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licerCaches/slicerCache2.xml" ContentType="application/vnd.ms-excel.slicerCache+xml"/>
  <Override PartName="/xl/slicerCaches/slicerCache1.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externalLinks/externalLink1.xml" ContentType="application/vnd.openxmlformats-officedocument.spreadsheetml.externalLink+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2.xml" ContentType="application/vnd.openxmlformats-officedocument.spreadsheetml.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updateLinks="never" codeName="ThisWorkbook" hidePivotFieldList="1" defaultThemeVersion="124226"/>
  <xr:revisionPtr revIDLastSave="0" documentId="13_ncr:1_{807C2CB9-7EE2-4029-AEEF-9670530A47A7}" xr6:coauthVersionLast="47" xr6:coauthVersionMax="47" xr10:uidLastSave="{00000000-0000-0000-0000-000000000000}"/>
  <bookViews>
    <workbookView xWindow="-120" yWindow="-120" windowWidth="29040" windowHeight="15840" tabRatio="605" firstSheet="1" activeTab="1" xr2:uid="{00000000-000D-0000-FFFF-FFFF00000000}"/>
  </bookViews>
  <sheets>
    <sheet name="Overview_Grant" sheetId="34" r:id="rId1"/>
    <sheet name="Grants" sheetId="1" r:id="rId2"/>
    <sheet name="Ex-ante" sheetId="25" state="hidden" r:id="rId3"/>
    <sheet name="Reconciliation_2018_COM" sheetId="29" state="hidden" r:id="rId4"/>
    <sheet name="Reconciliation_2018_PAY" sheetId="30" state="hidden" r:id="rId5"/>
    <sheet name="Overview_Unit" sheetId="28" state="hidden" r:id="rId6"/>
    <sheet name="Overview_MS_Operation" sheetId="24" state="hidden" r:id="rId7"/>
  </sheets>
  <externalReferences>
    <externalReference r:id="rId8"/>
  </externalReferences>
  <definedNames>
    <definedName name="_xlnm._FilterDatabase" localSheetId="1" hidden="1">Grants!$A$2:$XDI$369</definedName>
    <definedName name="_xlnm._FilterDatabase" localSheetId="3" hidden="1">Reconciliation_2018_COM!$G$4:$J$643</definedName>
    <definedName name="_xlnm._FilterDatabase" localSheetId="4" hidden="1">Reconciliation_2018_PAY!$G$4:$J$643</definedName>
    <definedName name="_ftn1" localSheetId="1">Grants!$G$190</definedName>
    <definedName name="_ftnref1" localSheetId="1">Grants!$G$187</definedName>
    <definedName name="_Hlk69809598" localSheetId="1">Grants!#REF!</definedName>
    <definedName name="_Hlk97808079" localSheetId="1">Grants!#REF!</definedName>
    <definedName name="dd_regions" localSheetId="2">#REF!</definedName>
    <definedName name="dd_regions">#REF!</definedName>
    <definedName name="dd_reps" localSheetId="2">INDEX(#REF!,,MATCH([1]!region,'Ex-ante'!dd_regions,0))</definedName>
    <definedName name="dd_reps">INDEX(#REF!,,MATCH(region,dd_regions,0))</definedName>
    <definedName name="region">Grants!$C1</definedName>
    <definedName name="Slicer_Country">#N/A</definedName>
    <definedName name="Slicer_Operation">#N/A</definedName>
    <definedName name="Slicer_Year">#N/A</definedName>
    <definedName name="Slicer_Year1">#N/A</definedName>
    <definedName name="Slicer_Year2">#N/A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0" i="29" l="1"/>
  <c r="H30" i="30"/>
  <c r="H5" i="29"/>
  <c r="H7" i="29"/>
  <c r="H7" i="30"/>
  <c r="H8" i="29"/>
  <c r="H8" i="30"/>
  <c r="H9" i="29"/>
  <c r="H10" i="29"/>
  <c r="H11" i="29"/>
  <c r="H14" i="30"/>
  <c r="H15" i="30"/>
  <c r="H16" i="30"/>
  <c r="H17" i="29"/>
  <c r="H18" i="29"/>
  <c r="H18" i="30"/>
  <c r="H19" i="29"/>
  <c r="H22" i="29"/>
  <c r="H23" i="30"/>
  <c r="H24" i="29"/>
  <c r="H24" i="30"/>
  <c r="H25" i="30"/>
  <c r="H26" i="30"/>
  <c r="H27" i="30"/>
  <c r="H31" i="29"/>
  <c r="H31" i="30"/>
  <c r="H32" i="29"/>
  <c r="H32" i="30"/>
  <c r="H33" i="29"/>
  <c r="H34" i="30"/>
  <c r="H35" i="29"/>
  <c r="H39" i="29"/>
  <c r="H39" i="30"/>
  <c r="H40" i="29"/>
  <c r="H40" i="30"/>
  <c r="H41" i="29"/>
  <c r="H42" i="30"/>
  <c r="H44" i="29"/>
  <c r="H44" i="30"/>
  <c r="H48" i="29"/>
  <c r="H48" i="30"/>
  <c r="H49" i="29"/>
  <c r="H50" i="29"/>
  <c r="H50" i="30"/>
  <c r="H51" i="30"/>
  <c r="H53" i="30"/>
  <c r="H54" i="29"/>
  <c r="H54" i="30"/>
  <c r="H55" i="30"/>
  <c r="H56" i="29"/>
  <c r="H56" i="30"/>
  <c r="H57" i="29"/>
  <c r="H59" i="29"/>
  <c r="H60" i="29"/>
  <c r="H62" i="29"/>
  <c r="H63" i="29"/>
  <c r="H63" i="30"/>
  <c r="H64" i="30"/>
  <c r="H65" i="30"/>
  <c r="H66" i="29"/>
  <c r="H67" i="29"/>
  <c r="H68" i="30"/>
  <c r="H69" i="30"/>
  <c r="H70" i="29"/>
  <c r="H71" i="29"/>
  <c r="G71" i="29"/>
  <c r="I71" i="29" s="1"/>
  <c r="H71" i="30"/>
  <c r="H215" i="30"/>
  <c r="H74" i="30"/>
  <c r="H75" i="29"/>
  <c r="H75" i="30"/>
  <c r="H78" i="29"/>
  <c r="H79" i="30"/>
  <c r="H81" i="30"/>
  <c r="H82" i="30"/>
  <c r="H83" i="29"/>
  <c r="H84" i="29"/>
  <c r="H84" i="30"/>
  <c r="H85" i="30"/>
  <c r="H86" i="29"/>
  <c r="H86" i="30"/>
  <c r="H87" i="30"/>
  <c r="H88" i="29"/>
  <c r="H88" i="30"/>
  <c r="H89" i="30"/>
  <c r="H90" i="30"/>
  <c r="H91" i="29"/>
  <c r="H94" i="29"/>
  <c r="H94" i="30"/>
  <c r="H95" i="29"/>
  <c r="H95" i="30"/>
  <c r="H233" i="29"/>
  <c r="H233" i="30"/>
  <c r="H97" i="30"/>
  <c r="H98" i="29"/>
  <c r="H371" i="29"/>
  <c r="H371" i="30"/>
  <c r="H101" i="29"/>
  <c r="H102" i="29"/>
  <c r="H102" i="30"/>
  <c r="H103" i="30"/>
  <c r="G104" i="29"/>
  <c r="I104" i="29" s="1"/>
  <c r="H104" i="30"/>
  <c r="H105" i="29"/>
  <c r="H105" i="30"/>
  <c r="H106" i="30"/>
  <c r="H107" i="29"/>
  <c r="H109" i="29"/>
  <c r="H109" i="30"/>
  <c r="H110" i="30"/>
  <c r="H111" i="29"/>
  <c r="H111" i="30"/>
  <c r="H112" i="30"/>
  <c r="H113" i="29"/>
  <c r="H113" i="30"/>
  <c r="G113" i="30"/>
  <c r="I113" i="30" s="1"/>
  <c r="H115" i="29"/>
  <c r="G115" i="29"/>
  <c r="I115" i="29" s="1"/>
  <c r="H116" i="29"/>
  <c r="H116" i="30"/>
  <c r="G117" i="29"/>
  <c r="I117" i="29" s="1"/>
  <c r="H117" i="30"/>
  <c r="G118" i="29"/>
  <c r="I118" i="29" s="1"/>
  <c r="H118" i="30"/>
  <c r="H119" i="29"/>
  <c r="H119" i="30"/>
  <c r="H120" i="29"/>
  <c r="H120" i="30"/>
  <c r="H121" i="29"/>
  <c r="H122" i="30"/>
  <c r="H123" i="29"/>
  <c r="H123" i="30"/>
  <c r="H124" i="30"/>
  <c r="H125" i="29"/>
  <c r="H126" i="30"/>
  <c r="H127" i="29"/>
  <c r="H127" i="30"/>
  <c r="H128" i="30"/>
  <c r="H133" i="29"/>
  <c r="H136" i="30"/>
  <c r="H137" i="29"/>
  <c r="H137" i="30"/>
  <c r="H140" i="29"/>
  <c r="H141" i="29"/>
  <c r="H141" i="30"/>
  <c r="H142" i="29"/>
  <c r="H143" i="29"/>
  <c r="H144" i="30"/>
  <c r="H148" i="29"/>
  <c r="H149" i="29"/>
  <c r="H149" i="30"/>
  <c r="H151" i="30"/>
  <c r="H152" i="29"/>
  <c r="H152" i="30"/>
  <c r="H153" i="29"/>
  <c r="H155" i="30"/>
  <c r="H156" i="29"/>
  <c r="H157" i="30"/>
  <c r="H158" i="29"/>
  <c r="H159" i="29"/>
  <c r="H160" i="30"/>
  <c r="H161" i="29"/>
  <c r="H163" i="29"/>
  <c r="H163" i="30"/>
  <c r="H164" i="29"/>
  <c r="H165" i="29"/>
  <c r="H165" i="30"/>
  <c r="H166" i="29"/>
  <c r="H167" i="29"/>
  <c r="H168" i="29"/>
  <c r="H168" i="30"/>
  <c r="H169" i="29"/>
  <c r="H172" i="29"/>
  <c r="H173" i="29"/>
  <c r="H173" i="30"/>
  <c r="H175" i="29"/>
  <c r="H176" i="29"/>
  <c r="H176" i="30"/>
  <c r="H177" i="29"/>
  <c r="H179" i="29"/>
  <c r="H179" i="30"/>
  <c r="H181" i="30"/>
  <c r="H182" i="29"/>
  <c r="H183" i="29"/>
  <c r="H184" i="29"/>
  <c r="H184" i="30"/>
  <c r="H187" i="29"/>
  <c r="H188" i="30"/>
  <c r="H189" i="29"/>
  <c r="H190" i="30"/>
  <c r="H191" i="29"/>
  <c r="H193" i="29"/>
  <c r="H195" i="29"/>
  <c r="H195" i="30"/>
  <c r="H196" i="29"/>
  <c r="H196" i="30"/>
  <c r="H197" i="30"/>
  <c r="H198" i="29"/>
  <c r="H198" i="30"/>
  <c r="H199" i="29"/>
  <c r="H199" i="30"/>
  <c r="H200" i="30"/>
  <c r="H203" i="29"/>
  <c r="H203" i="30"/>
  <c r="H204" i="29"/>
  <c r="H205" i="29"/>
  <c r="H205" i="30"/>
  <c r="H206" i="30"/>
  <c r="H207" i="29"/>
  <c r="H208" i="29"/>
  <c r="H208" i="30"/>
  <c r="H210" i="30"/>
  <c r="H212" i="29"/>
  <c r="G213" i="29"/>
  <c r="I213" i="29" s="1"/>
  <c r="H213" i="30"/>
  <c r="H73" i="30"/>
  <c r="H216" i="29"/>
  <c r="H217" i="29"/>
  <c r="H218" i="29"/>
  <c r="H218" i="30"/>
  <c r="H219" i="30"/>
  <c r="H220" i="29"/>
  <c r="H221" i="29"/>
  <c r="H222" i="29"/>
  <c r="H223" i="30"/>
  <c r="H224" i="29"/>
  <c r="H226" i="30"/>
  <c r="H228" i="29"/>
  <c r="H228" i="30"/>
  <c r="H231" i="30"/>
  <c r="H232" i="30"/>
  <c r="H234" i="30"/>
  <c r="H236" i="29"/>
  <c r="H236" i="30"/>
  <c r="H237" i="29"/>
  <c r="H237" i="30"/>
  <c r="H239" i="30"/>
  <c r="H240" i="29"/>
  <c r="H240" i="30"/>
  <c r="H241" i="29"/>
  <c r="H241" i="30"/>
  <c r="H242" i="29"/>
  <c r="H242" i="30"/>
  <c r="H244" i="29"/>
  <c r="H244" i="30"/>
  <c r="H246" i="30"/>
  <c r="H247" i="30"/>
  <c r="H248" i="29"/>
  <c r="H249" i="29"/>
  <c r="H249" i="30"/>
  <c r="G249" i="30"/>
  <c r="I249" i="30" s="1"/>
  <c r="H250" i="29"/>
  <c r="H251" i="29"/>
  <c r="H251" i="30"/>
  <c r="H252" i="29"/>
  <c r="H252" i="30"/>
  <c r="H253" i="29"/>
  <c r="H254" i="29"/>
  <c r="H255" i="30"/>
  <c r="H256" i="29"/>
  <c r="H257" i="29"/>
  <c r="H258" i="29"/>
  <c r="H259" i="29"/>
  <c r="H260" i="29"/>
  <c r="H261" i="30"/>
  <c r="H262" i="29"/>
  <c r="H263" i="30"/>
  <c r="H264" i="29"/>
  <c r="H266" i="29"/>
  <c r="H267" i="29"/>
  <c r="H268" i="29"/>
  <c r="H268" i="30"/>
  <c r="H269" i="30"/>
  <c r="H270" i="29"/>
  <c r="H271" i="30"/>
  <c r="H272" i="30"/>
  <c r="H274" i="30"/>
  <c r="H276" i="29"/>
  <c r="H276" i="30"/>
  <c r="H277" i="30"/>
  <c r="H278" i="29"/>
  <c r="H279" i="29"/>
  <c r="H280" i="29"/>
  <c r="H281" i="30"/>
  <c r="H282" i="30"/>
  <c r="H283" i="29"/>
  <c r="H284" i="30"/>
  <c r="H285" i="30"/>
  <c r="H286" i="29"/>
  <c r="H287" i="30"/>
  <c r="H288" i="30"/>
  <c r="H290" i="29"/>
  <c r="H292" i="29"/>
  <c r="H292" i="30"/>
  <c r="H293" i="30"/>
  <c r="H294" i="29"/>
  <c r="H295" i="29"/>
  <c r="H327" i="29"/>
  <c r="H298" i="30"/>
  <c r="H299" i="29"/>
  <c r="H300" i="29"/>
  <c r="H301" i="30"/>
  <c r="H302" i="29"/>
  <c r="H303" i="29"/>
  <c r="H304" i="29"/>
  <c r="H305" i="29"/>
  <c r="H306" i="29"/>
  <c r="H306" i="30"/>
  <c r="H308" i="29"/>
  <c r="H308" i="30"/>
  <c r="H310" i="29"/>
  <c r="H311" i="30"/>
  <c r="H312" i="30"/>
  <c r="H313" i="30"/>
  <c r="H314" i="29"/>
  <c r="H315" i="29"/>
  <c r="H315" i="30"/>
  <c r="H316" i="30"/>
  <c r="H317" i="29"/>
  <c r="H318" i="30"/>
  <c r="H319" i="30"/>
  <c r="H320" i="29"/>
  <c r="H320" i="30"/>
  <c r="G322" i="30"/>
  <c r="I322" i="30" s="1"/>
  <c r="H323" i="29"/>
  <c r="H323" i="30"/>
  <c r="H326" i="29"/>
  <c r="H96" i="30"/>
  <c r="H330" i="29"/>
  <c r="H330" i="30"/>
  <c r="H331" i="29"/>
  <c r="H331" i="30"/>
  <c r="H332" i="29"/>
  <c r="H332" i="30"/>
  <c r="H333" i="30"/>
  <c r="H334" i="29"/>
  <c r="H335" i="29"/>
  <c r="H335" i="30"/>
  <c r="H336" i="29"/>
  <c r="H337" i="29"/>
  <c r="G337" i="30"/>
  <c r="I337" i="30" s="1"/>
  <c r="H338" i="30"/>
  <c r="H339" i="30"/>
  <c r="H341" i="29"/>
  <c r="H342" i="30"/>
  <c r="H343" i="29"/>
  <c r="H343" i="30"/>
  <c r="H345" i="29"/>
  <c r="H346" i="29"/>
  <c r="H347" i="29"/>
  <c r="H347" i="30"/>
  <c r="H349" i="29"/>
  <c r="H350" i="30"/>
  <c r="H351" i="29"/>
  <c r="H353" i="30"/>
  <c r="H354" i="30"/>
  <c r="H355" i="29"/>
  <c r="H356" i="30"/>
  <c r="H357" i="30"/>
  <c r="H359" i="29"/>
  <c r="H359" i="30"/>
  <c r="H360" i="29"/>
  <c r="H360" i="30"/>
  <c r="H363" i="29"/>
  <c r="H364" i="30"/>
  <c r="H365" i="30"/>
  <c r="H366" i="30"/>
  <c r="H368" i="29"/>
  <c r="H370" i="30"/>
  <c r="H328" i="29"/>
  <c r="H328" i="30"/>
  <c r="H372" i="29"/>
  <c r="H374" i="29"/>
  <c r="H374" i="30"/>
  <c r="H375" i="29"/>
  <c r="H379" i="30"/>
  <c r="H380" i="30"/>
  <c r="H381" i="30"/>
  <c r="H382" i="29"/>
  <c r="H383" i="29"/>
  <c r="H385" i="29"/>
  <c r="H385" i="30"/>
  <c r="H386" i="29"/>
  <c r="H387" i="29"/>
  <c r="H387" i="30"/>
  <c r="H388" i="29"/>
  <c r="H389" i="29"/>
  <c r="H390" i="29"/>
  <c r="H391" i="29"/>
  <c r="H395" i="29"/>
  <c r="H395" i="30"/>
  <c r="H396" i="29"/>
  <c r="H397" i="29"/>
  <c r="H398" i="30"/>
  <c r="H399" i="29"/>
  <c r="H399" i="30"/>
  <c r="H401" i="29"/>
  <c r="H401" i="30"/>
  <c r="H403" i="30"/>
  <c r="H404" i="29"/>
  <c r="H405" i="30"/>
  <c r="H406" i="29"/>
  <c r="H406" i="30"/>
  <c r="H407" i="30"/>
  <c r="H409" i="30"/>
  <c r="H410" i="29"/>
  <c r="H411" i="30"/>
  <c r="H412" i="30"/>
  <c r="H413" i="29"/>
  <c r="H414" i="29"/>
  <c r="H414" i="30"/>
  <c r="H415" i="29"/>
  <c r="H416" i="30"/>
  <c r="H419" i="30"/>
  <c r="H420" i="29"/>
  <c r="H420" i="30"/>
  <c r="H421" i="29"/>
  <c r="H422" i="30"/>
  <c r="H423" i="29"/>
  <c r="H424" i="29"/>
  <c r="H425" i="29"/>
  <c r="H427" i="30"/>
  <c r="H428" i="30"/>
  <c r="H429" i="29"/>
  <c r="H430" i="30"/>
  <c r="H432" i="29"/>
  <c r="H433" i="30"/>
  <c r="H434" i="29"/>
  <c r="H437" i="30"/>
  <c r="H438" i="30"/>
  <c r="H439" i="30"/>
  <c r="H440" i="29"/>
  <c r="H441" i="30"/>
  <c r="H443" i="30"/>
  <c r="H444" i="30"/>
  <c r="H445" i="30"/>
  <c r="H446" i="29"/>
  <c r="H446" i="30"/>
  <c r="H447" i="29"/>
  <c r="H447" i="30"/>
  <c r="H448" i="30"/>
  <c r="H450" i="29"/>
  <c r="H450" i="30"/>
  <c r="H451" i="29"/>
  <c r="H451" i="30"/>
  <c r="H453" i="30"/>
  <c r="H454" i="30"/>
  <c r="H455" i="30"/>
  <c r="H457" i="30"/>
  <c r="H458" i="29"/>
  <c r="H459" i="30"/>
  <c r="H462" i="30"/>
  <c r="H463" i="30"/>
  <c r="H465" i="30"/>
  <c r="H466" i="30"/>
  <c r="H468" i="29"/>
  <c r="H470" i="29"/>
  <c r="H470" i="30"/>
  <c r="H473" i="29"/>
  <c r="H474" i="29"/>
  <c r="H474" i="30"/>
  <c r="H476" i="30"/>
  <c r="H477" i="29"/>
  <c r="H478" i="29"/>
  <c r="H479" i="29"/>
  <c r="H480" i="30"/>
  <c r="H481" i="29"/>
  <c r="H481" i="30"/>
  <c r="H482" i="30"/>
  <c r="H483" i="30"/>
  <c r="H484" i="30"/>
  <c r="H486" i="29"/>
  <c r="H488" i="29"/>
  <c r="H488" i="30"/>
  <c r="H489" i="29"/>
  <c r="H489" i="30"/>
  <c r="H490" i="30"/>
  <c r="H491" i="30"/>
  <c r="H492" i="30"/>
  <c r="H496" i="29"/>
  <c r="H497" i="30"/>
  <c r="H498" i="29"/>
  <c r="H500" i="30"/>
  <c r="H501" i="29"/>
  <c r="H501" i="30"/>
  <c r="H502" i="30"/>
  <c r="H503" i="29"/>
  <c r="H505" i="29"/>
  <c r="H507" i="30"/>
  <c r="H508" i="30"/>
  <c r="H509" i="30"/>
  <c r="H510" i="29"/>
  <c r="H510" i="30"/>
  <c r="H511" i="29"/>
  <c r="H512" i="29"/>
  <c r="H512" i="30"/>
  <c r="H513" i="29"/>
  <c r="H513" i="30"/>
  <c r="H515" i="29"/>
  <c r="H516" i="30"/>
  <c r="H517" i="29"/>
  <c r="H517" i="30"/>
  <c r="H521" i="30"/>
  <c r="H523" i="30"/>
  <c r="H525" i="30"/>
  <c r="H526" i="29"/>
  <c r="H526" i="30"/>
  <c r="H527" i="29"/>
  <c r="H527" i="30"/>
  <c r="H528" i="29"/>
  <c r="H529" i="29"/>
  <c r="H529" i="30"/>
  <c r="H531" i="29"/>
  <c r="H531" i="30"/>
  <c r="H532" i="29"/>
  <c r="H532" i="30"/>
  <c r="H533" i="29"/>
  <c r="H534" i="29"/>
  <c r="H534" i="30"/>
  <c r="H535" i="29"/>
  <c r="H535" i="30"/>
  <c r="H537" i="30"/>
  <c r="H538" i="29"/>
  <c r="H539" i="29"/>
  <c r="H540" i="30"/>
  <c r="H542" i="30"/>
  <c r="H543" i="30"/>
  <c r="H544" i="29"/>
  <c r="H545" i="29"/>
  <c r="H546" i="29"/>
  <c r="H547" i="30"/>
  <c r="H548" i="30"/>
  <c r="H549" i="30"/>
  <c r="H551" i="30"/>
  <c r="H552" i="29"/>
  <c r="H552" i="30"/>
  <c r="H553" i="29"/>
  <c r="H554" i="29"/>
  <c r="H555" i="30"/>
  <c r="H556" i="29"/>
  <c r="H556" i="30"/>
  <c r="H558" i="30"/>
  <c r="H559" i="29"/>
  <c r="H559" i="30"/>
  <c r="H560" i="29"/>
  <c r="H560" i="30"/>
  <c r="H561" i="30"/>
  <c r="H562" i="29"/>
  <c r="H563" i="29"/>
  <c r="H563" i="30"/>
  <c r="H564" i="29"/>
  <c r="H564" i="30"/>
  <c r="H565" i="30"/>
  <c r="H566" i="29"/>
  <c r="H566" i="30"/>
  <c r="H567" i="29"/>
  <c r="H568" i="30"/>
  <c r="H571" i="29"/>
  <c r="H571" i="30"/>
  <c r="H572" i="29"/>
  <c r="H572" i="30"/>
  <c r="H574" i="30"/>
  <c r="H575" i="30"/>
  <c r="H576" i="30"/>
  <c r="H577" i="29"/>
  <c r="H579" i="29"/>
  <c r="H579" i="30"/>
  <c r="H580" i="30"/>
  <c r="H582" i="30"/>
  <c r="H583" i="29"/>
  <c r="H583" i="30"/>
  <c r="H584" i="29"/>
  <c r="H584" i="30"/>
  <c r="H585" i="30"/>
  <c r="H586" i="29"/>
  <c r="H587" i="29"/>
  <c r="H587" i="30"/>
  <c r="H588" i="30"/>
  <c r="H590" i="30"/>
  <c r="H591" i="29"/>
  <c r="H591" i="30"/>
  <c r="H592" i="29"/>
  <c r="H593" i="30"/>
  <c r="H594" i="29"/>
  <c r="H594" i="30"/>
  <c r="H595" i="29"/>
  <c r="H595" i="30"/>
  <c r="H596" i="29"/>
  <c r="H596" i="30"/>
  <c r="H598" i="30"/>
  <c r="H599" i="29"/>
  <c r="H599" i="30"/>
  <c r="H600" i="29"/>
  <c r="H600" i="30"/>
  <c r="H601" i="30"/>
  <c r="H603" i="29"/>
  <c r="H604" i="30"/>
  <c r="H606" i="30"/>
  <c r="H607" i="29"/>
  <c r="H607" i="30"/>
  <c r="H608" i="29"/>
  <c r="H608" i="30"/>
  <c r="H609" i="29"/>
  <c r="H610" i="30"/>
  <c r="H611" i="29"/>
  <c r="H612" i="30"/>
  <c r="H614" i="30"/>
  <c r="H615" i="29"/>
  <c r="H615" i="30"/>
  <c r="H616" i="29"/>
  <c r="H616" i="30"/>
  <c r="H617" i="30"/>
  <c r="H618" i="29"/>
  <c r="H620" i="29"/>
  <c r="H620" i="30"/>
  <c r="H621" i="30"/>
  <c r="H622" i="29"/>
  <c r="H622" i="30"/>
  <c r="H623" i="29"/>
  <c r="H623" i="30"/>
  <c r="H624" i="29"/>
  <c r="H624" i="30"/>
  <c r="H625" i="29"/>
  <c r="H625" i="30"/>
  <c r="H627" i="29"/>
  <c r="H627" i="30"/>
  <c r="H628" i="29"/>
  <c r="H628" i="30"/>
  <c r="H630" i="29"/>
  <c r="H630" i="30"/>
  <c r="H631" i="29"/>
  <c r="H631" i="30"/>
  <c r="H632" i="30"/>
  <c r="H634" i="30"/>
  <c r="H635" i="29"/>
  <c r="H635" i="30"/>
  <c r="H636" i="30"/>
  <c r="H638" i="30"/>
  <c r="H639" i="30"/>
  <c r="H640" i="30"/>
  <c r="H641" i="29"/>
  <c r="H643" i="29"/>
  <c r="H643" i="30"/>
  <c r="H499" i="29"/>
  <c r="H130" i="29"/>
  <c r="G93" i="29"/>
  <c r="I93" i="29" s="1"/>
  <c r="G336" i="30"/>
  <c r="I336" i="30" s="1"/>
  <c r="G350" i="30"/>
  <c r="I350" i="30" s="1"/>
  <c r="G393" i="30"/>
  <c r="I393" i="30" s="1"/>
  <c r="G485" i="30"/>
  <c r="I485" i="30" s="1"/>
  <c r="H129" i="30"/>
  <c r="G129" i="30"/>
  <c r="I129" i="30" s="1"/>
  <c r="H130" i="30"/>
  <c r="B32" i="25"/>
  <c r="G539" i="30"/>
  <c r="I539" i="30" s="1"/>
  <c r="G498" i="30"/>
  <c r="I498" i="30" s="1"/>
  <c r="F73" i="25"/>
  <c r="F74" i="25"/>
  <c r="E74" i="25"/>
  <c r="E75" i="25"/>
  <c r="E76" i="25"/>
  <c r="E67" i="25"/>
  <c r="E60" i="25"/>
  <c r="E53" i="25"/>
  <c r="B45" i="25"/>
  <c r="G373" i="30"/>
  <c r="I373" i="30" s="1"/>
  <c r="G379" i="29"/>
  <c r="I379" i="29" s="1"/>
  <c r="G377" i="29"/>
  <c r="I377" i="29" s="1"/>
  <c r="G374" i="29"/>
  <c r="I374" i="29" s="1"/>
  <c r="G373" i="29"/>
  <c r="I373" i="29" s="1"/>
  <c r="G372" i="29"/>
  <c r="I372" i="29" s="1"/>
  <c r="G347" i="29"/>
  <c r="I347" i="29" s="1"/>
  <c r="G323" i="29"/>
  <c r="I323" i="29" s="1"/>
  <c r="G322" i="29"/>
  <c r="I322" i="29" s="1"/>
  <c r="G309" i="29"/>
  <c r="I309" i="29" s="1"/>
  <c r="G307" i="29"/>
  <c r="I307" i="29" s="1"/>
  <c r="G305" i="29"/>
  <c r="I305" i="29" s="1"/>
  <c r="G299" i="29"/>
  <c r="I299" i="29" s="1"/>
  <c r="G297" i="29"/>
  <c r="I297" i="29" s="1"/>
  <c r="G296" i="29"/>
  <c r="I296" i="29" s="1"/>
  <c r="G287" i="29"/>
  <c r="I287" i="29" s="1"/>
  <c r="G281" i="29"/>
  <c r="I281" i="29" s="1"/>
  <c r="G274" i="29"/>
  <c r="I274" i="29" s="1"/>
  <c r="G273" i="29"/>
  <c r="I273" i="29" s="1"/>
  <c r="G270" i="29"/>
  <c r="I270" i="29" s="1"/>
  <c r="G269" i="29"/>
  <c r="I269" i="29" s="1"/>
  <c r="G266" i="29"/>
  <c r="I266" i="29" s="1"/>
  <c r="G259" i="29"/>
  <c r="I259" i="29" s="1"/>
  <c r="G258" i="29"/>
  <c r="I258" i="29" s="1"/>
  <c r="G256" i="29"/>
  <c r="I256" i="29" s="1"/>
  <c r="G248" i="29"/>
  <c r="I248" i="29" s="1"/>
  <c r="G247" i="29"/>
  <c r="I247" i="29" s="1"/>
  <c r="G242" i="29"/>
  <c r="I242" i="29" s="1"/>
  <c r="G241" i="29"/>
  <c r="I241" i="29" s="1"/>
  <c r="G240" i="29"/>
  <c r="I240" i="29" s="1"/>
  <c r="G236" i="29"/>
  <c r="I236" i="29" s="1"/>
  <c r="G234" i="29"/>
  <c r="I234" i="29" s="1"/>
  <c r="G229" i="29"/>
  <c r="I229" i="29" s="1"/>
  <c r="G228" i="29"/>
  <c r="I228" i="29" s="1"/>
  <c r="G227" i="29"/>
  <c r="I227" i="29" s="1"/>
  <c r="G226" i="29"/>
  <c r="I226" i="29" s="1"/>
  <c r="G224" i="29"/>
  <c r="I224" i="29" s="1"/>
  <c r="G218" i="29"/>
  <c r="I218" i="29" s="1"/>
  <c r="G215" i="29"/>
  <c r="I215" i="29" s="1"/>
  <c r="G214" i="29"/>
  <c r="I214" i="29" s="1"/>
  <c r="G211" i="29"/>
  <c r="I211" i="29" s="1"/>
  <c r="G210" i="29"/>
  <c r="I210" i="29" s="1"/>
  <c r="G208" i="29"/>
  <c r="I208" i="29" s="1"/>
  <c r="G207" i="29"/>
  <c r="I207" i="29" s="1"/>
  <c r="G206" i="29"/>
  <c r="I206" i="29" s="1"/>
  <c r="G205" i="29"/>
  <c r="I205" i="29" s="1"/>
  <c r="G203" i="29"/>
  <c r="I203" i="29" s="1"/>
  <c r="G200" i="29"/>
  <c r="I200" i="29" s="1"/>
  <c r="G199" i="29"/>
  <c r="I199" i="29" s="1"/>
  <c r="G196" i="29"/>
  <c r="I196" i="29" s="1"/>
  <c r="G195" i="29"/>
  <c r="I195" i="29" s="1"/>
  <c r="G194" i="29"/>
  <c r="I194" i="29" s="1"/>
  <c r="G192" i="29"/>
  <c r="I192" i="29" s="1"/>
  <c r="G190" i="29"/>
  <c r="I190" i="29" s="1"/>
  <c r="G188" i="29"/>
  <c r="I188" i="29" s="1"/>
  <c r="G187" i="29"/>
  <c r="I187" i="29" s="1"/>
  <c r="G186" i="29"/>
  <c r="I186" i="29" s="1"/>
  <c r="G185" i="29"/>
  <c r="I185" i="29" s="1"/>
  <c r="G183" i="29"/>
  <c r="I183" i="29" s="1"/>
  <c r="G179" i="29"/>
  <c r="I179" i="29" s="1"/>
  <c r="G178" i="29"/>
  <c r="I178" i="29" s="1"/>
  <c r="G177" i="29"/>
  <c r="I177" i="29" s="1"/>
  <c r="J177" i="29" s="1"/>
  <c r="G176" i="29"/>
  <c r="I176" i="29" s="1"/>
  <c r="G175" i="29"/>
  <c r="I175" i="29" s="1"/>
  <c r="G174" i="29"/>
  <c r="I174" i="29" s="1"/>
  <c r="G171" i="29"/>
  <c r="I171" i="29" s="1"/>
  <c r="G169" i="29"/>
  <c r="I169" i="29" s="1"/>
  <c r="G168" i="29"/>
  <c r="I168" i="29" s="1"/>
  <c r="G166" i="29"/>
  <c r="I166" i="29" s="1"/>
  <c r="G165" i="29"/>
  <c r="I165" i="29" s="1"/>
  <c r="G160" i="29"/>
  <c r="I160" i="29" s="1"/>
  <c r="G159" i="29"/>
  <c r="I159" i="29" s="1"/>
  <c r="G158" i="29"/>
  <c r="I158" i="29" s="1"/>
  <c r="G157" i="29"/>
  <c r="I157" i="29" s="1"/>
  <c r="G156" i="29"/>
  <c r="I156" i="29" s="1"/>
  <c r="G155" i="29"/>
  <c r="I155" i="29" s="1"/>
  <c r="G154" i="29"/>
  <c r="I154" i="29" s="1"/>
  <c r="G153" i="29"/>
  <c r="I153" i="29" s="1"/>
  <c r="G140" i="29"/>
  <c r="I140" i="29" s="1"/>
  <c r="G138" i="29"/>
  <c r="I138" i="29" s="1"/>
  <c r="G130" i="29"/>
  <c r="I130" i="29" s="1"/>
  <c r="G129" i="29"/>
  <c r="I129" i="29" s="1"/>
  <c r="G128" i="29"/>
  <c r="I128" i="29" s="1"/>
  <c r="G127" i="29"/>
  <c r="I127" i="29" s="1"/>
  <c r="G126" i="29"/>
  <c r="I126" i="29" s="1"/>
  <c r="G122" i="29"/>
  <c r="I122" i="29" s="1"/>
  <c r="G121" i="29"/>
  <c r="I121" i="29" s="1"/>
  <c r="G120" i="29"/>
  <c r="I120" i="29" s="1"/>
  <c r="G119" i="29"/>
  <c r="I119" i="29" s="1"/>
  <c r="G114" i="29"/>
  <c r="I114" i="29" s="1"/>
  <c r="G112" i="29"/>
  <c r="I112" i="29" s="1"/>
  <c r="G111" i="29"/>
  <c r="I111" i="29" s="1"/>
  <c r="G110" i="29"/>
  <c r="I110" i="29" s="1"/>
  <c r="G108" i="29"/>
  <c r="I108" i="29" s="1"/>
  <c r="G105" i="29"/>
  <c r="I105" i="29" s="1"/>
  <c r="G103" i="29"/>
  <c r="I103" i="29" s="1"/>
  <c r="G102" i="29"/>
  <c r="I102" i="29" s="1"/>
  <c r="G101" i="29"/>
  <c r="I101" i="29" s="1"/>
  <c r="G100" i="29"/>
  <c r="I100" i="29" s="1"/>
  <c r="G99" i="29"/>
  <c r="I99" i="29" s="1"/>
  <c r="G98" i="29"/>
  <c r="I98" i="29" s="1"/>
  <c r="G97" i="29"/>
  <c r="I97" i="29" s="1"/>
  <c r="G96" i="29"/>
  <c r="I96" i="29" s="1"/>
  <c r="G95" i="29"/>
  <c r="I95" i="29" s="1"/>
  <c r="G89" i="29"/>
  <c r="I89" i="29" s="1"/>
  <c r="G86" i="29"/>
  <c r="I86" i="29" s="1"/>
  <c r="G85" i="29"/>
  <c r="I85" i="29" s="1"/>
  <c r="G84" i="29"/>
  <c r="I84" i="29" s="1"/>
  <c r="G80" i="29"/>
  <c r="I80" i="29" s="1"/>
  <c r="G78" i="29"/>
  <c r="I78" i="29" s="1"/>
  <c r="G74" i="29"/>
  <c r="I74" i="29" s="1"/>
  <c r="G73" i="29"/>
  <c r="I73" i="29" s="1"/>
  <c r="G70" i="29"/>
  <c r="I70" i="29" s="1"/>
  <c r="G69" i="29"/>
  <c r="I69" i="29" s="1"/>
  <c r="G67" i="29"/>
  <c r="I67" i="29" s="1"/>
  <c r="G61" i="29"/>
  <c r="I61" i="29" s="1"/>
  <c r="G60" i="29"/>
  <c r="I60" i="29" s="1"/>
  <c r="G52" i="29"/>
  <c r="I52" i="29" s="1"/>
  <c r="G50" i="29"/>
  <c r="I50" i="29" s="1"/>
  <c r="G49" i="29"/>
  <c r="I49" i="29" s="1"/>
  <c r="G47" i="29"/>
  <c r="I47" i="29" s="1"/>
  <c r="G46" i="29"/>
  <c r="I46" i="29" s="1"/>
  <c r="G37" i="29"/>
  <c r="I37" i="29" s="1"/>
  <c r="G35" i="29"/>
  <c r="I35" i="29" s="1"/>
  <c r="G34" i="29"/>
  <c r="I34" i="29" s="1"/>
  <c r="G30" i="29"/>
  <c r="I30" i="29" s="1"/>
  <c r="G19" i="29"/>
  <c r="I19" i="29" s="1"/>
  <c r="J19" i="29" s="1"/>
  <c r="G18" i="29"/>
  <c r="I18" i="29" s="1"/>
  <c r="G12" i="29"/>
  <c r="I12" i="29" s="1"/>
  <c r="G11" i="29"/>
  <c r="I11" i="29" s="1"/>
  <c r="G10" i="29"/>
  <c r="I10" i="29" s="1"/>
  <c r="G9" i="29"/>
  <c r="I9" i="29" s="1"/>
  <c r="G643" i="30"/>
  <c r="I643" i="30" s="1"/>
  <c r="G642" i="30"/>
  <c r="I642" i="30" s="1"/>
  <c r="G641" i="30"/>
  <c r="I641" i="30" s="1"/>
  <c r="G640" i="30"/>
  <c r="I640" i="30" s="1"/>
  <c r="G639" i="30"/>
  <c r="I639" i="30" s="1"/>
  <c r="G638" i="30"/>
  <c r="I638" i="30" s="1"/>
  <c r="G637" i="30"/>
  <c r="I637" i="30" s="1"/>
  <c r="G636" i="30"/>
  <c r="I636" i="30" s="1"/>
  <c r="G635" i="30"/>
  <c r="I635" i="30" s="1"/>
  <c r="G634" i="30"/>
  <c r="I634" i="30" s="1"/>
  <c r="G633" i="30"/>
  <c r="I633" i="30" s="1"/>
  <c r="G632" i="30"/>
  <c r="I632" i="30" s="1"/>
  <c r="G631" i="30"/>
  <c r="I631" i="30" s="1"/>
  <c r="G630" i="30"/>
  <c r="I630" i="30" s="1"/>
  <c r="G629" i="30"/>
  <c r="I629" i="30" s="1"/>
  <c r="G628" i="30"/>
  <c r="I628" i="30" s="1"/>
  <c r="G627" i="30"/>
  <c r="I627" i="30" s="1"/>
  <c r="G626" i="30"/>
  <c r="I626" i="30" s="1"/>
  <c r="G625" i="30"/>
  <c r="I625" i="30" s="1"/>
  <c r="G624" i="30"/>
  <c r="I624" i="30" s="1"/>
  <c r="G623" i="30"/>
  <c r="I623" i="30" s="1"/>
  <c r="G622" i="30"/>
  <c r="I622" i="30" s="1"/>
  <c r="G621" i="30"/>
  <c r="I621" i="30" s="1"/>
  <c r="G620" i="30"/>
  <c r="I620" i="30" s="1"/>
  <c r="G619" i="30"/>
  <c r="I619" i="30" s="1"/>
  <c r="G618" i="30"/>
  <c r="I618" i="30" s="1"/>
  <c r="G617" i="30"/>
  <c r="I617" i="30" s="1"/>
  <c r="G616" i="30"/>
  <c r="I616" i="30" s="1"/>
  <c r="G615" i="30"/>
  <c r="I615" i="30" s="1"/>
  <c r="G614" i="30"/>
  <c r="I614" i="30" s="1"/>
  <c r="G613" i="30"/>
  <c r="I613" i="30" s="1"/>
  <c r="G612" i="30"/>
  <c r="I612" i="30" s="1"/>
  <c r="G611" i="30"/>
  <c r="I611" i="30" s="1"/>
  <c r="G610" i="30"/>
  <c r="I610" i="30" s="1"/>
  <c r="G609" i="30"/>
  <c r="I609" i="30" s="1"/>
  <c r="G608" i="30"/>
  <c r="I608" i="30" s="1"/>
  <c r="G607" i="30"/>
  <c r="I607" i="30" s="1"/>
  <c r="G606" i="30"/>
  <c r="I606" i="30" s="1"/>
  <c r="G605" i="30"/>
  <c r="I605" i="30" s="1"/>
  <c r="G604" i="30"/>
  <c r="I604" i="30" s="1"/>
  <c r="G603" i="30"/>
  <c r="I603" i="30" s="1"/>
  <c r="G602" i="30"/>
  <c r="I602" i="30" s="1"/>
  <c r="G601" i="30"/>
  <c r="I601" i="30" s="1"/>
  <c r="G600" i="30"/>
  <c r="I600" i="30" s="1"/>
  <c r="G599" i="30"/>
  <c r="I599" i="30" s="1"/>
  <c r="G598" i="30"/>
  <c r="I598" i="30" s="1"/>
  <c r="G597" i="30"/>
  <c r="I597" i="30" s="1"/>
  <c r="G596" i="30"/>
  <c r="I596" i="30" s="1"/>
  <c r="G595" i="30"/>
  <c r="I595" i="30" s="1"/>
  <c r="G594" i="30"/>
  <c r="I594" i="30" s="1"/>
  <c r="G593" i="30"/>
  <c r="I593" i="30" s="1"/>
  <c r="G592" i="30"/>
  <c r="I592" i="30" s="1"/>
  <c r="G591" i="30"/>
  <c r="I591" i="30" s="1"/>
  <c r="G590" i="30"/>
  <c r="I590" i="30" s="1"/>
  <c r="G589" i="30"/>
  <c r="I589" i="30" s="1"/>
  <c r="G588" i="30"/>
  <c r="I588" i="30" s="1"/>
  <c r="G587" i="30"/>
  <c r="I587" i="30" s="1"/>
  <c r="G586" i="30"/>
  <c r="I586" i="30" s="1"/>
  <c r="G585" i="30"/>
  <c r="I585" i="30" s="1"/>
  <c r="G584" i="30"/>
  <c r="I584" i="30" s="1"/>
  <c r="G583" i="30"/>
  <c r="I583" i="30" s="1"/>
  <c r="G582" i="30"/>
  <c r="I582" i="30" s="1"/>
  <c r="G581" i="30"/>
  <c r="I581" i="30" s="1"/>
  <c r="G580" i="30"/>
  <c r="I580" i="30" s="1"/>
  <c r="G579" i="30"/>
  <c r="I579" i="30" s="1"/>
  <c r="G578" i="30"/>
  <c r="I578" i="30" s="1"/>
  <c r="G577" i="30"/>
  <c r="I577" i="30" s="1"/>
  <c r="G576" i="30"/>
  <c r="I576" i="30" s="1"/>
  <c r="G575" i="30"/>
  <c r="I575" i="30" s="1"/>
  <c r="G574" i="30"/>
  <c r="I574" i="30" s="1"/>
  <c r="G573" i="30"/>
  <c r="I573" i="30" s="1"/>
  <c r="G572" i="30"/>
  <c r="I572" i="30" s="1"/>
  <c r="G571" i="30"/>
  <c r="I571" i="30" s="1"/>
  <c r="G570" i="30"/>
  <c r="I570" i="30" s="1"/>
  <c r="G569" i="30"/>
  <c r="I569" i="30" s="1"/>
  <c r="G568" i="30"/>
  <c r="I568" i="30" s="1"/>
  <c r="G567" i="30"/>
  <c r="I567" i="30" s="1"/>
  <c r="G566" i="30"/>
  <c r="I566" i="30" s="1"/>
  <c r="G565" i="30"/>
  <c r="I565" i="30" s="1"/>
  <c r="G564" i="30"/>
  <c r="I564" i="30" s="1"/>
  <c r="G563" i="30"/>
  <c r="I563" i="30" s="1"/>
  <c r="G562" i="30"/>
  <c r="I562" i="30" s="1"/>
  <c r="G561" i="30"/>
  <c r="I561" i="30" s="1"/>
  <c r="G560" i="30"/>
  <c r="I560" i="30" s="1"/>
  <c r="G559" i="30"/>
  <c r="I559" i="30" s="1"/>
  <c r="G558" i="30"/>
  <c r="I558" i="30" s="1"/>
  <c r="G557" i="30"/>
  <c r="I557" i="30" s="1"/>
  <c r="G556" i="30"/>
  <c r="I556" i="30" s="1"/>
  <c r="G555" i="30"/>
  <c r="I555" i="30" s="1"/>
  <c r="G554" i="30"/>
  <c r="I554" i="30" s="1"/>
  <c r="G553" i="30"/>
  <c r="I553" i="30" s="1"/>
  <c r="G552" i="30"/>
  <c r="I552" i="30" s="1"/>
  <c r="G551" i="30"/>
  <c r="I551" i="30" s="1"/>
  <c r="G550" i="30"/>
  <c r="I550" i="30" s="1"/>
  <c r="G549" i="30"/>
  <c r="I549" i="30" s="1"/>
  <c r="G548" i="30"/>
  <c r="I548" i="30" s="1"/>
  <c r="G547" i="30"/>
  <c r="I547" i="30" s="1"/>
  <c r="G546" i="30"/>
  <c r="I546" i="30" s="1"/>
  <c r="G545" i="30"/>
  <c r="I545" i="30" s="1"/>
  <c r="G544" i="30"/>
  <c r="I544" i="30" s="1"/>
  <c r="G543" i="30"/>
  <c r="I543" i="30" s="1"/>
  <c r="G542" i="30"/>
  <c r="I542" i="30" s="1"/>
  <c r="G541" i="30"/>
  <c r="I541" i="30" s="1"/>
  <c r="G540" i="30"/>
  <c r="I540" i="30" s="1"/>
  <c r="G538" i="30"/>
  <c r="I538" i="30" s="1"/>
  <c r="G537" i="30"/>
  <c r="I537" i="30" s="1"/>
  <c r="G536" i="30"/>
  <c r="I536" i="30" s="1"/>
  <c r="G535" i="30"/>
  <c r="I535" i="30" s="1"/>
  <c r="G534" i="30"/>
  <c r="I534" i="30" s="1"/>
  <c r="G533" i="30"/>
  <c r="I533" i="30" s="1"/>
  <c r="G532" i="30"/>
  <c r="I532" i="30" s="1"/>
  <c r="G531" i="30"/>
  <c r="I531" i="30" s="1"/>
  <c r="G530" i="30"/>
  <c r="I530" i="30" s="1"/>
  <c r="G529" i="30"/>
  <c r="I529" i="30" s="1"/>
  <c r="G528" i="30"/>
  <c r="I528" i="30" s="1"/>
  <c r="G527" i="30"/>
  <c r="I527" i="30" s="1"/>
  <c r="G526" i="30"/>
  <c r="I526" i="30" s="1"/>
  <c r="G525" i="30"/>
  <c r="I525" i="30" s="1"/>
  <c r="G524" i="30"/>
  <c r="I524" i="30" s="1"/>
  <c r="G523" i="30"/>
  <c r="I523" i="30" s="1"/>
  <c r="G522" i="30"/>
  <c r="I522" i="30" s="1"/>
  <c r="G521" i="30"/>
  <c r="I521" i="30" s="1"/>
  <c r="G520" i="30"/>
  <c r="I520" i="30" s="1"/>
  <c r="G519" i="30"/>
  <c r="I519" i="30" s="1"/>
  <c r="G518" i="30"/>
  <c r="I518" i="30" s="1"/>
  <c r="G517" i="30"/>
  <c r="I517" i="30" s="1"/>
  <c r="G516" i="30"/>
  <c r="I516" i="30" s="1"/>
  <c r="G515" i="30"/>
  <c r="I515" i="30" s="1"/>
  <c r="G514" i="30"/>
  <c r="I514" i="30" s="1"/>
  <c r="G513" i="30"/>
  <c r="I513" i="30" s="1"/>
  <c r="G512" i="30"/>
  <c r="I512" i="30" s="1"/>
  <c r="G511" i="30"/>
  <c r="I511" i="30" s="1"/>
  <c r="G510" i="30"/>
  <c r="I510" i="30" s="1"/>
  <c r="G509" i="30"/>
  <c r="I509" i="30" s="1"/>
  <c r="G508" i="30"/>
  <c r="I508" i="30" s="1"/>
  <c r="G507" i="30"/>
  <c r="I507" i="30" s="1"/>
  <c r="G506" i="30"/>
  <c r="I506" i="30" s="1"/>
  <c r="G505" i="30"/>
  <c r="I505" i="30" s="1"/>
  <c r="G504" i="30"/>
  <c r="I504" i="30" s="1"/>
  <c r="G503" i="30"/>
  <c r="I503" i="30" s="1"/>
  <c r="G502" i="30"/>
  <c r="I502" i="30" s="1"/>
  <c r="G501" i="30"/>
  <c r="I501" i="30" s="1"/>
  <c r="G500" i="30"/>
  <c r="I500" i="30" s="1"/>
  <c r="G499" i="30"/>
  <c r="I499" i="30" s="1"/>
  <c r="G497" i="30"/>
  <c r="I497" i="30" s="1"/>
  <c r="G496" i="30"/>
  <c r="I496" i="30" s="1"/>
  <c r="G495" i="30"/>
  <c r="I495" i="30" s="1"/>
  <c r="G494" i="30"/>
  <c r="I494" i="30" s="1"/>
  <c r="G493" i="30"/>
  <c r="I493" i="30" s="1"/>
  <c r="G492" i="30"/>
  <c r="I492" i="30" s="1"/>
  <c r="G491" i="30"/>
  <c r="I491" i="30" s="1"/>
  <c r="G490" i="30"/>
  <c r="I490" i="30" s="1"/>
  <c r="G489" i="30"/>
  <c r="I489" i="30" s="1"/>
  <c r="G488" i="30"/>
  <c r="I488" i="30" s="1"/>
  <c r="G487" i="30"/>
  <c r="I487" i="30" s="1"/>
  <c r="G486" i="30"/>
  <c r="I486" i="30" s="1"/>
  <c r="G484" i="30"/>
  <c r="I484" i="30" s="1"/>
  <c r="G483" i="30"/>
  <c r="I483" i="30" s="1"/>
  <c r="G482" i="30"/>
  <c r="I482" i="30" s="1"/>
  <c r="G481" i="30"/>
  <c r="I481" i="30" s="1"/>
  <c r="G480" i="30"/>
  <c r="I480" i="30" s="1"/>
  <c r="G479" i="30"/>
  <c r="I479" i="30" s="1"/>
  <c r="G478" i="30"/>
  <c r="I478" i="30" s="1"/>
  <c r="G477" i="30"/>
  <c r="I477" i="30" s="1"/>
  <c r="G476" i="30"/>
  <c r="I476" i="30" s="1"/>
  <c r="G475" i="30"/>
  <c r="I475" i="30" s="1"/>
  <c r="G474" i="30"/>
  <c r="I474" i="30" s="1"/>
  <c r="G473" i="30"/>
  <c r="I473" i="30" s="1"/>
  <c r="G472" i="30"/>
  <c r="I472" i="30" s="1"/>
  <c r="G471" i="30"/>
  <c r="I471" i="30" s="1"/>
  <c r="G470" i="30"/>
  <c r="I470" i="30" s="1"/>
  <c r="G469" i="30"/>
  <c r="I469" i="30" s="1"/>
  <c r="G468" i="30"/>
  <c r="I468" i="30" s="1"/>
  <c r="G467" i="30"/>
  <c r="I467" i="30" s="1"/>
  <c r="G466" i="30"/>
  <c r="I466" i="30" s="1"/>
  <c r="G465" i="30"/>
  <c r="I465" i="30" s="1"/>
  <c r="G464" i="30"/>
  <c r="I464" i="30" s="1"/>
  <c r="G463" i="30"/>
  <c r="I463" i="30" s="1"/>
  <c r="G462" i="30"/>
  <c r="I462" i="30" s="1"/>
  <c r="G461" i="30"/>
  <c r="I461" i="30" s="1"/>
  <c r="G460" i="30"/>
  <c r="I460" i="30" s="1"/>
  <c r="G459" i="30"/>
  <c r="I459" i="30" s="1"/>
  <c r="G458" i="30"/>
  <c r="I458" i="30" s="1"/>
  <c r="G457" i="30"/>
  <c r="I457" i="30" s="1"/>
  <c r="G456" i="30"/>
  <c r="I456" i="30" s="1"/>
  <c r="G455" i="30"/>
  <c r="I455" i="30" s="1"/>
  <c r="G454" i="30"/>
  <c r="I454" i="30" s="1"/>
  <c r="G453" i="30"/>
  <c r="I453" i="30" s="1"/>
  <c r="G452" i="30"/>
  <c r="I452" i="30" s="1"/>
  <c r="G451" i="30"/>
  <c r="I451" i="30" s="1"/>
  <c r="G450" i="30"/>
  <c r="I450" i="30" s="1"/>
  <c r="G449" i="30"/>
  <c r="I449" i="30" s="1"/>
  <c r="G448" i="30"/>
  <c r="I448" i="30" s="1"/>
  <c r="G447" i="30"/>
  <c r="I447" i="30" s="1"/>
  <c r="G446" i="30"/>
  <c r="I446" i="30" s="1"/>
  <c r="G445" i="30"/>
  <c r="I445" i="30" s="1"/>
  <c r="G444" i="30"/>
  <c r="I444" i="30" s="1"/>
  <c r="G443" i="30"/>
  <c r="I443" i="30" s="1"/>
  <c r="G442" i="30"/>
  <c r="I442" i="30" s="1"/>
  <c r="G441" i="30"/>
  <c r="I441" i="30" s="1"/>
  <c r="G440" i="30"/>
  <c r="I440" i="30" s="1"/>
  <c r="G439" i="30"/>
  <c r="I439" i="30" s="1"/>
  <c r="G438" i="30"/>
  <c r="I438" i="30" s="1"/>
  <c r="G437" i="30"/>
  <c r="I437" i="30" s="1"/>
  <c r="G436" i="30"/>
  <c r="I436" i="30" s="1"/>
  <c r="G435" i="30"/>
  <c r="I435" i="30" s="1"/>
  <c r="G434" i="30"/>
  <c r="I434" i="30" s="1"/>
  <c r="G433" i="30"/>
  <c r="I433" i="30" s="1"/>
  <c r="G432" i="30"/>
  <c r="I432" i="30" s="1"/>
  <c r="G431" i="30"/>
  <c r="I431" i="30" s="1"/>
  <c r="G430" i="30"/>
  <c r="I430" i="30" s="1"/>
  <c r="G429" i="30"/>
  <c r="I429" i="30" s="1"/>
  <c r="G428" i="30"/>
  <c r="I428" i="30" s="1"/>
  <c r="G427" i="30"/>
  <c r="I427" i="30" s="1"/>
  <c r="G426" i="30"/>
  <c r="I426" i="30" s="1"/>
  <c r="G425" i="30"/>
  <c r="I425" i="30" s="1"/>
  <c r="G424" i="30"/>
  <c r="I424" i="30" s="1"/>
  <c r="G423" i="30"/>
  <c r="I423" i="30" s="1"/>
  <c r="G422" i="30"/>
  <c r="I422" i="30" s="1"/>
  <c r="G421" i="30"/>
  <c r="I421" i="30" s="1"/>
  <c r="G420" i="30"/>
  <c r="I420" i="30" s="1"/>
  <c r="G419" i="30"/>
  <c r="I419" i="30" s="1"/>
  <c r="G418" i="30"/>
  <c r="I418" i="30" s="1"/>
  <c r="G417" i="30"/>
  <c r="I417" i="30" s="1"/>
  <c r="G416" i="30"/>
  <c r="I416" i="30" s="1"/>
  <c r="G415" i="30"/>
  <c r="I415" i="30" s="1"/>
  <c r="G414" i="30"/>
  <c r="I414" i="30" s="1"/>
  <c r="G413" i="30"/>
  <c r="I413" i="30" s="1"/>
  <c r="G412" i="30"/>
  <c r="I412" i="30" s="1"/>
  <c r="G411" i="30"/>
  <c r="I411" i="30" s="1"/>
  <c r="G410" i="30"/>
  <c r="I410" i="30" s="1"/>
  <c r="G409" i="30"/>
  <c r="I409" i="30" s="1"/>
  <c r="G408" i="30"/>
  <c r="I408" i="30" s="1"/>
  <c r="G407" i="30"/>
  <c r="I407" i="30" s="1"/>
  <c r="G406" i="30"/>
  <c r="I406" i="30" s="1"/>
  <c r="G405" i="30"/>
  <c r="I405" i="30" s="1"/>
  <c r="G404" i="30"/>
  <c r="I404" i="30" s="1"/>
  <c r="G403" i="30"/>
  <c r="I403" i="30" s="1"/>
  <c r="G402" i="30"/>
  <c r="I402" i="30" s="1"/>
  <c r="G401" i="30"/>
  <c r="I401" i="30" s="1"/>
  <c r="G400" i="30"/>
  <c r="I400" i="30" s="1"/>
  <c r="G399" i="30"/>
  <c r="I399" i="30" s="1"/>
  <c r="G398" i="30"/>
  <c r="I398" i="30" s="1"/>
  <c r="G397" i="30"/>
  <c r="I397" i="30" s="1"/>
  <c r="G396" i="30"/>
  <c r="I396" i="30" s="1"/>
  <c r="G395" i="30"/>
  <c r="I395" i="30" s="1"/>
  <c r="G394" i="30"/>
  <c r="I394" i="30" s="1"/>
  <c r="G392" i="30"/>
  <c r="I392" i="30" s="1"/>
  <c r="G391" i="30"/>
  <c r="I391" i="30" s="1"/>
  <c r="G390" i="30"/>
  <c r="I390" i="30" s="1"/>
  <c r="G389" i="30"/>
  <c r="I389" i="30" s="1"/>
  <c r="G388" i="30"/>
  <c r="I388" i="30" s="1"/>
  <c r="G387" i="30"/>
  <c r="I387" i="30" s="1"/>
  <c r="G386" i="30"/>
  <c r="I386" i="30" s="1"/>
  <c r="G385" i="30"/>
  <c r="I385" i="30" s="1"/>
  <c r="G384" i="30"/>
  <c r="I384" i="30" s="1"/>
  <c r="G383" i="30"/>
  <c r="I383" i="30" s="1"/>
  <c r="G382" i="30"/>
  <c r="I382" i="30" s="1"/>
  <c r="G381" i="30"/>
  <c r="I381" i="30" s="1"/>
  <c r="G380" i="30"/>
  <c r="I380" i="30" s="1"/>
  <c r="G379" i="30"/>
  <c r="I379" i="30" s="1"/>
  <c r="G378" i="30"/>
  <c r="I378" i="30" s="1"/>
  <c r="G377" i="30"/>
  <c r="I377" i="30" s="1"/>
  <c r="G376" i="30"/>
  <c r="I376" i="30" s="1"/>
  <c r="G375" i="30"/>
  <c r="I375" i="30" s="1"/>
  <c r="G374" i="30"/>
  <c r="I374" i="30" s="1"/>
  <c r="G372" i="30"/>
  <c r="I372" i="30" s="1"/>
  <c r="G371" i="30"/>
  <c r="I371" i="30" s="1"/>
  <c r="G370" i="30"/>
  <c r="I370" i="30" s="1"/>
  <c r="G369" i="30"/>
  <c r="I369" i="30" s="1"/>
  <c r="G368" i="30"/>
  <c r="I368" i="30" s="1"/>
  <c r="G367" i="30"/>
  <c r="I367" i="30" s="1"/>
  <c r="G366" i="30"/>
  <c r="I366" i="30" s="1"/>
  <c r="G365" i="30"/>
  <c r="I365" i="30" s="1"/>
  <c r="G364" i="30"/>
  <c r="I364" i="30" s="1"/>
  <c r="G363" i="30"/>
  <c r="I363" i="30" s="1"/>
  <c r="G362" i="30"/>
  <c r="I362" i="30" s="1"/>
  <c r="G361" i="30"/>
  <c r="I361" i="30" s="1"/>
  <c r="G360" i="30"/>
  <c r="I360" i="30" s="1"/>
  <c r="G359" i="30"/>
  <c r="I359" i="30" s="1"/>
  <c r="G358" i="30"/>
  <c r="I358" i="30" s="1"/>
  <c r="G357" i="30"/>
  <c r="I357" i="30" s="1"/>
  <c r="G356" i="30"/>
  <c r="I356" i="30" s="1"/>
  <c r="J356" i="30" s="1"/>
  <c r="G355" i="30"/>
  <c r="I355" i="30" s="1"/>
  <c r="G354" i="30"/>
  <c r="I354" i="30" s="1"/>
  <c r="G353" i="30"/>
  <c r="I353" i="30" s="1"/>
  <c r="G352" i="30"/>
  <c r="I352" i="30" s="1"/>
  <c r="G351" i="30"/>
  <c r="I351" i="30" s="1"/>
  <c r="G349" i="30"/>
  <c r="I349" i="30" s="1"/>
  <c r="G348" i="30"/>
  <c r="I348" i="30" s="1"/>
  <c r="G347" i="30"/>
  <c r="I347" i="30" s="1"/>
  <c r="G346" i="30"/>
  <c r="I346" i="30" s="1"/>
  <c r="G345" i="30"/>
  <c r="I345" i="30" s="1"/>
  <c r="G344" i="30"/>
  <c r="I344" i="30" s="1"/>
  <c r="G343" i="30"/>
  <c r="I343" i="30" s="1"/>
  <c r="G342" i="30"/>
  <c r="I342" i="30" s="1"/>
  <c r="G341" i="30"/>
  <c r="I341" i="30" s="1"/>
  <c r="G340" i="30"/>
  <c r="I340" i="30" s="1"/>
  <c r="G339" i="30"/>
  <c r="I339" i="30" s="1"/>
  <c r="G338" i="30"/>
  <c r="I338" i="30" s="1"/>
  <c r="G335" i="30"/>
  <c r="I335" i="30" s="1"/>
  <c r="G334" i="30"/>
  <c r="I334" i="30" s="1"/>
  <c r="G333" i="30"/>
  <c r="I333" i="30" s="1"/>
  <c r="G332" i="30"/>
  <c r="I332" i="30" s="1"/>
  <c r="G331" i="30"/>
  <c r="I331" i="30" s="1"/>
  <c r="G330" i="30"/>
  <c r="I330" i="30" s="1"/>
  <c r="G329" i="30"/>
  <c r="I329" i="30" s="1"/>
  <c r="G328" i="30"/>
  <c r="I328" i="30" s="1"/>
  <c r="G327" i="30"/>
  <c r="I327" i="30" s="1"/>
  <c r="G326" i="30"/>
  <c r="I326" i="30" s="1"/>
  <c r="G325" i="30"/>
  <c r="I325" i="30" s="1"/>
  <c r="G324" i="30"/>
  <c r="I324" i="30" s="1"/>
  <c r="G323" i="30"/>
  <c r="I323" i="30" s="1"/>
  <c r="G321" i="30"/>
  <c r="I321" i="30" s="1"/>
  <c r="G320" i="30"/>
  <c r="I320" i="30" s="1"/>
  <c r="G319" i="30"/>
  <c r="I319" i="30" s="1"/>
  <c r="G318" i="30"/>
  <c r="I318" i="30" s="1"/>
  <c r="G317" i="30"/>
  <c r="I317" i="30" s="1"/>
  <c r="G316" i="30"/>
  <c r="I316" i="30" s="1"/>
  <c r="G315" i="30"/>
  <c r="I315" i="30" s="1"/>
  <c r="J315" i="30" s="1"/>
  <c r="G314" i="30"/>
  <c r="I314" i="30" s="1"/>
  <c r="G313" i="30"/>
  <c r="I313" i="30" s="1"/>
  <c r="G312" i="30"/>
  <c r="I312" i="30" s="1"/>
  <c r="G311" i="30"/>
  <c r="I311" i="30" s="1"/>
  <c r="G310" i="30"/>
  <c r="I310" i="30" s="1"/>
  <c r="G309" i="30"/>
  <c r="I309" i="30" s="1"/>
  <c r="G308" i="30"/>
  <c r="I308" i="30" s="1"/>
  <c r="G307" i="30"/>
  <c r="I307" i="30" s="1"/>
  <c r="G306" i="30"/>
  <c r="I306" i="30" s="1"/>
  <c r="J306" i="30" s="1"/>
  <c r="G305" i="30"/>
  <c r="G304" i="30"/>
  <c r="I304" i="30" s="1"/>
  <c r="G303" i="30"/>
  <c r="I303" i="30" s="1"/>
  <c r="G302" i="30"/>
  <c r="I302" i="30" s="1"/>
  <c r="G301" i="30"/>
  <c r="I301" i="30" s="1"/>
  <c r="G300" i="30"/>
  <c r="I300" i="30" s="1"/>
  <c r="G299" i="30"/>
  <c r="I299" i="30" s="1"/>
  <c r="G298" i="30"/>
  <c r="I298" i="30" s="1"/>
  <c r="G297" i="30"/>
  <c r="I297" i="30" s="1"/>
  <c r="G296" i="30"/>
  <c r="I296" i="30" s="1"/>
  <c r="G295" i="30"/>
  <c r="I295" i="30" s="1"/>
  <c r="G294" i="30"/>
  <c r="I294" i="30" s="1"/>
  <c r="G293" i="30"/>
  <c r="I293" i="30" s="1"/>
  <c r="G292" i="30"/>
  <c r="I292" i="30" s="1"/>
  <c r="G291" i="30"/>
  <c r="I291" i="30" s="1"/>
  <c r="G290" i="30"/>
  <c r="I290" i="30" s="1"/>
  <c r="G289" i="30"/>
  <c r="I289" i="30" s="1"/>
  <c r="G288" i="30"/>
  <c r="I288" i="30" s="1"/>
  <c r="G287" i="30"/>
  <c r="I287" i="30" s="1"/>
  <c r="G286" i="30"/>
  <c r="I286" i="30" s="1"/>
  <c r="G285" i="30"/>
  <c r="I285" i="30" s="1"/>
  <c r="G284" i="30"/>
  <c r="I284" i="30" s="1"/>
  <c r="G283" i="30"/>
  <c r="I283" i="30" s="1"/>
  <c r="G282" i="30"/>
  <c r="I282" i="30" s="1"/>
  <c r="J282" i="30" s="1"/>
  <c r="G281" i="30"/>
  <c r="I281" i="30" s="1"/>
  <c r="G280" i="30"/>
  <c r="I280" i="30" s="1"/>
  <c r="G279" i="30"/>
  <c r="I279" i="30" s="1"/>
  <c r="G278" i="30"/>
  <c r="I278" i="30" s="1"/>
  <c r="G277" i="30"/>
  <c r="I277" i="30" s="1"/>
  <c r="G276" i="30"/>
  <c r="I276" i="30" s="1"/>
  <c r="G275" i="30"/>
  <c r="I275" i="30" s="1"/>
  <c r="G274" i="30"/>
  <c r="I274" i="30" s="1"/>
  <c r="G273" i="30"/>
  <c r="I273" i="30" s="1"/>
  <c r="G272" i="30"/>
  <c r="I272" i="30" s="1"/>
  <c r="G271" i="30"/>
  <c r="I271" i="30" s="1"/>
  <c r="G270" i="30"/>
  <c r="I270" i="30" s="1"/>
  <c r="G269" i="30"/>
  <c r="I269" i="30" s="1"/>
  <c r="G268" i="30"/>
  <c r="I268" i="30" s="1"/>
  <c r="G267" i="30"/>
  <c r="I267" i="30" s="1"/>
  <c r="G266" i="30"/>
  <c r="I266" i="30" s="1"/>
  <c r="G265" i="30"/>
  <c r="I265" i="30" s="1"/>
  <c r="G264" i="30"/>
  <c r="I264" i="30" s="1"/>
  <c r="G263" i="30"/>
  <c r="I263" i="30" s="1"/>
  <c r="G262" i="30"/>
  <c r="I262" i="30" s="1"/>
  <c r="G261" i="30"/>
  <c r="I261" i="30" s="1"/>
  <c r="G260" i="30"/>
  <c r="I260" i="30" s="1"/>
  <c r="G259" i="30"/>
  <c r="I259" i="30" s="1"/>
  <c r="G258" i="30"/>
  <c r="I258" i="30" s="1"/>
  <c r="G257" i="30"/>
  <c r="I257" i="30" s="1"/>
  <c r="G256" i="30"/>
  <c r="I256" i="30" s="1"/>
  <c r="G255" i="30"/>
  <c r="I255" i="30" s="1"/>
  <c r="G254" i="30"/>
  <c r="I254" i="30" s="1"/>
  <c r="G253" i="30"/>
  <c r="I253" i="30" s="1"/>
  <c r="G252" i="30"/>
  <c r="I252" i="30" s="1"/>
  <c r="G251" i="30"/>
  <c r="I251" i="30" s="1"/>
  <c r="G250" i="30"/>
  <c r="I250" i="30" s="1"/>
  <c r="G248" i="30"/>
  <c r="I248" i="30" s="1"/>
  <c r="G247" i="30"/>
  <c r="I247" i="30" s="1"/>
  <c r="G246" i="30"/>
  <c r="I246" i="30" s="1"/>
  <c r="G245" i="30"/>
  <c r="I245" i="30" s="1"/>
  <c r="G244" i="30"/>
  <c r="I244" i="30" s="1"/>
  <c r="G243" i="30"/>
  <c r="I243" i="30" s="1"/>
  <c r="G242" i="30"/>
  <c r="I242" i="30" s="1"/>
  <c r="J242" i="30" s="1"/>
  <c r="G241" i="30"/>
  <c r="I241" i="30" s="1"/>
  <c r="G240" i="30"/>
  <c r="I240" i="30" s="1"/>
  <c r="G239" i="30"/>
  <c r="I239" i="30" s="1"/>
  <c r="J239" i="30" s="1"/>
  <c r="G238" i="30"/>
  <c r="I238" i="30" s="1"/>
  <c r="G237" i="30"/>
  <c r="I237" i="30" s="1"/>
  <c r="G236" i="30"/>
  <c r="I236" i="30" s="1"/>
  <c r="G235" i="30"/>
  <c r="I235" i="30" s="1"/>
  <c r="G234" i="30"/>
  <c r="I234" i="30" s="1"/>
  <c r="G233" i="30"/>
  <c r="I233" i="30" s="1"/>
  <c r="J233" i="30" s="1"/>
  <c r="G232" i="30"/>
  <c r="I232" i="30" s="1"/>
  <c r="G231" i="30"/>
  <c r="I231" i="30" s="1"/>
  <c r="G230" i="30"/>
  <c r="I230" i="30" s="1"/>
  <c r="G229" i="30"/>
  <c r="I229" i="30" s="1"/>
  <c r="G228" i="30"/>
  <c r="I228" i="30" s="1"/>
  <c r="G227" i="30"/>
  <c r="I227" i="30" s="1"/>
  <c r="G226" i="30"/>
  <c r="I226" i="30" s="1"/>
  <c r="J226" i="30" s="1"/>
  <c r="G225" i="30"/>
  <c r="I225" i="30" s="1"/>
  <c r="G224" i="30"/>
  <c r="I224" i="30" s="1"/>
  <c r="G223" i="30"/>
  <c r="I223" i="30" s="1"/>
  <c r="G222" i="30"/>
  <c r="I222" i="30" s="1"/>
  <c r="G221" i="30"/>
  <c r="I221" i="30" s="1"/>
  <c r="G220" i="30"/>
  <c r="I220" i="30" s="1"/>
  <c r="G219" i="30"/>
  <c r="I219" i="30" s="1"/>
  <c r="J219" i="30" s="1"/>
  <c r="G218" i="30"/>
  <c r="I218" i="30" s="1"/>
  <c r="G217" i="30"/>
  <c r="I217" i="30" s="1"/>
  <c r="G216" i="30"/>
  <c r="I216" i="30" s="1"/>
  <c r="G215" i="30"/>
  <c r="I215" i="30" s="1"/>
  <c r="G214" i="30"/>
  <c r="I214" i="30" s="1"/>
  <c r="G213" i="30"/>
  <c r="I213" i="30" s="1"/>
  <c r="G212" i="30"/>
  <c r="I212" i="30" s="1"/>
  <c r="G211" i="30"/>
  <c r="I211" i="30" s="1"/>
  <c r="G210" i="30"/>
  <c r="I210" i="30" s="1"/>
  <c r="G209" i="30"/>
  <c r="I209" i="30" s="1"/>
  <c r="G208" i="30"/>
  <c r="I208" i="30" s="1"/>
  <c r="G207" i="30"/>
  <c r="I207" i="30" s="1"/>
  <c r="G206" i="30"/>
  <c r="I206" i="30" s="1"/>
  <c r="G205" i="30"/>
  <c r="I205" i="30" s="1"/>
  <c r="G204" i="30"/>
  <c r="I204" i="30" s="1"/>
  <c r="G203" i="30"/>
  <c r="I203" i="30" s="1"/>
  <c r="G202" i="30"/>
  <c r="I202" i="30" s="1"/>
  <c r="G201" i="30"/>
  <c r="I201" i="30" s="1"/>
  <c r="G200" i="30"/>
  <c r="I200" i="30" s="1"/>
  <c r="G199" i="30"/>
  <c r="I199" i="30" s="1"/>
  <c r="G198" i="30"/>
  <c r="I198" i="30" s="1"/>
  <c r="G197" i="30"/>
  <c r="I197" i="30" s="1"/>
  <c r="G196" i="30"/>
  <c r="I196" i="30" s="1"/>
  <c r="G195" i="30"/>
  <c r="I195" i="30" s="1"/>
  <c r="G194" i="30"/>
  <c r="I194" i="30" s="1"/>
  <c r="G193" i="30"/>
  <c r="I193" i="30" s="1"/>
  <c r="G192" i="30"/>
  <c r="I192" i="30" s="1"/>
  <c r="G191" i="30"/>
  <c r="I191" i="30" s="1"/>
  <c r="G190" i="30"/>
  <c r="I190" i="30" s="1"/>
  <c r="G189" i="30"/>
  <c r="I189" i="30" s="1"/>
  <c r="G188" i="30"/>
  <c r="I188" i="30" s="1"/>
  <c r="G187" i="30"/>
  <c r="I187" i="30" s="1"/>
  <c r="G186" i="30"/>
  <c r="I186" i="30" s="1"/>
  <c r="G185" i="30"/>
  <c r="I185" i="30" s="1"/>
  <c r="G184" i="30"/>
  <c r="I184" i="30" s="1"/>
  <c r="G183" i="30"/>
  <c r="I183" i="30" s="1"/>
  <c r="G182" i="30"/>
  <c r="I182" i="30" s="1"/>
  <c r="G181" i="30"/>
  <c r="I181" i="30" s="1"/>
  <c r="G180" i="30"/>
  <c r="I180" i="30" s="1"/>
  <c r="G179" i="30"/>
  <c r="I179" i="30" s="1"/>
  <c r="J179" i="30" s="1"/>
  <c r="G178" i="30"/>
  <c r="I178" i="30" s="1"/>
  <c r="G177" i="30"/>
  <c r="I177" i="30" s="1"/>
  <c r="G176" i="30"/>
  <c r="I176" i="30" s="1"/>
  <c r="G175" i="30"/>
  <c r="I175" i="30" s="1"/>
  <c r="G174" i="30"/>
  <c r="I174" i="30" s="1"/>
  <c r="G173" i="30"/>
  <c r="I173" i="30" s="1"/>
  <c r="G172" i="30"/>
  <c r="I172" i="30" s="1"/>
  <c r="G171" i="30"/>
  <c r="I171" i="30" s="1"/>
  <c r="G170" i="30"/>
  <c r="I170" i="30" s="1"/>
  <c r="G169" i="30"/>
  <c r="I169" i="30" s="1"/>
  <c r="G168" i="30"/>
  <c r="I168" i="30" s="1"/>
  <c r="G167" i="30"/>
  <c r="I167" i="30" s="1"/>
  <c r="G166" i="30"/>
  <c r="I166" i="30" s="1"/>
  <c r="G165" i="30"/>
  <c r="I165" i="30" s="1"/>
  <c r="G164" i="30"/>
  <c r="I164" i="30" s="1"/>
  <c r="G163" i="30"/>
  <c r="I163" i="30" s="1"/>
  <c r="G162" i="30"/>
  <c r="I162" i="30" s="1"/>
  <c r="G161" i="30"/>
  <c r="I161" i="30" s="1"/>
  <c r="G160" i="30"/>
  <c r="I160" i="30" s="1"/>
  <c r="G159" i="30"/>
  <c r="I159" i="30" s="1"/>
  <c r="G158" i="30"/>
  <c r="I158" i="30" s="1"/>
  <c r="G157" i="30"/>
  <c r="I157" i="30" s="1"/>
  <c r="G156" i="30"/>
  <c r="I156" i="30" s="1"/>
  <c r="G155" i="30"/>
  <c r="I155" i="30" s="1"/>
  <c r="G154" i="30"/>
  <c r="I154" i="30" s="1"/>
  <c r="G153" i="30"/>
  <c r="I153" i="30" s="1"/>
  <c r="G152" i="30"/>
  <c r="I152" i="30" s="1"/>
  <c r="G151" i="30"/>
  <c r="I151" i="30" s="1"/>
  <c r="G150" i="30"/>
  <c r="I150" i="30" s="1"/>
  <c r="G149" i="30"/>
  <c r="I149" i="30" s="1"/>
  <c r="G148" i="30"/>
  <c r="I148" i="30" s="1"/>
  <c r="G147" i="30"/>
  <c r="I147" i="30" s="1"/>
  <c r="G146" i="30"/>
  <c r="I146" i="30" s="1"/>
  <c r="G145" i="30"/>
  <c r="I145" i="30" s="1"/>
  <c r="G144" i="30"/>
  <c r="I144" i="30" s="1"/>
  <c r="G143" i="30"/>
  <c r="I143" i="30" s="1"/>
  <c r="G142" i="30"/>
  <c r="I142" i="30" s="1"/>
  <c r="G141" i="30"/>
  <c r="I141" i="30" s="1"/>
  <c r="G140" i="30"/>
  <c r="I140" i="30" s="1"/>
  <c r="G139" i="30"/>
  <c r="I139" i="30" s="1"/>
  <c r="G138" i="30"/>
  <c r="I138" i="30" s="1"/>
  <c r="G137" i="30"/>
  <c r="I137" i="30" s="1"/>
  <c r="G136" i="30"/>
  <c r="I136" i="30" s="1"/>
  <c r="G135" i="30"/>
  <c r="I135" i="30" s="1"/>
  <c r="G134" i="30"/>
  <c r="I134" i="30" s="1"/>
  <c r="G133" i="30"/>
  <c r="I133" i="30" s="1"/>
  <c r="G132" i="30"/>
  <c r="I132" i="30" s="1"/>
  <c r="G131" i="30"/>
  <c r="I131" i="30" s="1"/>
  <c r="G130" i="30"/>
  <c r="I130" i="30" s="1"/>
  <c r="J130" i="30" s="1"/>
  <c r="G128" i="30"/>
  <c r="I128" i="30" s="1"/>
  <c r="G127" i="30"/>
  <c r="I127" i="30" s="1"/>
  <c r="G126" i="30"/>
  <c r="I126" i="30" s="1"/>
  <c r="G125" i="30"/>
  <c r="I125" i="30" s="1"/>
  <c r="G124" i="30"/>
  <c r="I124" i="30" s="1"/>
  <c r="J124" i="30" s="1"/>
  <c r="G123" i="30"/>
  <c r="I123" i="30" s="1"/>
  <c r="G122" i="30"/>
  <c r="I122" i="30" s="1"/>
  <c r="G121" i="30"/>
  <c r="I121" i="30" s="1"/>
  <c r="G120" i="30"/>
  <c r="I120" i="30" s="1"/>
  <c r="G119" i="30"/>
  <c r="I119" i="30" s="1"/>
  <c r="G118" i="30"/>
  <c r="I118" i="30" s="1"/>
  <c r="G117" i="30"/>
  <c r="I117" i="30" s="1"/>
  <c r="G116" i="30"/>
  <c r="I116" i="30" s="1"/>
  <c r="G115" i="30"/>
  <c r="I115" i="30" s="1"/>
  <c r="G114" i="30"/>
  <c r="I114" i="30" s="1"/>
  <c r="G112" i="30"/>
  <c r="I112" i="30" s="1"/>
  <c r="G111" i="30"/>
  <c r="I111" i="30" s="1"/>
  <c r="G110" i="30"/>
  <c r="I110" i="30" s="1"/>
  <c r="G109" i="30"/>
  <c r="I109" i="30" s="1"/>
  <c r="J109" i="30" s="1"/>
  <c r="G108" i="30"/>
  <c r="I108" i="30" s="1"/>
  <c r="G107" i="30"/>
  <c r="I107" i="30" s="1"/>
  <c r="G106" i="30"/>
  <c r="I106" i="30" s="1"/>
  <c r="G105" i="30"/>
  <c r="I105" i="30" s="1"/>
  <c r="G104" i="30"/>
  <c r="I104" i="30" s="1"/>
  <c r="G103" i="30"/>
  <c r="I103" i="30" s="1"/>
  <c r="J103" i="30" s="1"/>
  <c r="G102" i="30"/>
  <c r="I102" i="30" s="1"/>
  <c r="G101" i="30"/>
  <c r="I101" i="30" s="1"/>
  <c r="G100" i="30"/>
  <c r="I100" i="30" s="1"/>
  <c r="G99" i="30"/>
  <c r="I99" i="30" s="1"/>
  <c r="G98" i="30"/>
  <c r="I98" i="30" s="1"/>
  <c r="G97" i="30"/>
  <c r="I97" i="30" s="1"/>
  <c r="G96" i="30"/>
  <c r="I96" i="30" s="1"/>
  <c r="J96" i="30" s="1"/>
  <c r="G95" i="30"/>
  <c r="I95" i="30" s="1"/>
  <c r="G94" i="30"/>
  <c r="I94" i="30" s="1"/>
  <c r="G93" i="30"/>
  <c r="I93" i="30" s="1"/>
  <c r="G92" i="30"/>
  <c r="I92" i="30" s="1"/>
  <c r="G91" i="30"/>
  <c r="I91" i="30" s="1"/>
  <c r="G90" i="30"/>
  <c r="I90" i="30" s="1"/>
  <c r="G89" i="30"/>
  <c r="I89" i="30" s="1"/>
  <c r="J89" i="30" s="1"/>
  <c r="G88" i="30"/>
  <c r="I88" i="30" s="1"/>
  <c r="G87" i="30"/>
  <c r="I87" i="30" s="1"/>
  <c r="G86" i="30"/>
  <c r="I86" i="30" s="1"/>
  <c r="G85" i="30"/>
  <c r="I85" i="30" s="1"/>
  <c r="J85" i="30" s="1"/>
  <c r="G84" i="30"/>
  <c r="I84" i="30" s="1"/>
  <c r="G83" i="30"/>
  <c r="I83" i="30" s="1"/>
  <c r="G82" i="30"/>
  <c r="I82" i="30" s="1"/>
  <c r="G81" i="30"/>
  <c r="I81" i="30" s="1"/>
  <c r="G80" i="30"/>
  <c r="I80" i="30" s="1"/>
  <c r="G79" i="30"/>
  <c r="I79" i="30" s="1"/>
  <c r="G78" i="30"/>
  <c r="I78" i="30" s="1"/>
  <c r="G77" i="30"/>
  <c r="I77" i="30" s="1"/>
  <c r="G76" i="30"/>
  <c r="I76" i="30" s="1"/>
  <c r="G75" i="30"/>
  <c r="I75" i="30" s="1"/>
  <c r="G74" i="30"/>
  <c r="I74" i="30" s="1"/>
  <c r="J74" i="30" s="1"/>
  <c r="G73" i="30"/>
  <c r="I73" i="30" s="1"/>
  <c r="G72" i="30"/>
  <c r="I72" i="30" s="1"/>
  <c r="G71" i="30"/>
  <c r="I71" i="30" s="1"/>
  <c r="G70" i="30"/>
  <c r="I70" i="30" s="1"/>
  <c r="G69" i="30"/>
  <c r="I69" i="30" s="1"/>
  <c r="J69" i="30" s="1"/>
  <c r="G68" i="30"/>
  <c r="I68" i="30" s="1"/>
  <c r="G67" i="30"/>
  <c r="I67" i="30" s="1"/>
  <c r="G66" i="30"/>
  <c r="I66" i="30" s="1"/>
  <c r="G65" i="30"/>
  <c r="I65" i="30" s="1"/>
  <c r="G64" i="30"/>
  <c r="I64" i="30" s="1"/>
  <c r="G63" i="30"/>
  <c r="I63" i="30" s="1"/>
  <c r="G62" i="30"/>
  <c r="I62" i="30" s="1"/>
  <c r="G61" i="30"/>
  <c r="I61" i="30" s="1"/>
  <c r="G60" i="30"/>
  <c r="I60" i="30" s="1"/>
  <c r="G59" i="30"/>
  <c r="I59" i="30" s="1"/>
  <c r="G58" i="30"/>
  <c r="I58" i="30" s="1"/>
  <c r="G57" i="30"/>
  <c r="I57" i="30" s="1"/>
  <c r="G56" i="30"/>
  <c r="I56" i="30" s="1"/>
  <c r="G55" i="30"/>
  <c r="I55" i="30" s="1"/>
  <c r="J55" i="30" s="1"/>
  <c r="G54" i="30"/>
  <c r="I54" i="30" s="1"/>
  <c r="G53" i="30"/>
  <c r="I53" i="30" s="1"/>
  <c r="G52" i="30"/>
  <c r="I52" i="30" s="1"/>
  <c r="G51" i="30"/>
  <c r="I51" i="30" s="1"/>
  <c r="J51" i="30" s="1"/>
  <c r="G50" i="30"/>
  <c r="I50" i="30" s="1"/>
  <c r="G49" i="30"/>
  <c r="I49" i="30" s="1"/>
  <c r="G48" i="30"/>
  <c r="I48" i="30" s="1"/>
  <c r="G47" i="30"/>
  <c r="I47" i="30" s="1"/>
  <c r="G46" i="30"/>
  <c r="I46" i="30" s="1"/>
  <c r="G45" i="30"/>
  <c r="I45" i="30" s="1"/>
  <c r="G44" i="30"/>
  <c r="I44" i="30" s="1"/>
  <c r="J44" i="30" s="1"/>
  <c r="G43" i="30"/>
  <c r="I43" i="30" s="1"/>
  <c r="G42" i="30"/>
  <c r="I42" i="30" s="1"/>
  <c r="J42" i="30" s="1"/>
  <c r="G41" i="30"/>
  <c r="I41" i="30" s="1"/>
  <c r="G40" i="30"/>
  <c r="I40" i="30" s="1"/>
  <c r="G39" i="30"/>
  <c r="I39" i="30" s="1"/>
  <c r="J39" i="30" s="1"/>
  <c r="G38" i="30"/>
  <c r="I38" i="30" s="1"/>
  <c r="G37" i="30"/>
  <c r="I37" i="30" s="1"/>
  <c r="G36" i="30"/>
  <c r="I36" i="30" s="1"/>
  <c r="G35" i="30"/>
  <c r="I35" i="30" s="1"/>
  <c r="G34" i="30"/>
  <c r="I34" i="30" s="1"/>
  <c r="G33" i="30"/>
  <c r="I33" i="30" s="1"/>
  <c r="G32" i="30"/>
  <c r="I32" i="30" s="1"/>
  <c r="G31" i="30"/>
  <c r="I31" i="30" s="1"/>
  <c r="G30" i="30"/>
  <c r="I30" i="30" s="1"/>
  <c r="J30" i="30" s="1"/>
  <c r="G29" i="30"/>
  <c r="I29" i="30" s="1"/>
  <c r="G28" i="30"/>
  <c r="I28" i="30" s="1"/>
  <c r="G27" i="30"/>
  <c r="I27" i="30" s="1"/>
  <c r="J27" i="30" s="1"/>
  <c r="G26" i="30"/>
  <c r="I26" i="30" s="1"/>
  <c r="J26" i="30" s="1"/>
  <c r="G25" i="30"/>
  <c r="I25" i="30" s="1"/>
  <c r="G24" i="30"/>
  <c r="I24" i="30" s="1"/>
  <c r="J24" i="30" s="1"/>
  <c r="G23" i="30"/>
  <c r="I23" i="30" s="1"/>
  <c r="G22" i="30"/>
  <c r="I22" i="30" s="1"/>
  <c r="G21" i="30"/>
  <c r="I21" i="30" s="1"/>
  <c r="G20" i="30"/>
  <c r="I20" i="30" s="1"/>
  <c r="G19" i="30"/>
  <c r="I19" i="30" s="1"/>
  <c r="G18" i="30"/>
  <c r="I18" i="30" s="1"/>
  <c r="J18" i="30" s="1"/>
  <c r="G17" i="30"/>
  <c r="I17" i="30" s="1"/>
  <c r="G16" i="30"/>
  <c r="I16" i="30" s="1"/>
  <c r="J16" i="30" s="1"/>
  <c r="G15" i="30"/>
  <c r="I15" i="30" s="1"/>
  <c r="G14" i="30"/>
  <c r="I14" i="30" s="1"/>
  <c r="G13" i="30"/>
  <c r="I13" i="30" s="1"/>
  <c r="G12" i="30"/>
  <c r="I12" i="30" s="1"/>
  <c r="G11" i="30"/>
  <c r="I11" i="30" s="1"/>
  <c r="G10" i="30"/>
  <c r="I10" i="30" s="1"/>
  <c r="G9" i="30"/>
  <c r="I9" i="30" s="1"/>
  <c r="G8" i="30"/>
  <c r="I8" i="30" s="1"/>
  <c r="G7" i="30"/>
  <c r="I7" i="30" s="1"/>
  <c r="J7" i="30" s="1"/>
  <c r="G6" i="30"/>
  <c r="I6" i="30" s="1"/>
  <c r="G5" i="30"/>
  <c r="I5" i="30" s="1"/>
  <c r="G6" i="29"/>
  <c r="I6" i="29" s="1"/>
  <c r="G7" i="29"/>
  <c r="I7" i="29" s="1"/>
  <c r="G8" i="29"/>
  <c r="I8" i="29" s="1"/>
  <c r="J8" i="29" s="1"/>
  <c r="G13" i="29"/>
  <c r="I13" i="29" s="1"/>
  <c r="G14" i="29"/>
  <c r="I14" i="29" s="1"/>
  <c r="G15" i="29"/>
  <c r="I15" i="29" s="1"/>
  <c r="G16" i="29"/>
  <c r="I16" i="29" s="1"/>
  <c r="G17" i="29"/>
  <c r="I17" i="29" s="1"/>
  <c r="G20" i="29"/>
  <c r="I20" i="29" s="1"/>
  <c r="G21" i="29"/>
  <c r="I21" i="29" s="1"/>
  <c r="G22" i="29"/>
  <c r="I22" i="29" s="1"/>
  <c r="J22" i="29" s="1"/>
  <c r="G23" i="29"/>
  <c r="I23" i="29" s="1"/>
  <c r="G24" i="29"/>
  <c r="I24" i="29" s="1"/>
  <c r="G25" i="29"/>
  <c r="I25" i="29" s="1"/>
  <c r="G26" i="29"/>
  <c r="I26" i="29" s="1"/>
  <c r="G27" i="29"/>
  <c r="I27" i="29" s="1"/>
  <c r="G28" i="29"/>
  <c r="I28" i="29" s="1"/>
  <c r="G29" i="29"/>
  <c r="I29" i="29" s="1"/>
  <c r="G31" i="29"/>
  <c r="I31" i="29" s="1"/>
  <c r="G32" i="29"/>
  <c r="I32" i="29" s="1"/>
  <c r="G33" i="29"/>
  <c r="I33" i="29" s="1"/>
  <c r="J33" i="29" s="1"/>
  <c r="G36" i="29"/>
  <c r="I36" i="29" s="1"/>
  <c r="G38" i="29"/>
  <c r="I38" i="29" s="1"/>
  <c r="G39" i="29"/>
  <c r="I39" i="29" s="1"/>
  <c r="J39" i="29" s="1"/>
  <c r="G40" i="29"/>
  <c r="I40" i="29" s="1"/>
  <c r="J40" i="29" s="1"/>
  <c r="G41" i="29"/>
  <c r="I41" i="29" s="1"/>
  <c r="G42" i="29"/>
  <c r="I42" i="29" s="1"/>
  <c r="G43" i="29"/>
  <c r="I43" i="29" s="1"/>
  <c r="G44" i="29"/>
  <c r="I44" i="29" s="1"/>
  <c r="G45" i="29"/>
  <c r="I45" i="29" s="1"/>
  <c r="G48" i="29"/>
  <c r="I48" i="29" s="1"/>
  <c r="J48" i="29" s="1"/>
  <c r="G51" i="29"/>
  <c r="I51" i="29" s="1"/>
  <c r="G53" i="29"/>
  <c r="I53" i="29" s="1"/>
  <c r="G54" i="29"/>
  <c r="I54" i="29" s="1"/>
  <c r="J54" i="29" s="1"/>
  <c r="G55" i="29"/>
  <c r="I55" i="29" s="1"/>
  <c r="G56" i="29"/>
  <c r="I56" i="29" s="1"/>
  <c r="J56" i="29" s="1"/>
  <c r="G57" i="29"/>
  <c r="I57" i="29" s="1"/>
  <c r="G58" i="29"/>
  <c r="I58" i="29" s="1"/>
  <c r="G59" i="29"/>
  <c r="I59" i="29" s="1"/>
  <c r="J59" i="29" s="1"/>
  <c r="G62" i="29"/>
  <c r="I62" i="29" s="1"/>
  <c r="J62" i="29" s="1"/>
  <c r="G63" i="29"/>
  <c r="I63" i="29" s="1"/>
  <c r="G64" i="29"/>
  <c r="I64" i="29" s="1"/>
  <c r="G65" i="29"/>
  <c r="I65" i="29" s="1"/>
  <c r="G66" i="29"/>
  <c r="I66" i="29" s="1"/>
  <c r="G68" i="29"/>
  <c r="I68" i="29" s="1"/>
  <c r="G72" i="29"/>
  <c r="I72" i="29" s="1"/>
  <c r="G75" i="29"/>
  <c r="I75" i="29" s="1"/>
  <c r="G76" i="29"/>
  <c r="I76" i="29" s="1"/>
  <c r="G77" i="29"/>
  <c r="I77" i="29" s="1"/>
  <c r="G79" i="29"/>
  <c r="I79" i="29" s="1"/>
  <c r="G81" i="29"/>
  <c r="I81" i="29" s="1"/>
  <c r="G82" i="29"/>
  <c r="I82" i="29" s="1"/>
  <c r="G83" i="29"/>
  <c r="I83" i="29" s="1"/>
  <c r="G87" i="29"/>
  <c r="I87" i="29" s="1"/>
  <c r="G88" i="29"/>
  <c r="I88" i="29" s="1"/>
  <c r="G90" i="29"/>
  <c r="I90" i="29" s="1"/>
  <c r="G91" i="29"/>
  <c r="I91" i="29" s="1"/>
  <c r="G92" i="29"/>
  <c r="I92" i="29" s="1"/>
  <c r="G94" i="29"/>
  <c r="I94" i="29" s="1"/>
  <c r="J94" i="29" s="1"/>
  <c r="G106" i="29"/>
  <c r="I106" i="29" s="1"/>
  <c r="G107" i="29"/>
  <c r="I107" i="29" s="1"/>
  <c r="G109" i="29"/>
  <c r="I109" i="29" s="1"/>
  <c r="J109" i="29" s="1"/>
  <c r="G113" i="29"/>
  <c r="I113" i="29" s="1"/>
  <c r="G116" i="29"/>
  <c r="I116" i="29" s="1"/>
  <c r="G123" i="29"/>
  <c r="I123" i="29" s="1"/>
  <c r="G124" i="29"/>
  <c r="I124" i="29" s="1"/>
  <c r="G125" i="29"/>
  <c r="I125" i="29" s="1"/>
  <c r="G131" i="29"/>
  <c r="I131" i="29" s="1"/>
  <c r="G132" i="29"/>
  <c r="I132" i="29" s="1"/>
  <c r="G133" i="29"/>
  <c r="I133" i="29" s="1"/>
  <c r="G134" i="29"/>
  <c r="I134" i="29" s="1"/>
  <c r="G135" i="29"/>
  <c r="I135" i="29" s="1"/>
  <c r="G136" i="29"/>
  <c r="I136" i="29" s="1"/>
  <c r="G137" i="29"/>
  <c r="I137" i="29" s="1"/>
  <c r="J137" i="29" s="1"/>
  <c r="G139" i="29"/>
  <c r="I139" i="29" s="1"/>
  <c r="G141" i="29"/>
  <c r="I141" i="29" s="1"/>
  <c r="G142" i="29"/>
  <c r="I142" i="29" s="1"/>
  <c r="G143" i="29"/>
  <c r="I143" i="29" s="1"/>
  <c r="G144" i="29"/>
  <c r="I144" i="29" s="1"/>
  <c r="G145" i="29"/>
  <c r="I145" i="29" s="1"/>
  <c r="G146" i="29"/>
  <c r="I146" i="29" s="1"/>
  <c r="G147" i="29"/>
  <c r="I147" i="29" s="1"/>
  <c r="G148" i="29"/>
  <c r="I148" i="29" s="1"/>
  <c r="J148" i="29" s="1"/>
  <c r="G149" i="29"/>
  <c r="I149" i="29" s="1"/>
  <c r="G150" i="29"/>
  <c r="I150" i="29" s="1"/>
  <c r="G151" i="29"/>
  <c r="I151" i="29" s="1"/>
  <c r="G152" i="29"/>
  <c r="I152" i="29" s="1"/>
  <c r="G161" i="29"/>
  <c r="I161" i="29" s="1"/>
  <c r="G162" i="29"/>
  <c r="I162" i="29" s="1"/>
  <c r="G163" i="29"/>
  <c r="I163" i="29" s="1"/>
  <c r="G164" i="29"/>
  <c r="I164" i="29" s="1"/>
  <c r="J164" i="29" s="1"/>
  <c r="G167" i="29"/>
  <c r="I167" i="29" s="1"/>
  <c r="G170" i="29"/>
  <c r="I170" i="29" s="1"/>
  <c r="G172" i="29"/>
  <c r="I172" i="29" s="1"/>
  <c r="J172" i="29" s="1"/>
  <c r="G173" i="29"/>
  <c r="I173" i="29" s="1"/>
  <c r="G180" i="29"/>
  <c r="I180" i="29" s="1"/>
  <c r="G181" i="29"/>
  <c r="I181" i="29" s="1"/>
  <c r="G182" i="29"/>
  <c r="I182" i="29" s="1"/>
  <c r="G184" i="29"/>
  <c r="I184" i="29" s="1"/>
  <c r="G189" i="29"/>
  <c r="I189" i="29" s="1"/>
  <c r="J189" i="29" s="1"/>
  <c r="G191" i="29"/>
  <c r="I191" i="29" s="1"/>
  <c r="J191" i="29" s="1"/>
  <c r="G193" i="29"/>
  <c r="I193" i="29" s="1"/>
  <c r="G197" i="29"/>
  <c r="I197" i="29" s="1"/>
  <c r="G198" i="29"/>
  <c r="I198" i="29" s="1"/>
  <c r="J198" i="29" s="1"/>
  <c r="G201" i="29"/>
  <c r="I201" i="29" s="1"/>
  <c r="G202" i="29"/>
  <c r="I202" i="29" s="1"/>
  <c r="G204" i="29"/>
  <c r="I204" i="29" s="1"/>
  <c r="J204" i="29" s="1"/>
  <c r="G209" i="29"/>
  <c r="I209" i="29" s="1"/>
  <c r="G212" i="29"/>
  <c r="I212" i="29" s="1"/>
  <c r="J212" i="29" s="1"/>
  <c r="G216" i="29"/>
  <c r="I216" i="29" s="1"/>
  <c r="G217" i="29"/>
  <c r="I217" i="29" s="1"/>
  <c r="G219" i="29"/>
  <c r="I219" i="29" s="1"/>
  <c r="G220" i="29"/>
  <c r="I220" i="29" s="1"/>
  <c r="G221" i="29"/>
  <c r="I221" i="29" s="1"/>
  <c r="J221" i="29" s="1"/>
  <c r="G222" i="29"/>
  <c r="I222" i="29" s="1"/>
  <c r="G223" i="29"/>
  <c r="I223" i="29" s="1"/>
  <c r="G225" i="29"/>
  <c r="I225" i="29" s="1"/>
  <c r="G230" i="29"/>
  <c r="I230" i="29" s="1"/>
  <c r="G231" i="29"/>
  <c r="I231" i="29" s="1"/>
  <c r="G232" i="29"/>
  <c r="I232" i="29" s="1"/>
  <c r="G233" i="29"/>
  <c r="I233" i="29" s="1"/>
  <c r="G235" i="29"/>
  <c r="I235" i="29" s="1"/>
  <c r="G237" i="29"/>
  <c r="I237" i="29" s="1"/>
  <c r="G238" i="29"/>
  <c r="I238" i="29" s="1"/>
  <c r="G239" i="29"/>
  <c r="I239" i="29" s="1"/>
  <c r="G243" i="29"/>
  <c r="I243" i="29" s="1"/>
  <c r="G244" i="29"/>
  <c r="I244" i="29" s="1"/>
  <c r="G245" i="29"/>
  <c r="I245" i="29" s="1"/>
  <c r="G246" i="29"/>
  <c r="I246" i="29" s="1"/>
  <c r="G249" i="29"/>
  <c r="I249" i="29" s="1"/>
  <c r="G250" i="29"/>
  <c r="I250" i="29" s="1"/>
  <c r="G251" i="29"/>
  <c r="I251" i="29" s="1"/>
  <c r="J251" i="29" s="1"/>
  <c r="G252" i="29"/>
  <c r="I252" i="29" s="1"/>
  <c r="J252" i="29" s="1"/>
  <c r="G253" i="29"/>
  <c r="I253" i="29" s="1"/>
  <c r="G254" i="29"/>
  <c r="I254" i="29" s="1"/>
  <c r="G255" i="29"/>
  <c r="I255" i="29" s="1"/>
  <c r="G257" i="29"/>
  <c r="I257" i="29" s="1"/>
  <c r="J257" i="29" s="1"/>
  <c r="G260" i="29"/>
  <c r="I260" i="29" s="1"/>
  <c r="J260" i="29" s="1"/>
  <c r="G261" i="29"/>
  <c r="I261" i="29" s="1"/>
  <c r="G262" i="29"/>
  <c r="I262" i="29" s="1"/>
  <c r="J262" i="29" s="1"/>
  <c r="G263" i="29"/>
  <c r="I263" i="29" s="1"/>
  <c r="G264" i="29"/>
  <c r="I264" i="29" s="1"/>
  <c r="J264" i="29" s="1"/>
  <c r="G265" i="29"/>
  <c r="I265" i="29" s="1"/>
  <c r="G267" i="29"/>
  <c r="I267" i="29" s="1"/>
  <c r="G268" i="29"/>
  <c r="I268" i="29" s="1"/>
  <c r="J268" i="29" s="1"/>
  <c r="G271" i="29"/>
  <c r="I271" i="29" s="1"/>
  <c r="G272" i="29"/>
  <c r="I272" i="29" s="1"/>
  <c r="G275" i="29"/>
  <c r="I275" i="29" s="1"/>
  <c r="G276" i="29"/>
  <c r="I276" i="29" s="1"/>
  <c r="G277" i="29"/>
  <c r="I277" i="29" s="1"/>
  <c r="G278" i="29"/>
  <c r="I278" i="29" s="1"/>
  <c r="G279" i="29"/>
  <c r="I279" i="29" s="1"/>
  <c r="G280" i="29"/>
  <c r="I280" i="29" s="1"/>
  <c r="G282" i="29"/>
  <c r="I282" i="29" s="1"/>
  <c r="G283" i="29"/>
  <c r="I283" i="29" s="1"/>
  <c r="G284" i="29"/>
  <c r="I284" i="29" s="1"/>
  <c r="G285" i="29"/>
  <c r="I285" i="29" s="1"/>
  <c r="G286" i="29"/>
  <c r="I286" i="29" s="1"/>
  <c r="G288" i="29"/>
  <c r="I288" i="29" s="1"/>
  <c r="G289" i="29"/>
  <c r="I289" i="29" s="1"/>
  <c r="G290" i="29"/>
  <c r="I290" i="29" s="1"/>
  <c r="G291" i="29"/>
  <c r="I291" i="29" s="1"/>
  <c r="G292" i="29"/>
  <c r="I292" i="29" s="1"/>
  <c r="J292" i="29" s="1"/>
  <c r="G293" i="29"/>
  <c r="I293" i="29" s="1"/>
  <c r="G294" i="29"/>
  <c r="I294" i="29" s="1"/>
  <c r="J294" i="29" s="1"/>
  <c r="G295" i="29"/>
  <c r="I295" i="29" s="1"/>
  <c r="G298" i="29"/>
  <c r="I298" i="29" s="1"/>
  <c r="G300" i="29"/>
  <c r="I300" i="29" s="1"/>
  <c r="J300" i="29" s="1"/>
  <c r="G301" i="29"/>
  <c r="I301" i="29" s="1"/>
  <c r="G302" i="29"/>
  <c r="I302" i="29" s="1"/>
  <c r="J302" i="29" s="1"/>
  <c r="G303" i="29"/>
  <c r="I303" i="29" s="1"/>
  <c r="G304" i="29"/>
  <c r="I304" i="29" s="1"/>
  <c r="G306" i="29"/>
  <c r="I306" i="29" s="1"/>
  <c r="G308" i="29"/>
  <c r="I308" i="29" s="1"/>
  <c r="J308" i="29" s="1"/>
  <c r="G310" i="29"/>
  <c r="I310" i="29" s="1"/>
  <c r="G311" i="29"/>
  <c r="I311" i="29" s="1"/>
  <c r="G312" i="29"/>
  <c r="I312" i="29" s="1"/>
  <c r="G313" i="29"/>
  <c r="I313" i="29" s="1"/>
  <c r="G314" i="29"/>
  <c r="I314" i="29" s="1"/>
  <c r="G315" i="29"/>
  <c r="I315" i="29" s="1"/>
  <c r="G316" i="29"/>
  <c r="I316" i="29" s="1"/>
  <c r="G317" i="29"/>
  <c r="I317" i="29" s="1"/>
  <c r="J317" i="29" s="1"/>
  <c r="G318" i="29"/>
  <c r="I318" i="29" s="1"/>
  <c r="G319" i="29"/>
  <c r="I319" i="29" s="1"/>
  <c r="G320" i="29"/>
  <c r="I320" i="29" s="1"/>
  <c r="J320" i="29" s="1"/>
  <c r="G321" i="29"/>
  <c r="I321" i="29" s="1"/>
  <c r="G324" i="29"/>
  <c r="I324" i="29" s="1"/>
  <c r="G325" i="29"/>
  <c r="I325" i="29" s="1"/>
  <c r="G326" i="29"/>
  <c r="I326" i="29" s="1"/>
  <c r="G327" i="29"/>
  <c r="I327" i="29" s="1"/>
  <c r="G328" i="29"/>
  <c r="I328" i="29" s="1"/>
  <c r="G329" i="29"/>
  <c r="I329" i="29" s="1"/>
  <c r="G330" i="29"/>
  <c r="I330" i="29" s="1"/>
  <c r="G331" i="29"/>
  <c r="I331" i="29" s="1"/>
  <c r="G332" i="29"/>
  <c r="I332" i="29" s="1"/>
  <c r="J332" i="29" s="1"/>
  <c r="G333" i="29"/>
  <c r="I333" i="29" s="1"/>
  <c r="G334" i="29"/>
  <c r="I334" i="29" s="1"/>
  <c r="G335" i="29"/>
  <c r="I335" i="29" s="1"/>
  <c r="G336" i="29"/>
  <c r="I336" i="29" s="1"/>
  <c r="G337" i="29"/>
  <c r="I337" i="29" s="1"/>
  <c r="G338" i="29"/>
  <c r="I338" i="29" s="1"/>
  <c r="G339" i="29"/>
  <c r="I339" i="29" s="1"/>
  <c r="G340" i="29"/>
  <c r="I340" i="29" s="1"/>
  <c r="G341" i="29"/>
  <c r="I341" i="29" s="1"/>
  <c r="G342" i="29"/>
  <c r="I342" i="29" s="1"/>
  <c r="G343" i="29"/>
  <c r="I343" i="29" s="1"/>
  <c r="G344" i="29"/>
  <c r="I344" i="29" s="1"/>
  <c r="G345" i="29"/>
  <c r="I345" i="29" s="1"/>
  <c r="G346" i="29"/>
  <c r="I346" i="29" s="1"/>
  <c r="J346" i="29" s="1"/>
  <c r="G348" i="29"/>
  <c r="I348" i="29" s="1"/>
  <c r="G349" i="29"/>
  <c r="I349" i="29" s="1"/>
  <c r="G350" i="29"/>
  <c r="I350" i="29" s="1"/>
  <c r="G351" i="29"/>
  <c r="I351" i="29" s="1"/>
  <c r="G352" i="29"/>
  <c r="I352" i="29" s="1"/>
  <c r="G353" i="29"/>
  <c r="I353" i="29" s="1"/>
  <c r="G354" i="29"/>
  <c r="I354" i="29" s="1"/>
  <c r="G355" i="29"/>
  <c r="I355" i="29" s="1"/>
  <c r="J355" i="29" s="1"/>
  <c r="G356" i="29"/>
  <c r="I356" i="29" s="1"/>
  <c r="G357" i="29"/>
  <c r="I357" i="29" s="1"/>
  <c r="G358" i="29"/>
  <c r="I358" i="29" s="1"/>
  <c r="G359" i="29"/>
  <c r="I359" i="29" s="1"/>
  <c r="G360" i="29"/>
  <c r="I360" i="29" s="1"/>
  <c r="G361" i="29"/>
  <c r="I361" i="29" s="1"/>
  <c r="G362" i="29"/>
  <c r="I362" i="29" s="1"/>
  <c r="G363" i="29"/>
  <c r="I363" i="29" s="1"/>
  <c r="G364" i="29"/>
  <c r="I364" i="29" s="1"/>
  <c r="G365" i="29"/>
  <c r="I365" i="29" s="1"/>
  <c r="G366" i="29"/>
  <c r="I366" i="29" s="1"/>
  <c r="G367" i="29"/>
  <c r="I367" i="29" s="1"/>
  <c r="G368" i="29"/>
  <c r="I368" i="29" s="1"/>
  <c r="G369" i="29"/>
  <c r="I369" i="29" s="1"/>
  <c r="G370" i="29"/>
  <c r="I370" i="29" s="1"/>
  <c r="G371" i="29"/>
  <c r="I371" i="29" s="1"/>
  <c r="G375" i="29"/>
  <c r="I375" i="29" s="1"/>
  <c r="G376" i="29"/>
  <c r="I376" i="29" s="1"/>
  <c r="G378" i="29"/>
  <c r="I378" i="29" s="1"/>
  <c r="G380" i="29"/>
  <c r="I380" i="29" s="1"/>
  <c r="G381" i="29"/>
  <c r="I381" i="29" s="1"/>
  <c r="G382" i="29"/>
  <c r="I382" i="29" s="1"/>
  <c r="G383" i="29"/>
  <c r="I383" i="29" s="1"/>
  <c r="G384" i="29"/>
  <c r="I384" i="29" s="1"/>
  <c r="G385" i="29"/>
  <c r="I385" i="29" s="1"/>
  <c r="J385" i="29" s="1"/>
  <c r="G386" i="29"/>
  <c r="I386" i="29" s="1"/>
  <c r="J386" i="29" s="1"/>
  <c r="G387" i="29"/>
  <c r="I387" i="29" s="1"/>
  <c r="G388" i="29"/>
  <c r="I388" i="29" s="1"/>
  <c r="G389" i="29"/>
  <c r="I389" i="29" s="1"/>
  <c r="G390" i="29"/>
  <c r="I390" i="29" s="1"/>
  <c r="G391" i="29"/>
  <c r="I391" i="29" s="1"/>
  <c r="J391" i="29" s="1"/>
  <c r="G392" i="29"/>
  <c r="I392" i="29" s="1"/>
  <c r="G393" i="29"/>
  <c r="I393" i="29" s="1"/>
  <c r="G394" i="29"/>
  <c r="I394" i="29" s="1"/>
  <c r="G395" i="29"/>
  <c r="I395" i="29" s="1"/>
  <c r="G396" i="29"/>
  <c r="I396" i="29" s="1"/>
  <c r="G397" i="29"/>
  <c r="I397" i="29" s="1"/>
  <c r="G398" i="29"/>
  <c r="I398" i="29" s="1"/>
  <c r="G399" i="29"/>
  <c r="I399" i="29" s="1"/>
  <c r="G400" i="29"/>
  <c r="I400" i="29" s="1"/>
  <c r="G401" i="29"/>
  <c r="I401" i="29" s="1"/>
  <c r="J401" i="29" s="1"/>
  <c r="G402" i="29"/>
  <c r="I402" i="29" s="1"/>
  <c r="G403" i="29"/>
  <c r="I403" i="29" s="1"/>
  <c r="G404" i="29"/>
  <c r="I404" i="29" s="1"/>
  <c r="G405" i="29"/>
  <c r="I405" i="29" s="1"/>
  <c r="G406" i="29"/>
  <c r="I406" i="29" s="1"/>
  <c r="G407" i="29"/>
  <c r="I407" i="29" s="1"/>
  <c r="G408" i="29"/>
  <c r="I408" i="29" s="1"/>
  <c r="G409" i="29"/>
  <c r="I409" i="29" s="1"/>
  <c r="G410" i="29"/>
  <c r="I410" i="29" s="1"/>
  <c r="G411" i="29"/>
  <c r="I411" i="29" s="1"/>
  <c r="G412" i="29"/>
  <c r="I412" i="29" s="1"/>
  <c r="G413" i="29"/>
  <c r="I413" i="29" s="1"/>
  <c r="G414" i="29"/>
  <c r="I414" i="29" s="1"/>
  <c r="G415" i="29"/>
  <c r="I415" i="29" s="1"/>
  <c r="G416" i="29"/>
  <c r="I416" i="29" s="1"/>
  <c r="G417" i="29"/>
  <c r="I417" i="29" s="1"/>
  <c r="G418" i="29"/>
  <c r="I418" i="29" s="1"/>
  <c r="G419" i="29"/>
  <c r="I419" i="29" s="1"/>
  <c r="G420" i="29"/>
  <c r="I420" i="29" s="1"/>
  <c r="J420" i="29" s="1"/>
  <c r="G421" i="29"/>
  <c r="I421" i="29" s="1"/>
  <c r="J421" i="29" s="1"/>
  <c r="G422" i="29"/>
  <c r="I422" i="29" s="1"/>
  <c r="G423" i="29"/>
  <c r="I423" i="29" s="1"/>
  <c r="G424" i="29"/>
  <c r="I424" i="29" s="1"/>
  <c r="G425" i="29"/>
  <c r="I425" i="29" s="1"/>
  <c r="G426" i="29"/>
  <c r="I426" i="29" s="1"/>
  <c r="G427" i="29"/>
  <c r="I427" i="29" s="1"/>
  <c r="G428" i="29"/>
  <c r="I428" i="29" s="1"/>
  <c r="G429" i="29"/>
  <c r="I429" i="29" s="1"/>
  <c r="G430" i="29"/>
  <c r="I430" i="29" s="1"/>
  <c r="G431" i="29"/>
  <c r="I431" i="29" s="1"/>
  <c r="G432" i="29"/>
  <c r="I432" i="29" s="1"/>
  <c r="G433" i="29"/>
  <c r="I433" i="29" s="1"/>
  <c r="G434" i="29"/>
  <c r="I434" i="29" s="1"/>
  <c r="G435" i="29"/>
  <c r="I435" i="29" s="1"/>
  <c r="G436" i="29"/>
  <c r="I436" i="29" s="1"/>
  <c r="G437" i="29"/>
  <c r="I437" i="29" s="1"/>
  <c r="G438" i="29"/>
  <c r="I438" i="29" s="1"/>
  <c r="G439" i="29"/>
  <c r="I439" i="29" s="1"/>
  <c r="G440" i="29"/>
  <c r="I440" i="29" s="1"/>
  <c r="G441" i="29"/>
  <c r="I441" i="29" s="1"/>
  <c r="G442" i="29"/>
  <c r="I442" i="29" s="1"/>
  <c r="G443" i="29"/>
  <c r="I443" i="29" s="1"/>
  <c r="G444" i="29"/>
  <c r="I444" i="29" s="1"/>
  <c r="G445" i="29"/>
  <c r="I445" i="29" s="1"/>
  <c r="G446" i="29"/>
  <c r="I446" i="29" s="1"/>
  <c r="J446" i="29" s="1"/>
  <c r="G447" i="29"/>
  <c r="I447" i="29" s="1"/>
  <c r="G448" i="29"/>
  <c r="I448" i="29" s="1"/>
  <c r="G449" i="29"/>
  <c r="I449" i="29" s="1"/>
  <c r="G450" i="29"/>
  <c r="I450" i="29" s="1"/>
  <c r="G451" i="29"/>
  <c r="I451" i="29" s="1"/>
  <c r="G452" i="29"/>
  <c r="I452" i="29" s="1"/>
  <c r="G453" i="29"/>
  <c r="I453" i="29" s="1"/>
  <c r="G454" i="29"/>
  <c r="I454" i="29" s="1"/>
  <c r="G455" i="29"/>
  <c r="I455" i="29" s="1"/>
  <c r="G456" i="29"/>
  <c r="I456" i="29" s="1"/>
  <c r="G457" i="29"/>
  <c r="I457" i="29" s="1"/>
  <c r="G458" i="29"/>
  <c r="I458" i="29" s="1"/>
  <c r="G459" i="29"/>
  <c r="I459" i="29" s="1"/>
  <c r="G460" i="29"/>
  <c r="I460" i="29" s="1"/>
  <c r="G461" i="29"/>
  <c r="I461" i="29" s="1"/>
  <c r="G462" i="29"/>
  <c r="I462" i="29" s="1"/>
  <c r="G463" i="29"/>
  <c r="I463" i="29" s="1"/>
  <c r="G464" i="29"/>
  <c r="I464" i="29" s="1"/>
  <c r="G465" i="29"/>
  <c r="I465" i="29" s="1"/>
  <c r="G466" i="29"/>
  <c r="I466" i="29" s="1"/>
  <c r="G467" i="29"/>
  <c r="I467" i="29" s="1"/>
  <c r="G468" i="29"/>
  <c r="I468" i="29" s="1"/>
  <c r="G469" i="29"/>
  <c r="I469" i="29" s="1"/>
  <c r="G470" i="29"/>
  <c r="I470" i="29" s="1"/>
  <c r="G471" i="29"/>
  <c r="I471" i="29" s="1"/>
  <c r="G472" i="29"/>
  <c r="I472" i="29" s="1"/>
  <c r="G473" i="29"/>
  <c r="I473" i="29" s="1"/>
  <c r="G474" i="29"/>
  <c r="I474" i="29" s="1"/>
  <c r="G475" i="29"/>
  <c r="I475" i="29" s="1"/>
  <c r="G476" i="29"/>
  <c r="I476" i="29" s="1"/>
  <c r="G477" i="29"/>
  <c r="I477" i="29" s="1"/>
  <c r="J477" i="29" s="1"/>
  <c r="G478" i="29"/>
  <c r="I478" i="29" s="1"/>
  <c r="G479" i="29"/>
  <c r="I479" i="29" s="1"/>
  <c r="G480" i="29"/>
  <c r="I480" i="29" s="1"/>
  <c r="G481" i="29"/>
  <c r="I481" i="29" s="1"/>
  <c r="G482" i="29"/>
  <c r="I482" i="29" s="1"/>
  <c r="G483" i="29"/>
  <c r="I483" i="29" s="1"/>
  <c r="G484" i="29"/>
  <c r="I484" i="29" s="1"/>
  <c r="G485" i="29"/>
  <c r="I485" i="29" s="1"/>
  <c r="G486" i="29"/>
  <c r="I486" i="29" s="1"/>
  <c r="G487" i="29"/>
  <c r="I487" i="29" s="1"/>
  <c r="G488" i="29"/>
  <c r="I488" i="29" s="1"/>
  <c r="G489" i="29"/>
  <c r="I489" i="29" s="1"/>
  <c r="G490" i="29"/>
  <c r="I490" i="29" s="1"/>
  <c r="G491" i="29"/>
  <c r="I491" i="29" s="1"/>
  <c r="G492" i="29"/>
  <c r="I492" i="29" s="1"/>
  <c r="G493" i="29"/>
  <c r="I493" i="29" s="1"/>
  <c r="G494" i="29"/>
  <c r="I494" i="29" s="1"/>
  <c r="G495" i="29"/>
  <c r="I495" i="29" s="1"/>
  <c r="G496" i="29"/>
  <c r="I496" i="29" s="1"/>
  <c r="G497" i="29"/>
  <c r="I497" i="29" s="1"/>
  <c r="G498" i="29"/>
  <c r="I498" i="29" s="1"/>
  <c r="G499" i="29"/>
  <c r="I499" i="29" s="1"/>
  <c r="G500" i="29"/>
  <c r="I500" i="29" s="1"/>
  <c r="G501" i="29"/>
  <c r="I501" i="29" s="1"/>
  <c r="G502" i="29"/>
  <c r="I502" i="29" s="1"/>
  <c r="G503" i="29"/>
  <c r="I503" i="29" s="1"/>
  <c r="G504" i="29"/>
  <c r="I504" i="29" s="1"/>
  <c r="G505" i="29"/>
  <c r="I505" i="29" s="1"/>
  <c r="J505" i="29" s="1"/>
  <c r="G506" i="29"/>
  <c r="I506" i="29" s="1"/>
  <c r="G507" i="29"/>
  <c r="I507" i="29" s="1"/>
  <c r="G508" i="29"/>
  <c r="I508" i="29" s="1"/>
  <c r="G509" i="29"/>
  <c r="I509" i="29" s="1"/>
  <c r="G510" i="29"/>
  <c r="I510" i="29" s="1"/>
  <c r="G511" i="29"/>
  <c r="I511" i="29" s="1"/>
  <c r="G512" i="29"/>
  <c r="I512" i="29" s="1"/>
  <c r="J512" i="29" s="1"/>
  <c r="G513" i="29"/>
  <c r="I513" i="29" s="1"/>
  <c r="G514" i="29"/>
  <c r="I514" i="29" s="1"/>
  <c r="G515" i="29"/>
  <c r="I515" i="29" s="1"/>
  <c r="G516" i="29"/>
  <c r="I516" i="29" s="1"/>
  <c r="G517" i="29"/>
  <c r="I517" i="29" s="1"/>
  <c r="J517" i="29" s="1"/>
  <c r="G518" i="29"/>
  <c r="I518" i="29" s="1"/>
  <c r="G519" i="29"/>
  <c r="I519" i="29" s="1"/>
  <c r="G520" i="29"/>
  <c r="I520" i="29" s="1"/>
  <c r="G521" i="29"/>
  <c r="I521" i="29" s="1"/>
  <c r="G522" i="29"/>
  <c r="I522" i="29" s="1"/>
  <c r="G523" i="29"/>
  <c r="I523" i="29" s="1"/>
  <c r="G524" i="29"/>
  <c r="I524" i="29" s="1"/>
  <c r="G525" i="29"/>
  <c r="I525" i="29" s="1"/>
  <c r="G526" i="29"/>
  <c r="I526" i="29" s="1"/>
  <c r="G527" i="29"/>
  <c r="I527" i="29" s="1"/>
  <c r="G528" i="29"/>
  <c r="I528" i="29" s="1"/>
  <c r="G529" i="29"/>
  <c r="I529" i="29" s="1"/>
  <c r="J529" i="29" s="1"/>
  <c r="G530" i="29"/>
  <c r="I530" i="29" s="1"/>
  <c r="G531" i="29"/>
  <c r="I531" i="29" s="1"/>
  <c r="G532" i="29"/>
  <c r="I532" i="29" s="1"/>
  <c r="J532" i="29" s="1"/>
  <c r="G533" i="29"/>
  <c r="I533" i="29" s="1"/>
  <c r="J533" i="29" s="1"/>
  <c r="G534" i="29"/>
  <c r="I534" i="29" s="1"/>
  <c r="G535" i="29"/>
  <c r="I535" i="29" s="1"/>
  <c r="G536" i="29"/>
  <c r="I536" i="29" s="1"/>
  <c r="G537" i="29"/>
  <c r="I537" i="29" s="1"/>
  <c r="G538" i="29"/>
  <c r="I538" i="29" s="1"/>
  <c r="G539" i="29"/>
  <c r="I539" i="29" s="1"/>
  <c r="G540" i="29"/>
  <c r="I540" i="29" s="1"/>
  <c r="G541" i="29"/>
  <c r="I541" i="29" s="1"/>
  <c r="G542" i="29"/>
  <c r="I542" i="29" s="1"/>
  <c r="G543" i="29"/>
  <c r="I543" i="29" s="1"/>
  <c r="G544" i="29"/>
  <c r="I544" i="29" s="1"/>
  <c r="G545" i="29"/>
  <c r="I545" i="29" s="1"/>
  <c r="G546" i="29"/>
  <c r="I546" i="29" s="1"/>
  <c r="G547" i="29"/>
  <c r="I547" i="29" s="1"/>
  <c r="G548" i="29"/>
  <c r="I548" i="29" s="1"/>
  <c r="G549" i="29"/>
  <c r="I549" i="29" s="1"/>
  <c r="G550" i="29"/>
  <c r="I550" i="29" s="1"/>
  <c r="G551" i="29"/>
  <c r="I551" i="29" s="1"/>
  <c r="G552" i="29"/>
  <c r="I552" i="29" s="1"/>
  <c r="G553" i="29"/>
  <c r="I553" i="29" s="1"/>
  <c r="G554" i="29"/>
  <c r="I554" i="29" s="1"/>
  <c r="G555" i="29"/>
  <c r="I555" i="29" s="1"/>
  <c r="G556" i="29"/>
  <c r="I556" i="29" s="1"/>
  <c r="G557" i="29"/>
  <c r="I557" i="29" s="1"/>
  <c r="G558" i="29"/>
  <c r="I558" i="29" s="1"/>
  <c r="G559" i="29"/>
  <c r="I559" i="29" s="1"/>
  <c r="J559" i="29" s="1"/>
  <c r="G560" i="29"/>
  <c r="I560" i="29" s="1"/>
  <c r="G561" i="29"/>
  <c r="I561" i="29" s="1"/>
  <c r="G562" i="29"/>
  <c r="I562" i="29" s="1"/>
  <c r="G563" i="29"/>
  <c r="I563" i="29" s="1"/>
  <c r="J563" i="29" s="1"/>
  <c r="G564" i="29"/>
  <c r="I564" i="29" s="1"/>
  <c r="G565" i="29"/>
  <c r="I565" i="29" s="1"/>
  <c r="G566" i="29"/>
  <c r="I566" i="29" s="1"/>
  <c r="G567" i="29"/>
  <c r="I567" i="29" s="1"/>
  <c r="G568" i="29"/>
  <c r="I568" i="29" s="1"/>
  <c r="G569" i="29"/>
  <c r="I569" i="29" s="1"/>
  <c r="G570" i="29"/>
  <c r="I570" i="29" s="1"/>
  <c r="G571" i="29"/>
  <c r="I571" i="29" s="1"/>
  <c r="G572" i="29"/>
  <c r="I572" i="29" s="1"/>
  <c r="G573" i="29"/>
  <c r="I573" i="29" s="1"/>
  <c r="G574" i="29"/>
  <c r="I574" i="29" s="1"/>
  <c r="G575" i="29"/>
  <c r="I575" i="29" s="1"/>
  <c r="G576" i="29"/>
  <c r="I576" i="29" s="1"/>
  <c r="G577" i="29"/>
  <c r="I577" i="29" s="1"/>
  <c r="J577" i="29" s="1"/>
  <c r="G578" i="29"/>
  <c r="I578" i="29" s="1"/>
  <c r="G579" i="29"/>
  <c r="I579" i="29" s="1"/>
  <c r="G580" i="29"/>
  <c r="I580" i="29" s="1"/>
  <c r="G581" i="29"/>
  <c r="I581" i="29" s="1"/>
  <c r="G582" i="29"/>
  <c r="I582" i="29" s="1"/>
  <c r="G583" i="29"/>
  <c r="I583" i="29" s="1"/>
  <c r="G584" i="29"/>
  <c r="I584" i="29" s="1"/>
  <c r="G585" i="29"/>
  <c r="I585" i="29" s="1"/>
  <c r="G586" i="29"/>
  <c r="I586" i="29" s="1"/>
  <c r="J586" i="29" s="1"/>
  <c r="G587" i="29"/>
  <c r="I587" i="29" s="1"/>
  <c r="G588" i="29"/>
  <c r="I588" i="29" s="1"/>
  <c r="G589" i="29"/>
  <c r="I589" i="29" s="1"/>
  <c r="G590" i="29"/>
  <c r="I590" i="29" s="1"/>
  <c r="G591" i="29"/>
  <c r="I591" i="29" s="1"/>
  <c r="G592" i="29"/>
  <c r="I592" i="29" s="1"/>
  <c r="G593" i="29"/>
  <c r="I593" i="29" s="1"/>
  <c r="G594" i="29"/>
  <c r="I594" i="29" s="1"/>
  <c r="G595" i="29"/>
  <c r="I595" i="29" s="1"/>
  <c r="G596" i="29"/>
  <c r="I596" i="29" s="1"/>
  <c r="G597" i="29"/>
  <c r="I597" i="29" s="1"/>
  <c r="G598" i="29"/>
  <c r="I598" i="29" s="1"/>
  <c r="G599" i="29"/>
  <c r="I599" i="29" s="1"/>
  <c r="J599" i="29" s="1"/>
  <c r="G600" i="29"/>
  <c r="I600" i="29" s="1"/>
  <c r="G601" i="29"/>
  <c r="I601" i="29" s="1"/>
  <c r="G602" i="29"/>
  <c r="I602" i="29" s="1"/>
  <c r="G603" i="29"/>
  <c r="I603" i="29" s="1"/>
  <c r="G604" i="29"/>
  <c r="I604" i="29" s="1"/>
  <c r="G605" i="29"/>
  <c r="I605" i="29" s="1"/>
  <c r="G606" i="29"/>
  <c r="I606" i="29" s="1"/>
  <c r="G607" i="29"/>
  <c r="I607" i="29" s="1"/>
  <c r="G608" i="29"/>
  <c r="I608" i="29" s="1"/>
  <c r="G609" i="29"/>
  <c r="I609" i="29" s="1"/>
  <c r="G610" i="29"/>
  <c r="I610" i="29" s="1"/>
  <c r="G611" i="29"/>
  <c r="I611" i="29" s="1"/>
  <c r="G612" i="29"/>
  <c r="I612" i="29" s="1"/>
  <c r="G613" i="29"/>
  <c r="I613" i="29" s="1"/>
  <c r="G614" i="29"/>
  <c r="I614" i="29" s="1"/>
  <c r="G615" i="29"/>
  <c r="I615" i="29" s="1"/>
  <c r="G616" i="29"/>
  <c r="I616" i="29" s="1"/>
  <c r="G617" i="29"/>
  <c r="I617" i="29" s="1"/>
  <c r="G618" i="29"/>
  <c r="I618" i="29" s="1"/>
  <c r="J618" i="29" s="1"/>
  <c r="G619" i="29"/>
  <c r="I619" i="29" s="1"/>
  <c r="G620" i="29"/>
  <c r="I620" i="29" s="1"/>
  <c r="G621" i="29"/>
  <c r="I621" i="29" s="1"/>
  <c r="G622" i="29"/>
  <c r="I622" i="29" s="1"/>
  <c r="G623" i="29"/>
  <c r="I623" i="29" s="1"/>
  <c r="G624" i="29"/>
  <c r="I624" i="29" s="1"/>
  <c r="J624" i="29" s="1"/>
  <c r="G625" i="29"/>
  <c r="I625" i="29" s="1"/>
  <c r="J625" i="29" s="1"/>
  <c r="G626" i="29"/>
  <c r="I626" i="29" s="1"/>
  <c r="G627" i="29"/>
  <c r="I627" i="29" s="1"/>
  <c r="G628" i="29"/>
  <c r="I628" i="29" s="1"/>
  <c r="J628" i="29" s="1"/>
  <c r="G629" i="29"/>
  <c r="I629" i="29" s="1"/>
  <c r="G630" i="29"/>
  <c r="I630" i="29" s="1"/>
  <c r="J630" i="29" s="1"/>
  <c r="G631" i="29"/>
  <c r="I631" i="29" s="1"/>
  <c r="G632" i="29"/>
  <c r="I632" i="29" s="1"/>
  <c r="G633" i="29"/>
  <c r="I633" i="29" s="1"/>
  <c r="G634" i="29"/>
  <c r="I634" i="29" s="1"/>
  <c r="G635" i="29"/>
  <c r="I635" i="29" s="1"/>
  <c r="G636" i="29"/>
  <c r="I636" i="29" s="1"/>
  <c r="G637" i="29"/>
  <c r="I637" i="29" s="1"/>
  <c r="G638" i="29"/>
  <c r="I638" i="29" s="1"/>
  <c r="G639" i="29"/>
  <c r="I639" i="29" s="1"/>
  <c r="G640" i="29"/>
  <c r="I640" i="29" s="1"/>
  <c r="G641" i="29"/>
  <c r="I641" i="29" s="1"/>
  <c r="G642" i="29"/>
  <c r="I642" i="29" s="1"/>
  <c r="G643" i="29"/>
  <c r="I643" i="29" s="1"/>
  <c r="J643" i="29" s="1"/>
  <c r="G5" i="29"/>
  <c r="I5" i="29" s="1"/>
  <c r="J5" i="29" s="1"/>
  <c r="H522" i="30"/>
  <c r="H518" i="30"/>
  <c r="H254" i="30"/>
  <c r="H382" i="30"/>
  <c r="H530" i="30"/>
  <c r="H305" i="30"/>
  <c r="J305" i="30" s="1"/>
  <c r="H506" i="30"/>
  <c r="H62" i="30"/>
  <c r="H92" i="30"/>
  <c r="H487" i="30"/>
  <c r="H493" i="29"/>
  <c r="H192" i="29"/>
  <c r="H550" i="29"/>
  <c r="H145" i="30"/>
  <c r="H376" i="30"/>
  <c r="H20" i="29"/>
  <c r="H354" i="29"/>
  <c r="H59" i="30"/>
  <c r="H392" i="29"/>
  <c r="H264" i="30"/>
  <c r="H209" i="30"/>
  <c r="H106" i="29"/>
  <c r="H592" i="30"/>
  <c r="H256" i="30"/>
  <c r="H297" i="29"/>
  <c r="H161" i="30"/>
  <c r="H99" i="29"/>
  <c r="H201" i="30"/>
  <c r="H153" i="30"/>
  <c r="H43" i="30"/>
  <c r="H544" i="30"/>
  <c r="H304" i="30"/>
  <c r="H99" i="30"/>
  <c r="H567" i="30"/>
  <c r="H216" i="30"/>
  <c r="H34" i="29"/>
  <c r="H477" i="30"/>
  <c r="H42" i="29"/>
  <c r="H200" i="29"/>
  <c r="J200" i="29" s="1"/>
  <c r="H160" i="29"/>
  <c r="H224" i="30"/>
  <c r="H248" i="30"/>
  <c r="H201" i="29"/>
  <c r="H145" i="29"/>
  <c r="H209" i="29"/>
  <c r="H367" i="29"/>
  <c r="H43" i="29"/>
  <c r="H26" i="29"/>
  <c r="H472" i="29"/>
  <c r="H424" i="30"/>
  <c r="H384" i="30"/>
  <c r="H202" i="30"/>
  <c r="H178" i="30"/>
  <c r="H146" i="30"/>
  <c r="H114" i="30"/>
  <c r="H76" i="29"/>
  <c r="H20" i="30"/>
  <c r="H384" i="29"/>
  <c r="H321" i="29"/>
  <c r="H194" i="29"/>
  <c r="H138" i="30"/>
  <c r="H171" i="30"/>
  <c r="H377" i="29"/>
  <c r="H154" i="30"/>
  <c r="H536" i="29"/>
  <c r="H471" i="29"/>
  <c r="H400" i="29"/>
  <c r="H352" i="29"/>
  <c r="H202" i="29"/>
  <c r="H146" i="29"/>
  <c r="H91" i="30"/>
  <c r="H36" i="29"/>
  <c r="H519" i="30"/>
  <c r="H352" i="30"/>
  <c r="H321" i="30"/>
  <c r="H265" i="30"/>
  <c r="H162" i="30"/>
  <c r="H336" i="30"/>
  <c r="H281" i="29"/>
  <c r="H210" i="29"/>
  <c r="H154" i="29"/>
  <c r="H114" i="29"/>
  <c r="J114" i="29" s="1"/>
  <c r="H68" i="29"/>
  <c r="H12" i="29"/>
  <c r="H361" i="30"/>
  <c r="H345" i="30"/>
  <c r="H511" i="30"/>
  <c r="H392" i="30"/>
  <c r="H28" i="30"/>
  <c r="H265" i="29"/>
  <c r="H217" i="30"/>
  <c r="H178" i="29"/>
  <c r="H28" i="29"/>
  <c r="H121" i="30"/>
  <c r="H257" i="30"/>
  <c r="H456" i="29"/>
  <c r="H155" i="29"/>
  <c r="H536" i="30"/>
  <c r="H495" i="29"/>
  <c r="H432" i="30"/>
  <c r="H400" i="30"/>
  <c r="H368" i="30"/>
  <c r="H344" i="30"/>
  <c r="H194" i="30"/>
  <c r="H170" i="30"/>
  <c r="H100" i="29"/>
  <c r="H92" i="29"/>
  <c r="H36" i="30"/>
  <c r="H186" i="29"/>
  <c r="H52" i="29"/>
  <c r="H472" i="30"/>
  <c r="H633" i="29"/>
  <c r="H519" i="29"/>
  <c r="H408" i="29"/>
  <c r="H344" i="29"/>
  <c r="H289" i="29"/>
  <c r="H297" i="30"/>
  <c r="H170" i="29"/>
  <c r="H486" i="30"/>
  <c r="H408" i="30"/>
  <c r="H329" i="29"/>
  <c r="H273" i="30"/>
  <c r="H186" i="30"/>
  <c r="H139" i="29"/>
  <c r="H52" i="30"/>
  <c r="H12" i="30"/>
  <c r="H376" i="29"/>
  <c r="H131" i="30"/>
  <c r="H273" i="29"/>
  <c r="H225" i="30"/>
  <c r="H162" i="29"/>
  <c r="H83" i="30"/>
  <c r="H60" i="30"/>
  <c r="H391" i="30"/>
  <c r="H296" i="30"/>
  <c r="H19" i="30"/>
  <c r="H351" i="30"/>
  <c r="H128" i="29"/>
  <c r="H67" i="30"/>
  <c r="H423" i="30"/>
  <c r="H11" i="30"/>
  <c r="H225" i="29"/>
  <c r="H375" i="30"/>
  <c r="H193" i="30"/>
  <c r="H35" i="30"/>
  <c r="H415" i="30"/>
  <c r="H367" i="30"/>
  <c r="H138" i="29"/>
  <c r="J138" i="29" s="1"/>
  <c r="H98" i="30"/>
  <c r="H177" i="30"/>
  <c r="H169" i="30"/>
  <c r="H383" i="30"/>
  <c r="H131" i="29"/>
  <c r="H358" i="30"/>
  <c r="H279" i="30"/>
  <c r="H82" i="29"/>
  <c r="H58" i="30"/>
  <c r="H232" i="29"/>
  <c r="H373" i="30"/>
  <c r="H509" i="29"/>
  <c r="H543" i="29"/>
  <c r="H74" i="29"/>
  <c r="H551" i="29"/>
  <c r="H295" i="30"/>
  <c r="H192" i="30"/>
  <c r="H390" i="30"/>
  <c r="H96" i="29"/>
  <c r="H66" i="30"/>
  <c r="H575" i="29"/>
  <c r="H10" i="30"/>
  <c r="H45" i="30"/>
  <c r="H610" i="29"/>
  <c r="H329" i="30"/>
  <c r="H362" i="29"/>
  <c r="H180" i="29"/>
  <c r="H464" i="30"/>
  <c r="H369" i="30"/>
  <c r="H291" i="30"/>
  <c r="H259" i="30"/>
  <c r="H386" i="30"/>
  <c r="H426" i="30"/>
  <c r="H275" i="30"/>
  <c r="H378" i="30"/>
  <c r="H362" i="30"/>
  <c r="H267" i="30"/>
  <c r="H204" i="30"/>
  <c r="H402" i="30"/>
  <c r="H307" i="30"/>
  <c r="H449" i="30"/>
  <c r="H132" i="30"/>
  <c r="H626" i="29"/>
  <c r="H290" i="30"/>
  <c r="H641" i="30"/>
  <c r="H633" i="30"/>
  <c r="H609" i="30"/>
  <c r="H528" i="30"/>
  <c r="H520" i="29"/>
  <c r="H503" i="30"/>
  <c r="H479" i="30"/>
  <c r="H464" i="29"/>
  <c r="H417" i="29"/>
  <c r="H409" i="29"/>
  <c r="H393" i="29"/>
  <c r="H361" i="29"/>
  <c r="H337" i="30"/>
  <c r="H322" i="29"/>
  <c r="H211" i="29"/>
  <c r="J211" i="29" s="1"/>
  <c r="H171" i="29"/>
  <c r="H147" i="29"/>
  <c r="H139" i="30"/>
  <c r="H100" i="30"/>
  <c r="H107" i="30"/>
  <c r="H76" i="30"/>
  <c r="H61" i="29"/>
  <c r="H45" i="29"/>
  <c r="H37" i="29"/>
  <c r="H29" i="29"/>
  <c r="H322" i="30"/>
  <c r="H369" i="29"/>
  <c r="H485" i="30"/>
  <c r="H21" i="29"/>
  <c r="H570" i="30"/>
  <c r="H496" i="30"/>
  <c r="H402" i="29"/>
  <c r="H275" i="29"/>
  <c r="H77" i="29"/>
  <c r="H13" i="30"/>
  <c r="H626" i="30"/>
  <c r="H586" i="30"/>
  <c r="H554" i="30"/>
  <c r="H370" i="29"/>
  <c r="H77" i="30"/>
  <c r="H634" i="29"/>
  <c r="H602" i="29"/>
  <c r="H570" i="29"/>
  <c r="H449" i="29"/>
  <c r="H425" i="30"/>
  <c r="H132" i="29"/>
  <c r="H5" i="30"/>
  <c r="H37" i="30"/>
  <c r="H642" i="30"/>
  <c r="H602" i="30"/>
  <c r="H307" i="29"/>
  <c r="H108" i="30"/>
  <c r="H642" i="29"/>
  <c r="H485" i="29"/>
  <c r="H504" i="29"/>
  <c r="H417" i="30"/>
  <c r="H227" i="30"/>
  <c r="H140" i="30"/>
  <c r="H93" i="29"/>
  <c r="H314" i="30"/>
  <c r="H227" i="29"/>
  <c r="H147" i="30"/>
  <c r="H122" i="29"/>
  <c r="H85" i="29"/>
  <c r="H61" i="30"/>
  <c r="H29" i="30"/>
  <c r="H618" i="30"/>
  <c r="H504" i="30"/>
  <c r="H378" i="29"/>
  <c r="H338" i="29"/>
  <c r="H291" i="29"/>
  <c r="H243" i="30"/>
  <c r="H520" i="30"/>
  <c r="H393" i="30"/>
  <c r="H377" i="30"/>
  <c r="H235" i="29"/>
  <c r="H187" i="30"/>
  <c r="H108" i="29"/>
  <c r="H21" i="30"/>
  <c r="H13" i="29"/>
  <c r="H340" i="29"/>
  <c r="H150" i="29"/>
  <c r="H103" i="29"/>
  <c r="J103" i="29" s="1"/>
  <c r="H355" i="30"/>
  <c r="H578" i="30"/>
  <c r="H230" i="30"/>
  <c r="H135" i="30"/>
  <c r="H80" i="30"/>
  <c r="H605" i="29"/>
  <c r="H549" i="29"/>
  <c r="H613" i="30"/>
  <c r="H557" i="30"/>
  <c r="H325" i="30"/>
  <c r="H589" i="29"/>
  <c r="H452" i="29"/>
  <c r="H309" i="30"/>
  <c r="H515" i="30"/>
  <c r="H452" i="30"/>
  <c r="H629" i="30"/>
  <c r="H573" i="30"/>
  <c r="H637" i="29"/>
  <c r="H578" i="29"/>
  <c r="H325" i="29"/>
  <c r="H253" i="30"/>
  <c r="H231" i="29"/>
  <c r="H597" i="30"/>
  <c r="H541" i="30"/>
  <c r="H597" i="29"/>
  <c r="H541" i="29"/>
  <c r="H475" i="29"/>
  <c r="H436" i="30"/>
  <c r="H214" i="29"/>
  <c r="H467" i="29"/>
  <c r="H245" i="30"/>
  <c r="H523" i="29"/>
  <c r="H110" i="29"/>
  <c r="H238" i="29"/>
  <c r="H581" i="29"/>
  <c r="H629" i="29"/>
  <c r="H565" i="29"/>
  <c r="H135" i="29"/>
  <c r="H309" i="29"/>
  <c r="H605" i="30"/>
  <c r="H238" i="30"/>
  <c r="H214" i="30"/>
  <c r="H104" i="29"/>
  <c r="H613" i="29"/>
  <c r="H557" i="29"/>
  <c r="H467" i="30"/>
  <c r="H80" i="29"/>
  <c r="H230" i="29"/>
  <c r="H573" i="29"/>
  <c r="H475" i="30"/>
  <c r="H405" i="29"/>
  <c r="H118" i="29"/>
  <c r="H499" i="30"/>
  <c r="H340" i="30"/>
  <c r="H246" i="29"/>
  <c r="H324" i="29"/>
  <c r="H117" i="29"/>
  <c r="H129" i="29"/>
  <c r="H637" i="30"/>
  <c r="H589" i="30"/>
  <c r="H524" i="30"/>
  <c r="H621" i="29"/>
  <c r="H524" i="29"/>
  <c r="H372" i="30"/>
  <c r="H317" i="30"/>
  <c r="H150" i="30"/>
  <c r="H324" i="30"/>
  <c r="H301" i="29"/>
  <c r="H300" i="30"/>
  <c r="H245" i="29"/>
  <c r="H348" i="29"/>
  <c r="H156" i="30"/>
  <c r="H22" i="30"/>
  <c r="H530" i="29"/>
  <c r="H346" i="30"/>
  <c r="H299" i="30"/>
  <c r="H101" i="30"/>
  <c r="H38" i="30"/>
  <c r="H148" i="30"/>
  <c r="H70" i="30"/>
  <c r="H394" i="30"/>
  <c r="H93" i="30"/>
  <c r="H180" i="30"/>
  <c r="H434" i="30"/>
  <c r="H164" i="30"/>
  <c r="H497" i="29"/>
  <c r="H619" i="29"/>
  <c r="H283" i="30"/>
  <c r="H212" i="30"/>
  <c r="H172" i="30"/>
  <c r="H46" i="30"/>
  <c r="H6" i="30"/>
  <c r="H422" i="29"/>
  <c r="H398" i="29"/>
  <c r="H366" i="29"/>
  <c r="H358" i="29"/>
  <c r="H287" i="29"/>
  <c r="J287" i="29" s="1"/>
  <c r="H271" i="29"/>
  <c r="H263" i="29"/>
  <c r="H255" i="29"/>
  <c r="H144" i="29"/>
  <c r="H97" i="29"/>
  <c r="H58" i="29"/>
  <c r="H229" i="29"/>
  <c r="H47" i="30"/>
  <c r="H364" i="29"/>
  <c r="H546" i="30"/>
  <c r="H394" i="29"/>
  <c r="H235" i="30"/>
  <c r="H14" i="29"/>
  <c r="H6" i="29"/>
  <c r="H229" i="30"/>
  <c r="H221" i="30"/>
  <c r="H428" i="29"/>
  <c r="H16" i="29"/>
  <c r="H190" i="29"/>
  <c r="H269" i="29"/>
  <c r="H380" i="29"/>
  <c r="H261" i="29"/>
  <c r="H277" i="29"/>
  <c r="H436" i="29"/>
  <c r="H206" i="29"/>
  <c r="H293" i="29"/>
  <c r="H134" i="30"/>
  <c r="H174" i="29"/>
  <c r="H548" i="29"/>
  <c r="H604" i="29"/>
  <c r="H514" i="29"/>
  <c r="H490" i="29"/>
  <c r="H482" i="29"/>
  <c r="H540" i="29"/>
  <c r="H612" i="29"/>
  <c r="H502" i="29"/>
  <c r="H640" i="29"/>
  <c r="H588" i="29"/>
  <c r="H518" i="29"/>
  <c r="H580" i="29"/>
  <c r="H611" i="30"/>
  <c r="H522" i="29"/>
  <c r="H458" i="30"/>
  <c r="H411" i="29"/>
  <c r="H339" i="29"/>
  <c r="H619" i="30"/>
  <c r="H427" i="29"/>
  <c r="H55" i="29"/>
  <c r="H133" i="30"/>
  <c r="H505" i="30"/>
  <c r="H379" i="29"/>
  <c r="H316" i="29"/>
  <c r="H47" i="29"/>
  <c r="H603" i="30"/>
  <c r="H284" i="29"/>
  <c r="H574" i="29"/>
  <c r="H207" i="30"/>
  <c r="H175" i="30"/>
  <c r="H215" i="29"/>
  <c r="H413" i="30"/>
  <c r="H286" i="30"/>
  <c r="H73" i="29"/>
  <c r="J73" i="29" s="1"/>
  <c r="H89" i="29"/>
  <c r="H126" i="29"/>
  <c r="H582" i="29"/>
  <c r="H484" i="29"/>
  <c r="H397" i="30"/>
  <c r="H262" i="30"/>
  <c r="H191" i="30"/>
  <c r="H136" i="29"/>
  <c r="H81" i="29"/>
  <c r="H49" i="30"/>
  <c r="H9" i="30"/>
  <c r="H421" i="30"/>
  <c r="H247" i="29"/>
  <c r="H159" i="30"/>
  <c r="H41" i="30"/>
  <c r="H33" i="30"/>
  <c r="H17" i="30"/>
  <c r="H533" i="30"/>
  <c r="H476" i="29"/>
  <c r="H429" i="30"/>
  <c r="H389" i="30"/>
  <c r="H349" i="30"/>
  <c r="H294" i="30"/>
  <c r="H598" i="29"/>
  <c r="H525" i="29"/>
  <c r="H167" i="30"/>
  <c r="H183" i="30"/>
  <c r="H278" i="30"/>
  <c r="H550" i="30"/>
  <c r="H341" i="30"/>
  <c r="H302" i="30"/>
  <c r="H270" i="30"/>
  <c r="H143" i="30"/>
  <c r="H57" i="30"/>
  <c r="H614" i="29"/>
  <c r="H310" i="30"/>
  <c r="H461" i="29"/>
  <c r="H468" i="30"/>
  <c r="H508" i="29"/>
  <c r="H590" i="29"/>
  <c r="H606" i="29"/>
  <c r="H491" i="29"/>
  <c r="H69" i="29"/>
  <c r="H638" i="29"/>
  <c r="H558" i="29"/>
  <c r="H445" i="29"/>
  <c r="H223" i="29"/>
  <c r="H442" i="29"/>
  <c r="H483" i="29"/>
  <c r="H459" i="29"/>
  <c r="H90" i="29"/>
  <c r="H27" i="29"/>
  <c r="H318" i="29"/>
  <c r="H465" i="29"/>
  <c r="H222" i="30"/>
  <c r="H495" i="30"/>
  <c r="H285" i="29"/>
  <c r="H353" i="29"/>
  <c r="H438" i="29"/>
  <c r="H437" i="29"/>
  <c r="H471" i="30"/>
  <c r="H435" i="30"/>
  <c r="H435" i="29"/>
  <c r="H581" i="30"/>
  <c r="H441" i="29"/>
  <c r="H469" i="29"/>
  <c r="H454" i="29"/>
  <c r="H453" i="29"/>
  <c r="H416" i="29"/>
  <c r="H87" i="29"/>
  <c r="H25" i="29"/>
  <c r="H313" i="29"/>
  <c r="H639" i="29"/>
  <c r="H569" i="29"/>
  <c r="H460" i="29"/>
  <c r="H115" i="30"/>
  <c r="H78" i="30"/>
  <c r="H412" i="29"/>
  <c r="H568" i="29"/>
  <c r="H537" i="29"/>
  <c r="H419" i="29"/>
  <c r="H272" i="29"/>
  <c r="H494" i="30"/>
  <c r="H480" i="29"/>
  <c r="H494" i="29"/>
  <c r="H487" i="29"/>
  <c r="H418" i="29"/>
  <c r="H185" i="30"/>
  <c r="H239" i="29"/>
  <c r="H185" i="29"/>
  <c r="H444" i="29"/>
  <c r="H439" i="29"/>
  <c r="H636" i="29"/>
  <c r="H542" i="29"/>
  <c r="H516" i="29"/>
  <c r="H500" i="29"/>
  <c r="H457" i="29"/>
  <c r="H507" i="29"/>
  <c r="H463" i="29"/>
  <c r="H443" i="29"/>
  <c r="H469" i="30"/>
  <c r="H431" i="29"/>
  <c r="H51" i="29"/>
  <c r="H462" i="29"/>
  <c r="H407" i="29"/>
  <c r="H455" i="29"/>
  <c r="H430" i="29"/>
  <c r="H298" i="29"/>
  <c r="H72" i="29"/>
  <c r="H65" i="29"/>
  <c r="H460" i="30"/>
  <c r="H79" i="29"/>
  <c r="H64" i="29"/>
  <c r="H553" i="30"/>
  <c r="H478" i="30"/>
  <c r="H442" i="30"/>
  <c r="H431" i="30"/>
  <c r="H410" i="30"/>
  <c r="H403" i="29"/>
  <c r="H363" i="30"/>
  <c r="H356" i="29"/>
  <c r="H348" i="30"/>
  <c r="H333" i="29"/>
  <c r="H311" i="29"/>
  <c r="H303" i="30"/>
  <c r="H296" i="29"/>
  <c r="H288" i="29"/>
  <c r="H280" i="30"/>
  <c r="H234" i="29"/>
  <c r="H226" i="29"/>
  <c r="J226" i="29" s="1"/>
  <c r="H219" i="29"/>
  <c r="H211" i="30"/>
  <c r="H188" i="29"/>
  <c r="H181" i="29"/>
  <c r="H157" i="29"/>
  <c r="H134" i="29"/>
  <c r="H124" i="29"/>
  <c r="H53" i="29"/>
  <c r="H46" i="29"/>
  <c r="H38" i="29"/>
  <c r="H23" i="29"/>
  <c r="H538" i="30"/>
  <c r="H561" i="29"/>
  <c r="H545" i="30"/>
  <c r="H576" i="29"/>
  <c r="H498" i="30"/>
  <c r="H492" i="29"/>
  <c r="H506" i="29"/>
  <c r="H521" i="29"/>
  <c r="H632" i="29"/>
  <c r="H617" i="29"/>
  <c r="H601" i="29"/>
  <c r="H593" i="29"/>
  <c r="H585" i="29"/>
  <c r="H577" i="30"/>
  <c r="H569" i="30"/>
  <c r="H562" i="30"/>
  <c r="H555" i="29"/>
  <c r="H547" i="29"/>
  <c r="H539" i="30"/>
  <c r="H514" i="30"/>
  <c r="H493" i="30"/>
  <c r="H466" i="29"/>
  <c r="H448" i="29"/>
  <c r="H433" i="29"/>
  <c r="H426" i="29"/>
  <c r="H418" i="30"/>
  <c r="H404" i="30"/>
  <c r="H396" i="30"/>
  <c r="H388" i="30"/>
  <c r="H381" i="29"/>
  <c r="H373" i="29"/>
  <c r="H365" i="29"/>
  <c r="H357" i="29"/>
  <c r="H350" i="29"/>
  <c r="H342" i="29"/>
  <c r="H334" i="30"/>
  <c r="H326" i="30"/>
  <c r="H319" i="29"/>
  <c r="H312" i="29"/>
  <c r="H327" i="30"/>
  <c r="H289" i="30"/>
  <c r="H282" i="29"/>
  <c r="H274" i="29"/>
  <c r="H266" i="30"/>
  <c r="H258" i="30"/>
  <c r="H250" i="30"/>
  <c r="H243" i="29"/>
  <c r="H220" i="30"/>
  <c r="H213" i="29"/>
  <c r="H197" i="29"/>
  <c r="H189" i="30"/>
  <c r="H182" i="30"/>
  <c r="H174" i="30"/>
  <c r="H166" i="30"/>
  <c r="H158" i="30"/>
  <c r="H151" i="29"/>
  <c r="H125" i="30"/>
  <c r="H112" i="29"/>
  <c r="H142" i="30"/>
  <c r="H461" i="30"/>
  <c r="H473" i="30"/>
  <c r="H72" i="30"/>
  <c r="H15" i="29"/>
  <c r="H456" i="30"/>
  <c r="H440" i="30"/>
  <c r="H260" i="30"/>
  <c r="J18" i="29" l="1"/>
  <c r="J35" i="29"/>
  <c r="J511" i="29"/>
  <c r="J53" i="30"/>
  <c r="J67" i="29"/>
  <c r="J631" i="30"/>
  <c r="J84" i="29"/>
  <c r="J582" i="30"/>
  <c r="J157" i="30"/>
  <c r="J371" i="30"/>
  <c r="J176" i="29"/>
  <c r="J335" i="29"/>
  <c r="J241" i="30"/>
  <c r="J207" i="29"/>
  <c r="J501" i="29"/>
  <c r="J559" i="30"/>
  <c r="J253" i="29"/>
  <c r="J600" i="29"/>
  <c r="J276" i="29"/>
  <c r="J115" i="29"/>
  <c r="J256" i="29"/>
  <c r="J126" i="29"/>
  <c r="J8" i="30"/>
  <c r="J75" i="30"/>
  <c r="J273" i="29"/>
  <c r="J535" i="29"/>
  <c r="J199" i="29"/>
  <c r="J73" i="30"/>
  <c r="J9" i="29"/>
  <c r="J63" i="29"/>
  <c r="J281" i="29"/>
  <c r="J389" i="29"/>
  <c r="J579" i="29"/>
  <c r="J149" i="29"/>
  <c r="J277" i="30"/>
  <c r="J594" i="29"/>
  <c r="J125" i="29"/>
  <c r="J116" i="30"/>
  <c r="J183" i="29"/>
  <c r="J311" i="30"/>
  <c r="J248" i="29"/>
  <c r="J151" i="30"/>
  <c r="J429" i="29"/>
  <c r="J396" i="29"/>
  <c r="J359" i="29"/>
  <c r="J234" i="30"/>
  <c r="J24" i="29"/>
  <c r="J41" i="29"/>
  <c r="J272" i="30"/>
  <c r="J288" i="30"/>
  <c r="J320" i="30"/>
  <c r="J102" i="29"/>
  <c r="J336" i="29"/>
  <c r="J88" i="29"/>
  <c r="J7" i="29"/>
  <c r="J91" i="29"/>
  <c r="J143" i="29"/>
  <c r="J71" i="30"/>
  <c r="J57" i="29"/>
  <c r="J104" i="30"/>
  <c r="J426" i="30"/>
  <c r="J458" i="30"/>
  <c r="J589" i="30"/>
  <c r="J410" i="30"/>
  <c r="J44" i="29"/>
  <c r="J88" i="30"/>
  <c r="J395" i="29"/>
  <c r="J60" i="29"/>
  <c r="J620" i="29"/>
  <c r="J25" i="30"/>
  <c r="J410" i="29"/>
  <c r="J90" i="30"/>
  <c r="J123" i="30"/>
  <c r="J424" i="29"/>
  <c r="J174" i="29"/>
  <c r="J534" i="29"/>
  <c r="J144" i="30"/>
  <c r="J210" i="30"/>
  <c r="J163" i="30"/>
  <c r="J292" i="30"/>
  <c r="J308" i="30"/>
  <c r="J196" i="30"/>
  <c r="J229" i="29"/>
  <c r="J181" i="30"/>
  <c r="J592" i="29"/>
  <c r="J290" i="29"/>
  <c r="J246" i="30"/>
  <c r="J215" i="30"/>
  <c r="J231" i="30"/>
  <c r="J562" i="29"/>
  <c r="J244" i="29"/>
  <c r="J75" i="29"/>
  <c r="J102" i="30"/>
  <c r="J106" i="30"/>
  <c r="J602" i="30"/>
  <c r="J136" i="30"/>
  <c r="J267" i="29"/>
  <c r="J306" i="29"/>
  <c r="J406" i="30"/>
  <c r="J208" i="30"/>
  <c r="J603" i="29"/>
  <c r="J442" i="30"/>
  <c r="J573" i="30"/>
  <c r="J557" i="30"/>
  <c r="J541" i="30"/>
  <c r="J366" i="30"/>
  <c r="J627" i="30"/>
  <c r="J323" i="30"/>
  <c r="J574" i="30"/>
  <c r="J155" i="30"/>
  <c r="J165" i="29"/>
  <c r="J127" i="29"/>
  <c r="J586" i="30"/>
  <c r="J627" i="29"/>
  <c r="J570" i="30"/>
  <c r="J508" i="30"/>
  <c r="J414" i="29"/>
  <c r="J413" i="29"/>
  <c r="J397" i="29"/>
  <c r="J360" i="29"/>
  <c r="J327" i="29"/>
  <c r="J216" i="29"/>
  <c r="J64" i="30"/>
  <c r="J526" i="29"/>
  <c r="J217" i="29"/>
  <c r="J11" i="29"/>
  <c r="J554" i="29"/>
  <c r="J566" i="29"/>
  <c r="J31" i="30"/>
  <c r="J128" i="30"/>
  <c r="J236" i="30"/>
  <c r="J279" i="29"/>
  <c r="J595" i="29"/>
  <c r="J81" i="30"/>
  <c r="J450" i="29"/>
  <c r="J249" i="29"/>
  <c r="J608" i="29"/>
  <c r="J432" i="29"/>
  <c r="J330" i="29"/>
  <c r="J117" i="30"/>
  <c r="J583" i="29"/>
  <c r="J398" i="30"/>
  <c r="J152" i="30"/>
  <c r="J184" i="30"/>
  <c r="J200" i="30"/>
  <c r="J313" i="30"/>
  <c r="J578" i="30"/>
  <c r="J203" i="30"/>
  <c r="J188" i="30"/>
  <c r="J15" i="30"/>
  <c r="J32" i="30"/>
  <c r="J50" i="30"/>
  <c r="J363" i="29"/>
  <c r="J315" i="29"/>
  <c r="J250" i="29"/>
  <c r="J383" i="29"/>
  <c r="J345" i="29"/>
  <c r="J118" i="30"/>
  <c r="J505" i="30"/>
  <c r="J284" i="30"/>
  <c r="J333" i="30"/>
  <c r="J98" i="29"/>
  <c r="J403" i="30"/>
  <c r="J173" i="30"/>
  <c r="J205" i="30"/>
  <c r="J454" i="30"/>
  <c r="J240" i="30"/>
  <c r="J439" i="30"/>
  <c r="J571" i="30"/>
  <c r="J140" i="29"/>
  <c r="J492" i="30"/>
  <c r="J111" i="29"/>
  <c r="J543" i="30"/>
  <c r="J347" i="30"/>
  <c r="J158" i="29"/>
  <c r="J120" i="29"/>
  <c r="J168" i="29"/>
  <c r="J49" i="29"/>
  <c r="J95" i="29"/>
  <c r="J488" i="30"/>
  <c r="J537" i="30"/>
  <c r="J338" i="30"/>
  <c r="J427" i="30"/>
  <c r="J199" i="30"/>
  <c r="J312" i="30"/>
  <c r="J430" i="30"/>
  <c r="J14" i="30"/>
  <c r="J95" i="30"/>
  <c r="J32" i="29"/>
  <c r="J65" i="30"/>
  <c r="J581" i="30"/>
  <c r="J380" i="30"/>
  <c r="J499" i="30"/>
  <c r="J423" i="29"/>
  <c r="J521" i="30"/>
  <c r="J547" i="30"/>
  <c r="J503" i="29"/>
  <c r="J82" i="30"/>
  <c r="J526" i="30"/>
  <c r="J455" i="30"/>
  <c r="J86" i="29"/>
  <c r="J539" i="29"/>
  <c r="J556" i="29"/>
  <c r="J474" i="29"/>
  <c r="J567" i="29"/>
  <c r="J596" i="29"/>
  <c r="J451" i="29"/>
  <c r="J434" i="29"/>
  <c r="J96" i="29"/>
  <c r="J160" i="29"/>
  <c r="J527" i="29"/>
  <c r="J415" i="29"/>
  <c r="J544" i="29"/>
  <c r="J587" i="29"/>
  <c r="J167" i="29"/>
  <c r="J141" i="29"/>
  <c r="J105" i="30"/>
  <c r="J252" i="30"/>
  <c r="J268" i="30"/>
  <c r="J166" i="29"/>
  <c r="J318" i="30"/>
  <c r="J420" i="30"/>
  <c r="J488" i="29"/>
  <c r="J440" i="29"/>
  <c r="J371" i="29"/>
  <c r="J206" i="30"/>
  <c r="J496" i="29"/>
  <c r="J572" i="29"/>
  <c r="J615" i="29"/>
  <c r="J94" i="30"/>
  <c r="J127" i="30"/>
  <c r="J79" i="30"/>
  <c r="J111" i="30"/>
  <c r="J105" i="29"/>
  <c r="J236" i="29"/>
  <c r="J285" i="30"/>
  <c r="J193" i="29"/>
  <c r="J63" i="30"/>
  <c r="J404" i="29"/>
  <c r="J334" i="29"/>
  <c r="J48" i="30"/>
  <c r="J342" i="30"/>
  <c r="J359" i="30"/>
  <c r="J78" i="29"/>
  <c r="J295" i="29"/>
  <c r="J387" i="29"/>
  <c r="J303" i="29"/>
  <c r="J553" i="29"/>
  <c r="J470" i="29"/>
  <c r="J278" i="29"/>
  <c r="J152" i="29"/>
  <c r="J368" i="29"/>
  <c r="J349" i="29"/>
  <c r="J222" i="29"/>
  <c r="J184" i="29"/>
  <c r="J31" i="29"/>
  <c r="J261" i="30"/>
  <c r="J640" i="30"/>
  <c r="J625" i="30"/>
  <c r="J512" i="30"/>
  <c r="J494" i="30"/>
  <c r="J133" i="30"/>
  <c r="J622" i="29"/>
  <c r="J478" i="29"/>
  <c r="J54" i="30"/>
  <c r="J529" i="30"/>
  <c r="J120" i="30"/>
  <c r="J448" i="30"/>
  <c r="J50" i="29"/>
  <c r="K260" i="30"/>
  <c r="J600" i="30"/>
  <c r="J242" i="29"/>
  <c r="J390" i="30"/>
  <c r="J599" i="30"/>
  <c r="J257" i="30"/>
  <c r="J70" i="29"/>
  <c r="J30" i="29"/>
  <c r="J195" i="29"/>
  <c r="J408" i="30"/>
  <c r="J180" i="30"/>
  <c r="J560" i="29"/>
  <c r="J591" i="29"/>
  <c r="J479" i="29"/>
  <c r="J86" i="30"/>
  <c r="J74" i="29"/>
  <c r="J141" i="30"/>
  <c r="J631" i="29"/>
  <c r="J337" i="29"/>
  <c r="J390" i="29"/>
  <c r="J160" i="30"/>
  <c r="J603" i="30"/>
  <c r="J112" i="30"/>
  <c r="J531" i="29"/>
  <c r="J476" i="30"/>
  <c r="J528" i="29"/>
  <c r="J220" i="29"/>
  <c r="J68" i="30"/>
  <c r="J84" i="30"/>
  <c r="J173" i="29"/>
  <c r="J119" i="30"/>
  <c r="J365" i="30"/>
  <c r="J159" i="29"/>
  <c r="J641" i="30"/>
  <c r="J137" i="30"/>
  <c r="J251" i="30"/>
  <c r="J332" i="30"/>
  <c r="J401" i="30"/>
  <c r="J571" i="29"/>
  <c r="J316" i="30"/>
  <c r="J385" i="30"/>
  <c r="J283" i="29"/>
  <c r="J301" i="30"/>
  <c r="J419" i="30"/>
  <c r="J190" i="30"/>
  <c r="J453" i="30"/>
  <c r="J93" i="29"/>
  <c r="J17" i="29"/>
  <c r="J438" i="30"/>
  <c r="J585" i="30"/>
  <c r="J110" i="30"/>
  <c r="J205" i="29"/>
  <c r="J97" i="30"/>
  <c r="J491" i="30"/>
  <c r="J241" i="29"/>
  <c r="J71" i="29"/>
  <c r="J34" i="30"/>
  <c r="J542" i="30"/>
  <c r="J446" i="30"/>
  <c r="J249" i="30"/>
  <c r="J622" i="30"/>
  <c r="J510" i="30"/>
  <c r="J626" i="30"/>
  <c r="J527" i="30"/>
  <c r="J364" i="30"/>
  <c r="J642" i="30"/>
  <c r="J416" i="30"/>
  <c r="J214" i="29"/>
  <c r="J546" i="30"/>
  <c r="J451" i="30"/>
  <c r="J437" i="30"/>
  <c r="J568" i="30"/>
  <c r="J584" i="30"/>
  <c r="J562" i="30"/>
  <c r="J490" i="30"/>
  <c r="J540" i="30"/>
  <c r="J556" i="30"/>
  <c r="J636" i="30"/>
  <c r="J240" i="29"/>
  <c r="J611" i="29"/>
  <c r="J474" i="30"/>
  <c r="J478" i="30"/>
  <c r="J475" i="30"/>
  <c r="J641" i="29"/>
  <c r="J545" i="29"/>
  <c r="J513" i="29"/>
  <c r="J639" i="30"/>
  <c r="J326" i="30"/>
  <c r="J361" i="30"/>
  <c r="J497" i="30"/>
  <c r="J286" i="29"/>
  <c r="J304" i="29"/>
  <c r="J269" i="30"/>
  <c r="J483" i="30"/>
  <c r="J517" i="30"/>
  <c r="J614" i="30"/>
  <c r="J370" i="30"/>
  <c r="J387" i="30"/>
  <c r="J319" i="30"/>
  <c r="J405" i="30"/>
  <c r="J223" i="30"/>
  <c r="J374" i="30"/>
  <c r="J587" i="30"/>
  <c r="J441" i="30"/>
  <c r="J457" i="30"/>
  <c r="J572" i="30"/>
  <c r="J224" i="29"/>
  <c r="J228" i="29"/>
  <c r="J601" i="30"/>
  <c r="J515" i="29"/>
  <c r="J481" i="29"/>
  <c r="J563" i="30"/>
  <c r="J121" i="29"/>
  <c r="J465" i="30"/>
  <c r="J99" i="30"/>
  <c r="J630" i="30"/>
  <c r="J502" i="30"/>
  <c r="J551" i="30"/>
  <c r="J615" i="30"/>
  <c r="J606" i="30"/>
  <c r="J350" i="30"/>
  <c r="J40" i="30"/>
  <c r="J163" i="29"/>
  <c r="J255" i="30"/>
  <c r="J271" i="30"/>
  <c r="J616" i="30"/>
  <c r="J196" i="29"/>
  <c r="J113" i="30"/>
  <c r="J123" i="29"/>
  <c r="J328" i="30"/>
  <c r="J379" i="29"/>
  <c r="J633" i="30"/>
  <c r="J232" i="30"/>
  <c r="J126" i="30"/>
  <c r="J326" i="29"/>
  <c r="J579" i="30"/>
  <c r="J643" i="30"/>
  <c r="J259" i="29"/>
  <c r="J347" i="29"/>
  <c r="J304" i="30"/>
  <c r="J612" i="30"/>
  <c r="J466" i="30"/>
  <c r="J500" i="30"/>
  <c r="J536" i="30"/>
  <c r="J69" i="29"/>
  <c r="J207" i="30"/>
  <c r="J375" i="29"/>
  <c r="J353" i="30"/>
  <c r="J598" i="30"/>
  <c r="J552" i="29"/>
  <c r="J484" i="30"/>
  <c r="J534" i="30"/>
  <c r="J520" i="30"/>
  <c r="J357" i="30"/>
  <c r="J564" i="29"/>
  <c r="J129" i="30"/>
  <c r="J620" i="30"/>
  <c r="J276" i="30"/>
  <c r="J182" i="29"/>
  <c r="J293" i="30"/>
  <c r="J395" i="30"/>
  <c r="J411" i="30"/>
  <c r="J459" i="30"/>
  <c r="J558" i="30"/>
  <c r="J590" i="30"/>
  <c r="J638" i="30"/>
  <c r="J339" i="30"/>
  <c r="K226" i="30"/>
  <c r="J553" i="30"/>
  <c r="J149" i="30"/>
  <c r="J165" i="30"/>
  <c r="J213" i="30"/>
  <c r="J428" i="30"/>
  <c r="J444" i="30"/>
  <c r="J575" i="30"/>
  <c r="J539" i="30"/>
  <c r="J372" i="30"/>
  <c r="J607" i="29"/>
  <c r="J447" i="29"/>
  <c r="J116" i="29"/>
  <c r="K198" i="30"/>
  <c r="J310" i="29"/>
  <c r="J247" i="30"/>
  <c r="J561" i="30"/>
  <c r="J593" i="30"/>
  <c r="J481" i="30"/>
  <c r="J548" i="30"/>
  <c r="J290" i="30"/>
  <c r="J258" i="30"/>
  <c r="J516" i="30"/>
  <c r="J532" i="30"/>
  <c r="J354" i="30"/>
  <c r="J407" i="30"/>
  <c r="J499" i="29"/>
  <c r="J525" i="30"/>
  <c r="J391" i="30"/>
  <c r="J445" i="30"/>
  <c r="J576" i="30"/>
  <c r="J619" i="30"/>
  <c r="J462" i="30"/>
  <c r="J341" i="29"/>
  <c r="J530" i="30"/>
  <c r="J584" i="29"/>
  <c r="J564" i="30"/>
  <c r="J580" i="30"/>
  <c r="J628" i="30"/>
  <c r="J486" i="29"/>
  <c r="J194" i="30"/>
  <c r="J468" i="29"/>
  <c r="J275" i="30"/>
  <c r="J270" i="30"/>
  <c r="J291" i="30"/>
  <c r="J510" i="29"/>
  <c r="J464" i="30"/>
  <c r="J379" i="30"/>
  <c r="J376" i="30"/>
  <c r="J317" i="30"/>
  <c r="J412" i="30"/>
  <c r="K139" i="30"/>
  <c r="J384" i="30"/>
  <c r="J489" i="30"/>
  <c r="J299" i="29"/>
  <c r="J623" i="30"/>
  <c r="J281" i="30"/>
  <c r="J399" i="30"/>
  <c r="J227" i="30"/>
  <c r="J331" i="30"/>
  <c r="J610" i="30"/>
  <c r="J355" i="30"/>
  <c r="J567" i="30"/>
  <c r="J303" i="30"/>
  <c r="J374" i="29"/>
  <c r="J552" i="30"/>
  <c r="J227" i="29"/>
  <c r="J523" i="30"/>
  <c r="J621" i="30"/>
  <c r="J34" i="29"/>
  <c r="J393" i="30"/>
  <c r="J607" i="30"/>
  <c r="J169" i="30"/>
  <c r="J486" i="30"/>
  <c r="J65" i="29"/>
  <c r="J447" i="30"/>
  <c r="J498" i="30"/>
  <c r="J345" i="30"/>
  <c r="J531" i="30"/>
  <c r="J373" i="29"/>
  <c r="J215" i="29"/>
  <c r="J461" i="30"/>
  <c r="J214" i="30"/>
  <c r="J396" i="30"/>
  <c r="J309" i="29"/>
  <c r="J493" i="30"/>
  <c r="J208" i="29"/>
  <c r="J406" i="29"/>
  <c r="J161" i="29"/>
  <c r="J46" i="29"/>
  <c r="J637" i="30"/>
  <c r="J496" i="30"/>
  <c r="J210" i="29"/>
  <c r="J335" i="30"/>
  <c r="J185" i="29"/>
  <c r="J287" i="30"/>
  <c r="J266" i="30"/>
  <c r="J329" i="30"/>
  <c r="J52" i="29"/>
  <c r="J336" i="30"/>
  <c r="J544" i="30"/>
  <c r="J186" i="29"/>
  <c r="J112" i="29"/>
  <c r="J418" i="30"/>
  <c r="J157" i="29"/>
  <c r="J222" i="30"/>
  <c r="J597" i="30"/>
  <c r="J423" i="30"/>
  <c r="J178" i="29"/>
  <c r="J382" i="30"/>
  <c r="J191" i="30"/>
  <c r="J47" i="29"/>
  <c r="J340" i="30"/>
  <c r="J204" i="30"/>
  <c r="J217" i="30"/>
  <c r="J321" i="30"/>
  <c r="J254" i="30"/>
  <c r="J616" i="29"/>
  <c r="J72" i="30"/>
  <c r="J546" i="29"/>
  <c r="J154" i="29"/>
  <c r="J348" i="30"/>
  <c r="J328" i="29"/>
  <c r="J518" i="30"/>
  <c r="J588" i="30"/>
  <c r="J560" i="30"/>
  <c r="J254" i="29"/>
  <c r="J513" i="30"/>
  <c r="J498" i="29"/>
  <c r="J247" i="29"/>
  <c r="J85" i="29"/>
  <c r="J577" i="30"/>
  <c r="J346" i="30"/>
  <c r="J635" i="29"/>
  <c r="J176" i="30"/>
  <c r="J422" i="30"/>
  <c r="J404" i="30"/>
  <c r="J363" i="30"/>
  <c r="J449" i="29"/>
  <c r="J485" i="30"/>
  <c r="J469" i="30"/>
  <c r="J468" i="30"/>
  <c r="J262" i="30"/>
  <c r="J128" i="29"/>
  <c r="J100" i="29"/>
  <c r="J113" i="29"/>
  <c r="J195" i="30"/>
  <c r="J211" i="30"/>
  <c r="J389" i="30"/>
  <c r="J190" i="29"/>
  <c r="J434" i="30"/>
  <c r="J362" i="30"/>
  <c r="J519" i="30"/>
  <c r="J458" i="29"/>
  <c r="J142" i="29"/>
  <c r="J443" i="30"/>
  <c r="J305" i="29"/>
  <c r="J87" i="30"/>
  <c r="J80" i="29"/>
  <c r="J307" i="29"/>
  <c r="J609" i="30"/>
  <c r="J480" i="30"/>
  <c r="J435" i="30"/>
  <c r="J302" i="30"/>
  <c r="J388" i="29"/>
  <c r="J351" i="29"/>
  <c r="J122" i="30"/>
  <c r="J15" i="29"/>
  <c r="J366" i="29"/>
  <c r="J551" i="29"/>
  <c r="J352" i="29"/>
  <c r="J377" i="30"/>
  <c r="J108" i="29"/>
  <c r="J151" i="29"/>
  <c r="J170" i="30"/>
  <c r="J634" i="30"/>
  <c r="J314" i="30"/>
  <c r="J479" i="30"/>
  <c r="J49" i="30"/>
  <c r="J349" i="30"/>
  <c r="J629" i="30"/>
  <c r="J504" i="30"/>
  <c r="J244" i="30"/>
  <c r="J392" i="30"/>
  <c r="J503" i="30"/>
  <c r="J344" i="30"/>
  <c r="J533" i="30"/>
  <c r="J368" i="30"/>
  <c r="J581" i="29"/>
  <c r="J334" i="30"/>
  <c r="J295" i="30"/>
  <c r="J178" i="30"/>
  <c r="J642" i="29"/>
  <c r="J444" i="29"/>
  <c r="J565" i="30"/>
  <c r="J323" i="29"/>
  <c r="J426" i="29"/>
  <c r="J186" i="30"/>
  <c r="J441" i="29"/>
  <c r="J535" i="30"/>
  <c r="J372" i="29"/>
  <c r="J566" i="30"/>
  <c r="J343" i="30"/>
  <c r="J187" i="29"/>
  <c r="J153" i="29"/>
  <c r="J472" i="30"/>
  <c r="J507" i="30"/>
  <c r="J632" i="30"/>
  <c r="J425" i="30"/>
  <c r="J449" i="30"/>
  <c r="J225" i="29"/>
  <c r="J550" i="30"/>
  <c r="J125" i="30"/>
  <c r="J185" i="30"/>
  <c r="J138" i="30"/>
  <c r="J104" i="29"/>
  <c r="J591" i="30"/>
  <c r="J327" i="30"/>
  <c r="J509" i="29"/>
  <c r="J219" i="29"/>
  <c r="J301" i="29"/>
  <c r="J131" i="29"/>
  <c r="J224" i="30"/>
  <c r="J291" i="29"/>
  <c r="J197" i="30"/>
  <c r="J228" i="30"/>
  <c r="J594" i="30"/>
  <c r="J590" i="29"/>
  <c r="J382" i="29"/>
  <c r="J229" i="30"/>
  <c r="J450" i="30"/>
  <c r="J218" i="29"/>
  <c r="J156" i="30"/>
  <c r="J43" i="29"/>
  <c r="J604" i="29"/>
  <c r="J589" i="29"/>
  <c r="J311" i="29"/>
  <c r="J271" i="29"/>
  <c r="J66" i="29"/>
  <c r="J20" i="30"/>
  <c r="J169" i="29"/>
  <c r="J201" i="30"/>
  <c r="J557" i="29"/>
  <c r="J325" i="29"/>
  <c r="J133" i="29"/>
  <c r="J360" i="30"/>
  <c r="J130" i="29"/>
  <c r="J132" i="29"/>
  <c r="J194" i="29"/>
  <c r="J298" i="30"/>
  <c r="J595" i="30"/>
  <c r="J203" i="29"/>
  <c r="J296" i="29"/>
  <c r="J358" i="30"/>
  <c r="J243" i="29"/>
  <c r="J110" i="29"/>
  <c r="J465" i="29"/>
  <c r="J146" i="29"/>
  <c r="J83" i="29"/>
  <c r="J596" i="30"/>
  <c r="J409" i="30"/>
  <c r="J237" i="29"/>
  <c r="J467" i="30"/>
  <c r="J493" i="29"/>
  <c r="J280" i="29"/>
  <c r="J16" i="29"/>
  <c r="J179" i="29"/>
  <c r="J460" i="30"/>
  <c r="J583" i="30"/>
  <c r="J263" i="30"/>
  <c r="J142" i="30"/>
  <c r="J233" i="29"/>
  <c r="J414" i="30"/>
  <c r="J538" i="29"/>
  <c r="J278" i="30"/>
  <c r="J202" i="30"/>
  <c r="J282" i="29"/>
  <c r="J147" i="29"/>
  <c r="J593" i="29"/>
  <c r="J565" i="29"/>
  <c r="J108" i="30"/>
  <c r="J524" i="30"/>
  <c r="J611" i="30"/>
  <c r="J489" i="29"/>
  <c r="J460" i="29"/>
  <c r="J399" i="29"/>
  <c r="J314" i="29"/>
  <c r="J107" i="29"/>
  <c r="J555" i="30"/>
  <c r="J609" i="29"/>
  <c r="J623" i="29"/>
  <c r="J187" i="30"/>
  <c r="J473" i="29"/>
  <c r="J331" i="29"/>
  <c r="J53" i="29"/>
  <c r="J168" i="30"/>
  <c r="J433" i="30"/>
  <c r="J509" i="30"/>
  <c r="J617" i="30"/>
  <c r="J81" i="29"/>
  <c r="J297" i="30"/>
  <c r="J473" i="30"/>
  <c r="J10" i="29"/>
  <c r="J456" i="30"/>
  <c r="J492" i="29"/>
  <c r="J283" i="30"/>
  <c r="J377" i="29"/>
  <c r="J549" i="30"/>
  <c r="J258" i="29"/>
  <c r="J380" i="29"/>
  <c r="J339" i="29"/>
  <c r="J162" i="29"/>
  <c r="J636" i="29"/>
  <c r="J421" i="30"/>
  <c r="J234" i="29"/>
  <c r="J294" i="30"/>
  <c r="J521" i="29"/>
  <c r="J405" i="29"/>
  <c r="J417" i="30"/>
  <c r="J265" i="30"/>
  <c r="J462" i="29"/>
  <c r="J403" i="29"/>
  <c r="J369" i="29"/>
  <c r="J38" i="29"/>
  <c r="J435" i="29"/>
  <c r="J150" i="30"/>
  <c r="J267" i="30"/>
  <c r="J461" i="29"/>
  <c r="J433" i="29"/>
  <c r="J417" i="29"/>
  <c r="J246" i="29"/>
  <c r="J14" i="29"/>
  <c r="J280" i="30"/>
  <c r="J316" i="29"/>
  <c r="J394" i="30"/>
  <c r="J547" i="29"/>
  <c r="J140" i="30"/>
  <c r="J388" i="30"/>
  <c r="J353" i="29"/>
  <c r="J230" i="29"/>
  <c r="J633" i="29"/>
  <c r="J588" i="29"/>
  <c r="J502" i="29"/>
  <c r="J487" i="29"/>
  <c r="J445" i="29"/>
  <c r="J274" i="30"/>
  <c r="J248" i="30"/>
  <c r="J284" i="29"/>
  <c r="J296" i="30"/>
  <c r="J516" i="29"/>
  <c r="J365" i="29"/>
  <c r="J17" i="30"/>
  <c r="J554" i="30"/>
  <c r="J270" i="29"/>
  <c r="J150" i="29"/>
  <c r="J90" i="29"/>
  <c r="J100" i="30"/>
  <c r="J158" i="30"/>
  <c r="J37" i="29"/>
  <c r="J453" i="29"/>
  <c r="J471" i="29"/>
  <c r="J235" i="30"/>
  <c r="J422" i="29"/>
  <c r="J386" i="30"/>
  <c r="J558" i="29"/>
  <c r="J485" i="29"/>
  <c r="J428" i="29"/>
  <c r="J333" i="29"/>
  <c r="J238" i="29"/>
  <c r="J26" i="29"/>
  <c r="J367" i="30"/>
  <c r="J175" i="29"/>
  <c r="J307" i="30"/>
  <c r="J341" i="30"/>
  <c r="J601" i="29"/>
  <c r="J500" i="29"/>
  <c r="J309" i="30"/>
  <c r="J570" i="29"/>
  <c r="J484" i="29"/>
  <c r="J261" i="29"/>
  <c r="J89" i="29"/>
  <c r="J432" i="30"/>
  <c r="J541" i="29"/>
  <c r="J35" i="30"/>
  <c r="J161" i="30"/>
  <c r="J413" i="30"/>
  <c r="J605" i="30"/>
  <c r="J431" i="30"/>
  <c r="J574" i="29"/>
  <c r="J171" i="29"/>
  <c r="J415" i="30"/>
  <c r="J381" i="29"/>
  <c r="J361" i="29"/>
  <c r="J42" i="29"/>
  <c r="J22" i="30"/>
  <c r="J36" i="30"/>
  <c r="J264" i="30"/>
  <c r="J514" i="30"/>
  <c r="J136" i="29"/>
  <c r="J324" i="29"/>
  <c r="J238" i="30"/>
  <c r="J452" i="29"/>
  <c r="J329" i="29"/>
  <c r="J9" i="30"/>
  <c r="J38" i="30"/>
  <c r="J310" i="30"/>
  <c r="J325" i="30"/>
  <c r="J322" i="29"/>
  <c r="J362" i="29"/>
  <c r="J424" i="30"/>
  <c r="J216" i="30"/>
  <c r="J568" i="29"/>
  <c r="J508" i="29"/>
  <c r="J52" i="30"/>
  <c r="J466" i="29"/>
  <c r="J375" i="30"/>
  <c r="J154" i="30"/>
  <c r="J522" i="30"/>
  <c r="J400" i="29"/>
  <c r="J354" i="29"/>
  <c r="J172" i="30"/>
  <c r="J463" i="30"/>
  <c r="J87" i="29"/>
  <c r="J230" i="30"/>
  <c r="J243" i="30"/>
  <c r="J29" i="29"/>
  <c r="J409" i="29"/>
  <c r="J171" i="30"/>
  <c r="J491" i="29"/>
  <c r="J480" i="29"/>
  <c r="J467" i="29"/>
  <c r="J455" i="29"/>
  <c r="J427" i="29"/>
  <c r="J91" i="30"/>
  <c r="J198" i="30"/>
  <c r="J400" i="30"/>
  <c r="J440" i="30"/>
  <c r="J77" i="30"/>
  <c r="J614" i="29"/>
  <c r="J321" i="29"/>
  <c r="J289" i="30"/>
  <c r="J174" i="30"/>
  <c r="J629" i="29"/>
  <c r="J139" i="29"/>
  <c r="J425" i="29"/>
  <c r="J350" i="29"/>
  <c r="J288" i="29"/>
  <c r="J181" i="29"/>
  <c r="J28" i="30"/>
  <c r="J274" i="29"/>
  <c r="J23" i="30"/>
  <c r="J555" i="29"/>
  <c r="J439" i="29"/>
  <c r="J250" i="30"/>
  <c r="J220" i="30"/>
  <c r="J515" i="30"/>
  <c r="J351" i="30"/>
  <c r="J192" i="29"/>
  <c r="J612" i="29"/>
  <c r="J575" i="29"/>
  <c r="J464" i="29"/>
  <c r="J318" i="29"/>
  <c r="J121" i="30"/>
  <c r="J159" i="30"/>
  <c r="J20" i="29"/>
  <c r="J514" i="29"/>
  <c r="J476" i="29"/>
  <c r="J437" i="29"/>
  <c r="J482" i="30"/>
  <c r="J604" i="30"/>
  <c r="J608" i="30"/>
  <c r="J381" i="30"/>
  <c r="J218" i="30"/>
  <c r="J550" i="29"/>
  <c r="J209" i="29"/>
  <c r="J561" i="29"/>
  <c r="J524" i="29"/>
  <c r="J232" i="29"/>
  <c r="J639" i="29"/>
  <c r="J76" i="29"/>
  <c r="J47" i="30"/>
  <c r="J60" i="30"/>
  <c r="J286" i="30"/>
  <c r="J322" i="30"/>
  <c r="J213" i="29"/>
  <c r="J101" i="30"/>
  <c r="J569" i="30"/>
  <c r="J618" i="30"/>
  <c r="J383" i="30"/>
  <c r="J206" i="29"/>
  <c r="J129" i="29"/>
  <c r="J436" i="30"/>
  <c r="J408" i="29"/>
  <c r="J202" i="29"/>
  <c r="J475" i="29"/>
  <c r="J177" i="30"/>
  <c r="J506" i="30"/>
  <c r="J597" i="29"/>
  <c r="J573" i="29"/>
  <c r="J448" i="29"/>
  <c r="J298" i="29"/>
  <c r="J61" i="30"/>
  <c r="J118" i="29"/>
  <c r="J418" i="29"/>
  <c r="J253" i="30"/>
  <c r="J337" i="30"/>
  <c r="J115" i="30"/>
  <c r="J592" i="30"/>
  <c r="J263" i="29"/>
  <c r="J201" i="29"/>
  <c r="J92" i="29"/>
  <c r="J373" i="30"/>
  <c r="J585" i="29"/>
  <c r="J471" i="30"/>
  <c r="J122" i="29"/>
  <c r="J223" i="29"/>
  <c r="J21" i="30"/>
  <c r="J324" i="30"/>
  <c r="J501" i="30"/>
  <c r="J613" i="30"/>
  <c r="J225" i="30"/>
  <c r="J606" i="29"/>
  <c r="J569" i="29"/>
  <c r="J495" i="29"/>
  <c r="J370" i="29"/>
  <c r="J293" i="29"/>
  <c r="J411" i="29"/>
  <c r="J338" i="29"/>
  <c r="J175" i="30"/>
  <c r="J212" i="30"/>
  <c r="J528" i="30"/>
  <c r="J135" i="30"/>
  <c r="J162" i="30"/>
  <c r="J477" i="30"/>
  <c r="J269" i="29"/>
  <c r="J522" i="29"/>
  <c r="J602" i="29"/>
  <c r="J272" i="29"/>
  <c r="J64" i="29"/>
  <c r="J279" i="30"/>
  <c r="J545" i="30"/>
  <c r="J12" i="29"/>
  <c r="J605" i="29"/>
  <c r="J436" i="29"/>
  <c r="J613" i="29"/>
  <c r="J429" i="30"/>
  <c r="J134" i="30"/>
  <c r="J520" i="29"/>
  <c r="J419" i="29"/>
  <c r="J494" i="29"/>
  <c r="J483" i="29"/>
  <c r="J180" i="29"/>
  <c r="J58" i="29"/>
  <c r="J626" i="29"/>
  <c r="J543" i="29"/>
  <c r="J507" i="29"/>
  <c r="J392" i="29"/>
  <c r="J265" i="29"/>
  <c r="J28" i="29"/>
  <c r="J79" i="29"/>
  <c r="J147" i="30"/>
  <c r="J106" i="29"/>
  <c r="J114" i="30"/>
  <c r="J256" i="30"/>
  <c r="J364" i="29"/>
  <c r="J342" i="29"/>
  <c r="J369" i="30"/>
  <c r="J98" i="30"/>
  <c r="J457" i="29"/>
  <c r="J402" i="29"/>
  <c r="J357" i="29"/>
  <c r="J21" i="29"/>
  <c r="J637" i="29"/>
  <c r="J456" i="29"/>
  <c r="J443" i="29"/>
  <c r="J273" i="30"/>
  <c r="J538" i="30"/>
  <c r="J6" i="29"/>
  <c r="J80" i="30"/>
  <c r="J209" i="30"/>
  <c r="J634" i="29"/>
  <c r="J367" i="29"/>
  <c r="J144" i="29"/>
  <c r="J5" i="30"/>
  <c r="J131" i="30"/>
  <c r="J330" i="30"/>
  <c r="J101" i="29"/>
  <c r="J156" i="29"/>
  <c r="J313" i="29"/>
  <c r="J143" i="30"/>
  <c r="J299" i="30"/>
  <c r="J245" i="30"/>
  <c r="J259" i="30"/>
  <c r="J192" i="30"/>
  <c r="J638" i="29"/>
  <c r="J523" i="29"/>
  <c r="J470" i="30"/>
  <c r="J495" i="30"/>
  <c r="J97" i="29"/>
  <c r="J117" i="29"/>
  <c r="J452" i="30"/>
  <c r="J132" i="30"/>
  <c r="J635" i="30"/>
  <c r="J164" i="30"/>
  <c r="J402" i="30"/>
  <c r="J83" i="30"/>
  <c r="J497" i="29"/>
  <c r="J170" i="29"/>
  <c r="J148" i="30"/>
  <c r="J530" i="29"/>
  <c r="J255" i="29"/>
  <c r="J25" i="29"/>
  <c r="J13" i="29"/>
  <c r="J27" i="29"/>
  <c r="J167" i="30"/>
  <c r="J300" i="30"/>
  <c r="J511" i="30"/>
  <c r="J145" i="29"/>
  <c r="J153" i="30"/>
  <c r="J582" i="29"/>
  <c r="J454" i="29"/>
  <c r="J348" i="29"/>
  <c r="J266" i="29"/>
  <c r="J55" i="29"/>
  <c r="J519" i="29"/>
  <c r="J72" i="29"/>
  <c r="J221" i="30"/>
  <c r="J61" i="29"/>
  <c r="J621" i="29"/>
  <c r="J78" i="30"/>
  <c r="J459" i="29"/>
  <c r="J93" i="30"/>
  <c r="J135" i="29"/>
  <c r="J99" i="29"/>
  <c r="J580" i="29"/>
  <c r="J548" i="29"/>
  <c r="J197" i="29"/>
  <c r="J12" i="30"/>
  <c r="J619" i="29"/>
  <c r="J67" i="30"/>
  <c r="J119" i="29"/>
  <c r="J378" i="30"/>
  <c r="J193" i="30"/>
  <c r="J62" i="30"/>
  <c r="J407" i="29"/>
  <c r="J344" i="29"/>
  <c r="J82" i="29"/>
  <c r="J51" i="29"/>
  <c r="J56" i="30"/>
  <c r="J166" i="30"/>
  <c r="J70" i="30"/>
  <c r="J231" i="29"/>
  <c r="J10" i="30"/>
  <c r="J58" i="30"/>
  <c r="J297" i="29"/>
  <c r="J487" i="30"/>
  <c r="J578" i="29"/>
  <c r="J506" i="29"/>
  <c r="J384" i="29"/>
  <c r="J343" i="29"/>
  <c r="J134" i="29"/>
  <c r="J33" i="30"/>
  <c r="J57" i="30"/>
  <c r="J237" i="30"/>
  <c r="J107" i="30"/>
  <c r="J182" i="30"/>
  <c r="J188" i="29"/>
  <c r="J239" i="29"/>
  <c r="J397" i="30"/>
  <c r="J275" i="29"/>
  <c r="J155" i="29"/>
  <c r="J146" i="30"/>
  <c r="J617" i="29"/>
  <c r="J576" i="29"/>
  <c r="J525" i="29"/>
  <c r="J504" i="29"/>
  <c r="J482" i="29"/>
  <c r="J438" i="29"/>
  <c r="J46" i="30"/>
  <c r="J469" i="29"/>
  <c r="J289" i="29"/>
  <c r="J412" i="29"/>
  <c r="J59" i="30"/>
  <c r="J542" i="29"/>
  <c r="J393" i="29"/>
  <c r="J378" i="29"/>
  <c r="J340" i="29"/>
  <c r="J260" i="30"/>
  <c r="J145" i="30"/>
  <c r="K145" i="30"/>
  <c r="J632" i="29"/>
  <c r="J610" i="29"/>
  <c r="J37" i="30"/>
  <c r="J376" i="29"/>
  <c r="J6" i="30"/>
  <c r="J285" i="29"/>
  <c r="J92" i="30"/>
  <c r="J549" i="29"/>
  <c r="J540" i="29"/>
  <c r="J431" i="29"/>
  <c r="J518" i="29"/>
  <c r="J442" i="29"/>
  <c r="J430" i="29"/>
  <c r="J245" i="29"/>
  <c r="J124" i="29"/>
  <c r="J19" i="30"/>
  <c r="J189" i="30"/>
  <c r="J398" i="29"/>
  <c r="J640" i="29"/>
  <c r="J358" i="29"/>
  <c r="J312" i="29"/>
  <c r="J41" i="30"/>
  <c r="J598" i="29"/>
  <c r="J463" i="29"/>
  <c r="J11" i="30"/>
  <c r="J139" i="30"/>
  <c r="J537" i="29"/>
  <c r="J416" i="29"/>
  <c r="J356" i="29"/>
  <c r="J36" i="29"/>
  <c r="J23" i="29"/>
  <c r="J43" i="30"/>
  <c r="J66" i="30"/>
  <c r="J536" i="29"/>
  <c r="J472" i="29"/>
  <c r="J13" i="30"/>
  <c r="J76" i="30"/>
  <c r="J319" i="29"/>
  <c r="J490" i="29"/>
  <c r="J394" i="29"/>
  <c r="J277" i="29"/>
  <c r="J45" i="29"/>
  <c r="J235" i="29"/>
  <c r="J68" i="29"/>
  <c r="J29" i="30"/>
  <c r="J45" i="30"/>
  <c r="J77" i="29"/>
  <c r="J183" i="30"/>
  <c r="J352" i="30"/>
  <c r="J624"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400-000001000000}">
      <text>
        <r>
          <rPr>
            <b/>
            <sz val="9"/>
            <color indexed="81"/>
            <rFont val="Tahoma"/>
            <family val="2"/>
          </rPr>
          <t>Author:</t>
        </r>
        <r>
          <rPr>
            <sz val="9"/>
            <color indexed="81"/>
            <rFont val="Tahoma"/>
            <family val="2"/>
          </rPr>
          <t xml:space="preserve">
The information in both columns is automatically sourced from the first sheet Grants.</t>
        </r>
      </text>
    </comment>
    <comment ref="I2" authorId="0" shapeId="0" xr:uid="{00000000-0006-0000-0400-000002000000}">
      <text>
        <r>
          <rPr>
            <b/>
            <sz val="9"/>
            <color indexed="81"/>
            <rFont val="Tahoma"/>
            <family val="2"/>
          </rPr>
          <t>Author:</t>
        </r>
        <r>
          <rPr>
            <sz val="9"/>
            <color indexed="81"/>
            <rFont val="Tahoma"/>
            <family val="2"/>
          </rPr>
          <t xml:space="preserve">
The information is automatically sourced once you introduce the values in columns M &amp; N.</t>
        </r>
      </text>
    </comment>
    <comment ref="M2" authorId="0" shapeId="0" xr:uid="{00000000-0006-0000-0400-000003000000}">
      <text>
        <r>
          <rPr>
            <b/>
            <sz val="9"/>
            <color indexed="81"/>
            <rFont val="Tahoma"/>
            <family val="2"/>
          </rPr>
          <t>Author:</t>
        </r>
        <r>
          <rPr>
            <sz val="9"/>
            <color indexed="81"/>
            <rFont val="Tahoma"/>
            <family val="2"/>
          </rPr>
          <t xml:space="preserve">
Please, copy and paste (as values) the information from columns E &amp; I from sheet COM from the new NEW_COM_PAY report.
</t>
        </r>
      </text>
    </comment>
    <comment ref="I13" authorId="0" shapeId="0" xr:uid="{00000000-0006-0000-0400-000004000000}">
      <text>
        <r>
          <rPr>
            <b/>
            <sz val="9"/>
            <color indexed="81"/>
            <rFont val="Tahoma"/>
            <family val="2"/>
          </rPr>
          <t>Author:</t>
        </r>
        <r>
          <rPr>
            <sz val="9"/>
            <color indexed="81"/>
            <rFont val="Tahoma"/>
            <family val="2"/>
          </rPr>
          <t xml:space="preserve">
decreased value of grant (amendment recorded)</t>
        </r>
      </text>
    </comment>
    <comment ref="I15" authorId="0" shapeId="0" xr:uid="{00000000-0006-0000-0400-000005000000}">
      <text>
        <r>
          <rPr>
            <b/>
            <sz val="9"/>
            <color indexed="81"/>
            <rFont val="Tahoma"/>
            <family val="2"/>
          </rPr>
          <t>Author:</t>
        </r>
        <r>
          <rPr>
            <sz val="9"/>
            <color indexed="81"/>
            <rFont val="Tahoma"/>
            <family val="2"/>
          </rPr>
          <t xml:space="preserve">
decreased value of grant (amendment recorded)</t>
        </r>
      </text>
    </comment>
    <comment ref="I16" authorId="0" shapeId="0" xr:uid="{00000000-0006-0000-0400-000006000000}">
      <text>
        <r>
          <rPr>
            <b/>
            <sz val="9"/>
            <color indexed="81"/>
            <rFont val="Tahoma"/>
            <family val="2"/>
          </rPr>
          <t>decreased value of grant (amendment recorded)</t>
        </r>
      </text>
    </comment>
    <comment ref="I17" authorId="0" shapeId="0" xr:uid="{00000000-0006-0000-0400-000007000000}">
      <text>
        <r>
          <rPr>
            <b/>
            <sz val="9"/>
            <color indexed="81"/>
            <rFont val="Tahoma"/>
            <family val="2"/>
          </rPr>
          <t>Author:</t>
        </r>
        <r>
          <rPr>
            <sz val="9"/>
            <color indexed="81"/>
            <rFont val="Tahoma"/>
            <family val="2"/>
          </rPr>
          <t xml:space="preserve">
decreased value of grant (amendment recorded)</t>
        </r>
      </text>
    </comment>
    <comment ref="I21" authorId="0" shapeId="0" xr:uid="{00000000-0006-0000-0400-000008000000}">
      <text>
        <r>
          <rPr>
            <b/>
            <sz val="9"/>
            <color indexed="81"/>
            <rFont val="Tahoma"/>
            <family val="2"/>
          </rPr>
          <t>Author:</t>
        </r>
        <r>
          <rPr>
            <sz val="9"/>
            <color indexed="81"/>
            <rFont val="Tahoma"/>
            <family val="2"/>
          </rPr>
          <t xml:space="preserve">
decreased value of grant (amendment recorded)</t>
        </r>
      </text>
    </comment>
    <comment ref="G22" authorId="0" shapeId="0" xr:uid="{00000000-0006-0000-0400-000009000000}">
      <text>
        <r>
          <rPr>
            <b/>
            <sz val="9"/>
            <color indexed="81"/>
            <rFont val="Tahoma"/>
            <family val="2"/>
          </rPr>
          <t>Amount totally de-committed in ABAC</t>
        </r>
        <r>
          <rPr>
            <sz val="9"/>
            <color indexed="81"/>
            <rFont val="Tahoma"/>
            <family val="2"/>
          </rPr>
          <t xml:space="preserve">
</t>
        </r>
      </text>
    </comment>
    <comment ref="I22" authorId="0" shapeId="0" xr:uid="{00000000-0006-0000-0400-00000A000000}">
      <text>
        <r>
          <rPr>
            <b/>
            <sz val="9"/>
            <color indexed="81"/>
            <rFont val="Tahoma"/>
            <family val="2"/>
          </rPr>
          <t>activity cancelled</t>
        </r>
      </text>
    </comment>
    <comment ref="I23" authorId="0" shapeId="0" xr:uid="{00000000-0006-0000-0400-00000B000000}">
      <text>
        <r>
          <rPr>
            <b/>
            <sz val="9"/>
            <color indexed="81"/>
            <rFont val="Tahoma"/>
            <family val="2"/>
          </rPr>
          <t>Author:</t>
        </r>
        <r>
          <rPr>
            <sz val="9"/>
            <color indexed="81"/>
            <rFont val="Tahoma"/>
            <family val="2"/>
          </rPr>
          <t xml:space="preserve">
decreased value of grant (amendment recorded)</t>
        </r>
      </text>
    </comment>
    <comment ref="I24" authorId="0" shapeId="0" xr:uid="{00000000-0006-0000-0400-00000C000000}">
      <text>
        <r>
          <rPr>
            <b/>
            <sz val="9"/>
            <color indexed="81"/>
            <rFont val="Tahoma"/>
            <family val="2"/>
          </rPr>
          <t>Author:</t>
        </r>
        <r>
          <rPr>
            <sz val="9"/>
            <color indexed="81"/>
            <rFont val="Tahoma"/>
            <family val="2"/>
          </rPr>
          <t xml:space="preserve">
decreased value of grant (amendment recorded)
</t>
        </r>
      </text>
    </comment>
    <comment ref="I25" authorId="0" shapeId="0" xr:uid="{00000000-0006-0000-0400-00000D000000}">
      <text>
        <r>
          <rPr>
            <b/>
            <sz val="9"/>
            <color indexed="81"/>
            <rFont val="Tahoma"/>
            <family val="2"/>
          </rPr>
          <t>Author:</t>
        </r>
        <r>
          <rPr>
            <sz val="9"/>
            <color indexed="81"/>
            <rFont val="Tahoma"/>
            <family val="2"/>
          </rPr>
          <t xml:space="preserve">
decreased value of grant (amendment recorded)</t>
        </r>
      </text>
    </comment>
    <comment ref="I26" authorId="0" shapeId="0" xr:uid="{00000000-0006-0000-0400-00000E000000}">
      <text>
        <r>
          <rPr>
            <b/>
            <sz val="9"/>
            <color indexed="81"/>
            <rFont val="Tahoma"/>
            <family val="2"/>
          </rPr>
          <t>Author:</t>
        </r>
        <r>
          <rPr>
            <sz val="9"/>
            <color indexed="81"/>
            <rFont val="Tahoma"/>
            <family val="2"/>
          </rPr>
          <t xml:space="preserve">
decreased value of grant (amendment recorded)</t>
        </r>
      </text>
    </comment>
    <comment ref="I27" authorId="0" shapeId="0" xr:uid="{00000000-0006-0000-0400-00000F000000}">
      <text>
        <r>
          <rPr>
            <b/>
            <sz val="9"/>
            <color indexed="81"/>
            <rFont val="Tahoma"/>
            <family val="2"/>
          </rPr>
          <t>Author:</t>
        </r>
        <r>
          <rPr>
            <sz val="9"/>
            <color indexed="81"/>
            <rFont val="Tahoma"/>
            <family val="2"/>
          </rPr>
          <t xml:space="preserve">
decreased value of grant (amendment recorded)</t>
        </r>
      </text>
    </comment>
    <comment ref="I37" authorId="0" shapeId="0" xr:uid="{00000000-0006-0000-0400-000010000000}">
      <text>
        <r>
          <rPr>
            <b/>
            <sz val="9"/>
            <color indexed="81"/>
            <rFont val="Tahoma"/>
            <family val="2"/>
          </rPr>
          <t>Author:</t>
        </r>
        <r>
          <rPr>
            <sz val="9"/>
            <color indexed="81"/>
            <rFont val="Tahoma"/>
            <family val="2"/>
          </rPr>
          <t xml:space="preserve">
decreased amount of grant</t>
        </r>
      </text>
    </comment>
    <comment ref="G39" authorId="0" shapeId="0" xr:uid="{00000000-0006-0000-0400-000011000000}">
      <text>
        <r>
          <rPr>
            <b/>
            <sz val="9"/>
            <color indexed="81"/>
            <rFont val="Tahoma"/>
            <family val="2"/>
          </rPr>
          <t xml:space="preserve">Amount totally de-committed in ABAC
</t>
        </r>
      </text>
    </comment>
    <comment ref="I39" authorId="0" shapeId="0" xr:uid="{00000000-0006-0000-0400-000012000000}">
      <text>
        <r>
          <rPr>
            <b/>
            <sz val="9"/>
            <color indexed="81"/>
            <rFont val="Tahoma"/>
            <family val="2"/>
          </rPr>
          <t xml:space="preserve">activity cancelled
</t>
        </r>
      </text>
    </comment>
    <comment ref="I51" authorId="0" shapeId="0" xr:uid="{00000000-0006-0000-0400-000013000000}">
      <text>
        <r>
          <rPr>
            <b/>
            <sz val="9"/>
            <color indexed="81"/>
            <rFont val="Tahoma"/>
            <family val="2"/>
          </rPr>
          <t>Author:</t>
        </r>
        <r>
          <rPr>
            <sz val="9"/>
            <color indexed="81"/>
            <rFont val="Tahoma"/>
            <family val="2"/>
          </rPr>
          <t xml:space="preserve">
decreased value of grant (amendment recorded)</t>
        </r>
      </text>
    </comment>
    <comment ref="I53" authorId="0" shapeId="0" xr:uid="{00000000-0006-0000-0400-000014000000}">
      <text>
        <r>
          <rPr>
            <b/>
            <sz val="9"/>
            <color indexed="81"/>
            <rFont val="Tahoma"/>
            <family val="2"/>
          </rPr>
          <t>Author:</t>
        </r>
        <r>
          <rPr>
            <sz val="9"/>
            <color indexed="81"/>
            <rFont val="Tahoma"/>
            <family val="2"/>
          </rPr>
          <t xml:space="preserve">
decreased value of grant (amendment recorded)</t>
        </r>
      </text>
    </comment>
    <comment ref="I55" authorId="0" shapeId="0" xr:uid="{00000000-0006-0000-0400-000015000000}">
      <text>
        <r>
          <rPr>
            <b/>
            <sz val="9"/>
            <color indexed="81"/>
            <rFont val="Tahoma"/>
            <family val="2"/>
          </rPr>
          <t>Author:</t>
        </r>
        <r>
          <rPr>
            <sz val="9"/>
            <color indexed="81"/>
            <rFont val="Tahoma"/>
            <family val="2"/>
          </rPr>
          <t xml:space="preserve">
decreased value of grant (amendment recorded)</t>
        </r>
      </text>
    </comment>
    <comment ref="I56" authorId="0" shapeId="0" xr:uid="{00000000-0006-0000-0400-000016000000}">
      <text>
        <r>
          <rPr>
            <b/>
            <sz val="9"/>
            <color indexed="81"/>
            <rFont val="Tahoma"/>
            <family val="2"/>
          </rPr>
          <t>Author:</t>
        </r>
        <r>
          <rPr>
            <sz val="9"/>
            <color indexed="81"/>
            <rFont val="Tahoma"/>
            <family val="2"/>
          </rPr>
          <t xml:space="preserve">
decreased value of grant (amendment recorded)</t>
        </r>
      </text>
    </comment>
    <comment ref="I57" authorId="0" shapeId="0" xr:uid="{00000000-0006-0000-0400-000017000000}">
      <text>
        <r>
          <rPr>
            <b/>
            <sz val="9"/>
            <color indexed="81"/>
            <rFont val="Tahoma"/>
            <family val="2"/>
          </rPr>
          <t>Author:</t>
        </r>
        <r>
          <rPr>
            <sz val="9"/>
            <color indexed="81"/>
            <rFont val="Tahoma"/>
            <family val="2"/>
          </rPr>
          <t xml:space="preserve">
decreased value of grant (amendment recorded)</t>
        </r>
      </text>
    </comment>
    <comment ref="G61" authorId="0" shapeId="0" xr:uid="{00000000-0006-0000-0400-000018000000}">
      <text>
        <r>
          <rPr>
            <b/>
            <sz val="9"/>
            <color indexed="81"/>
            <rFont val="Tahoma"/>
            <family val="2"/>
          </rPr>
          <t>Multi-line commitment (3)
C1 - C4 - C5 plus a de-commitment</t>
        </r>
      </text>
    </comment>
    <comment ref="I61" authorId="0" shapeId="0" xr:uid="{00000000-0006-0000-0400-000019000000}">
      <text>
        <r>
          <rPr>
            <b/>
            <sz val="9"/>
            <color indexed="81"/>
            <rFont val="Tahoma"/>
            <family val="2"/>
          </rPr>
          <t>Takes on 1st line from ABAC report</t>
        </r>
      </text>
    </comment>
    <comment ref="I62" authorId="0" shapeId="0" xr:uid="{00000000-0006-0000-0400-00001A000000}">
      <text>
        <r>
          <rPr>
            <b/>
            <sz val="9"/>
            <color indexed="81"/>
            <rFont val="Tahoma"/>
            <family val="2"/>
          </rPr>
          <t>Author:</t>
        </r>
        <r>
          <rPr>
            <sz val="9"/>
            <color indexed="81"/>
            <rFont val="Tahoma"/>
            <family val="2"/>
          </rPr>
          <t xml:space="preserve">
decreased value of grant (amendment recorded)</t>
        </r>
      </text>
    </comment>
    <comment ref="I63" authorId="0" shapeId="0" xr:uid="{00000000-0006-0000-0400-00001B000000}">
      <text>
        <r>
          <rPr>
            <b/>
            <sz val="9"/>
            <color indexed="81"/>
            <rFont val="Tahoma"/>
            <family val="2"/>
          </rPr>
          <t>Author:</t>
        </r>
        <r>
          <rPr>
            <sz val="9"/>
            <color indexed="81"/>
            <rFont val="Tahoma"/>
            <family val="2"/>
          </rPr>
          <t xml:space="preserve">
decreased value of grant (amendment recorded)</t>
        </r>
      </text>
    </comment>
    <comment ref="I64" authorId="0" shapeId="0" xr:uid="{00000000-0006-0000-0400-00001C000000}">
      <text>
        <r>
          <rPr>
            <b/>
            <sz val="9"/>
            <color indexed="81"/>
            <rFont val="Tahoma"/>
            <family val="2"/>
          </rPr>
          <t>Author:</t>
        </r>
        <r>
          <rPr>
            <sz val="9"/>
            <color indexed="81"/>
            <rFont val="Tahoma"/>
            <family val="2"/>
          </rPr>
          <t xml:space="preserve">
decreased value of grant (amendment recorded)</t>
        </r>
      </text>
    </comment>
    <comment ref="I66" authorId="0" shapeId="0" xr:uid="{00000000-0006-0000-0400-00001D000000}">
      <text>
        <r>
          <rPr>
            <b/>
            <sz val="9"/>
            <color indexed="81"/>
            <rFont val="Tahoma"/>
            <family val="2"/>
          </rPr>
          <t>Author:</t>
        </r>
        <r>
          <rPr>
            <sz val="9"/>
            <color indexed="81"/>
            <rFont val="Tahoma"/>
            <family val="2"/>
          </rPr>
          <t xml:space="preserve">
decreased value of grant (amendment recorded)
</t>
        </r>
      </text>
    </comment>
    <comment ref="G68" authorId="0" shapeId="0" xr:uid="{00000000-0006-0000-0400-00001E000000}">
      <text>
        <r>
          <rPr>
            <b/>
            <sz val="9"/>
            <color indexed="81"/>
            <rFont val="Tahoma"/>
            <family val="2"/>
          </rPr>
          <t xml:space="preserve">Amount totally de-committed in ABAC
</t>
        </r>
      </text>
    </comment>
    <comment ref="I68" authorId="0" shapeId="0" xr:uid="{00000000-0006-0000-0400-00001F000000}">
      <text>
        <r>
          <rPr>
            <b/>
            <sz val="9"/>
            <color indexed="81"/>
            <rFont val="Tahoma"/>
            <family val="2"/>
          </rPr>
          <t xml:space="preserve">Amount open in ABAC is 0
</t>
        </r>
      </text>
    </comment>
    <comment ref="G69" authorId="0" shapeId="0" xr:uid="{00000000-0006-0000-0400-000020000000}">
      <text>
        <r>
          <rPr>
            <b/>
            <sz val="9"/>
            <color indexed="81"/>
            <rFont val="Tahoma"/>
            <family val="2"/>
          </rPr>
          <t>Author:</t>
        </r>
        <r>
          <rPr>
            <sz val="9"/>
            <color indexed="81"/>
            <rFont val="Tahoma"/>
            <family val="2"/>
          </rPr>
          <t xml:space="preserve">
various fund sources (C1+C4)</t>
        </r>
      </text>
    </comment>
    <comment ref="I69" authorId="0" shapeId="0" xr:uid="{00000000-0006-0000-0400-000021000000}">
      <text>
        <r>
          <rPr>
            <b/>
            <sz val="9"/>
            <color indexed="81"/>
            <rFont val="Tahoma"/>
            <family val="2"/>
          </rPr>
          <t>Author:</t>
        </r>
        <r>
          <rPr>
            <sz val="9"/>
            <color indexed="81"/>
            <rFont val="Tahoma"/>
            <family val="2"/>
          </rPr>
          <t xml:space="preserve">
various fund sources (C1+C4)</t>
        </r>
      </text>
    </comment>
    <comment ref="I72" authorId="0" shapeId="0" xr:uid="{00000000-0006-0000-0400-000022000000}">
      <text>
        <r>
          <rPr>
            <b/>
            <sz val="9"/>
            <color indexed="81"/>
            <rFont val="Tahoma"/>
            <family val="2"/>
          </rPr>
          <t>Author:</t>
        </r>
        <r>
          <rPr>
            <sz val="9"/>
            <color indexed="81"/>
            <rFont val="Tahoma"/>
            <family val="2"/>
          </rPr>
          <t xml:space="preserve">
decreased value of grant (amendment recorded)</t>
        </r>
      </text>
    </comment>
    <comment ref="I75" authorId="0" shapeId="0" xr:uid="{00000000-0006-0000-0400-000023000000}">
      <text>
        <r>
          <rPr>
            <b/>
            <sz val="9"/>
            <color indexed="81"/>
            <rFont val="Tahoma"/>
            <family val="2"/>
          </rPr>
          <t>Author:</t>
        </r>
        <r>
          <rPr>
            <sz val="9"/>
            <color indexed="81"/>
            <rFont val="Tahoma"/>
            <family val="2"/>
          </rPr>
          <t xml:space="preserve">
decreased value of grant (amendment recorded)</t>
        </r>
      </text>
    </comment>
    <comment ref="I76" authorId="0" shapeId="0" xr:uid="{00000000-0006-0000-0400-000024000000}">
      <text>
        <r>
          <rPr>
            <b/>
            <sz val="9"/>
            <color indexed="81"/>
            <rFont val="Tahoma"/>
            <family val="2"/>
          </rPr>
          <t>decreased value of grant (amendment recorded)</t>
        </r>
        <r>
          <rPr>
            <sz val="9"/>
            <color indexed="81"/>
            <rFont val="Tahoma"/>
            <family val="2"/>
          </rPr>
          <t xml:space="preserve">
</t>
        </r>
      </text>
    </comment>
    <comment ref="I77" authorId="0" shapeId="0" xr:uid="{00000000-0006-0000-0400-000025000000}">
      <text>
        <r>
          <rPr>
            <b/>
            <sz val="9"/>
            <color indexed="81"/>
            <rFont val="Tahoma"/>
            <family val="2"/>
          </rPr>
          <t>Author:</t>
        </r>
        <r>
          <rPr>
            <sz val="9"/>
            <color indexed="81"/>
            <rFont val="Tahoma"/>
            <family val="2"/>
          </rPr>
          <t xml:space="preserve">
decreased value of grant (amendment recorded)</t>
        </r>
      </text>
    </comment>
    <comment ref="I79" authorId="0" shapeId="0" xr:uid="{00000000-0006-0000-0400-000026000000}">
      <text>
        <r>
          <rPr>
            <b/>
            <sz val="9"/>
            <color indexed="81"/>
            <rFont val="Tahoma"/>
            <family val="2"/>
          </rPr>
          <t>Author:</t>
        </r>
        <r>
          <rPr>
            <sz val="9"/>
            <color indexed="81"/>
            <rFont val="Tahoma"/>
            <family val="2"/>
          </rPr>
          <t xml:space="preserve">
decreased value of grant (amendment recorded)</t>
        </r>
      </text>
    </comment>
    <comment ref="I81" authorId="0" shapeId="0" xr:uid="{00000000-0006-0000-0400-000027000000}">
      <text>
        <r>
          <rPr>
            <b/>
            <sz val="9"/>
            <color indexed="81"/>
            <rFont val="Tahoma"/>
            <family val="2"/>
          </rPr>
          <t>Author:</t>
        </r>
        <r>
          <rPr>
            <sz val="9"/>
            <color indexed="81"/>
            <rFont val="Tahoma"/>
            <family val="2"/>
          </rPr>
          <t xml:space="preserve">
decreased value of grant (amendment recorded)</t>
        </r>
      </text>
    </comment>
    <comment ref="I82" authorId="0" shapeId="0" xr:uid="{00000000-0006-0000-0400-000028000000}">
      <text>
        <r>
          <rPr>
            <b/>
            <sz val="9"/>
            <color indexed="81"/>
            <rFont val="Tahoma"/>
            <family val="2"/>
          </rPr>
          <t>Author:</t>
        </r>
        <r>
          <rPr>
            <sz val="9"/>
            <color indexed="81"/>
            <rFont val="Tahoma"/>
            <family val="2"/>
          </rPr>
          <t xml:space="preserve">
decreased value of grant (amendment recorded)</t>
        </r>
      </text>
    </comment>
    <comment ref="I90" authorId="0" shapeId="0" xr:uid="{00000000-0006-0000-0400-000029000000}">
      <text>
        <r>
          <rPr>
            <b/>
            <sz val="9"/>
            <color indexed="81"/>
            <rFont val="Tahoma"/>
            <family val="2"/>
          </rPr>
          <t>Author:</t>
        </r>
        <r>
          <rPr>
            <sz val="9"/>
            <color indexed="81"/>
            <rFont val="Tahoma"/>
            <family val="2"/>
          </rPr>
          <t xml:space="preserve">
decreased value of grant (amendment recorded)</t>
        </r>
      </text>
    </comment>
    <comment ref="I92" authorId="0" shapeId="0" xr:uid="{00000000-0006-0000-0400-00002A000000}">
      <text>
        <r>
          <rPr>
            <b/>
            <sz val="9"/>
            <color indexed="81"/>
            <rFont val="Tahoma"/>
            <family val="2"/>
          </rPr>
          <t>Author:</t>
        </r>
        <r>
          <rPr>
            <sz val="9"/>
            <color indexed="81"/>
            <rFont val="Tahoma"/>
            <family val="2"/>
          </rPr>
          <t xml:space="preserve">
decreased value of grant (amendment recorded)</t>
        </r>
      </text>
    </comment>
    <comment ref="I106" authorId="0" shapeId="0" xr:uid="{00000000-0006-0000-0400-00002B000000}">
      <text>
        <r>
          <rPr>
            <b/>
            <sz val="9"/>
            <color indexed="81"/>
            <rFont val="Tahoma"/>
            <family val="2"/>
          </rPr>
          <t>Author:</t>
        </r>
        <r>
          <rPr>
            <sz val="9"/>
            <color indexed="81"/>
            <rFont val="Tahoma"/>
            <family val="2"/>
          </rPr>
          <t xml:space="preserve">
decreased value of grant (amendment recorded)</t>
        </r>
      </text>
    </comment>
    <comment ref="G108" authorId="0" shapeId="0" xr:uid="{00000000-0006-0000-0400-00002C000000}">
      <text>
        <r>
          <rPr>
            <b/>
            <sz val="9"/>
            <color indexed="81"/>
            <rFont val="Tahoma"/>
            <family val="2"/>
          </rPr>
          <t xml:space="preserve">Multi-line commitment (2) C1 - C5
</t>
        </r>
      </text>
    </comment>
    <comment ref="I108" authorId="0" shapeId="0" xr:uid="{00000000-0006-0000-0400-00002D000000}">
      <text>
        <r>
          <rPr>
            <b/>
            <sz val="9"/>
            <color indexed="81"/>
            <rFont val="Tahoma"/>
            <family val="2"/>
          </rPr>
          <t>Here only accounts for line no. 1</t>
        </r>
      </text>
    </comment>
    <comment ref="I116" authorId="0" shapeId="0" xr:uid="{00000000-0006-0000-0400-00002E000000}">
      <text>
        <r>
          <rPr>
            <b/>
            <sz val="9"/>
            <color indexed="81"/>
            <rFont val="Tahoma"/>
            <family val="2"/>
          </rPr>
          <t>Author:</t>
        </r>
        <r>
          <rPr>
            <sz val="9"/>
            <color indexed="81"/>
            <rFont val="Tahoma"/>
            <family val="2"/>
          </rPr>
          <t xml:space="preserve">
decreased value of grant (amendment recorded)</t>
        </r>
      </text>
    </comment>
    <comment ref="I123" authorId="0" shapeId="0" xr:uid="{00000000-0006-0000-0400-00002F000000}">
      <text>
        <r>
          <rPr>
            <b/>
            <sz val="9"/>
            <color indexed="81"/>
            <rFont val="Tahoma"/>
            <family val="2"/>
          </rPr>
          <t>Author:</t>
        </r>
        <r>
          <rPr>
            <sz val="9"/>
            <color indexed="81"/>
            <rFont val="Tahoma"/>
            <family val="2"/>
          </rPr>
          <t xml:space="preserve">
decreased value of grant (amendment recorded)</t>
        </r>
      </text>
    </comment>
    <comment ref="I124" authorId="0" shapeId="0" xr:uid="{00000000-0006-0000-0400-000030000000}">
      <text>
        <r>
          <rPr>
            <b/>
            <sz val="9"/>
            <color indexed="81"/>
            <rFont val="Tahoma"/>
            <family val="2"/>
          </rPr>
          <t>Author:</t>
        </r>
        <r>
          <rPr>
            <sz val="9"/>
            <color indexed="81"/>
            <rFont val="Tahoma"/>
            <family val="2"/>
          </rPr>
          <t xml:space="preserve">
decreased value of grant (amendment recorded)</t>
        </r>
      </text>
    </comment>
    <comment ref="I131" authorId="0" shapeId="0" xr:uid="{00000000-0006-0000-0400-000031000000}">
      <text>
        <r>
          <rPr>
            <b/>
            <sz val="9"/>
            <color indexed="81"/>
            <rFont val="Tahoma"/>
            <family val="2"/>
          </rPr>
          <t>Author:</t>
        </r>
        <r>
          <rPr>
            <sz val="9"/>
            <color indexed="81"/>
            <rFont val="Tahoma"/>
            <family val="2"/>
          </rPr>
          <t xml:space="preserve">
decreased value of grant (amendment recorded)</t>
        </r>
      </text>
    </comment>
    <comment ref="I133" authorId="0" shapeId="0" xr:uid="{00000000-0006-0000-0400-000032000000}">
      <text>
        <r>
          <rPr>
            <b/>
            <sz val="9"/>
            <color indexed="81"/>
            <rFont val="Tahoma"/>
            <family val="2"/>
          </rPr>
          <t>Author:</t>
        </r>
        <r>
          <rPr>
            <sz val="9"/>
            <color indexed="81"/>
            <rFont val="Tahoma"/>
            <family val="2"/>
          </rPr>
          <t xml:space="preserve">
decreased value of grant (amendment recorded)</t>
        </r>
      </text>
    </comment>
    <comment ref="I134" authorId="0" shapeId="0" xr:uid="{00000000-0006-0000-0400-000033000000}">
      <text>
        <r>
          <rPr>
            <b/>
            <sz val="9"/>
            <color indexed="81"/>
            <rFont val="Tahoma"/>
            <family val="2"/>
          </rPr>
          <t>Author:</t>
        </r>
        <r>
          <rPr>
            <sz val="9"/>
            <color indexed="81"/>
            <rFont val="Tahoma"/>
            <family val="2"/>
          </rPr>
          <t xml:space="preserve">
decreased value of grant (amendment recorded)</t>
        </r>
      </text>
    </comment>
    <comment ref="I135" authorId="0" shapeId="0" xr:uid="{00000000-0006-0000-0400-000034000000}">
      <text>
        <r>
          <rPr>
            <b/>
            <sz val="9"/>
            <color indexed="81"/>
            <rFont val="Tahoma"/>
            <family val="2"/>
          </rPr>
          <t>Author:</t>
        </r>
        <r>
          <rPr>
            <sz val="9"/>
            <color indexed="81"/>
            <rFont val="Tahoma"/>
            <family val="2"/>
          </rPr>
          <t xml:space="preserve">
decreased value of grant (amendment recorded)</t>
        </r>
      </text>
    </comment>
    <comment ref="I136" authorId="0" shapeId="0" xr:uid="{00000000-0006-0000-0400-000035000000}">
      <text>
        <r>
          <rPr>
            <b/>
            <sz val="9"/>
            <color indexed="81"/>
            <rFont val="Tahoma"/>
            <family val="2"/>
          </rPr>
          <t>Author:</t>
        </r>
        <r>
          <rPr>
            <sz val="9"/>
            <color indexed="81"/>
            <rFont val="Tahoma"/>
            <family val="2"/>
          </rPr>
          <t xml:space="preserve">
decreased value of grant (amendment recorded)</t>
        </r>
      </text>
    </comment>
    <comment ref="I137" authorId="0" shapeId="0" xr:uid="{00000000-0006-0000-0400-000036000000}">
      <text>
        <r>
          <rPr>
            <b/>
            <sz val="9"/>
            <color indexed="81"/>
            <rFont val="Tahoma"/>
            <family val="2"/>
          </rPr>
          <t>Author:</t>
        </r>
        <r>
          <rPr>
            <sz val="9"/>
            <color indexed="81"/>
            <rFont val="Tahoma"/>
            <family val="2"/>
          </rPr>
          <t xml:space="preserve">
decreased value of grant (amendment recorded)</t>
        </r>
      </text>
    </comment>
    <comment ref="I170" authorId="0" shapeId="0" xr:uid="{00000000-0006-0000-0400-000037000000}">
      <text>
        <r>
          <rPr>
            <b/>
            <sz val="9"/>
            <color indexed="81"/>
            <rFont val="Tahoma"/>
            <family val="2"/>
          </rPr>
          <t>Author:</t>
        </r>
        <r>
          <rPr>
            <sz val="9"/>
            <color indexed="81"/>
            <rFont val="Tahoma"/>
            <family val="2"/>
          </rPr>
          <t xml:space="preserve">
decreased value of grant (amendment recorded)</t>
        </r>
      </text>
    </comment>
    <comment ref="I171" authorId="0" shapeId="0" xr:uid="{00000000-0006-0000-0400-000038000000}">
      <text>
        <r>
          <rPr>
            <b/>
            <sz val="9"/>
            <color indexed="81"/>
            <rFont val="Tahoma"/>
            <family val="2"/>
          </rPr>
          <t>decreased value of grant (amendment recorded)</t>
        </r>
      </text>
    </comment>
    <comment ref="I181" authorId="0" shapeId="0" xr:uid="{00000000-0006-0000-0400-000039000000}">
      <text>
        <r>
          <rPr>
            <b/>
            <sz val="9"/>
            <color indexed="81"/>
            <rFont val="Tahoma"/>
            <family val="2"/>
          </rPr>
          <t>Author:</t>
        </r>
        <r>
          <rPr>
            <sz val="9"/>
            <color indexed="81"/>
            <rFont val="Tahoma"/>
            <family val="2"/>
          </rPr>
          <t xml:space="preserve">
decreased value of grant (amendment recorded)</t>
        </r>
      </text>
    </comment>
    <comment ref="I185" authorId="0" shapeId="0" xr:uid="{00000000-0006-0000-0400-00003A000000}">
      <text>
        <r>
          <rPr>
            <b/>
            <sz val="9"/>
            <color indexed="81"/>
            <rFont val="Tahoma"/>
            <family val="2"/>
          </rPr>
          <t>decreased value of grant (amendment recorded)</t>
        </r>
      </text>
    </comment>
    <comment ref="I191" authorId="0" shapeId="0" xr:uid="{00000000-0006-0000-0400-00003B000000}">
      <text>
        <r>
          <rPr>
            <b/>
            <sz val="9"/>
            <color indexed="81"/>
            <rFont val="Tahoma"/>
            <family val="2"/>
          </rPr>
          <t>Author:</t>
        </r>
        <r>
          <rPr>
            <sz val="9"/>
            <color indexed="81"/>
            <rFont val="Tahoma"/>
            <family val="2"/>
          </rPr>
          <t xml:space="preserve">
decreased value of grant (amendment recorded)</t>
        </r>
      </text>
    </comment>
    <comment ref="I193" authorId="0" shapeId="0" xr:uid="{00000000-0006-0000-0400-00003C000000}">
      <text>
        <r>
          <rPr>
            <b/>
            <sz val="9"/>
            <color indexed="81"/>
            <rFont val="Tahoma"/>
            <family val="2"/>
          </rPr>
          <t>decreased value of grant (amendment recorded)</t>
        </r>
      </text>
    </comment>
    <comment ref="I197" authorId="0" shapeId="0" xr:uid="{00000000-0006-0000-0400-00003D000000}">
      <text>
        <r>
          <rPr>
            <b/>
            <sz val="9"/>
            <color indexed="81"/>
            <rFont val="Tahoma"/>
            <family val="2"/>
          </rPr>
          <t>Author:</t>
        </r>
        <r>
          <rPr>
            <sz val="9"/>
            <color indexed="81"/>
            <rFont val="Tahoma"/>
            <family val="2"/>
          </rPr>
          <t xml:space="preserve">
decreased value of grant (amendment recorded)</t>
        </r>
      </text>
    </comment>
    <comment ref="I209" authorId="0" shapeId="0" xr:uid="{00000000-0006-0000-0400-00003E000000}">
      <text>
        <r>
          <rPr>
            <b/>
            <sz val="9"/>
            <color indexed="81"/>
            <rFont val="Tahoma"/>
            <family val="2"/>
          </rPr>
          <t>Author:</t>
        </r>
        <r>
          <rPr>
            <sz val="9"/>
            <color indexed="81"/>
            <rFont val="Tahoma"/>
            <family val="2"/>
          </rPr>
          <t xml:space="preserve">
decreased value of grant (amendment recorded)</t>
        </r>
      </text>
    </comment>
    <comment ref="I215" authorId="0" shapeId="0" xr:uid="{00000000-0006-0000-0400-00003F000000}">
      <text>
        <r>
          <rPr>
            <b/>
            <sz val="9"/>
            <color indexed="81"/>
            <rFont val="Tahoma"/>
            <family val="2"/>
          </rPr>
          <t>Author:</t>
        </r>
        <r>
          <rPr>
            <sz val="9"/>
            <color indexed="81"/>
            <rFont val="Tahoma"/>
            <family val="2"/>
          </rPr>
          <t xml:space="preserve">
decreased value of grant (amendment recorded)
</t>
        </r>
      </text>
    </comment>
    <comment ref="I223" authorId="0" shapeId="0" xr:uid="{00000000-0006-0000-0400-000040000000}">
      <text>
        <r>
          <rPr>
            <b/>
            <sz val="9"/>
            <color indexed="81"/>
            <rFont val="Tahoma"/>
            <family val="2"/>
          </rPr>
          <t>decreased value of grant (amendment recorded)</t>
        </r>
      </text>
    </comment>
    <comment ref="I235" authorId="0" shapeId="0" xr:uid="{00000000-0006-0000-0400-000041000000}">
      <text>
        <r>
          <rPr>
            <b/>
            <sz val="9"/>
            <color indexed="81"/>
            <rFont val="Tahoma"/>
            <family val="2"/>
          </rPr>
          <t>Author:</t>
        </r>
        <r>
          <rPr>
            <sz val="9"/>
            <color indexed="81"/>
            <rFont val="Tahoma"/>
            <family val="2"/>
          </rPr>
          <t xml:space="preserve">
decreased value of grant (amendment recorded)</t>
        </r>
      </text>
    </comment>
    <comment ref="I246" authorId="0" shapeId="0" xr:uid="{00000000-0006-0000-0400-000042000000}">
      <text>
        <r>
          <rPr>
            <b/>
            <sz val="9"/>
            <color indexed="81"/>
            <rFont val="Tahoma"/>
            <family val="2"/>
          </rPr>
          <t>Author:</t>
        </r>
        <r>
          <rPr>
            <sz val="9"/>
            <color indexed="81"/>
            <rFont val="Tahoma"/>
            <family val="2"/>
          </rPr>
          <t xml:space="preserve">
decreased value of grant (amendment recorded)</t>
        </r>
      </text>
    </comment>
    <comment ref="G248" authorId="0" shapeId="0" xr:uid="{00000000-0006-0000-0400-000043000000}">
      <text>
        <r>
          <rPr>
            <b/>
            <sz val="9"/>
            <color indexed="81"/>
            <rFont val="Tahoma"/>
            <family val="2"/>
          </rPr>
          <t xml:space="preserve">Multi-line commitment (2) C1 - C4
</t>
        </r>
      </text>
    </comment>
    <comment ref="I248" authorId="0" shapeId="0" xr:uid="{00000000-0006-0000-0400-000044000000}">
      <text>
        <r>
          <rPr>
            <b/>
            <sz val="9"/>
            <color indexed="81"/>
            <rFont val="Tahoma"/>
            <family val="2"/>
          </rPr>
          <t>Here only accounts for line no. 1</t>
        </r>
      </text>
    </comment>
    <comment ref="I261" authorId="0" shapeId="0" xr:uid="{00000000-0006-0000-0400-000045000000}">
      <text>
        <r>
          <rPr>
            <b/>
            <sz val="9"/>
            <color indexed="81"/>
            <rFont val="Tahoma"/>
            <family val="2"/>
          </rPr>
          <t>Author:</t>
        </r>
        <r>
          <rPr>
            <sz val="9"/>
            <color indexed="81"/>
            <rFont val="Tahoma"/>
            <family val="2"/>
          </rPr>
          <t xml:space="preserve">
decreased value of grant (amendment recorded)</t>
        </r>
      </text>
    </comment>
    <comment ref="I294" authorId="0" shapeId="0" xr:uid="{00000000-0006-0000-0400-000046000000}">
      <text>
        <r>
          <rPr>
            <b/>
            <sz val="9"/>
            <color indexed="81"/>
            <rFont val="Tahoma"/>
            <family val="2"/>
          </rPr>
          <t>Author:</t>
        </r>
        <r>
          <rPr>
            <sz val="9"/>
            <color indexed="81"/>
            <rFont val="Tahoma"/>
            <family val="2"/>
          </rPr>
          <t xml:space="preserve">
decreased value of grant (amendment recorded)</t>
        </r>
      </text>
    </comment>
    <comment ref="I295" authorId="0" shapeId="0" xr:uid="{00000000-0006-0000-0400-000047000000}">
      <text>
        <r>
          <rPr>
            <b/>
            <sz val="9"/>
            <color indexed="81"/>
            <rFont val="Tahoma"/>
            <family val="2"/>
          </rPr>
          <t>Author:</t>
        </r>
        <r>
          <rPr>
            <sz val="9"/>
            <color indexed="81"/>
            <rFont val="Tahoma"/>
            <family val="2"/>
          </rPr>
          <t xml:space="preserve">
decreased value of grant (amendment recorded)</t>
        </r>
      </text>
    </comment>
    <comment ref="I298" authorId="0" shapeId="0" xr:uid="{00000000-0006-0000-0400-000048000000}">
      <text>
        <r>
          <rPr>
            <b/>
            <sz val="9"/>
            <color indexed="81"/>
            <rFont val="Tahoma"/>
            <family val="2"/>
          </rPr>
          <t>Author:</t>
        </r>
        <r>
          <rPr>
            <sz val="9"/>
            <color indexed="81"/>
            <rFont val="Tahoma"/>
            <family val="2"/>
          </rPr>
          <t xml:space="preserve">
decreased value of grant (amendment recorded)</t>
        </r>
      </text>
    </comment>
    <comment ref="I305" authorId="0" shapeId="0" xr:uid="{00000000-0006-0000-0400-000049000000}">
      <text>
        <r>
          <rPr>
            <b/>
            <sz val="9"/>
            <color indexed="81"/>
            <rFont val="Tahoma"/>
            <family val="2"/>
          </rPr>
          <t>Author:</t>
        </r>
        <r>
          <rPr>
            <sz val="9"/>
            <color indexed="81"/>
            <rFont val="Tahoma"/>
            <family val="2"/>
          </rPr>
          <t xml:space="preserve">
various fund sources (C1+C5)</t>
        </r>
      </text>
    </comment>
    <comment ref="I318" authorId="0" shapeId="0" xr:uid="{00000000-0006-0000-0400-00004A000000}">
      <text>
        <r>
          <rPr>
            <b/>
            <sz val="9"/>
            <color indexed="81"/>
            <rFont val="Tahoma"/>
            <family val="2"/>
          </rPr>
          <t>Author:</t>
        </r>
        <r>
          <rPr>
            <sz val="9"/>
            <color indexed="81"/>
            <rFont val="Tahoma"/>
            <family val="2"/>
          </rPr>
          <t xml:space="preserve">
decreased value of grant (amendment recorded)</t>
        </r>
      </text>
    </comment>
    <comment ref="I337" authorId="0" shapeId="0" xr:uid="{00000000-0006-0000-0400-00004B000000}">
      <text>
        <r>
          <rPr>
            <b/>
            <sz val="9"/>
            <color indexed="81"/>
            <rFont val="Tahoma"/>
            <family val="2"/>
          </rPr>
          <t>Author:</t>
        </r>
        <r>
          <rPr>
            <sz val="9"/>
            <color indexed="81"/>
            <rFont val="Tahoma"/>
            <family val="2"/>
          </rPr>
          <t xml:space="preserve">
decreased value of grant (amendment recorded)</t>
        </r>
      </text>
    </comment>
    <comment ref="I350" authorId="0" shapeId="0" xr:uid="{00000000-0006-0000-0400-00004C000000}">
      <text>
        <r>
          <rPr>
            <b/>
            <sz val="9"/>
            <color indexed="81"/>
            <rFont val="Tahoma"/>
            <family val="2"/>
          </rPr>
          <t>Author:</t>
        </r>
        <r>
          <rPr>
            <sz val="9"/>
            <color indexed="81"/>
            <rFont val="Tahoma"/>
            <family val="2"/>
          </rPr>
          <t xml:space="preserve">
activity cancelled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500-000001000000}">
      <text>
        <r>
          <rPr>
            <b/>
            <sz val="9"/>
            <color indexed="81"/>
            <rFont val="Tahoma"/>
            <family val="2"/>
          </rPr>
          <t>Author:</t>
        </r>
        <r>
          <rPr>
            <sz val="9"/>
            <color indexed="81"/>
            <rFont val="Tahoma"/>
            <family val="2"/>
          </rPr>
          <t xml:space="preserve">
The information in both columns is automatically sourced from the first sheet Grants.</t>
        </r>
      </text>
    </comment>
    <comment ref="I2" authorId="0" shapeId="0" xr:uid="{00000000-0006-0000-0500-000002000000}">
      <text>
        <r>
          <rPr>
            <b/>
            <sz val="9"/>
            <color indexed="81"/>
            <rFont val="Tahoma"/>
            <family val="2"/>
          </rPr>
          <t>Author:</t>
        </r>
        <r>
          <rPr>
            <sz val="9"/>
            <color indexed="81"/>
            <rFont val="Tahoma"/>
            <family val="2"/>
          </rPr>
          <t xml:space="preserve">
The information is automatically sourced once you introduce the values in columns M &amp; N.</t>
        </r>
      </text>
    </comment>
    <comment ref="M2" authorId="0" shapeId="0" xr:uid="{00000000-0006-0000-0500-000003000000}">
      <text>
        <r>
          <rPr>
            <b/>
            <sz val="9"/>
            <color indexed="81"/>
            <rFont val="Tahoma"/>
            <family val="2"/>
          </rPr>
          <t>Author:</t>
        </r>
        <r>
          <rPr>
            <sz val="9"/>
            <color indexed="81"/>
            <rFont val="Tahoma"/>
            <family val="2"/>
          </rPr>
          <t xml:space="preserve">
Please, copy and paste (as values) the information from columns H &amp; I from sheet PAY from the NEW_COM_PAY report here.
</t>
        </r>
      </text>
    </comment>
    <comment ref="H10" authorId="0" shapeId="0" xr:uid="{00000000-0006-0000-0500-000004000000}">
      <text>
        <r>
          <rPr>
            <b/>
            <sz val="9"/>
            <color indexed="81"/>
            <rFont val="Tahoma"/>
            <family val="2"/>
          </rPr>
          <t>Author:</t>
        </r>
        <r>
          <rPr>
            <sz val="9"/>
            <color indexed="81"/>
            <rFont val="Tahoma"/>
            <family val="2"/>
          </rPr>
          <t xml:space="preserve">
payment in workflow</t>
        </r>
      </text>
    </comment>
    <comment ref="H51" authorId="0" shapeId="0" xr:uid="{00000000-0006-0000-0500-000005000000}">
      <text>
        <r>
          <rPr>
            <b/>
            <sz val="9"/>
            <color indexed="81"/>
            <rFont val="Tahoma"/>
            <family val="2"/>
          </rPr>
          <t>Author:</t>
        </r>
        <r>
          <rPr>
            <sz val="9"/>
            <color indexed="81"/>
            <rFont val="Tahoma"/>
            <family val="2"/>
          </rPr>
          <t xml:space="preserve">
2 payments</t>
        </r>
      </text>
    </comment>
    <comment ref="H53" authorId="0" shapeId="0" xr:uid="{00000000-0006-0000-0500-000006000000}">
      <text>
        <r>
          <rPr>
            <b/>
            <sz val="9"/>
            <color indexed="81"/>
            <rFont val="Tahoma"/>
            <family val="2"/>
          </rPr>
          <t>Author:</t>
        </r>
        <r>
          <rPr>
            <sz val="9"/>
            <color indexed="81"/>
            <rFont val="Tahoma"/>
            <family val="2"/>
          </rPr>
          <t xml:space="preserve">
2 payments</t>
        </r>
      </text>
    </comment>
    <comment ref="H55" authorId="0" shapeId="0" xr:uid="{00000000-0006-0000-0500-000007000000}">
      <text>
        <r>
          <rPr>
            <b/>
            <sz val="9"/>
            <color indexed="81"/>
            <rFont val="Tahoma"/>
            <family val="2"/>
          </rPr>
          <t>Author:</t>
        </r>
        <r>
          <rPr>
            <sz val="9"/>
            <color indexed="81"/>
            <rFont val="Tahoma"/>
            <family val="2"/>
          </rPr>
          <t xml:space="preserve">
2 payments</t>
        </r>
      </text>
    </comment>
    <comment ref="H58" authorId="0" shapeId="0" xr:uid="{00000000-0006-0000-0500-000008000000}">
      <text>
        <r>
          <rPr>
            <b/>
            <sz val="9"/>
            <color indexed="81"/>
            <rFont val="Tahoma"/>
            <family val="2"/>
          </rPr>
          <t>Author:</t>
        </r>
        <r>
          <rPr>
            <sz val="9"/>
            <color indexed="81"/>
            <rFont val="Tahoma"/>
            <family val="2"/>
          </rPr>
          <t xml:space="preserve">
2 payments</t>
        </r>
      </text>
    </comment>
    <comment ref="H60" authorId="0" shapeId="0" xr:uid="{00000000-0006-0000-0500-000009000000}">
      <text>
        <r>
          <rPr>
            <b/>
            <sz val="9"/>
            <color indexed="81"/>
            <rFont val="Tahoma"/>
            <family val="2"/>
          </rPr>
          <t>Author:</t>
        </r>
        <r>
          <rPr>
            <sz val="9"/>
            <color indexed="81"/>
            <rFont val="Tahoma"/>
            <family val="2"/>
          </rPr>
          <t xml:space="preserve">
2 payments</t>
        </r>
      </text>
    </comment>
    <comment ref="H61" authorId="0" shapeId="0" xr:uid="{00000000-0006-0000-0500-00000A000000}">
      <text>
        <r>
          <rPr>
            <b/>
            <sz val="9"/>
            <color indexed="81"/>
            <rFont val="Tahoma"/>
            <family val="2"/>
          </rPr>
          <t>Author:</t>
        </r>
        <r>
          <rPr>
            <sz val="9"/>
            <color indexed="81"/>
            <rFont val="Tahoma"/>
            <family val="2"/>
          </rPr>
          <t xml:space="preserve">
2 payments, 3 budget lines</t>
        </r>
      </text>
    </comment>
    <comment ref="H62" authorId="0" shapeId="0" xr:uid="{00000000-0006-0000-0500-00000B000000}">
      <text>
        <r>
          <rPr>
            <b/>
            <sz val="9"/>
            <color indexed="81"/>
            <rFont val="Tahoma"/>
            <family val="2"/>
          </rPr>
          <t>Author:</t>
        </r>
        <r>
          <rPr>
            <sz val="9"/>
            <color indexed="81"/>
            <rFont val="Tahoma"/>
            <family val="2"/>
          </rPr>
          <t xml:space="preserve">
2 payments</t>
        </r>
      </text>
    </comment>
    <comment ref="H66" authorId="0" shapeId="0" xr:uid="{00000000-0006-0000-0500-00000C000000}">
      <text>
        <r>
          <rPr>
            <b/>
            <sz val="9"/>
            <color indexed="81"/>
            <rFont val="Tahoma"/>
            <family val="2"/>
          </rPr>
          <t>Author:</t>
        </r>
        <r>
          <rPr>
            <sz val="9"/>
            <color indexed="81"/>
            <rFont val="Tahoma"/>
            <family val="2"/>
          </rPr>
          <t xml:space="preserve">
2 payments</t>
        </r>
      </text>
    </comment>
    <comment ref="H67" authorId="0" shapeId="0" xr:uid="{00000000-0006-0000-0500-00000D000000}">
      <text>
        <r>
          <rPr>
            <b/>
            <sz val="9"/>
            <color indexed="81"/>
            <rFont val="Tahoma"/>
            <family val="2"/>
          </rPr>
          <t>Author:</t>
        </r>
        <r>
          <rPr>
            <sz val="9"/>
            <color indexed="81"/>
            <rFont val="Tahoma"/>
            <family val="2"/>
          </rPr>
          <t xml:space="preserve">
2 payments</t>
        </r>
      </text>
    </comment>
    <comment ref="H70" authorId="0" shapeId="0" xr:uid="{00000000-0006-0000-0500-00000E000000}">
      <text>
        <r>
          <rPr>
            <b/>
            <sz val="9"/>
            <color indexed="81"/>
            <rFont val="Tahoma"/>
            <family val="2"/>
          </rPr>
          <t>Author:</t>
        </r>
        <r>
          <rPr>
            <sz val="9"/>
            <color indexed="81"/>
            <rFont val="Tahoma"/>
            <family val="2"/>
          </rPr>
          <t xml:space="preserve">
2 payments</t>
        </r>
      </text>
    </comment>
    <comment ref="H72" authorId="0" shapeId="0" xr:uid="{00000000-0006-0000-0500-00000F000000}">
      <text>
        <r>
          <rPr>
            <b/>
            <sz val="9"/>
            <color indexed="81"/>
            <rFont val="Tahoma"/>
            <family val="2"/>
          </rPr>
          <t>Author:</t>
        </r>
        <r>
          <rPr>
            <sz val="9"/>
            <color indexed="81"/>
            <rFont val="Tahoma"/>
            <family val="2"/>
          </rPr>
          <t xml:space="preserve">
2 payments</t>
        </r>
      </text>
    </comment>
    <comment ref="H74" authorId="0" shapeId="0" xr:uid="{00000000-0006-0000-0500-000010000000}">
      <text>
        <r>
          <rPr>
            <b/>
            <sz val="9"/>
            <color indexed="81"/>
            <rFont val="Tahoma"/>
            <family val="2"/>
          </rPr>
          <t>Author:</t>
        </r>
        <r>
          <rPr>
            <sz val="9"/>
            <color indexed="81"/>
            <rFont val="Tahoma"/>
            <family val="2"/>
          </rPr>
          <t xml:space="preserve">
2 payments</t>
        </r>
      </text>
    </comment>
    <comment ref="H76" authorId="0" shapeId="0" xr:uid="{00000000-0006-0000-0500-000011000000}">
      <text>
        <r>
          <rPr>
            <b/>
            <sz val="9"/>
            <color indexed="81"/>
            <rFont val="Tahoma"/>
            <family val="2"/>
          </rPr>
          <t>Author:</t>
        </r>
        <r>
          <rPr>
            <sz val="9"/>
            <color indexed="81"/>
            <rFont val="Tahoma"/>
            <family val="2"/>
          </rPr>
          <t xml:space="preserve">
regularisation reduced the payment</t>
        </r>
      </text>
    </comment>
    <comment ref="H98" authorId="0" shapeId="0" xr:uid="{00000000-0006-0000-0500-000012000000}">
      <text>
        <r>
          <rPr>
            <b/>
            <sz val="9"/>
            <color indexed="81"/>
            <rFont val="Tahoma"/>
            <family val="2"/>
          </rPr>
          <t>Author:</t>
        </r>
        <r>
          <rPr>
            <sz val="9"/>
            <color indexed="81"/>
            <rFont val="Tahoma"/>
            <family val="2"/>
          </rPr>
          <t xml:space="preserve">
payment in workflow</t>
        </r>
      </text>
    </comment>
    <comment ref="H110" authorId="0" shapeId="0" xr:uid="{00000000-0006-0000-0500-000013000000}">
      <text>
        <r>
          <rPr>
            <b/>
            <sz val="9"/>
            <color indexed="81"/>
            <rFont val="Tahoma"/>
            <family val="2"/>
          </rPr>
          <t>Author:</t>
        </r>
        <r>
          <rPr>
            <sz val="9"/>
            <color indexed="81"/>
            <rFont val="Tahoma"/>
            <family val="2"/>
          </rPr>
          <t xml:space="preserve">
2 payments</t>
        </r>
      </text>
    </comment>
    <comment ref="H115" authorId="0" shapeId="0" xr:uid="{00000000-0006-0000-0500-000014000000}">
      <text>
        <r>
          <rPr>
            <b/>
            <sz val="9"/>
            <color indexed="81"/>
            <rFont val="Tahoma"/>
            <family val="2"/>
          </rPr>
          <t>Author:</t>
        </r>
        <r>
          <rPr>
            <sz val="9"/>
            <color indexed="81"/>
            <rFont val="Tahoma"/>
            <family val="2"/>
          </rPr>
          <t xml:space="preserve">
2 payments</t>
        </r>
      </text>
    </comment>
    <comment ref="H129" authorId="0" shapeId="0" xr:uid="{00000000-0006-0000-0500-000015000000}">
      <text>
        <r>
          <rPr>
            <b/>
            <sz val="9"/>
            <color indexed="81"/>
            <rFont val="Tahoma"/>
            <family val="2"/>
          </rPr>
          <t>Author:</t>
        </r>
        <r>
          <rPr>
            <sz val="9"/>
            <color indexed="81"/>
            <rFont val="Tahoma"/>
            <family val="2"/>
          </rPr>
          <t xml:space="preserve">
RO issued</t>
        </r>
      </text>
    </comment>
    <comment ref="H130" authorId="0" shapeId="0" xr:uid="{00000000-0006-0000-0500-000016000000}">
      <text>
        <r>
          <rPr>
            <b/>
            <sz val="9"/>
            <color indexed="81"/>
            <rFont val="Tahoma"/>
            <family val="2"/>
          </rPr>
          <t>Author:</t>
        </r>
        <r>
          <rPr>
            <sz val="9"/>
            <color indexed="81"/>
            <rFont val="Tahoma"/>
            <family val="2"/>
          </rPr>
          <t xml:space="preserve">
RO issued</t>
        </r>
      </text>
    </comment>
    <comment ref="H138" authorId="0" shapeId="0" xr:uid="{00000000-0006-0000-0500-000017000000}">
      <text>
        <r>
          <rPr>
            <b/>
            <sz val="9"/>
            <color indexed="81"/>
            <rFont val="Tahoma"/>
            <family val="2"/>
          </rPr>
          <t>Author:</t>
        </r>
        <r>
          <rPr>
            <sz val="9"/>
            <color indexed="81"/>
            <rFont val="Tahoma"/>
            <family val="2"/>
          </rPr>
          <t xml:space="preserve">
RO issued</t>
        </r>
      </text>
    </comment>
    <comment ref="H140" authorId="0" shapeId="0" xr:uid="{00000000-0006-0000-0500-000018000000}">
      <text>
        <r>
          <rPr>
            <b/>
            <sz val="9"/>
            <color indexed="81"/>
            <rFont val="Tahoma"/>
            <family val="2"/>
          </rPr>
          <t>Author:</t>
        </r>
        <r>
          <rPr>
            <sz val="9"/>
            <color indexed="81"/>
            <rFont val="Tahoma"/>
            <family val="2"/>
          </rPr>
          <t xml:space="preserve">
payment in workflow</t>
        </r>
      </text>
    </comment>
    <comment ref="H142" authorId="0" shapeId="0" xr:uid="{00000000-0006-0000-0500-000019000000}">
      <text>
        <r>
          <rPr>
            <b/>
            <sz val="9"/>
            <color indexed="81"/>
            <rFont val="Tahoma"/>
            <family val="2"/>
          </rPr>
          <t>Author:</t>
        </r>
        <r>
          <rPr>
            <sz val="9"/>
            <color indexed="81"/>
            <rFont val="Tahoma"/>
            <family val="2"/>
          </rPr>
          <t xml:space="preserve">
3 payments</t>
        </r>
      </text>
    </comment>
    <comment ref="H154" authorId="0" shapeId="0" xr:uid="{00000000-0006-0000-0500-00001A000000}">
      <text>
        <r>
          <rPr>
            <b/>
            <sz val="9"/>
            <color indexed="81"/>
            <rFont val="Tahoma"/>
            <family val="2"/>
          </rPr>
          <t>Author:</t>
        </r>
        <r>
          <rPr>
            <sz val="9"/>
            <color indexed="81"/>
            <rFont val="Tahoma"/>
            <family val="2"/>
          </rPr>
          <t xml:space="preserve">
RO issued</t>
        </r>
      </text>
    </comment>
    <comment ref="H168" authorId="0" shapeId="0" xr:uid="{00000000-0006-0000-0500-00001B000000}">
      <text>
        <r>
          <rPr>
            <b/>
            <sz val="9"/>
            <color indexed="81"/>
            <rFont val="Tahoma"/>
            <family val="2"/>
          </rPr>
          <t>Author:</t>
        </r>
        <r>
          <rPr>
            <sz val="9"/>
            <color indexed="81"/>
            <rFont val="Tahoma"/>
            <family val="2"/>
          </rPr>
          <t xml:space="preserve">
payment in workflow</t>
        </r>
      </text>
    </comment>
    <comment ref="H169" authorId="0" shapeId="0" xr:uid="{00000000-0006-0000-0500-00001C000000}">
      <text>
        <r>
          <rPr>
            <b/>
            <sz val="9"/>
            <color indexed="81"/>
            <rFont val="Tahoma"/>
            <family val="2"/>
          </rPr>
          <t>Author:</t>
        </r>
        <r>
          <rPr>
            <sz val="9"/>
            <color indexed="81"/>
            <rFont val="Tahoma"/>
            <family val="2"/>
          </rPr>
          <t xml:space="preserve">
2 payments</t>
        </r>
      </text>
    </comment>
    <comment ref="H170" authorId="0" shapeId="0" xr:uid="{00000000-0006-0000-0500-00001D000000}">
      <text>
        <r>
          <rPr>
            <b/>
            <sz val="9"/>
            <color indexed="81"/>
            <rFont val="Tahoma"/>
            <family val="2"/>
          </rPr>
          <t>Author:</t>
        </r>
        <r>
          <rPr>
            <sz val="9"/>
            <color indexed="81"/>
            <rFont val="Tahoma"/>
            <family val="2"/>
          </rPr>
          <t xml:space="preserve">
RO issued</t>
        </r>
      </text>
    </comment>
    <comment ref="H185" authorId="0" shapeId="0" xr:uid="{00000000-0006-0000-0500-00001E000000}">
      <text>
        <r>
          <rPr>
            <b/>
            <sz val="9"/>
            <color indexed="81"/>
            <rFont val="Tahoma"/>
            <family val="2"/>
          </rPr>
          <t>Author:</t>
        </r>
        <r>
          <rPr>
            <sz val="9"/>
            <color indexed="81"/>
            <rFont val="Tahoma"/>
            <family val="2"/>
          </rPr>
          <t xml:space="preserve">
2 payments
</t>
        </r>
      </text>
    </comment>
    <comment ref="H191" authorId="0" shapeId="0" xr:uid="{00000000-0006-0000-0500-00001F000000}">
      <text>
        <r>
          <rPr>
            <b/>
            <sz val="9"/>
            <color indexed="81"/>
            <rFont val="Tahoma"/>
            <family val="2"/>
          </rPr>
          <t>Author:</t>
        </r>
        <r>
          <rPr>
            <sz val="9"/>
            <color indexed="81"/>
            <rFont val="Tahoma"/>
            <family val="2"/>
          </rPr>
          <t xml:space="preserve">
RO issued</t>
        </r>
      </text>
    </comment>
    <comment ref="H192" authorId="0" shapeId="0" xr:uid="{00000000-0006-0000-0500-000020000000}">
      <text>
        <r>
          <rPr>
            <b/>
            <sz val="9"/>
            <color indexed="81"/>
            <rFont val="Tahoma"/>
            <family val="2"/>
          </rPr>
          <t>Author:</t>
        </r>
        <r>
          <rPr>
            <sz val="9"/>
            <color indexed="81"/>
            <rFont val="Tahoma"/>
            <family val="2"/>
          </rPr>
          <t xml:space="preserve">
RO issued</t>
        </r>
      </text>
    </comment>
    <comment ref="H203" authorId="0" shapeId="0" xr:uid="{00000000-0006-0000-0500-000021000000}">
      <text>
        <r>
          <rPr>
            <b/>
            <sz val="9"/>
            <color indexed="81"/>
            <rFont val="Tahoma"/>
            <family val="2"/>
          </rPr>
          <t>Author:</t>
        </r>
        <r>
          <rPr>
            <sz val="9"/>
            <color indexed="81"/>
            <rFont val="Tahoma"/>
            <family val="2"/>
          </rPr>
          <t xml:space="preserve">
RO issued</t>
        </r>
      </text>
    </comment>
    <comment ref="H211" authorId="0" shapeId="0" xr:uid="{00000000-0006-0000-0500-000022000000}">
      <text>
        <r>
          <rPr>
            <b/>
            <sz val="9"/>
            <color indexed="81"/>
            <rFont val="Tahoma"/>
            <family val="2"/>
          </rPr>
          <t>Author:</t>
        </r>
        <r>
          <rPr>
            <sz val="9"/>
            <color indexed="81"/>
            <rFont val="Tahoma"/>
            <family val="2"/>
          </rPr>
          <t xml:space="preserve">
payment in workflow</t>
        </r>
      </text>
    </comment>
    <comment ref="H222" authorId="0" shapeId="0" xr:uid="{00000000-0006-0000-0500-000023000000}">
      <text>
        <r>
          <rPr>
            <b/>
            <sz val="9"/>
            <color indexed="81"/>
            <rFont val="Tahoma"/>
            <family val="2"/>
          </rPr>
          <t>Author:</t>
        </r>
        <r>
          <rPr>
            <sz val="9"/>
            <color indexed="81"/>
            <rFont val="Tahoma"/>
            <family val="2"/>
          </rPr>
          <t xml:space="preserve">
2 payments</t>
        </r>
      </text>
    </comment>
    <comment ref="H227" authorId="0" shapeId="0" xr:uid="{00000000-0006-0000-0500-000024000000}">
      <text>
        <r>
          <rPr>
            <b/>
            <sz val="9"/>
            <color indexed="81"/>
            <rFont val="Tahoma"/>
            <family val="2"/>
          </rPr>
          <t>Author:</t>
        </r>
        <r>
          <rPr>
            <sz val="9"/>
            <color indexed="81"/>
            <rFont val="Tahoma"/>
            <family val="2"/>
          </rPr>
          <t xml:space="preserve">
payment in workflow</t>
        </r>
      </text>
    </comment>
    <comment ref="H234" authorId="0" shapeId="0" xr:uid="{00000000-0006-0000-0500-000025000000}">
      <text>
        <r>
          <rPr>
            <b/>
            <sz val="9"/>
            <color indexed="81"/>
            <rFont val="Tahoma"/>
            <family val="2"/>
          </rPr>
          <t>Author:</t>
        </r>
        <r>
          <rPr>
            <sz val="9"/>
            <color indexed="81"/>
            <rFont val="Tahoma"/>
            <family val="2"/>
          </rPr>
          <t xml:space="preserve">
2 payments</t>
        </r>
      </text>
    </comment>
    <comment ref="H236" authorId="0" shapeId="0" xr:uid="{00000000-0006-0000-0500-000026000000}">
      <text>
        <r>
          <rPr>
            <b/>
            <sz val="9"/>
            <color indexed="81"/>
            <rFont val="Tahoma"/>
            <family val="2"/>
          </rPr>
          <t>Author:</t>
        </r>
        <r>
          <rPr>
            <sz val="9"/>
            <color indexed="81"/>
            <rFont val="Tahoma"/>
            <family val="2"/>
          </rPr>
          <t xml:space="preserve">
payment in workflow</t>
        </r>
      </text>
    </comment>
    <comment ref="H238" authorId="0" shapeId="0" xr:uid="{00000000-0006-0000-0500-000027000000}">
      <text>
        <r>
          <rPr>
            <b/>
            <sz val="9"/>
            <color indexed="81"/>
            <rFont val="Tahoma"/>
            <family val="2"/>
          </rPr>
          <t>Author:</t>
        </r>
        <r>
          <rPr>
            <sz val="9"/>
            <color indexed="81"/>
            <rFont val="Tahoma"/>
            <family val="2"/>
          </rPr>
          <t xml:space="preserve">
2 payments</t>
        </r>
      </text>
    </comment>
    <comment ref="H248" authorId="0" shapeId="0" xr:uid="{00000000-0006-0000-0500-000028000000}">
      <text>
        <r>
          <rPr>
            <b/>
            <sz val="9"/>
            <color indexed="81"/>
            <rFont val="Tahoma"/>
            <family val="2"/>
          </rPr>
          <t>Author:</t>
        </r>
        <r>
          <rPr>
            <sz val="9"/>
            <color indexed="81"/>
            <rFont val="Tahoma"/>
            <family val="2"/>
          </rPr>
          <t xml:space="preserve">
2 budget lines</t>
        </r>
      </text>
    </comment>
    <comment ref="H251" authorId="0" shapeId="0" xr:uid="{00000000-0006-0000-0500-000029000000}">
      <text>
        <r>
          <rPr>
            <b/>
            <sz val="9"/>
            <color indexed="81"/>
            <rFont val="Tahoma"/>
            <family val="2"/>
          </rPr>
          <t>Author:</t>
        </r>
        <r>
          <rPr>
            <sz val="9"/>
            <color indexed="81"/>
            <rFont val="Tahoma"/>
            <family val="2"/>
          </rPr>
          <t xml:space="preserve">
regularisation</t>
        </r>
      </text>
    </comment>
    <comment ref="I305" authorId="0" shapeId="0" xr:uid="{00000000-0006-0000-0500-00002A000000}">
      <text>
        <r>
          <rPr>
            <b/>
            <sz val="9"/>
            <color indexed="81"/>
            <rFont val="Tahoma"/>
            <family val="2"/>
          </rPr>
          <t>Author:
amount of 4069,38 EUR visible twice in the BO report; consumption in ABAC correct, same as in Grants database (corrected manually)</t>
        </r>
      </text>
    </comment>
  </commentList>
</comments>
</file>

<file path=xl/sharedStrings.xml><?xml version="1.0" encoding="utf-8"?>
<sst xmlns="http://schemas.openxmlformats.org/spreadsheetml/2006/main" count="18382" uniqueCount="2869">
  <si>
    <t>Year</t>
  </si>
  <si>
    <t xml:space="preserve">Cancelled? </t>
  </si>
  <si>
    <t>(All)</t>
  </si>
  <si>
    <t>Row Labels</t>
  </si>
  <si>
    <t>Sum of Total GRANTED</t>
  </si>
  <si>
    <t>Count of Total GRANTED</t>
  </si>
  <si>
    <t>Sum of Amending amount</t>
  </si>
  <si>
    <t>Count of Amending amount</t>
  </si>
  <si>
    <t>Sum of 1st Pre Financing AMOUNT</t>
  </si>
  <si>
    <t>Count of 1st Pre Financing AMOUNT</t>
  </si>
  <si>
    <t>Sum of 2nd Pre Financing AMOUNT</t>
  </si>
  <si>
    <t>Count of 2nd Pre Financing AMOUNT</t>
  </si>
  <si>
    <t>Sum of Final Payment AMOUNT</t>
  </si>
  <si>
    <t>Count of Final Payment AMOUNT</t>
  </si>
  <si>
    <t>CGS</t>
  </si>
  <si>
    <t>ECRet</t>
  </si>
  <si>
    <t>FDU</t>
  </si>
  <si>
    <t>FSC</t>
  </si>
  <si>
    <t>IFC</t>
  </si>
  <si>
    <t>Grand Total</t>
  </si>
  <si>
    <t>FOU</t>
  </si>
  <si>
    <t>Grant No</t>
  </si>
  <si>
    <t>Unit/
Sector</t>
  </si>
  <si>
    <t>Country</t>
  </si>
  <si>
    <t>Name of Beneficiary</t>
  </si>
  <si>
    <t>Operation</t>
  </si>
  <si>
    <t>Project No. and title</t>
  </si>
  <si>
    <t>Total GRANTED</t>
  </si>
  <si>
    <t>ECRET</t>
  </si>
  <si>
    <t>Lithuania</t>
  </si>
  <si>
    <t>FOA-R</t>
  </si>
  <si>
    <t>Slovenia</t>
  </si>
  <si>
    <t>Slovenia - Ministry of Interior - Police</t>
  </si>
  <si>
    <t>Belgium</t>
  </si>
  <si>
    <t>Belgium - Fedasil (Federaal agentschap voor de opvang van asielzoekers)</t>
  </si>
  <si>
    <t>TRU</t>
  </si>
  <si>
    <t>Spain</t>
  </si>
  <si>
    <t>Spain - Spanish National Police School</t>
  </si>
  <si>
    <t>France</t>
  </si>
  <si>
    <t>France - Ministère de l'intérieur, Direction générale des étrangers en France</t>
  </si>
  <si>
    <t>Albania</t>
  </si>
  <si>
    <t>Albania - Aparati i Drejtorisë së Policisë së Shtetit</t>
  </si>
  <si>
    <t>CRO</t>
  </si>
  <si>
    <t>Georgia</t>
  </si>
  <si>
    <t>Georgia - Patrol Police Department</t>
  </si>
  <si>
    <t>Switzerland</t>
  </si>
  <si>
    <t>Switzerland - State Secretariat for Migration</t>
  </si>
  <si>
    <t>Luxemburg - Ministry of Internal Security</t>
  </si>
  <si>
    <t>Field Deployment</t>
  </si>
  <si>
    <t>Poland</t>
  </si>
  <si>
    <t>Poland - Headquarters of Polish Border Guards</t>
  </si>
  <si>
    <t>EURLO</t>
  </si>
  <si>
    <t>Sweden</t>
  </si>
  <si>
    <t>Sweden - Swedish Police Authority</t>
  </si>
  <si>
    <t>Portugal</t>
  </si>
  <si>
    <t>Netherlands</t>
  </si>
  <si>
    <t>Italy</t>
  </si>
  <si>
    <t>Italy - Ministero dell'Interno, Dipartimento della Pubblica Sicurezza, Direzione Centrale dell'Immigrazione e della Polizia delle Frontiere</t>
  </si>
  <si>
    <t>Germany</t>
  </si>
  <si>
    <t>Germany - Federal Police Central Office - Bundespolizeipräsidium, Referat 25, Koblenz</t>
  </si>
  <si>
    <t>Spain - Policia Nacional/ Comisaria General de Extranjeria y Fronteras</t>
  </si>
  <si>
    <t>Finland</t>
  </si>
  <si>
    <t>Finland - Finnish National Police Board</t>
  </si>
  <si>
    <t>Norway</t>
  </si>
  <si>
    <t>Estonia</t>
  </si>
  <si>
    <t>Estonia - Police and Border Guard Board</t>
  </si>
  <si>
    <t>DMD</t>
  </si>
  <si>
    <t>Finland - Helsingin poliisilaitos Helsinki Police Department</t>
  </si>
  <si>
    <t>Romania</t>
  </si>
  <si>
    <t>Serbia</t>
  </si>
  <si>
    <t>Serbia - Ministry of Interior Republic of Serbia</t>
  </si>
  <si>
    <t>Latvia</t>
  </si>
  <si>
    <t>Latvia - State Border Guard of the Republic of Latvia</t>
  </si>
  <si>
    <t>Greece</t>
  </si>
  <si>
    <t>Czech Republic</t>
  </si>
  <si>
    <t>Czech Republic - Police of the Czech Republic</t>
  </si>
  <si>
    <t>Finland - Finnish Border Guard</t>
  </si>
  <si>
    <t>Portugal - Guarda Nacional Republicana</t>
  </si>
  <si>
    <t>Hungary</t>
  </si>
  <si>
    <t>Hungary- Hungarian National Police</t>
  </si>
  <si>
    <t>Denmark</t>
  </si>
  <si>
    <t>Iceland</t>
  </si>
  <si>
    <t>Slovakia</t>
  </si>
  <si>
    <t>Slovak Republic - Ministry of Interior of the Slovak Republic</t>
  </si>
  <si>
    <t>Croatia</t>
  </si>
  <si>
    <t>Croatia - Ministry of the Interior of the Republic of Croatia</t>
  </si>
  <si>
    <t>Bulgaria</t>
  </si>
  <si>
    <t>Switzerland - Federal Office for Customs and Border Security FOCBS</t>
  </si>
  <si>
    <t>Cyprus</t>
  </si>
  <si>
    <t>Cyprus - Cyprus Police, Police Headquarters</t>
  </si>
  <si>
    <t>Sweden - Swedish Coast Guard</t>
  </si>
  <si>
    <t>Belgium - Belgian Immigration Office</t>
  </si>
  <si>
    <t>Malta</t>
  </si>
  <si>
    <t>Germany - Federal Office for Migration and Refugees BAMF</t>
  </si>
  <si>
    <t>Montenegro</t>
  </si>
  <si>
    <t>Hungary - National Directorate-General for Aliens Policing</t>
  </si>
  <si>
    <t>Malta - Armed Forces of Malta</t>
  </si>
  <si>
    <t>Austria</t>
  </si>
  <si>
    <t>Portugal - Public Security Police</t>
  </si>
  <si>
    <t>Netherlands - Royal Netherlands Marechaussee</t>
  </si>
  <si>
    <t>Denmark - Danish National Police</t>
  </si>
  <si>
    <t>Netherlands - Immigration and Naturalisation Service</t>
  </si>
  <si>
    <t>France - Direction Generale des Douanes et Droits Indirects</t>
  </si>
  <si>
    <t>Norway - National Police Directorate of the Kingdom of Norway</t>
  </si>
  <si>
    <t>Italy - Ministero dell'Interno, Dipartimento della Pubblica Sicurezza, Direzione Centrale dell'Immigrazione e della Polizia delle Frontiere (PdS)</t>
  </si>
  <si>
    <t>Italy - Ministero dell'Interno, Dipartimento della Pubblica Sicurezza, Direzione Centrale dell'Immigrazione e della Polizia delle Frontiere (GC)</t>
  </si>
  <si>
    <t>Italy - Ministero dell'Interno, Dipartimento della Pubblica Sicurezza, Direzione Centrale dell'Immigrazione e della Polizia delle Frontiere (GdF)</t>
  </si>
  <si>
    <t>LES</t>
  </si>
  <si>
    <t>Spain - National Police Corps</t>
  </si>
  <si>
    <t>Netherlands - Repatriation and Departure Service</t>
  </si>
  <si>
    <t>Denmark - Defense Command Denmark</t>
  </si>
  <si>
    <t>Spain - Guardia Civil</t>
  </si>
  <si>
    <t>Romania - General Inspectorate for Immigration</t>
  </si>
  <si>
    <t>Cyprus - Civil Registry and Migration Department (CRMD)</t>
  </si>
  <si>
    <t>NGOs for reintegration services</t>
  </si>
  <si>
    <t>Belgium - CIB - Caritas International Belgium</t>
  </si>
  <si>
    <t>Iraq - ETTC - European Technology and Training Centre</t>
  </si>
  <si>
    <t>Egypt - LMF - Life Makers Foundation Egypt</t>
  </si>
  <si>
    <t>Pakistan - WELDO - Women Empowerment Literacy &amp; Development Organisation</t>
  </si>
  <si>
    <t>Belgium - IRARA - International Returns &amp; Reintegration Assistance</t>
  </si>
  <si>
    <t>Financial Support</t>
  </si>
  <si>
    <t xml:space="preserve">Support in the development of human resources to secure Member States’ contributions to the standing corps, in relation to category 1 of the standing corps </t>
  </si>
  <si>
    <t>Moldova</t>
  </si>
  <si>
    <t>France - Direction Centrale des Compagnies Republicaines de Securite</t>
  </si>
  <si>
    <t>Support in the development of human resources to secure Member States’ contributions to the standing corps, in relation to category 2 of the standing corps</t>
  </si>
  <si>
    <t xml:space="preserve">Support in the development of human resources to secure Member States’ contributions to the standing corps, in relation to category 2 of the standing corps </t>
  </si>
  <si>
    <t>Luxembourg - Police Grand-Ducale Direction Générale</t>
  </si>
  <si>
    <t>France - Direction Centrale de la Police Judiciaire</t>
  </si>
  <si>
    <t>Belgium - Dienst Vreemdelingenzaken</t>
  </si>
  <si>
    <t>Croatia- Ministry of the Interior, Directorate for Financial-Material Affairs</t>
  </si>
  <si>
    <t>Spain - Directorate General for International Relations and Foreign Affairs</t>
  </si>
  <si>
    <t>Austria - Federal Ministry of the Interior</t>
  </si>
  <si>
    <t>Portugal - National Maritime Authority</t>
  </si>
  <si>
    <t xml:space="preserve">Actions of common interest to support the implementation of the Basic Training Programme for European Standing Corps Category 1 </t>
  </si>
  <si>
    <t>Greece - Hellenic Police-Hellenic National Frontex Point of Contact</t>
  </si>
  <si>
    <t xml:space="preserve">Italy - Ministero dell'Interno, Dipartimento della Pubblica Sicurezza, Direzione Centrale dell'Immigrazione e della Polizia delle Frontiere </t>
  </si>
  <si>
    <t>Norway - National Police Immigration Service</t>
  </si>
  <si>
    <t>France - Prefecture de Police</t>
  </si>
  <si>
    <t>RECAMAS</t>
  </si>
  <si>
    <t>Iceland - Ministry of Justice</t>
  </si>
  <si>
    <t>Malta - Frontex Central National Authority, Financial Management Branch, Headquarters Armed Forces of Malta</t>
  </si>
  <si>
    <t xml:space="preserve">Netherlands - KMar NFPOC </t>
  </si>
  <si>
    <t>Romania - General Inspectorate of the Romanian Border Police</t>
  </si>
  <si>
    <t>Slovakia - Bureau of Border and Foreign Police</t>
  </si>
  <si>
    <t>Denmark - Danish Return Agency</t>
  </si>
  <si>
    <t>Spain - Directorate General for International Relations and Foreign Affairs, Directorate General for International Relations and Migration – Ministry of Interior</t>
  </si>
  <si>
    <t>Iceland - The Office of the National Commissioner of the Icelandic Police</t>
  </si>
  <si>
    <t>Malta - Malta Police Force</t>
  </si>
  <si>
    <t>Germany - German Federal Police</t>
  </si>
  <si>
    <t>Kosovo</t>
  </si>
  <si>
    <t>Romania - Romanian Coast Guard</t>
  </si>
  <si>
    <t>Bulgaria - Chief Directorate Border Police - Ministry of Interior</t>
  </si>
  <si>
    <t>Bulgaria - Migration Directorate - Ministry of Interior</t>
  </si>
  <si>
    <t>Moldova - General Inspectorate of Border Police</t>
  </si>
  <si>
    <t>France - Ministères économiques et financiers - direction du budget - bureau de l'économie, des finances et de l'outre-mer (8BEFOM)</t>
  </si>
  <si>
    <t>ORD</t>
  </si>
  <si>
    <t>Greece - Hellenic Ministry of Maritime Affairs and Insular Policy / Hellenic Coast Guard</t>
  </si>
  <si>
    <t>Bulgaria - Ministry of Interior</t>
  </si>
  <si>
    <t>Belgium - Federal Police</t>
  </si>
  <si>
    <t>Lithuania - State Border Guard Service under the Ministry of the Interior of the Republic of Lithuania</t>
  </si>
  <si>
    <t>Luxembourg - Police Grand Ducale</t>
  </si>
  <si>
    <t xml:space="preserve">Montenegro - Ministry of the Interior-Police Directorate </t>
  </si>
  <si>
    <t>Greece - The Hellenic Police / Ministry of Citizens' Protection</t>
  </si>
  <si>
    <t>Denmark- Ministry of Immigration and Integration</t>
  </si>
  <si>
    <t>Poland - Commander-in-Chief of the Polish Border Guard</t>
  </si>
  <si>
    <t xml:space="preserve">Czech Republic - Police of the Czech Republic </t>
  </si>
  <si>
    <t>Support in the development of human resources to secure Member States’ contributions to the standing corps, in relation to category 2 of the standing corps </t>
  </si>
  <si>
    <t>Sweden - Swedish Policy Authority</t>
  </si>
  <si>
    <t>Germany - Federal Police Headquarters</t>
  </si>
  <si>
    <t>Belgium, Federal Police - DGA/DAO - NFPOC</t>
  </si>
  <si>
    <t>North Macedonia</t>
  </si>
  <si>
    <t>Bosnia and Herzegovina</t>
  </si>
  <si>
    <t>Portugal - Portuguese Maritime Police</t>
  </si>
  <si>
    <t>Estonia - Estonian Navy</t>
  </si>
  <si>
    <t xml:space="preserve">Norway </t>
  </si>
  <si>
    <t>Luxembourg</t>
  </si>
  <si>
    <t>Sweden - Swedish Prison and Probation Service</t>
  </si>
  <si>
    <t>Civil - Registry and Migration Department (CRMD)</t>
  </si>
  <si>
    <t>Croatia - Border Police</t>
  </si>
  <si>
    <t>Portugal - Polícia de Segurança Pública</t>
  </si>
  <si>
    <t>HR Light TE</t>
  </si>
  <si>
    <t>2024/1</t>
  </si>
  <si>
    <t>JO Moldova 2024</t>
  </si>
  <si>
    <t>2024/2</t>
  </si>
  <si>
    <t>Joint Operation Serbia 2024</t>
  </si>
  <si>
    <t>2024/3</t>
  </si>
  <si>
    <t>JO Montenegro 2024</t>
  </si>
  <si>
    <t>2024/4</t>
  </si>
  <si>
    <t>2024/FOU/01/Heavy Technical Equipment</t>
  </si>
  <si>
    <t>2024/5</t>
  </si>
  <si>
    <t>2024/6</t>
  </si>
  <si>
    <t>JO North Macedonia 2024</t>
  </si>
  <si>
    <t>2024/7</t>
  </si>
  <si>
    <t>2024/8</t>
  </si>
  <si>
    <t>2024/9</t>
  </si>
  <si>
    <t>2024/10</t>
  </si>
  <si>
    <t>JO Albania 2024</t>
  </si>
  <si>
    <t>2024/11</t>
  </si>
  <si>
    <t>2024/ECRET/01</t>
  </si>
  <si>
    <t>2024/12</t>
  </si>
  <si>
    <t>2024/13</t>
  </si>
  <si>
    <t>2024/14</t>
  </si>
  <si>
    <t>2024/15</t>
  </si>
  <si>
    <t>Hungary - Hungarian Police Headquarters, Economic Directorate</t>
  </si>
  <si>
    <t>2024/16</t>
  </si>
  <si>
    <t>2024/17</t>
  </si>
  <si>
    <t>2024/18</t>
  </si>
  <si>
    <t>2024/19</t>
  </si>
  <si>
    <t>2024/20</t>
  </si>
  <si>
    <t>2024/21</t>
  </si>
  <si>
    <t>2024/22</t>
  </si>
  <si>
    <t>2024/23</t>
  </si>
  <si>
    <t>2024/24</t>
  </si>
  <si>
    <t xml:space="preserve">Poland </t>
  </si>
  <si>
    <t>2024/25</t>
  </si>
  <si>
    <t>2024/26</t>
  </si>
  <si>
    <t>2024/27</t>
  </si>
  <si>
    <t>2024/28</t>
  </si>
  <si>
    <t>2024/29</t>
  </si>
  <si>
    <t>2024/30</t>
  </si>
  <si>
    <t>2024/31</t>
  </si>
  <si>
    <t>2024/32</t>
  </si>
  <si>
    <t>2024/33</t>
  </si>
  <si>
    <t>2024/34</t>
  </si>
  <si>
    <t>2024/35</t>
  </si>
  <si>
    <t>2024/36</t>
  </si>
  <si>
    <t>2024/37</t>
  </si>
  <si>
    <t>2024/38</t>
  </si>
  <si>
    <t>2024/39</t>
  </si>
  <si>
    <t>2024/40</t>
  </si>
  <si>
    <t>2024/41</t>
  </si>
  <si>
    <t>Poland - Polish Border Guards</t>
  </si>
  <si>
    <t>2024/42</t>
  </si>
  <si>
    <t>2024/DMD/01 Human resources and Light technical equipment</t>
  </si>
  <si>
    <t>2024/43</t>
  </si>
  <si>
    <t>2024/44</t>
  </si>
  <si>
    <t>2024/45</t>
  </si>
  <si>
    <t>2024/46</t>
  </si>
  <si>
    <t>2024/47</t>
  </si>
  <si>
    <t>2024/48</t>
  </si>
  <si>
    <t>2024/49</t>
  </si>
  <si>
    <t>2024/50</t>
  </si>
  <si>
    <t>2024/51</t>
  </si>
  <si>
    <t>2024/52</t>
  </si>
  <si>
    <t>2024/53</t>
  </si>
  <si>
    <t>2024/54</t>
  </si>
  <si>
    <t>2024/55</t>
  </si>
  <si>
    <t>2024/56</t>
  </si>
  <si>
    <t>2024/57</t>
  </si>
  <si>
    <t>2024/58</t>
  </si>
  <si>
    <t>2024/59</t>
  </si>
  <si>
    <t>2024/60</t>
  </si>
  <si>
    <t>2024/61</t>
  </si>
  <si>
    <t>2024/62</t>
  </si>
  <si>
    <t>2024/63</t>
  </si>
  <si>
    <t>2024/64</t>
  </si>
  <si>
    <t>2024/65</t>
  </si>
  <si>
    <t>2024/66</t>
  </si>
  <si>
    <t>2024/67</t>
  </si>
  <si>
    <t>2024/68</t>
  </si>
  <si>
    <t>2024/69</t>
  </si>
  <si>
    <t>2024/70</t>
  </si>
  <si>
    <t>2024/71</t>
  </si>
  <si>
    <t>2024/72</t>
  </si>
  <si>
    <t>Iceland- Icelandic Coast Guard</t>
  </si>
  <si>
    <t>2024/73</t>
  </si>
  <si>
    <t>2024/74</t>
  </si>
  <si>
    <t>2024/75</t>
  </si>
  <si>
    <t>2024/76</t>
  </si>
  <si>
    <t>2024/77</t>
  </si>
  <si>
    <t>2024/78</t>
  </si>
  <si>
    <t>2024/79</t>
  </si>
  <si>
    <t>2024/80</t>
  </si>
  <si>
    <t>2024/81</t>
  </si>
  <si>
    <t>2024/82</t>
  </si>
  <si>
    <t>2024/83</t>
  </si>
  <si>
    <t>2024/84</t>
  </si>
  <si>
    <t>2024/85</t>
  </si>
  <si>
    <t>2024/86</t>
  </si>
  <si>
    <t>2024/87</t>
  </si>
  <si>
    <t>2024/88</t>
  </si>
  <si>
    <t>Poland - Polish Border Guard</t>
  </si>
  <si>
    <t>2024/89</t>
  </si>
  <si>
    <t>2024/90</t>
  </si>
  <si>
    <t>2024/91</t>
  </si>
  <si>
    <t>Luxembourg - General Department of Immigration - Ministry for Home Affairs</t>
  </si>
  <si>
    <t>2024/92</t>
  </si>
  <si>
    <t>BSRBCC 2024</t>
  </si>
  <si>
    <t>2024/CGS/01 Finnish Presidency 2024 of the Baltic Sea Region Border Control Cooperation (BSRBCC)</t>
  </si>
  <si>
    <t>2024/93</t>
  </si>
  <si>
    <t>The Netherlands - Transport and Support Service of the Dutch Ministry for Security and Justice</t>
  </si>
  <si>
    <t>2024/94</t>
  </si>
  <si>
    <t>2024/95</t>
  </si>
  <si>
    <t>2024/96</t>
  </si>
  <si>
    <t>2024/97</t>
  </si>
  <si>
    <t>2024/98</t>
  </si>
  <si>
    <t>2024/99</t>
  </si>
  <si>
    <t>2024/100</t>
  </si>
  <si>
    <t>2024/101</t>
  </si>
  <si>
    <t>2024/102</t>
  </si>
  <si>
    <t>2024/103</t>
  </si>
  <si>
    <t>2024/104</t>
  </si>
  <si>
    <t>2024/105</t>
  </si>
  <si>
    <t>2024/106</t>
  </si>
  <si>
    <t>2024/107</t>
  </si>
  <si>
    <t>2024/108</t>
  </si>
  <si>
    <t>2024/109</t>
  </si>
  <si>
    <t>2024/110</t>
  </si>
  <si>
    <t>2024/111</t>
  </si>
  <si>
    <t>2024/112</t>
  </si>
  <si>
    <t>2024/113</t>
  </si>
  <si>
    <t>2024/114</t>
  </si>
  <si>
    <t>2024/115</t>
  </si>
  <si>
    <t>2024/116</t>
  </si>
  <si>
    <t>2024/117</t>
  </si>
  <si>
    <t>2024/118</t>
  </si>
  <si>
    <t>2024/119</t>
  </si>
  <si>
    <t>2024/120</t>
  </si>
  <si>
    <t>2024/121</t>
  </si>
  <si>
    <t>2024/122</t>
  </si>
  <si>
    <t>2024/123</t>
  </si>
  <si>
    <t>2024/124</t>
  </si>
  <si>
    <t>2024/125</t>
  </si>
  <si>
    <t>2024/126</t>
  </si>
  <si>
    <t>2024/127</t>
  </si>
  <si>
    <t>2024/128</t>
  </si>
  <si>
    <t>2024/129</t>
  </si>
  <si>
    <t>2024/130</t>
  </si>
  <si>
    <t>2024/131</t>
  </si>
  <si>
    <t>2024/132</t>
  </si>
  <si>
    <t>2024/133</t>
  </si>
  <si>
    <t>2024/134</t>
  </si>
  <si>
    <t>2024/135</t>
  </si>
  <si>
    <t>2024/136</t>
  </si>
  <si>
    <t>2024/137</t>
  </si>
  <si>
    <t>2024/138</t>
  </si>
  <si>
    <t>2024/139</t>
  </si>
  <si>
    <t>2024/140</t>
  </si>
  <si>
    <t>2024/141</t>
  </si>
  <si>
    <t>2024/142</t>
  </si>
  <si>
    <t>2024/143</t>
  </si>
  <si>
    <t>2024/144</t>
  </si>
  <si>
    <t>2024/145</t>
  </si>
  <si>
    <t>2024/146</t>
  </si>
  <si>
    <t>2024/147</t>
  </si>
  <si>
    <t>2024/148</t>
  </si>
  <si>
    <t>2024/149</t>
  </si>
  <si>
    <t>2024/150</t>
  </si>
  <si>
    <t>Ex-ante coverage</t>
  </si>
  <si>
    <t>Sum of Total PAYMENTS</t>
  </si>
  <si>
    <t>Sum of Final Total amount checked</t>
  </si>
  <si>
    <t>HOW TO CHECK EX-ANTE COVERAGE</t>
  </si>
  <si>
    <t>directly in database</t>
  </si>
  <si>
    <t>double check with table below</t>
  </si>
  <si>
    <t>1. Choose year in column "Final payment YEAR". 
2. The ex-ante coverage is shown in cell W3.</t>
  </si>
  <si>
    <t xml:space="preserve">1. Choose year in column "Final payment YEAR". 
2. Copy to the table on the left the total amount of final payments (column "Total PAYMENTS"). </t>
  </si>
  <si>
    <t>3. Mark "yes" in column "Ex-ante?". 
4. Sum up the amounts from the column "Final Total amount checked" and copy to the table on the left.</t>
  </si>
  <si>
    <t>2019 until 31/08/2019 (cut-off date for CoA visit)</t>
  </si>
  <si>
    <t>Amount paid</t>
  </si>
  <si>
    <t>Paid in a given year</t>
  </si>
  <si>
    <t>(includes advance payments even if made in previous year)</t>
  </si>
  <si>
    <t>Total checked</t>
  </si>
  <si>
    <t>HISTORICAL DATA</t>
  </si>
  <si>
    <t># of grants</t>
  </si>
  <si>
    <t>Paid in 2017*</t>
  </si>
  <si>
    <t>Selected for ex-ante control</t>
  </si>
  <si>
    <t>Paid</t>
  </si>
  <si>
    <t>concrete data on real figure checked</t>
  </si>
  <si>
    <t>real checked</t>
  </si>
  <si>
    <t>no concrete data on real figure checked</t>
  </si>
  <si>
    <t>extrapolated</t>
  </si>
  <si>
    <t>Information from Grants database</t>
  </si>
  <si>
    <t>CHECK</t>
  </si>
  <si>
    <t>Information from COM report</t>
  </si>
  <si>
    <r>
      <rPr>
        <b/>
        <sz val="9"/>
        <rFont val="Trebuchet MS"/>
        <family val="2"/>
      </rPr>
      <t>How to do the reconciliation:</t>
    </r>
    <r>
      <rPr>
        <sz val="9"/>
        <rFont val="Trebuchet MS"/>
        <family val="2"/>
      </rPr>
      <t xml:space="preserve">
1. Please, copy paste information in column M &amp; N.
2. Check False values in column J.
3. Check ABAC and amend as necessary in sheet Grants.
4. Whenever we have N/A, means that no such COM exists.</t>
    </r>
  </si>
  <si>
    <t>Commitment Number</t>
  </si>
  <si>
    <t>Total Amount Granted</t>
  </si>
  <si>
    <t>Gives you the value of each commitment from the report</t>
  </si>
  <si>
    <t>Compares whether the values from Grants and DWH report are equal or not</t>
  </si>
  <si>
    <t>Com L2 Local Key</t>
  </si>
  <si>
    <t>TOTAL COMMITMENT</t>
  </si>
  <si>
    <t>FRO.26814</t>
  </si>
  <si>
    <t>FRO.28096</t>
  </si>
  <si>
    <t>FRO.23073</t>
  </si>
  <si>
    <t>FRO.23160</t>
  </si>
  <si>
    <t>FRO.23319</t>
  </si>
  <si>
    <t>FRO.23345</t>
  </si>
  <si>
    <t>FRO.24157</t>
  </si>
  <si>
    <t>FRO.24490</t>
  </si>
  <si>
    <t>FRO.24500</t>
  </si>
  <si>
    <t>FRO.24570</t>
  </si>
  <si>
    <t>FRO.24578</t>
  </si>
  <si>
    <t>FRO.24704</t>
  </si>
  <si>
    <t>FRO.24785</t>
  </si>
  <si>
    <t>FRO.24818</t>
  </si>
  <si>
    <t>FRO.24872</t>
  </si>
  <si>
    <t>FRO.24883</t>
  </si>
  <si>
    <t>FRO.24932</t>
  </si>
  <si>
    <t>FRO.24960</t>
  </si>
  <si>
    <t>FRO.24999</t>
  </si>
  <si>
    <t>FRO.25049</t>
  </si>
  <si>
    <t>FRO.25162</t>
  </si>
  <si>
    <t>FRO.25193</t>
  </si>
  <si>
    <t>FRO.25247</t>
  </si>
  <si>
    <t>FRO.25304</t>
  </si>
  <si>
    <t>FRO.25305</t>
  </si>
  <si>
    <t>FRO.25317</t>
  </si>
  <si>
    <t>FRO.25344</t>
  </si>
  <si>
    <t>FRO.25352</t>
  </si>
  <si>
    <t>FRO.25356</t>
  </si>
  <si>
    <t>FRO.25416</t>
  </si>
  <si>
    <t>FRO.25424</t>
  </si>
  <si>
    <t>FRO.25427</t>
  </si>
  <si>
    <t>FRO.25429</t>
  </si>
  <si>
    <t>FRO.25449</t>
  </si>
  <si>
    <t>FRO.25452</t>
  </si>
  <si>
    <t>FRO.25469</t>
  </si>
  <si>
    <t>FRO.25472</t>
  </si>
  <si>
    <t>FRO.25479</t>
  </si>
  <si>
    <t>FRO.25480</t>
  </si>
  <si>
    <t>FRO.25486</t>
  </si>
  <si>
    <t>FRO.25487</t>
  </si>
  <si>
    <t>FRO.25491</t>
  </si>
  <si>
    <t>FRO.25494</t>
  </si>
  <si>
    <t>FRO.25495</t>
  </si>
  <si>
    <t>FRO.25528</t>
  </si>
  <si>
    <t>FRO.25536</t>
  </si>
  <si>
    <t>FRO.25559</t>
  </si>
  <si>
    <t>FRO.25564</t>
  </si>
  <si>
    <t>FRO.25565</t>
  </si>
  <si>
    <t>FRO.25579</t>
  </si>
  <si>
    <t>FRO.25583</t>
  </si>
  <si>
    <t>FRO.25595</t>
  </si>
  <si>
    <t>FRO.25596</t>
  </si>
  <si>
    <t>FRO.25625</t>
  </si>
  <si>
    <t>FRO.25659</t>
  </si>
  <si>
    <t>FRO.25694</t>
  </si>
  <si>
    <t>FRO.25700</t>
  </si>
  <si>
    <t>FRO.25709</t>
  </si>
  <si>
    <t>FRO.25712</t>
  </si>
  <si>
    <t>FRO.25715</t>
  </si>
  <si>
    <t>FRO.25739</t>
  </si>
  <si>
    <t>FRO.25745</t>
  </si>
  <si>
    <t>FRO.25754</t>
  </si>
  <si>
    <t>FRO.25763</t>
  </si>
  <si>
    <t>FRO.25764</t>
  </si>
  <si>
    <t>FRO.25765</t>
  </si>
  <si>
    <t>FRO.25781</t>
  </si>
  <si>
    <t>FRO.25914</t>
  </si>
  <si>
    <t>FRO.25924</t>
  </si>
  <si>
    <t>FRO.25925</t>
  </si>
  <si>
    <t>FRO.25926</t>
  </si>
  <si>
    <t>FRO.25933</t>
  </si>
  <si>
    <t>FRO.25939</t>
  </si>
  <si>
    <t>FRO.25943</t>
  </si>
  <si>
    <t>FRO.25946</t>
  </si>
  <si>
    <t>FRO.25965</t>
  </si>
  <si>
    <t>FRO.25988</t>
  </si>
  <si>
    <t>FRO.25993</t>
  </si>
  <si>
    <t>FRO.25994</t>
  </si>
  <si>
    <t>FRO.25997</t>
  </si>
  <si>
    <t>FRO.26000</t>
  </si>
  <si>
    <t>FRO.26002</t>
  </si>
  <si>
    <t>FRO.26021</t>
  </si>
  <si>
    <t>FRO.26022</t>
  </si>
  <si>
    <t>FRO.26080</t>
  </si>
  <si>
    <t>FRO.26174</t>
  </si>
  <si>
    <t>FRO.26177</t>
  </si>
  <si>
    <t>FRO.26180</t>
  </si>
  <si>
    <t>FRO.26185</t>
  </si>
  <si>
    <t>FRO.26196</t>
  </si>
  <si>
    <t>FRO.26203</t>
  </si>
  <si>
    <t>FRO.26242</t>
  </si>
  <si>
    <t>FRO.26243</t>
  </si>
  <si>
    <t>FRO.26254</t>
  </si>
  <si>
    <t>FRO.26259</t>
  </si>
  <si>
    <t>FRO.26316</t>
  </si>
  <si>
    <t>FRO.26336</t>
  </si>
  <si>
    <t>FRO.26351</t>
  </si>
  <si>
    <t>FRO.26353</t>
  </si>
  <si>
    <t>FRO.26355</t>
  </si>
  <si>
    <t>FRO.26361</t>
  </si>
  <si>
    <t>FRO.26366</t>
  </si>
  <si>
    <t>FRO.26387</t>
  </si>
  <si>
    <t>FRO.26401</t>
  </si>
  <si>
    <t>FRO.26433</t>
  </si>
  <si>
    <t>FRO.26437</t>
  </si>
  <si>
    <t>FRO.26446</t>
  </si>
  <si>
    <t>FRO.26450</t>
  </si>
  <si>
    <t>FRO.26467</t>
  </si>
  <si>
    <t>FRO.26512</t>
  </si>
  <si>
    <t>FRO.26517</t>
  </si>
  <si>
    <t>FRO.26639</t>
  </si>
  <si>
    <t>FRO.23126</t>
  </si>
  <si>
    <t>FRO.23195</t>
  </si>
  <si>
    <t>FRO.23282</t>
  </si>
  <si>
    <t>FRO.23357</t>
  </si>
  <si>
    <t>FRO.23364</t>
  </si>
  <si>
    <t>FRO.23631</t>
  </si>
  <si>
    <t>FRO.23759</t>
  </si>
  <si>
    <t>FRO.23802</t>
  </si>
  <si>
    <t>FRO.24059</t>
  </si>
  <si>
    <t>FRO.24105</t>
  </si>
  <si>
    <t>FRO.24161</t>
  </si>
  <si>
    <t>FRO.24229</t>
  </si>
  <si>
    <t>FRO.24230</t>
  </si>
  <si>
    <t>FRO.24231</t>
  </si>
  <si>
    <t>FRO.24297</t>
  </si>
  <si>
    <t>FRO.24336</t>
  </si>
  <si>
    <t>FRO.24401</t>
  </si>
  <si>
    <t>FRO.24425</t>
  </si>
  <si>
    <t>FRO.24428</t>
  </si>
  <si>
    <t>FRO.24437</t>
  </si>
  <si>
    <t>FRO.24463</t>
  </si>
  <si>
    <t>FRO.24535</t>
  </si>
  <si>
    <t>FRO.24540</t>
  </si>
  <si>
    <t>FRO.24618</t>
  </si>
  <si>
    <t>FRO.24682</t>
  </si>
  <si>
    <t>FRO.24736</t>
  </si>
  <si>
    <t>FRO.24746</t>
  </si>
  <si>
    <t>FRO.24756</t>
  </si>
  <si>
    <t>FRO.24770</t>
  </si>
  <si>
    <t>FRO.24774</t>
  </si>
  <si>
    <t>FRO.24784</t>
  </si>
  <si>
    <t>FRO.24797</t>
  </si>
  <si>
    <t>FRO.24801</t>
  </si>
  <si>
    <t>FRO.24815</t>
  </si>
  <si>
    <t>FRO.24894</t>
  </si>
  <si>
    <t>FRO.24908</t>
  </si>
  <si>
    <t>FRO.24912</t>
  </si>
  <si>
    <t>FRO.24990</t>
  </si>
  <si>
    <t>FRO.24991</t>
  </si>
  <si>
    <t>FRO.25021</t>
  </si>
  <si>
    <t>FRO.25037</t>
  </si>
  <si>
    <t>FRO.25038</t>
  </si>
  <si>
    <t>FRO.25059</t>
  </si>
  <si>
    <t>FRO.25068</t>
  </si>
  <si>
    <t>FRO.25069</t>
  </si>
  <si>
    <t>FRO.25072</t>
  </si>
  <si>
    <t>FRO.25110</t>
  </si>
  <si>
    <t>FRO.25115</t>
  </si>
  <si>
    <t>FRO.25167</t>
  </si>
  <si>
    <t>FRO.25172</t>
  </si>
  <si>
    <t>FRO.25210</t>
  </si>
  <si>
    <t>FRO.25245</t>
  </si>
  <si>
    <t>FRO.25248</t>
  </si>
  <si>
    <t>FRO.25260</t>
  </si>
  <si>
    <t>FRO.25263</t>
  </si>
  <si>
    <t>FRO.25275</t>
  </si>
  <si>
    <t>FRO.25281</t>
  </si>
  <si>
    <t>FRO.25285</t>
  </si>
  <si>
    <t>FRO.25286</t>
  </si>
  <si>
    <t>FRO.25290</t>
  </si>
  <si>
    <t>FRO.25291</t>
  </si>
  <si>
    <t>FRO.25293</t>
  </si>
  <si>
    <t>FRO.25302</t>
  </si>
  <si>
    <t>FRO.25333</t>
  </si>
  <si>
    <t>FRO.25348</t>
  </si>
  <si>
    <t>FRO.25349</t>
  </si>
  <si>
    <t>FRO.25351</t>
  </si>
  <si>
    <t>FRO.25410</t>
  </si>
  <si>
    <t>FRO.25411</t>
  </si>
  <si>
    <t>FRO.25415</t>
  </si>
  <si>
    <t>FRO.25459</t>
  </si>
  <si>
    <t>FRO.25477</t>
  </si>
  <si>
    <t>FRO.25500</t>
  </si>
  <si>
    <t>FRO.25505</t>
  </si>
  <si>
    <t>FRO.25512</t>
  </si>
  <si>
    <t>FRO.25525</t>
  </si>
  <si>
    <t>FRO.25529</t>
  </si>
  <si>
    <t>FRO.25556</t>
  </si>
  <si>
    <t>FRO.25566</t>
  </si>
  <si>
    <t>FRO.25567</t>
  </si>
  <si>
    <t>FRO.25568</t>
  </si>
  <si>
    <t>FRO.25569</t>
  </si>
  <si>
    <t>FRO.25570</t>
  </si>
  <si>
    <t>FRO.25571</t>
  </si>
  <si>
    <t>FRO.25573</t>
  </si>
  <si>
    <t>FRO.25574</t>
  </si>
  <si>
    <t>FRO.25575</t>
  </si>
  <si>
    <t>FRO.25577</t>
  </si>
  <si>
    <t>FRO.25580</t>
  </si>
  <si>
    <t>FRO.25587</t>
  </si>
  <si>
    <t>FRO.25589</t>
  </si>
  <si>
    <t>FRO.25597</t>
  </si>
  <si>
    <t>FRO.25606</t>
  </si>
  <si>
    <t>FRO.25607</t>
  </si>
  <si>
    <t>FRO.25608</t>
  </si>
  <si>
    <t>FRO.25610</t>
  </si>
  <si>
    <t>FRO.25619</t>
  </si>
  <si>
    <t>FRO.25621</t>
  </si>
  <si>
    <t>FRO.25622</t>
  </si>
  <si>
    <t>FRO.25630</t>
  </si>
  <si>
    <t>FRO.25633</t>
  </si>
  <si>
    <t>FRO.25639</t>
  </si>
  <si>
    <t>FRO.25640</t>
  </si>
  <si>
    <t>FRO.25642</t>
  </si>
  <si>
    <t>FRO.25644</t>
  </si>
  <si>
    <t>FRO.25647</t>
  </si>
  <si>
    <t>FRO.25649</t>
  </si>
  <si>
    <t>FRO.25654</t>
  </si>
  <si>
    <t>FRO.25658</t>
  </si>
  <si>
    <t>FRO.25662</t>
  </si>
  <si>
    <t>FRO.25665</t>
  </si>
  <si>
    <t>FRO.25666</t>
  </si>
  <si>
    <t>FRO.25672</t>
  </si>
  <si>
    <t>FRO.25718</t>
  </si>
  <si>
    <t>FRO.25722</t>
  </si>
  <si>
    <t>FRO.25740</t>
  </si>
  <si>
    <t>FRO.25741</t>
  </si>
  <si>
    <t>FRO.25742</t>
  </si>
  <si>
    <t>FRO.25750</t>
  </si>
  <si>
    <t>FRO.25757</t>
  </si>
  <si>
    <t>FRO.25801</t>
  </si>
  <si>
    <t>FRO.25811</t>
  </si>
  <si>
    <t>FRO.25812</t>
  </si>
  <si>
    <t>FRO.25814</t>
  </si>
  <si>
    <t>FRO.25816</t>
  </si>
  <si>
    <t>FRO.25818</t>
  </si>
  <si>
    <t>FRO.25820</t>
  </si>
  <si>
    <t>FRO.25841</t>
  </si>
  <si>
    <t>FRO.25844</t>
  </si>
  <si>
    <t>FRO.25849</t>
  </si>
  <si>
    <t>FRO.25853</t>
  </si>
  <si>
    <t>FRO.25860</t>
  </si>
  <si>
    <t>FRO.25861</t>
  </si>
  <si>
    <t>FRO.25862</t>
  </si>
  <si>
    <t>FRO.25863</t>
  </si>
  <si>
    <t>FRO.25864</t>
  </si>
  <si>
    <t>FRO.25866</t>
  </si>
  <si>
    <t>FRO.25867</t>
  </si>
  <si>
    <t>FRO.25868</t>
  </si>
  <si>
    <t>FRO.25869</t>
  </si>
  <si>
    <t>FRO.25872</t>
  </si>
  <si>
    <t>FRO.25873</t>
  </si>
  <si>
    <t>FRO.25874</t>
  </si>
  <si>
    <t>FRO.25875</t>
  </si>
  <si>
    <t>FRO.25876</t>
  </si>
  <si>
    <t>FRO.25886</t>
  </si>
  <si>
    <t>FRO.25891</t>
  </si>
  <si>
    <t>FRO.25907</t>
  </si>
  <si>
    <t>FRO.25909</t>
  </si>
  <si>
    <t>FRO.25915</t>
  </si>
  <si>
    <t>FRO.25918</t>
  </si>
  <si>
    <t>FRO.25919</t>
  </si>
  <si>
    <t>FRO.25920</t>
  </si>
  <si>
    <t>FRO.25923</t>
  </si>
  <si>
    <t>FRO.25929</t>
  </si>
  <si>
    <t>FRO.25949</t>
  </si>
  <si>
    <t>FRO.25950</t>
  </si>
  <si>
    <t>FRO.25964</t>
  </si>
  <si>
    <t>FRO.25966</t>
  </si>
  <si>
    <t>FRO.25968</t>
  </si>
  <si>
    <t>FRO.25979</t>
  </si>
  <si>
    <t>FRO.25982</t>
  </si>
  <si>
    <t>FRO.25984</t>
  </si>
  <si>
    <t>FRO.25987</t>
  </si>
  <si>
    <t>FRO.25990</t>
  </si>
  <si>
    <t>FRO.25995</t>
  </si>
  <si>
    <t>FRO.26006</t>
  </si>
  <si>
    <t>FRO.26011</t>
  </si>
  <si>
    <t>FRO.26013</t>
  </si>
  <si>
    <t>FRO.26017</t>
  </si>
  <si>
    <t>FRO.26023</t>
  </si>
  <si>
    <t>FRO.26035</t>
  </si>
  <si>
    <t>FRO.26042</t>
  </si>
  <si>
    <t>FRO.26045</t>
  </si>
  <si>
    <t>FRO.26046</t>
  </si>
  <si>
    <t>FRO.26047</t>
  </si>
  <si>
    <t>FRO.26060</t>
  </si>
  <si>
    <t>FRO.26062</t>
  </si>
  <si>
    <t>FRO.26067</t>
  </si>
  <si>
    <t>FRO.26081</t>
  </si>
  <si>
    <t>FRO.26083</t>
  </si>
  <si>
    <t>FRO.26084</t>
  </si>
  <si>
    <t>FRO.26086</t>
  </si>
  <si>
    <t>FRO.26093</t>
  </si>
  <si>
    <t>FRO.26100</t>
  </si>
  <si>
    <t>FRO.26101</t>
  </si>
  <si>
    <t>FRO.26107</t>
  </si>
  <si>
    <t>FRO.26115</t>
  </si>
  <si>
    <t>FRO.26117</t>
  </si>
  <si>
    <t>FRO.26140</t>
  </si>
  <si>
    <t>FRO.26142</t>
  </si>
  <si>
    <t>FRO.26165</t>
  </si>
  <si>
    <t>FRO.26195</t>
  </si>
  <si>
    <t>FRO.26213</t>
  </si>
  <si>
    <t>FRO.26216</t>
  </si>
  <si>
    <t>FRO.26218</t>
  </si>
  <si>
    <t>FRO.26220</t>
  </si>
  <si>
    <t>FRO.26232</t>
  </si>
  <si>
    <t>FRO.26267</t>
  </si>
  <si>
    <t>FRO.26308</t>
  </si>
  <si>
    <t>FRO.26342</t>
  </si>
  <si>
    <t>FRO.26352</t>
  </si>
  <si>
    <t>FRO.26356</t>
  </si>
  <si>
    <t>FRO.26369</t>
  </si>
  <si>
    <t>FRO.26370</t>
  </si>
  <si>
    <t>FRO.26371</t>
  </si>
  <si>
    <t>FRO.26372</t>
  </si>
  <si>
    <t>FRO.26373</t>
  </si>
  <si>
    <t>FRO.26374</t>
  </si>
  <si>
    <t>FRO.26384</t>
  </si>
  <si>
    <t>FRO.26385</t>
  </si>
  <si>
    <t>FRO.26386</t>
  </si>
  <si>
    <t>FRO.26399</t>
  </si>
  <si>
    <t>FRO.26404</t>
  </si>
  <si>
    <t>FRO.26406</t>
  </si>
  <si>
    <t>FRO.26415</t>
  </si>
  <si>
    <t>FRO.26427</t>
  </si>
  <si>
    <t>FRO.26428</t>
  </si>
  <si>
    <t>FRO.26438</t>
  </si>
  <si>
    <t>FRO.26443</t>
  </si>
  <si>
    <t>FRO.26445</t>
  </si>
  <si>
    <t>FRO.26451</t>
  </si>
  <si>
    <t>FRO.26461</t>
  </si>
  <si>
    <t>FRO.26462</t>
  </si>
  <si>
    <t>FRO.26463</t>
  </si>
  <si>
    <t>FRO.26466</t>
  </si>
  <si>
    <t>FRO.26468</t>
  </si>
  <si>
    <t>FRO.26482</t>
  </si>
  <si>
    <t>FRO.26504</t>
  </si>
  <si>
    <t>FRO.26507</t>
  </si>
  <si>
    <t>FRO.26510</t>
  </si>
  <si>
    <t>FRO.26516</t>
  </si>
  <si>
    <t>FRO.26523</t>
  </si>
  <si>
    <t>FRO.26575</t>
  </si>
  <si>
    <t>FRO.26577</t>
  </si>
  <si>
    <t>FRO.26578</t>
  </si>
  <si>
    <t>FRO.27459</t>
  </si>
  <si>
    <t>FRO.27802</t>
  </si>
  <si>
    <t>FRO.23097</t>
  </si>
  <si>
    <t>FRO.23216</t>
  </si>
  <si>
    <t>FRO.23217</t>
  </si>
  <si>
    <t>FRO.23219</t>
  </si>
  <si>
    <t>FRO.23247</t>
  </si>
  <si>
    <t>FRO.23352</t>
  </si>
  <si>
    <t>FRO.23733</t>
  </si>
  <si>
    <t>FRO.23734</t>
  </si>
  <si>
    <t>FRO.24360</t>
  </si>
  <si>
    <t>FRO.24771</t>
  </si>
  <si>
    <t>FRO.25054</t>
  </si>
  <si>
    <t>FRO.25121</t>
  </si>
  <si>
    <t>FRO.25139</t>
  </si>
  <si>
    <t>FRO.25174</t>
  </si>
  <si>
    <t>FRO.25188</t>
  </si>
  <si>
    <t>FRO.25223</t>
  </si>
  <si>
    <t>FRO.25309</t>
  </si>
  <si>
    <t>FRO.25314</t>
  </si>
  <si>
    <t>FRO.25340</t>
  </si>
  <si>
    <t>FRO.25439</t>
  </si>
  <si>
    <t>FRO.25534</t>
  </si>
  <si>
    <t>FRO.25541</t>
  </si>
  <si>
    <t>FRO.25581</t>
  </si>
  <si>
    <t>FRO.25617</t>
  </si>
  <si>
    <t>FRO.25656</t>
  </si>
  <si>
    <t>FRO.25669</t>
  </si>
  <si>
    <t>FRO.25713</t>
  </si>
  <si>
    <t>FRO.25725</t>
  </si>
  <si>
    <t>FRO.25729</t>
  </si>
  <si>
    <t>FRO.25737</t>
  </si>
  <si>
    <t>FRO.25769</t>
  </si>
  <si>
    <t>FRO.25819</t>
  </si>
  <si>
    <t>FRO.25822</t>
  </si>
  <si>
    <t>FRO.25850</t>
  </si>
  <si>
    <t>FRO.25851</t>
  </si>
  <si>
    <t>FRO.25858</t>
  </si>
  <si>
    <t>FRO.25865</t>
  </si>
  <si>
    <t>FRO.25877</t>
  </si>
  <si>
    <t>FRO.25880</t>
  </si>
  <si>
    <t>FRO.25881</t>
  </si>
  <si>
    <t>FRO.25885</t>
  </si>
  <si>
    <t>FRO.25889</t>
  </si>
  <si>
    <t>FRO.25890</t>
  </si>
  <si>
    <t>FRO.25894</t>
  </si>
  <si>
    <t>FRO.25896</t>
  </si>
  <si>
    <t>FRO.25897</t>
  </si>
  <si>
    <t>FRO.25906</t>
  </si>
  <si>
    <t>FRO.25908</t>
  </si>
  <si>
    <t>FRO.25910</t>
  </si>
  <si>
    <t>FRO.25972</t>
  </si>
  <si>
    <t>FRO.25986</t>
  </si>
  <si>
    <t>FRO.26004</t>
  </si>
  <si>
    <t>FRO.26031</t>
  </si>
  <si>
    <t>FRO.26089</t>
  </si>
  <si>
    <t>FRO.26097</t>
  </si>
  <si>
    <t>FRO.26104</t>
  </si>
  <si>
    <t>FRO.26159</t>
  </si>
  <si>
    <t>FRO.26222</t>
  </si>
  <si>
    <t>FRO.26321</t>
  </si>
  <si>
    <t>FRO.26330</t>
  </si>
  <si>
    <t>FRO.26585</t>
  </si>
  <si>
    <t>FRO.26593</t>
  </si>
  <si>
    <t>FRO.26596</t>
  </si>
  <si>
    <t>FRO.26599</t>
  </si>
  <si>
    <t>FRO.26600</t>
  </si>
  <si>
    <t>FRO.26601</t>
  </si>
  <si>
    <t>FRO.26602</t>
  </si>
  <si>
    <t>FRO.26605</t>
  </si>
  <si>
    <t>FRO.26607</t>
  </si>
  <si>
    <t>FRO.26640</t>
  </si>
  <si>
    <t>FRO.26646</t>
  </si>
  <si>
    <t>FRO.26647</t>
  </si>
  <si>
    <t>FRO.26657</t>
  </si>
  <si>
    <t>FRO.26665</t>
  </si>
  <si>
    <t>FRO.26666</t>
  </si>
  <si>
    <t>FRO.26667</t>
  </si>
  <si>
    <t>FRO.26668</t>
  </si>
  <si>
    <t>FRO.26670</t>
  </si>
  <si>
    <t>FRO.26671</t>
  </si>
  <si>
    <t>FRO.26675</t>
  </si>
  <si>
    <t>FRO.26676</t>
  </si>
  <si>
    <t>FRO.26677</t>
  </si>
  <si>
    <t>FRO.26678</t>
  </si>
  <si>
    <t>FRO.26690</t>
  </si>
  <si>
    <t>FRO.26695</t>
  </si>
  <si>
    <t>FRO.26696</t>
  </si>
  <si>
    <t>FRO.26697</t>
  </si>
  <si>
    <t>FRO.26698</t>
  </si>
  <si>
    <t>FRO.26700</t>
  </si>
  <si>
    <t>FRO.26703</t>
  </si>
  <si>
    <t>FRO.26704</t>
  </si>
  <si>
    <t>FRO.26706</t>
  </si>
  <si>
    <t>FRO.26708</t>
  </si>
  <si>
    <t>FRO.26725</t>
  </si>
  <si>
    <t>FRO.26726</t>
  </si>
  <si>
    <t>FRO.26731</t>
  </si>
  <si>
    <t>FRO.26732</t>
  </si>
  <si>
    <t>FRO.26735</t>
  </si>
  <si>
    <t>FRO.26738</t>
  </si>
  <si>
    <t>FRO.26744</t>
  </si>
  <si>
    <t>FRO.26753</t>
  </si>
  <si>
    <t>FRO.26756</t>
  </si>
  <si>
    <t>FRO.26759</t>
  </si>
  <si>
    <t>FRO.26760</t>
  </si>
  <si>
    <t>FRO.26769</t>
  </si>
  <si>
    <t>FRO.26771</t>
  </si>
  <si>
    <t>FRO.26779</t>
  </si>
  <si>
    <t>FRO.26781</t>
  </si>
  <si>
    <t>FRO.26782</t>
  </si>
  <si>
    <t>FRO.26785</t>
  </si>
  <si>
    <t>FRO.26786</t>
  </si>
  <si>
    <t>FRO.26787</t>
  </si>
  <si>
    <t>FRO.26789</t>
  </si>
  <si>
    <t>FRO.26790</t>
  </si>
  <si>
    <t>FRO.26793</t>
  </si>
  <si>
    <t>FRO.26795</t>
  </si>
  <si>
    <t>FRO.26799</t>
  </si>
  <si>
    <t>FRO.26800</t>
  </si>
  <si>
    <t>FRO.26804</t>
  </si>
  <si>
    <t>FRO.26805</t>
  </si>
  <si>
    <t>FRO.26806</t>
  </si>
  <si>
    <t>FRO.26807</t>
  </si>
  <si>
    <t>FRO.26810</t>
  </si>
  <si>
    <t>FRO.26811</t>
  </si>
  <si>
    <t>FRO.26812</t>
  </si>
  <si>
    <t>FRO.26817</t>
  </si>
  <si>
    <t>FRO.26818</t>
  </si>
  <si>
    <t>FRO.26819</t>
  </si>
  <si>
    <t>FRO.26820</t>
  </si>
  <si>
    <t>FRO.26821</t>
  </si>
  <si>
    <t>FRO.26823</t>
  </si>
  <si>
    <t>FRO.26824</t>
  </si>
  <si>
    <t>FRO.26836</t>
  </si>
  <si>
    <t>FRO.26840</t>
  </si>
  <si>
    <t>FRO.26853</t>
  </si>
  <si>
    <t>FRO.26854</t>
  </si>
  <si>
    <t>FRO.26856</t>
  </si>
  <si>
    <t>FRO.26876</t>
  </si>
  <si>
    <t>FRO.26881</t>
  </si>
  <si>
    <t>FRO.26894</t>
  </si>
  <si>
    <t>FRO.26934</t>
  </si>
  <si>
    <t>FRO.26962</t>
  </si>
  <si>
    <t>FRO.26976</t>
  </si>
  <si>
    <t>FRO.26990</t>
  </si>
  <si>
    <t>FRO.27007</t>
  </si>
  <si>
    <t>FRO.27019</t>
  </si>
  <si>
    <t>FRO.27024</t>
  </si>
  <si>
    <t>FRO.27035</t>
  </si>
  <si>
    <t>FRO.27047</t>
  </si>
  <si>
    <t>FRO.27054</t>
  </si>
  <si>
    <t>FRO.27063</t>
  </si>
  <si>
    <t>FRO.27065</t>
  </si>
  <si>
    <t>FRO.27068</t>
  </si>
  <si>
    <t>FRO.27069</t>
  </si>
  <si>
    <t>FRO.27071</t>
  </si>
  <si>
    <t>FRO.27073</t>
  </si>
  <si>
    <t>FRO.27092</t>
  </si>
  <si>
    <t>FRO.27093</t>
  </si>
  <si>
    <t>FRO.27094</t>
  </si>
  <si>
    <t>FRO.27106</t>
  </si>
  <si>
    <t>FRO.27109</t>
  </si>
  <si>
    <t>FRO.27110</t>
  </si>
  <si>
    <t>FRO.27113</t>
  </si>
  <si>
    <t>FRO.27120</t>
  </si>
  <si>
    <t>FRO.27121</t>
  </si>
  <si>
    <t>FRO.27123</t>
  </si>
  <si>
    <t>FRO.27127</t>
  </si>
  <si>
    <t>FRO.27129</t>
  </si>
  <si>
    <t>FRO.27147</t>
  </si>
  <si>
    <t>FRO.27168</t>
  </si>
  <si>
    <t>FRO.27169</t>
  </si>
  <si>
    <t>FRO.27189</t>
  </si>
  <si>
    <t>FRO.27190</t>
  </si>
  <si>
    <t>FRO.27191</t>
  </si>
  <si>
    <t>FRO.27192</t>
  </si>
  <si>
    <t>FRO.27193</t>
  </si>
  <si>
    <t>FRO.27194</t>
  </si>
  <si>
    <t>FRO.27195</t>
  </si>
  <si>
    <t>FRO.27196</t>
  </si>
  <si>
    <t>FRO.27213</t>
  </si>
  <si>
    <t>FRO.27228</t>
  </si>
  <si>
    <t>FRO.27233</t>
  </si>
  <si>
    <t>FRO.27249</t>
  </si>
  <si>
    <t>FRO.27251</t>
  </si>
  <si>
    <t>FRO.27259</t>
  </si>
  <si>
    <t>FRO.27266</t>
  </si>
  <si>
    <t>FRO.27294</t>
  </si>
  <si>
    <t>FRO.27295</t>
  </si>
  <si>
    <t>FRO.27297</t>
  </si>
  <si>
    <t>FRO.27299</t>
  </si>
  <si>
    <t>FRO.27311</t>
  </si>
  <si>
    <t>FRO.27324</t>
  </si>
  <si>
    <t>FRO.27325</t>
  </si>
  <si>
    <t>FRO.27333</t>
  </si>
  <si>
    <t>FRO.27334</t>
  </si>
  <si>
    <t>FRO.27336</t>
  </si>
  <si>
    <t>FRO.27340</t>
  </si>
  <si>
    <t>FRO.27341</t>
  </si>
  <si>
    <t>FRO.27348</t>
  </si>
  <si>
    <t>FRO.27354</t>
  </si>
  <si>
    <t>FRO.27357</t>
  </si>
  <si>
    <t>FRO.27360</t>
  </si>
  <si>
    <t>FRO.27362</t>
  </si>
  <si>
    <t>FRO.27364</t>
  </si>
  <si>
    <t>FRO.27366</t>
  </si>
  <si>
    <t>FRO.27367</t>
  </si>
  <si>
    <t>FRO.27368</t>
  </si>
  <si>
    <t>FRO.27375</t>
  </si>
  <si>
    <t>FRO.27376</t>
  </si>
  <si>
    <t>FRO.27434</t>
  </si>
  <si>
    <t>FRO.27437</t>
  </si>
  <si>
    <t>FRO.27449</t>
  </si>
  <si>
    <t>FRO.27453</t>
  </si>
  <si>
    <t>FRO.27454</t>
  </si>
  <si>
    <t>FRO.27465</t>
  </si>
  <si>
    <t>FRO.27487</t>
  </si>
  <si>
    <t>FRO.27489</t>
  </si>
  <si>
    <t>FRO.27491</t>
  </si>
  <si>
    <t>FRO.27497</t>
  </si>
  <si>
    <t>FRO.27498</t>
  </si>
  <si>
    <t>FRO.27514</t>
  </si>
  <si>
    <t>FRO.27516</t>
  </si>
  <si>
    <t>FRO.27517</t>
  </si>
  <si>
    <t>FRO.27518</t>
  </si>
  <si>
    <t>FRO.27519</t>
  </si>
  <si>
    <t>FRO.27520</t>
  </si>
  <si>
    <t>FRO.27521</t>
  </si>
  <si>
    <t>FRO.27523</t>
  </si>
  <si>
    <t>FRO.27524</t>
  </si>
  <si>
    <t>FRO.27525</t>
  </si>
  <si>
    <t>FRO.27526</t>
  </si>
  <si>
    <t>FRO.27527</t>
  </si>
  <si>
    <t>FRO.27528</t>
  </si>
  <si>
    <t>FRO.27529</t>
  </si>
  <si>
    <t>FRO.27530</t>
  </si>
  <si>
    <t>FRO.27562</t>
  </si>
  <si>
    <t>FRO.27567</t>
  </si>
  <si>
    <t>FRO.27569</t>
  </si>
  <si>
    <t>FRO.27637</t>
  </si>
  <si>
    <t>FRO.27638</t>
  </si>
  <si>
    <t>FRO.27642</t>
  </si>
  <si>
    <t>FRO.27643</t>
  </si>
  <si>
    <t>FRO.27664</t>
  </si>
  <si>
    <t>FRO.27699</t>
  </si>
  <si>
    <t>FRO.27710</t>
  </si>
  <si>
    <t>FRO.27717</t>
  </si>
  <si>
    <t>FRO.27718</t>
  </si>
  <si>
    <t>FRO.27719</t>
  </si>
  <si>
    <t>FRO.27720</t>
  </si>
  <si>
    <t>FRO.27749</t>
  </si>
  <si>
    <t>FRO.27750</t>
  </si>
  <si>
    <t>FRO.27765</t>
  </si>
  <si>
    <t>FRO.27767</t>
  </si>
  <si>
    <t>FRO.27773</t>
  </si>
  <si>
    <t>FRO.27783</t>
  </si>
  <si>
    <t>FRO.27825</t>
  </si>
  <si>
    <t>FRO.27827</t>
  </si>
  <si>
    <t>FRO.27828</t>
  </si>
  <si>
    <t>FRO.27837</t>
  </si>
  <si>
    <t>FRO.27838</t>
  </si>
  <si>
    <t>FRO.27840</t>
  </si>
  <si>
    <t>FRO.27843</t>
  </si>
  <si>
    <t>FRO.27864</t>
  </si>
  <si>
    <t>FRO.27894</t>
  </si>
  <si>
    <t>FRO.27903</t>
  </si>
  <si>
    <t>FRO.27904</t>
  </si>
  <si>
    <t>FRO.27907</t>
  </si>
  <si>
    <t>FRO.27909</t>
  </si>
  <si>
    <t>FRO.27915</t>
  </si>
  <si>
    <t>FRO.27916</t>
  </si>
  <si>
    <t>FRO.27917</t>
  </si>
  <si>
    <t>FRO.27932</t>
  </si>
  <si>
    <t>FRO.27941</t>
  </si>
  <si>
    <t>FRO.27942</t>
  </si>
  <si>
    <t>FRO.27943</t>
  </si>
  <si>
    <t>FRO.27946</t>
  </si>
  <si>
    <t>FRO.27948</t>
  </si>
  <si>
    <t>FRO.27952</t>
  </si>
  <si>
    <t>FRO.27963</t>
  </si>
  <si>
    <t>FRO.27964</t>
  </si>
  <si>
    <t>FRO.27965</t>
  </si>
  <si>
    <t>FRO.27966</t>
  </si>
  <si>
    <t>FRO.27967</t>
  </si>
  <si>
    <t>FRO.27968</t>
  </si>
  <si>
    <t>FRO.27975</t>
  </si>
  <si>
    <t>FRO.27976</t>
  </si>
  <si>
    <t>FRO.27977</t>
  </si>
  <si>
    <t>FRO.27978</t>
  </si>
  <si>
    <t>FRO.27979</t>
  </si>
  <si>
    <t>FRO.27980</t>
  </si>
  <si>
    <t>FRO.27981</t>
  </si>
  <si>
    <t>FRO.27982</t>
  </si>
  <si>
    <t>FRO.27983</t>
  </si>
  <si>
    <t>FRO.27984</t>
  </si>
  <si>
    <t>FRO.27985</t>
  </si>
  <si>
    <t>FRO.27987</t>
  </si>
  <si>
    <t>FRO.27988</t>
  </si>
  <si>
    <t>FRO.27989</t>
  </si>
  <si>
    <t>FRO.27990</t>
  </si>
  <si>
    <t>FRO.27991</t>
  </si>
  <si>
    <t>FRO.27992</t>
  </si>
  <si>
    <t>FRO.27993</t>
  </si>
  <si>
    <t>FRO.28000</t>
  </si>
  <si>
    <t>FRO.28048</t>
  </si>
  <si>
    <t>FRO.28055</t>
  </si>
  <si>
    <t>FRO.28080</t>
  </si>
  <si>
    <t>FRO.28081</t>
  </si>
  <si>
    <t>FRO.28089</t>
  </si>
  <si>
    <t>FRO.28098</t>
  </si>
  <si>
    <t>FRO.28113</t>
  </si>
  <si>
    <t>FRO.28117</t>
  </si>
  <si>
    <t>FRO.28119</t>
  </si>
  <si>
    <t>FRO.28127</t>
  </si>
  <si>
    <t>FRO.28132</t>
  </si>
  <si>
    <t>FRO.28133</t>
  </si>
  <si>
    <t>FRO.28139</t>
  </si>
  <si>
    <t>FRO.28145</t>
  </si>
  <si>
    <t>FRO.28147</t>
  </si>
  <si>
    <t>FRO.28152</t>
  </si>
  <si>
    <t>FRO.28153</t>
  </si>
  <si>
    <t>FRO.28160</t>
  </si>
  <si>
    <t>FRO.28161</t>
  </si>
  <si>
    <t>FRO.28194</t>
  </si>
  <si>
    <t>FRO.28213</t>
  </si>
  <si>
    <t>FRO.28214</t>
  </si>
  <si>
    <t>FRO.28231</t>
  </si>
  <si>
    <t>FRO.28235</t>
  </si>
  <si>
    <t>FRO.28237</t>
  </si>
  <si>
    <t>FRO.28238</t>
  </si>
  <si>
    <t>FRO.28241</t>
  </si>
  <si>
    <t>FRO.28242</t>
  </si>
  <si>
    <t>FRO.28243</t>
  </si>
  <si>
    <t>FRO.28261</t>
  </si>
  <si>
    <t>FRO.28262</t>
  </si>
  <si>
    <t>FRO.28274</t>
  </si>
  <si>
    <t>FRO.28280</t>
  </si>
  <si>
    <t>FRO.28281</t>
  </si>
  <si>
    <t>FRO.28282</t>
  </si>
  <si>
    <t>FRO.28299</t>
  </si>
  <si>
    <t>FRO.28312</t>
  </si>
  <si>
    <t>FRO.28339</t>
  </si>
  <si>
    <t>FRO.28350</t>
  </si>
  <si>
    <t>FRO.28357</t>
  </si>
  <si>
    <t>FRO.28358</t>
  </si>
  <si>
    <t>FRO.28359</t>
  </si>
  <si>
    <t>FRO.28443</t>
  </si>
  <si>
    <t>FRO.28454</t>
  </si>
  <si>
    <t>FRO.28455</t>
  </si>
  <si>
    <t>FRO.28458</t>
  </si>
  <si>
    <t>FRO.28601</t>
  </si>
  <si>
    <t>FRO.28697</t>
  </si>
  <si>
    <t>FRO.26594</t>
  </si>
  <si>
    <t>FRO.26606</t>
  </si>
  <si>
    <t>FRO.26637</t>
  </si>
  <si>
    <t>FRO.26638</t>
  </si>
  <si>
    <t>FRO.26707</t>
  </si>
  <si>
    <t>FRO.26797</t>
  </si>
  <si>
    <t>FRO.26835</t>
  </si>
  <si>
    <t>FRO.26843</t>
  </si>
  <si>
    <t>FRO.26905</t>
  </si>
  <si>
    <t>FRO.26908</t>
  </si>
  <si>
    <t>FRO.26909</t>
  </si>
  <si>
    <t>FRO.26930</t>
  </si>
  <si>
    <t>FRO.26940</t>
  </si>
  <si>
    <t>FRO.26955</t>
  </si>
  <si>
    <t>FRO.26965</t>
  </si>
  <si>
    <t>FRO.26975</t>
  </si>
  <si>
    <t>FRO.26992</t>
  </si>
  <si>
    <t>FRO.27009</t>
  </si>
  <si>
    <t>FRO.27017</t>
  </si>
  <si>
    <t>FRO.27086</t>
  </si>
  <si>
    <t>FRO.27097</t>
  </si>
  <si>
    <t>FRO.27108</t>
  </si>
  <si>
    <t>FRO.27111</t>
  </si>
  <si>
    <t>FRO.27211</t>
  </si>
  <si>
    <t>FRO.27226</t>
  </si>
  <si>
    <t>FRO.27247</t>
  </si>
  <si>
    <t>FRO.27260</t>
  </si>
  <si>
    <t>FRO.27272</t>
  </si>
  <si>
    <t>FRO.27287</t>
  </si>
  <si>
    <t>FRO.27288</t>
  </si>
  <si>
    <t>FRO.27392</t>
  </si>
  <si>
    <t>FRO.27414</t>
  </si>
  <si>
    <t>FRO.27416</t>
  </si>
  <si>
    <t>FRO.27425</t>
  </si>
  <si>
    <t>FRO.27466</t>
  </si>
  <si>
    <t>FRO.27477</t>
  </si>
  <si>
    <t>FRO.27488</t>
  </si>
  <si>
    <t>FRO.27540</t>
  </si>
  <si>
    <t>FRO.27558</t>
  </si>
  <si>
    <t>FRO.27581</t>
  </si>
  <si>
    <t>FRO.27593</t>
  </si>
  <si>
    <t>FRO.27598</t>
  </si>
  <si>
    <t>FRO.27618</t>
  </si>
  <si>
    <t>FRO.27654</t>
  </si>
  <si>
    <t>FRO.27656</t>
  </si>
  <si>
    <t>FRO.27658</t>
  </si>
  <si>
    <t>FRO.27677</t>
  </si>
  <si>
    <t>FRO.27733</t>
  </si>
  <si>
    <t>FRO.27735</t>
  </si>
  <si>
    <t>FRO.27736</t>
  </si>
  <si>
    <t>FRO.27831</t>
  </si>
  <si>
    <t>FRO.27832</t>
  </si>
  <si>
    <t>FRO.27858</t>
  </si>
  <si>
    <t>FRO.27860</t>
  </si>
  <si>
    <t>FRO.27880</t>
  </si>
  <si>
    <t>FRO.27898</t>
  </si>
  <si>
    <t>FRO.27923</t>
  </si>
  <si>
    <t>FRO.27962</t>
  </si>
  <si>
    <t>FRO.28004</t>
  </si>
  <si>
    <t>FRO.28058</t>
  </si>
  <si>
    <t>FRO.28082</t>
  </si>
  <si>
    <t>FRO.28120</t>
  </si>
  <si>
    <t>FRO.28142</t>
  </si>
  <si>
    <t>FRO.28220</t>
  </si>
  <si>
    <t>FRO.28224</t>
  </si>
  <si>
    <t>FRO.28236</t>
  </si>
  <si>
    <t>FRO.28305</t>
  </si>
  <si>
    <t>FRO.28368</t>
  </si>
  <si>
    <t>FRO.28464</t>
  </si>
  <si>
    <t>FRO.28475</t>
  </si>
  <si>
    <t>FRO.28513</t>
  </si>
  <si>
    <t>FRO.28546</t>
  </si>
  <si>
    <t>FRO.28631</t>
  </si>
  <si>
    <t>FRO.28671</t>
  </si>
  <si>
    <t>FRO.28682</t>
  </si>
  <si>
    <t>FRO.28690</t>
  </si>
  <si>
    <t>FRO.24226</t>
  </si>
  <si>
    <t>FRO.26543</t>
  </si>
  <si>
    <t>FRO.26633</t>
  </si>
  <si>
    <t>FRO.26651</t>
  </si>
  <si>
    <t>FRO.26669</t>
  </si>
  <si>
    <t>FRO.26684</t>
  </si>
  <si>
    <t>FRO.26722</t>
  </si>
  <si>
    <t>FRO.26808</t>
  </si>
  <si>
    <t>FRO.26809</t>
  </si>
  <si>
    <t>FRO.26848</t>
  </si>
  <si>
    <t>FRO.26850</t>
  </si>
  <si>
    <t>FRO.26871</t>
  </si>
  <si>
    <t>FRO.26872</t>
  </si>
  <si>
    <t>FRO.26873</t>
  </si>
  <si>
    <t>FRO.26901</t>
  </si>
  <si>
    <t>FRO.26927</t>
  </si>
  <si>
    <t>FRO.26948</t>
  </si>
  <si>
    <t>FRO.26989</t>
  </si>
  <si>
    <t>FRO.27033</t>
  </si>
  <si>
    <t>FRO.27077</t>
  </si>
  <si>
    <t>FRO.27080</t>
  </si>
  <si>
    <t>FRO.27096</t>
  </si>
  <si>
    <t>FRO.27102</t>
  </si>
  <si>
    <t>FRO.27103</t>
  </si>
  <si>
    <t>FRO.27104</t>
  </si>
  <si>
    <t>FRO.27119</t>
  </si>
  <si>
    <t>FRO.27135</t>
  </si>
  <si>
    <t>FRO.27136</t>
  </si>
  <si>
    <t>FRO.27156</t>
  </si>
  <si>
    <t>FRO.27206</t>
  </si>
  <si>
    <t>FRO.27207</t>
  </si>
  <si>
    <t>FRO.27245</t>
  </si>
  <si>
    <t>FRO.27246</t>
  </si>
  <si>
    <t>FRO.27258</t>
  </si>
  <si>
    <t>FRO.27277</t>
  </si>
  <si>
    <t>FRO.27281</t>
  </si>
  <si>
    <t>FRO.27283</t>
  </si>
  <si>
    <t>FRO.27320</t>
  </si>
  <si>
    <t>FRO.27337</t>
  </si>
  <si>
    <t>FRO.27352</t>
  </si>
  <si>
    <t>FRO.27353</t>
  </si>
  <si>
    <t>FRO.27383</t>
  </si>
  <si>
    <t>FRO.27412</t>
  </si>
  <si>
    <t>FRO.27533</t>
  </si>
  <si>
    <t>FRO.27571</t>
  </si>
  <si>
    <t>FRO.27619</t>
  </si>
  <si>
    <t>FRO.27623</t>
  </si>
  <si>
    <t>FRO.27632</t>
  </si>
  <si>
    <t>FRO.27645</t>
  </si>
  <si>
    <t>FRO.27663</t>
  </si>
  <si>
    <t>FRO.27684</t>
  </si>
  <si>
    <t>FRO.27705</t>
  </si>
  <si>
    <t>FRO.27725</t>
  </si>
  <si>
    <t>FRO.27770</t>
  </si>
  <si>
    <t>FRO.27782</t>
  </si>
  <si>
    <t>FRO.27792</t>
  </si>
  <si>
    <t>FRO.27842</t>
  </si>
  <si>
    <t>FRO.27847</t>
  </si>
  <si>
    <t>FRO.27883</t>
  </si>
  <si>
    <t>FRO.27893</t>
  </si>
  <si>
    <t>FRO.27906</t>
  </si>
  <si>
    <t>FRO.27935</t>
  </si>
  <si>
    <t>FRO.28042</t>
  </si>
  <si>
    <t>FRO.28044</t>
  </si>
  <si>
    <t>FRO.28062</t>
  </si>
  <si>
    <t>FRO.28063</t>
  </si>
  <si>
    <t>FRO.28086</t>
  </si>
  <si>
    <t>FRO.28099</t>
  </si>
  <si>
    <t>FRO.28104</t>
  </si>
  <si>
    <t>FRO.28108</t>
  </si>
  <si>
    <t>FRO.28222</t>
  </si>
  <si>
    <t>FRO.28251</t>
  </si>
  <si>
    <t>FRO.28409</t>
  </si>
  <si>
    <t>FRO.28414</t>
  </si>
  <si>
    <t>FRO.28419</t>
  </si>
  <si>
    <t>FRO.28424</t>
  </si>
  <si>
    <t>FRO.28430</t>
  </si>
  <si>
    <t>FRO.28442</t>
  </si>
  <si>
    <t>FRO.28444</t>
  </si>
  <si>
    <t>FRO.28446</t>
  </si>
  <si>
    <t>FRO.28457</t>
  </si>
  <si>
    <t>FRO.28459</t>
  </si>
  <si>
    <t>FRO.28489</t>
  </si>
  <si>
    <t>FRO.28511</t>
  </si>
  <si>
    <t>FRO.28519</t>
  </si>
  <si>
    <t>FRO.28530</t>
  </si>
  <si>
    <t>FRO.28573</t>
  </si>
  <si>
    <t>FRO.28666</t>
  </si>
  <si>
    <t>FRO.28728</t>
  </si>
  <si>
    <t>FRO.27866</t>
  </si>
  <si>
    <t>FRO.23150</t>
  </si>
  <si>
    <t>FRO.23367</t>
  </si>
  <si>
    <t>FRO.23372</t>
  </si>
  <si>
    <t>FRO.23449</t>
  </si>
  <si>
    <t>FRO.23643</t>
  </si>
  <si>
    <t>FRO.23661</t>
  </si>
  <si>
    <t>FRO.23672</t>
  </si>
  <si>
    <t>FRO.23685</t>
  </si>
  <si>
    <t>FRO.23785</t>
  </si>
  <si>
    <t>FRO.23794</t>
  </si>
  <si>
    <t>FRO.23813</t>
  </si>
  <si>
    <t>FRO.24249</t>
  </si>
  <si>
    <t>FRO.24533</t>
  </si>
  <si>
    <t>FRO.24633</t>
  </si>
  <si>
    <t>FRO.24653</t>
  </si>
  <si>
    <t>FRO.24796</t>
  </si>
  <si>
    <t>FRO.24935</t>
  </si>
  <si>
    <t>FRO.25254</t>
  </si>
  <si>
    <t>FRO.25354</t>
  </si>
  <si>
    <t>FRO.25454</t>
  </si>
  <si>
    <t>FRO.25462</t>
  </si>
  <si>
    <t>FRO.25522</t>
  </si>
  <si>
    <t>FRO.25590</t>
  </si>
  <si>
    <t>FRO.25760</t>
  </si>
  <si>
    <t>FRO.25827</t>
  </si>
  <si>
    <t>FRO.25977</t>
  </si>
  <si>
    <t>FRO.26056</t>
  </si>
  <si>
    <t>FRO.26088</t>
  </si>
  <si>
    <t>FRO.26129</t>
  </si>
  <si>
    <t>FRO.26149</t>
  </si>
  <si>
    <t>FRO.26151</t>
  </si>
  <si>
    <t>FRO.26152</t>
  </si>
  <si>
    <t>FRO.26164</t>
  </si>
  <si>
    <t>FRO.26249</t>
  </si>
  <si>
    <t>FRO.26470</t>
  </si>
  <si>
    <t>FRO.26485</t>
  </si>
  <si>
    <t>FRO.26506</t>
  </si>
  <si>
    <t>FRO.26553</t>
  </si>
  <si>
    <t>FRO.26556</t>
  </si>
  <si>
    <t>FRO.26579</t>
  </si>
  <si>
    <t>FRO.20325</t>
  </si>
  <si>
    <t>FRO.20329</t>
  </si>
  <si>
    <t>FRO.22948</t>
  </si>
  <si>
    <t>FRO.24997</t>
  </si>
  <si>
    <t>FRO.26111</t>
  </si>
  <si>
    <t>FRO.26112</t>
  </si>
  <si>
    <t>FRO.26469</t>
  </si>
  <si>
    <t>FRO.26623</t>
  </si>
  <si>
    <t>FRO.26692</t>
  </si>
  <si>
    <t>FRO.26712</t>
  </si>
  <si>
    <t>FRO.26730</t>
  </si>
  <si>
    <t>FRO.26734</t>
  </si>
  <si>
    <t>FRO.26736</t>
  </si>
  <si>
    <t>FRO.26741</t>
  </si>
  <si>
    <t>FRO.26745</t>
  </si>
  <si>
    <t>FRO.26754</t>
  </si>
  <si>
    <t>FRO.26761</t>
  </si>
  <si>
    <t>FRO.26762</t>
  </si>
  <si>
    <t>FRO.26763</t>
  </si>
  <si>
    <t>FRO.26764</t>
  </si>
  <si>
    <t>FRO.26765</t>
  </si>
  <si>
    <t>FRO.26766</t>
  </si>
  <si>
    <t>FRO.26816</t>
  </si>
  <si>
    <t>FRO.26911</t>
  </si>
  <si>
    <t>FRO.27000</t>
  </si>
  <si>
    <t>FRO.27018</t>
  </si>
  <si>
    <t>FRO.27143</t>
  </si>
  <si>
    <t>FRO.27144</t>
  </si>
  <si>
    <t>FRO.27155</t>
  </si>
  <si>
    <t>FRO.27157</t>
  </si>
  <si>
    <t>FRO.27158</t>
  </si>
  <si>
    <t>FRO.27161</t>
  </si>
  <si>
    <t>FRO.27162</t>
  </si>
  <si>
    <t>FRO.27180</t>
  </si>
  <si>
    <t>FRO.27263</t>
  </si>
  <si>
    <t>FRO.27275</t>
  </si>
  <si>
    <t>FRO.27308</t>
  </si>
  <si>
    <t>FRO.27332</t>
  </si>
  <si>
    <t>FRO.27417</t>
  </si>
  <si>
    <t>FRO.27455</t>
  </si>
  <si>
    <t>FRO.27551</t>
  </si>
  <si>
    <t>FRO.27683</t>
  </si>
  <si>
    <t>FRO.27808</t>
  </si>
  <si>
    <t>FRO.27933</t>
  </si>
  <si>
    <t>FRO.27950</t>
  </si>
  <si>
    <t>FRO.28022</t>
  </si>
  <si>
    <t>FRO.28047</t>
  </si>
  <si>
    <t>FRO.28051</t>
  </si>
  <si>
    <t>FRO.28052</t>
  </si>
  <si>
    <t>FRO.28060</t>
  </si>
  <si>
    <t>FRO.28192</t>
  </si>
  <si>
    <t>FRO.28195</t>
  </si>
  <si>
    <t>FRO.28240</t>
  </si>
  <si>
    <t>FRO.28292</t>
  </si>
  <si>
    <t>FRO.28364</t>
  </si>
  <si>
    <t>FRO.28392</t>
  </si>
  <si>
    <t>FRO.28515</t>
  </si>
  <si>
    <t>FRO.28585</t>
  </si>
  <si>
    <t>FRO.28627</t>
  </si>
  <si>
    <t>FRO.25012</t>
  </si>
  <si>
    <t>FRO.28394</t>
  </si>
  <si>
    <t>FRO.23145</t>
  </si>
  <si>
    <t>FRO.23146</t>
  </si>
  <si>
    <t>FRO.23829</t>
  </si>
  <si>
    <t>FRO.24035</t>
  </si>
  <si>
    <t>FRO.24223</t>
  </si>
  <si>
    <t>FRO.24573</t>
  </si>
  <si>
    <t>FRO.24629</t>
  </si>
  <si>
    <t>FRO.24971</t>
  </si>
  <si>
    <t>FRO.25381</t>
  </si>
  <si>
    <t>FRO.25651</t>
  </si>
  <si>
    <t>FRO.25663</t>
  </si>
  <si>
    <t>FRO.25870</t>
  </si>
  <si>
    <t>FRO.25904</t>
  </si>
  <si>
    <t>FRO.25944</t>
  </si>
  <si>
    <t>FRO.26166</t>
  </si>
  <si>
    <t>FRO.26167</t>
  </si>
  <si>
    <t>FRO.26169</t>
  </si>
  <si>
    <t>FRO.26204</t>
  </si>
  <si>
    <t>FRO.26315</t>
  </si>
  <si>
    <t>FRO.26317</t>
  </si>
  <si>
    <t>FRO.26319</t>
  </si>
  <si>
    <t>FRO.26375</t>
  </si>
  <si>
    <t>FRO.26378</t>
  </si>
  <si>
    <t>FRO.26379</t>
  </si>
  <si>
    <t>FRO.26456</t>
  </si>
  <si>
    <t>FRO.26457</t>
  </si>
  <si>
    <t>FRO.26458</t>
  </si>
  <si>
    <t>FRO.26520</t>
  </si>
  <si>
    <t>FRO.26542</t>
  </si>
  <si>
    <t>FRO.21868</t>
  </si>
  <si>
    <t>FRO.20125</t>
  </si>
  <si>
    <t>FRO.26868</t>
  </si>
  <si>
    <t>FRO.27613</t>
  </si>
  <si>
    <t>FRO.27639</t>
  </si>
  <si>
    <t>FRO.28049</t>
  </si>
  <si>
    <t>FRO.28092</t>
  </si>
  <si>
    <t>FRO.28176</t>
  </si>
  <si>
    <t>FRO.28249</t>
  </si>
  <si>
    <t>FRO.20162</t>
  </si>
  <si>
    <t>FRO.21410</t>
  </si>
  <si>
    <t>FRO.21764</t>
  </si>
  <si>
    <t>FRO.23142</t>
  </si>
  <si>
    <t>FRO.23144</t>
  </si>
  <si>
    <t>FRO.23512</t>
  </si>
  <si>
    <t>FRO.23533</t>
  </si>
  <si>
    <t>FRO.23535</t>
  </si>
  <si>
    <t>FRO.23725</t>
  </si>
  <si>
    <t>FRO.23910</t>
  </si>
  <si>
    <t>FRO.24073</t>
  </si>
  <si>
    <t>FRO.24322</t>
  </si>
  <si>
    <t>FRO.24496</t>
  </si>
  <si>
    <t>FRO.24517</t>
  </si>
  <si>
    <t>FRO.24521</t>
  </si>
  <si>
    <t>FRO.24639</t>
  </si>
  <si>
    <t>FRO.24765</t>
  </si>
  <si>
    <t>FRO.24847</t>
  </si>
  <si>
    <t>FRO.24869</t>
  </si>
  <si>
    <t>FRO.24970</t>
  </si>
  <si>
    <t>FRO.25013</t>
  </si>
  <si>
    <t>FRO.25014</t>
  </si>
  <si>
    <t>FRO.25044</t>
  </si>
  <si>
    <t>FRO.25114</t>
  </si>
  <si>
    <t>FRO.25116</t>
  </si>
  <si>
    <t>FRO.25120</t>
  </si>
  <si>
    <t>FRO.25413</t>
  </si>
  <si>
    <t>FRO.25414</t>
  </si>
  <si>
    <t>FRO.25419</t>
  </si>
  <si>
    <t>FRO.25450</t>
  </si>
  <si>
    <t>FRO.25456</t>
  </si>
  <si>
    <t>FRO.25457</t>
  </si>
  <si>
    <t>FRO.25516</t>
  </si>
  <si>
    <t>FRO.25650</t>
  </si>
  <si>
    <t>FRO.25652</t>
  </si>
  <si>
    <t>FRO.25655</t>
  </si>
  <si>
    <t>FRO.25657</t>
  </si>
  <si>
    <t>FRO.25660</t>
  </si>
  <si>
    <t>FRO.25689</t>
  </si>
  <si>
    <t>FRO.25779</t>
  </si>
  <si>
    <t>FRO.25846</t>
  </si>
  <si>
    <t>FRO.25871</t>
  </si>
  <si>
    <t>FRO.25901</t>
  </si>
  <si>
    <t>FRO.25945</t>
  </si>
  <si>
    <t>FRO.25947</t>
  </si>
  <si>
    <t>FRO.25967</t>
  </si>
  <si>
    <t>FRO.26039</t>
  </si>
  <si>
    <t>FRO.26065</t>
  </si>
  <si>
    <t>FRO.26096</t>
  </si>
  <si>
    <t>FRO.26223</t>
  </si>
  <si>
    <t>FRO.26245</t>
  </si>
  <si>
    <t>FRO.26251</t>
  </si>
  <si>
    <t>FRO.26846</t>
  </si>
  <si>
    <t>FRO.26847</t>
  </si>
  <si>
    <t>FRO.26936</t>
  </si>
  <si>
    <t>FRO.27282</t>
  </si>
  <si>
    <t>FRO.27513</t>
  </si>
  <si>
    <t>FRO.27713</t>
  </si>
  <si>
    <t>FRO.27970</t>
  </si>
  <si>
    <t>FRO.28151</t>
  </si>
  <si>
    <t>FRO.28369</t>
  </si>
  <si>
    <t>FRO.28385</t>
  </si>
  <si>
    <t>FRO.28401</t>
  </si>
  <si>
    <t>FRO.22688</t>
  </si>
  <si>
    <t>FRO.26283</t>
  </si>
  <si>
    <t>FRO.26294</t>
  </si>
  <si>
    <t>FRO.26420</t>
  </si>
  <si>
    <t>FRO.26474</t>
  </si>
  <si>
    <t>FRO.26484</t>
  </si>
  <si>
    <t>FRO.26493</t>
  </si>
  <si>
    <t>FRO.26522</t>
  </si>
  <si>
    <t>FRO.26530</t>
  </si>
  <si>
    <t>FRO.26586</t>
  </si>
  <si>
    <t>FRO.26587</t>
  </si>
  <si>
    <t>FRO.26588</t>
  </si>
  <si>
    <t>FRO.26589</t>
  </si>
  <si>
    <t>FRO.26590</t>
  </si>
  <si>
    <t>FRO.26591</t>
  </si>
  <si>
    <t>FRO.26592</t>
  </si>
  <si>
    <t>FRO.26702</t>
  </si>
  <si>
    <t>FRO.26705</t>
  </si>
  <si>
    <t>FRO.26728</t>
  </si>
  <si>
    <t>FRO.26749</t>
  </si>
  <si>
    <t>FRO.26777</t>
  </si>
  <si>
    <t>FRO.26822</t>
  </si>
  <si>
    <t>FRO.26837</t>
  </si>
  <si>
    <t>FRO.26842</t>
  </si>
  <si>
    <t>FRO.26869</t>
  </si>
  <si>
    <t>FRO.26878</t>
  </si>
  <si>
    <t>FRO.26879</t>
  </si>
  <si>
    <t>FRO.26880</t>
  </si>
  <si>
    <t>FRO.26883</t>
  </si>
  <si>
    <t>FRO.26885</t>
  </si>
  <si>
    <t>FRO.26886</t>
  </si>
  <si>
    <t>FRO.26889</t>
  </si>
  <si>
    <t>FRO.26891</t>
  </si>
  <si>
    <t>FRO.26897</t>
  </si>
  <si>
    <t>FRO.26949</t>
  </si>
  <si>
    <t>FRO.26952</t>
  </si>
  <si>
    <t>FRO.26957</t>
  </si>
  <si>
    <t>FRO.26963</t>
  </si>
  <si>
    <t>FRO.26966</t>
  </si>
  <si>
    <t>FRO.26974</t>
  </si>
  <si>
    <t>FRO.26983</t>
  </si>
  <si>
    <t>FRO.26987</t>
  </si>
  <si>
    <t>FRO.26991</t>
  </si>
  <si>
    <t>FRO.26994</t>
  </si>
  <si>
    <t>FRO.26995</t>
  </si>
  <si>
    <t>FRO.27001</t>
  </si>
  <si>
    <t>FRO.27006</t>
  </si>
  <si>
    <t>FRO.27008</t>
  </si>
  <si>
    <t>FRO.27013</t>
  </si>
  <si>
    <t>FRO.27026</t>
  </si>
  <si>
    <t>FRO.27027</t>
  </si>
  <si>
    <t>FRO.27039</t>
  </si>
  <si>
    <t>FRO.27041</t>
  </si>
  <si>
    <t>FRO.27055</t>
  </si>
  <si>
    <t>FRO.27056</t>
  </si>
  <si>
    <t>FRO.27060</t>
  </si>
  <si>
    <t>FRO.27061</t>
  </si>
  <si>
    <t>FRO.27062</t>
  </si>
  <si>
    <t>FRO.27064</t>
  </si>
  <si>
    <t>FRO.27082</t>
  </si>
  <si>
    <t>FRO.27083</t>
  </si>
  <si>
    <t>FRO.27088</t>
  </si>
  <si>
    <t>FRO.27091</t>
  </si>
  <si>
    <t>FRO.27101</t>
  </si>
  <si>
    <t>FRO.27107</t>
  </si>
  <si>
    <t>FRO.27126</t>
  </si>
  <si>
    <t>FRO.27134</t>
  </si>
  <si>
    <t>FRO.27160</t>
  </si>
  <si>
    <t>FRO.27164</t>
  </si>
  <si>
    <t>FRO.27167</t>
  </si>
  <si>
    <t>FRO.27173</t>
  </si>
  <si>
    <t>FRO.27177</t>
  </si>
  <si>
    <t>FRO.27181</t>
  </si>
  <si>
    <t>FRO.27187</t>
  </si>
  <si>
    <t>FRO.27188</t>
  </si>
  <si>
    <t>FRO.27200</t>
  </si>
  <si>
    <t>FRO.27201</t>
  </si>
  <si>
    <t>FRO.27202</t>
  </si>
  <si>
    <t>FRO.27205</t>
  </si>
  <si>
    <t>FRO.27208</t>
  </si>
  <si>
    <t>FRO.27209</t>
  </si>
  <si>
    <t>FRO.27217</t>
  </si>
  <si>
    <t>FRO.27219</t>
  </si>
  <si>
    <t>FRO.27222</t>
  </si>
  <si>
    <t>FRO.27223</t>
  </si>
  <si>
    <t>FRO.27224</t>
  </si>
  <si>
    <t>FRO.27225</t>
  </si>
  <si>
    <t>FRO.27229</t>
  </si>
  <si>
    <t>FRO.27230</t>
  </si>
  <si>
    <t>FRO.27231</t>
  </si>
  <si>
    <t>FRO.27232</t>
  </si>
  <si>
    <t>FRO.27234</t>
  </si>
  <si>
    <t>FRO.27236</t>
  </si>
  <si>
    <t>FRO.27239</t>
  </si>
  <si>
    <t>FRO.27248</t>
  </si>
  <si>
    <t>FRO.27252</t>
  </si>
  <si>
    <t>FRO.27256</t>
  </si>
  <si>
    <t>FRO.27261</t>
  </si>
  <si>
    <t>FRO.27273</t>
  </si>
  <si>
    <t>FRO.27280</t>
  </si>
  <si>
    <t>FRO.27284</t>
  </si>
  <si>
    <t>FRO.27285</t>
  </si>
  <si>
    <t>FRO.27296</t>
  </si>
  <si>
    <t>FRO.27298</t>
  </si>
  <si>
    <t>FRO.27301</t>
  </si>
  <si>
    <t>FRO.27302</t>
  </si>
  <si>
    <t>FRO.27314</t>
  </si>
  <si>
    <t>FRO.27315</t>
  </si>
  <si>
    <t>FRO.27339</t>
  </si>
  <si>
    <t>FRO.27342</t>
  </si>
  <si>
    <t>FRO.27343</t>
  </si>
  <si>
    <t>FRO.27351</t>
  </si>
  <si>
    <t>FRO.27365</t>
  </si>
  <si>
    <t>FRO.27385</t>
  </si>
  <si>
    <t>FRO.27386</t>
  </si>
  <si>
    <t>FRO.27394</t>
  </si>
  <si>
    <t>FRO.27396</t>
  </si>
  <si>
    <t>FRO.27423</t>
  </si>
  <si>
    <t>FRO.27426</t>
  </si>
  <si>
    <t>FRO.27429</t>
  </si>
  <si>
    <t>FRO.27430</t>
  </si>
  <si>
    <t>FRO.27431</t>
  </si>
  <si>
    <t>FRO.27433</t>
  </si>
  <si>
    <t>FRO.27438</t>
  </si>
  <si>
    <t>FRO.27442</t>
  </si>
  <si>
    <t>FRO.27443</t>
  </si>
  <si>
    <t>FRO.27444</t>
  </si>
  <si>
    <t>FRO.27448</t>
  </si>
  <si>
    <t>FRO.27450</t>
  </si>
  <si>
    <t>FRO.27452</t>
  </si>
  <si>
    <t>FRO.27463</t>
  </si>
  <si>
    <t>FRO.27469</t>
  </si>
  <si>
    <t>FRO.27473</t>
  </si>
  <si>
    <t>FRO.27478</t>
  </si>
  <si>
    <t>FRO.27490</t>
  </si>
  <si>
    <t>FRO.27493</t>
  </si>
  <si>
    <t>FRO.27494</t>
  </si>
  <si>
    <t>FRO.27495</t>
  </si>
  <si>
    <t>FRO.27503</t>
  </si>
  <si>
    <t>FRO.27541</t>
  </si>
  <si>
    <t>FRO.27547</t>
  </si>
  <si>
    <t>FRO.27553</t>
  </si>
  <si>
    <t>FRO.27559</t>
  </si>
  <si>
    <t>FRO.27560</t>
  </si>
  <si>
    <t>FRO.27577</t>
  </si>
  <si>
    <t>FRO.27578</t>
  </si>
  <si>
    <t>FRO.27579</t>
  </si>
  <si>
    <t>FRO.27580</t>
  </si>
  <si>
    <t>FRO.27591</t>
  </si>
  <si>
    <t>FRO.27592</t>
  </si>
  <si>
    <t>FRO.27596</t>
  </si>
  <si>
    <t>FRO.27602</t>
  </si>
  <si>
    <t>FRO.27603</t>
  </si>
  <si>
    <t>FRO.27626</t>
  </si>
  <si>
    <t>FRO.27631</t>
  </si>
  <si>
    <t>FRO.27657</t>
  </si>
  <si>
    <t>FRO.27659</t>
  </si>
  <si>
    <t>FRO.27661</t>
  </si>
  <si>
    <t>FRO.27665</t>
  </si>
  <si>
    <t>FRO.27676</t>
  </si>
  <si>
    <t>FRO.27697</t>
  </si>
  <si>
    <t>FRO.27701</t>
  </si>
  <si>
    <t>FRO.27703</t>
  </si>
  <si>
    <t>FRO.27714</t>
  </si>
  <si>
    <t>FRO.27722</t>
  </si>
  <si>
    <t>FRO.27732</t>
  </si>
  <si>
    <t>FRO.27738</t>
  </si>
  <si>
    <t>FRO.27739</t>
  </si>
  <si>
    <t>FRO.27740</t>
  </si>
  <si>
    <t>FRO.27755</t>
  </si>
  <si>
    <t>FRO.27756</t>
  </si>
  <si>
    <t>FRO.27760</t>
  </si>
  <si>
    <t>FRO.27761</t>
  </si>
  <si>
    <t>FRO.27762</t>
  </si>
  <si>
    <t>FRO.27769</t>
  </si>
  <si>
    <t>FRO.27772</t>
  </si>
  <si>
    <t>FRO.27774</t>
  </si>
  <si>
    <t>FRO.27775</t>
  </si>
  <si>
    <t>FRO.27797</t>
  </si>
  <si>
    <t>FRO.27798</t>
  </si>
  <si>
    <t>FRO.27803</t>
  </si>
  <si>
    <t>FRO.27807</t>
  </si>
  <si>
    <t>FRO.27811</t>
  </si>
  <si>
    <t>FRO.27812</t>
  </si>
  <si>
    <t>FRO.27814</t>
  </si>
  <si>
    <t>FRO.27817</t>
  </si>
  <si>
    <t>FRO.27820</t>
  </si>
  <si>
    <t>FRO.27821</t>
  </si>
  <si>
    <t>FRO.27824</t>
  </si>
  <si>
    <t>FRO.27834</t>
  </si>
  <si>
    <t>FRO.27845</t>
  </si>
  <si>
    <t>FRO.27849</t>
  </si>
  <si>
    <t>FRO.27852</t>
  </si>
  <si>
    <t>FRO.27856</t>
  </si>
  <si>
    <t>FRO.27867</t>
  </si>
  <si>
    <t>FRO.27869</t>
  </si>
  <si>
    <t>FRO.27876</t>
  </si>
  <si>
    <t>FRO.27877</t>
  </si>
  <si>
    <t>FRO.27878</t>
  </si>
  <si>
    <t>FRO.27879</t>
  </si>
  <si>
    <t>FRO.27905</t>
  </si>
  <si>
    <t>FRO.27918</t>
  </si>
  <si>
    <t>FRO.27921</t>
  </si>
  <si>
    <t>FRO.27922</t>
  </si>
  <si>
    <t>FRO.27924</t>
  </si>
  <si>
    <t>FRO.27925</t>
  </si>
  <si>
    <t>FRO.27927</t>
  </si>
  <si>
    <t>FRO.27929</t>
  </si>
  <si>
    <t>FRO.27936</t>
  </si>
  <si>
    <t>FRO.27945</t>
  </si>
  <si>
    <t>FRO.27947</t>
  </si>
  <si>
    <t>FRO.27953</t>
  </si>
  <si>
    <t>FRO.27995</t>
  </si>
  <si>
    <t>FRO.27996</t>
  </si>
  <si>
    <t>FRO.27997</t>
  </si>
  <si>
    <t>FRO.28002</t>
  </si>
  <si>
    <t>FRO.28008</t>
  </si>
  <si>
    <t>FRO.28025</t>
  </si>
  <si>
    <t>FRO.28030</t>
  </si>
  <si>
    <t>FRO.28034</t>
  </si>
  <si>
    <t>FRO.28036</t>
  </si>
  <si>
    <t>FRO.28039</t>
  </si>
  <si>
    <t>FRO.28040</t>
  </si>
  <si>
    <t>FRO.28054</t>
  </si>
  <si>
    <t>FRO.28056</t>
  </si>
  <si>
    <t>FRO.28085</t>
  </si>
  <si>
    <t>FRO.28088</t>
  </si>
  <si>
    <t>FRO.28090</t>
  </si>
  <si>
    <t>FRO.28091</t>
  </si>
  <si>
    <t>FRO.28097</t>
  </si>
  <si>
    <t>FRO.28101</t>
  </si>
  <si>
    <t>FRO.28106</t>
  </si>
  <si>
    <t>FRO.28114</t>
  </si>
  <si>
    <t>FRO.28116</t>
  </si>
  <si>
    <t>FRO.28134</t>
  </si>
  <si>
    <t>FRO.28135</t>
  </si>
  <si>
    <t>FRO.28157</t>
  </si>
  <si>
    <t>FRO.28158</t>
  </si>
  <si>
    <t>FRO.28159</t>
  </si>
  <si>
    <t>FRO.28164</t>
  </si>
  <si>
    <t>FRO.28166</t>
  </si>
  <si>
    <t>FRO.28179</t>
  </si>
  <si>
    <t>FRO.28180</t>
  </si>
  <si>
    <t>FRO.28181</t>
  </si>
  <si>
    <t>FRO.28182</t>
  </si>
  <si>
    <t>FRO.28183</t>
  </si>
  <si>
    <t>FRO.28184</t>
  </si>
  <si>
    <t>FRO.28209</t>
  </si>
  <si>
    <t>FRO.28212</t>
  </si>
  <si>
    <t>FRO.28225</t>
  </si>
  <si>
    <t>FRO.28226</t>
  </si>
  <si>
    <t>FRO.28239</t>
  </si>
  <si>
    <t>FRO.28250</t>
  </si>
  <si>
    <t>FRO.28254</t>
  </si>
  <si>
    <t>FRO.28258</t>
  </si>
  <si>
    <t>FRO.28259</t>
  </si>
  <si>
    <t>FRO.28267</t>
  </si>
  <si>
    <t>FRO.28283</t>
  </si>
  <si>
    <t>FRO.28287</t>
  </si>
  <si>
    <t>FRO.28288</t>
  </si>
  <si>
    <t>FRO.28289</t>
  </si>
  <si>
    <t>FRO.28301</t>
  </si>
  <si>
    <t>FRO.28304</t>
  </si>
  <si>
    <t>FRO.28347</t>
  </si>
  <si>
    <t>FRO.28353</t>
  </si>
  <si>
    <t>FRO.28355</t>
  </si>
  <si>
    <t>FRO.28360</t>
  </si>
  <si>
    <t>FRO.28361</t>
  </si>
  <si>
    <t>FRO.28376</t>
  </si>
  <si>
    <t>FRO.28379</t>
  </si>
  <si>
    <t>FRO.28383</t>
  </si>
  <si>
    <t>FRO.28388</t>
  </si>
  <si>
    <t>FRO.28397</t>
  </si>
  <si>
    <t>FRO.28404</t>
  </si>
  <si>
    <t>FRO.28412</t>
  </si>
  <si>
    <t>FRO.28416</t>
  </si>
  <si>
    <t>FRO.28421</t>
  </si>
  <si>
    <t>FRO.28426</t>
  </si>
  <si>
    <t>FRO.28438</t>
  </si>
  <si>
    <t>FRO.28440</t>
  </si>
  <si>
    <t>FRO.28456</t>
  </si>
  <si>
    <t>FRO.28460</t>
  </si>
  <si>
    <t>FRO.28483</t>
  </si>
  <si>
    <t>FRO.28484</t>
  </si>
  <si>
    <t>FRO.28497</t>
  </si>
  <si>
    <t>FRO.28572</t>
  </si>
  <si>
    <t>FRO.28580</t>
  </si>
  <si>
    <t>FRO.28584</t>
  </si>
  <si>
    <t>FRO.28600</t>
  </si>
  <si>
    <t>FRO.28619</t>
  </si>
  <si>
    <t>FRO.28623</t>
  </si>
  <si>
    <t>FRO.28626</t>
  </si>
  <si>
    <t>FRO.28655</t>
  </si>
  <si>
    <t>FRO.28656</t>
  </si>
  <si>
    <t>FRO.28665</t>
  </si>
  <si>
    <t>FRO.28670</t>
  </si>
  <si>
    <t>FRO.28672</t>
  </si>
  <si>
    <t>FRO.28696</t>
  </si>
  <si>
    <t>FRO.28762</t>
  </si>
  <si>
    <t>FRO.23048</t>
  </si>
  <si>
    <t>FRO.23109</t>
  </si>
  <si>
    <t>FRO.23110</t>
  </si>
  <si>
    <t>FRO.23409</t>
  </si>
  <si>
    <t>FRO.23415</t>
  </si>
  <si>
    <t>FRO.23454</t>
  </si>
  <si>
    <t>FRO.23477</t>
  </si>
  <si>
    <t>FRO.23575</t>
  </si>
  <si>
    <t>FRO.23583</t>
  </si>
  <si>
    <t>FRO.23586</t>
  </si>
  <si>
    <t>FRO.23718</t>
  </si>
  <si>
    <t>FRO.23746</t>
  </si>
  <si>
    <t>FRO.23783</t>
  </si>
  <si>
    <t>FRO.23788</t>
  </si>
  <si>
    <t>FRO.23940</t>
  </si>
  <si>
    <t>FRO.23979</t>
  </si>
  <si>
    <t>FRO.24013</t>
  </si>
  <si>
    <t>FRO.24032</t>
  </si>
  <si>
    <t>FRO.24071</t>
  </si>
  <si>
    <t>FRO.24118</t>
  </si>
  <si>
    <t>FRO.24126</t>
  </si>
  <si>
    <t>FRO.24128</t>
  </si>
  <si>
    <t>FRO.24257</t>
  </si>
  <si>
    <t>FRO.24558</t>
  </si>
  <si>
    <t>FRO.24579</t>
  </si>
  <si>
    <t>FRO.24601</t>
  </si>
  <si>
    <t>FRO.24632</t>
  </si>
  <si>
    <t>FRO.24659</t>
  </si>
  <si>
    <t>FRO.24660</t>
  </si>
  <si>
    <t>FRO.24759</t>
  </si>
  <si>
    <t>FRO.24856</t>
  </si>
  <si>
    <t>FRO.24937</t>
  </si>
  <si>
    <t>FRO.25023</t>
  </si>
  <si>
    <t>FRO.25026</t>
  </si>
  <si>
    <t>FRO.25106</t>
  </si>
  <si>
    <t>FRO.25124</t>
  </si>
  <si>
    <t>FRO.25137</t>
  </si>
  <si>
    <t>FRO.25152</t>
  </si>
  <si>
    <t>FRO.25208</t>
  </si>
  <si>
    <t>FRO.25219</t>
  </si>
  <si>
    <t>FRO.25236</t>
  </si>
  <si>
    <t>FRO.25266</t>
  </si>
  <si>
    <t>FRO.25313</t>
  </si>
  <si>
    <t>FRO.25322</t>
  </si>
  <si>
    <t>FRO.25328</t>
  </si>
  <si>
    <t>FRO.25373</t>
  </si>
  <si>
    <t>FRO.25403</t>
  </si>
  <si>
    <t>FRO.25412</t>
  </si>
  <si>
    <t>FRO.25451</t>
  </si>
  <si>
    <t>FRO.25466</t>
  </si>
  <si>
    <t>FRO.25468</t>
  </si>
  <si>
    <t>FRO.25531</t>
  </si>
  <si>
    <t>FRO.25555</t>
  </si>
  <si>
    <t>FRO.25578</t>
  </si>
  <si>
    <t>FRO.25620</t>
  </si>
  <si>
    <t>FRO.25727</t>
  </si>
  <si>
    <t>FRO.25728</t>
  </si>
  <si>
    <t>FRO.25751</t>
  </si>
  <si>
    <t>FRO.25759</t>
  </si>
  <si>
    <t>FRO.25791</t>
  </si>
  <si>
    <t>FRO.25792</t>
  </si>
  <si>
    <t>FRO.25793</t>
  </si>
  <si>
    <t>FRO.25794</t>
  </si>
  <si>
    <t>FRO.25795</t>
  </si>
  <si>
    <t>FRO.25796</t>
  </si>
  <si>
    <t>FRO.25797</t>
  </si>
  <si>
    <t>FRO.25798</t>
  </si>
  <si>
    <t>FRO.25799</t>
  </si>
  <si>
    <t>FRO.25800</t>
  </si>
  <si>
    <t>FRO.25836</t>
  </si>
  <si>
    <t>FRO.25842</t>
  </si>
  <si>
    <t>FRO.25845</t>
  </si>
  <si>
    <t>FRO.25847</t>
  </si>
  <si>
    <t>FRO.25848</t>
  </si>
  <si>
    <t>FRO.25895</t>
  </si>
  <si>
    <t>FRO.25912</t>
  </si>
  <si>
    <t>FRO.25941</t>
  </si>
  <si>
    <t>FRO.25955</t>
  </si>
  <si>
    <t>FRO.25956</t>
  </si>
  <si>
    <t>FRO.26050</t>
  </si>
  <si>
    <t>FRO.26054</t>
  </si>
  <si>
    <t>FRO.26057</t>
  </si>
  <si>
    <t>FRO.26061</t>
  </si>
  <si>
    <t>FRO.26063</t>
  </si>
  <si>
    <t>FRO.26064</t>
  </si>
  <si>
    <t>FRO.26076</t>
  </si>
  <si>
    <t>FRO.26077</t>
  </si>
  <si>
    <t>FRO.26108</t>
  </si>
  <si>
    <t>FRO.26120</t>
  </si>
  <si>
    <t>FRO.26148</t>
  </si>
  <si>
    <t>FRO.26156</t>
  </si>
  <si>
    <t>FRO.26161</t>
  </si>
  <si>
    <t>FRO.26172</t>
  </si>
  <si>
    <t>FRO.26184</t>
  </si>
  <si>
    <t>FRO.26198</t>
  </si>
  <si>
    <t>FRO.26202</t>
  </si>
  <si>
    <t>FRO.26211</t>
  </si>
  <si>
    <t>FRO.26227</t>
  </si>
  <si>
    <t>FRO.26233</t>
  </si>
  <si>
    <t>FRO.26235</t>
  </si>
  <si>
    <t>FRO.26239</t>
  </si>
  <si>
    <t>FRO.26240</t>
  </si>
  <si>
    <t>FRO.26241</t>
  </si>
  <si>
    <t>FRO.26255</t>
  </si>
  <si>
    <t>FRO.26262</t>
  </si>
  <si>
    <t>FRO.26263</t>
  </si>
  <si>
    <t>FRO.26264</t>
  </si>
  <si>
    <t>FRO.26272</t>
  </si>
  <si>
    <t>FRO.26274</t>
  </si>
  <si>
    <t>FRO.26275</t>
  </si>
  <si>
    <t>FRO.26282</t>
  </si>
  <si>
    <t>FRO.26292</t>
  </si>
  <si>
    <t>FRO.26296</t>
  </si>
  <si>
    <t>FRO.26340</t>
  </si>
  <si>
    <t>FRO.26341</t>
  </si>
  <si>
    <t>FRO.26343</t>
  </si>
  <si>
    <t>FRO.26349</t>
  </si>
  <si>
    <t>FRO.26362</t>
  </si>
  <si>
    <t>FRO.26364</t>
  </si>
  <si>
    <t>FRO.26382</t>
  </si>
  <si>
    <t>FRO.26402</t>
  </si>
  <si>
    <t>FRO.26414</t>
  </si>
  <si>
    <t>FRO.26416</t>
  </si>
  <si>
    <t>FRO.26417</t>
  </si>
  <si>
    <t>FRO.26421</t>
  </si>
  <si>
    <t>FRO.26435</t>
  </si>
  <si>
    <t>FRO.26449</t>
  </si>
  <si>
    <t>FRO.26472</t>
  </si>
  <si>
    <t>FRO.26489</t>
  </si>
  <si>
    <t>FRO.26490</t>
  </si>
  <si>
    <t>FRO.26555</t>
  </si>
  <si>
    <t>FRO.26562</t>
  </si>
  <si>
    <t>FRO.26798</t>
  </si>
  <si>
    <t>FRO.26941</t>
  </si>
  <si>
    <t>FRO.26942</t>
  </si>
  <si>
    <t>FRO.26943</t>
  </si>
  <si>
    <t>FRO.26944</t>
  </si>
  <si>
    <t>FRO.26959</t>
  </si>
  <si>
    <t>FRO.26973</t>
  </si>
  <si>
    <t>FRO.27040</t>
  </si>
  <si>
    <t>FRO.27044</t>
  </si>
  <si>
    <t>FRO.27328</t>
  </si>
  <si>
    <t>FRO.27421</t>
  </si>
  <si>
    <t>FRO.27462</t>
  </si>
  <si>
    <t>FRO.27563</t>
  </si>
  <si>
    <t>FRO.27861</t>
  </si>
  <si>
    <t>FRO.27994</t>
  </si>
  <si>
    <t>FRO.28006</t>
  </si>
  <si>
    <t>FRO.28010</t>
  </si>
  <si>
    <t>FRO.28015</t>
  </si>
  <si>
    <t>FRO.28037</t>
  </si>
  <si>
    <t>FRO.28403</t>
  </si>
  <si>
    <t>FRO.28521</t>
  </si>
  <si>
    <t>FRO.28524</t>
  </si>
  <si>
    <t>FRO.28610</t>
  </si>
  <si>
    <t>FRO.28695</t>
  </si>
  <si>
    <t>FRO.28711</t>
  </si>
  <si>
    <t>FRO.28761</t>
  </si>
  <si>
    <t>FRO.28774</t>
  </si>
  <si>
    <t>FRO.23211</t>
  </si>
  <si>
    <t>FRO.23776</t>
  </si>
  <si>
    <t>FRO.23801</t>
  </si>
  <si>
    <t>FRO.23856</t>
  </si>
  <si>
    <t>FRO.24117</t>
  </si>
  <si>
    <t>FRO.26323</t>
  </si>
  <si>
    <t>FRO.26419</t>
  </si>
  <si>
    <t>FRO.26448</t>
  </si>
  <si>
    <t>FRO.26455</t>
  </si>
  <si>
    <t>FRO.26549</t>
  </si>
  <si>
    <t>FRO.26558</t>
  </si>
  <si>
    <t>FRO.21737</t>
  </si>
  <si>
    <t>FRO.24036</t>
  </si>
  <si>
    <t>FRO.24890</t>
  </si>
  <si>
    <t>FRO.26604</t>
  </si>
  <si>
    <t>FRO.26617</t>
  </si>
  <si>
    <t>FRO.26618</t>
  </si>
  <si>
    <t>FRO.26648</t>
  </si>
  <si>
    <t>FRO.26673</t>
  </si>
  <si>
    <t>FRO.26674</t>
  </si>
  <si>
    <t>FRO.26693</t>
  </si>
  <si>
    <t>FRO.26694</t>
  </si>
  <si>
    <t>FRO.26733</t>
  </si>
  <si>
    <t>FRO.26767</t>
  </si>
  <si>
    <t>FRO.26783</t>
  </si>
  <si>
    <t>FRO.26784</t>
  </si>
  <si>
    <t>FRO.26788</t>
  </si>
  <si>
    <t>FRO.26802</t>
  </si>
  <si>
    <t>FRO.26832</t>
  </si>
  <si>
    <t>FRO.26833</t>
  </si>
  <si>
    <t>FRO.26900</t>
  </si>
  <si>
    <t>FRO.26912</t>
  </si>
  <si>
    <t>FRO.26919</t>
  </si>
  <si>
    <t>FRO.26946</t>
  </si>
  <si>
    <t>FRO.26947</t>
  </si>
  <si>
    <t>FRO.26968</t>
  </si>
  <si>
    <t>FRO.26970</t>
  </si>
  <si>
    <t>FRO.27002</t>
  </si>
  <si>
    <t>FRO.27011</t>
  </si>
  <si>
    <t>FRO.27012</t>
  </si>
  <si>
    <t>FRO.27014</t>
  </si>
  <si>
    <t>FRO.27051</t>
  </si>
  <si>
    <t>FRO.27053</t>
  </si>
  <si>
    <t>FRO.27057</t>
  </si>
  <si>
    <t>FRO.27066</t>
  </si>
  <si>
    <t>FRO.27095</t>
  </si>
  <si>
    <t>FRO.27132</t>
  </si>
  <si>
    <t>FRO.27150</t>
  </si>
  <si>
    <t>FRO.27151</t>
  </si>
  <si>
    <t>FRO.27159</t>
  </si>
  <si>
    <t>FRO.27165</t>
  </si>
  <si>
    <t>FRO.27166</t>
  </si>
  <si>
    <t>FRO.27197</t>
  </si>
  <si>
    <t>FRO.27198</t>
  </si>
  <si>
    <t>FRO.27210</t>
  </si>
  <si>
    <t>FRO.27214</t>
  </si>
  <si>
    <t>FRO.27216</t>
  </si>
  <si>
    <t>FRO.27255</t>
  </si>
  <si>
    <t>FRO.27268</t>
  </si>
  <si>
    <t>FRO.27290</t>
  </si>
  <si>
    <t>FRO.27291</t>
  </si>
  <si>
    <t>FRO.27349</t>
  </si>
  <si>
    <t>FRO.27350</t>
  </si>
  <si>
    <t>FRO.27380</t>
  </si>
  <si>
    <t>FRO.27381</t>
  </si>
  <si>
    <t>FRO.27411</t>
  </si>
  <si>
    <t>FRO.27419</t>
  </si>
  <si>
    <t>FRO.27420</t>
  </si>
  <si>
    <t>FRO.27486</t>
  </si>
  <si>
    <t>FRO.27506</t>
  </si>
  <si>
    <t>FRO.27507</t>
  </si>
  <si>
    <t>FRO.27556</t>
  </si>
  <si>
    <t>FRO.27589</t>
  </si>
  <si>
    <t>FRO.27594</t>
  </si>
  <si>
    <t>FRO.27595</t>
  </si>
  <si>
    <t>FRO.27597</t>
  </si>
  <si>
    <t>FRO.27635</t>
  </si>
  <si>
    <t>FRO.27636</t>
  </si>
  <si>
    <t>FRO.27672</t>
  </si>
  <si>
    <t>FRO.27675</t>
  </si>
  <si>
    <t>FRO.27696</t>
  </si>
  <si>
    <t>FRO.27708</t>
  </si>
  <si>
    <t>FRO.27723</t>
  </si>
  <si>
    <t>FRO.27724</t>
  </si>
  <si>
    <t>FRO.27741</t>
  </si>
  <si>
    <t>FRO.27742</t>
  </si>
  <si>
    <t>FRO.27743</t>
  </si>
  <si>
    <t>FRO.27793</t>
  </si>
  <si>
    <t>FRO.27795</t>
  </si>
  <si>
    <t>FRO.27796</t>
  </si>
  <si>
    <t>FRO.27801</t>
  </si>
  <si>
    <t>FRO.27835</t>
  </si>
  <si>
    <t>FRO.27836</t>
  </si>
  <si>
    <t>FRO.27839</t>
  </si>
  <si>
    <t>FRO.27844</t>
  </si>
  <si>
    <t>FRO.27848</t>
  </si>
  <si>
    <t>FRO.27854</t>
  </si>
  <si>
    <t>FRO.27859</t>
  </si>
  <si>
    <t>FRO.27875</t>
  </si>
  <si>
    <t>FRO.27886</t>
  </si>
  <si>
    <t>FRO.27887</t>
  </si>
  <si>
    <t>FRO.27890</t>
  </si>
  <si>
    <t>FRO.27891</t>
  </si>
  <si>
    <t>FRO.27938</t>
  </si>
  <si>
    <t>FRO.27939</t>
  </si>
  <si>
    <t>FRO.27940</t>
  </si>
  <si>
    <t>FRO.28026</t>
  </si>
  <si>
    <t>FRO.28032</t>
  </si>
  <si>
    <t>FRO.28033</t>
  </si>
  <si>
    <t>FRO.28064</t>
  </si>
  <si>
    <t>FRO.28065</t>
  </si>
  <si>
    <t>FRO.28084</t>
  </si>
  <si>
    <t>FRO.28093</t>
  </si>
  <si>
    <t>FRO.28136</t>
  </si>
  <si>
    <t>FRO.28174</t>
  </si>
  <si>
    <t>FRO.28200</t>
  </si>
  <si>
    <t>FRO.28201</t>
  </si>
  <si>
    <t>FRO.28210</t>
  </si>
  <si>
    <t>FRO.28211</t>
  </si>
  <si>
    <t>FRO.28221</t>
  </si>
  <si>
    <t>FRO.28230</t>
  </si>
  <si>
    <t>FRO.28232</t>
  </si>
  <si>
    <t>FRO.28233</t>
  </si>
  <si>
    <t>FRO.28268</t>
  </si>
  <si>
    <t>FRO.28269</t>
  </si>
  <si>
    <t>FRO.28296</t>
  </si>
  <si>
    <t>FRO.28297</t>
  </si>
  <si>
    <t>FRO.28306</t>
  </si>
  <si>
    <t>FRO.28307</t>
  </si>
  <si>
    <t>FRO.28308</t>
  </si>
  <si>
    <t>FRO.28310</t>
  </si>
  <si>
    <t>FRO.28311</t>
  </si>
  <si>
    <t>FRO.28313</t>
  </si>
  <si>
    <t>FRO.28314</t>
  </si>
  <si>
    <t>FRO.28315</t>
  </si>
  <si>
    <t>FRO.28316</t>
  </si>
  <si>
    <t>FRO.28317</t>
  </si>
  <si>
    <t>FRO.28318</t>
  </si>
  <si>
    <t>FRO.28319</t>
  </si>
  <si>
    <t>FRO.28320</t>
  </si>
  <si>
    <t>FRO.28322</t>
  </si>
  <si>
    <t>FRO.28324</t>
  </si>
  <si>
    <t>FRO.28325</t>
  </si>
  <si>
    <t>FRO.28326</t>
  </si>
  <si>
    <t>FRO.28327</t>
  </si>
  <si>
    <t>FRO.28329</t>
  </si>
  <si>
    <t>FRO.28331</t>
  </si>
  <si>
    <t>FRO.28332</t>
  </si>
  <si>
    <t>FRO.28333</t>
  </si>
  <si>
    <t>FRO.28334</t>
  </si>
  <si>
    <t>FRO.28336</t>
  </si>
  <si>
    <t>FRO.28337</t>
  </si>
  <si>
    <t>FRO.28338</t>
  </si>
  <si>
    <t>FRO.28362</t>
  </si>
  <si>
    <t>FRO.28363</t>
  </si>
  <si>
    <t>FRO.28386</t>
  </si>
  <si>
    <t>FRO.28387</t>
  </si>
  <si>
    <t>FRO.28408</t>
  </si>
  <si>
    <t>FRO.28410</t>
  </si>
  <si>
    <t>FRO.28445</t>
  </si>
  <si>
    <t>FRO.28466</t>
  </si>
  <si>
    <t>FRO.28467</t>
  </si>
  <si>
    <t>FRO.28469</t>
  </si>
  <si>
    <t>FRO.28488</t>
  </si>
  <si>
    <t>FRO.28534</t>
  </si>
  <si>
    <t>FRO.28535</t>
  </si>
  <si>
    <t>FRO.28602</t>
  </si>
  <si>
    <t>FRO.28694</t>
  </si>
  <si>
    <t>FRO.28738</t>
  </si>
  <si>
    <t>FRO.28129</t>
  </si>
  <si>
    <t>FRO.28138</t>
  </si>
  <si>
    <t>FRO.28154</t>
  </si>
  <si>
    <t>FRO.23105</t>
  </si>
  <si>
    <t>FRO.23114</t>
  </si>
  <si>
    <t>FRO.23115</t>
  </si>
  <si>
    <t>FRO.23168</t>
  </si>
  <si>
    <t>FRO.23307</t>
  </si>
  <si>
    <t>FRO.23793</t>
  </si>
  <si>
    <t>FRO.24148</t>
  </si>
  <si>
    <t>FRO.24253</t>
  </si>
  <si>
    <t>FRO.24443</t>
  </si>
  <si>
    <t>FRO.24452</t>
  </si>
  <si>
    <t>FRO.24454</t>
  </si>
  <si>
    <t>FRO.24650</t>
  </si>
  <si>
    <t>FRO.24651</t>
  </si>
  <si>
    <t>FRO.24656</t>
  </si>
  <si>
    <t>FRO.24812</t>
  </si>
  <si>
    <t>FRO.24954</t>
  </si>
  <si>
    <t>FRO.25509</t>
  </si>
  <si>
    <t>FRO.25594</t>
  </si>
  <si>
    <t>FRO.25674</t>
  </si>
  <si>
    <t>FRO.25677</t>
  </si>
  <si>
    <t>FRO.25680</t>
  </si>
  <si>
    <t>FRO.25685</t>
  </si>
  <si>
    <t>FRO.25688</t>
  </si>
  <si>
    <t>FRO.25691</t>
  </si>
  <si>
    <t>FRO.25693</t>
  </si>
  <si>
    <t>FRO.25696</t>
  </si>
  <si>
    <t>FRO.25697</t>
  </si>
  <si>
    <t>FRO.25701</t>
  </si>
  <si>
    <t>FRO.25703</t>
  </si>
  <si>
    <t>FRO.25710</t>
  </si>
  <si>
    <t>FRO.25854</t>
  </si>
  <si>
    <t>FRO.25961</t>
  </si>
  <si>
    <t>FRO.26181</t>
  </si>
  <si>
    <t>FRO.26199</t>
  </si>
  <si>
    <t>FRO.26229</t>
  </si>
  <si>
    <t>FRO.26230</t>
  </si>
  <si>
    <t>FRO.26269</t>
  </si>
  <si>
    <t>FRO.26357</t>
  </si>
  <si>
    <t>FRO.26359</t>
  </si>
  <si>
    <t>FRO.26422</t>
  </si>
  <si>
    <t>FRO.26423</t>
  </si>
  <si>
    <t>FRO.26563</t>
  </si>
  <si>
    <t>FRO.26564</t>
  </si>
  <si>
    <t>FRO.23068</t>
  </si>
  <si>
    <t>FRO.26173</t>
  </si>
  <si>
    <t>FRO.26179</t>
  </si>
  <si>
    <t>FRO.26201</t>
  </si>
  <si>
    <t>FRO.26616</t>
  </si>
  <si>
    <t>FRO.28371</t>
  </si>
  <si>
    <t>FRO.23107</t>
  </si>
  <si>
    <t>FRO.26701</t>
  </si>
  <si>
    <t>FRO.26739</t>
  </si>
  <si>
    <t>FRO.26825</t>
  </si>
  <si>
    <t>FRO.26953</t>
  </si>
  <si>
    <t>FRO.26988</t>
  </si>
  <si>
    <t>FRO.27022</t>
  </si>
  <si>
    <t>FRO.27023</t>
  </si>
  <si>
    <t>FRO.27215</t>
  </si>
  <si>
    <t>FRO.27374</t>
  </si>
  <si>
    <t>FRO.25821</t>
  </si>
  <si>
    <t>FRO.26205</t>
  </si>
  <si>
    <t>FRO.26246</t>
  </si>
  <si>
    <t>FRO.26252</t>
  </si>
  <si>
    <t>FRO.26268</t>
  </si>
  <si>
    <t>FRO.26475</t>
  </si>
  <si>
    <t>FRO.26476</t>
  </si>
  <si>
    <t>FRO.26539</t>
  </si>
  <si>
    <t>FRO.26550</t>
  </si>
  <si>
    <t>FRO.26582</t>
  </si>
  <si>
    <t>FRO.26583</t>
  </si>
  <si>
    <t>FRO.26584</t>
  </si>
  <si>
    <t>FRO.26624</t>
  </si>
  <si>
    <t>FRO.26653</t>
  </si>
  <si>
    <t>FRO.26654</t>
  </si>
  <si>
    <t>FRO.26663</t>
  </si>
  <si>
    <t>FRO.26679</t>
  </si>
  <si>
    <t>FRO.26681</t>
  </si>
  <si>
    <t>FRO.26683</t>
  </si>
  <si>
    <t>FRO.26699</t>
  </si>
  <si>
    <t>FRO.26714</t>
  </si>
  <si>
    <t>FRO.26721</t>
  </si>
  <si>
    <t>FRO.26724</t>
  </si>
  <si>
    <t>FRO.26729</t>
  </si>
  <si>
    <t>FRO.26740</t>
  </si>
  <si>
    <t>FRO.26742</t>
  </si>
  <si>
    <t>FRO.26757</t>
  </si>
  <si>
    <t>FRO.26768</t>
  </si>
  <si>
    <t>FRO.26773</t>
  </si>
  <si>
    <t>FRO.26778</t>
  </si>
  <si>
    <t>FRO.26791</t>
  </si>
  <si>
    <t>FRO.26801</t>
  </si>
  <si>
    <t>FRO.26831</t>
  </si>
  <si>
    <t>FRO.26834</t>
  </si>
  <si>
    <t>FRO.26845</t>
  </si>
  <si>
    <t>FRO.26852</t>
  </si>
  <si>
    <t>FRO.26870</t>
  </si>
  <si>
    <t>FRO.26884</t>
  </si>
  <si>
    <t>FRO.26910</t>
  </si>
  <si>
    <t>FRO.26918</t>
  </si>
  <si>
    <t>FRO.26920</t>
  </si>
  <si>
    <t>FRO.26923</t>
  </si>
  <si>
    <t>FRO.26933</t>
  </si>
  <si>
    <t>FRO.26938</t>
  </si>
  <si>
    <t>FRO.26950</t>
  </si>
  <si>
    <t>FRO.26956</t>
  </si>
  <si>
    <t>FRO.26984</t>
  </si>
  <si>
    <t>FRO.26999</t>
  </si>
  <si>
    <t>FRO.27025</t>
  </si>
  <si>
    <t>FRO.27070</t>
  </si>
  <si>
    <t>FRO.27076</t>
  </si>
  <si>
    <t>FRO.27078</t>
  </si>
  <si>
    <t>FRO.27090</t>
  </si>
  <si>
    <t>FRO.27139</t>
  </si>
  <si>
    <t>FRO.27148</t>
  </si>
  <si>
    <t>FRO.27153</t>
  </si>
  <si>
    <t>FRO.27186</t>
  </si>
  <si>
    <t>FRO.27204</t>
  </si>
  <si>
    <t>FRO.27218</t>
  </si>
  <si>
    <t>FRO.27220</t>
  </si>
  <si>
    <t>FRO.27243</t>
  </si>
  <si>
    <t>FRO.27265</t>
  </si>
  <si>
    <t>FRO.27274</t>
  </si>
  <si>
    <t>FRO.27276</t>
  </si>
  <si>
    <t>FRO.27286</t>
  </si>
  <si>
    <t>FRO.27300</t>
  </si>
  <si>
    <t>FRO.27306</t>
  </si>
  <si>
    <t>FRO.27313</t>
  </si>
  <si>
    <t>FRO.27322</t>
  </si>
  <si>
    <t>FRO.27327</t>
  </si>
  <si>
    <t>FRO.27331</t>
  </si>
  <si>
    <t>FRO.27338</t>
  </si>
  <si>
    <t>FRO.27344</t>
  </si>
  <si>
    <t>FRO.27391</t>
  </si>
  <si>
    <t>FRO.27397</t>
  </si>
  <si>
    <t>FRO.27409</t>
  </si>
  <si>
    <t>FRO.27415</t>
  </si>
  <si>
    <t>FRO.27428</t>
  </si>
  <si>
    <t>FRO.27439</t>
  </si>
  <si>
    <t>FRO.27441</t>
  </si>
  <si>
    <t>FRO.27456</t>
  </si>
  <si>
    <t>FRO.27471</t>
  </si>
  <si>
    <t>FRO.27496</t>
  </si>
  <si>
    <t>FRO.27510</t>
  </si>
  <si>
    <t>FRO.27512</t>
  </si>
  <si>
    <t>FRO.27515</t>
  </si>
  <si>
    <t>FRO.27550</t>
  </si>
  <si>
    <t>FRO.27555</t>
  </si>
  <si>
    <t>FRO.27564</t>
  </si>
  <si>
    <t>FRO.27565</t>
  </si>
  <si>
    <t>FRO.27604</t>
  </si>
  <si>
    <t>FRO.27616</t>
  </si>
  <si>
    <t>FRO.27621</t>
  </si>
  <si>
    <t>FRO.27628</t>
  </si>
  <si>
    <t>FRO.27630</t>
  </si>
  <si>
    <t>FRO.27647</t>
  </si>
  <si>
    <t>FRO.27667</t>
  </si>
  <si>
    <t>FRO.27685</t>
  </si>
  <si>
    <t>FRO.27700</t>
  </si>
  <si>
    <t>FRO.27707</t>
  </si>
  <si>
    <t>FRO.27734</t>
  </si>
  <si>
    <t>FRO.27752</t>
  </si>
  <si>
    <t>FRO.27754</t>
  </si>
  <si>
    <t>FRO.27759</t>
  </si>
  <si>
    <t>FRO.27766</t>
  </si>
  <si>
    <t>FRO.27786</t>
  </si>
  <si>
    <t>FRO.27804</t>
  </si>
  <si>
    <t>FRO.27805</t>
  </si>
  <si>
    <t>FRO.27809</t>
  </si>
  <si>
    <t>FRO.27822</t>
  </si>
  <si>
    <t>FRO.27823</t>
  </si>
  <si>
    <t>FRO.27902</t>
  </si>
  <si>
    <t>FRO.27911</t>
  </si>
  <si>
    <t>FRO.27934</t>
  </si>
  <si>
    <t>FRO.27944</t>
  </si>
  <si>
    <t>FRO.27957</t>
  </si>
  <si>
    <t>FRO.27961</t>
  </si>
  <si>
    <t>FRO.28001</t>
  </si>
  <si>
    <t>FRO.28003</t>
  </si>
  <si>
    <t>FRO.28007</t>
  </si>
  <si>
    <t>FRO.28016</t>
  </si>
  <si>
    <t>FRO.28070</t>
  </si>
  <si>
    <t>FRO.28109</t>
  </si>
  <si>
    <t>FRO.28115</t>
  </si>
  <si>
    <t>FRO.28128</t>
  </si>
  <si>
    <t>FRO.28130</t>
  </si>
  <si>
    <t>FRO.28131</t>
  </si>
  <si>
    <t>FRO.28144</t>
  </si>
  <si>
    <t>FRO.28146</t>
  </si>
  <si>
    <t>FRO.28170</t>
  </si>
  <si>
    <t>FRO.28171</t>
  </si>
  <si>
    <t>FRO.28191</t>
  </si>
  <si>
    <t>FRO.28196</t>
  </si>
  <si>
    <t>FRO.28204</t>
  </si>
  <si>
    <t>FRO.28218</t>
  </si>
  <si>
    <t>FRO.28219</t>
  </si>
  <si>
    <t>FRO.28260</t>
  </si>
  <si>
    <t>FRO.28290</t>
  </si>
  <si>
    <t>FRO.28309</t>
  </si>
  <si>
    <t>FRO.28328</t>
  </si>
  <si>
    <t>FRO.28378</t>
  </si>
  <si>
    <t>FRO.28382</t>
  </si>
  <si>
    <t>FRO.28384</t>
  </si>
  <si>
    <t>FRO.28432</t>
  </si>
  <si>
    <t>FRO.28490</t>
  </si>
  <si>
    <t>FRO.28507</t>
  </si>
  <si>
    <t>FRO.28532</t>
  </si>
  <si>
    <t>FRO.28598</t>
  </si>
  <si>
    <t>FRO.28755</t>
  </si>
  <si>
    <t>FRO.28172</t>
  </si>
  <si>
    <t>FRO.23076</t>
  </si>
  <si>
    <t>FRO.23077</t>
  </si>
  <si>
    <t>FRO.24177</t>
  </si>
  <si>
    <t>FRO.24184</t>
  </si>
  <si>
    <t>FRO.24608</t>
  </si>
  <si>
    <t>FRO.25126</t>
  </si>
  <si>
    <t>FRO.25166</t>
  </si>
  <si>
    <t>FRO.25233</t>
  </si>
  <si>
    <t>FRO.25239</t>
  </si>
  <si>
    <t>FRO.25297</t>
  </si>
  <si>
    <t>FRO.25471</t>
  </si>
  <si>
    <t>FRO.25475</t>
  </si>
  <si>
    <t>FRO.25503</t>
  </si>
  <si>
    <t>FRO.25504</t>
  </si>
  <si>
    <t>FRO.25506</t>
  </si>
  <si>
    <t>FRO.25517</t>
  </si>
  <si>
    <t>FRO.25538</t>
  </si>
  <si>
    <t>FRO.25544</t>
  </si>
  <si>
    <t>FRO.25545</t>
  </si>
  <si>
    <t>FRO.25593</t>
  </si>
  <si>
    <t>FRO.25599</t>
  </si>
  <si>
    <t>FRO.25631</t>
  </si>
  <si>
    <t>FRO.25690</t>
  </si>
  <si>
    <t>FRO.25699</t>
  </si>
  <si>
    <t>FRO.25704</t>
  </si>
  <si>
    <t>FRO.25748</t>
  </si>
  <si>
    <t>FRO.25749</t>
  </si>
  <si>
    <t>FRO.25762</t>
  </si>
  <si>
    <t>FRO.25771</t>
  </si>
  <si>
    <t>FRO.25774</t>
  </si>
  <si>
    <t>FRO.25807</t>
  </si>
  <si>
    <t>FRO.25808</t>
  </si>
  <si>
    <t>FRO.25817</t>
  </si>
  <si>
    <t>FRO.25828</t>
  </si>
  <si>
    <t>FRO.25832</t>
  </si>
  <si>
    <t>FRO.25833</t>
  </si>
  <si>
    <t>FRO.25884</t>
  </si>
  <si>
    <t>FRO.25903</t>
  </si>
  <si>
    <t>FRO.25921</t>
  </si>
  <si>
    <t>FRO.25971</t>
  </si>
  <si>
    <t>FRO.25981</t>
  </si>
  <si>
    <t>FRO.25983</t>
  </si>
  <si>
    <t>FRO.25996</t>
  </si>
  <si>
    <t>FRO.25998</t>
  </si>
  <si>
    <t>FRO.25999</t>
  </si>
  <si>
    <t>FRO.26003</t>
  </si>
  <si>
    <t>FRO.26007</t>
  </si>
  <si>
    <t>FRO.26010</t>
  </si>
  <si>
    <t>FRO.26012</t>
  </si>
  <si>
    <t>FRO.26019</t>
  </si>
  <si>
    <t>FRO.26024</t>
  </si>
  <si>
    <t>FRO.26025</t>
  </si>
  <si>
    <t>FRO.26027</t>
  </si>
  <si>
    <t>FRO.26029</t>
  </si>
  <si>
    <t>FRO.26038</t>
  </si>
  <si>
    <t>FRO.26044</t>
  </si>
  <si>
    <t>FRO.26053</t>
  </si>
  <si>
    <t>FRO.26058</t>
  </si>
  <si>
    <t>FRO.26071</t>
  </si>
  <si>
    <t>FRO.26072</t>
  </si>
  <si>
    <t>FRO.26094</t>
  </si>
  <si>
    <t>FRO.26099</t>
  </si>
  <si>
    <t>FRO.26109</t>
  </si>
  <si>
    <t>FRO.26110</t>
  </si>
  <si>
    <t>FRO.26118</t>
  </si>
  <si>
    <t>FRO.26119</t>
  </si>
  <si>
    <t>FRO.26121</t>
  </si>
  <si>
    <t>FRO.26125</t>
  </si>
  <si>
    <t>FRO.26127</t>
  </si>
  <si>
    <t>FRO.26136</t>
  </si>
  <si>
    <t>FRO.26138</t>
  </si>
  <si>
    <t>FRO.26139</t>
  </si>
  <si>
    <t>FRO.26141</t>
  </si>
  <si>
    <t>FRO.26143</t>
  </si>
  <si>
    <t>FRO.26144</t>
  </si>
  <si>
    <t>FRO.26147</t>
  </si>
  <si>
    <t>FRO.26153</t>
  </si>
  <si>
    <t>FRO.26160</t>
  </si>
  <si>
    <t>FRO.26178</t>
  </si>
  <si>
    <t>FRO.26182</t>
  </si>
  <si>
    <t>FRO.26194</t>
  </si>
  <si>
    <t>FRO.26206</t>
  </si>
  <si>
    <t>FRO.26209</t>
  </si>
  <si>
    <t>FRO.26210</t>
  </si>
  <si>
    <t>FRO.26224</t>
  </si>
  <si>
    <t>FRO.26225</t>
  </si>
  <si>
    <t>FRO.26231</t>
  </si>
  <si>
    <t>FRO.26234</t>
  </si>
  <si>
    <t>FRO.26247</t>
  </si>
  <si>
    <t>FRO.26257</t>
  </si>
  <si>
    <t>FRO.26258</t>
  </si>
  <si>
    <t>FRO.26266</t>
  </si>
  <si>
    <t>FRO.26276</t>
  </si>
  <si>
    <t>FRO.26278</t>
  </si>
  <si>
    <t>FRO.26279</t>
  </si>
  <si>
    <t>FRO.26280</t>
  </si>
  <si>
    <t>FRO.26281</t>
  </si>
  <si>
    <t>FRO.26285</t>
  </si>
  <si>
    <t>FRO.26286</t>
  </si>
  <si>
    <t>FRO.26287</t>
  </si>
  <si>
    <t>FRO.26288</t>
  </si>
  <si>
    <t>FRO.26290</t>
  </si>
  <si>
    <t>FRO.26291</t>
  </si>
  <si>
    <t>FRO.26295</t>
  </si>
  <si>
    <t>FRO.26299</t>
  </si>
  <si>
    <t>FRO.26337</t>
  </si>
  <si>
    <t>FRO.26338</t>
  </si>
  <si>
    <t>FRO.26345</t>
  </si>
  <si>
    <t>FRO.26347</t>
  </si>
  <si>
    <t>FRO.26367</t>
  </si>
  <si>
    <t>FRO.26389</t>
  </si>
  <si>
    <t>FRO.26392</t>
  </si>
  <si>
    <t>FRO.26395</t>
  </si>
  <si>
    <t>FRO.26396</t>
  </si>
  <si>
    <t>FRO.26398</t>
  </si>
  <si>
    <t>FRO.26480</t>
  </si>
  <si>
    <t>FRO.26486</t>
  </si>
  <si>
    <t>FRO.26545</t>
  </si>
  <si>
    <t>FRO.26548</t>
  </si>
  <si>
    <t>FRO.26652</t>
  </si>
  <si>
    <t>FRO.27038</t>
  </si>
  <si>
    <t>FRO.27059</t>
  </si>
  <si>
    <t>FRO.27317</t>
  </si>
  <si>
    <t>FRO.27384</t>
  </si>
  <si>
    <t>FRO.27458</t>
  </si>
  <si>
    <t>FRO.27669</t>
  </si>
  <si>
    <t>FRO.27670</t>
  </si>
  <si>
    <t>FRO.27730</t>
  </si>
  <si>
    <t>FRO.27815</t>
  </si>
  <si>
    <t>FRO.27908</t>
  </si>
  <si>
    <t>FRO.27999</t>
  </si>
  <si>
    <t>FRO.28105</t>
  </si>
  <si>
    <t>FRO.28202</t>
  </si>
  <si>
    <t>FRO.28223</t>
  </si>
  <si>
    <t>FRO.28343</t>
  </si>
  <si>
    <t>FRO.28345</t>
  </si>
  <si>
    <t>FRO.28402</t>
  </si>
  <si>
    <t>FRO.28470</t>
  </si>
  <si>
    <t>FRO.28756</t>
  </si>
  <si>
    <t>FRO.23125</t>
  </si>
  <si>
    <t>FRO.23913</t>
  </si>
  <si>
    <t>FRO.25467</t>
  </si>
  <si>
    <t>FRO.26492</t>
  </si>
  <si>
    <t>Information from NEW_COM_PAY report</t>
  </si>
  <si>
    <t>Total Payment</t>
  </si>
  <si>
    <t>Gives you the value of each payment from the report</t>
  </si>
  <si>
    <t>Pay Accepted Amount (Eur)</t>
  </si>
  <si>
    <t>(blank)</t>
  </si>
  <si>
    <t>Sectors</t>
  </si>
  <si>
    <t>Count of Unit/
Sector</t>
  </si>
  <si>
    <t>RSU</t>
  </si>
  <si>
    <t>SBS</t>
  </si>
  <si>
    <t>Alexis</t>
  </si>
  <si>
    <t>CJRO</t>
  </si>
  <si>
    <t>FOA</t>
  </si>
  <si>
    <t>Focal Points</t>
  </si>
  <si>
    <t>JO</t>
  </si>
  <si>
    <t>RO</t>
  </si>
  <si>
    <t>Triton</t>
  </si>
  <si>
    <t>Coordination Points</t>
  </si>
  <si>
    <t>EURTF Catania</t>
  </si>
  <si>
    <t>FSC Support Officer</t>
  </si>
  <si>
    <t>JRO</t>
  </si>
  <si>
    <t xml:space="preserve">JRO </t>
  </si>
  <si>
    <t>Poseidon</t>
  </si>
  <si>
    <t xml:space="preserve">Poseidon </t>
  </si>
  <si>
    <t>Poseidon/Readmission Activities</t>
  </si>
  <si>
    <t>Vega Children</t>
  </si>
  <si>
    <t>Indalo</t>
  </si>
  <si>
    <t>JO Triton</t>
  </si>
  <si>
    <t>Minerva</t>
  </si>
  <si>
    <t>REX 2017</t>
  </si>
  <si>
    <t>EPN Poseidon</t>
  </si>
  <si>
    <t>NRO</t>
  </si>
  <si>
    <t>Development and delivery of European border and coast guard courses</t>
  </si>
  <si>
    <t>JO Poseidon</t>
  </si>
  <si>
    <t>Mixed crew proof of concept</t>
  </si>
  <si>
    <t>Former Yugoslav Republic of Macedonia</t>
  </si>
  <si>
    <t>Hera</t>
  </si>
  <si>
    <t>RO to Albania</t>
  </si>
  <si>
    <t>FYR of Macedonia</t>
  </si>
  <si>
    <t>FYROM</t>
  </si>
  <si>
    <t>COASTEX17</t>
  </si>
  <si>
    <t>RO&amp;CRO</t>
  </si>
  <si>
    <t>RO/CRO</t>
  </si>
  <si>
    <t>EPN Staff Exchange</t>
  </si>
  <si>
    <t>EPN-Triton</t>
  </si>
  <si>
    <t>FSC Copernicus</t>
  </si>
  <si>
    <t>Macedonia</t>
  </si>
  <si>
    <t>Pegasus</t>
  </si>
  <si>
    <t>RI</t>
  </si>
  <si>
    <t>SBS General Portfolio 2017</t>
  </si>
  <si>
    <t xml:space="preserve">Ukraine </t>
  </si>
  <si>
    <t>The Netherlands - Netherlands Police</t>
  </si>
  <si>
    <t>Portugal - Portuguese Navy</t>
  </si>
  <si>
    <t>Portugal - Sistema de Segurança Interna– Homeland Security System</t>
  </si>
  <si>
    <t xml:space="preserve">France -  Ministère de l'intérieur et des Outre-Mer </t>
  </si>
  <si>
    <t>France - Direction Generale de la Gendarmerie Nationale</t>
  </si>
  <si>
    <t>Bulgaria- Ministry of Interior</t>
  </si>
  <si>
    <t>Portugal- Guarda Nacional Republicana</t>
  </si>
  <si>
    <t>FOA-R 2024</t>
  </si>
  <si>
    <t>Moldova - General Inspectorate for Migration</t>
  </si>
  <si>
    <t>Portugal- Portuguese Air Frorce</t>
  </si>
  <si>
    <t>France - Direction Nationale de la Police aux Frontières</t>
  </si>
  <si>
    <t>France - Direction Nationale de la Sécurité Publique</t>
  </si>
  <si>
    <t>Denmark- Defense Command Denmark</t>
  </si>
  <si>
    <t>North Macedonia - Ministry of Interior – Public Security Bureau</t>
  </si>
  <si>
    <t xml:space="preserve">JO North Macedonia 2024 </t>
  </si>
  <si>
    <t>2024/151</t>
  </si>
  <si>
    <t>2024/152</t>
  </si>
  <si>
    <t>2024/153</t>
  </si>
  <si>
    <t>2024/154</t>
  </si>
  <si>
    <t>2024/155</t>
  </si>
  <si>
    <t>2024/156</t>
  </si>
  <si>
    <t>2024/157</t>
  </si>
  <si>
    <t>2024/158</t>
  </si>
  <si>
    <t>2024/159</t>
  </si>
  <si>
    <t>2024/160</t>
  </si>
  <si>
    <t>2024/161</t>
  </si>
  <si>
    <t>2024/162</t>
  </si>
  <si>
    <t>2024/163</t>
  </si>
  <si>
    <t>2024/164</t>
  </si>
  <si>
    <t>2024/165</t>
  </si>
  <si>
    <t>2024/166</t>
  </si>
  <si>
    <t>2024/167</t>
  </si>
  <si>
    <t>2024/168</t>
  </si>
  <si>
    <t>2024/169</t>
  </si>
  <si>
    <t>2024/170</t>
  </si>
  <si>
    <t>2024/171</t>
  </si>
  <si>
    <t>2024/172</t>
  </si>
  <si>
    <t>2024/173</t>
  </si>
  <si>
    <t>2024/174</t>
  </si>
  <si>
    <t>2024/175</t>
  </si>
  <si>
    <t>2024/176</t>
  </si>
  <si>
    <t>2024/177</t>
  </si>
  <si>
    <t>2024/178</t>
  </si>
  <si>
    <t>2024/179</t>
  </si>
  <si>
    <t>2024/181</t>
  </si>
  <si>
    <t>2024/182</t>
  </si>
  <si>
    <t>2024/183</t>
  </si>
  <si>
    <t>2024/184</t>
  </si>
  <si>
    <t>2024/185</t>
  </si>
  <si>
    <t>2024/186</t>
  </si>
  <si>
    <t>2024/187</t>
  </si>
  <si>
    <t>2024/188</t>
  </si>
  <si>
    <t>2024/189</t>
  </si>
  <si>
    <t>2024/190</t>
  </si>
  <si>
    <t>2024/191</t>
  </si>
  <si>
    <t>2024/192</t>
  </si>
  <si>
    <t>2024/193</t>
  </si>
  <si>
    <t>2024/194</t>
  </si>
  <si>
    <t>2024/195</t>
  </si>
  <si>
    <t>2024/196</t>
  </si>
  <si>
    <t>2024/197</t>
  </si>
  <si>
    <t>2024/198</t>
  </si>
  <si>
    <t>2024/199</t>
  </si>
  <si>
    <t>2024/200</t>
  </si>
  <si>
    <t>2024/201</t>
  </si>
  <si>
    <t>2024/202</t>
  </si>
  <si>
    <t>2024/203</t>
  </si>
  <si>
    <t>2024/204</t>
  </si>
  <si>
    <t>2024/205</t>
  </si>
  <si>
    <t>2024/206</t>
  </si>
  <si>
    <t>2024/207</t>
  </si>
  <si>
    <t>2024/208</t>
  </si>
  <si>
    <t>2024/209</t>
  </si>
  <si>
    <t>2024/210</t>
  </si>
  <si>
    <t>2024/211</t>
  </si>
  <si>
    <t>2024/212</t>
  </si>
  <si>
    <t>2024/213</t>
  </si>
  <si>
    <t>2024/214</t>
  </si>
  <si>
    <t>2024/215</t>
  </si>
  <si>
    <t>2024/216</t>
  </si>
  <si>
    <t>2024/217</t>
  </si>
  <si>
    <t>2024/218</t>
  </si>
  <si>
    <t>2024/219</t>
  </si>
  <si>
    <t>2024/221</t>
  </si>
  <si>
    <t>2024/222</t>
  </si>
  <si>
    <t>2024/223</t>
  </si>
  <si>
    <t>2024/224</t>
  </si>
  <si>
    <t>2024/225</t>
  </si>
  <si>
    <t>2024/226</t>
  </si>
  <si>
    <t>2024/227</t>
  </si>
  <si>
    <t>2024/228</t>
  </si>
  <si>
    <t>2024/229</t>
  </si>
  <si>
    <t>2024/230</t>
  </si>
  <si>
    <t>2024/231</t>
  </si>
  <si>
    <t>2024/232</t>
  </si>
  <si>
    <t>2024/233</t>
  </si>
  <si>
    <t>2024/234</t>
  </si>
  <si>
    <t>2024/235</t>
  </si>
  <si>
    <t>2024/236</t>
  </si>
  <si>
    <t>2024/237</t>
  </si>
  <si>
    <t>2024/238</t>
  </si>
  <si>
    <t>2024/239</t>
  </si>
  <si>
    <t>2024/240</t>
  </si>
  <si>
    <t>2024/241</t>
  </si>
  <si>
    <t>2024/242</t>
  </si>
  <si>
    <t>2024/243</t>
  </si>
  <si>
    <t>2024/244</t>
  </si>
  <si>
    <t>2024/245</t>
  </si>
  <si>
    <t>2024/246</t>
  </si>
  <si>
    <t>2024/247</t>
  </si>
  <si>
    <t>2024/248</t>
  </si>
  <si>
    <t>2024/249</t>
  </si>
  <si>
    <t>2024/250</t>
  </si>
  <si>
    <t>2024/251</t>
  </si>
  <si>
    <t>2024/252</t>
  </si>
  <si>
    <t>2024/253</t>
  </si>
  <si>
    <t>2024/254</t>
  </si>
  <si>
    <t>2024/255</t>
  </si>
  <si>
    <t>2024/256</t>
  </si>
  <si>
    <t>2024/257</t>
  </si>
  <si>
    <t>2024/258</t>
  </si>
  <si>
    <t>2024/259</t>
  </si>
  <si>
    <t>2024/260</t>
  </si>
  <si>
    <t>2024/261</t>
  </si>
  <si>
    <t>2024/262</t>
  </si>
  <si>
    <t>2024/263</t>
  </si>
  <si>
    <t>2024/264</t>
  </si>
  <si>
    <t>2024/265</t>
  </si>
  <si>
    <t>2024/266</t>
  </si>
  <si>
    <t>2024/267</t>
  </si>
  <si>
    <t>2024/268</t>
  </si>
  <si>
    <t>2024/269</t>
  </si>
  <si>
    <t>2024/270</t>
  </si>
  <si>
    <t>2024/271</t>
  </si>
  <si>
    <t>2024/272</t>
  </si>
  <si>
    <t>2024/273</t>
  </si>
  <si>
    <t>2024/274</t>
  </si>
  <si>
    <t>2024/275</t>
  </si>
  <si>
    <t>2024/276</t>
  </si>
  <si>
    <t>2024/277</t>
  </si>
  <si>
    <t>2024/278</t>
  </si>
  <si>
    <t>2024/279</t>
  </si>
  <si>
    <t>2024/280</t>
  </si>
  <si>
    <t>2024/281</t>
  </si>
  <si>
    <t>2024/282</t>
  </si>
  <si>
    <t>2024/283</t>
  </si>
  <si>
    <t>2024/284</t>
  </si>
  <si>
    <t>2024/285</t>
  </si>
  <si>
    <t>2024/286</t>
  </si>
  <si>
    <t>2024/287</t>
  </si>
  <si>
    <t>2024/288</t>
  </si>
  <si>
    <t>2024/289</t>
  </si>
  <si>
    <t>2024/290</t>
  </si>
  <si>
    <t>2024/291</t>
  </si>
  <si>
    <t>2024/292</t>
  </si>
  <si>
    <t>2024/293</t>
  </si>
  <si>
    <t>2024/294</t>
  </si>
  <si>
    <t>2024/295</t>
  </si>
  <si>
    <t>2024/296</t>
  </si>
  <si>
    <t>2024/297</t>
  </si>
  <si>
    <t>2024/298</t>
  </si>
  <si>
    <t>2024/299</t>
  </si>
  <si>
    <t>2024/300</t>
  </si>
  <si>
    <t>2024/301</t>
  </si>
  <si>
    <t>2024/302</t>
  </si>
  <si>
    <t>2024/303</t>
  </si>
  <si>
    <t>2024/304</t>
  </si>
  <si>
    <t>2024/305</t>
  </si>
  <si>
    <t>2024/306</t>
  </si>
  <si>
    <t>2024/307</t>
  </si>
  <si>
    <t>2024/308</t>
  </si>
  <si>
    <t>2024/309</t>
  </si>
  <si>
    <t>2024/310</t>
  </si>
  <si>
    <t>2024/311</t>
  </si>
  <si>
    <t>2024/312</t>
  </si>
  <si>
    <t>2024/313</t>
  </si>
  <si>
    <t>2024/314</t>
  </si>
  <si>
    <t>2024/315</t>
  </si>
  <si>
    <t>2024/316</t>
  </si>
  <si>
    <t>2024/317</t>
  </si>
  <si>
    <t>2024/318</t>
  </si>
  <si>
    <t>2024/319</t>
  </si>
  <si>
    <t>2024/320</t>
  </si>
  <si>
    <t>2024/321</t>
  </si>
  <si>
    <t>2024/322</t>
  </si>
  <si>
    <t>2024/323</t>
  </si>
  <si>
    <t>2024/324</t>
  </si>
  <si>
    <t>2024/325</t>
  </si>
  <si>
    <t>2024/326</t>
  </si>
  <si>
    <t>2024/327</t>
  </si>
  <si>
    <t>2024/328</t>
  </si>
  <si>
    <t>2024/329</t>
  </si>
  <si>
    <t>2024/330</t>
  </si>
  <si>
    <t>2024/331</t>
  </si>
  <si>
    <t>2024/332</t>
  </si>
  <si>
    <t>2024/333</t>
  </si>
  <si>
    <t>2024/334</t>
  </si>
  <si>
    <t>2024/335</t>
  </si>
  <si>
    <t>2024/336</t>
  </si>
  <si>
    <t>2024/337</t>
  </si>
  <si>
    <t>2024/338</t>
  </si>
  <si>
    <t>2024/339</t>
  </si>
  <si>
    <t>2024/340</t>
  </si>
  <si>
    <t>2024/341</t>
  </si>
  <si>
    <t>2024/342</t>
  </si>
  <si>
    <t>2024/343</t>
  </si>
  <si>
    <t>2024/344</t>
  </si>
  <si>
    <t>2024/345</t>
  </si>
  <si>
    <t>2024/346</t>
  </si>
  <si>
    <t>2024/347</t>
  </si>
  <si>
    <t>2024/348</t>
  </si>
  <si>
    <t>2024/349</t>
  </si>
  <si>
    <t>2024/350</t>
  </si>
  <si>
    <t>2024/351</t>
  </si>
  <si>
    <t>2024/352</t>
  </si>
  <si>
    <t>2024/353</t>
  </si>
  <si>
    <t>2024/354</t>
  </si>
  <si>
    <t>2024/355</t>
  </si>
  <si>
    <t>2024/356</t>
  </si>
  <si>
    <t>2024/357</t>
  </si>
  <si>
    <t>2024/358</t>
  </si>
  <si>
    <t>2024/359</t>
  </si>
  <si>
    <t>2024/360</t>
  </si>
  <si>
    <t>2024/361</t>
  </si>
  <si>
    <t>2024/362</t>
  </si>
  <si>
    <t>2024/363</t>
  </si>
  <si>
    <t>2024/364</t>
  </si>
  <si>
    <t>2024/365</t>
  </si>
  <si>
    <t>2024/366</t>
  </si>
  <si>
    <t>2024/367</t>
  </si>
  <si>
    <t xml:space="preserve">JRS/EURP </t>
  </si>
  <si>
    <t>Slovakia - Ministry of Interior of the Slovak Republic - Police Force</t>
  </si>
  <si>
    <t>Germany- German Federal Police</t>
  </si>
  <si>
    <t>2024/DMD/01 Human resources and Light technical equipment/ MMO JO Romania</t>
  </si>
  <si>
    <t>Cyprus - Cyprus Police /Aliens and Immigration Unit</t>
  </si>
  <si>
    <t>Portugal - Maritime Analysis and Operations Centre (Narcotics) – MAOC(N)</t>
  </si>
  <si>
    <t>OP Azul 2024</t>
  </si>
  <si>
    <t>2024/LES/01</t>
  </si>
  <si>
    <t>OSD</t>
  </si>
  <si>
    <t>Training activities</t>
  </si>
  <si>
    <t>RET</t>
  </si>
  <si>
    <t>Luxembourg - Ministry for Home Affairs General Department for Immigration</t>
  </si>
  <si>
    <t xml:space="preserve">Joint Operations Focal Points AIR 2024 </t>
  </si>
  <si>
    <t xml:space="preserve">Support in the development of human resources to secure Member States’ contributions to the standing corps, in relation to Category 3 of the standing corps </t>
  </si>
  <si>
    <t>Joint Masters</t>
  </si>
  <si>
    <t>MMO/ JO Romania 2024 Heavy Technical Equipment</t>
  </si>
  <si>
    <t>Italy - Ministero dell'Interno, Dipartimento della Pubblica Sicurezza, Direzione Centrale dell'Immigrazione e della Polizia delle Frontiere, (GC)</t>
  </si>
  <si>
    <t>Support in the development of human resources to secure Member States’ contributions to the standing corps, in relation to Category 3 of the standing corps</t>
  </si>
  <si>
    <t>2024/CGS/01 - MMO-Heavy Technical Equipment</t>
  </si>
  <si>
    <t xml:space="preserve">Sweden - Swedish Police Authority </t>
  </si>
  <si>
    <t>Slovenia - MoI, Secretariat, Finance and Accounting Office, Budget and Finance service</t>
  </si>
  <si>
    <t>2024/180</t>
  </si>
  <si>
    <t>Denmark - Defence Command Denmark</t>
  </si>
  <si>
    <t>Support in the development of human resources to secure Member States</t>
  </si>
  <si>
    <t xml:space="preserve">Luxembourg - Police Grand-Ducale Direction Générale Direction des Relations Internationales </t>
  </si>
  <si>
    <t>2024/220</t>
  </si>
  <si>
    <t>2024/OSD/01 Human resources and Light technical equipment</t>
  </si>
  <si>
    <t>MMO/JO Baltic Sea 2024 Heavy Technical Equipment</t>
  </si>
  <si>
    <t>Portugal - Sistema de Segurança Interna - Homeland Security System</t>
  </si>
  <si>
    <t>Latvia - Office of Citizenship and Migration Affairs of the Republic of Latvia</t>
  </si>
  <si>
    <t>Slovakia - Ministry of Interior of the Slovak Republic</t>
  </si>
  <si>
    <t>Estonia - WELDO - Women Empowerment Literacy &amp; Development Organisation</t>
  </si>
  <si>
    <t>2023/CFP/POST/04</t>
  </si>
  <si>
    <t>2023/CFP/POST/03</t>
  </si>
  <si>
    <t>MMO Adria 2024</t>
  </si>
  <si>
    <t>MMO/JO Adria 2024 Heavy Technical Equipment</t>
  </si>
  <si>
    <t>Italy - Italian Coast Guard</t>
  </si>
  <si>
    <t>Italy - Ministero dell'Interno, Dipartimento della Pubblica Sicurezza, Direzione Centrale dell'Immigrazione e 
della Polizia delle Frontiere</t>
  </si>
  <si>
    <t>OMD</t>
  </si>
  <si>
    <t>Joint Operations Serbia 2024</t>
  </si>
  <si>
    <t>INNOVATE</t>
  </si>
  <si>
    <t xml:space="preserve">Contribution of the host Member State to Phase 2 of the Prize Contest on the Copernicus Border Surveillance Service Evolution </t>
  </si>
  <si>
    <t>Support in Prize Contest</t>
  </si>
  <si>
    <t>ACADEMY</t>
  </si>
  <si>
    <r>
      <t>The implementation of Stage 1 of  the 1</t>
    </r>
    <r>
      <rPr>
        <vertAlign val="superscript"/>
        <sz val="10"/>
        <rFont val="Trebuchet MS"/>
        <family val="2"/>
      </rPr>
      <t>st</t>
    </r>
    <r>
      <rPr>
        <sz val="10"/>
        <rFont val="Trebuchet MS"/>
        <family val="2"/>
      </rPr>
      <t xml:space="preserve"> iteration of THE EUROPEAN JOINT MASTER’S IN STRATEGIC BORDER MANAGMENT </t>
    </r>
  </si>
  <si>
    <t>Croatia - Ministry of the Interior of the Republic of Croatia, Material and Financial Affairs Directorate</t>
  </si>
  <si>
    <t>FIELDS</t>
  </si>
  <si>
    <t>2024/OSSU/01/FIELDS implementation</t>
  </si>
  <si>
    <t>OSSU</t>
  </si>
  <si>
    <t>Address of the beneficiary</t>
  </si>
  <si>
    <t>Bulevardi Ulevardi Bajram Curri, 240/1 TIRANA, Albania</t>
  </si>
  <si>
    <t>Modecenterstraße 22, A-1030 Vienna, Austria</t>
  </si>
  <si>
    <t>Herrengasse 7, Postfach 100, A-1014 Vienna, Austria</t>
  </si>
  <si>
    <t>rue de la Charité 43 ; 1210 Brussels</t>
  </si>
  <si>
    <t>Koningsstraat 202A - 1000 Brussels</t>
  </si>
  <si>
    <t>Pachecolaan 44, 1000 Brussels – Belgium</t>
  </si>
  <si>
    <t>46 “Knyaginya Maria Louisa” Blvd, Sofia 1202, Bulgaria</t>
  </si>
  <si>
    <t>Illica 335, 10000 Zagreb, Croatia</t>
  </si>
  <si>
    <t>90 Archbishop Makarios,
III Avenue, 1077 Nicosia, Cyprus</t>
  </si>
  <si>
    <t>Antistratigou Evangelou Floraki Street Anglantjia, 1478 Nicosia, 1478 Cyprus</t>
  </si>
  <si>
    <t>Sotiri Tsagari 9, 1478 Nicosia, Cyprus</t>
  </si>
  <si>
    <t>Police of the Czech Republic, Strojnicka 27, 170 89, Praha 7, Czech Republic</t>
  </si>
  <si>
    <t>Holmens Kanal 9             
DK-1060 Copenhagen K</t>
  </si>
  <si>
    <t>Birkerød Kongevej 2, DK-3460 Birkerød, Denmark</t>
  </si>
  <si>
    <t xml:space="preserve">Polititorvet 14, DK-1780 Copenhagen V, Denmark </t>
  </si>
  <si>
    <t>Pärnu mnt 139, 15060 Tallinn, Estonia</t>
  </si>
  <si>
    <t>Miinisadama 4 10416 Tallinn Estonia</t>
  </si>
  <si>
    <t>Vilhonvuorenkatu 6, FIN-00131 Helsinki, Finland</t>
  </si>
  <si>
    <t>Pasilanraitio 11, FI-00240 Helsinki, Finland</t>
  </si>
  <si>
    <t>Asemapäällikönkatu 14, 00521 Helsinki, Finland</t>
  </si>
  <si>
    <t>Place Beauvau, Paris Cedex 8, France</t>
  </si>
  <si>
    <t>11 rue de Saussaies, 75008 Paris, France</t>
  </si>
  <si>
    <t>4 rue Claude Bernard, 92130 Issy-les-Moulineaux</t>
  </si>
  <si>
    <t>11, rue des Deux communes 93558 Montreuil Cedex France</t>
  </si>
  <si>
    <t>Site Garance - Place Beauvau - 75800 PARIS Cedex 8, France</t>
  </si>
  <si>
    <t>Place Beauvau 75008 Paris</t>
  </si>
  <si>
    <t>Place Beauvau 75800 PARIS Cedex 8, France</t>
  </si>
  <si>
    <t>France - Ministères économiques et financiers - direction du budget, bureau de l'économie, des finances et de l'outre-mer (8BEFOM)</t>
  </si>
  <si>
    <t>Ministères économiques et financiers - 139, rue de Bercy, Paris XIIe, 75012</t>
  </si>
  <si>
    <t>1 bis rue de Lutèce, 75004 Paris</t>
  </si>
  <si>
    <t>Place Beauvau - Site Garance - 75800 PARIS Cedex 8, France</t>
  </si>
  <si>
    <t>Noe Ramishvili st. 38, 0190 Tbilisi, Georgia</t>
  </si>
  <si>
    <t>Frankenstr. 210, 90461 Nürnberg, Germany</t>
  </si>
  <si>
    <t>Roonstraße 13, 56068 Koblenz</t>
  </si>
  <si>
    <t>Heinrich-Mann-Allee 103, Haus 44, 14473 Potsdam, Germany</t>
  </si>
  <si>
    <t>Akti Vassiliadi, Gate E1-E2, 18510 Piraeus, Greece</t>
  </si>
  <si>
    <t>4 Kanellopoulou street, 10177 Athens, Greece</t>
  </si>
  <si>
    <t xml:space="preserve">1139 Budapest, Teve utca. 4-6. Magyarország, Hungary </t>
  </si>
  <si>
    <t>1117 Budapest, Budafoki str. 60, Hungary</t>
  </si>
  <si>
    <t>Teve str. 4-6., 1139 Budapest</t>
  </si>
  <si>
    <t>Sölvhólsgata 7, 101 Reykjavík Iceland</t>
  </si>
  <si>
    <t>Skúlagata 21, IS-101 Reykjavik, Iceland</t>
  </si>
  <si>
    <t>Skogarhlid 14, 105 Reykjavik, Iceland</t>
  </si>
  <si>
    <t>Via Tuscolana 1548, 00173 Roma, Italy</t>
  </si>
  <si>
    <t>Republic of Latvia, Rudolfa str. 5, LV-1012, Riga</t>
  </si>
  <si>
    <t>Ciekurkalna 1. Linija 1, k-3, LV-1026, Riga, Latvia</t>
  </si>
  <si>
    <t>Ateities str. 20, LT-08303, Vilnius, Lithuania</t>
  </si>
  <si>
    <t>Lithuania - Mykolas Romeris University  (MRU)</t>
  </si>
  <si>
    <t>26, route d'Arlon, L-1140 Luxembourg</t>
  </si>
  <si>
    <t xml:space="preserve">BP 752, L-2017, Luxembourg </t>
  </si>
  <si>
    <t>B.P. 1007</t>
  </si>
  <si>
    <t>L-2957 LUXEMBOURG</t>
  </si>
  <si>
    <t>Cité Policière Grand-Duc Henri Complexe A, rue de Trèves, L-2957 Luxembourg</t>
  </si>
  <si>
    <t>Direction des Relations Internationales / DRI-CEC, B.P. 1007
L-2957, Luxembourg</t>
  </si>
  <si>
    <t xml:space="preserve">4, Place de l'Europe
L-1499 Luxembourg
</t>
  </si>
  <si>
    <t>General Headquarters, Luqa Barracks, Malta</t>
  </si>
  <si>
    <t>Calcedonius Sqr., Floriana, Malta</t>
  </si>
  <si>
    <t>Moldova, Chisinau, Petricani Street 19, MD-2059</t>
  </si>
  <si>
    <t>124, Stefan cel Mare bd, Chisinau MD-2012, Moldova</t>
  </si>
  <si>
    <t>Bulevar Svetog Petra Cetinjskog 22, 81000 Podgorica, Montenegro</t>
  </si>
  <si>
    <t>Rijnstraat 8, 2515 XP The Hague, The Netherlands, P.O. Box 16275, 2500 BG The Hague, The Netherlands</t>
  </si>
  <si>
    <t>NFPOC (The Netherlands)
Camp New Amsterdam
Dolderseweg 34
3712 BR Huis Ter Heide 
The Netherlands</t>
  </si>
  <si>
    <t>Rijnstraat 8, 2515 XP The Hague, The Netherlands, P.O. Box 164, 2501 CD, The Hague, The Netherlands</t>
  </si>
  <si>
    <t xml:space="preserve">2509 LP The Hague  </t>
  </si>
  <si>
    <t xml:space="preserve">P.O. Box 90615
2509 LP The Hague  </t>
  </si>
  <si>
    <t>Nieuwe Uitleg 1, 2514 BP Den Haag</t>
  </si>
  <si>
    <t>Turfmarkt 147 | 2511 DP | Den Haag</t>
  </si>
  <si>
    <t xml:space="preserve">Nawroz Street, PO Box 45     44001, Erbil, Iraq </t>
  </si>
  <si>
    <t>3 Almashtal street- Elshishiny Devision- Corniche Elnile- Maadi Cairo 567710025</t>
  </si>
  <si>
    <t>Building 57, Road 26, DHA 1, Sector F, Islamabad 3061066-4</t>
  </si>
  <si>
    <t>Breydelstraat 36, 1040 Brussels, Belgium</t>
  </si>
  <si>
    <t xml:space="preserve">Harju maakond, Tallinn, Haabersti linnaosa, Päevalille tn 6-15, 13517, Estonia </t>
  </si>
  <si>
    <t xml:space="preserve">Str. Dimche Mirchev No.9, 1000, Skopje, The Republic of North Macedonia </t>
  </si>
  <si>
    <t>P.O.Box. 2090 Vika, 0125 OSLO, Norway</t>
  </si>
  <si>
    <t xml:space="preserve">Økernveien 11-13, Postboks 2095 Dep. 0125 Oslo, Norway </t>
  </si>
  <si>
    <t>Al. Niepodleglosci 100, 02-514 Warszawa, Poland</t>
  </si>
  <si>
    <t>Largo do Carmo, 1200-092 Lisboa</t>
  </si>
  <si>
    <t>Lisbon, Portugal</t>
  </si>
  <si>
    <t>Avda. Infante Don Henrique, Lisbon, Portugal</t>
  </si>
  <si>
    <t>Praca do Comercio, 1100-148 Lisboa, Portugal</t>
  </si>
  <si>
    <t>Praca do Comercio, 1100-148 Lisbon, Portugal</t>
  </si>
  <si>
    <t>Largo da Penha de França, nº 1, 1199-010 Lisboa</t>
  </si>
  <si>
    <t>Av. António Augusto de Aguiar, nº 20, 4º Piso, 1050-016 Lisboa – Portugal</t>
  </si>
  <si>
    <t>Av. Defensores de Chaves, 6, 1049-063 Lisboa</t>
  </si>
  <si>
    <t>Avenida da Força Aérea n.º1, Alfragide 2614-506, Portugal</t>
  </si>
  <si>
    <t>42.C, Geniului Boulevard, Sector 6, Bucharest, Romania</t>
  </si>
  <si>
    <t>Romania - General inspectorate of the Romanian Border Police</t>
  </si>
  <si>
    <t>3, Zmeurei Avenue, Constanta, 900439, Romania</t>
  </si>
  <si>
    <t>Bul. Mihajla Pupina 2, 11070 Belgrade, Republic of Serbia</t>
  </si>
  <si>
    <t>Pribinova 2, 812 72 Bratislava, Slovak Republic</t>
  </si>
  <si>
    <t>Ružinovská 1/B  812 72 Bratislava, Slovak Republic</t>
  </si>
  <si>
    <t>Štefanova 02, 1000 Ljubljana, Slovenia</t>
  </si>
  <si>
    <t>Calle Amador de los Ríos nº 8, postal code 28071 Madrid – Spain.</t>
  </si>
  <si>
    <t>C/ Guzman el Bueno, 110, 28003 Madrid, Spain</t>
  </si>
  <si>
    <t>C/ General Pardiñas 90 bis, 28006, Madrid</t>
  </si>
  <si>
    <t>Avenida Juan Carlo I, sn, 05004, Avila, Spain</t>
  </si>
  <si>
    <t>P. O. Box 536, SE-37123 Karlskrona</t>
  </si>
  <si>
    <t>106 75 Stockholm
Sweden</t>
  </si>
  <si>
    <t>SE-601 80 Norrköping, Sweden</t>
  </si>
  <si>
    <t>Taubenstrasse 16, CH-3003 Bern, Switzerland</t>
  </si>
  <si>
    <t>Operations Center (OPC)
Postfach 314, CH-8058 Zürich-Flughafen, Switzerland</t>
  </si>
  <si>
    <t xml:space="preserve"> Rua do Arsenal
1149-001 Lisboa
Portugal</t>
  </si>
  <si>
    <t>15A Lt. col. Marinescu Constantin Street, Sector 5, Bucharest</t>
  </si>
  <si>
    <t>ų</t>
  </si>
  <si>
    <t>Savanorių Pr. 2, Vilnius LT-03116, Lithuania</t>
  </si>
  <si>
    <t>Kartuizersstraat 21, 1000 Brussels – Belgium</t>
  </si>
  <si>
    <t>NFPOC (The Netherlands)
Camp New Amsterdam
Dolderseweg 34, 3712 BR Huis Ter Heide, The Netherlands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</si>
</sst>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quot;€&quot;* #,##0.00_-;\-&quot;€&quot;* #,##0.00_-;_-&quot;€&quot;* &quot;-&quot;??_-;_-@_-"/>
    <numFmt numFmtId="165" formatCode="_-* #,##0_-;\-* #,##0_-;_-* &quot;-&quot;??_-;_-@_-"/>
    <numFmt numFmtId="166" formatCode="&quot;2010/&quot;##0&quot;/&quot;"/>
    <numFmt numFmtId="167" formatCode="dd/mm/yyyy;@"/>
    <numFmt numFmtId="168" formatCode="_([$€-2]\ * #,##0.00_);_([$€-2]\ * \(#,##0.00\);_([$€-2]\ * &quot;-&quot;??_);_(@_)"/>
    <numFmt numFmtId="169" formatCode="_-* #,##0.00_-;\-* #,##0.00_-;_-* \-??_-;_-@_-"/>
    <numFmt numFmtId="170" formatCode="_-* #,##0.00\ &quot;€&quot;_-;\-* #,##0.00\ &quot;€&quot;_-;_-* &quot;-&quot;??\ &quot;€&quot;_-;_-@_-"/>
  </numFmts>
  <fonts count="3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charset val="238"/>
    </font>
    <font>
      <b/>
      <sz val="12"/>
      <name val="Times New Roman"/>
      <family val="1"/>
    </font>
    <font>
      <sz val="10"/>
      <color theme="1"/>
      <name val="Arial"/>
      <family val="2"/>
    </font>
    <font>
      <b/>
      <sz val="9"/>
      <color indexed="9"/>
      <name val="Arial"/>
      <family val="2"/>
      <charset val="238"/>
    </font>
    <font>
      <sz val="10"/>
      <name val="Trebuchet MS"/>
      <family val="2"/>
    </font>
    <font>
      <b/>
      <sz val="9"/>
      <name val="Trebuchet MS"/>
      <family val="2"/>
    </font>
    <font>
      <sz val="9"/>
      <name val="Trebuchet MS"/>
      <family val="2"/>
    </font>
    <font>
      <sz val="9"/>
      <color indexed="81"/>
      <name val="Tahoma"/>
      <family val="2"/>
    </font>
    <font>
      <b/>
      <sz val="9"/>
      <color indexed="81"/>
      <name val="Tahoma"/>
      <family val="2"/>
    </font>
    <font>
      <b/>
      <sz val="10"/>
      <name val="Trebuchet MS"/>
      <family val="2"/>
    </font>
    <font>
      <b/>
      <sz val="10"/>
      <name val="Arial"/>
      <family val="2"/>
    </font>
    <font>
      <i/>
      <sz val="9"/>
      <name val="Trebuchet MS"/>
      <family val="2"/>
    </font>
    <font>
      <b/>
      <sz val="9"/>
      <color rgb="FFFFFFFF"/>
      <name val="Trebuchet MS"/>
      <family val="2"/>
    </font>
    <font>
      <b/>
      <sz val="10"/>
      <color rgb="FFFF0000"/>
      <name val="Arial"/>
      <family val="2"/>
    </font>
    <font>
      <i/>
      <sz val="10"/>
      <name val="Arial"/>
      <family val="2"/>
    </font>
    <font>
      <sz val="11"/>
      <color indexed="8"/>
      <name val="Calibri"/>
      <family val="2"/>
      <scheme val="minor"/>
    </font>
    <font>
      <sz val="10"/>
      <color rgb="FF000000"/>
      <name val="Trebuchet MS"/>
      <family val="2"/>
    </font>
    <font>
      <sz val="11"/>
      <color theme="1"/>
      <name val="Calibri"/>
      <family val="2"/>
      <scheme val="minor"/>
    </font>
    <font>
      <sz val="9"/>
      <name val="Trebuchet MS"/>
      <family val="2"/>
    </font>
    <font>
      <sz val="10"/>
      <name val="Arial"/>
      <family val="2"/>
      <charset val="1"/>
    </font>
    <font>
      <u/>
      <sz val="10"/>
      <color rgb="FF0000FF"/>
      <name val="Arial"/>
      <family val="2"/>
      <charset val="1"/>
    </font>
    <font>
      <sz val="11"/>
      <color rgb="FF000000"/>
      <name val="Calibri"/>
      <family val="2"/>
      <charset val="1"/>
    </font>
    <font>
      <u/>
      <sz val="10"/>
      <color indexed="12"/>
      <name val="Arial"/>
      <family val="2"/>
    </font>
    <font>
      <sz val="12"/>
      <color theme="1"/>
      <name val="Arial"/>
      <family val="2"/>
    </font>
    <font>
      <sz val="12"/>
      <name val="Arial"/>
      <family val="2"/>
    </font>
    <font>
      <sz val="9"/>
      <name val="Trebuchet MS"/>
      <family val="2"/>
    </font>
    <font>
      <vertAlign val="superscript"/>
      <sz val="10"/>
      <name val="Trebuchet MS"/>
      <family val="2"/>
    </font>
    <font>
      <sz val="9"/>
      <color rgb="FF000000"/>
      <name val="Trebuchet MS"/>
      <family val="2"/>
    </font>
  </fonts>
  <fills count="11">
    <fill>
      <patternFill patternType="none"/>
    </fill>
    <fill>
      <patternFill patternType="gray125"/>
    </fill>
    <fill>
      <patternFill patternType="solid">
        <fgColor indexed="48"/>
        <bgColor indexed="64"/>
      </patternFill>
    </fill>
    <fill>
      <patternFill patternType="solid">
        <fgColor rgb="FF92D05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0"/>
        <bgColor indexed="64"/>
      </patternFill>
    </fill>
    <fill>
      <patternFill patternType="solid">
        <fgColor rgb="FF00B0F0"/>
        <bgColor indexed="64"/>
      </patternFill>
    </fill>
    <fill>
      <patternFill patternType="solid">
        <fgColor rgb="FF3165FF"/>
        <bgColor rgb="FFFFFFFF"/>
      </patternFill>
    </fill>
    <fill>
      <patternFill patternType="solid">
        <fgColor rgb="FFFFFF00"/>
        <bgColor indexed="64"/>
      </patternFill>
    </fill>
    <fill>
      <patternFill patternType="solid">
        <fgColor theme="0"/>
        <bgColor rgb="FFC0C0C0"/>
      </patternFill>
    </fill>
  </fills>
  <borders count="27">
    <border>
      <left/>
      <right/>
      <top/>
      <bottom/>
      <diagonal/>
    </border>
    <border>
      <left/>
      <right/>
      <top style="thin">
        <color theme="0" tint="-0.499984740745262"/>
      </top>
      <bottom style="thin">
        <color theme="0" tint="-0.499984740745262"/>
      </bottom>
      <diagonal/>
    </border>
    <border>
      <left/>
      <right style="thin">
        <color theme="0" tint="-0.24994659260841701"/>
      </right>
      <top/>
      <bottom/>
      <diagonal/>
    </border>
    <border>
      <left style="medium">
        <color auto="1"/>
      </left>
      <right style="medium">
        <color auto="1"/>
      </right>
      <top/>
      <bottom style="medium">
        <color auto="1"/>
      </bottom>
      <diagonal/>
    </border>
    <border>
      <left/>
      <right style="medium">
        <color auto="1"/>
      </right>
      <top style="medium">
        <color auto="1"/>
      </top>
      <bottom/>
      <diagonal/>
    </border>
    <border>
      <left style="medium">
        <color indexed="64"/>
      </left>
      <right/>
      <top style="medium">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auto="1"/>
      </top>
      <bottom/>
      <diagonal/>
    </border>
    <border>
      <left style="thin">
        <color indexed="64"/>
      </left>
      <right style="thin">
        <color indexed="64"/>
      </right>
      <top/>
      <bottom style="thin">
        <color indexed="64"/>
      </bottom>
      <diagonal/>
    </border>
    <border>
      <left style="thin">
        <color auto="1"/>
      </left>
      <right/>
      <top style="thin">
        <color auto="1"/>
      </top>
      <bottom/>
      <diagonal/>
    </border>
    <border>
      <left/>
      <right style="thin">
        <color auto="1"/>
      </right>
      <top/>
      <bottom style="thin">
        <color auto="1"/>
      </bottom>
      <diagonal/>
    </border>
    <border>
      <left style="medium">
        <color indexed="64"/>
      </left>
      <right/>
      <top/>
      <bottom style="double">
        <color indexed="64"/>
      </bottom>
      <diagonal/>
    </border>
    <border>
      <left/>
      <right style="medium">
        <color auto="1"/>
      </right>
      <top/>
      <bottom style="double">
        <color indexed="64"/>
      </bottom>
      <diagonal/>
    </border>
    <border>
      <left style="medium">
        <color indexed="64"/>
      </left>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medium">
        <color indexed="64"/>
      </left>
      <right style="thin">
        <color rgb="FFCACAD9"/>
      </right>
      <top/>
      <bottom style="medium">
        <color indexed="64"/>
      </bottom>
      <diagonal/>
    </border>
    <border>
      <left style="thin">
        <color rgb="FFCACAD9"/>
      </left>
      <right style="medium">
        <color indexed="64"/>
      </right>
      <top/>
      <bottom style="medium">
        <color indexed="64"/>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s>
  <cellStyleXfs count="107">
    <xf numFmtId="0" fontId="0" fillId="0" borderId="0"/>
    <xf numFmtId="43" fontId="10" fillId="0" borderId="0" applyFont="0" applyFill="0" applyBorder="0" applyAlignment="0" applyProtection="0"/>
    <xf numFmtId="0" fontId="10" fillId="0" borderId="0"/>
    <xf numFmtId="0" fontId="13" fillId="0" borderId="0"/>
    <xf numFmtId="0" fontId="12" fillId="0" borderId="1">
      <alignment horizontal="right" vertical="top" wrapText="1" indent="1"/>
    </xf>
    <xf numFmtId="0" fontId="13" fillId="0" borderId="2" applyNumberFormat="0" applyFont="0" applyFill="0" applyAlignment="0" applyProtection="0"/>
    <xf numFmtId="0" fontId="13" fillId="0" borderId="1" applyNumberFormat="0" applyFont="0" applyFill="0" applyAlignment="0"/>
    <xf numFmtId="0" fontId="10" fillId="0" borderId="0"/>
    <xf numFmtId="0" fontId="14" fillId="2" borderId="0">
      <alignment horizontal="right" vertical="center"/>
    </xf>
    <xf numFmtId="0" fontId="17" fillId="0" borderId="0"/>
    <xf numFmtId="0" fontId="26" fillId="0" borderId="0"/>
    <xf numFmtId="0" fontId="28" fillId="0" borderId="0"/>
    <xf numFmtId="0" fontId="9" fillId="0" borderId="0"/>
    <xf numFmtId="0" fontId="8"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 fillId="0" borderId="0"/>
    <xf numFmtId="164" fontId="29" fillId="0" borderId="0" applyFont="0" applyFill="0" applyBorder="0" applyAlignment="0" applyProtection="0"/>
    <xf numFmtId="164" fontId="17" fillId="0" borderId="0" applyFont="0" applyFill="0" applyBorder="0" applyAlignment="0" applyProtection="0"/>
    <xf numFmtId="9" fontId="1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30" fillId="0" borderId="0"/>
    <xf numFmtId="0" fontId="31" fillId="0" borderId="0" applyBorder="0" applyProtection="0"/>
    <xf numFmtId="0" fontId="30" fillId="0" borderId="0"/>
    <xf numFmtId="169" fontId="32" fillId="0" borderId="0" applyBorder="0" applyProtection="0"/>
    <xf numFmtId="0" fontId="30" fillId="0" borderId="0"/>
    <xf numFmtId="0" fontId="32" fillId="0" borderId="0"/>
    <xf numFmtId="0" fontId="6" fillId="0" borderId="0"/>
    <xf numFmtId="9" fontId="6" fillId="0" borderId="0" applyFont="0" applyFill="0" applyBorder="0" applyAlignment="0" applyProtection="0"/>
    <xf numFmtId="0" fontId="17" fillId="0" borderId="0"/>
    <xf numFmtId="164" fontId="1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0" fontId="6" fillId="0" borderId="0"/>
    <xf numFmtId="169" fontId="32" fillId="0" borderId="0" applyBorder="0" applyProtection="0"/>
    <xf numFmtId="43" fontId="10" fillId="0" borderId="0" applyFont="0" applyFill="0" applyBorder="0" applyAlignment="0" applyProtection="0"/>
    <xf numFmtId="43" fontId="6"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0" fontId="5" fillId="0" borderId="0"/>
    <xf numFmtId="0" fontId="33" fillId="0" borderId="0">
      <alignment vertical="top"/>
      <protection locked="0"/>
    </xf>
    <xf numFmtId="43" fontId="10" fillId="0" borderId="0"/>
    <xf numFmtId="0" fontId="10" fillId="0" borderId="0"/>
    <xf numFmtId="0" fontId="10" fillId="0" borderId="0"/>
    <xf numFmtId="0" fontId="10" fillId="0" borderId="0"/>
    <xf numFmtId="0" fontId="10" fillId="0" borderId="0"/>
    <xf numFmtId="0" fontId="10" fillId="0" borderId="0"/>
    <xf numFmtId="0" fontId="34" fillId="0" borderId="0"/>
    <xf numFmtId="0" fontId="34" fillId="0" borderId="0"/>
    <xf numFmtId="0" fontId="10" fillId="0" borderId="0"/>
    <xf numFmtId="0" fontId="35" fillId="0" borderId="0"/>
    <xf numFmtId="0" fontId="34" fillId="0" borderId="0"/>
    <xf numFmtId="0" fontId="10" fillId="0" borderId="0"/>
    <xf numFmtId="0" fontId="34" fillId="0" borderId="0"/>
    <xf numFmtId="0" fontId="35" fillId="0" borderId="0"/>
    <xf numFmtId="170" fontId="35" fillId="0" borderId="0" applyFont="0" applyFill="0" applyBorder="0" applyAlignment="0" applyProtection="0"/>
    <xf numFmtId="170" fontId="35" fillId="0" borderId="0" applyFont="0" applyFill="0" applyBorder="0" applyAlignment="0" applyProtection="0"/>
    <xf numFmtId="0" fontId="34" fillId="0" borderId="0"/>
    <xf numFmtId="0" fontId="34" fillId="0" borderId="0"/>
    <xf numFmtId="0" fontId="34" fillId="0" borderId="0"/>
    <xf numFmtId="0" fontId="10" fillId="0" borderId="0"/>
    <xf numFmtId="170" fontId="10" fillId="0" borderId="0" applyFont="0" applyFill="0" applyBorder="0" applyAlignment="0" applyProtection="0"/>
    <xf numFmtId="0" fontId="34" fillId="0" borderId="0"/>
    <xf numFmtId="0" fontId="34" fillId="0" borderId="0"/>
    <xf numFmtId="0" fontId="34" fillId="0" borderId="0"/>
    <xf numFmtId="0" fontId="34" fillId="0" borderId="0"/>
    <xf numFmtId="0" fontId="5" fillId="0" borderId="0"/>
    <xf numFmtId="0" fontId="10" fillId="0" borderId="0"/>
    <xf numFmtId="0" fontId="34" fillId="0" borderId="0"/>
    <xf numFmtId="0" fontId="34" fillId="0" borderId="0"/>
    <xf numFmtId="170" fontId="10" fillId="0" borderId="0" applyFont="0" applyFill="0" applyBorder="0" applyAlignment="0" applyProtection="0"/>
    <xf numFmtId="0" fontId="34" fillId="0" borderId="0"/>
    <xf numFmtId="0" fontId="34" fillId="0" borderId="0"/>
    <xf numFmtId="0" fontId="34" fillId="0" borderId="0"/>
    <xf numFmtId="0" fontId="34" fillId="0" borderId="0"/>
    <xf numFmtId="170" fontId="34" fillId="0" borderId="0" applyFont="0" applyFill="0" applyBorder="0" applyAlignment="0" applyProtection="0"/>
    <xf numFmtId="0" fontId="34" fillId="0" borderId="0"/>
    <xf numFmtId="0" fontId="34" fillId="0" borderId="0"/>
    <xf numFmtId="0" fontId="34" fillId="0" borderId="0"/>
    <xf numFmtId="0" fontId="34" fillId="0" borderId="0"/>
    <xf numFmtId="0" fontId="10" fillId="0" borderId="0"/>
    <xf numFmtId="0" fontId="33" fillId="0" borderId="0" applyNumberFormat="0" applyFill="0" applyBorder="0" applyAlignment="0" applyProtection="0">
      <alignment vertical="top"/>
      <protection locked="0"/>
    </xf>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0" fontId="17" fillId="0" borderId="0"/>
    <xf numFmtId="0" fontId="5" fillId="0" borderId="0"/>
    <xf numFmtId="0" fontId="4" fillId="0" borderId="0"/>
    <xf numFmtId="43" fontId="4" fillId="0" borderId="0" applyFont="0" applyFill="0" applyBorder="0" applyAlignment="0" applyProtection="0"/>
    <xf numFmtId="0" fontId="36" fillId="0" borderId="0"/>
    <xf numFmtId="0" fontId="17" fillId="0" borderId="0"/>
    <xf numFmtId="9" fontId="3" fillId="0" borderId="0" applyFont="0" applyFill="0" applyBorder="0" applyAlignment="0" applyProtection="0"/>
    <xf numFmtId="43" fontId="3" fillId="0" borderId="0" applyFont="0" applyFill="0" applyBorder="0" applyAlignment="0" applyProtection="0"/>
    <xf numFmtId="164" fontId="36" fillId="0" borderId="0" applyFont="0" applyFill="0" applyBorder="0" applyAlignment="0" applyProtection="0"/>
    <xf numFmtId="9" fontId="36" fillId="0" borderId="0" applyFont="0" applyFill="0" applyBorder="0" applyAlignment="0" applyProtection="0"/>
    <xf numFmtId="0" fontId="3" fillId="0" borderId="0"/>
    <xf numFmtId="0" fontId="3" fillId="0" borderId="0"/>
    <xf numFmtId="0" fontId="2" fillId="0" borderId="0"/>
    <xf numFmtId="0" fontId="1" fillId="0" borderId="0"/>
    <xf numFmtId="0" fontId="1" fillId="0" borderId="0"/>
    <xf numFmtId="0" fontId="33" fillId="0" borderId="0" applyNumberFormat="0" applyFill="0" applyBorder="0" applyAlignment="0" applyProtection="0">
      <alignment vertical="top"/>
      <protection locked="0"/>
    </xf>
  </cellStyleXfs>
  <cellXfs count="149">
    <xf numFmtId="0" fontId="0" fillId="0" borderId="0" xfId="0"/>
    <xf numFmtId="0" fontId="15" fillId="0" borderId="0" xfId="0" applyFont="1" applyAlignment="1">
      <alignment horizontal="left" vertical="center" wrapText="1"/>
    </xf>
    <xf numFmtId="0" fontId="15" fillId="0" borderId="0" xfId="0" applyFont="1" applyAlignment="1">
      <alignment vertical="center" wrapText="1"/>
    </xf>
    <xf numFmtId="0" fontId="15" fillId="0" borderId="0" xfId="0" applyFont="1" applyAlignment="1" applyProtection="1">
      <alignment horizontal="left" vertical="center" wrapText="1"/>
      <protection locked="0"/>
    </xf>
    <xf numFmtId="0" fontId="15" fillId="6" borderId="0" xfId="0" applyFont="1" applyFill="1" applyAlignment="1" applyProtection="1">
      <alignment horizontal="left" vertical="center" wrapText="1"/>
      <protection locked="0"/>
    </xf>
    <xf numFmtId="49" fontId="20" fillId="6" borderId="0" xfId="0" applyNumberFormat="1" applyFont="1" applyFill="1" applyAlignment="1">
      <alignment horizontal="center" vertical="center" wrapText="1"/>
    </xf>
    <xf numFmtId="0" fontId="15" fillId="6" borderId="0" xfId="0" applyFont="1" applyFill="1" applyAlignment="1" applyProtection="1">
      <alignment horizontal="left" vertical="center"/>
      <protection locked="0"/>
    </xf>
    <xf numFmtId="0" fontId="15" fillId="6" borderId="0" xfId="0" applyFont="1" applyFill="1" applyAlignment="1" applyProtection="1">
      <alignment horizontal="center" vertical="center" wrapText="1"/>
      <protection locked="0"/>
    </xf>
    <xf numFmtId="4" fontId="15" fillId="6" borderId="0" xfId="0" applyNumberFormat="1" applyFont="1" applyFill="1" applyAlignment="1">
      <alignment horizontal="right" vertical="center"/>
    </xf>
    <xf numFmtId="0" fontId="0" fillId="0" borderId="0" xfId="0" applyAlignment="1">
      <alignment horizontal="left"/>
    </xf>
    <xf numFmtId="168" fontId="0" fillId="0" borderId="0" xfId="0" applyNumberFormat="1"/>
    <xf numFmtId="0" fontId="0" fillId="4" borderId="0" xfId="0" applyFill="1" applyAlignment="1">
      <alignment horizontal="center" vertical="center"/>
    </xf>
    <xf numFmtId="0" fontId="0" fillId="4" borderId="0" xfId="0" applyFill="1" applyAlignment="1">
      <alignment vertical="center"/>
    </xf>
    <xf numFmtId="0" fontId="10" fillId="0" borderId="0" xfId="2"/>
    <xf numFmtId="0" fontId="17" fillId="0" borderId="0" xfId="2" applyFont="1" applyAlignment="1">
      <alignment horizontal="center"/>
    </xf>
    <xf numFmtId="0" fontId="0" fillId="0" borderId="0" xfId="0" applyAlignment="1">
      <alignment horizontal="center" vertical="center"/>
    </xf>
    <xf numFmtId="0" fontId="10" fillId="0" borderId="0" xfId="2" applyAlignment="1">
      <alignment horizontal="center"/>
    </xf>
    <xf numFmtId="0" fontId="17" fillId="7" borderId="17" xfId="2" applyFont="1" applyFill="1" applyBorder="1" applyAlignment="1">
      <alignment horizontal="center" vertical="center" wrapText="1"/>
    </xf>
    <xf numFmtId="0" fontId="17" fillId="7" borderId="18" xfId="2" applyFont="1" applyFill="1" applyBorder="1" applyAlignment="1">
      <alignment horizontal="center" vertical="center" wrapText="1"/>
    </xf>
    <xf numFmtId="0" fontId="17" fillId="3" borderId="19" xfId="2" applyFont="1" applyFill="1" applyBorder="1" applyAlignment="1">
      <alignment horizontal="center" vertical="center" wrapText="1"/>
    </xf>
    <xf numFmtId="0" fontId="17" fillId="3" borderId="20" xfId="2" applyFont="1" applyFill="1" applyBorder="1" applyAlignment="1">
      <alignment horizontal="center" vertical="center" wrapText="1"/>
    </xf>
    <xf numFmtId="49" fontId="23" fillId="8" borderId="21" xfId="2" applyNumberFormat="1" applyFont="1" applyFill="1" applyBorder="1" applyAlignment="1">
      <alignment horizontal="center" vertical="center" wrapText="1"/>
    </xf>
    <xf numFmtId="49" fontId="23" fillId="8" borderId="22" xfId="2" applyNumberFormat="1" applyFont="1" applyFill="1" applyBorder="1" applyAlignment="1">
      <alignment horizontal="center" vertical="center" wrapText="1"/>
    </xf>
    <xf numFmtId="0" fontId="22" fillId="0" borderId="0" xfId="2" applyFont="1"/>
    <xf numFmtId="4" fontId="17" fillId="0" borderId="0" xfId="2" applyNumberFormat="1" applyFont="1"/>
    <xf numFmtId="4" fontId="17" fillId="0" borderId="0" xfId="2" applyNumberFormat="1" applyFont="1" applyAlignment="1" applyProtection="1">
      <alignment horizontal="center"/>
      <protection locked="0"/>
    </xf>
    <xf numFmtId="4" fontId="17" fillId="0" borderId="0" xfId="2" applyNumberFormat="1" applyFont="1" applyProtection="1">
      <protection locked="0"/>
    </xf>
    <xf numFmtId="0" fontId="17" fillId="0" borderId="0" xfId="2" applyFont="1" applyAlignment="1" applyProtection="1">
      <alignment horizontal="center"/>
      <protection locked="0"/>
    </xf>
    <xf numFmtId="0" fontId="17" fillId="0" borderId="0" xfId="2" applyFont="1" applyProtection="1">
      <protection locked="0"/>
    </xf>
    <xf numFmtId="1" fontId="15" fillId="6" borderId="7" xfId="0" applyNumberFormat="1" applyFont="1" applyFill="1" applyBorder="1" applyAlignment="1" applyProtection="1">
      <alignment horizontal="center" vertical="center"/>
      <protection locked="0"/>
    </xf>
    <xf numFmtId="0" fontId="15" fillId="6" borderId="7" xfId="0" applyFont="1" applyFill="1" applyBorder="1" applyAlignment="1" applyProtection="1">
      <alignment horizontal="center" vertical="center" wrapText="1"/>
      <protection locked="0"/>
    </xf>
    <xf numFmtId="0" fontId="15" fillId="6" borderId="7" xfId="0" applyFont="1" applyFill="1" applyBorder="1" applyAlignment="1" applyProtection="1">
      <alignment horizontal="left" vertical="center"/>
      <protection locked="0"/>
    </xf>
    <xf numFmtId="4" fontId="15" fillId="6" borderId="7" xfId="0" applyNumberFormat="1" applyFont="1" applyFill="1" applyBorder="1" applyAlignment="1">
      <alignment horizontal="right" vertical="center"/>
    </xf>
    <xf numFmtId="4" fontId="10" fillId="0" borderId="0" xfId="2" applyNumberFormat="1"/>
    <xf numFmtId="0" fontId="0" fillId="0" borderId="0" xfId="0" pivotButton="1"/>
    <xf numFmtId="0" fontId="0" fillId="0" borderId="0" xfId="0" applyAlignment="1">
      <alignment horizontal="center"/>
    </xf>
    <xf numFmtId="0" fontId="15" fillId="6" borderId="7" xfId="0" applyFont="1" applyFill="1" applyBorder="1" applyAlignment="1" applyProtection="1">
      <alignment horizontal="left" vertical="center" wrapText="1"/>
      <protection locked="0"/>
    </xf>
    <xf numFmtId="0" fontId="17" fillId="9" borderId="0" xfId="2" applyFont="1" applyFill="1" applyAlignment="1">
      <alignment horizontal="center"/>
    </xf>
    <xf numFmtId="4" fontId="17" fillId="9" borderId="0" xfId="2" applyNumberFormat="1" applyFont="1" applyFill="1"/>
    <xf numFmtId="165" fontId="24" fillId="0" borderId="0" xfId="1" applyNumberFormat="1" applyFont="1"/>
    <xf numFmtId="0" fontId="24" fillId="0" borderId="0" xfId="0" applyFont="1" applyAlignment="1">
      <alignment horizontal="center"/>
    </xf>
    <xf numFmtId="10" fontId="24" fillId="0" borderId="0" xfId="0" applyNumberFormat="1" applyFont="1"/>
    <xf numFmtId="165" fontId="0" fillId="0" borderId="24" xfId="1" quotePrefix="1" applyNumberFormat="1" applyFont="1" applyBorder="1" applyAlignment="1">
      <alignment horizontal="center"/>
    </xf>
    <xf numFmtId="0" fontId="0" fillId="0" borderId="25" xfId="0" applyBorder="1" applyAlignment="1">
      <alignment horizontal="center"/>
    </xf>
    <xf numFmtId="165" fontId="0" fillId="0" borderId="0" xfId="1" applyNumberFormat="1" applyFont="1" applyAlignment="1">
      <alignment horizontal="center"/>
    </xf>
    <xf numFmtId="10" fontId="0" fillId="0" borderId="0" xfId="0" applyNumberFormat="1" applyAlignment="1">
      <alignment horizontal="center"/>
    </xf>
    <xf numFmtId="0" fontId="21" fillId="0" borderId="6" xfId="0" applyFont="1" applyBorder="1"/>
    <xf numFmtId="165" fontId="21" fillId="9" borderId="7" xfId="1" applyNumberFormat="1" applyFont="1" applyFill="1" applyBorder="1"/>
    <xf numFmtId="0" fontId="10" fillId="0" borderId="23" xfId="0" applyFont="1" applyBorder="1" applyAlignment="1">
      <alignment horizontal="center"/>
    </xf>
    <xf numFmtId="165" fontId="21" fillId="0" borderId="0" xfId="1" applyNumberFormat="1" applyFont="1"/>
    <xf numFmtId="165" fontId="0" fillId="0" borderId="0" xfId="1" applyNumberFormat="1" applyFont="1"/>
    <xf numFmtId="10" fontId="0" fillId="0" borderId="0" xfId="0" applyNumberFormat="1"/>
    <xf numFmtId="0" fontId="24" fillId="0" borderId="0" xfId="0" quotePrefix="1" applyFont="1" applyAlignment="1">
      <alignment horizontal="left"/>
    </xf>
    <xf numFmtId="165" fontId="21" fillId="9" borderId="7" xfId="0" applyNumberFormat="1" applyFont="1" applyFill="1" applyBorder="1"/>
    <xf numFmtId="10" fontId="24" fillId="0" borderId="0" xfId="1" applyNumberFormat="1" applyFont="1"/>
    <xf numFmtId="165" fontId="10" fillId="0" borderId="0" xfId="1" applyNumberFormat="1"/>
    <xf numFmtId="0" fontId="25" fillId="0" borderId="0" xfId="0" quotePrefix="1" applyFont="1" applyAlignment="1">
      <alignment horizontal="left"/>
    </xf>
    <xf numFmtId="165" fontId="21" fillId="6" borderId="0" xfId="1" applyNumberFormat="1" applyFont="1" applyFill="1"/>
    <xf numFmtId="165" fontId="21" fillId="6" borderId="0" xfId="0" applyNumberFormat="1" applyFont="1" applyFill="1"/>
    <xf numFmtId="0" fontId="0" fillId="6" borderId="0" xfId="0" applyFill="1"/>
    <xf numFmtId="165" fontId="10" fillId="6" borderId="0" xfId="1" applyNumberFormat="1" applyFill="1"/>
    <xf numFmtId="10" fontId="21" fillId="6" borderId="0" xfId="0" applyNumberFormat="1" applyFont="1" applyFill="1"/>
    <xf numFmtId="0" fontId="0" fillId="0" borderId="7" xfId="0" applyBorder="1" applyAlignment="1">
      <alignment horizontal="center"/>
    </xf>
    <xf numFmtId="165" fontId="0" fillId="0" borderId="7" xfId="1" quotePrefix="1" applyNumberFormat="1" applyFont="1" applyBorder="1" applyAlignment="1">
      <alignment horizontal="center"/>
    </xf>
    <xf numFmtId="0" fontId="21" fillId="0" borderId="7" xfId="0" applyFont="1" applyBorder="1"/>
    <xf numFmtId="0" fontId="24" fillId="0" borderId="7" xfId="0" quotePrefix="1" applyFont="1" applyBorder="1" applyAlignment="1">
      <alignment horizontal="left"/>
    </xf>
    <xf numFmtId="10" fontId="24" fillId="0" borderId="7" xfId="1" applyNumberFormat="1" applyFont="1" applyBorder="1"/>
    <xf numFmtId="0" fontId="24" fillId="0" borderId="0" xfId="0" applyFont="1" applyAlignment="1">
      <alignment horizontal="left"/>
    </xf>
    <xf numFmtId="0" fontId="25" fillId="0" borderId="0" xfId="0" quotePrefix="1" applyFont="1" applyAlignment="1">
      <alignment horizontal="left" wrapText="1"/>
    </xf>
    <xf numFmtId="0" fontId="10" fillId="0" borderId="6" xfId="0" quotePrefix="1" applyFont="1" applyBorder="1" applyAlignment="1">
      <alignment horizontal="right"/>
    </xf>
    <xf numFmtId="165" fontId="21" fillId="0" borderId="7" xfId="1" applyNumberFormat="1" applyFont="1" applyBorder="1"/>
    <xf numFmtId="0" fontId="0" fillId="0" borderId="23" xfId="0" applyBorder="1" applyAlignment="1">
      <alignment horizontal="center"/>
    </xf>
    <xf numFmtId="165" fontId="10" fillId="0" borderId="7" xfId="1" applyNumberFormat="1" applyBorder="1"/>
    <xf numFmtId="0" fontId="10" fillId="0" borderId="13" xfId="0" quotePrefix="1" applyFont="1" applyBorder="1" applyAlignment="1">
      <alignment horizontal="right"/>
    </xf>
    <xf numFmtId="165" fontId="10" fillId="0" borderId="24" xfId="1" applyNumberFormat="1" applyBorder="1"/>
    <xf numFmtId="165" fontId="0" fillId="0" borderId="26" xfId="1" applyNumberFormat="1" applyFont="1" applyBorder="1"/>
    <xf numFmtId="10" fontId="0" fillId="0" borderId="25" xfId="0" applyNumberFormat="1" applyBorder="1"/>
    <xf numFmtId="0" fontId="10" fillId="0" borderId="8" xfId="0" quotePrefix="1" applyFont="1" applyBorder="1" applyAlignment="1">
      <alignment horizontal="right"/>
    </xf>
    <xf numFmtId="165" fontId="10" fillId="0" borderId="12" xfId="1" applyNumberFormat="1" applyBorder="1"/>
    <xf numFmtId="0" fontId="0" fillId="0" borderId="14" xfId="0" applyBorder="1" applyAlignment="1">
      <alignment horizontal="center"/>
    </xf>
    <xf numFmtId="165" fontId="10" fillId="0" borderId="9" xfId="1" applyNumberFormat="1" applyBorder="1"/>
    <xf numFmtId="165" fontId="0" fillId="0" borderId="9" xfId="1" applyNumberFormat="1" applyFont="1" applyBorder="1"/>
    <xf numFmtId="10" fontId="0" fillId="0" borderId="14" xfId="0" applyNumberFormat="1" applyBorder="1"/>
    <xf numFmtId="0" fontId="25" fillId="0" borderId="10" xfId="0" quotePrefix="1" applyFont="1" applyBorder="1" applyAlignment="1">
      <alignment horizontal="left" wrapText="1"/>
    </xf>
    <xf numFmtId="0" fontId="25" fillId="0" borderId="0" xfId="0" quotePrefix="1" applyFont="1" applyAlignment="1">
      <alignment wrapText="1"/>
    </xf>
    <xf numFmtId="0" fontId="21" fillId="0" borderId="0" xfId="0" applyFont="1" applyAlignment="1">
      <alignment horizontal="left"/>
    </xf>
    <xf numFmtId="10" fontId="24" fillId="0" borderId="7" xfId="0" applyNumberFormat="1" applyFont="1" applyBorder="1"/>
    <xf numFmtId="0" fontId="17" fillId="0" borderId="0" xfId="0" pivotButton="1" applyFont="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horizontal="left"/>
    </xf>
    <xf numFmtId="0" fontId="17" fillId="0" borderId="0" xfId="0" applyFont="1" applyAlignment="1">
      <alignment horizontal="center" vertical="center"/>
    </xf>
    <xf numFmtId="168" fontId="17" fillId="0" borderId="0" xfId="0" applyNumberFormat="1" applyFont="1" applyAlignment="1">
      <alignment horizontal="center" vertical="center"/>
    </xf>
    <xf numFmtId="168" fontId="17" fillId="0" borderId="0" xfId="0" applyNumberFormat="1" applyFont="1"/>
    <xf numFmtId="0" fontId="17" fillId="4" borderId="0" xfId="0" applyFont="1" applyFill="1" applyAlignment="1">
      <alignment horizontal="center" vertical="center"/>
    </xf>
    <xf numFmtId="0" fontId="17" fillId="0" borderId="0" xfId="0" applyFont="1" applyAlignment="1">
      <alignment horizontal="left" indent="1"/>
    </xf>
    <xf numFmtId="0" fontId="17" fillId="0" borderId="0" xfId="0" applyFont="1" applyAlignment="1">
      <alignment horizontal="left" indent="2"/>
    </xf>
    <xf numFmtId="0" fontId="17" fillId="0" borderId="0" xfId="0" applyFont="1"/>
    <xf numFmtId="49" fontId="20" fillId="6" borderId="7" xfId="0" applyNumberFormat="1" applyFont="1" applyFill="1" applyBorder="1" applyAlignment="1">
      <alignment horizontal="center" vertical="center" wrapText="1"/>
    </xf>
    <xf numFmtId="0" fontId="15" fillId="0" borderId="7" xfId="0" applyFont="1" applyBorder="1" applyAlignment="1">
      <alignment wrapText="1"/>
    </xf>
    <xf numFmtId="0" fontId="15" fillId="6" borderId="7" xfId="0" applyFont="1" applyFill="1" applyBorder="1" applyAlignment="1" applyProtection="1">
      <alignment horizontal="left" vertical="top" wrapText="1"/>
      <protection locked="0"/>
    </xf>
    <xf numFmtId="0" fontId="20" fillId="4" borderId="11" xfId="0" applyFont="1" applyFill="1" applyBorder="1" applyAlignment="1">
      <alignment horizontal="center" vertical="center" wrapText="1"/>
    </xf>
    <xf numFmtId="0" fontId="20" fillId="4" borderId="3" xfId="0" applyFont="1" applyFill="1" applyBorder="1" applyAlignment="1">
      <alignment horizontal="center" vertical="center" wrapText="1"/>
    </xf>
    <xf numFmtId="0" fontId="27" fillId="0" borderId="0" xfId="0" applyFont="1" applyAlignment="1">
      <alignment horizontal="justify" vertical="center" wrapText="1"/>
    </xf>
    <xf numFmtId="0" fontId="15" fillId="0" borderId="7" xfId="0" applyFont="1" applyBorder="1" applyAlignment="1" applyProtection="1">
      <alignment horizontal="left" vertical="center" wrapText="1"/>
      <protection locked="0"/>
    </xf>
    <xf numFmtId="0" fontId="27" fillId="0" borderId="7" xfId="0" applyFont="1" applyBorder="1" applyAlignment="1">
      <alignment horizontal="justify" vertical="center" wrapText="1"/>
    </xf>
    <xf numFmtId="0" fontId="27" fillId="0" borderId="7" xfId="0" applyFont="1" applyBorder="1" applyAlignment="1">
      <alignment wrapText="1"/>
    </xf>
    <xf numFmtId="0" fontId="17" fillId="0" borderId="7" xfId="0" applyFont="1" applyBorder="1" applyAlignment="1" applyProtection="1">
      <alignment horizontal="left" vertical="center" wrapText="1"/>
      <protection locked="0"/>
    </xf>
    <xf numFmtId="0" fontId="17" fillId="0" borderId="7" xfId="0" quotePrefix="1" applyFont="1" applyBorder="1" applyAlignment="1" applyProtection="1">
      <alignment horizontal="left" vertical="center" wrapText="1"/>
      <protection locked="0"/>
    </xf>
    <xf numFmtId="0" fontId="17" fillId="0" borderId="7" xfId="0" applyFont="1" applyBorder="1" applyAlignment="1">
      <alignment horizontal="left" vertical="center" wrapText="1"/>
    </xf>
    <xf numFmtId="0" fontId="17" fillId="0" borderId="7" xfId="0" applyFont="1" applyBorder="1" applyAlignment="1">
      <alignment vertical="center" wrapText="1"/>
    </xf>
    <xf numFmtId="0" fontId="17" fillId="0" borderId="7" xfId="0" applyFont="1" applyBorder="1" applyAlignment="1">
      <alignment horizontal="justify" vertical="center" wrapText="1"/>
    </xf>
    <xf numFmtId="0" fontId="17" fillId="0" borderId="7" xfId="0" applyFont="1" applyBorder="1" applyAlignment="1">
      <alignment wrapText="1"/>
    </xf>
    <xf numFmtId="0" fontId="38" fillId="0" borderId="0" xfId="0" applyFont="1" applyAlignment="1">
      <alignment horizontal="justify" vertical="center"/>
    </xf>
    <xf numFmtId="0" fontId="17" fillId="10" borderId="7" xfId="0" applyFont="1" applyFill="1" applyBorder="1" applyAlignment="1" applyProtection="1">
      <alignment horizontal="left" vertical="center" wrapText="1"/>
      <protection locked="0"/>
    </xf>
    <xf numFmtId="0" fontId="38" fillId="0" borderId="7" xfId="0" quotePrefix="1" applyFont="1" applyBorder="1" applyAlignment="1" applyProtection="1">
      <alignment horizontal="left" vertical="center" wrapText="1"/>
      <protection locked="0"/>
    </xf>
    <xf numFmtId="0" fontId="38" fillId="0" borderId="7" xfId="0" applyFont="1" applyBorder="1" applyAlignment="1">
      <alignment horizontal="justify" vertical="center" wrapText="1"/>
    </xf>
    <xf numFmtId="0" fontId="27" fillId="0" borderId="0" xfId="0" applyFont="1" applyAlignment="1">
      <alignment vertical="center"/>
    </xf>
    <xf numFmtId="0" fontId="38" fillId="0" borderId="7" xfId="0" applyFont="1" applyBorder="1" applyAlignment="1">
      <alignment vertical="center" wrapText="1"/>
    </xf>
    <xf numFmtId="0" fontId="38" fillId="0" borderId="0" xfId="0" applyFont="1"/>
    <xf numFmtId="0" fontId="17" fillId="6" borderId="7" xfId="0" applyFont="1" applyFill="1" applyBorder="1" applyAlignment="1" applyProtection="1">
      <alignment horizontal="left" vertical="center" wrapText="1"/>
      <protection locked="0"/>
    </xf>
    <xf numFmtId="1" fontId="17" fillId="0" borderId="7" xfId="0" quotePrefix="1" applyNumberFormat="1" applyFont="1" applyBorder="1" applyAlignment="1" applyProtection="1">
      <alignment horizontal="left" vertical="center" wrapText="1"/>
      <protection locked="0"/>
    </xf>
    <xf numFmtId="0" fontId="17" fillId="0" borderId="7" xfId="2" applyFont="1" applyBorder="1" applyAlignment="1" applyProtection="1">
      <alignment horizontal="left" vertical="center" wrapText="1"/>
      <protection locked="0"/>
    </xf>
    <xf numFmtId="0" fontId="38" fillId="0" borderId="7" xfId="0" applyFont="1" applyBorder="1" applyAlignment="1">
      <alignment horizontal="left" vertical="center" wrapText="1"/>
    </xf>
    <xf numFmtId="0" fontId="17" fillId="0" borderId="7" xfId="106" applyFont="1" applyBorder="1" applyAlignment="1">
      <alignment horizontal="left" vertical="center" wrapText="1"/>
      <protection locked="0"/>
    </xf>
    <xf numFmtId="1" fontId="17" fillId="0" borderId="0" xfId="0" quotePrefix="1" applyNumberFormat="1" applyFont="1" applyBorder="1" applyAlignment="1" applyProtection="1">
      <alignment horizontal="left" vertical="center" wrapText="1"/>
      <protection locked="0"/>
    </xf>
    <xf numFmtId="0" fontId="38" fillId="0" borderId="7" xfId="0" applyFont="1" applyBorder="1" applyAlignment="1">
      <alignment horizontal="justify" vertical="center"/>
    </xf>
    <xf numFmtId="0" fontId="38" fillId="0" borderId="7" xfId="0" applyFont="1" applyBorder="1" applyAlignment="1">
      <alignment vertical="top" wrapText="1"/>
    </xf>
    <xf numFmtId="0" fontId="38" fillId="0" borderId="0" xfId="0" applyFont="1" applyAlignment="1">
      <alignment vertical="center"/>
    </xf>
    <xf numFmtId="166" fontId="20" fillId="4" borderId="11" xfId="0" quotePrefix="1" applyNumberFormat="1" applyFont="1" applyFill="1" applyBorder="1" applyAlignment="1">
      <alignment horizontal="center" vertical="center" wrapText="1"/>
    </xf>
    <xf numFmtId="166" fontId="20" fillId="4" borderId="3" xfId="0" quotePrefix="1" applyNumberFormat="1" applyFont="1" applyFill="1" applyBorder="1" applyAlignment="1">
      <alignment horizontal="center" vertical="center" wrapText="1"/>
    </xf>
    <xf numFmtId="43" fontId="20" fillId="4" borderId="11" xfId="1" applyFont="1" applyFill="1" applyBorder="1" applyAlignment="1">
      <alignment horizontal="center" vertical="center" wrapText="1"/>
    </xf>
    <xf numFmtId="43" fontId="20" fillId="4" borderId="3" xfId="1" applyFont="1" applyFill="1" applyBorder="1" applyAlignment="1">
      <alignment horizontal="center" vertical="center" wrapText="1"/>
    </xf>
    <xf numFmtId="4" fontId="20" fillId="5" borderId="11" xfId="0" applyNumberFormat="1" applyFont="1" applyFill="1" applyBorder="1" applyAlignment="1">
      <alignment horizontal="center" vertical="center" wrapText="1"/>
    </xf>
    <xf numFmtId="4" fontId="20" fillId="5" borderId="3" xfId="0" applyNumberFormat="1" applyFont="1" applyFill="1" applyBorder="1" applyAlignment="1">
      <alignment horizontal="center" vertical="center" wrapText="1"/>
    </xf>
    <xf numFmtId="0" fontId="20" fillId="4" borderId="11" xfId="0" applyFont="1" applyFill="1" applyBorder="1" applyAlignment="1">
      <alignment horizontal="center" vertical="center" wrapText="1"/>
    </xf>
    <xf numFmtId="0" fontId="20" fillId="4" borderId="3" xfId="0" applyFont="1" applyFill="1" applyBorder="1" applyAlignment="1">
      <alignment horizontal="center" vertical="center" wrapText="1"/>
    </xf>
    <xf numFmtId="0" fontId="16" fillId="7" borderId="5" xfId="2" applyFont="1" applyFill="1" applyBorder="1" applyAlignment="1">
      <alignment horizontal="center" vertical="center" wrapText="1"/>
    </xf>
    <xf numFmtId="0" fontId="16" fillId="7" borderId="4" xfId="2" applyFont="1" applyFill="1" applyBorder="1" applyAlignment="1">
      <alignment horizontal="center" vertical="center" wrapText="1"/>
    </xf>
    <xf numFmtId="0" fontId="16" fillId="7" borderId="15" xfId="2" applyFont="1" applyFill="1" applyBorder="1" applyAlignment="1">
      <alignment horizontal="center" vertical="center" wrapText="1"/>
    </xf>
    <xf numFmtId="0" fontId="16" fillId="7" borderId="16" xfId="2" applyFont="1" applyFill="1" applyBorder="1" applyAlignment="1">
      <alignment horizontal="center" vertical="center" wrapText="1"/>
    </xf>
    <xf numFmtId="0" fontId="16" fillId="3" borderId="5" xfId="2" applyFont="1" applyFill="1" applyBorder="1" applyAlignment="1">
      <alignment horizontal="center" vertical="center" wrapText="1"/>
    </xf>
    <xf numFmtId="0" fontId="16" fillId="3" borderId="4" xfId="2" applyFont="1" applyFill="1" applyBorder="1" applyAlignment="1">
      <alignment horizontal="center" vertical="center" wrapText="1"/>
    </xf>
    <xf numFmtId="0" fontId="16" fillId="3" borderId="15" xfId="2" applyFont="1" applyFill="1" applyBorder="1" applyAlignment="1">
      <alignment horizontal="center" vertical="center" wrapText="1"/>
    </xf>
    <xf numFmtId="0" fontId="16" fillId="3" borderId="16" xfId="2" applyFont="1" applyFill="1" applyBorder="1" applyAlignment="1">
      <alignment horizontal="center" vertical="center" wrapText="1"/>
    </xf>
    <xf numFmtId="49" fontId="23" fillId="8" borderId="5" xfId="2" applyNumberFormat="1" applyFont="1" applyFill="1" applyBorder="1" applyAlignment="1">
      <alignment horizontal="center" vertical="center" wrapText="1"/>
    </xf>
    <xf numFmtId="49" fontId="23" fillId="8" borderId="4" xfId="2" applyNumberFormat="1" applyFont="1" applyFill="1" applyBorder="1" applyAlignment="1">
      <alignment horizontal="center" vertical="center" wrapText="1"/>
    </xf>
    <xf numFmtId="49" fontId="23" fillId="8" borderId="15" xfId="2" applyNumberFormat="1" applyFont="1" applyFill="1" applyBorder="1" applyAlignment="1">
      <alignment horizontal="center" vertical="center" wrapText="1"/>
    </xf>
    <xf numFmtId="49" fontId="23" fillId="8" borderId="16" xfId="2" applyNumberFormat="1" applyFont="1" applyFill="1" applyBorder="1" applyAlignment="1">
      <alignment horizontal="center" vertical="center" wrapText="1"/>
    </xf>
    <xf numFmtId="0" fontId="17" fillId="0" borderId="0" xfId="2" applyFont="1" applyAlignment="1">
      <alignment horizontal="left" wrapText="1"/>
    </xf>
  </cellXfs>
  <cellStyles count="107">
    <cellStyle name="01 Fx Tble Head" xfId="4" xr:uid="{00000000-0005-0000-0000-000000000000}"/>
    <cellStyle name="02 FX Tble brd V" xfId="5" xr:uid="{00000000-0005-0000-0000-000001000000}"/>
    <cellStyle name="03 Fx Tble brd Hz" xfId="6" xr:uid="{00000000-0005-0000-0000-000002000000}"/>
    <cellStyle name="Comma" xfId="1" builtinId="3"/>
    <cellStyle name="Comma 2" xfId="21" xr:uid="{0E2E79C2-8997-4A62-94AA-AEACEC3751B2}"/>
    <cellStyle name="Comma 2 2" xfId="22" xr:uid="{EF6A9270-F399-411F-A020-79BE1BC6759F}"/>
    <cellStyle name="Comma 2 2 2" xfId="37" xr:uid="{9A13F415-4C56-4F8F-96D7-70ADFC1D20C4}"/>
    <cellStyle name="Comma 2 2 3" xfId="43" xr:uid="{270169E8-7633-4AC4-8044-D6D8087BDE74}"/>
    <cellStyle name="Comma 2 2 4" xfId="34" xr:uid="{A25D8D7E-3057-4BDD-A504-FB3F18695CA3}"/>
    <cellStyle name="Comma 2 3" xfId="35" xr:uid="{B8763861-1137-43BE-A31F-5F765C007406}"/>
    <cellStyle name="Comma 2 4" xfId="41" xr:uid="{71A30E80-80E1-4789-BCA7-64762A7966C9}"/>
    <cellStyle name="Comma 2 5" xfId="33" xr:uid="{F45229D7-4AA3-4B9D-95C1-54502A49FF47}"/>
    <cellStyle name="Comma 2 6" xfId="90" xr:uid="{83DAD939-E2ED-4605-9CAA-29E86E03899B}"/>
    <cellStyle name="Comma 3" xfId="26" xr:uid="{0D4E52A4-646B-4B5A-AB3A-261CF96CAC19}"/>
    <cellStyle name="Comma 3 2" xfId="44" xr:uid="{95D6308A-1044-48CD-B1CA-49C87E3F419F}"/>
    <cellStyle name="Comma 3 3" xfId="38" xr:uid="{A38ABECB-AC3A-45E2-9BAD-EFC6D2E005B8}"/>
    <cellStyle name="Comma 4" xfId="15" xr:uid="{C69E278D-D982-436F-9485-66384683E992}"/>
    <cellStyle name="Comma 4 2" xfId="36" xr:uid="{A8E0A406-3F45-41BB-A7DF-9F5223353EB6}"/>
    <cellStyle name="Comma 5" xfId="42" xr:uid="{E14AFF09-F749-4A02-8691-D87206975622}"/>
    <cellStyle name="Comma 6" xfId="89" xr:uid="{BD3FC169-C463-4AD1-B92B-76ECC235FB83}"/>
    <cellStyle name="Comma 7" xfId="94" xr:uid="{E1E611B8-45A3-4CE9-AEED-76468BD9C131}"/>
    <cellStyle name="Comma 8" xfId="98" xr:uid="{8E373842-12D7-4B2C-BB76-EF33863AD95F}"/>
    <cellStyle name="Currency 2" xfId="19" xr:uid="{60D7F5A4-85BA-41DC-95B7-155BE7EAF0BB}"/>
    <cellStyle name="Currency 3" xfId="18" xr:uid="{57353881-BAF7-4F1D-B5AA-679162F0B5BD}"/>
    <cellStyle name="Currency 3 2" xfId="32" xr:uid="{6915B716-EDD1-49A8-A8EF-86E6495BD86E}"/>
    <cellStyle name="Currency 4" xfId="99" xr:uid="{7A517787-3601-430A-BC4C-BDD1AD75F643}"/>
    <cellStyle name="Euro 9" xfId="61" xr:uid="{809B8AAD-9908-495D-97FD-B747339860EF}"/>
    <cellStyle name="Hyperlink" xfId="106" builtinId="8"/>
    <cellStyle name="Hyperlink 2" xfId="24" xr:uid="{A536D91B-38B8-41B7-B24A-48EF13558440}"/>
    <cellStyle name="Hyperlink 3" xfId="46" xr:uid="{EC30D7A2-A705-4011-82FF-F37C8CDF29B7}"/>
    <cellStyle name="Komma 2" xfId="88" xr:uid="{EF58BA90-94AB-484F-B081-73FFACC874E0}"/>
    <cellStyle name="Link 2" xfId="87" xr:uid="{017CE1DD-34DC-4BD1-945B-6EF7ED4B6F1F}"/>
    <cellStyle name="Migliaia 2 2" xfId="40" xr:uid="{ECC1939A-0EB6-46CC-9B6F-5D4651A6EF8C}"/>
    <cellStyle name="Migliaia 2 2 2" xfId="47" xr:uid="{CC39EF6C-EF38-4A17-8C60-A216545B42B8}"/>
    <cellStyle name="Normal" xfId="0" builtinId="0"/>
    <cellStyle name="Normal 10" xfId="93" xr:uid="{22DED7FA-56FE-4212-AFBC-71E78014CA6C}"/>
    <cellStyle name="Normal 11" xfId="95" xr:uid="{704A0C29-9729-45EF-AAAE-EDB5354EB8C7}"/>
    <cellStyle name="Normal 12" xfId="103" xr:uid="{FFFA1EDB-3BD9-4570-9E77-24C5BF57BD86}"/>
    <cellStyle name="Normal 13" xfId="104" xr:uid="{37E3164F-FA8E-4FE1-A814-067FFCF94020}"/>
    <cellStyle name="Normal 2" xfId="2" xr:uid="{00000000-0005-0000-0000-000006000000}"/>
    <cellStyle name="Normal 2 2" xfId="7" xr:uid="{00000000-0005-0000-0000-000007000000}"/>
    <cellStyle name="Normal 2 3" xfId="28" xr:uid="{883F4643-6757-48BC-9931-8F1980D95399}"/>
    <cellStyle name="Normal 3" xfId="3" xr:uid="{00000000-0005-0000-0000-000008000000}"/>
    <cellStyle name="Normal 3 2" xfId="9" xr:uid="{00000000-0005-0000-0000-000009000000}"/>
    <cellStyle name="Normal 3 3" xfId="25" xr:uid="{A38F3DC5-1BC7-4AAC-9309-797340A0B811}"/>
    <cellStyle name="Normal 3 4" xfId="48" xr:uid="{72E1AB1C-BD91-4594-A0EC-2DA2E4CC4FE4}"/>
    <cellStyle name="Normal 4" xfId="10" xr:uid="{00000000-0005-0000-0000-00000A000000}"/>
    <cellStyle name="Normal 4 2" xfId="27" xr:uid="{F7ED9C7E-876F-4BF2-A7CC-731210838553}"/>
    <cellStyle name="Normal 4 2 2" xfId="92" xr:uid="{637F214C-AAF1-48B8-9B06-9F019D932936}"/>
    <cellStyle name="Normal 4 2 3" xfId="102" xr:uid="{01DC87ED-4917-42D1-BAF6-6D6A246BB1D9}"/>
    <cellStyle name="Normal 4 3" xfId="39" xr:uid="{4F280A9A-C1A7-4DE6-AA26-E5F99018BAC2}"/>
    <cellStyle name="Normal 4 4" xfId="49" xr:uid="{A5D95A5F-CD02-42B5-9927-306D370BCA49}"/>
    <cellStyle name="Normal 4 5" xfId="101" xr:uid="{25E3FD9D-3D7E-4216-A459-FFF2EFCF25E4}"/>
    <cellStyle name="Normal 5" xfId="12" xr:uid="{93AF104B-1050-49AA-BF7E-59C10A20EBFD}"/>
    <cellStyle name="Normal 5 2" xfId="17" xr:uid="{9E630DF5-C1B3-41B8-8221-11E5362ACDDA}"/>
    <cellStyle name="Normal 5 2 2" xfId="11" xr:uid="{B5AC644C-224C-4296-AAAC-D4CFC2A04F25}"/>
    <cellStyle name="Normal 5 2 3" xfId="91" xr:uid="{80F89EF4-5518-40DD-B6BF-79ED8E399D8D}"/>
    <cellStyle name="Normal 5 3" xfId="31" xr:uid="{316AA6E2-C3A1-4FFF-8F46-EF0BC60BE7B4}"/>
    <cellStyle name="Normal 5 4" xfId="50" xr:uid="{B0A2C786-EAB2-4135-BE2C-418C3A89D2A9}"/>
    <cellStyle name="Normal 6" xfId="13" xr:uid="{DFE3E28E-DDAA-4A3E-A71F-FF5AC03B1BE0}"/>
    <cellStyle name="Normal 6 2" xfId="105" xr:uid="{DFD12940-3136-478B-92AE-EF7EB2B986E9}"/>
    <cellStyle name="Normal 7" xfId="14" xr:uid="{240D9588-106C-40C0-9305-724F53B06077}"/>
    <cellStyle name="Normal 8" xfId="29" xr:uid="{74182628-365E-42CE-A86C-544115D5A4AA}"/>
    <cellStyle name="Normal 9" xfId="45" xr:uid="{47A9E9E3-A97A-47E9-A0E5-790FDE81AED1}"/>
    <cellStyle name="Normale 2 2" xfId="23" xr:uid="{AE7A0DE9-68C8-4735-8364-06C597EE9778}"/>
    <cellStyle name="Normale 2 2 2" xfId="51" xr:uid="{53C55B52-59BD-419D-B04F-4B0992734B1F}"/>
    <cellStyle name="Percent 2" xfId="20" xr:uid="{170E9378-16F7-422D-9B81-4359158E8856}"/>
    <cellStyle name="Percent 3" xfId="16" xr:uid="{34FC1D37-A6DB-4F93-8171-0451F8BE0149}"/>
    <cellStyle name="Percent 4" xfId="30" xr:uid="{EE47FD6C-E7A1-4B3A-9280-8372B6D9A712}"/>
    <cellStyle name="Percent 5" xfId="100" xr:uid="{58999151-495B-4733-80B4-70EB7605BD02}"/>
    <cellStyle name="Percent 6" xfId="97" xr:uid="{B39F2C38-2444-480F-AFA5-0C81DB061339}"/>
    <cellStyle name="Single Cell Column Heading" xfId="8" xr:uid="{00000000-0005-0000-0000-00000C000000}"/>
    <cellStyle name="Standard 10 10 2" xfId="74" xr:uid="{2DC49927-D48F-43A0-93BB-4308D0259CF1}"/>
    <cellStyle name="Standard 10 2 14" xfId="79" xr:uid="{F860E20A-ECDD-4777-AF8C-FC5E693F0EFF}"/>
    <cellStyle name="Standard 10 2 14 10" xfId="84" xr:uid="{E9C4B232-0775-473D-8574-EDFE759BE4F4}"/>
    <cellStyle name="Standard 10 2 2 2 2" xfId="63" xr:uid="{B3DF54EC-3C2A-4294-8051-9A8A1688B65F}"/>
    <cellStyle name="Standard 10 2 2 3 5 2" xfId="57" xr:uid="{63C4C578-1F9F-45DD-B21B-48601576C90E}"/>
    <cellStyle name="Standard 10 2 2 5 2 2" xfId="59" xr:uid="{19A7D5D7-EE9B-4209-BE61-4FA91B5A13F5}"/>
    <cellStyle name="Standard 10 2 2 5 3 2" xfId="54" xr:uid="{B1543CD7-D7DA-4645-8BE0-0E2ED7B0761A}"/>
    <cellStyle name="Standard 10 2 2_2.1 Bunkerns and lubricants" xfId="64" xr:uid="{EF3A2C24-29F7-4998-B4AA-DB27409B338A}"/>
    <cellStyle name="Standard 10 2 3_3.10. Communication" xfId="83" xr:uid="{6F1F1257-3F91-4E19-A29C-F6053215BF7E}"/>
    <cellStyle name="Standard 10 2 7" xfId="80" xr:uid="{7037A47C-D305-4C4C-8242-0360FC433DC5}"/>
    <cellStyle name="Standard 10 2 7 15" xfId="85" xr:uid="{47DB9178-8BDE-4A81-89ED-9475608293C6}"/>
    <cellStyle name="Standard 10_3.7. Safety Equipment" xfId="82" xr:uid="{BA135858-FACD-4CA0-A619-3D0C1FE4A080}"/>
    <cellStyle name="Standard 100" xfId="73" xr:uid="{595CD2C6-159E-4B3F-B275-FA44CD1222CC}"/>
    <cellStyle name="Standard 11" xfId="68" xr:uid="{E9237619-90E2-4293-B1D3-FC2BDEFD2A05}"/>
    <cellStyle name="Standard 11 10 2" xfId="70" xr:uid="{EAC51F6B-FA14-4E79-A486-187ADA751DB6}"/>
    <cellStyle name="Standard 11 2" xfId="69" xr:uid="{EEFBFE49-48B7-476E-BA71-4968E093F6DB}"/>
    <cellStyle name="Standard 11 2 21" xfId="71" xr:uid="{AE8CC640-9087-4719-A0BA-ECF328192206}"/>
    <cellStyle name="Standard 11 3" xfId="75" xr:uid="{E75CE724-E540-4094-9CF3-23F92B14CA1E}"/>
    <cellStyle name="Standard 12" xfId="66" xr:uid="{0BD9B72F-1C15-42ED-9335-7CE34416F465}"/>
    <cellStyle name="Standard 146 2" xfId="77" xr:uid="{10FA64D5-C305-4783-80FD-CB2EFCDAFE72}"/>
    <cellStyle name="Standard 154" xfId="55" xr:uid="{666C2DD8-2420-42B5-94EB-CD0FF7AFA484}"/>
    <cellStyle name="Standard 2" xfId="52" xr:uid="{A6EC9305-4FC4-4F80-946A-1BFD22DAC445}"/>
    <cellStyle name="Standard 2 2" xfId="53" xr:uid="{F3617CDD-D94C-4E8B-8A8F-5A6762F4FC4D}"/>
    <cellStyle name="Standard 2 3" xfId="72" xr:uid="{E474B89B-8D18-437B-A75F-4C7E71D203FC}"/>
    <cellStyle name="Standard 2 4" xfId="86" xr:uid="{62BB0A5F-396F-4244-A702-F9E1C8B2896A}"/>
    <cellStyle name="Standard 3 10" xfId="56" xr:uid="{C2A378ED-B2A2-4C65-8FE6-64C8BC533B3E}"/>
    <cellStyle name="Standard 41 6" xfId="78" xr:uid="{65BB19A0-D89B-42B0-9D01-616C7F58597E}"/>
    <cellStyle name="Standard 45 2" xfId="60" xr:uid="{034651CA-77A8-4DA4-9CF9-7853A1E7A159}"/>
    <cellStyle name="Standard 87" xfId="58" xr:uid="{F2758CB2-53D7-46A1-B5DC-B99D05CC4750}"/>
    <cellStyle name="Standard_2.1 Bunkerns and lubricants" xfId="65" xr:uid="{AC9AD93C-8F27-4F1D-92C2-FA57214E3CA9}"/>
    <cellStyle name="Standardowy 2" xfId="96" xr:uid="{8F8FED59-5085-4BFF-9AB3-47D0B3B33691}"/>
    <cellStyle name="Währung 10" xfId="67" xr:uid="{8AA3124B-8324-4BF8-BFCC-CC8EE0B2C3F3}"/>
    <cellStyle name="Währung 12" xfId="62" xr:uid="{9A806D49-888F-4047-84DE-4DF8EB699B62}"/>
    <cellStyle name="Währung 7 2" xfId="81" xr:uid="{5F10CD27-825A-4FE8-BA8F-7C6E2092CB24}"/>
    <cellStyle name="Währung 8" xfId="76" xr:uid="{0A312FAF-A60D-4505-ADCD-09694635DAEB}"/>
  </cellStyles>
  <dxfs count="63">
    <dxf>
      <font>
        <sz val="9"/>
      </font>
    </dxf>
    <dxf>
      <font>
        <sz val="9"/>
      </font>
    </dxf>
    <dxf>
      <font>
        <sz val="9"/>
      </font>
    </dxf>
    <dxf>
      <font>
        <sz val="9"/>
      </font>
    </dxf>
    <dxf>
      <font>
        <sz val="9"/>
      </font>
    </dxf>
    <dxf>
      <font>
        <sz val="9"/>
      </font>
    </dxf>
    <dxf>
      <font>
        <name val="Trebuchet MS"/>
        <scheme val="none"/>
      </font>
    </dxf>
    <dxf>
      <font>
        <name val="Trebuchet MS"/>
        <scheme val="none"/>
      </font>
    </dxf>
    <dxf>
      <font>
        <name val="Trebuchet MS"/>
        <scheme val="none"/>
      </font>
    </dxf>
    <dxf>
      <font>
        <name val="Trebuchet MS"/>
        <scheme val="none"/>
      </font>
    </dxf>
    <dxf>
      <font>
        <name val="Trebuchet MS"/>
        <scheme val="none"/>
      </font>
    </dxf>
    <dxf>
      <font>
        <name val="Trebuchet MS"/>
        <scheme val="none"/>
      </font>
    </dxf>
    <dxf>
      <numFmt numFmtId="168" formatCode="_([$€-2]\ * #,##0.00_);_([$€-2]\ * \(#,##0.00\);_([$€-2]\ * &quot;-&quot;??_);_(@_)"/>
    </dxf>
    <dxf>
      <fill>
        <patternFill patternType="solid">
          <bgColor theme="8" tint="0.39997558519241921"/>
        </patternFill>
      </fill>
    </dxf>
    <dxf>
      <fill>
        <patternFill patternType="solid">
          <bgColor theme="8" tint="0.39997558519241921"/>
        </patternFill>
      </fill>
    </dxf>
    <dxf>
      <alignment horizontal="center" readingOrder="0"/>
    </dxf>
    <dxf>
      <alignment horizontal="center" readingOrder="0"/>
    </dxf>
    <dxf>
      <alignment vertical="center" readingOrder="0"/>
    </dxf>
    <dxf>
      <alignment vertical="center" readingOrder="0"/>
    </dxf>
    <dxf>
      <numFmt numFmtId="168" formatCode="_([$€-2]\ * #,##0.00_);_([$€-2]\ * \(#,##0.00\);_([$€-2]\ * &quot;-&quot;??_);_(@_)"/>
    </dxf>
    <dxf>
      <numFmt numFmtId="168" formatCode="_([$€-2]\ * #,##0.00_);_([$€-2]\ * \(#,##0.00\);_([$€-2]\ * &quot;-&quot;??_);_(@_)"/>
    </dxf>
    <dxf>
      <numFmt numFmtId="168" formatCode="_([$€-2]\ * #,##0.00_);_([$€-2]\ * \(#,##0.00\);_([$€-2]\ * &quot;-&quot;??_);_(@_)"/>
    </dxf>
    <dxf>
      <numFmt numFmtId="168" formatCode="_([$€-2]\ * #,##0.00_);_([$€-2]\ * \(#,##0.00\);_([$€-2]\ * &quot;-&quot;??_);_(@_)"/>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vertical="center" readingOrder="0"/>
    </dxf>
    <dxf>
      <alignment wrapText="1" readingOrder="0"/>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numFmt numFmtId="0" formatCode="General"/>
    </dxf>
    <dxf>
      <font>
        <sz val="9"/>
      </font>
    </dxf>
    <dxf>
      <numFmt numFmtId="168" formatCode="_([$€-2]\ * #,##0.00_);_([$€-2]\ * \(#,##0.00\);_([$€-2]\ * &quot;-&quot;??_);_(@_)"/>
    </dxf>
    <dxf>
      <alignment wrapText="1" readingOrder="0"/>
    </dxf>
    <dxf>
      <alignment vertical="center" readingOrder="0"/>
    </dxf>
    <dxf>
      <alignment horizontal="center" readingOrder="0"/>
    </dxf>
    <dxf>
      <alignment horizontal="center" readingOrder="0"/>
    </dxf>
    <dxf>
      <font>
        <name val="Trebuchet MS"/>
        <scheme val="none"/>
      </font>
    </dxf>
    <dxf>
      <font>
        <name val="Trebuchet MS"/>
        <scheme val="none"/>
      </font>
    </dxf>
    <dxf>
      <font>
        <name val="Trebuchet MS"/>
        <scheme val="none"/>
      </font>
    </dxf>
    <dxf>
      <font>
        <name val="Trebuchet MS"/>
        <scheme val="none"/>
      </font>
    </dxf>
    <dxf>
      <font>
        <name val="Trebuchet MS"/>
        <scheme val="none"/>
      </font>
    </dxf>
    <dxf>
      <numFmt numFmtId="168" formatCode="_([$€-2]\ * #,##0.00_);_([$€-2]\ * \(#,##0.00\);_([$€-2]\ * &quot;-&quot;??_);_(@_)"/>
    </dxf>
    <dxf>
      <alignment vertical="center" readingOrder="0"/>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horizontal="center" readingOrder="0"/>
    </dxf>
    <dxf>
      <alignment horizontal="center" readingOrder="0"/>
    </dxf>
    <dxf>
      <alignment vertical="center" readingOrder="0"/>
    </dxf>
    <dxf>
      <alignment vertical="center" readingOrder="0"/>
    </dxf>
    <dxf>
      <numFmt numFmtId="168" formatCode="_([$€-2]\ * #,##0.00_);_([$€-2]\ * \(#,##0.00\);_([$€-2]\ * &quot;-&quot;??_);_(@_)"/>
    </dxf>
    <dxf>
      <numFmt numFmtId="168" formatCode="_([$€-2]\ * #,##0.00_);_([$€-2]\ * \(#,##0.00\);_([$€-2]\ * &quot;-&quot;??_);_(@_)"/>
    </dxf>
  </dxfs>
  <tableStyles count="0" defaultTableStyle="TableStyleMedium9" defaultPivotStyle="PivotStyleLight16"/>
  <colors>
    <mruColors>
      <color rgb="FFF5E199"/>
      <color rgb="FFF1D673"/>
      <color rgb="FF3FCDFF"/>
      <color rgb="FFEAC332"/>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3.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[Grants 2024.xlsx]Ex-ante!PivotTable1</c:name>
    <c:fmtId val="8"/>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'Ex-ante'!$B$3</c:f>
              <c:strCache>
                <c:ptCount val="1"/>
                <c:pt idx="0">
                  <c:v>Sum of Total PAYMENTS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'Ex-ante'!$A$4:$A$6</c:f>
              <c:strCache>
                <c:ptCount val="2"/>
                <c:pt idx="0">
                  <c:v>2017</c:v>
                </c:pt>
                <c:pt idx="1">
                  <c:v>2018</c:v>
                </c:pt>
              </c:strCache>
            </c:strRef>
          </c:cat>
          <c:val>
            <c:numRef>
              <c:f>'Ex-ante'!$B$4:$B$6</c:f>
              <c:numCache>
                <c:formatCode>_([$€-2]\ * #,##0.00_);_([$€-2]\ * \(#,##0.00\);_([$€-2]\ * "-"??_);_(@_)</c:formatCode>
                <c:ptCount val="2"/>
                <c:pt idx="0">
                  <c:v>169249181.99900013</c:v>
                </c:pt>
                <c:pt idx="1">
                  <c:v>70697191.889999956</c:v>
                </c:pt>
              </c:numCache>
            </c:numRef>
          </c:val>
          <c:extLst>
            <c:ext xmlns:c16="http://schemas.microsoft.com/office/drawing/2014/chart" uri="{C3380CC4-5D6E-409C-BE32-E72D297353CC}">
              <c16:uniqueId val="{00000000-A76D-4420-B84A-525FEEF36A38}"/>
            </c:ext>
          </c:extLst>
        </c:ser>
        <c:ser>
          <c:idx val="1"/>
          <c:order val="1"/>
          <c:tx>
            <c:strRef>
              <c:f>'Ex-ante'!$C$3</c:f>
              <c:strCache>
                <c:ptCount val="1"/>
                <c:pt idx="0">
                  <c:v>Sum of Final Total amount checked</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'Ex-ante'!$A$4:$A$6</c:f>
              <c:strCache>
                <c:ptCount val="2"/>
                <c:pt idx="0">
                  <c:v>2017</c:v>
                </c:pt>
                <c:pt idx="1">
                  <c:v>2018</c:v>
                </c:pt>
              </c:strCache>
            </c:strRef>
          </c:cat>
          <c:val>
            <c:numRef>
              <c:f>'Ex-ante'!$C$4:$C$6</c:f>
              <c:numCache>
                <c:formatCode>_([$€-2]\ * #,##0.00_);_([$€-2]\ * \(#,##0.00\);_([$€-2]\ * "-"??_);_(@_)</c:formatCode>
                <c:ptCount val="2"/>
                <c:pt idx="0">
                  <c:v>87607005.920000046</c:v>
                </c:pt>
                <c:pt idx="1">
                  <c:v>21987628.739999998</c:v>
                </c:pt>
              </c:numCache>
            </c:numRef>
          </c:val>
          <c:extLst>
            <c:ext xmlns:c16="http://schemas.microsoft.com/office/drawing/2014/chart" uri="{C3380CC4-5D6E-409C-BE32-E72D297353CC}">
              <c16:uniqueId val="{00000001-A76D-4420-B84A-525FEEF36A38}"/>
            </c:ext>
          </c:extLst>
        </c:ser>
        <c:dLbls>
          <c:showLegendKey val="0"/>
          <c:showVal val="0"/>
          <c:showCatName val="0"/>
          <c:showSerName val="0"/>
          <c:showPercent val="0"/>
          <c:showBubbleSize val="0"/>
        </c:dLbls>
        <c:gapWidth val="182"/>
        <c:axId val="144316624"/>
        <c:axId val="144318192"/>
      </c:barChart>
      <c:catAx>
        <c:axId val="14431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18192"/>
        <c:crosses val="autoZero"/>
        <c:auto val="1"/>
        <c:lblAlgn val="ctr"/>
        <c:lblOffset val="100"/>
        <c:noMultiLvlLbl val="0"/>
      </c:catAx>
      <c:valAx>
        <c:axId val="144318192"/>
        <c:scaling>
          <c:orientation val="minMax"/>
        </c:scaling>
        <c:delete val="1"/>
        <c:axPos val="b"/>
        <c:numFmt formatCode="_([$€-2]\ * #,##0.00_);_([$€-2]\ * \(#,##0.00\);_([$€-2]\ * &quot;-&quot;??_);_(@_)" sourceLinked="1"/>
        <c:majorTickMark val="none"/>
        <c:minorTickMark val="none"/>
        <c:tickLblPos val="nextTo"/>
        <c:crossAx val="144316624"/>
        <c:crosses val="autoZero"/>
        <c:crossBetween val="between"/>
      </c:valAx>
      <c:spPr>
        <a:noFill/>
        <a:ln>
          <a:noFill/>
        </a:ln>
        <a:effectLst/>
      </c:spPr>
    </c:plotArea>
    <c:legend>
      <c:legendPos val="r"/>
      <c:layout>
        <c:manualLayout>
          <c:xMode val="edge"/>
          <c:yMode val="edge"/>
          <c:x val="0.7467296062335137"/>
          <c:y val="0.17582059357093718"/>
          <c:w val="0.24325787812193062"/>
          <c:h val="0.20799033103255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400050</xdr:colOff>
      <xdr:row>2</xdr:row>
      <xdr:rowOff>9525</xdr:rowOff>
    </xdr:from>
    <xdr:to>
      <xdr:col>5</xdr:col>
      <xdr:colOff>476250</xdr:colOff>
      <xdr:row>15</xdr:row>
      <xdr:rowOff>123825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34000" y="333375"/>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600074</xdr:colOff>
      <xdr:row>2</xdr:row>
      <xdr:rowOff>14287</xdr:rowOff>
    </xdr:from>
    <xdr:to>
      <xdr:col>19</xdr:col>
      <xdr:colOff>285749</xdr:colOff>
      <xdr:row>19</xdr:row>
      <xdr:rowOff>47625</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9525</xdr:colOff>
      <xdr:row>1</xdr:row>
      <xdr:rowOff>133350</xdr:rowOff>
    </xdr:from>
    <xdr:to>
      <xdr:col>10</xdr:col>
      <xdr:colOff>9525</xdr:colOff>
      <xdr:row>12</xdr:row>
      <xdr:rowOff>66675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867525" y="295275"/>
              <a:ext cx="1828800" cy="2324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457200</xdr:colOff>
      <xdr:row>1</xdr:row>
      <xdr:rowOff>114300</xdr:rowOff>
    </xdr:from>
    <xdr:to>
      <xdr:col>6</xdr:col>
      <xdr:colOff>457200</xdr:colOff>
      <xdr:row>14</xdr:row>
      <xdr:rowOff>47625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77075" y="276225"/>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600075</xdr:colOff>
      <xdr:row>1</xdr:row>
      <xdr:rowOff>123825</xdr:rowOff>
    </xdr:from>
    <xdr:to>
      <xdr:col>9</xdr:col>
      <xdr:colOff>600075</xdr:colOff>
      <xdr:row>14</xdr:row>
      <xdr:rowOff>57150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048750" y="285750"/>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123825</xdr:colOff>
      <xdr:row>1</xdr:row>
      <xdr:rowOff>123825</xdr:rowOff>
    </xdr:from>
    <xdr:to>
      <xdr:col>13</xdr:col>
      <xdr:colOff>123825</xdr:colOff>
      <xdr:row>14</xdr:row>
      <xdr:rowOff>57150</xdr:rowOff>
    </xdr:to>
    <mc:AlternateContent xmlns:mc="http://schemas.openxmlformats.org/markup-compatibility/2006" xmlns:a14="http://schemas.microsoft.com/office/drawing/2010/main">
      <mc:Choice Requires="a14">
        <xdr:graphicFrame macro="">
          <xdr:nvGraphicFramePr>
            <xdr:cNvPr id="4" name="Operation">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microsoft.com/office/drawing/2010/slicer">
              <sle:slicer xmlns:sle="http://schemas.microsoft.com/office/drawing/2010/slicer" name="Operation"/>
            </a:graphicData>
          </a:graphic>
        </xdr:graphicFrame>
      </mc:Choice>
      <mc:Fallback xmlns="">
        <xdr:sp macro="" textlink="">
          <xdr:nvSpPr>
            <xdr:cNvPr id="0" name=""/>
            <xdr:cNvSpPr>
              <a:spLocks noTextEdit="1"/>
            </xdr:cNvSpPr>
          </xdr:nvSpPr>
          <xdr:spPr>
            <a:xfrm>
              <a:off x="11010900" y="285750"/>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fx.frontex.europa.eu/Users/MalinowskaM/Desktop/Grants%20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Grants 2018"/>
    </sheetNames>
    <definedNames>
      <definedName name="region" refersTo="#REF!"/>
    </definedNames>
    <sheetDataSet>
      <sheetData sheetId="0"/>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593.41735625" createdVersion="5" refreshedVersion="5" minRefreshableVersion="3" recordCount="2191" xr:uid="{00000000-000A-0000-FFFF-FFFF00000000}">
  <cacheSource type="worksheet">
    <worksheetSource ref="A1:H2" sheet="Grants"/>
  </cacheSource>
  <cacheFields count="42">
    <cacheField name="Grant No" numFmtId="0">
      <sharedItems containsBlank="1"/>
    </cacheField>
    <cacheField name="Year" numFmtId="1">
      <sharedItems containsString="0" containsBlank="1" containsNumber="1" containsInteger="1" minValue="2017" maxValue="2018" count="3">
        <m/>
        <n v="2017"/>
        <n v="2018"/>
      </sharedItems>
    </cacheField>
    <cacheField name="Number" numFmtId="1">
      <sharedItems containsString="0" containsBlank="1" containsNumber="1" containsInteger="1" minValue="1" maxValue="1844"/>
    </cacheField>
    <cacheField name="Unit/_x000a_Sector" numFmtId="0">
      <sharedItems containsBlank="1" count="11">
        <m/>
        <s v="RSU"/>
        <s v="SBS"/>
        <s v="ABS"/>
        <s v="LBS"/>
        <s v="FSC"/>
        <s v="RDU"/>
        <s v="TRU"/>
        <s v="PRU"/>
        <s v="ORD"/>
        <s v="ECRet"/>
      </sharedItems>
    </cacheField>
    <cacheField name="Country" numFmtId="0">
      <sharedItems containsBlank="1"/>
    </cacheField>
    <cacheField name="Name of Beneficiary" numFmtId="0">
      <sharedItems containsBlank="1"/>
    </cacheField>
    <cacheField name="Host" numFmtId="0">
      <sharedItems containsBlank="1"/>
    </cacheField>
    <cacheField name="Operation" numFmtId="0">
      <sharedItems containsBlank="1"/>
    </cacheField>
    <cacheField name="Project No. and title" numFmtId="0">
      <sharedItems containsBlank="1"/>
    </cacheField>
    <cacheField name="Start date" numFmtId="167">
      <sharedItems containsNonDate="0" containsDate="1" containsString="0" containsBlank="1" minDate="2016-12-07T00:00:00" maxDate="2018-11-22T00:00:00"/>
    </cacheField>
    <cacheField name="End date" numFmtId="167">
      <sharedItems containsNonDate="0" containsDate="1" containsString="0" containsBlank="1" minDate="2017-01-13T00:00:00" maxDate="2019-11-09T00:00:00"/>
    </cacheField>
    <cacheField name="Exception" numFmtId="0">
      <sharedItems containsBlank="1"/>
    </cacheField>
    <cacheField name="Cancelled? " numFmtId="0">
      <sharedItems containsBlank="1"/>
    </cacheField>
    <cacheField name="Commitment" numFmtId="0">
      <sharedItems containsBlank="1"/>
    </cacheField>
    <cacheField name="Commitment year" numFmtId="1">
      <sharedItems containsString="0" containsBlank="1" containsNumber="1" containsInteger="1" minValue="2017" maxValue="2018"/>
    </cacheField>
    <cacheField name="Fund source" numFmtId="1">
      <sharedItems containsBlank="1"/>
    </cacheField>
    <cacheField name="Amount granted" numFmtId="4">
      <sharedItems containsString="0" containsBlank="1" containsNumber="1" minValue="74.900000000000006" maxValue="10457176"/>
    </cacheField>
    <cacheField name="Date of signature by AO" numFmtId="0">
      <sharedItems containsNonDate="0" containsDate="1" containsString="0" containsBlank="1" minDate="2017-01-10T00:00:00" maxDate="2021-09-25T00:00:00"/>
    </cacheField>
    <cacheField name="FVA" numFmtId="0">
      <sharedItems containsBlank="1"/>
    </cacheField>
    <cacheField name="I.2 REM amount" numFmtId="4">
      <sharedItems containsString="0" containsBlank="1" containsNumber="1" minValue="0" maxValue="2988201.62"/>
    </cacheField>
    <cacheField name="Ex-ante?" numFmtId="0">
      <sharedItems containsBlank="1"/>
    </cacheField>
    <cacheField name="Estimated amount to be checked" numFmtId="0">
      <sharedItems containsBlank="1" containsMixedTypes="1" containsNumber="1" minValue="0" maxValue="5417743.6100000003"/>
    </cacheField>
    <cacheField name="Final Total amount checked" numFmtId="43">
      <sharedItems containsString="0" containsBlank="1" containsNumber="1" minValue="0" maxValue="5406595.5999999996"/>
    </cacheField>
    <cacheField name="Amend Comm" numFmtId="0">
      <sharedItems containsBlank="1" containsMixedTypes="1" containsNumber="1" containsInteger="1" minValue="25706" maxValue="26384"/>
    </cacheField>
    <cacheField name="Amend Comm year" numFmtId="1">
      <sharedItems containsString="0" containsBlank="1" containsNumber="1" containsInteger="1" minValue="2017" maxValue="2019"/>
    </cacheField>
    <cacheField name="Amending amount" numFmtId="4">
      <sharedItems containsString="0" containsBlank="1" containsNumber="1" minValue="-2907176" maxValue="2595856.15"/>
    </cacheField>
    <cacheField name="Date of signature by AO2" numFmtId="0">
      <sharedItems containsNonDate="0" containsDate="1" containsString="0" containsBlank="1" minDate="2017-01-17T00:00:00" maxDate="2019-12-15T00:00:00"/>
    </cacheField>
    <cacheField name="Comments" numFmtId="0">
      <sharedItems containsBlank="1"/>
    </cacheField>
    <cacheField name="1st Pre Financing YEAR" numFmtId="1">
      <sharedItems containsBlank="1" containsMixedTypes="1" containsNumber="1" containsInteger="1" minValue="2017" maxValue="2018"/>
    </cacheField>
    <cacheField name="1st Pre Financing AMOUNT" numFmtId="0">
      <sharedItems containsString="0" containsBlank="1" containsNumber="1" minValue="0" maxValue="5703914"/>
    </cacheField>
    <cacheField name="2nd Pre Financing YEAR" numFmtId="1">
      <sharedItems containsBlank="1" containsMixedTypes="1" containsNumber="1" containsInteger="1" minValue="2017" maxValue="2018"/>
    </cacheField>
    <cacheField name="2nd Pre Financing AMOUNT" numFmtId="0">
      <sharedItems containsString="0" containsBlank="1" containsNumber="1" minValue="0" maxValue="1512219"/>
    </cacheField>
    <cacheField name="Final Claims Due Date" numFmtId="0">
      <sharedItems containsNonDate="0" containsDate="1" containsString="0" containsBlank="1" minDate="1900-03-15T00:00:00" maxDate="2020-01-23T00:00:00"/>
    </cacheField>
    <cacheField name="Actual date (Signature FI)" numFmtId="0">
      <sharedItems containsDate="1" containsBlank="1" containsMixedTypes="1" minDate="2017-01-27T00:00:00" maxDate="2019-05-07T00:00:00"/>
    </cacheField>
    <cacheField name="Final Payment YEAR" numFmtId="1">
      <sharedItems containsString="0" containsBlank="1" containsNumber="1" containsInteger="1" minValue="2017" maxValue="2019"/>
    </cacheField>
    <cacheField name="Final Payment AMOUNT" numFmtId="0">
      <sharedItems containsBlank="1" containsMixedTypes="1" containsNumber="1" minValue="-221689.16" maxValue="2636581.39"/>
    </cacheField>
    <cacheField name="FVA2" numFmtId="0">
      <sharedItems containsBlank="1"/>
    </cacheField>
    <cacheField name="Total GRANTED" numFmtId="4">
      <sharedItems containsString="0" containsBlank="1" containsNumber="1" minValue="0" maxValue="7550000"/>
    </cacheField>
    <cacheField name="Total PAYMENTS" numFmtId="4">
      <sharedItems containsString="0" containsBlank="1" containsNumber="1" minValue="0" maxValue="5703914"/>
    </cacheField>
    <cacheField name="Percentage paid" numFmtId="0">
      <sharedItems containsBlank="1" containsMixedTypes="1" containsNumber="1" minValue="0" maxValue="1.0000000000000002"/>
    </cacheField>
    <cacheField name="Decommitment / Open amount" numFmtId="4">
      <sharedItems containsString="0" containsBlank="1" containsNumber="1" minValue="-1.1641532182693481E-10" maxValue="4199899.1500000004"/>
    </cacheField>
    <cacheField name="Test Ex-ante" numFmtId="4">
      <sharedItems containsString="0" containsBlank="1" containsNumber="1" minValue="0" maxValue="5406595.5999999996"/>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593.417357060185" createdVersion="5" refreshedVersion="5" minRefreshableVersion="3" recordCount="1997" xr:uid="{00000000-000A-0000-FFFF-FFFF01000000}">
  <cacheSource type="worksheet">
    <worksheetSource ref="A1:H2" sheet="Grants"/>
  </cacheSource>
  <cacheFields count="42">
    <cacheField name="Grant No" numFmtId="0">
      <sharedItems containsBlank="1"/>
    </cacheField>
    <cacheField name="Year" numFmtId="1">
      <sharedItems containsString="0" containsBlank="1" containsNumber="1" containsInteger="1" minValue="2017" maxValue="2018" count="3">
        <m/>
        <n v="2017"/>
        <n v="2018"/>
      </sharedItems>
    </cacheField>
    <cacheField name="Number" numFmtId="1">
      <sharedItems containsString="0" containsBlank="1" containsNumber="1" containsInteger="1" minValue="1" maxValue="1844"/>
    </cacheField>
    <cacheField name="Unit/_x000a_Sector" numFmtId="0">
      <sharedItems containsBlank="1"/>
    </cacheField>
    <cacheField name="Country" numFmtId="0">
      <sharedItems containsBlank="1" count="43">
        <m/>
        <s v="Sweden"/>
        <s v="Germany"/>
        <s v="Belgium"/>
        <s v="Denmark"/>
        <s v="Iceland"/>
        <s v="Finland"/>
        <s v="France"/>
        <s v="Czech Republic"/>
        <s v="Latvia"/>
        <s v="Hungary"/>
        <s v="Lithuania"/>
        <s v="Poland"/>
        <s v="Portugal"/>
        <s v="Romania"/>
        <s v="Norway"/>
        <s v="Italy"/>
        <s v="Bulgaria"/>
        <s v="Slovenia"/>
        <s v="Estonia"/>
        <s v="Netherlands"/>
        <s v="Spain"/>
        <s v="Austria"/>
        <s v="Luxembourg"/>
        <s v="Slovakia"/>
        <s v="Switzerland"/>
        <s v="Croatia"/>
        <s v="Serbia"/>
        <s v="Greece"/>
        <s v="Malta"/>
        <s v="Albania"/>
        <s v="Ukraine "/>
        <s v="Kosovo"/>
        <s v="Georgia"/>
        <s v="Moldova"/>
        <s v="FYROM"/>
        <s v="Macedonia"/>
        <s v="Cyprus"/>
        <s v="Bosnia and Herzegovina"/>
        <s v="Former Yugoslav Republic of Macedonia"/>
        <s v="FYR of Macedonia"/>
        <s v="Montenegro"/>
        <s v="Slovak Republic"/>
      </sharedItems>
    </cacheField>
    <cacheField name="Name of Beneficiary" numFmtId="0">
      <sharedItems containsBlank="1"/>
    </cacheField>
    <cacheField name="Host" numFmtId="0">
      <sharedItems containsBlank="1"/>
    </cacheField>
    <cacheField name="Operation" numFmtId="0">
      <sharedItems containsBlank="1" count="44">
        <m/>
        <s v="JRO"/>
        <s v="Poseidon"/>
        <s v="NRO"/>
        <s v="JRO "/>
        <s v="Focal Points"/>
        <s v="Triton"/>
        <s v="FOA"/>
        <s v="EPN-Triton"/>
        <s v="Poseidon/Readmission Activities"/>
        <s v="FSC Support Officer"/>
        <s v="CJRO"/>
        <s v="RO"/>
        <s v="SBS General Portfolio 2017"/>
        <s v="Alexis"/>
        <s v="Poseidon "/>
        <s v="Coordination Points"/>
        <s v="EPN Staff Exchange"/>
        <s v="FOA-R"/>
        <s v="Mixed crew proof of concept"/>
        <s v="CRO"/>
        <s v="JO"/>
        <s v="Indalo"/>
        <s v="RO&amp;CRO"/>
        <s v="Vega Children"/>
        <s v="COASTEX17"/>
        <s v="JO Poseidon"/>
        <s v="EPN Poseidon"/>
        <s v="Minerva"/>
        <s v="FSC Copernicus"/>
        <s v="Hera"/>
        <s v="Pegasus"/>
        <s v="EURTF Catania"/>
        <s v="REX 2017"/>
        <s v="RO/CRO"/>
        <s v="JO Triton"/>
        <s v="RO to Albania"/>
        <s v="RI"/>
        <s v="Development and delivery of European border and coast guard courses"/>
        <s v="Field Deployment"/>
        <s v="RI FOA"/>
        <s v="RA"/>
        <s v="Coast Guard and Law Enforcement"/>
        <s v="EURLO"/>
      </sharedItems>
    </cacheField>
    <cacheField name="Project No. and title" numFmtId="0">
      <sharedItems containsBlank="1"/>
    </cacheField>
    <cacheField name="Start date" numFmtId="167">
      <sharedItems containsNonDate="0" containsDate="1" containsString="0" containsBlank="1" minDate="2016-12-07T00:00:00" maxDate="2018-06-02T00:00:00"/>
    </cacheField>
    <cacheField name="End date" numFmtId="167">
      <sharedItems containsNonDate="0" containsDate="1" containsString="0" containsBlank="1" minDate="2017-01-13T00:00:00" maxDate="2019-03-09T00:00:00"/>
    </cacheField>
    <cacheField name="Exception" numFmtId="0">
      <sharedItems containsBlank="1"/>
    </cacheField>
    <cacheField name="Cancelled? " numFmtId="0">
      <sharedItems containsBlank="1"/>
    </cacheField>
    <cacheField name="Commitment" numFmtId="0">
      <sharedItems containsBlank="1"/>
    </cacheField>
    <cacheField name="Commitment year" numFmtId="1">
      <sharedItems containsString="0" containsBlank="1" containsNumber="1" containsInteger="1" minValue="2017" maxValue="2018"/>
    </cacheField>
    <cacheField name="Fund source" numFmtId="1">
      <sharedItems containsBlank="1"/>
    </cacheField>
    <cacheField name="Amount granted" numFmtId="4">
      <sharedItems containsString="0" containsBlank="1" containsNumber="1" minValue="74.900000000000006" maxValue="10457176"/>
    </cacheField>
    <cacheField name="Date of signature by AO" numFmtId="0">
      <sharedItems containsNonDate="0" containsDate="1" containsString="0" containsBlank="1" minDate="2017-01-10T00:00:00" maxDate="2018-04-17T00:00:00"/>
    </cacheField>
    <cacheField name="FVA" numFmtId="0">
      <sharedItems containsBlank="1"/>
    </cacheField>
    <cacheField name="I.2 REM amount" numFmtId="4">
      <sharedItems containsString="0" containsBlank="1" containsNumber="1" minValue="0" maxValue="2988201.62"/>
    </cacheField>
    <cacheField name="Ex-ante?" numFmtId="0">
      <sharedItems containsBlank="1"/>
    </cacheField>
    <cacheField name="Estimated amount to be checked" numFmtId="0">
      <sharedItems containsBlank="1" containsMixedTypes="1" containsNumber="1" minValue="0" maxValue="3361750"/>
    </cacheField>
    <cacheField name="Final Total amount checked" numFmtId="43">
      <sharedItems containsString="0" containsBlank="1" containsNumber="1" minValue="0" maxValue="3136877.26"/>
    </cacheField>
    <cacheField name="Amend Comm" numFmtId="0">
      <sharedItems containsBlank="1" containsMixedTypes="1" containsNumber="1" containsInteger="1" minValue="25706" maxValue="26384"/>
    </cacheField>
    <cacheField name="Amend Comm year" numFmtId="1">
      <sharedItems containsString="0" containsBlank="1" containsNumber="1" containsInteger="1" minValue="2017" maxValue="2019"/>
    </cacheField>
    <cacheField name="Amending amount" numFmtId="4">
      <sharedItems containsString="0" containsBlank="1" containsNumber="1" minValue="-2907176" maxValue="1813247.64"/>
    </cacheField>
    <cacheField name="Date of signature by AO2" numFmtId="0">
      <sharedItems containsNonDate="0" containsDate="1" containsString="0" containsBlank="1" minDate="2017-01-17T00:00:00" maxDate="2019-01-23T00:00:00"/>
    </cacheField>
    <cacheField name="Comments" numFmtId="0">
      <sharedItems containsBlank="1"/>
    </cacheField>
    <cacheField name="1st Pre Financing YEAR" numFmtId="1">
      <sharedItems containsString="0" containsBlank="1" containsNumber="1" containsInteger="1" minValue="2017" maxValue="2018"/>
    </cacheField>
    <cacheField name="1st Pre Financing AMOUNT" numFmtId="0">
      <sharedItems containsString="0" containsBlank="1" containsNumber="1" minValue="0" maxValue="5703914"/>
    </cacheField>
    <cacheField name="2nd Pre Financing YEAR" numFmtId="1">
      <sharedItems containsString="0" containsBlank="1" containsNumber="1" containsInteger="1" minValue="2017" maxValue="2018"/>
    </cacheField>
    <cacheField name="2nd Pre Financing AMOUNT" numFmtId="0">
      <sharedItems containsString="0" containsBlank="1" containsNumber="1" minValue="0" maxValue="1512219"/>
    </cacheField>
    <cacheField name="Final Claims Due Date" numFmtId="0">
      <sharedItems containsNonDate="0" containsDate="1" containsString="0" containsBlank="1" minDate="2017-03-29T00:00:00" maxDate="2019-05-23T00:00:00"/>
    </cacheField>
    <cacheField name="Actual date (Signature FI)" numFmtId="0">
      <sharedItems containsDate="1" containsBlank="1" containsMixedTypes="1" minDate="2017-01-27T00:00:00" maxDate="2019-05-07T00:00:00"/>
    </cacheField>
    <cacheField name="Final Payment YEAR" numFmtId="1">
      <sharedItems containsString="0" containsBlank="1" containsNumber="1" containsInteger="1" minValue="2017" maxValue="2019"/>
    </cacheField>
    <cacheField name="Final Payment AMOUNT" numFmtId="0">
      <sharedItems containsBlank="1" containsMixedTypes="1" containsNumber="1" minValue="-77525.66" maxValue="2629928.54"/>
    </cacheField>
    <cacheField name="FVA2" numFmtId="0">
      <sharedItems containsBlank="1"/>
    </cacheField>
    <cacheField name="Total GRANTED" numFmtId="4">
      <sharedItems containsString="0" containsBlank="1" containsNumber="1" minValue="0" maxValue="7550000"/>
    </cacheField>
    <cacheField name="Total PAYMENTS" numFmtId="4">
      <sharedItems containsString="0" containsBlank="1" containsNumber="1" minValue="0" maxValue="5703914"/>
    </cacheField>
    <cacheField name="Percentage paid" numFmtId="0">
      <sharedItems containsBlank="1" containsMixedTypes="1" containsNumber="1" minValue="0" maxValue="1.0000000000000002"/>
    </cacheField>
    <cacheField name="Decommitment / Open amount" numFmtId="4">
      <sharedItems containsString="0" containsBlank="1" containsNumber="1" minValue="-1.1641532182693481E-10" maxValue="1846086"/>
    </cacheField>
    <cacheField name="Test Ex-ante" numFmtId="4">
      <sharedItems containsString="0" containsBlank="1" containsNumber="1" minValue="0" maxValue="3361750"/>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440.710843749999" createdVersion="5" refreshedVersion="6" minRefreshableVersion="3" recordCount="2788" xr:uid="{00000000-000A-0000-FFFF-FFFF02000000}">
  <cacheSource type="worksheet">
    <worksheetSource ref="A1:H2" sheet="Grants"/>
  </cacheSource>
  <cacheFields count="42">
    <cacheField name="Grant No" numFmtId="0">
      <sharedItems containsBlank="1"/>
    </cacheField>
    <cacheField name="Year" numFmtId="0">
      <sharedItems containsString="0" containsBlank="1" containsNumber="1" containsInteger="1" minValue="2017" maxValue="2020" count="5">
        <m/>
        <n v="2017"/>
        <n v="2018"/>
        <n v="2019"/>
        <n v="2020"/>
      </sharedItems>
    </cacheField>
    <cacheField name="Number" numFmtId="0">
      <sharedItems containsBlank="1" containsMixedTypes="1" containsNumber="1" containsInteger="1" minValue="1" maxValue="1844"/>
    </cacheField>
    <cacheField name="Unit/_x000a_Sector" numFmtId="0">
      <sharedItems containsBlank="1" count="16">
        <m/>
        <s v="RSU"/>
        <s v="SBS"/>
        <s v="ABS"/>
        <s v="LBS"/>
        <s v="FSC"/>
        <s v="RDU"/>
        <s v="TRU"/>
        <s v="PRU"/>
        <s v="ORD"/>
        <s v="ECRet"/>
        <s v="FDU"/>
        <s v="CGS"/>
        <s v="RIU"/>
        <s v="IFC"/>
        <s v="FSC " u="1"/>
      </sharedItems>
    </cacheField>
    <cacheField name="Country" numFmtId="0">
      <sharedItems containsBlank="1"/>
    </cacheField>
    <cacheField name="Name of Beneficiary" numFmtId="0">
      <sharedItems containsBlank="1"/>
    </cacheField>
    <cacheField name="Host" numFmtId="0">
      <sharedItems containsBlank="1"/>
    </cacheField>
    <cacheField name="Operation" numFmtId="0">
      <sharedItems containsBlank="1"/>
    </cacheField>
    <cacheField name="Project No. and title" numFmtId="0">
      <sharedItems containsBlank="1"/>
    </cacheField>
    <cacheField name="Start date" numFmtId="0">
      <sharedItems containsDate="1" containsString="0" containsBlank="1" containsMixedTypes="1" minDate="2016-12-07T00:00:00" maxDate="2020-11-02T00:00:00"/>
    </cacheField>
    <cacheField name="End date" numFmtId="0">
      <sharedItems containsDate="1" containsString="0" containsBlank="1" containsMixedTypes="1" minDate="2017-01-13T00:00:00" maxDate="2021-06-01T00:00:00"/>
    </cacheField>
    <cacheField name="Exception" numFmtId="0">
      <sharedItems containsBlank="1"/>
    </cacheField>
    <cacheField name="Cancelled? " numFmtId="0">
      <sharedItems containsBlank="1" count="2">
        <m/>
        <s v="yes"/>
      </sharedItems>
    </cacheField>
    <cacheField name="Commitment" numFmtId="0">
      <sharedItems containsBlank="1"/>
    </cacheField>
    <cacheField name="Commitment year" numFmtId="0">
      <sharedItems containsBlank="1" containsMixedTypes="1" containsNumber="1" containsInteger="1" minValue="2017" maxValue="2020"/>
    </cacheField>
    <cacheField name="Fund source" numFmtId="0">
      <sharedItems containsBlank="1"/>
    </cacheField>
    <cacheField name="Amount granted" numFmtId="0">
      <sharedItems containsBlank="1" containsMixedTypes="1" containsNumber="1" minValue="74.900000000000006" maxValue="10457176"/>
    </cacheField>
    <cacheField name="Date of signature by AO" numFmtId="0">
      <sharedItems containsDate="1" containsString="0" containsBlank="1" containsMixedTypes="1" minDate="2017-01-10T00:00:00" maxDate="2020-10-14T00:00:00"/>
    </cacheField>
    <cacheField name="FVA" numFmtId="0">
      <sharedItems containsBlank="1"/>
    </cacheField>
    <cacheField name="I.2 REM amount" numFmtId="0">
      <sharedItems containsString="0" containsBlank="1" containsNumber="1" minValue="0" maxValue="3121723"/>
    </cacheField>
    <cacheField name="Ex-ante?" numFmtId="0">
      <sharedItems containsBlank="1"/>
    </cacheField>
    <cacheField name="Estimated amount to be checked" numFmtId="0">
      <sharedItems containsBlank="1" containsMixedTypes="1" containsNumber="1" minValue="0" maxValue="6300000"/>
    </cacheField>
    <cacheField name="Final Total amount checked" numFmtId="0">
      <sharedItems containsBlank="1" containsMixedTypes="1" containsNumber="1" minValue="0" maxValue="5882887.6500000004"/>
    </cacheField>
    <cacheField name="Amend Comm" numFmtId="0">
      <sharedItems containsBlank="1" containsMixedTypes="1" containsNumber="1" containsInteger="1" minValue="25706" maxValue="26384"/>
    </cacheField>
    <cacheField name="Amend Comm year" numFmtId="0">
      <sharedItems containsString="0" containsBlank="1" containsNumber="1" containsInteger="1" minValue="2017" maxValue="2021"/>
    </cacheField>
    <cacheField name="Amending amount" numFmtId="0">
      <sharedItems containsString="0" containsBlank="1" containsNumber="1" minValue="-3413701.9699999997" maxValue="5567065"/>
    </cacheField>
    <cacheField name="Date of signature by AO2" numFmtId="0">
      <sharedItems containsDate="1" containsBlank="1" containsMixedTypes="1" minDate="2017-01-17T00:00:00" maxDate="2021-12-11T00:00:00"/>
    </cacheField>
    <cacheField name="Comments" numFmtId="0">
      <sharedItems containsBlank="1" longText="1"/>
    </cacheField>
    <cacheField name="1st Pre Financing YEAR" numFmtId="0">
      <sharedItems containsBlank="1" containsMixedTypes="1" containsNumber="1" containsInteger="1" minValue="2017" maxValue="2020"/>
    </cacheField>
    <cacheField name="1st Pre Financing AMOUNT" numFmtId="0">
      <sharedItems containsString="0" containsBlank="1" containsNumber="1" minValue="0" maxValue="5840791"/>
    </cacheField>
    <cacheField name="2nd Pre Financing YEAR" numFmtId="0">
      <sharedItems containsBlank="1" containsMixedTypes="1" containsNumber="1" containsInteger="1" minValue="2017" maxValue="2021"/>
    </cacheField>
    <cacheField name="2nd Pre Financing AMOUNT" numFmtId="0">
      <sharedItems containsString="0" containsBlank="1" containsNumber="1" minValue="0" maxValue="1946930"/>
    </cacheField>
    <cacheField name="Final Claims Due Date" numFmtId="0">
      <sharedItems containsDate="1" containsString="0" containsBlank="1" containsMixedTypes="1" minDate="1900-03-15T00:00:00" maxDate="2021-08-15T00:00:00"/>
    </cacheField>
    <cacheField name="Actual date (Signature FI)" numFmtId="0">
      <sharedItems containsDate="1" containsBlank="1" containsMixedTypes="1" minDate="2017-01-27T00:00:00" maxDate="2021-08-24T00:00:00"/>
    </cacheField>
    <cacheField name="Final Payment YEAR" numFmtId="0">
      <sharedItems containsString="0" containsBlank="1" containsNumber="1" containsInteger="1" minValue="30" maxValue="2021"/>
    </cacheField>
    <cacheField name="Final Payment AMOUNT" numFmtId="0">
      <sharedItems containsBlank="1" containsMixedTypes="1" containsNumber="1" minValue="-620254.97" maxValue="4281021.38"/>
    </cacheField>
    <cacheField name="FVA2" numFmtId="0">
      <sharedItems containsBlank="1"/>
    </cacheField>
    <cacheField name="Total GRANTED" numFmtId="0">
      <sharedItems containsBlank="1" containsMixedTypes="1" containsNumber="1" minValue="0" maxValue="11100000"/>
    </cacheField>
    <cacheField name="Total PAYMENTS" numFmtId="0">
      <sharedItems containsString="0" containsBlank="1" containsNumber="1" minValue="0" maxValue="10771557.699999999"/>
    </cacheField>
    <cacheField name="Percentage paid" numFmtId="0">
      <sharedItems containsBlank="1" containsMixedTypes="1" containsNumber="1" minValue="0" maxValue="1.0268888832830687"/>
    </cacheField>
    <cacheField name="Decommitment / Open amount" numFmtId="0">
      <sharedItems containsBlank="1" containsMixedTypes="1" containsNumber="1" minValue="-11906.229999999981" maxValue="5409700"/>
    </cacheField>
    <cacheField name="Test Ex-ante" numFmtId="0">
      <sharedItems containsBlank="1" containsMixedTypes="1" containsNumber="1" minValue="0" maxValue="63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1">
  <r>
    <m/>
    <x v="0"/>
    <m/>
    <x v="0"/>
    <m/>
    <m/>
    <m/>
    <m/>
    <m/>
    <m/>
    <m/>
    <m/>
    <m/>
    <m/>
    <m/>
    <m/>
    <m/>
    <m/>
    <m/>
    <m/>
    <m/>
    <m/>
    <m/>
    <m/>
    <m/>
    <m/>
    <m/>
    <m/>
    <m/>
    <m/>
    <m/>
    <m/>
    <m/>
    <m/>
    <m/>
    <m/>
    <m/>
    <m/>
    <m/>
    <m/>
    <m/>
    <m/>
  </r>
  <r>
    <s v="2017/1"/>
    <x v="1"/>
    <n v="1"/>
    <x v="1"/>
    <s v="Sweden"/>
    <s v="National Bureau of Investigation"/>
    <s v="no"/>
    <s v="JRO"/>
    <s v="2017/RSU/01 JRO to Sri Lanka"/>
    <d v="2017-01-11T00:00:00"/>
    <d v="2017-01-14T00:00:00"/>
    <s v="no"/>
    <m/>
    <s v="FRO.23085"/>
    <n v="2017"/>
    <s v="C1"/>
    <n v="180903.45"/>
    <d v="2017-01-10T00:00:00"/>
    <s v="MM"/>
    <n v="0"/>
    <s v="yes"/>
    <n v="169289"/>
    <n v="167196.74"/>
    <m/>
    <m/>
    <m/>
    <m/>
    <m/>
    <m/>
    <m/>
    <m/>
    <m/>
    <d v="2017-03-30T00:00:00"/>
    <d v="2017-03-31T00:00:00"/>
    <n v="2017"/>
    <n v="178706.57"/>
    <m/>
    <n v="180903.45"/>
    <n v="178706.57"/>
    <n v="0.98785606355213229"/>
    <n v="2196.8800000000047"/>
    <n v="167196.74"/>
  </r>
  <r>
    <s v="2017/2"/>
    <x v="1"/>
    <n v="2"/>
    <x v="1"/>
    <s v="Germany"/>
    <s v="Bundespolizeiprasidium Federal Police Central Office"/>
    <s v="no"/>
    <s v="JRO"/>
    <s v="2017/RSU/01 JRO to Sri Lanka"/>
    <d v="2017-01-11T00:00:00"/>
    <d v="2017-01-14T00:00:00"/>
    <s v="no"/>
    <m/>
    <s v="FRO.23088"/>
    <n v="2017"/>
    <s v="C1"/>
    <n v="32759.119999999999"/>
    <d v="2017-01-10T00:00:00"/>
    <s v="MM"/>
    <n v="0"/>
    <s v="yes"/>
    <n v="13500"/>
    <n v="12595"/>
    <m/>
    <m/>
    <m/>
    <m/>
    <m/>
    <m/>
    <n v="0"/>
    <m/>
    <m/>
    <d v="2017-03-30T00:00:00"/>
    <d v="2017-04-04T00:00:00"/>
    <n v="2017"/>
    <n v="27292.69"/>
    <m/>
    <n v="32759.119999999999"/>
    <n v="27292.69"/>
    <n v="0.83313257498980431"/>
    <n v="5466.43"/>
    <n v="12595"/>
  </r>
  <r>
    <s v="2017/3"/>
    <x v="1"/>
    <n v="3"/>
    <x v="1"/>
    <s v="Belgium"/>
    <s v="Dienst Vreemdelingenzaken"/>
    <s v="no"/>
    <s v="JRO"/>
    <s v="2017/RSU/01 JRO to Armenia &amp; Georgia"/>
    <d v="2017-01-19T00:00:00"/>
    <d v="2017-01-21T00:00:00"/>
    <s v="no"/>
    <m/>
    <s v="FRO.23095"/>
    <n v="2017"/>
    <s v="C1"/>
    <n v="27199.4"/>
    <d v="2017-01-13T00:00:00"/>
    <s v="SK"/>
    <n v="0"/>
    <s v="yes"/>
    <n v="20000"/>
    <n v="16849.400000000001"/>
    <m/>
    <m/>
    <m/>
    <m/>
    <m/>
    <m/>
    <m/>
    <m/>
    <m/>
    <d v="2017-04-06T00:00:00"/>
    <d v="2017-04-07T00:00:00"/>
    <n v="2017"/>
    <n v="19064.080000000002"/>
    <m/>
    <n v="27199.4"/>
    <n v="19064.080000000002"/>
    <n v="0.70090075516371686"/>
    <n v="8135.32"/>
    <n v="16849.400000000001"/>
  </r>
  <r>
    <s v="2017/4"/>
    <x v="1"/>
    <n v="4"/>
    <x v="1"/>
    <s v="Denmark"/>
    <s v="Danish National Police"/>
    <s v="no"/>
    <s v="Poseidon"/>
    <s v="2016/RSU/03 EPN Poseidon"/>
    <d v="2017-01-12T00:00:00"/>
    <d v="2017-01-13T00:00:00"/>
    <s v="no"/>
    <m/>
    <s v="FRO.23100"/>
    <n v="2017"/>
    <s v="C1"/>
    <n v="42800"/>
    <d v="2017-01-12T00:00:00"/>
    <s v="SK"/>
    <n v="0"/>
    <s v="yes"/>
    <n v="40000"/>
    <n v="39900"/>
    <m/>
    <m/>
    <m/>
    <m/>
    <m/>
    <m/>
    <m/>
    <m/>
    <m/>
    <d v="2017-03-29T00:00:00"/>
    <d v="2017-03-15T00:00:00"/>
    <n v="2017"/>
    <n v="42693"/>
    <m/>
    <n v="42800"/>
    <n v="42693"/>
    <n v="0.99750000000000005"/>
    <n v="107"/>
    <n v="39900"/>
  </r>
  <r>
    <s v="2017/5"/>
    <x v="1"/>
    <n v="5"/>
    <x v="2"/>
    <s v="Iceland"/>
    <s v="Icelandic Coast Guard"/>
    <s v="no"/>
    <s v="Poseidon"/>
    <s v="2016/SBS/07 EPN-Poseidon Sea 2016"/>
    <d v="2017-01-15T00:00:00"/>
    <d v="2017-02-20T00:00:00"/>
    <s v="no"/>
    <m/>
    <s v="FRO.23102"/>
    <n v="2017"/>
    <s v="C1"/>
    <n v="780430.95"/>
    <d v="2017-01-11T00:00:00"/>
    <s v="SK"/>
    <n v="746211.95"/>
    <s v="yes"/>
    <n v="495267.95"/>
    <n v="439668"/>
    <m/>
    <m/>
    <m/>
    <m/>
    <m/>
    <n v="2017"/>
    <n v="390000"/>
    <m/>
    <m/>
    <d v="2017-05-06T00:00:00"/>
    <d v="2017-05-12T00:00:00"/>
    <n v="2017"/>
    <n v="336954.09"/>
    <m/>
    <n v="780430.95"/>
    <n v="726954.09000000008"/>
    <n v="0.93147778160258776"/>
    <n v="53476.85999999987"/>
    <n v="439668"/>
  </r>
  <r>
    <s v="2017/6"/>
    <x v="1"/>
    <n v="6"/>
    <x v="1"/>
    <s v="Iceland"/>
    <s v="Office of the National Commissioner of the Icelandic Police"/>
    <s v="no"/>
    <s v="NRO"/>
    <s v="2017/RSU/01 NRO to Former Yogoslavian Republic of Macedonia"/>
    <d v="2017-01-13T00:00:00"/>
    <d v="2017-01-14T00:00:00"/>
    <s v="no"/>
    <m/>
    <s v="FRO.23101"/>
    <n v="2017"/>
    <s v="C1"/>
    <n v="106575"/>
    <d v="2017-01-13T00:00:00"/>
    <s v="SK"/>
    <n v="0"/>
    <s v="yes"/>
    <n v="99500"/>
    <n v="100569.41"/>
    <m/>
    <m/>
    <m/>
    <m/>
    <m/>
    <m/>
    <n v="0"/>
    <m/>
    <m/>
    <d v="2017-03-30T00:00:00"/>
    <d v="2017-06-29T00:00:00"/>
    <n v="2017"/>
    <n v="105597.88"/>
    <m/>
    <n v="106575"/>
    <n v="105597.88"/>
    <n v="0.99083162092423183"/>
    <n v="977.11999999999534"/>
    <n v="100569.41"/>
  </r>
  <r>
    <s v="2017/7"/>
    <x v="1"/>
    <n v="7"/>
    <x v="1"/>
    <s v="Finland"/>
    <s v="Helsinki Police Department"/>
    <s v="no"/>
    <s v="JRO"/>
    <s v="2017/RSU/01 JRO to Pakistan"/>
    <d v="2017-01-26T00:00:00"/>
    <d v="2017-01-28T00:00:00"/>
    <s v="no"/>
    <s v="yes"/>
    <s v="FRO.23106"/>
    <n v="2017"/>
    <s v="C1"/>
    <n v="52321.5"/>
    <d v="2017-01-12T00:00:00"/>
    <s v="SK"/>
    <n v="0"/>
    <s v="yes"/>
    <n v="44023"/>
    <m/>
    <m/>
    <m/>
    <m/>
    <m/>
    <s v="Cancellation of participation."/>
    <m/>
    <m/>
    <m/>
    <m/>
    <d v="2017-04-13T00:00:00"/>
    <m/>
    <m/>
    <m/>
    <m/>
    <n v="0"/>
    <n v="0"/>
    <s v=""/>
    <n v="0"/>
    <n v="44023"/>
  </r>
  <r>
    <s v="2017/8"/>
    <x v="1"/>
    <n v="8"/>
    <x v="1"/>
    <s v="France"/>
    <s v="Ministere de l'interieur, Direction generale des etrangers"/>
    <s v="no"/>
    <s v="JRO"/>
    <s v="2017/RSU/01 JRO to Pakistan"/>
    <d v="2017-01-26T00:00:00"/>
    <d v="2017-01-28T00:00:00"/>
    <s v="no"/>
    <s v="yes"/>
    <s v="FRO.23108"/>
    <n v="2017"/>
    <s v="C1"/>
    <n v="22296.66"/>
    <m/>
    <s v="SK"/>
    <n v="0"/>
    <s v="yes"/>
    <n v="15000"/>
    <m/>
    <m/>
    <m/>
    <m/>
    <m/>
    <m/>
    <m/>
    <m/>
    <m/>
    <m/>
    <d v="2017-04-13T00:00:00"/>
    <m/>
    <m/>
    <m/>
    <m/>
    <n v="0"/>
    <n v="0"/>
    <s v=""/>
    <n v="0"/>
    <n v="15000"/>
  </r>
  <r>
    <s v="2017/9"/>
    <x v="1"/>
    <n v="9"/>
    <x v="1"/>
    <s v="Germany"/>
    <s v="Bundespolizeiprasidium Federal Police Central Office"/>
    <s v="no"/>
    <s v="JRO "/>
    <s v="2017/RSU/01 JRO to Serbia&amp;FYROM&amp;Georgia&amp;Armenia"/>
    <d v="2017-01-17T00:00:00"/>
    <d v="2017-01-21T00:00:00"/>
    <s v="no"/>
    <m/>
    <s v="FRO.23116"/>
    <n v="2017"/>
    <s v="C1"/>
    <n v="113549.1"/>
    <d v="2017-01-13T00:00:00"/>
    <s v="MM"/>
    <n v="0"/>
    <s v="yes"/>
    <n v="40000"/>
    <n v="33192.5"/>
    <s v="FRO.23116"/>
    <n v="2017"/>
    <n v="5485.2"/>
    <d v="2017-01-17T00:00:00"/>
    <m/>
    <m/>
    <m/>
    <m/>
    <m/>
    <d v="2017-04-06T00:00:00"/>
    <d v="2017-04-19T00:00:00"/>
    <n v="2017"/>
    <n v="58972.969999999994"/>
    <m/>
    <n v="119034.3"/>
    <n v="58972.969999999994"/>
    <n v="0.49542837652676575"/>
    <n v="60061.330000000009"/>
    <n v="33192.5"/>
  </r>
  <r>
    <s v="2017/10"/>
    <x v="1"/>
    <n v="10"/>
    <x v="3"/>
    <s v="Czech Republic"/>
    <s v="Police of the Czech Republic"/>
    <s v="no"/>
    <s v="Focal Points"/>
    <s v="2017/ABS/03 Focal Points 2017 Air"/>
    <d v="2017-01-30T00:00:00"/>
    <d v="2017-03-01T00:00:00"/>
    <s v="no"/>
    <m/>
    <s v="FRO.23118"/>
    <n v="2017"/>
    <s v="C1"/>
    <n v="7393.7"/>
    <d v="2017-01-13T00:00:00"/>
    <s v="SK"/>
    <n v="0"/>
    <s v="yes"/>
    <n v="0"/>
    <n v="4181.28"/>
    <m/>
    <m/>
    <m/>
    <m/>
    <m/>
    <n v="2017"/>
    <n v="3696.85"/>
    <m/>
    <m/>
    <d v="2017-05-15T00:00:00"/>
    <d v="2017-04-04T00:00:00"/>
    <n v="2017"/>
    <n v="2682.49"/>
    <m/>
    <n v="7393.7"/>
    <n v="6379.34"/>
    <n v="0.86280752532561511"/>
    <n v="1014.3599999999997"/>
    <n v="4181.28"/>
  </r>
  <r>
    <s v="2017/11"/>
    <x v="1"/>
    <n v="11"/>
    <x v="1"/>
    <s v="Iceland"/>
    <s v="Office of the National Commissioner of the Icelandic Police"/>
    <s v="no"/>
    <s v="JRO"/>
    <s v="2017/RSU/01 JRO to Serbia&amp;FYROM"/>
    <d v="2017-01-17T00:00:00"/>
    <d v="2017-01-19T00:00:00"/>
    <s v="no"/>
    <m/>
    <s v="FRO.23131"/>
    <n v="2017"/>
    <s v="C1"/>
    <n v="75033.75"/>
    <d v="2017-01-16T00:00:00"/>
    <s v="MM"/>
    <n v="0"/>
    <s v="yes"/>
    <n v="52400"/>
    <n v="67775.37"/>
    <m/>
    <m/>
    <m/>
    <m/>
    <m/>
    <m/>
    <m/>
    <m/>
    <m/>
    <d v="2017-04-04T00:00:00"/>
    <d v="2017-05-15T00:00:00"/>
    <n v="2017"/>
    <n v="72519.649999999994"/>
    <m/>
    <n v="75033.75"/>
    <n v="72519.649999999994"/>
    <n v="0.96649374448164982"/>
    <n v="2514.1000000000058"/>
    <n v="67775.37"/>
  </r>
  <r>
    <s v="2017/12"/>
    <x v="1"/>
    <n v="12"/>
    <x v="1"/>
    <s v="Sweden"/>
    <s v="National Operations Department"/>
    <s v="no"/>
    <s v="JRO"/>
    <s v="2017/RSU/01 JRO to Georgia&amp;Armenia"/>
    <d v="2017-01-19T00:00:00"/>
    <d v="2017-01-21T00:00:00"/>
    <s v="no"/>
    <m/>
    <s v="FRO.23128"/>
    <n v="2017"/>
    <s v="C1"/>
    <n v="50253.62"/>
    <d v="2017-01-16T00:00:00"/>
    <s v="MM"/>
    <n v="0"/>
    <s v="yes"/>
    <n v="39431"/>
    <n v="39930.080000000002"/>
    <m/>
    <m/>
    <m/>
    <m/>
    <m/>
    <m/>
    <n v="0"/>
    <m/>
    <m/>
    <d v="2017-04-06T00:00:00"/>
    <d v="2017-04-28T00:00:00"/>
    <n v="2017"/>
    <n v="49999.39"/>
    <m/>
    <n v="50253.62"/>
    <n v="49999.39"/>
    <n v="0.99494106096237434"/>
    <n v="254.2300000000032"/>
    <n v="39930.080000000002"/>
  </r>
  <r>
    <s v="2017/13"/>
    <x v="1"/>
    <n v="13"/>
    <x v="3"/>
    <s v="Latvia"/>
    <s v="State Border Guard"/>
    <s v="no"/>
    <s v="Focal Points"/>
    <s v="2017/ABS/03 Focal Points 2017 Air"/>
    <d v="2017-01-30T00:00:00"/>
    <d v="2017-04-29T00:00:00"/>
    <s v="no"/>
    <m/>
    <s v="FRO.23134"/>
    <n v="2017"/>
    <s v="C1"/>
    <n v="19137.16"/>
    <d v="2017-01-17T00:00:00"/>
    <s v="IM"/>
    <n v="0"/>
    <s v="no"/>
    <n v="0"/>
    <m/>
    <s v="FRO.23134"/>
    <n v="2017"/>
    <n v="670.47"/>
    <d v="2017-03-21T00:00:00"/>
    <m/>
    <n v="2017"/>
    <n v="9568"/>
    <m/>
    <m/>
    <d v="2017-07-13T00:00:00"/>
    <d v="2017-07-06T00:00:00"/>
    <n v="2017"/>
    <n v="5929.22"/>
    <m/>
    <n v="19807.63"/>
    <n v="15497.220000000001"/>
    <n v="0.78238638342901201"/>
    <n v="4310.41"/>
    <n v="0"/>
  </r>
  <r>
    <s v="2017/14"/>
    <x v="1"/>
    <n v="14"/>
    <x v="1"/>
    <s v="Finland"/>
    <s v="Helsinki Police Department"/>
    <s v="no"/>
    <s v="JRO"/>
    <s v="2017/RSU/01 JRO to Kosovo"/>
    <d v="2017-01-25T00:00:00"/>
    <d v="2017-01-27T00:00:00"/>
    <s v="no"/>
    <m/>
    <s v="FRO.23137"/>
    <n v="2017"/>
    <s v="C1"/>
    <n v="38311.35"/>
    <d v="2017-01-17T00:00:00"/>
    <s v="SK"/>
    <n v="0"/>
    <s v="yes"/>
    <n v="28520"/>
    <n v="28520"/>
    <m/>
    <m/>
    <m/>
    <m/>
    <m/>
    <m/>
    <m/>
    <m/>
    <m/>
    <d v="2017-04-12T00:00:00"/>
    <d v="2017-03-31T00:00:00"/>
    <n v="2017"/>
    <n v="37996.559999999998"/>
    <m/>
    <n v="38311.35"/>
    <n v="37996.559999999998"/>
    <n v="0.99178337490064949"/>
    <n v="314.79000000000087"/>
    <n v="28520"/>
  </r>
  <r>
    <s v="2017/15"/>
    <x v="1"/>
    <n v="15"/>
    <x v="1"/>
    <s v="Sweden"/>
    <s v="National Operations Department"/>
    <s v="no"/>
    <s v="JRO"/>
    <s v="2017/RSU/01 JRO to Albania and Kosovo"/>
    <d v="2017-01-19T00:00:00"/>
    <d v="2017-01-21T00:00:00"/>
    <s v="no"/>
    <m/>
    <s v="FRO.23132"/>
    <n v="2017"/>
    <s v="C1"/>
    <n v="54874.97"/>
    <d v="2017-01-18T00:00:00"/>
    <s v="SK"/>
    <n v="0"/>
    <s v="yes"/>
    <n v="24051.89"/>
    <n v="21959.51"/>
    <m/>
    <m/>
    <m/>
    <m/>
    <m/>
    <m/>
    <n v="0"/>
    <m/>
    <m/>
    <d v="2017-04-06T00:00:00"/>
    <d v="2017-04-27T00:00:00"/>
    <n v="2017"/>
    <n v="45650.9"/>
    <m/>
    <n v="54874.97"/>
    <n v="45650.9"/>
    <n v="0.83190751630479254"/>
    <n v="9224.07"/>
    <n v="21959.51"/>
  </r>
  <r>
    <s v="2017/16"/>
    <x v="1"/>
    <n v="16"/>
    <x v="1"/>
    <s v="Hungary"/>
    <s v="Office of Immigration and Nationality"/>
    <s v="no"/>
    <s v="JRO"/>
    <s v="2017/RSU/01 JRO to Kosovo"/>
    <d v="2017-01-25T00:00:00"/>
    <d v="2017-01-27T00:00:00"/>
    <s v="no"/>
    <m/>
    <s v="FRO.23140"/>
    <n v="2017"/>
    <s v="C1"/>
    <n v="1284"/>
    <d v="2017-01-19T00:00:00"/>
    <s v="SK"/>
    <n v="0"/>
    <s v="yes"/>
    <n v="0"/>
    <n v="467.07"/>
    <m/>
    <m/>
    <m/>
    <m/>
    <m/>
    <m/>
    <n v="0"/>
    <m/>
    <m/>
    <d v="2017-04-12T00:00:00"/>
    <d v="2017-04-07T00:00:00"/>
    <n v="2017"/>
    <n v="499.76"/>
    <m/>
    <n v="1284"/>
    <n v="499.76"/>
    <n v="0.38922118380062304"/>
    <n v="784.24"/>
    <n v="467.07"/>
  </r>
  <r>
    <s v="2017/17"/>
    <x v="1"/>
    <n v="17"/>
    <x v="3"/>
    <s v="Lithuania"/>
    <s v="State Border Guard Service"/>
    <s v="no"/>
    <s v="Focal Points"/>
    <s v="2017/ABS/03 Focal Points 2017 Air"/>
    <d v="2017-01-30T00:00:00"/>
    <d v="2017-03-04T00:00:00"/>
    <s v="no"/>
    <m/>
    <s v="FRO.23148"/>
    <n v="2017"/>
    <s v="C1"/>
    <n v="8919.52"/>
    <d v="2017-01-20T00:00:00"/>
    <s v="SK"/>
    <n v="0"/>
    <s v="no"/>
    <n v="0"/>
    <n v="0"/>
    <m/>
    <m/>
    <m/>
    <m/>
    <m/>
    <n v="2017"/>
    <n v="4450"/>
    <m/>
    <m/>
    <d v="2017-05-18T00:00:00"/>
    <d v="2017-04-10T00:00:00"/>
    <n v="2017"/>
    <n v="1557.92"/>
    <m/>
    <n v="8919.52"/>
    <n v="6007.92"/>
    <n v="0.67356987819972369"/>
    <n v="2911.6000000000004"/>
    <n v="0"/>
  </r>
  <r>
    <s v="2017/18"/>
    <x v="1"/>
    <n v="18"/>
    <x v="1"/>
    <s v="Poland"/>
    <s v="Polish Border Guards"/>
    <s v="no"/>
    <s v="JRO"/>
    <s v="2017/RSU/01 JRO to Nigeria"/>
    <d v="2017-01-26T00:00:00"/>
    <d v="2017-01-28T00:00:00"/>
    <s v="no"/>
    <m/>
    <s v="FRO.23147"/>
    <n v="2017"/>
    <s v="C1"/>
    <n v="5063.24"/>
    <d v="2017-01-19T00:00:00"/>
    <s v="MM"/>
    <n v="0"/>
    <s v="no"/>
    <n v="0"/>
    <n v="0"/>
    <m/>
    <m/>
    <m/>
    <m/>
    <m/>
    <m/>
    <m/>
    <m/>
    <m/>
    <d v="2017-04-13T00:00:00"/>
    <d v="2017-04-04T00:00:00"/>
    <n v="2017"/>
    <n v="4464.88"/>
    <m/>
    <n v="5063.24"/>
    <n v="4464.88"/>
    <n v="0.8818227064093348"/>
    <n v="598.35999999999967"/>
    <n v="0"/>
  </r>
  <r>
    <s v="2017/19"/>
    <x v="1"/>
    <n v="19"/>
    <x v="1"/>
    <s v="Germany"/>
    <s v="Bundespolizeiprasidium Federal Police Central Office"/>
    <s v="no"/>
    <s v="JRO"/>
    <s v="2017/RSU/01 JRO to Kosovo,Nigeria&amp;Pakistan"/>
    <d v="2017-01-25T00:00:00"/>
    <d v="2017-01-28T00:00:00"/>
    <s v="no"/>
    <m/>
    <s v="FRO.23155"/>
    <n v="2017"/>
    <s v="C1"/>
    <n v="164329.20000000001"/>
    <d v="2017-01-19T00:00:00"/>
    <s v="MM"/>
    <n v="0"/>
    <s v="yes"/>
    <n v="79000"/>
    <n v="63803.32"/>
    <s v="FRO.23155"/>
    <n v="2017"/>
    <n v="9450"/>
    <d v="2017-01-25T00:00:00"/>
    <m/>
    <m/>
    <m/>
    <m/>
    <m/>
    <d v="2017-04-13T00:00:00"/>
    <d v="2017-04-25T00:00:00"/>
    <n v="2017"/>
    <n v="92315.34"/>
    <m/>
    <n v="173779.20000000001"/>
    <n v="92315.34"/>
    <n v="0.53122203347696384"/>
    <n v="81463.860000000015"/>
    <n v="63803.32"/>
  </r>
  <r>
    <s v="2017/20"/>
    <x v="1"/>
    <n v="20"/>
    <x v="2"/>
    <s v="Portugal"/>
    <s v="Servico de Estrangeiros e Fronteiras"/>
    <s v="no"/>
    <s v="Poseidon"/>
    <s v="2017/SBS/07 JO Poseidon 2017"/>
    <d v="2017-02-01T00:00:00"/>
    <d v="2017-04-11T00:00:00"/>
    <s v="no"/>
    <m/>
    <s v="FRO.23164"/>
    <n v="2017"/>
    <s v="C1"/>
    <n v="24428.1"/>
    <d v="2017-01-19T00:00:00"/>
    <s v="MM"/>
    <n v="0"/>
    <s v="no"/>
    <m/>
    <m/>
    <m/>
    <m/>
    <m/>
    <m/>
    <m/>
    <n v="2017"/>
    <n v="12214.05"/>
    <m/>
    <m/>
    <d v="2017-06-25T00:00:00"/>
    <d v="2017-05-29T00:00:00"/>
    <n v="2017"/>
    <n v="11236.9"/>
    <m/>
    <n v="24428.1"/>
    <n v="23450.949999999997"/>
    <n v="0.95999893565197447"/>
    <n v="977.15000000000146"/>
    <n v="0"/>
  </r>
  <r>
    <s v="2017/21"/>
    <x v="1"/>
    <n v="21"/>
    <x v="2"/>
    <s v="Latvia"/>
    <s v="State Border Guard"/>
    <s v="no"/>
    <s v="Poseidon"/>
    <s v="2017/SBS/07 JO Poseidon 2017"/>
    <d v="2017-02-12T00:00:00"/>
    <d v="2017-03-31T00:00:00"/>
    <s v="no"/>
    <m/>
    <s v="FRO.23165"/>
    <n v="2017"/>
    <s v="C1"/>
    <n v="25051.7"/>
    <d v="2017-01-20T00:00:00"/>
    <s v="IM"/>
    <n v="0"/>
    <s v="no"/>
    <n v="0"/>
    <m/>
    <m/>
    <m/>
    <m/>
    <m/>
    <m/>
    <n v="2017"/>
    <n v="12525"/>
    <m/>
    <m/>
    <d v="2017-06-14T00:00:00"/>
    <d v="2017-06-28T00:00:00"/>
    <n v="2017"/>
    <n v="5046.1400000000003"/>
    <m/>
    <n v="25051.7"/>
    <n v="17571.14"/>
    <n v="0.70139511490238182"/>
    <n v="7480.5600000000013"/>
    <n v="0"/>
  </r>
  <r>
    <s v="2017/22"/>
    <x v="1"/>
    <n v="22"/>
    <x v="2"/>
    <s v="Romania"/>
    <s v="General Inspectorate of the Romanian Border Police"/>
    <s v="no"/>
    <s v="Poseidon"/>
    <s v="2017/SBS/07 JO Poseidon 2017"/>
    <d v="2017-02-01T00:00:00"/>
    <d v="2017-03-30T00:00:00"/>
    <s v="no"/>
    <m/>
    <s v="FRO.23173"/>
    <n v="2017"/>
    <s v="C1"/>
    <n v="199579.8"/>
    <d v="2017-01-25T00:00:00"/>
    <s v="MM"/>
    <n v="0"/>
    <s v="no"/>
    <m/>
    <m/>
    <m/>
    <m/>
    <m/>
    <m/>
    <m/>
    <n v="2017"/>
    <n v="99789"/>
    <m/>
    <m/>
    <d v="2017-06-13T00:00:00"/>
    <d v="2017-08-18T00:00:00"/>
    <n v="2017"/>
    <n v="77150.080000000002"/>
    <m/>
    <n v="199579.8"/>
    <n v="176939.08000000002"/>
    <n v="0.88655805848086844"/>
    <n v="22640.719999999972"/>
    <n v="0"/>
  </r>
  <r>
    <s v="2017/23"/>
    <x v="1"/>
    <n v="23"/>
    <x v="1"/>
    <s v="Hungary"/>
    <s v="Office of Immigration and Nationality"/>
    <s v="no"/>
    <s v="JRO"/>
    <s v="2017/RSU/01 JRO to Pakistan"/>
    <d v="2017-01-26T00:00:00"/>
    <d v="2017-01-28T00:00:00"/>
    <s v="no"/>
    <m/>
    <s v="FRO.23159"/>
    <n v="2017"/>
    <s v="C1"/>
    <n v="6976.4"/>
    <d v="2017-01-23T00:00:00"/>
    <s v="MM"/>
    <n v="0"/>
    <s v="yes"/>
    <n v="4127.8900000000003"/>
    <n v="4127.8900000000003"/>
    <m/>
    <m/>
    <m/>
    <m/>
    <m/>
    <m/>
    <m/>
    <m/>
    <m/>
    <d v="2017-04-13T00:00:00"/>
    <d v="2017-04-05T00:00:00"/>
    <n v="2017"/>
    <n v="4416.84"/>
    <m/>
    <n v="6976.4"/>
    <n v="4416.84"/>
    <n v="0.63311163350725308"/>
    <n v="2559.5599999999995"/>
    <n v="4127.8900000000003"/>
  </r>
  <r>
    <s v="2017/24"/>
    <x v="1"/>
    <n v="24"/>
    <x v="2"/>
    <s v="Germany"/>
    <s v="Bundespolizeiprasidium Federal Police Central Office"/>
    <s v="no"/>
    <s v="Poseidon"/>
    <s v="2017/SBS/07 JO Poseidon 2017"/>
    <d v="2017-02-01T00:00:00"/>
    <d v="2017-04-01T00:00:00"/>
    <s v="no"/>
    <m/>
    <s v="FRO.23187"/>
    <n v="2017"/>
    <s v="C1"/>
    <n v="90920.55"/>
    <d v="2017-01-23T00:00:00"/>
    <s v="MM"/>
    <n v="0"/>
    <s v="no"/>
    <n v="0"/>
    <n v="0"/>
    <s v="FRO.23187"/>
    <n v="2017"/>
    <n v="29846.25"/>
    <d v="2017-02-08T00:00:00"/>
    <m/>
    <n v="2017"/>
    <n v="45400"/>
    <m/>
    <m/>
    <d v="2017-06-15T00:00:00"/>
    <d v="2017-05-25T00:00:00"/>
    <n v="2017"/>
    <n v="55526.11"/>
    <m/>
    <n v="120766.8"/>
    <n v="100926.11"/>
    <n v="0.83571072513306632"/>
    <n v="19840.690000000002"/>
    <n v="0"/>
  </r>
  <r>
    <s v="2017/25"/>
    <x v="1"/>
    <n v="25"/>
    <x v="2"/>
    <s v="Portugal"/>
    <s v="Servico de Estrangeiros e Fronteiras"/>
    <s v="no"/>
    <s v="Poseidon"/>
    <s v="2017/SBS/07 JO Poseidon 2017"/>
    <d v="2017-02-01T00:00:00"/>
    <d v="2017-03-31T00:00:00"/>
    <s v="no"/>
    <m/>
    <s v="FRO.23176"/>
    <n v="2017"/>
    <s v="C1"/>
    <n v="168205.65"/>
    <d v="2017-01-25T00:00:00"/>
    <s v="MM"/>
    <n v="152626.46"/>
    <s v="yes"/>
    <n v="90415.360000000001"/>
    <n v="75909.859999999986"/>
    <m/>
    <m/>
    <m/>
    <m/>
    <m/>
    <n v="2017"/>
    <n v="84102.83"/>
    <m/>
    <m/>
    <d v="2017-06-14T00:00:00"/>
    <d v="2017-06-21T00:00:00"/>
    <n v="2017"/>
    <n v="84102.82"/>
    <m/>
    <n v="168205.65"/>
    <n v="168205.65000000002"/>
    <n v="1.0000000000000002"/>
    <n v="-2.9103830456733704E-11"/>
    <n v="75909.859999999986"/>
  </r>
  <r>
    <s v="2017/26"/>
    <x v="1"/>
    <n v="26"/>
    <x v="2"/>
    <s v="Norway"/>
    <s v="National Police Directorate"/>
    <s v="no"/>
    <s v="Triton"/>
    <s v="2017/SBS/05 JO Triton 2017"/>
    <d v="2017-02-01T00:00:00"/>
    <d v="2017-05-15T00:00:00"/>
    <s v="no"/>
    <m/>
    <s v="FRO.23161"/>
    <n v="2017"/>
    <s v="C1"/>
    <n v="2198916.4500000002"/>
    <d v="2017-01-23T00:00:00"/>
    <s v="SK"/>
    <n v="2407945"/>
    <s v="yes"/>
    <n v="1336740"/>
    <n v="1841939"/>
    <s v="FRO.23161"/>
    <n v="2017"/>
    <n v="267564.15000000002"/>
    <d v="2017-05-14T00:00:00"/>
    <m/>
    <n v="2017"/>
    <n v="1099458"/>
    <m/>
    <m/>
    <d v="2017-07-29T00:00:00"/>
    <d v="2017-09-15T00:00:00"/>
    <n v="2017"/>
    <n v="1363512.1199999999"/>
    <m/>
    <n v="2466480.6"/>
    <n v="2462970.12"/>
    <n v="0.99857672507134254"/>
    <n v="3510.4799999999814"/>
    <n v="1841939"/>
  </r>
  <r>
    <s v="2017/27"/>
    <x v="1"/>
    <n v="27"/>
    <x v="1"/>
    <s v="Italy"/>
    <s v="Ministero dell'Interno, Dipartimento della Pubblica Sicurezza, Direzione Centrale dell'Immigrazione e della Polizia delle Frontiere"/>
    <s v="no"/>
    <s v="JRO"/>
    <s v="2017/RSU/01 JRO to Nigeria"/>
    <d v="2017-01-25T00:00:00"/>
    <d v="2017-01-28T00:00:00"/>
    <s v="no"/>
    <m/>
    <s v="FRO.23190"/>
    <n v="2017"/>
    <s v="C1"/>
    <n v="2835.5"/>
    <d v="2017-01-23T00:00:00"/>
    <s v="MM"/>
    <n v="0"/>
    <s v="no"/>
    <m/>
    <m/>
    <m/>
    <m/>
    <m/>
    <m/>
    <m/>
    <m/>
    <m/>
    <m/>
    <m/>
    <d v="2017-04-13T00:00:00"/>
    <d v="2017-02-24T00:00:00"/>
    <n v="2017"/>
    <n v="2311.77"/>
    <m/>
    <n v="2835.5"/>
    <n v="2311.77"/>
    <n v="0.81529536236995237"/>
    <n v="523.73"/>
    <n v="0"/>
  </r>
  <r>
    <s v="2017/28"/>
    <x v="1"/>
    <n v="28"/>
    <x v="4"/>
    <s v="Bulgaria"/>
    <s v="Ministry of Interior, National Police Service, Chief Directorate Border Police"/>
    <s v="no"/>
    <s v="FOA"/>
    <s v="2017/LBS/01 FOA"/>
    <d v="2017-02-01T00:00:00"/>
    <d v="2017-03-01T00:00:00"/>
    <s v="no"/>
    <m/>
    <s v="FRO.23181"/>
    <n v="2017"/>
    <s v="C1"/>
    <n v="7393.7"/>
    <d v="2017-01-24T00:00:00"/>
    <s v="MM"/>
    <n v="0"/>
    <s v="no"/>
    <n v="0"/>
    <n v="0"/>
    <m/>
    <m/>
    <m/>
    <m/>
    <m/>
    <m/>
    <m/>
    <m/>
    <m/>
    <d v="2017-05-15T00:00:00"/>
    <d v="2017-04-18T00:00:00"/>
    <n v="2017"/>
    <n v="6237.41"/>
    <m/>
    <n v="7393.7"/>
    <n v="6237.41"/>
    <n v="0.84361145299376494"/>
    <n v="1156.29"/>
    <n v="0"/>
  </r>
  <r>
    <s v="2017/29"/>
    <x v="1"/>
    <n v="29"/>
    <x v="4"/>
    <s v="Poland"/>
    <s v="Headquarters of Polish Border Guards"/>
    <s v="no"/>
    <s v="FOA"/>
    <s v="2017/LBS/01 FOA"/>
    <d v="2017-02-01T00:00:00"/>
    <d v="2017-06-21T00:00:00"/>
    <s v="no"/>
    <m/>
    <s v="FRO.23184"/>
    <n v="2017"/>
    <s v="C1"/>
    <n v="132079.5"/>
    <d v="2017-01-23T00:00:00"/>
    <s v="MM"/>
    <n v="0"/>
    <s v="no"/>
    <m/>
    <m/>
    <s v="FRO.23184"/>
    <n v="2017"/>
    <n v="9771.2999999999993"/>
    <d v="2017-02-17T00:00:00"/>
    <m/>
    <n v="2017"/>
    <n v="66039.75"/>
    <n v="2017"/>
    <n v="4885.6499999999996"/>
    <d v="2017-09-04T00:00:00"/>
    <d v="2017-08-08T00:00:00"/>
    <n v="2017"/>
    <n v="46599.02"/>
    <m/>
    <n v="141850.79999999999"/>
    <n v="117524.41999999998"/>
    <n v="0.82850727665970159"/>
    <n v="24326.380000000005"/>
    <n v="0"/>
  </r>
  <r>
    <s v="2017/30"/>
    <x v="1"/>
    <n v="30"/>
    <x v="2"/>
    <s v="Lithuania"/>
    <s v="State Border Guard Service"/>
    <s v="no"/>
    <s v="Poseidon"/>
    <s v="2017/SBS/07 JO Poseidon 2017"/>
    <d v="2017-02-14T00:00:00"/>
    <d v="2017-03-30T00:00:00"/>
    <s v="no"/>
    <m/>
    <s v="FRO.23175"/>
    <n v="2017"/>
    <s v="C1"/>
    <n v="60652.95"/>
    <d v="2017-01-23T00:00:00"/>
    <s v="MM"/>
    <n v="0"/>
    <s v="no"/>
    <m/>
    <m/>
    <s v="FRO.23175"/>
    <n v="2017"/>
    <n v="2011.6"/>
    <d v="2017-02-14T00:00:00"/>
    <m/>
    <n v="2017"/>
    <n v="30300"/>
    <m/>
    <m/>
    <d v="2017-06-13T00:00:00"/>
    <d v="2017-05-22T00:00:00"/>
    <n v="2017"/>
    <n v="19027.71"/>
    <m/>
    <n v="62664.549999999996"/>
    <n v="49327.71"/>
    <n v="0.78717089646379013"/>
    <n v="13336.839999999997"/>
    <n v="0"/>
  </r>
  <r>
    <s v="2017/31"/>
    <x v="1"/>
    <n v="31"/>
    <x v="4"/>
    <s v="Poland"/>
    <s v="Headquarters of Polish Border Guards"/>
    <s v="no"/>
    <s v="FOA"/>
    <s v="2017/LBS/01 FOA"/>
    <d v="2017-02-01T00:00:00"/>
    <d v="2017-04-26T00:00:00"/>
    <s v="no"/>
    <m/>
    <s v="FRO.23188"/>
    <n v="2017"/>
    <s v="C1"/>
    <n v="20043.240000000002"/>
    <d v="2017-01-24T00:00:00"/>
    <s v="MM"/>
    <n v="0"/>
    <s v="no"/>
    <n v="0"/>
    <n v="0"/>
    <m/>
    <m/>
    <m/>
    <m/>
    <m/>
    <n v="2017"/>
    <n v="10021.620000000001"/>
    <m/>
    <m/>
    <d v="2017-07-10T00:00:00"/>
    <d v="2017-05-25T00:00:00"/>
    <n v="2017"/>
    <n v="8362.27"/>
    <m/>
    <n v="20043.240000000002"/>
    <n v="18383.89"/>
    <n v="0.91721148876129799"/>
    <n v="1659.3500000000022"/>
    <n v="0"/>
  </r>
  <r>
    <s v="2017/32"/>
    <x v="1"/>
    <n v="32"/>
    <x v="2"/>
    <s v="Latvia"/>
    <s v="State Border Guard"/>
    <s v="no"/>
    <s v="EPN-Triton"/>
    <s v="2017/SBS/05 JO Triton 2017"/>
    <d v="2017-01-31T00:00:00"/>
    <d v="2017-03-01T00:00:00"/>
    <s v="no"/>
    <m/>
    <s v="FRO.23202"/>
    <n v="2017"/>
    <s v="C1"/>
    <n v="519457.31"/>
    <d v="2017-01-23T00:00:00"/>
    <s v="SK"/>
    <n v="0"/>
    <s v="yes"/>
    <n v="361366"/>
    <n v="270282"/>
    <m/>
    <m/>
    <m/>
    <m/>
    <m/>
    <n v="2017"/>
    <n v="259728"/>
    <m/>
    <m/>
    <d v="2017-05-15T00:00:00"/>
    <d v="2017-05-17T00:00:00"/>
    <n v="2017"/>
    <n v="122943.66"/>
    <m/>
    <n v="519457.31"/>
    <n v="382671.66000000003"/>
    <n v="0.73667585888819243"/>
    <n v="136785.64999999997"/>
    <n v="270282"/>
  </r>
  <r>
    <s v="2017/33"/>
    <x v="1"/>
    <n v="33"/>
    <x v="4"/>
    <s v="Slovenia"/>
    <s v="Ministry of Interior"/>
    <s v="no"/>
    <s v="FOA"/>
    <s v="2017/LBS/01 FOA"/>
    <d v="2017-01-31T00:00:00"/>
    <d v="2017-03-02T00:00:00"/>
    <s v="no"/>
    <m/>
    <s v="FRO.23178"/>
    <n v="2017"/>
    <s v="C1"/>
    <n v="11979.72"/>
    <d v="2017-01-24T00:00:00"/>
    <s v="MM"/>
    <n v="0"/>
    <s v="no"/>
    <n v="0"/>
    <n v="0"/>
    <m/>
    <m/>
    <m/>
    <m/>
    <m/>
    <n v="2017"/>
    <n v="5989.86"/>
    <m/>
    <m/>
    <d v="2017-05-16T00:00:00"/>
    <d v="2017-04-03T00:00:00"/>
    <n v="2017"/>
    <n v="5196.46"/>
    <m/>
    <n v="11979.72"/>
    <n v="11186.32"/>
    <n v="0.93377140701118222"/>
    <n v="793.39999999999964"/>
    <n v="0"/>
  </r>
  <r>
    <s v="2017/34"/>
    <x v="1"/>
    <n v="34"/>
    <x v="4"/>
    <s v="Estonia"/>
    <s v="Police and Border Guard Board"/>
    <s v="no"/>
    <s v="FOA"/>
    <s v="2017/LBS/01 FOA"/>
    <d v="2017-01-28T00:00:00"/>
    <d v="2017-03-30T00:00:00"/>
    <s v="no"/>
    <m/>
    <s v="FRO.23177"/>
    <n v="2017"/>
    <s v="C1"/>
    <n v="31169.1"/>
    <d v="2017-01-24T00:00:00"/>
    <s v="MM"/>
    <n v="0"/>
    <s v="no"/>
    <n v="0"/>
    <n v="0"/>
    <m/>
    <m/>
    <m/>
    <m/>
    <m/>
    <n v="2017"/>
    <n v="15500"/>
    <m/>
    <m/>
    <d v="2017-06-13T00:00:00"/>
    <d v="2017-06-29T00:00:00"/>
    <n v="2017"/>
    <n v="13279.65"/>
    <m/>
    <n v="31169.1"/>
    <n v="28779.65"/>
    <n v="0.92333914036658105"/>
    <n v="2389.4499999999971"/>
    <n v="0"/>
  </r>
  <r>
    <s v="2017/35"/>
    <x v="1"/>
    <n v="35"/>
    <x v="4"/>
    <s v="Romania"/>
    <s v="General Inspectorate of the Romanian Border Police"/>
    <s v="no"/>
    <s v="FOA"/>
    <s v="2017/LBS/01 FOA"/>
    <d v="2017-02-02T00:00:00"/>
    <d v="2017-04-26T00:00:00"/>
    <s v="no"/>
    <m/>
    <s v="FRO.23192"/>
    <n v="2017"/>
    <s v="C1"/>
    <n v="293208.3"/>
    <d v="2017-01-24T00:00:00"/>
    <s v="MM"/>
    <n v="12675"/>
    <s v="no"/>
    <m/>
    <m/>
    <m/>
    <m/>
    <m/>
    <m/>
    <m/>
    <n v="2017"/>
    <n v="146604"/>
    <m/>
    <m/>
    <d v="2017-07-10T00:00:00"/>
    <d v="2017-06-27T00:00:00"/>
    <n v="2017"/>
    <n v="117461.28"/>
    <m/>
    <n v="293208.3"/>
    <n v="264065.28000000003"/>
    <n v="0.9006064289448833"/>
    <n v="29143.01999999996"/>
    <n v="0"/>
  </r>
  <r>
    <s v="2017/36"/>
    <x v="1"/>
    <n v="36"/>
    <x v="4"/>
    <s v="Portugal"/>
    <s v="Servico de Estrangeiros e Fronteiras"/>
    <s v="no"/>
    <s v="FOA"/>
    <s v="2017/LBS/01 FOA"/>
    <d v="2017-02-02T00:00:00"/>
    <d v="2017-03-30T00:00:00"/>
    <s v="no"/>
    <m/>
    <s v="FRO.23189"/>
    <n v="2017"/>
    <s v="C1"/>
    <n v="11780.7"/>
    <d v="2017-01-24T00:00:00"/>
    <s v="MM"/>
    <n v="0"/>
    <s v="no"/>
    <n v="0"/>
    <n v="0"/>
    <m/>
    <m/>
    <m/>
    <m/>
    <m/>
    <n v="2017"/>
    <n v="5890.35"/>
    <m/>
    <m/>
    <d v="2017-06-13T00:00:00"/>
    <d v="2017-05-29T00:00:00"/>
    <n v="2017"/>
    <n v="5032.51"/>
    <m/>
    <n v="11780.7"/>
    <n v="10922.86"/>
    <n v="0.92718259526174163"/>
    <n v="857.84000000000015"/>
    <n v="0"/>
  </r>
  <r>
    <s v="2017/37"/>
    <x v="1"/>
    <n v="37"/>
    <x v="2"/>
    <s v="Norway"/>
    <s v="National Police Directorate"/>
    <s v="no"/>
    <s v="Poseidon"/>
    <s v="2017/SBS/07 JO Poseidon 2017"/>
    <d v="2017-02-01T00:00:00"/>
    <d v="2017-06-15T00:00:00"/>
    <s v="no"/>
    <m/>
    <s v="FRO.23204"/>
    <n v="2017"/>
    <s v="C1"/>
    <n v="717557.38"/>
    <d v="2017-01-24T00:00:00"/>
    <s v="MM"/>
    <n v="675268.85"/>
    <s v="yes"/>
    <n v="340905"/>
    <n v="675268.85"/>
    <m/>
    <m/>
    <m/>
    <m/>
    <m/>
    <n v="2017"/>
    <n v="358778"/>
    <m/>
    <m/>
    <d v="2017-08-29T00:00:00"/>
    <d v="2017-10-12T00:00:00"/>
    <n v="2017"/>
    <n v="352765.64"/>
    <m/>
    <n v="717557.38"/>
    <n v="711543.64"/>
    <n v="0.99161915107053877"/>
    <n v="6013.7399999999907"/>
    <n v="675268.85"/>
  </r>
  <r>
    <s v="2017/38"/>
    <x v="1"/>
    <n v="38"/>
    <x v="4"/>
    <s v="Finland"/>
    <s v="Finnish Border Guard"/>
    <s v="no"/>
    <s v="FOA"/>
    <s v="2017/LBS/01 FOA"/>
    <d v="2017-02-02T00:00:00"/>
    <d v="2017-03-01T00:00:00"/>
    <s v="no"/>
    <m/>
    <s v="FRO.23194"/>
    <n v="2017"/>
    <s v="C1"/>
    <n v="4950.8900000000003"/>
    <d v="2017-01-25T00:00:00"/>
    <s v="MM"/>
    <n v="0"/>
    <s v="no"/>
    <m/>
    <m/>
    <m/>
    <m/>
    <m/>
    <m/>
    <m/>
    <m/>
    <m/>
    <m/>
    <m/>
    <d v="2017-05-15T00:00:00"/>
    <d v="2017-04-20T00:00:00"/>
    <n v="2017"/>
    <n v="4367.51"/>
    <m/>
    <n v="4950.8900000000003"/>
    <n v="4367.51"/>
    <n v="0.8821666407454013"/>
    <n v="583.38000000000011"/>
    <n v="0"/>
  </r>
  <r>
    <s v="2017/39"/>
    <x v="1"/>
    <n v="39"/>
    <x v="1"/>
    <s v="Denmark"/>
    <s v="Danish National Police"/>
    <s v="no"/>
    <s v="Poseidon/Readmission Activities"/>
    <s v="2016/RSU/03 EPN Poseidon/Readmission Activities"/>
    <d v="2017-01-25T00:00:00"/>
    <d v="2017-01-26T00:00:00"/>
    <s v="no"/>
    <m/>
    <s v="FRO.23203"/>
    <n v="2017"/>
    <s v="C1"/>
    <n v="48631"/>
    <d v="2017-01-25T00:00:00"/>
    <s v="SK"/>
    <n v="0"/>
    <s v="yes"/>
    <n v="45450"/>
    <n v="45450"/>
    <m/>
    <m/>
    <m/>
    <m/>
    <m/>
    <m/>
    <m/>
    <m/>
    <m/>
    <d v="2017-04-11T00:00:00"/>
    <d v="2017-03-16T00:00:00"/>
    <n v="2017"/>
    <n v="48631"/>
    <m/>
    <n v="48631"/>
    <n v="48631"/>
    <n v="1"/>
    <n v="0"/>
    <n v="45450"/>
  </r>
  <r>
    <s v="2017/40"/>
    <x v="1"/>
    <n v="40"/>
    <x v="4"/>
    <s v="Latvia"/>
    <s v="State Border Guard"/>
    <s v="no"/>
    <s v="FOA"/>
    <s v="2017/LBS/01 FOA"/>
    <d v="2017-02-01T00:00:00"/>
    <d v="2017-03-01T00:00:00"/>
    <s v="no"/>
    <m/>
    <s v="FRO.23199"/>
    <n v="2017"/>
    <s v="C1"/>
    <n v="82505.56"/>
    <d v="2017-01-25T00:00:00"/>
    <s v="SK"/>
    <n v="0"/>
    <s v="no"/>
    <n v="0"/>
    <m/>
    <s v="FRO.23199"/>
    <n v="2017"/>
    <n v="1685.25"/>
    <d v="2017-02-06T00:00:00"/>
    <m/>
    <n v="2017"/>
    <n v="41252"/>
    <m/>
    <m/>
    <d v="2017-05-15T00:00:00"/>
    <d v="2017-05-05T00:00:00"/>
    <n v="2017"/>
    <n v="23579.5"/>
    <m/>
    <n v="84190.81"/>
    <n v="64831.5"/>
    <n v="0.77005435628900587"/>
    <n v="19359.309999999998"/>
    <n v="0"/>
  </r>
  <r>
    <s v="2017/41"/>
    <x v="1"/>
    <n v="41"/>
    <x v="4"/>
    <s v="Denmark"/>
    <s v="Danish National Police"/>
    <s v="no"/>
    <s v="FOA"/>
    <s v="2017/LBS/01 FOA"/>
    <d v="2017-02-02T00:00:00"/>
    <d v="2017-03-02T00:00:00"/>
    <s v="no"/>
    <m/>
    <s v="FRO.23198"/>
    <n v="2017"/>
    <s v="C1"/>
    <n v="12028.94"/>
    <d v="2017-01-25T00:00:00"/>
    <s v="SK"/>
    <n v="0"/>
    <s v="yes"/>
    <n v="8400"/>
    <n v="8400"/>
    <m/>
    <m/>
    <m/>
    <m/>
    <m/>
    <m/>
    <m/>
    <m/>
    <m/>
    <d v="2017-05-16T00:00:00"/>
    <d v="2017-05-17T00:00:00"/>
    <n v="2017"/>
    <n v="12028.94"/>
    <m/>
    <n v="12028.94"/>
    <n v="12028.94"/>
    <n v="1"/>
    <n v="0"/>
    <n v="8400"/>
  </r>
  <r>
    <s v="2017/42"/>
    <x v="1"/>
    <n v="42"/>
    <x v="4"/>
    <s v="Lithuania"/>
    <s v="State Border Guard Service"/>
    <s v="no"/>
    <s v="FOA"/>
    <s v="2017/LBS/01 FOA"/>
    <d v="2017-02-01T00:00:00"/>
    <d v="2017-03-29T00:00:00"/>
    <s v="no"/>
    <m/>
    <s v="FRO.23209"/>
    <n v="2017"/>
    <s v="C1"/>
    <n v="42584.93"/>
    <d v="2017-01-25T00:00:00"/>
    <s v="SK"/>
    <n v="0"/>
    <s v="no"/>
    <n v="0"/>
    <n v="0"/>
    <m/>
    <m/>
    <m/>
    <m/>
    <m/>
    <n v="2017"/>
    <n v="21290"/>
    <m/>
    <m/>
    <d v="2017-06-12T00:00:00"/>
    <d v="2017-05-19T00:00:00"/>
    <n v="2017"/>
    <n v="12112.63"/>
    <m/>
    <n v="42584.93"/>
    <n v="33402.629999999997"/>
    <n v="0.78437677366148062"/>
    <n v="9182.3000000000029"/>
    <n v="0"/>
  </r>
  <r>
    <s v="2017/43"/>
    <x v="1"/>
    <n v="43"/>
    <x v="2"/>
    <s v="Sweden"/>
    <s v="National Operations Department"/>
    <s v="no"/>
    <s v="Poseidon"/>
    <s v="2017/SBS/07 JO Poseidon 2017"/>
    <d v="2017-02-12T00:00:00"/>
    <d v="2017-03-31T00:00:00"/>
    <s v="no"/>
    <m/>
    <s v="FRO.23179"/>
    <n v="2017"/>
    <s v="C1"/>
    <n v="9998.08"/>
    <d v="2017-01-25T00:00:00"/>
    <s v="SK"/>
    <n v="0"/>
    <s v="no"/>
    <m/>
    <m/>
    <s v="FRO.23179"/>
    <n v="2017"/>
    <n v="1840.4"/>
    <d v="2017-02-16T00:00:00"/>
    <m/>
    <m/>
    <m/>
    <m/>
    <m/>
    <d v="2017-06-14T00:00:00"/>
    <d v="2017-04-26T00:00:00"/>
    <n v="2017"/>
    <n v="10416.51"/>
    <m/>
    <n v="11838.48"/>
    <n v="10416.51"/>
    <n v="0.87988576236138427"/>
    <n v="1421.9699999999993"/>
    <n v="0"/>
  </r>
  <r>
    <s v="2017/44"/>
    <x v="1"/>
    <n v="44"/>
    <x v="3"/>
    <s v="Finland"/>
    <s v="Finnish Border Guard"/>
    <s v="no"/>
    <s v="Focal Points"/>
    <s v="2017/ABS/03 Focal Points 2017 Air"/>
    <d v="2017-01-30T00:00:00"/>
    <d v="2017-03-03T00:00:00"/>
    <s v="no"/>
    <m/>
    <s v="FRO.23237"/>
    <n v="2017"/>
    <s v="C1"/>
    <n v="8783.6299999999992"/>
    <d v="2017-01-25T00:00:00"/>
    <s v="SK"/>
    <n v="0"/>
    <s v="no"/>
    <n v="0"/>
    <n v="0"/>
    <m/>
    <m/>
    <m/>
    <m/>
    <m/>
    <m/>
    <m/>
    <m/>
    <m/>
    <d v="2017-05-17T00:00:00"/>
    <d v="2017-05-26T00:00:00"/>
    <n v="2017"/>
    <n v="7607.39"/>
    <m/>
    <n v="8783.6299999999992"/>
    <n v="7607.39"/>
    <n v="0.86608725549687327"/>
    <n v="1176.2399999999989"/>
    <n v="0"/>
  </r>
  <r>
    <s v="2017/45"/>
    <x v="1"/>
    <n v="45"/>
    <x v="3"/>
    <s v="Netherlands"/>
    <s v="Royal Marechaussee"/>
    <s v="no"/>
    <s v="Focal Points"/>
    <s v="2017/ABS/03 Focal Points 2017 Air"/>
    <d v="2017-01-30T00:00:00"/>
    <d v="2017-03-02T00:00:00"/>
    <s v="no"/>
    <m/>
    <s v="FRO.23242"/>
    <n v="2017"/>
    <s v="C1"/>
    <n v="25458.51"/>
    <d v="2017-01-25T00:00:00"/>
    <s v="SK"/>
    <n v="0"/>
    <s v="no"/>
    <m/>
    <m/>
    <m/>
    <m/>
    <m/>
    <m/>
    <m/>
    <m/>
    <m/>
    <m/>
    <m/>
    <d v="2017-05-16T00:00:00"/>
    <d v="2017-05-11T00:00:00"/>
    <n v="2017"/>
    <n v="23033.040000000001"/>
    <m/>
    <n v="25458.51"/>
    <n v="23033.040000000001"/>
    <n v="0.90472851710488955"/>
    <n v="2425.4699999999975"/>
    <n v="0"/>
  </r>
  <r>
    <s v="2017/46"/>
    <x v="1"/>
    <n v="46"/>
    <x v="4"/>
    <s v="Poland"/>
    <s v="Headquarters of Polish Border Guards"/>
    <s v="no"/>
    <s v="Focal Points"/>
    <s v="2017/LBS/02 Focal Points"/>
    <d v="2017-02-01T00:00:00"/>
    <d v="2017-03-29T00:00:00"/>
    <s v="no"/>
    <m/>
    <s v="FRO.23224"/>
    <n v="2017"/>
    <s v="C1"/>
    <n v="16989.46"/>
    <d v="2017-01-25T00:00:00"/>
    <s v="MM"/>
    <n v="0"/>
    <s v="no"/>
    <n v="0"/>
    <m/>
    <m/>
    <m/>
    <m/>
    <m/>
    <m/>
    <n v="2017"/>
    <n v="8494.73"/>
    <m/>
    <m/>
    <d v="2017-06-12T00:00:00"/>
    <d v="2017-05-10T00:00:00"/>
    <n v="2017"/>
    <n v="4915.01"/>
    <m/>
    <n v="16989.46"/>
    <n v="13409.74"/>
    <n v="0.78929759980599734"/>
    <n v="3579.7199999999993"/>
    <n v="0"/>
  </r>
  <r>
    <s v="2017/47"/>
    <x v="1"/>
    <n v="47"/>
    <x v="4"/>
    <s v="Netherlands"/>
    <s v="Royal Marechaussee"/>
    <s v="no"/>
    <s v="FOA"/>
    <s v="2017/LBS/01 FOA"/>
    <d v="2017-01-31T00:00:00"/>
    <d v="2017-03-30T00:00:00"/>
    <s v="no"/>
    <m/>
    <s v="FRO.23221"/>
    <n v="2017"/>
    <s v="C1"/>
    <n v="11392.29"/>
    <d v="2017-01-25T00:00:00"/>
    <s v="MM"/>
    <n v="0"/>
    <s v="no"/>
    <n v="0"/>
    <n v="0"/>
    <m/>
    <m/>
    <m/>
    <m/>
    <m/>
    <m/>
    <m/>
    <m/>
    <m/>
    <d v="2017-06-13T00:00:00"/>
    <d v="2017-06-06T00:00:00"/>
    <n v="2017"/>
    <n v="9694.18"/>
    <m/>
    <n v="11392.29"/>
    <n v="9694.18"/>
    <n v="0.85094217229371794"/>
    <n v="1698.1100000000006"/>
    <n v="0"/>
  </r>
  <r>
    <s v="2017/48"/>
    <x v="1"/>
    <n v="48"/>
    <x v="4"/>
    <s v="Netherlands"/>
    <s v="Royal Marechaussee"/>
    <s v="no"/>
    <s v="FOA"/>
    <s v="2017/LBS/01 FOA"/>
    <d v="2017-01-31T00:00:00"/>
    <d v="2017-03-02T00:00:00"/>
    <s v="no"/>
    <m/>
    <s v="FRO.23222"/>
    <n v="2017"/>
    <s v="C1"/>
    <n v="22835.94"/>
    <d v="2017-01-25T00:00:00"/>
    <s v="MM"/>
    <n v="0"/>
    <s v="no"/>
    <m/>
    <m/>
    <m/>
    <m/>
    <m/>
    <m/>
    <m/>
    <m/>
    <m/>
    <m/>
    <m/>
    <d v="2017-05-16T00:00:00"/>
    <d v="2017-04-27T00:00:00"/>
    <n v="2017"/>
    <n v="19842.72"/>
    <m/>
    <n v="22835.94"/>
    <n v="19842.72"/>
    <n v="0.86892503658706421"/>
    <n v="2993.2199999999975"/>
    <n v="0"/>
  </r>
  <r>
    <s v="2017/49"/>
    <x v="1"/>
    <n v="49"/>
    <x v="1"/>
    <s v="Belgium"/>
    <s v="Department of Federal Immigration"/>
    <s v="no"/>
    <s v="JRO"/>
    <s v="2017/RSU/01 JRO to Pakistan"/>
    <d v="2017-01-26T00:00:00"/>
    <d v="2017-01-27T00:00:00"/>
    <s v="no"/>
    <m/>
    <s v="FRO.23235"/>
    <n v="2017"/>
    <s v="C1"/>
    <n v="27143.759999999998"/>
    <d v="2017-01-25T00:00:00"/>
    <s v="MM"/>
    <n v="0"/>
    <s v="yes"/>
    <n v="20000"/>
    <n v="15316.9"/>
    <m/>
    <m/>
    <m/>
    <m/>
    <m/>
    <m/>
    <m/>
    <m/>
    <m/>
    <d v="2017-04-12T00:00:00"/>
    <d v="2017-04-26T00:00:00"/>
    <n v="2017"/>
    <n v="19787.98"/>
    <m/>
    <n v="27143.759999999998"/>
    <n v="19787.98"/>
    <n v="0.72900659304385251"/>
    <n v="7355.7799999999988"/>
    <n v="15316.9"/>
  </r>
  <r>
    <s v="2017/50"/>
    <x v="1"/>
    <n v="50"/>
    <x v="5"/>
    <s v="Romania"/>
    <s v="General Inspectorate of the Romanian Border Police"/>
    <s v="no"/>
    <s v="FSC Support Officer"/>
    <s v="2017/FSC/02 FSC Support Officer Deployment"/>
    <d v="2017-01-30T00:00:00"/>
    <d v="2017-05-01T00:00:00"/>
    <s v="no"/>
    <m/>
    <s v="FRO.23260"/>
    <n v="2017"/>
    <s v="C1"/>
    <n v="20259.38"/>
    <d v="2017-01-27T00:00:00"/>
    <s v="MM"/>
    <n v="0"/>
    <s v="no"/>
    <n v="0"/>
    <m/>
    <m/>
    <m/>
    <m/>
    <m/>
    <m/>
    <n v="2017"/>
    <n v="10129"/>
    <m/>
    <m/>
    <d v="2017-07-15T00:00:00"/>
    <d v="2017-07-13T00:00:00"/>
    <n v="2017"/>
    <n v="5877.61"/>
    <m/>
    <n v="20259.38"/>
    <n v="16006.61"/>
    <n v="0.79008390187656286"/>
    <n v="4252.7700000000004"/>
    <n v="0"/>
  </r>
  <r>
    <s v="2017/51"/>
    <x v="1"/>
    <n v="51"/>
    <x v="5"/>
    <s v="Spain"/>
    <s v="Cuerpo Nacional de Policia"/>
    <s v="no"/>
    <s v="FSC Support Officer"/>
    <s v="2017/FSC/01 FSC Support Officer Deployment"/>
    <d v="2017-01-31T00:00:00"/>
    <d v="2017-04-03T00:00:00"/>
    <s v="no"/>
    <m/>
    <s v="FRO.23256"/>
    <n v="2017"/>
    <s v="C1"/>
    <n v="14634.57"/>
    <d v="2017-01-25T00:00:00"/>
    <s v="MM"/>
    <n v="0"/>
    <s v="no"/>
    <m/>
    <m/>
    <m/>
    <m/>
    <m/>
    <m/>
    <m/>
    <m/>
    <m/>
    <m/>
    <m/>
    <d v="2017-06-17T00:00:00"/>
    <d v="2017-06-06T00:00:00"/>
    <n v="2017"/>
    <n v="12411.47"/>
    <m/>
    <n v="14634.57"/>
    <n v="12411.47"/>
    <n v="0.84809256438692759"/>
    <n v="2223.1000000000004"/>
    <n v="0"/>
  </r>
  <r>
    <s v="2017/52"/>
    <x v="1"/>
    <n v="52"/>
    <x v="5"/>
    <s v="Romania"/>
    <s v="General Inspectorate of the Romanian Border Police"/>
    <s v="no"/>
    <s v="FSC Support Officer"/>
    <s v="2017/FSC/01 FSC Support Officer Deployment"/>
    <d v="2017-01-29T00:00:00"/>
    <d v="2017-04-03T00:00:00"/>
    <s v="no"/>
    <m/>
    <s v="FRO.23254"/>
    <n v="2017"/>
    <s v="C1"/>
    <n v="16199.8"/>
    <d v="2017-01-25T00:00:00"/>
    <s v="MM"/>
    <n v="0"/>
    <s v="no"/>
    <m/>
    <m/>
    <m/>
    <m/>
    <m/>
    <m/>
    <m/>
    <n v="2017"/>
    <n v="8099"/>
    <m/>
    <m/>
    <d v="2017-06-17T00:00:00"/>
    <d v="2017-06-23T00:00:00"/>
    <n v="2017"/>
    <n v="7222.24"/>
    <m/>
    <n v="16199.8"/>
    <n v="15321.24"/>
    <n v="0.9457672316942185"/>
    <n v="878.55999999999949"/>
    <n v="0"/>
  </r>
  <r>
    <s v="2017/53"/>
    <x v="1"/>
    <n v="53"/>
    <x v="1"/>
    <s v="Austria"/>
    <s v="Federal Ministry of the Interior"/>
    <s v="no"/>
    <s v="JRO"/>
    <s v="2017/RSU/01 JRO to Nigeria"/>
    <d v="2017-01-26T00:00:00"/>
    <d v="2017-01-28T00:00:00"/>
    <s v="no"/>
    <m/>
    <s v="FRO.23272"/>
    <n v="2017"/>
    <s v="C1"/>
    <n v="228186"/>
    <d v="2017-01-25T00:00:00"/>
    <s v="MM"/>
    <n v="0"/>
    <s v="yes"/>
    <n v="216000"/>
    <n v="216000"/>
    <m/>
    <m/>
    <m/>
    <m/>
    <m/>
    <m/>
    <m/>
    <m/>
    <m/>
    <d v="2017-04-13T00:00:00"/>
    <d v="2017-03-31T00:00:00"/>
    <n v="2017"/>
    <n v="228186"/>
    <m/>
    <n v="228186"/>
    <n v="228186"/>
    <n v="1"/>
    <n v="0"/>
    <n v="216000"/>
  </r>
  <r>
    <s v="2017/54"/>
    <x v="1"/>
    <n v="54"/>
    <x v="3"/>
    <s v="Portugal"/>
    <s v="Servico de Estrangeiros e Fronteiras"/>
    <s v="no"/>
    <s v="Focal Points"/>
    <s v="2017/ABS/03 Focal Points 2017 Air"/>
    <d v="2017-01-30T00:00:00"/>
    <d v="2017-04-01T00:00:00"/>
    <s v="no"/>
    <m/>
    <s v="FRO.23271"/>
    <n v="2017"/>
    <s v="C1"/>
    <n v="31995.14"/>
    <d v="2017-01-25T00:00:00"/>
    <s v="MM"/>
    <n v="0"/>
    <s v="no"/>
    <m/>
    <m/>
    <m/>
    <m/>
    <m/>
    <m/>
    <m/>
    <n v="2017"/>
    <n v="15997.57"/>
    <m/>
    <m/>
    <d v="2017-06-15T00:00:00"/>
    <d v="2017-06-12T00:00:00"/>
    <n v="2017"/>
    <n v="8447.56"/>
    <m/>
    <n v="31995.14"/>
    <n v="24445.129999999997"/>
    <n v="0.76402634900175459"/>
    <n v="7550.010000000002"/>
    <n v="0"/>
  </r>
  <r>
    <s v="2017/55"/>
    <x v="1"/>
    <n v="55"/>
    <x v="2"/>
    <s v="France"/>
    <s v="Direction Centrale de la Securite Publique"/>
    <s v="no"/>
    <s v="Triton"/>
    <s v="2017/SBS/05 JO Triton 2017"/>
    <d v="2017-01-31T00:00:00"/>
    <d v="2017-03-04T00:00:00"/>
    <s v="no"/>
    <m/>
    <s v="FRO.23262"/>
    <n v="2017"/>
    <s v="C1"/>
    <n v="40993.839999999997"/>
    <d v="2017-01-26T00:00:00"/>
    <s v="MM"/>
    <n v="0"/>
    <s v="yes"/>
    <m/>
    <n v="17430.04"/>
    <m/>
    <m/>
    <m/>
    <m/>
    <m/>
    <n v="2017"/>
    <n v="20496.919999999998"/>
    <m/>
    <m/>
    <d v="2017-05-18T00:00:00"/>
    <d v="2017-04-18T00:00:00"/>
    <n v="2017"/>
    <n v="10248.83"/>
    <m/>
    <n v="40993.839999999997"/>
    <n v="30745.75"/>
    <n v="0.75000902574630735"/>
    <n v="10248.089999999997"/>
    <n v="17430.04"/>
  </r>
  <r>
    <s v="2017/56"/>
    <x v="1"/>
    <n v="56"/>
    <x v="5"/>
    <s v="Finland"/>
    <s v="Finnish Border Guard"/>
    <s v="no"/>
    <s v="FSC Support Officer"/>
    <s v="2017/FSC/02 FSC Support Officer Deployment"/>
    <d v="2017-01-29T00:00:00"/>
    <d v="2017-02-06T00:00:00"/>
    <s v="no"/>
    <m/>
    <s v="FRO.23253"/>
    <n v="2017"/>
    <s v="C1"/>
    <n v="8107.39"/>
    <d v="2017-01-25T00:00:00"/>
    <s v="MM"/>
    <n v="0"/>
    <s v="no"/>
    <m/>
    <m/>
    <m/>
    <m/>
    <m/>
    <m/>
    <m/>
    <m/>
    <m/>
    <m/>
    <m/>
    <d v="2017-04-22T00:00:00"/>
    <d v="2017-05-19T00:00:00"/>
    <n v="2017"/>
    <n v="7117.67"/>
    <m/>
    <n v="8107.39"/>
    <n v="7117.67"/>
    <n v="0.87792372144426256"/>
    <n v="989.72000000000025"/>
    <n v="0"/>
  </r>
  <r>
    <s v="2017/57"/>
    <x v="1"/>
    <n v="57"/>
    <x v="5"/>
    <s v="Spain"/>
    <s v="Cuerpo Nacional de Policia"/>
    <s v="no"/>
    <s v="FSC Support Officer"/>
    <s v="2017/FSC/02 FSC Support Officer Deployment"/>
    <d v="2017-01-31T00:00:00"/>
    <d v="2017-04-03T00:00:00"/>
    <s v="no"/>
    <m/>
    <s v="FRO.23258"/>
    <n v="2017"/>
    <s v="C1"/>
    <n v="10223.75"/>
    <d v="2017-01-25T00:00:00"/>
    <s v="MM"/>
    <n v="0"/>
    <s v="no"/>
    <m/>
    <m/>
    <m/>
    <m/>
    <m/>
    <m/>
    <m/>
    <m/>
    <m/>
    <m/>
    <m/>
    <d v="2017-06-17T00:00:00"/>
    <d v="2017-06-02T00:00:00"/>
    <n v="2017"/>
    <n v="8999.33"/>
    <m/>
    <n v="10223.75"/>
    <n v="8999.33"/>
    <n v="0.88023768186819906"/>
    <n v="1224.42"/>
    <n v="0"/>
  </r>
  <r>
    <s v="2017/58"/>
    <x v="1"/>
    <n v="58"/>
    <x v="5"/>
    <s v="Netherlands"/>
    <s v="Royal Marechaussee"/>
    <s v="no"/>
    <s v="FSC Support Officer"/>
    <s v="2017/FSC/02 FSC Support Officer Deployment"/>
    <d v="2017-02-01T00:00:00"/>
    <d v="2017-03-01T00:00:00"/>
    <s v="no"/>
    <m/>
    <s v="FRO.23171"/>
    <n v="2017"/>
    <s v="C1"/>
    <n v="5864.67"/>
    <d v="2017-01-25T00:00:00"/>
    <s v="MM"/>
    <n v="0"/>
    <s v="no"/>
    <m/>
    <m/>
    <m/>
    <m/>
    <m/>
    <m/>
    <m/>
    <m/>
    <n v="0"/>
    <m/>
    <m/>
    <d v="2017-05-15T00:00:00"/>
    <d v="2017-05-23T00:00:00"/>
    <n v="2017"/>
    <n v="5267.35"/>
    <m/>
    <n v="5864.67"/>
    <n v="5267.35"/>
    <n v="0.89814942699248212"/>
    <n v="597.31999999999971"/>
    <n v="0"/>
  </r>
  <r>
    <s v="2017/59"/>
    <x v="1"/>
    <n v="59"/>
    <x v="2"/>
    <s v="Portugal"/>
    <s v="Servico de Estrangeiros e Fronteiras"/>
    <s v="no"/>
    <s v="Triton"/>
    <s v="2017/SBS/05 JO Triton 2017"/>
    <d v="2017-02-01T00:00:00"/>
    <d v="2017-04-07T00:00:00"/>
    <s v="no"/>
    <m/>
    <s v="FRO.23259"/>
    <n v="2017"/>
    <s v="C1"/>
    <n v="58190.879999999997"/>
    <d v="2017-01-25T00:00:00"/>
    <s v="MM"/>
    <n v="0"/>
    <s v="no"/>
    <n v="0"/>
    <n v="0"/>
    <m/>
    <m/>
    <m/>
    <m/>
    <m/>
    <n v="2017"/>
    <n v="29095.439999999999"/>
    <m/>
    <m/>
    <d v="2017-06-21T00:00:00"/>
    <d v="2017-05-31T00:00:00"/>
    <n v="2017"/>
    <n v="27250.2"/>
    <m/>
    <n v="58190.879999999997"/>
    <n v="56345.64"/>
    <n v="0.96828987635175823"/>
    <n v="1845.239999999998"/>
    <n v="0"/>
  </r>
  <r>
    <s v="2017/60"/>
    <x v="1"/>
    <n v="60"/>
    <x v="2"/>
    <s v="Portugal"/>
    <s v="Servico de Estrangeiros e Fronteiras"/>
    <s v="no"/>
    <s v="Triton"/>
    <s v="2017/SBS/05 JO Triton 2017"/>
    <d v="2017-01-31T00:00:00"/>
    <d v="2017-03-04T00:00:00"/>
    <s v="no"/>
    <m/>
    <s v="FRO.23255"/>
    <n v="2017"/>
    <s v="C1"/>
    <n v="11404.06"/>
    <d v="2017-01-26T00:00:00"/>
    <s v="MM"/>
    <n v="0"/>
    <s v="no"/>
    <n v="0"/>
    <n v="0"/>
    <m/>
    <m/>
    <m/>
    <m/>
    <m/>
    <n v="2017"/>
    <n v="5702.03"/>
    <m/>
    <m/>
    <d v="2017-05-18T00:00:00"/>
    <d v="2017-04-12T00:00:00"/>
    <n v="2017"/>
    <n v="2402.11"/>
    <m/>
    <n v="11404.06"/>
    <n v="8104.1399999999994"/>
    <n v="0.71063638739185864"/>
    <n v="3299.92"/>
    <n v="0"/>
  </r>
  <r>
    <s v="2017/61"/>
    <x v="1"/>
    <n v="61"/>
    <x v="2"/>
    <s v="Luxembourg"/>
    <s v="Ministere de l'Interieur, Direction de la Securite Interieur, Police Grand-Ducale"/>
    <s v="no"/>
    <s v="Triton"/>
    <s v="2017/SBS/05 JO Triton 2017"/>
    <d v="2017-02-04T00:00:00"/>
    <d v="2017-03-04T00:00:00"/>
    <s v="no"/>
    <m/>
    <s v="FRO.23252"/>
    <n v="2017"/>
    <s v="C1"/>
    <n v="19677.3"/>
    <d v="2017-01-25T00:00:00"/>
    <s v="MM"/>
    <n v="0"/>
    <s v="no"/>
    <n v="0"/>
    <n v="0"/>
    <m/>
    <m/>
    <m/>
    <m/>
    <m/>
    <m/>
    <m/>
    <m/>
    <m/>
    <d v="2017-05-18T00:00:00"/>
    <d v="2017-04-12T00:00:00"/>
    <n v="2017"/>
    <n v="14445.8"/>
    <m/>
    <n v="19677.3"/>
    <n v="14445.8"/>
    <n v="0.73413527262378475"/>
    <n v="5231.5"/>
    <n v="0"/>
  </r>
  <r>
    <s v="2017/62"/>
    <x v="1"/>
    <n v="62"/>
    <x v="4"/>
    <s v="Austria"/>
    <s v="Federal Ministry of the Interior"/>
    <s v="no"/>
    <s v="FOA"/>
    <s v="2017/LBS/01 FOA"/>
    <d v="2017-01-31T00:00:00"/>
    <d v="2017-03-02T00:00:00"/>
    <s v="no"/>
    <m/>
    <s v="FRO.23243"/>
    <n v="2017"/>
    <s v="C1"/>
    <n v="70262.62"/>
    <d v="2017-01-26T00:00:00"/>
    <s v="MM"/>
    <n v="1500"/>
    <s v="no"/>
    <n v="0"/>
    <n v="0"/>
    <m/>
    <m/>
    <m/>
    <m/>
    <m/>
    <m/>
    <m/>
    <m/>
    <m/>
    <d v="2017-05-16T00:00:00"/>
    <d v="2017-04-03T00:00:00"/>
    <n v="2017"/>
    <n v="67412.240000000005"/>
    <m/>
    <n v="70262.62"/>
    <n v="67412.240000000005"/>
    <n v="0.95943248344567866"/>
    <n v="2850.3799999999901"/>
    <n v="0"/>
  </r>
  <r>
    <s v="2017/63"/>
    <x v="1"/>
    <n v="63"/>
    <x v="4"/>
    <s v="Austria"/>
    <s v="Federal Ministry of the Interior"/>
    <s v="no"/>
    <s v="FOA"/>
    <s v="2017/LBS/01 FOA"/>
    <d v="2017-02-01T00:00:00"/>
    <d v="2017-03-01T00:00:00"/>
    <s v="no"/>
    <m/>
    <s v="FRO.23239"/>
    <n v="2017"/>
    <s v="C1"/>
    <n v="64478.2"/>
    <d v="2017-01-26T00:00:00"/>
    <s v="MM"/>
    <n v="0"/>
    <s v="no"/>
    <n v="0"/>
    <n v="0"/>
    <m/>
    <m/>
    <m/>
    <m/>
    <m/>
    <m/>
    <m/>
    <m/>
    <m/>
    <d v="2017-05-15T00:00:00"/>
    <d v="2017-05-30T00:00:00"/>
    <n v="2017"/>
    <n v="57804.11"/>
    <m/>
    <n v="64478.2"/>
    <n v="57804.11"/>
    <n v="0.89649075191304972"/>
    <n v="6674.0899999999965"/>
    <n v="0"/>
  </r>
  <r>
    <s v="2017/64"/>
    <x v="1"/>
    <n v="64"/>
    <x v="2"/>
    <s v="France"/>
    <s v="Prefecture de Police"/>
    <s v="no"/>
    <s v="Triton"/>
    <s v="2017/SBS/05 JO Triton 2017"/>
    <d v="2017-01-31T00:00:00"/>
    <d v="2017-03-04T00:00:00"/>
    <s v="no"/>
    <m/>
    <s v="FRO.23261"/>
    <n v="2017"/>
    <s v="C1"/>
    <n v="20278.400000000001"/>
    <d v="2017-01-25T00:00:00"/>
    <s v="MM"/>
    <n v="0"/>
    <s v="yes"/>
    <n v="0"/>
    <n v="12389.02"/>
    <m/>
    <m/>
    <m/>
    <m/>
    <m/>
    <m/>
    <m/>
    <m/>
    <m/>
    <d v="2017-05-18T00:00:00"/>
    <d v="2017-09-21T00:00:00"/>
    <n v="2017"/>
    <n v="13256.25"/>
    <m/>
    <n v="20278.400000000001"/>
    <n v="13256.25"/>
    <n v="0.65371281757929611"/>
    <n v="7022.1500000000015"/>
    <n v="12389.02"/>
  </r>
  <r>
    <s v="2017/65"/>
    <x v="1"/>
    <n v="65"/>
    <x v="2"/>
    <s v="France"/>
    <s v="Direction Centrale de la Police Judiciaire"/>
    <s v="no"/>
    <s v="Triton"/>
    <s v="2017/SBS/05 JO Triton 2017"/>
    <d v="2017-01-31T00:00:00"/>
    <d v="2017-05-06T00:00:00"/>
    <s v="no"/>
    <m/>
    <s v="FRO.23273"/>
    <n v="2017"/>
    <s v="C1"/>
    <n v="55846.080000000002"/>
    <d v="2017-01-26T00:00:00"/>
    <s v="MM"/>
    <n v="0"/>
    <s v="yes"/>
    <m/>
    <n v="26857.98"/>
    <m/>
    <m/>
    <m/>
    <m/>
    <m/>
    <m/>
    <m/>
    <m/>
    <m/>
    <d v="2017-07-20T00:00:00"/>
    <d v="2017-11-07T00:00:00"/>
    <n v="2017"/>
    <n v="55161.69"/>
    <m/>
    <n v="55846.080000000002"/>
    <n v="55161.69"/>
    <n v="0.98774506643975724"/>
    <n v="684.38999999999942"/>
    <n v="26857.98"/>
  </r>
  <r>
    <s v="2017/66"/>
    <x v="1"/>
    <n v="66"/>
    <x v="2"/>
    <s v="Italy"/>
    <s v="Ministero dell'Interno, Dipartimento della Pubblica Sicurezza, Direzione Centrale dell'Immigrazione e della Polizia delle Frontiere"/>
    <s v="yes"/>
    <s v="Triton"/>
    <s v="2017/SBS/05 JO Triton 2017"/>
    <d v="2017-02-01T00:00:00"/>
    <d v="2017-05-31T00:00:00"/>
    <s v="no"/>
    <m/>
    <s v="FRO.23286"/>
    <n v="2017"/>
    <s v="C1"/>
    <n v="82536.59"/>
    <d v="2017-01-27T00:00:00"/>
    <s v="MM"/>
    <n v="226136.95"/>
    <s v="yes"/>
    <n v="135480"/>
    <n v="107077.81"/>
    <s v="FRO.23286"/>
    <n v="2017"/>
    <n v="242585.52"/>
    <d v="2017-03-29T00:00:00"/>
    <s v="Sup. Dec. No 2 signed on 10/05/2017. Suppl.Decision no 3 signed on 29/05/2017."/>
    <n v="2017"/>
    <n v="146375.31"/>
    <m/>
    <m/>
    <d v="2017-08-14T00:00:00"/>
    <d v="2017-11-13T00:00:00"/>
    <n v="2017"/>
    <n v="144216.16"/>
    <m/>
    <n v="325122.11"/>
    <n v="290591.46999999997"/>
    <n v="0.89379178180161289"/>
    <n v="34530.640000000014"/>
    <n v="107077.81"/>
  </r>
  <r>
    <s v="2017/67"/>
    <x v="1"/>
    <n v="67"/>
    <x v="2"/>
    <s v="Czech Republic"/>
    <s v="Police of the Czech Republic"/>
    <s v="no"/>
    <s v="Triton"/>
    <s v="2017/SBS/05 JO Triton 2017"/>
    <d v="2017-01-31T00:00:00"/>
    <d v="2017-04-08T00:00:00"/>
    <s v="no"/>
    <m/>
    <s v="FRO.23241"/>
    <n v="2017"/>
    <s v="C1"/>
    <n v="121161.60000000001"/>
    <d v="2017-01-27T00:00:00"/>
    <s v="MM"/>
    <n v="0"/>
    <s v="yes"/>
    <m/>
    <n v="36983.83"/>
    <m/>
    <m/>
    <m/>
    <m/>
    <m/>
    <n v="2017"/>
    <n v="60500"/>
    <m/>
    <m/>
    <d v="2017-06-22T00:00:00"/>
    <d v="2017-05-16T00:00:00"/>
    <n v="2017"/>
    <n v="14837.2"/>
    <m/>
    <n v="121161.60000000001"/>
    <n v="75337.2"/>
    <n v="0.62179106251485616"/>
    <n v="45824.400000000009"/>
    <n v="36983.83"/>
  </r>
  <r>
    <s v="2017/68"/>
    <x v="1"/>
    <n v="68"/>
    <x v="2"/>
    <s v="Spain"/>
    <s v="Cuerpo Nacional de Policia"/>
    <s v="no"/>
    <s v="Triton"/>
    <s v="2017/SBS/05 JO Triton 2017"/>
    <d v="2017-02-01T00:00:00"/>
    <d v="2017-03-31T00:00:00"/>
    <s v="no"/>
    <m/>
    <s v="FRO.23245"/>
    <n v="2017"/>
    <s v="C1"/>
    <n v="63628.959999999999"/>
    <d v="2017-01-27T00:00:00"/>
    <s v="MM"/>
    <n v="0"/>
    <s v="no"/>
    <m/>
    <m/>
    <m/>
    <m/>
    <m/>
    <m/>
    <m/>
    <m/>
    <n v="0"/>
    <m/>
    <m/>
    <d v="2017-06-14T00:00:00"/>
    <d v="2017-05-11T00:00:00"/>
    <n v="2017"/>
    <n v="57745.03"/>
    <m/>
    <n v="63628.959999999999"/>
    <n v="57745.03"/>
    <n v="0.90752748434046382"/>
    <n v="5883.93"/>
    <n v="0"/>
  </r>
  <r>
    <s v="2017/69"/>
    <x v="1"/>
    <n v="69"/>
    <x v="2"/>
    <s v="Denmark"/>
    <s v="Danish National Police"/>
    <s v="no"/>
    <s v="Triton"/>
    <s v="2017/SBS/05 JO Triton 2017"/>
    <d v="2017-01-31T00:00:00"/>
    <d v="2017-03-04T00:00:00"/>
    <s v="no"/>
    <m/>
    <s v="FRO.23249"/>
    <n v="2017"/>
    <s v="C1"/>
    <n v="30820.28"/>
    <d v="2017-01-26T00:00:00"/>
    <s v="MM"/>
    <n v="0"/>
    <s v="yes"/>
    <n v="0"/>
    <n v="10895.81"/>
    <m/>
    <m/>
    <m/>
    <m/>
    <m/>
    <m/>
    <m/>
    <m/>
    <m/>
    <d v="2017-05-18T00:00:00"/>
    <d v="2017-05-16T00:00:00"/>
    <n v="2017"/>
    <n v="18638.07"/>
    <m/>
    <n v="30820.28"/>
    <n v="18638.07"/>
    <n v="0.60473396088549491"/>
    <n v="12182.21"/>
    <n v="10895.81"/>
  </r>
  <r>
    <s v="2017/70"/>
    <x v="1"/>
    <n v="70"/>
    <x v="4"/>
    <s v="Estonia"/>
    <s v="Police and Border Guard Board"/>
    <s v="no"/>
    <s v="Focal Points"/>
    <s v="2017/LBS/02 Focal Points"/>
    <d v="2017-01-31T00:00:00"/>
    <d v="2017-03-30T00:00:00"/>
    <s v="no"/>
    <m/>
    <s v="FRO.23280"/>
    <n v="2017"/>
    <s v="C1"/>
    <n v="19123.04"/>
    <d v="2017-01-30T00:00:00"/>
    <s v="MM"/>
    <n v="0"/>
    <s v="no"/>
    <n v="0"/>
    <m/>
    <m/>
    <m/>
    <m/>
    <m/>
    <m/>
    <n v="2017"/>
    <n v="9550"/>
    <m/>
    <m/>
    <d v="2017-06-13T00:00:00"/>
    <d v="2017-07-05T00:00:00"/>
    <n v="2017"/>
    <n v="8783.6299999999992"/>
    <m/>
    <n v="19123.04"/>
    <n v="18333.629999999997"/>
    <n v="0.95871942954676648"/>
    <n v="789.41000000000349"/>
    <n v="0"/>
  </r>
  <r>
    <s v="2017/71"/>
    <x v="1"/>
    <n v="71"/>
    <x v="4"/>
    <s v="Portugal"/>
    <s v="Servico de Estrangeiros e Fronteiras"/>
    <s v="no"/>
    <s v="FOA"/>
    <s v="2017/LBS/01 FOA"/>
    <d v="2017-02-02T00:00:00"/>
    <d v="2017-03-30T00:00:00"/>
    <s v="no"/>
    <m/>
    <s v="FRO.23277"/>
    <n v="2017"/>
    <s v="C1"/>
    <n v="29168.2"/>
    <d v="2017-01-30T00:00:00"/>
    <s v="MM"/>
    <n v="0"/>
    <s v="no"/>
    <n v="0"/>
    <n v="0"/>
    <m/>
    <m/>
    <m/>
    <m/>
    <m/>
    <n v="2017"/>
    <n v="14584.1"/>
    <m/>
    <m/>
    <d v="2017-06-13T00:00:00"/>
    <d v="2017-05-31T00:00:00"/>
    <n v="2017"/>
    <n v="13892.02"/>
    <m/>
    <n v="29168.2"/>
    <n v="28476.120000000003"/>
    <n v="0.97627279023045654"/>
    <n v="692.07999999999811"/>
    <n v="0"/>
  </r>
  <r>
    <s v="2017/72"/>
    <x v="1"/>
    <n v="72"/>
    <x v="4"/>
    <s v="Portugal"/>
    <s v="Servico de Estrangeiros e Fronteiras"/>
    <s v="no"/>
    <s v="FOA"/>
    <s v="2017/LBS/01 FOA"/>
    <d v="2017-02-02T00:00:00"/>
    <d v="2017-03-02T00:00:00"/>
    <s v="no"/>
    <m/>
    <s v="FRO.23275"/>
    <n v="2017"/>
    <s v="C1"/>
    <n v="10314.799999999999"/>
    <d v="2017-01-30T00:00:00"/>
    <s v="MM"/>
    <n v="0"/>
    <s v="no"/>
    <n v="0"/>
    <n v="0"/>
    <m/>
    <m/>
    <m/>
    <m/>
    <m/>
    <n v="2017"/>
    <n v="5157.3999999999996"/>
    <m/>
    <m/>
    <d v="2017-05-16T00:00:00"/>
    <d v="2017-05-18T00:00:00"/>
    <n v="2017"/>
    <n v="4809.3900000000003"/>
    <m/>
    <n v="10314.799999999999"/>
    <n v="9966.7900000000009"/>
    <n v="0.96626110055454317"/>
    <n v="348.0099999999984"/>
    <n v="0"/>
  </r>
  <r>
    <s v="2017/73"/>
    <x v="1"/>
    <n v="73"/>
    <x v="4"/>
    <s v="Netherlands"/>
    <s v="Immigration and Naturalisation Service"/>
    <s v="no"/>
    <s v="FOA"/>
    <s v="2017/LBS/01 FOA"/>
    <d v="2017-02-28T00:00:00"/>
    <d v="2017-03-30T00:00:00"/>
    <s v="no"/>
    <m/>
    <s v="FRO.23284"/>
    <n v="2017"/>
    <s v="C1"/>
    <n v="125057.1"/>
    <d v="2017-01-27T00:00:00"/>
    <s v="MM"/>
    <n v="0"/>
    <s v="yes"/>
    <n v="78050"/>
    <n v="80850"/>
    <s v="FRO.23284"/>
    <n v="2017"/>
    <n v="2940"/>
    <d v="2017-03-14T00:00:00"/>
    <m/>
    <n v="2017"/>
    <n v="59550"/>
    <m/>
    <m/>
    <d v="2017-06-13T00:00:00"/>
    <d v="2017-06-26T00:00:00"/>
    <n v="2017"/>
    <n v="67957.55"/>
    <m/>
    <n v="127997.1"/>
    <n v="127507.55"/>
    <n v="0.9961753039717306"/>
    <n v="489.55000000000291"/>
    <n v="80850"/>
  </r>
  <r>
    <s v="2017/74"/>
    <x v="1"/>
    <n v="74"/>
    <x v="4"/>
    <s v="Netherlands"/>
    <s v="Immigration and Naturalisation Service"/>
    <s v="no"/>
    <s v="FOA"/>
    <s v="2017/LBS/01 FOA"/>
    <d v="2017-01-31T00:00:00"/>
    <d v="2017-03-02T00:00:00"/>
    <s v="no"/>
    <m/>
    <s v="FRO.23283"/>
    <n v="2017"/>
    <s v="C1"/>
    <n v="105249.48"/>
    <d v="2017-01-27T00:00:00"/>
    <s v="MM"/>
    <n v="0"/>
    <s v="yes"/>
    <n v="61250"/>
    <n v="61250"/>
    <m/>
    <m/>
    <m/>
    <m/>
    <m/>
    <n v="2017"/>
    <n v="49180"/>
    <m/>
    <m/>
    <d v="2017-05-16T00:00:00"/>
    <d v="2017-06-06T00:00:00"/>
    <n v="2017"/>
    <n v="55733.7"/>
    <m/>
    <n v="105249.48"/>
    <n v="104913.7"/>
    <n v="0.99680967544922794"/>
    <n v="335.77999999999884"/>
    <n v="61250"/>
  </r>
  <r>
    <s v="2017/75"/>
    <x v="1"/>
    <n v="75"/>
    <x v="4"/>
    <s v="Germany"/>
    <s v="Bundespolizeiprasidium Federal Police Central Office"/>
    <s v="no"/>
    <s v="FOA"/>
    <s v="2017/LBS/01 FOA"/>
    <d v="2017-02-01T00:00:00"/>
    <d v="2017-05-24T00:00:00"/>
    <s v="no"/>
    <m/>
    <s v="FRO.23305"/>
    <n v="2017"/>
    <s v="C1"/>
    <n v="566469.80000000005"/>
    <d v="2017-01-30T00:00:00"/>
    <s v="MM"/>
    <n v="0"/>
    <s v="no"/>
    <n v="0"/>
    <m/>
    <s v="FRO.23305"/>
    <n v="2017"/>
    <n v="49616.03"/>
    <d v="2017-03-03T00:00:00"/>
    <s v="Supp. Dec. No 2 signed on xx/03/2017"/>
    <n v="2017"/>
    <n v="283200"/>
    <m/>
    <m/>
    <d v="2017-08-07T00:00:00"/>
    <d v="2017-07-08T00:00:00"/>
    <n v="2017"/>
    <n v="258131.36"/>
    <m/>
    <n v="616085.83000000007"/>
    <n v="541331.36"/>
    <n v="0.87866224743393295"/>
    <n v="74754.470000000088"/>
    <n v="0"/>
  </r>
  <r>
    <s v="2017/76"/>
    <x v="1"/>
    <n v="76"/>
    <x v="4"/>
    <s v="Romania"/>
    <s v="General Inspectorate of the Romanian Border Police"/>
    <s v="no"/>
    <s v="Focal Points"/>
    <s v="2017/LBS/02 Focal Points"/>
    <d v="2017-02-01T00:00:00"/>
    <d v="2017-04-26T00:00:00"/>
    <s v="no"/>
    <m/>
    <s v="FRO.23297"/>
    <n v="2017"/>
    <s v="C1"/>
    <n v="33770.269999999997"/>
    <d v="2017-01-30T00:00:00"/>
    <s v="MM"/>
    <n v="0"/>
    <s v="no"/>
    <n v="0"/>
    <m/>
    <m/>
    <m/>
    <m/>
    <m/>
    <m/>
    <n v="2017"/>
    <n v="16885"/>
    <m/>
    <m/>
    <d v="2017-07-10T00:00:00"/>
    <d v="2017-06-19T00:00:00"/>
    <n v="2017"/>
    <n v="12277.72"/>
    <m/>
    <n v="33770.269999999997"/>
    <n v="29162.720000000001"/>
    <n v="0.86356194368597006"/>
    <n v="4607.5499999999956"/>
    <n v="0"/>
  </r>
  <r>
    <s v="2017/77"/>
    <x v="1"/>
    <n v="77"/>
    <x v="5"/>
    <s v="Lithuania"/>
    <s v="State Border Guard Service"/>
    <s v="no"/>
    <s v="FSC Support Officer"/>
    <s v="2017/FSC/02 FSC Support Officer Deployment"/>
    <d v="2017-02-05T00:00:00"/>
    <d v="2017-03-08T00:00:00"/>
    <s v="no"/>
    <m/>
    <s v="FRO.23310"/>
    <n v="2017"/>
    <s v="C1"/>
    <n v="6287.32"/>
    <d v="2017-01-27T00:00:00"/>
    <s v="PM"/>
    <n v="0"/>
    <s v="no"/>
    <n v="0"/>
    <n v="0"/>
    <m/>
    <m/>
    <m/>
    <m/>
    <m/>
    <n v="2017"/>
    <n v="3140"/>
    <m/>
    <m/>
    <d v="2017-05-22T00:00:00"/>
    <d v="2017-01-27T00:00:00"/>
    <n v="2017"/>
    <n v="1920.55"/>
    <m/>
    <n v="6287.32"/>
    <n v="5060.55"/>
    <n v="0.80488188926283388"/>
    <n v="1226.7699999999995"/>
    <n v="0"/>
  </r>
  <r>
    <s v="2017/78"/>
    <x v="1"/>
    <n v="78"/>
    <x v="5"/>
    <s v="Portugal"/>
    <s v="Servico de Estrangeiros e Fronteiras"/>
    <s v="no"/>
    <s v="FSC Support Officer"/>
    <s v="2017/FSC/02 FSC Support Officer Deployment"/>
    <d v="2017-01-29T00:00:00"/>
    <d v="2017-03-06T00:00:00"/>
    <s v="no"/>
    <m/>
    <s v="FRO.23301"/>
    <n v="2017"/>
    <s v="C1"/>
    <n v="8642.39"/>
    <d v="2017-01-27T00:00:00"/>
    <s v="PM"/>
    <n v="0"/>
    <s v="no"/>
    <m/>
    <m/>
    <m/>
    <m/>
    <m/>
    <m/>
    <m/>
    <n v="2017"/>
    <n v="4321.2"/>
    <m/>
    <m/>
    <d v="2017-05-20T00:00:00"/>
    <d v="2017-05-31T00:00:00"/>
    <n v="2017"/>
    <n v="2440.87"/>
    <m/>
    <n v="8642.39"/>
    <n v="6762.07"/>
    <n v="0.78243055451096288"/>
    <n v="1880.3199999999997"/>
    <n v="0"/>
  </r>
  <r>
    <s v="2017/79"/>
    <x v="1"/>
    <n v="79"/>
    <x v="5"/>
    <s v="Estonia"/>
    <s v="Police and Border Guard Board"/>
    <s v="no"/>
    <s v="FSC Support Officer"/>
    <s v="2017/FSC/02 FSC Support Officer Deployment"/>
    <d v="2017-01-29T00:00:00"/>
    <d v="2017-04-04T00:00:00"/>
    <s v="no"/>
    <m/>
    <s v="FRO.23308"/>
    <n v="2017"/>
    <s v="C1"/>
    <n v="9088.1"/>
    <d v="2017-01-27T00:00:00"/>
    <s v="PM"/>
    <n v="0"/>
    <s v="no"/>
    <n v="0"/>
    <m/>
    <m/>
    <m/>
    <m/>
    <m/>
    <m/>
    <n v="2017"/>
    <n v="4500"/>
    <m/>
    <m/>
    <d v="2017-06-18T00:00:00"/>
    <d v="2017-06-16T00:00:00"/>
    <n v="2017"/>
    <n v="4558.37"/>
    <m/>
    <n v="9088.1"/>
    <n v="9058.369999999999"/>
    <n v="0.99672868916495183"/>
    <n v="29.730000000001382"/>
    <n v="0"/>
  </r>
  <r>
    <s v="2017/80"/>
    <x v="1"/>
    <n v="80"/>
    <x v="4"/>
    <s v="Netherlands"/>
    <s v="Royal Marechaussee"/>
    <s v="no"/>
    <s v="Focal Points"/>
    <s v="2017/LBS/02 Focal Points"/>
    <d v="2017-01-31T00:00:00"/>
    <d v="2017-03-30T00:00:00"/>
    <s v="no"/>
    <m/>
    <s v="FRO.23304"/>
    <n v="2017"/>
    <s v="C1"/>
    <n v="13075.4"/>
    <d v="2017-01-30T00:00:00"/>
    <s v="MM"/>
    <n v="0"/>
    <s v="no"/>
    <m/>
    <m/>
    <m/>
    <m/>
    <m/>
    <m/>
    <m/>
    <m/>
    <m/>
    <m/>
    <m/>
    <d v="2017-06-13T00:00:00"/>
    <d v="2017-06-23T00:00:00"/>
    <n v="2017"/>
    <n v="11517.24"/>
    <m/>
    <n v="13075.4"/>
    <n v="11517.24"/>
    <n v="0.8808327087507839"/>
    <n v="1558.1599999999999"/>
    <n v="0"/>
  </r>
  <r>
    <s v="2017/81"/>
    <x v="1"/>
    <n v="81"/>
    <x v="4"/>
    <s v="Norway"/>
    <s v="National Police Directorate"/>
    <s v="no"/>
    <s v="FOA"/>
    <s v="2017/LBS/01 FOA"/>
    <d v="2017-01-31T00:00:00"/>
    <d v="2017-03-02T00:00:00"/>
    <s v="no"/>
    <m/>
    <s v="FRO.23293"/>
    <n v="2017"/>
    <s v="C1"/>
    <n v="13182.4"/>
    <d v="2017-01-30T00:00:00"/>
    <s v="MM"/>
    <n v="0"/>
    <s v="no"/>
    <m/>
    <m/>
    <m/>
    <m/>
    <m/>
    <m/>
    <m/>
    <m/>
    <n v="0"/>
    <m/>
    <m/>
    <d v="2017-05-16T00:00:00"/>
    <d v="2017-03-15T00:00:00"/>
    <n v="2017"/>
    <n v="11792.2"/>
    <m/>
    <n v="13182.4"/>
    <n v="11792.2"/>
    <n v="0.89454120645709434"/>
    <n v="1390.1999999999989"/>
    <n v="0"/>
  </r>
  <r>
    <s v="2017/82"/>
    <x v="1"/>
    <n v="82"/>
    <x v="1"/>
    <s v="Slovakia"/>
    <s v="Bureau of Border and Alien Police"/>
    <s v="no"/>
    <s v="Poseidon"/>
    <s v="2017/RSU/03 JO Poseidon"/>
    <d v="2017-01-31T00:00:00"/>
    <d v="2017-03-03T00:00:00"/>
    <s v="no"/>
    <m/>
    <s v="FRO.23276"/>
    <n v="2017"/>
    <s v="C1"/>
    <n v="30661.919999999998"/>
    <d v="2017-01-30T00:00:00"/>
    <s v="MM"/>
    <n v="0"/>
    <s v="no"/>
    <n v="0"/>
    <n v="0"/>
    <m/>
    <m/>
    <m/>
    <m/>
    <m/>
    <m/>
    <m/>
    <m/>
    <m/>
    <d v="2017-05-17T00:00:00"/>
    <d v="2017-04-04T00:00:00"/>
    <n v="2017"/>
    <n v="24851.39"/>
    <m/>
    <n v="30661.919999999998"/>
    <n v="24851.39"/>
    <n v="0.8104968638624066"/>
    <n v="5810.5299999999988"/>
    <n v="0"/>
  </r>
  <r>
    <s v="2017/83"/>
    <x v="1"/>
    <n v="83"/>
    <x v="1"/>
    <s v="Belgium"/>
    <s v="Department of Federal Immigration"/>
    <s v="no"/>
    <s v="CJRO"/>
    <s v="2017/RSU/01 CJRO to Serbia"/>
    <d v="2017-01-31T00:00:00"/>
    <d v="2017-02-02T00:00:00"/>
    <s v="no"/>
    <s v="yes"/>
    <s v="FRO.23296"/>
    <n v="2017"/>
    <s v="C1"/>
    <n v="4280"/>
    <d v="2017-01-30T00:00:00"/>
    <s v="SK"/>
    <n v="0"/>
    <s v="no"/>
    <m/>
    <m/>
    <m/>
    <m/>
    <m/>
    <m/>
    <s v="Cancelled."/>
    <m/>
    <m/>
    <m/>
    <m/>
    <d v="2017-04-18T00:00:00"/>
    <m/>
    <m/>
    <m/>
    <m/>
    <n v="0"/>
    <n v="0"/>
    <s v=""/>
    <n v="0"/>
    <n v="0"/>
  </r>
  <r>
    <s v="2017/84"/>
    <x v="1"/>
    <n v="84"/>
    <x v="2"/>
    <s v="Finland"/>
    <s v="Finnish Border Guard"/>
    <s v="no"/>
    <s v="Triton"/>
    <s v="2017/SBS/05 JO Triton 2017"/>
    <d v="2017-01-31T00:00:00"/>
    <d v="2017-10-07T00:00:00"/>
    <s v="no"/>
    <m/>
    <s v="FRO.23282"/>
    <n v="2017"/>
    <s v="C1"/>
    <n v="89398.5"/>
    <d v="2017-01-27T00:00:00"/>
    <s v="SK"/>
    <n v="0"/>
    <s v="no"/>
    <m/>
    <m/>
    <m/>
    <m/>
    <m/>
    <m/>
    <m/>
    <m/>
    <n v="0"/>
    <m/>
    <m/>
    <d v="2017-12-21T00:00:00"/>
    <d v="2018-01-09T00:00:00"/>
    <n v="2018"/>
    <n v="58329.03"/>
    <m/>
    <n v="89398.5"/>
    <n v="58329.03"/>
    <n v="0.65246094733133109"/>
    <n v="31069.47"/>
    <n v="0"/>
  </r>
  <r>
    <s v="2017/85"/>
    <x v="1"/>
    <n v="85"/>
    <x v="2"/>
    <s v="Italy"/>
    <s v="Ministero dell'Interno, Dipartimento della Pubblica Sicurezza, Direzione Centrale dell'Immigrazione e della Polizia delle Frontiere"/>
    <s v="no"/>
    <s v="Poseidon"/>
    <s v="2017/SBS/07 JO Poseidon 2017"/>
    <d v="2017-02-01T00:00:00"/>
    <d v="2017-03-31T00:00:00"/>
    <s v="no"/>
    <m/>
    <s v="FRO.23279"/>
    <n v="2017"/>
    <s v="C1"/>
    <n v="346207.48"/>
    <d v="2017-01-30T00:00:00"/>
    <s v="SK"/>
    <n v="322882.25"/>
    <s v="yes"/>
    <n v="175445.3"/>
    <n v="176337.36"/>
    <m/>
    <m/>
    <m/>
    <m/>
    <m/>
    <m/>
    <m/>
    <m/>
    <m/>
    <d v="2017-06-14T00:00:00"/>
    <d v="2017-06-19T00:00:00"/>
    <n v="2017"/>
    <n v="346207.48"/>
    <m/>
    <n v="346207.48"/>
    <n v="346207.48"/>
    <n v="1"/>
    <n v="0"/>
    <n v="176337.36"/>
  </r>
  <r>
    <s v="2017/86"/>
    <x v="1"/>
    <n v="86"/>
    <x v="1"/>
    <s v="Iceland"/>
    <s v="Office of the National Commissioner of the Icelandic Police"/>
    <s v="no"/>
    <s v="JRO"/>
    <s v="2017/RSU/01 JRO to Serbia"/>
    <d v="2017-01-31T00:00:00"/>
    <d v="2017-02-02T00:00:00"/>
    <s v="no"/>
    <m/>
    <s v="FRO.23238"/>
    <n v="2017"/>
    <s v="C1"/>
    <n v="51360"/>
    <d v="2017-01-30T00:00:00"/>
    <s v="SK"/>
    <n v="0"/>
    <s v="yes"/>
    <n v="45000"/>
    <n v="49400"/>
    <m/>
    <m/>
    <m/>
    <m/>
    <m/>
    <m/>
    <m/>
    <m/>
    <m/>
    <d v="2017-04-18T00:00:00"/>
    <d v="2017-06-12T00:00:00"/>
    <n v="2017"/>
    <n v="51360"/>
    <m/>
    <n v="51360"/>
    <n v="51360"/>
    <n v="1"/>
    <n v="0"/>
    <n v="49400"/>
  </r>
  <r>
    <s v="2017/87"/>
    <x v="1"/>
    <n v="87"/>
    <x v="4"/>
    <s v="Sweden"/>
    <s v="National Operations Department"/>
    <s v="no"/>
    <s v="Focal Points"/>
    <s v="2017/LBS/02 Focal Points"/>
    <d v="2017-01-31T00:00:00"/>
    <d v="2017-03-02T00:00:00"/>
    <s v="no"/>
    <m/>
    <s v="FRO.23250"/>
    <n v="2017"/>
    <s v="C1"/>
    <n v="4974.43"/>
    <d v="2017-01-30T00:00:00"/>
    <s v="SK"/>
    <n v="0"/>
    <s v="no"/>
    <n v="0"/>
    <n v="0"/>
    <m/>
    <m/>
    <m/>
    <m/>
    <m/>
    <m/>
    <m/>
    <m/>
    <m/>
    <d v="2017-05-16T00:00:00"/>
    <d v="2017-05-16T00:00:00"/>
    <n v="2017"/>
    <n v="4624.6000000000004"/>
    <m/>
    <n v="4974.43"/>
    <n v="4624.6000000000004"/>
    <n v="0.92967435464967851"/>
    <n v="349.82999999999993"/>
    <n v="0"/>
  </r>
  <r>
    <s v="2017/88"/>
    <x v="1"/>
    <n v="88"/>
    <x v="4"/>
    <s v="Bulgaria"/>
    <s v="Ministry of Interior, National Police Service, Chief Directorate Border Police"/>
    <s v="no"/>
    <s v="Focal Points"/>
    <s v="2017/LBS/02 Focal Points"/>
    <d v="2017-02-01T00:00:00"/>
    <d v="2017-03-29T00:00:00"/>
    <s v="no"/>
    <m/>
    <s v="FRO.23267"/>
    <n v="2017"/>
    <s v="C1"/>
    <n v="12339.24"/>
    <d v="2017-01-30T00:00:00"/>
    <s v="SK"/>
    <n v="0"/>
    <s v="no"/>
    <m/>
    <m/>
    <m/>
    <m/>
    <m/>
    <m/>
    <m/>
    <m/>
    <m/>
    <m/>
    <m/>
    <d v="2017-06-12T00:00:00"/>
    <d v="2017-06-13T00:00:00"/>
    <n v="2017"/>
    <n v="11270.02"/>
    <m/>
    <n v="12339.24"/>
    <n v="11270.02"/>
    <n v="0.91334798577546106"/>
    <n v="1069.2199999999993"/>
    <n v="0"/>
  </r>
  <r>
    <s v="2017/89"/>
    <x v="1"/>
    <n v="89"/>
    <x v="4"/>
    <s v="Slovenia"/>
    <s v="Ministry of Interior"/>
    <s v="no"/>
    <s v="Focal Points"/>
    <s v="2017/LBS/02 Focal Points"/>
    <d v="2017-01-31T00:00:00"/>
    <d v="2017-03-02T00:00:00"/>
    <s v="no"/>
    <m/>
    <s v="FRO.23236"/>
    <n v="2017"/>
    <s v="C1"/>
    <n v="6506.67"/>
    <d v="2017-01-30T00:00:00"/>
    <s v="SK"/>
    <n v="0"/>
    <s v="no"/>
    <n v="0"/>
    <n v="0"/>
    <m/>
    <m/>
    <m/>
    <m/>
    <m/>
    <n v="2017"/>
    <n v="3253.34"/>
    <m/>
    <m/>
    <d v="2017-05-16T00:00:00"/>
    <d v="2017-03-30T00:00:00"/>
    <n v="2017"/>
    <n v="2708.37"/>
    <m/>
    <n v="6506.67"/>
    <n v="5961.71"/>
    <n v="0.91624594454613495"/>
    <n v="544.96"/>
    <n v="0"/>
  </r>
  <r>
    <s v="2017/90"/>
    <x v="1"/>
    <n v="90"/>
    <x v="4"/>
    <s v="France"/>
    <s v="Direction Centrale de la Police aux Frontieres"/>
    <s v="no"/>
    <s v="Focal Points"/>
    <s v="2017/LBS/02 Focal Points"/>
    <d v="2017-01-31T00:00:00"/>
    <d v="2017-03-30T00:00:00"/>
    <s v="no"/>
    <m/>
    <s v="FRO.23225"/>
    <n v="2017"/>
    <s v="C1"/>
    <n v="23419.09"/>
    <d v="2017-01-30T00:00:00"/>
    <s v="SK"/>
    <n v="0"/>
    <s v="yes"/>
    <n v="0"/>
    <n v="8753.2800000000007"/>
    <m/>
    <m/>
    <m/>
    <m/>
    <m/>
    <n v="2017"/>
    <n v="11709.55"/>
    <m/>
    <m/>
    <d v="2017-06-13T00:00:00"/>
    <d v="2017-05-18T00:00:00"/>
    <n v="2017"/>
    <n v="8195.57"/>
    <m/>
    <n v="23419.09"/>
    <n v="19905.12"/>
    <n v="0.84995275222051747"/>
    <n v="3513.9700000000012"/>
    <n v="8753.2800000000007"/>
  </r>
  <r>
    <s v="2017/91"/>
    <x v="1"/>
    <n v="91"/>
    <x v="4"/>
    <s v="Germany"/>
    <s v="Bundespolizeiprasidium Federal Police Central Office"/>
    <s v="no"/>
    <s v="Focal Points"/>
    <s v="2017/LBS/02 Focal Points"/>
    <d v="2017-02-01T00:00:00"/>
    <d v="2017-04-27T00:00:00"/>
    <s v="no"/>
    <m/>
    <s v="FRO.23226"/>
    <n v="2017"/>
    <s v="C1"/>
    <n v="140692.65"/>
    <d v="2017-01-31T00:00:00"/>
    <s v="SK"/>
    <n v="0"/>
    <s v="no"/>
    <n v="0"/>
    <n v="0"/>
    <s v="FRO.23226"/>
    <n v="2017"/>
    <n v="0"/>
    <d v="2017-04-27T00:00:00"/>
    <s v="correction of the deployment period, no change in commitment"/>
    <n v="2017"/>
    <n v="70300"/>
    <m/>
    <m/>
    <d v="2017-07-11T00:00:00"/>
    <d v="2017-08-08T00:00:00"/>
    <n v="2017"/>
    <n v="54890.7"/>
    <m/>
    <n v="140692.65"/>
    <n v="125190.7"/>
    <n v="0.88981691651980399"/>
    <n v="15501.949999999997"/>
    <n v="0"/>
  </r>
  <r>
    <s v="2017/92"/>
    <x v="1"/>
    <n v="92"/>
    <x v="2"/>
    <s v="Germany"/>
    <s v="Bundespolizeiprasidium Federal Police Central Office"/>
    <s v="no"/>
    <s v="Triton"/>
    <s v="2017/SBS/05 JO Triton 2017"/>
    <d v="2017-01-31T00:00:00"/>
    <d v="2017-03-04T00:00:00"/>
    <s v="no"/>
    <m/>
    <s v="FRO.23298"/>
    <n v="2017"/>
    <s v="C1"/>
    <n v="107133.6"/>
    <d v="2017-01-31T00:00:00"/>
    <s v="SK"/>
    <n v="0"/>
    <s v="no"/>
    <n v="0"/>
    <n v="0"/>
    <m/>
    <m/>
    <m/>
    <m/>
    <m/>
    <n v="2017"/>
    <n v="53500"/>
    <m/>
    <m/>
    <d v="2017-05-18T00:00:00"/>
    <d v="2017-05-23T00:00:00"/>
    <n v="2017"/>
    <n v="31430.74"/>
    <m/>
    <n v="107133.6"/>
    <n v="84930.74"/>
    <n v="0.79275540073328998"/>
    <n v="22202.86"/>
    <n v="0"/>
  </r>
  <r>
    <s v="2017/93"/>
    <x v="1"/>
    <n v="93"/>
    <x v="2"/>
    <s v="Norway"/>
    <s v="National Police Directorate"/>
    <s v="no"/>
    <s v="Triton"/>
    <s v="2017/SBS/05 JO Triton 2017"/>
    <d v="2017-02-01T00:00:00"/>
    <d v="2017-03-04T00:00:00"/>
    <s v="no"/>
    <m/>
    <s v="FRO.23302"/>
    <n v="2017"/>
    <s v="C1"/>
    <n v="9377.48"/>
    <d v="2017-01-30T00:00:00"/>
    <s v="SK"/>
    <n v="0"/>
    <s v="no"/>
    <m/>
    <m/>
    <m/>
    <m/>
    <m/>
    <m/>
    <m/>
    <m/>
    <n v="0"/>
    <m/>
    <m/>
    <d v="2017-05-18T00:00:00"/>
    <d v="2017-04-06T00:00:00"/>
    <n v="2017"/>
    <n v="7141.18"/>
    <m/>
    <n v="9377.48"/>
    <n v="7141.18"/>
    <n v="0.76152441807393889"/>
    <n v="2236.2999999999993"/>
    <n v="0"/>
  </r>
  <r>
    <s v="2017/94"/>
    <x v="1"/>
    <n v="94"/>
    <x v="2"/>
    <s v="Spain"/>
    <s v="Cuerpo Nacional de Policia"/>
    <s v="no"/>
    <s v="Poseidon"/>
    <s v="2017/SBS/07 JO Poseidon 2017"/>
    <d v="2017-02-14T00:00:00"/>
    <d v="2017-03-30T00:00:00"/>
    <s v="no"/>
    <m/>
    <s v="FRO.23313"/>
    <n v="2017"/>
    <s v="C1"/>
    <n v="13399.21"/>
    <d v="2017-01-30T00:00:00"/>
    <s v="SK"/>
    <n v="0"/>
    <s v="no"/>
    <m/>
    <m/>
    <m/>
    <m/>
    <m/>
    <m/>
    <m/>
    <m/>
    <m/>
    <m/>
    <m/>
    <d v="2017-06-13T00:00:00"/>
    <d v="2017-04-25T00:00:00"/>
    <n v="2017"/>
    <n v="13130.12"/>
    <m/>
    <n v="13399.21"/>
    <n v="13130.12"/>
    <n v="0.97991747274652774"/>
    <n v="269.08999999999833"/>
    <n v="0"/>
  </r>
  <r>
    <s v="2017/95"/>
    <x v="1"/>
    <n v="95"/>
    <x v="4"/>
    <s v="Switzerland"/>
    <s v="Swiss Border Guard"/>
    <s v="no"/>
    <s v="Focal Points"/>
    <s v="2017/LBS/02 Focal Points"/>
    <d v="2017-01-31T00:00:00"/>
    <d v="2017-05-25T00:00:00"/>
    <s v="no"/>
    <m/>
    <s v="FRO.23228"/>
    <n v="2017"/>
    <s v="C1"/>
    <n v="32506.6"/>
    <d v="2017-01-30T00:00:00"/>
    <s v="SK"/>
    <n v="0"/>
    <s v="no"/>
    <n v="0"/>
    <n v="0"/>
    <m/>
    <m/>
    <m/>
    <m/>
    <m/>
    <m/>
    <m/>
    <m/>
    <m/>
    <d v="2017-08-08T00:00:00"/>
    <d v="2017-06-23T00:00:00"/>
    <n v="2017"/>
    <n v="27369.94"/>
    <m/>
    <n v="32506.6"/>
    <n v="27369.94"/>
    <n v="0.84198101308657314"/>
    <n v="5136.66"/>
    <n v="0"/>
  </r>
  <r>
    <s v="2017/96"/>
    <x v="1"/>
    <n v="96"/>
    <x v="4"/>
    <s v="Czech Republic"/>
    <s v="Police of the Czech Republic"/>
    <s v="no"/>
    <s v="Focal Points"/>
    <s v="2017/LBS/02 Focal Points"/>
    <d v="2017-01-31T00:00:00"/>
    <d v="2017-03-30T00:00:00"/>
    <s v="no"/>
    <m/>
    <s v="FRO.23227"/>
    <n v="2017"/>
    <s v="C1"/>
    <n v="11841.69"/>
    <d v="2017-01-30T00:00:00"/>
    <s v="SK"/>
    <n v="0"/>
    <s v="no"/>
    <m/>
    <m/>
    <m/>
    <m/>
    <m/>
    <m/>
    <m/>
    <n v="2017"/>
    <n v="5000"/>
    <m/>
    <m/>
    <d v="2017-06-13T00:00:00"/>
    <d v="2017-04-19T00:00:00"/>
    <n v="2017"/>
    <n v="4010.42"/>
    <m/>
    <n v="11841.69"/>
    <n v="9010.42"/>
    <n v="0.76090659356899226"/>
    <n v="2831.2700000000004"/>
    <n v="0"/>
  </r>
  <r>
    <s v="2017/97"/>
    <x v="1"/>
    <n v="97"/>
    <x v="4"/>
    <s v="Latvia"/>
    <s v="State Border Guard"/>
    <s v="no"/>
    <s v="Focal Points"/>
    <s v="2017/LBS/02 Focal Points"/>
    <d v="2017-02-01T00:00:00"/>
    <d v="2017-03-01T00:00:00"/>
    <s v="no"/>
    <m/>
    <s v="FRO.23232"/>
    <n v="2017"/>
    <s v="C1"/>
    <n v="32461.66"/>
    <d v="2017-01-30T00:00:00"/>
    <s v="SK"/>
    <n v="0"/>
    <s v="no"/>
    <n v="0"/>
    <n v="0"/>
    <m/>
    <m/>
    <m/>
    <m/>
    <m/>
    <n v="2017"/>
    <n v="16230"/>
    <m/>
    <m/>
    <d v="2017-05-15T00:00:00"/>
    <d v="2017-04-27T00:00:00"/>
    <n v="2017"/>
    <n v="3602.16"/>
    <m/>
    <n v="32461.66"/>
    <n v="19832.16"/>
    <n v="0.61094103012600098"/>
    <n v="12629.5"/>
    <n v="0"/>
  </r>
  <r>
    <s v="2017/98"/>
    <x v="1"/>
    <n v="98"/>
    <x v="4"/>
    <s v="Spain"/>
    <s v="Cuerpo Nacional de Policia"/>
    <s v="no"/>
    <s v="Focal Points"/>
    <s v="2017/LBS/02 Focal Points"/>
    <d v="2017-01-30T00:00:00"/>
    <d v="2017-03-30T00:00:00"/>
    <s v="no"/>
    <m/>
    <s v="FRO.23230"/>
    <n v="2017"/>
    <s v="C1"/>
    <n v="20653.18"/>
    <d v="2017-01-30T00:00:00"/>
    <s v="SK"/>
    <n v="0"/>
    <s v="no"/>
    <m/>
    <m/>
    <m/>
    <m/>
    <m/>
    <m/>
    <m/>
    <m/>
    <m/>
    <m/>
    <m/>
    <d v="2017-06-13T00:00:00"/>
    <d v="2017-05-11T00:00:00"/>
    <n v="2017"/>
    <n v="13482.81"/>
    <m/>
    <n v="20653.18"/>
    <n v="13482.81"/>
    <n v="0.65282004998745957"/>
    <n v="7170.3700000000008"/>
    <n v="0"/>
  </r>
  <r>
    <s v="2017/99"/>
    <x v="1"/>
    <n v="99"/>
    <x v="4"/>
    <s v="Lithuania"/>
    <s v="State Border Guard Service"/>
    <s v="no"/>
    <s v="Focal Points"/>
    <s v="2017/LBS/02 Focal Points"/>
    <d v="2017-02-01T00:00:00"/>
    <d v="2017-03-29T00:00:00"/>
    <s v="no"/>
    <m/>
    <s v="FRO.23229"/>
    <n v="2017"/>
    <s v="C1"/>
    <n v="13419.94"/>
    <d v="2017-01-30T00:00:00"/>
    <s v="SK"/>
    <n v="0"/>
    <s v="no"/>
    <m/>
    <m/>
    <m/>
    <m/>
    <m/>
    <m/>
    <m/>
    <n v="2017"/>
    <n v="6700"/>
    <m/>
    <m/>
    <d v="2017-06-12T00:00:00"/>
    <d v="2017-05-08T00:00:00"/>
    <n v="2017"/>
    <n v="4516.93"/>
    <m/>
    <n v="13419.94"/>
    <n v="11216.93"/>
    <n v="0.83584054772227001"/>
    <n v="2203.0100000000002"/>
    <n v="0"/>
  </r>
  <r>
    <s v="2017/100"/>
    <x v="1"/>
    <n v="100"/>
    <x v="2"/>
    <s v="Romania"/>
    <s v="General Inspectorate of the Romanian Border Police"/>
    <s v="no"/>
    <s v="Triton"/>
    <s v="2017/SBS/05 JO Triton 2017"/>
    <d v="2017-02-01T00:00:00"/>
    <d v="2017-04-08T00:00:00"/>
    <s v="no"/>
    <m/>
    <s v="FRO.23281"/>
    <n v="2017"/>
    <s v="C1"/>
    <n v="81855"/>
    <d v="2017-01-27T00:00:00"/>
    <s v="MM"/>
    <n v="0"/>
    <s v="no"/>
    <m/>
    <m/>
    <m/>
    <m/>
    <m/>
    <m/>
    <m/>
    <n v="2017"/>
    <n v="40927"/>
    <m/>
    <m/>
    <d v="2017-06-22T00:00:00"/>
    <d v="2017-04-28T00:00:00"/>
    <n v="2017"/>
    <n v="33938.230000000003"/>
    <m/>
    <n v="81855"/>
    <n v="74865.23000000001"/>
    <n v="0.91460790422087856"/>
    <n v="6989.7699999999895"/>
    <n v="0"/>
  </r>
  <r>
    <s v="2017/101"/>
    <x v="1"/>
    <n v="101"/>
    <x v="2"/>
    <s v="France"/>
    <s v="Direction Centrale de la Police aux Frontieres"/>
    <s v="no"/>
    <s v="Triton"/>
    <s v="2017/SBS/05 JO Triton 2017"/>
    <d v="2017-01-31T00:00:00"/>
    <d v="2017-03-31T00:00:00"/>
    <s v="no"/>
    <m/>
    <s v="FRO.23274"/>
    <n v="2017"/>
    <s v="C1"/>
    <n v="74424.92"/>
    <d v="2017-01-27T00:00:00"/>
    <s v="MM"/>
    <n v="0"/>
    <s v="yes"/>
    <m/>
    <n v="28618.54"/>
    <m/>
    <m/>
    <m/>
    <m/>
    <m/>
    <n v="2017"/>
    <n v="37212.46"/>
    <m/>
    <m/>
    <d v="2017-06-14T00:00:00"/>
    <d v="2017-06-22T00:00:00"/>
    <n v="2017"/>
    <n v="25831.14"/>
    <m/>
    <n v="74424.92"/>
    <n v="63043.6"/>
    <n v="0.84707648997136975"/>
    <n v="11381.32"/>
    <n v="28618.54"/>
  </r>
  <r>
    <s v="2017/102"/>
    <x v="1"/>
    <n v="102"/>
    <x v="4"/>
    <s v="Croatia"/>
    <s v="Ministry of the Interior"/>
    <s v="no"/>
    <s v="FOA"/>
    <s v="2017/LBS/01 FOA"/>
    <d v="2017-02-01T00:00:00"/>
    <d v="2017-03-01T00:00:00"/>
    <s v="no"/>
    <m/>
    <s v="FRO.23294"/>
    <n v="2017"/>
    <s v="C1"/>
    <n v="9435.26"/>
    <d v="2017-01-30T00:00:00"/>
    <s v="SK"/>
    <n v="0"/>
    <s v="no"/>
    <n v="0"/>
    <n v="0"/>
    <m/>
    <m/>
    <m/>
    <m/>
    <m/>
    <m/>
    <m/>
    <m/>
    <m/>
    <d v="2017-05-15T00:00:00"/>
    <d v="2017-03-27T00:00:00"/>
    <n v="2017"/>
    <n v="7875.82"/>
    <m/>
    <n v="9435.26"/>
    <n v="7875.82"/>
    <n v="0.83472209562852528"/>
    <n v="1559.4400000000005"/>
    <n v="0"/>
  </r>
  <r>
    <s v="2017/103"/>
    <x v="1"/>
    <n v="103"/>
    <x v="4"/>
    <s v="Portugal"/>
    <s v="Servico de Estrangeiros e Fronteiras"/>
    <s v="no"/>
    <s v="FOA"/>
    <s v="2017/LBS/01 FOA"/>
    <d v="2017-01-30T00:00:00"/>
    <d v="2017-03-02T00:00:00"/>
    <s v="no"/>
    <m/>
    <s v="FRO.23268"/>
    <n v="2017"/>
    <s v="C1"/>
    <n v="9486.6200000000008"/>
    <d v="2017-01-30T00:00:00"/>
    <s v="SK"/>
    <n v="0"/>
    <s v="no"/>
    <n v="0"/>
    <n v="0"/>
    <m/>
    <m/>
    <m/>
    <m/>
    <m/>
    <n v="2017"/>
    <n v="4743.3100000000004"/>
    <m/>
    <m/>
    <d v="2017-05-16T00:00:00"/>
    <d v="2017-03-30T00:00:00"/>
    <n v="2017"/>
    <n v="754.95"/>
    <m/>
    <n v="9486.6200000000008"/>
    <n v="5498.26"/>
    <n v="0.57958050390971705"/>
    <n v="3988.3600000000006"/>
    <n v="0"/>
  </r>
  <r>
    <s v="2017/104"/>
    <x v="1"/>
    <n v="104"/>
    <x v="4"/>
    <s v="Spain"/>
    <s v="Guardia Civil"/>
    <s v="no"/>
    <s v="FOA"/>
    <s v="2017/LBS/01 FOA"/>
    <d v="2017-02-01T00:00:00"/>
    <d v="2017-04-26T00:00:00"/>
    <s v="no"/>
    <m/>
    <s v="FRO.23266"/>
    <n v="2017"/>
    <s v="C1"/>
    <n v="118026.36"/>
    <d v="2017-01-31T00:00:00"/>
    <s v="SK"/>
    <n v="0"/>
    <s v="no"/>
    <m/>
    <m/>
    <s v="FRO.23266"/>
    <n v="2017"/>
    <n v="5298.51"/>
    <d v="2017-03-14T00:00:00"/>
    <m/>
    <n v="2017"/>
    <n v="59000"/>
    <m/>
    <m/>
    <d v="2017-07-10T00:00:00"/>
    <d v="2017-07-05T00:00:00"/>
    <n v="2017"/>
    <n v="51108.91"/>
    <m/>
    <n v="123324.87"/>
    <n v="110108.91"/>
    <n v="0.89283621381478051"/>
    <n v="13215.959999999992"/>
    <n v="0"/>
  </r>
  <r>
    <s v="2017/105"/>
    <x v="1"/>
    <n v="105"/>
    <x v="4"/>
    <s v="Spain"/>
    <s v="Guardia Civil"/>
    <s v="no"/>
    <s v="FOA"/>
    <s v="2017/LBS/01 FOA"/>
    <d v="2017-02-01T00:00:00"/>
    <d v="2017-03-02T00:00:00"/>
    <s v="no"/>
    <m/>
    <s v="FRO.23264"/>
    <n v="2017"/>
    <s v="C1"/>
    <n v="5354.67"/>
    <d v="2017-01-30T00:00:00"/>
    <s v="SK"/>
    <n v="0"/>
    <s v="no"/>
    <n v="0"/>
    <n v="0"/>
    <m/>
    <m/>
    <m/>
    <m/>
    <m/>
    <m/>
    <m/>
    <m/>
    <m/>
    <d v="2017-05-16T00:00:00"/>
    <d v="2017-04-10T00:00:00"/>
    <n v="2017"/>
    <n v="5116.1099999999997"/>
    <m/>
    <n v="5354.67"/>
    <n v="5116.1099999999997"/>
    <n v="0.95544823490523223"/>
    <n v="238.5600000000004"/>
    <n v="0"/>
  </r>
  <r>
    <s v="2017/106"/>
    <x v="1"/>
    <n v="106"/>
    <x v="4"/>
    <s v="Spain"/>
    <s v="Cuerpo Nacional de Policia"/>
    <s v="no"/>
    <s v="FOA"/>
    <s v="2017/LBS/01 FOA"/>
    <d v="2017-01-31T00:00:00"/>
    <d v="2017-03-30T00:00:00"/>
    <s v="no"/>
    <m/>
    <s v="FRO.23265"/>
    <n v="2017"/>
    <s v="C1"/>
    <n v="13621.74"/>
    <d v="2017-01-30T00:00:00"/>
    <s v="SK"/>
    <n v="0"/>
    <s v="no"/>
    <m/>
    <m/>
    <m/>
    <m/>
    <m/>
    <m/>
    <m/>
    <m/>
    <m/>
    <m/>
    <m/>
    <d v="2017-06-13T00:00:00"/>
    <d v="2017-04-26T00:00:00"/>
    <n v="2017"/>
    <n v="11365.45"/>
    <m/>
    <n v="13621.74"/>
    <n v="11365.45"/>
    <n v="0.83436110217931048"/>
    <n v="2256.2899999999991"/>
    <n v="0"/>
  </r>
  <r>
    <s v="2017/107"/>
    <x v="1"/>
    <n v="107"/>
    <x v="4"/>
    <s v="Serbia"/>
    <s v="Ministry of Interior of Republic of Serbia"/>
    <s v="no"/>
    <s v="FOA"/>
    <s v="2017/LBS/01 FOA"/>
    <d v="2017-01-31T00:00:00"/>
    <d v="2017-03-02T00:00:00"/>
    <s v="no"/>
    <m/>
    <s v="FRO.23223"/>
    <n v="2017"/>
    <s v="C1"/>
    <n v="7697.58"/>
    <d v="2017-01-30T00:00:00"/>
    <s v="SK"/>
    <n v="0"/>
    <s v="no"/>
    <m/>
    <m/>
    <m/>
    <m/>
    <m/>
    <m/>
    <m/>
    <m/>
    <m/>
    <m/>
    <m/>
    <d v="2017-05-16T00:00:00"/>
    <d v="2017-04-26T00:00:00"/>
    <n v="2017"/>
    <n v="6068.06"/>
    <m/>
    <n v="7697.58"/>
    <n v="6068.06"/>
    <n v="0.78830749404358258"/>
    <n v="1629.5199999999995"/>
    <n v="0"/>
  </r>
  <r>
    <s v="2017/108"/>
    <x v="1"/>
    <n v="108"/>
    <x v="5"/>
    <s v="Greece"/>
    <s v="Hellenic Ministry of Maritime Affairs and Insular Policy"/>
    <s v="no"/>
    <s v="FSC Support Officer"/>
    <s v="2017/FSC/01 FSC Support Officer Deployment"/>
    <d v="2017-01-31T00:00:00"/>
    <d v="2017-05-31T00:00:00"/>
    <s v="no"/>
    <m/>
    <s v="FRO.23295"/>
    <n v="2017"/>
    <s v="C1"/>
    <n v="27148.04"/>
    <d v="2017-01-27T00:00:00"/>
    <s v="SK"/>
    <n v="0"/>
    <s v="no"/>
    <n v="0"/>
    <m/>
    <m/>
    <m/>
    <m/>
    <m/>
    <m/>
    <n v="2017"/>
    <n v="13574"/>
    <m/>
    <m/>
    <d v="2017-08-14T00:00:00"/>
    <d v="2017-06-16T00:00:00"/>
    <n v="2017"/>
    <n v="7341.79"/>
    <m/>
    <n v="27148.04"/>
    <n v="20915.79"/>
    <n v="0.77043462437803978"/>
    <n v="6232.25"/>
    <n v="0"/>
  </r>
  <r>
    <s v="2017/109"/>
    <x v="1"/>
    <n v="109"/>
    <x v="2"/>
    <s v="Malta"/>
    <s v="Armed Forces of Malta"/>
    <s v="no"/>
    <s v="Triton"/>
    <s v="2017/SBS/05 JO Triton 2017"/>
    <d v="2017-02-01T00:00:00"/>
    <d v="2017-03-31T00:00:00"/>
    <s v="no"/>
    <m/>
    <s v="FRO.23311"/>
    <n v="2017"/>
    <s v="C1"/>
    <n v="239509.27"/>
    <d v="2017-01-31T00:00:00"/>
    <s v="MM"/>
    <n v="152773.68"/>
    <s v="yes"/>
    <n v="136980"/>
    <n v="111727"/>
    <m/>
    <m/>
    <m/>
    <m/>
    <s v="Sup. Dec. No 1 (changes within the budget) signed on 20/03/2017."/>
    <n v="2017"/>
    <n v="119000"/>
    <m/>
    <m/>
    <d v="2017-06-14T00:00:00"/>
    <d v="2017-08-11T00:00:00"/>
    <n v="2017"/>
    <n v="55214.32"/>
    <m/>
    <n v="239509.27"/>
    <n v="174214.32"/>
    <n v="0.72738028052108383"/>
    <n v="65294.949999999983"/>
    <n v="111727"/>
  </r>
  <r>
    <s v="2017/110"/>
    <x v="1"/>
    <n v="110"/>
    <x v="2"/>
    <s v="Czech Republic"/>
    <s v="Police of the Czech Republic"/>
    <s v="no"/>
    <s v="Poseidon"/>
    <s v="2017/SBS/07 JO Poseidon 2017"/>
    <d v="2017-02-14T00:00:00"/>
    <d v="2017-04-11T00:00:00"/>
    <s v="no"/>
    <m/>
    <s v="FRO.23316"/>
    <n v="2017"/>
    <s v="C1"/>
    <n v="88844.24"/>
    <d v="2017-01-31T00:00:00"/>
    <s v="MM"/>
    <n v="0"/>
    <s v="yes"/>
    <n v="0"/>
    <n v="37356.089999999997"/>
    <m/>
    <m/>
    <m/>
    <m/>
    <m/>
    <n v="2017"/>
    <n v="44000"/>
    <m/>
    <m/>
    <d v="2017-06-25T00:00:00"/>
    <d v="2017-05-15T00:00:00"/>
    <n v="2017"/>
    <n v="29384.98"/>
    <m/>
    <n v="88844.24"/>
    <n v="73384.98"/>
    <n v="0.82599592275199818"/>
    <n v="15459.260000000009"/>
    <n v="37356.089999999997"/>
  </r>
  <r>
    <s v="2017/111"/>
    <x v="1"/>
    <n v="111"/>
    <x v="2"/>
    <s v="Italy"/>
    <s v="Ministero dell'Interno, Dipartimento della Pubblica Sicurezza, Direzione Centrale dell'Immigrazione e della Polizia delle Frontiere"/>
    <s v="yes"/>
    <s v="Triton"/>
    <s v="2017/SBS/05 JO Triton 2017"/>
    <d v="2017-02-01T00:00:00"/>
    <d v="2017-05-31T00:00:00"/>
    <s v="no"/>
    <m/>
    <s v="FRO.23326"/>
    <n v="2017"/>
    <s v="C1"/>
    <n v="118623.45"/>
    <d v="2017-01-31T00:00:00"/>
    <s v="SK"/>
    <n v="250459.57"/>
    <s v="yes"/>
    <n v="189213"/>
    <n v="195586"/>
    <s v="FRO.23326"/>
    <n v="2017"/>
    <n v="547006.13"/>
    <d v="2017-02-28T00:00:00"/>
    <s v="Sup. Dec. No 2 (increase + extension of duration) signed on 31/03/2017."/>
    <n v="2017"/>
    <n v="332814.78999999998"/>
    <m/>
    <m/>
    <d v="2017-08-14T00:00:00"/>
    <d v="2017-10-05T00:00:00"/>
    <n v="2017"/>
    <n v="271482.68"/>
    <m/>
    <n v="665629.57999999996"/>
    <n v="604297.47"/>
    <n v="0.90785849691355369"/>
    <n v="61332.109999999986"/>
    <n v="195586"/>
  </r>
  <r>
    <s v="2017/112"/>
    <x v="1"/>
    <n v="112"/>
    <x v="2"/>
    <s v="Italy"/>
    <s v="Ministero dell'Interno, Dipartimento della Pubblica Sicurezza, Direzione Centrale dell'Immigrazione e della Polizia delle Frontiere"/>
    <s v="yes"/>
    <s v="Triton"/>
    <s v="2017/SBS/05 JO Triton 2017"/>
    <d v="2017-02-01T00:00:00"/>
    <d v="2017-05-31T00:00:00"/>
    <s v="no"/>
    <m/>
    <s v="FRO.23321"/>
    <n v="2017"/>
    <s v="C1"/>
    <n v="1115120.8"/>
    <d v="2017-01-30T00:00:00"/>
    <s v="SK"/>
    <n v="0"/>
    <s v="yes"/>
    <n v="1105600"/>
    <n v="1029350"/>
    <s v="FRO.23321"/>
    <n v="2017"/>
    <n v="375881.6"/>
    <d v="2017-04-21T00:00:00"/>
    <m/>
    <n v="2017"/>
    <n v="745501.2"/>
    <m/>
    <m/>
    <d v="2017-08-14T00:00:00"/>
    <d v="2017-08-11T00:00:00"/>
    <n v="2017"/>
    <n v="607551.37"/>
    <m/>
    <n v="1491002.4"/>
    <n v="1353052.5699999998"/>
    <n v="0.90747846549408628"/>
    <n v="137949.83000000007"/>
    <n v="1029350"/>
  </r>
  <r>
    <s v="2017/113"/>
    <x v="1"/>
    <n v="113"/>
    <x v="2"/>
    <s v="Netherlands"/>
    <s v="Royal Marechaussee"/>
    <s v="no"/>
    <s v="Triton"/>
    <s v="2017/SBS/05 JO Triton 2017"/>
    <d v="2017-01-31T00:00:00"/>
    <d v="2017-03-04T00:00:00"/>
    <s v="no"/>
    <m/>
    <s v="FRO.23320"/>
    <n v="2017"/>
    <s v="C1"/>
    <n v="47871.8"/>
    <d v="2017-01-30T00:00:00"/>
    <s v="SK"/>
    <n v="0"/>
    <s v="no"/>
    <m/>
    <m/>
    <m/>
    <m/>
    <m/>
    <m/>
    <m/>
    <m/>
    <m/>
    <m/>
    <m/>
    <d v="2017-05-18T00:00:00"/>
    <d v="2017-07-04T00:00:00"/>
    <n v="2017"/>
    <n v="41816.57"/>
    <m/>
    <n v="47871.8"/>
    <n v="41816.57"/>
    <n v="0.87351154541922382"/>
    <n v="6055.2300000000032"/>
    <n v="0"/>
  </r>
  <r>
    <s v="2017/114"/>
    <x v="1"/>
    <n v="114"/>
    <x v="3"/>
    <s v="Czech Republic"/>
    <s v="Police of the Czech Republic"/>
    <s v="no"/>
    <s v="Focal Points"/>
    <s v="2017/ABS/04 JO Focal Points 2017 Air Intermediate Managers"/>
    <d v="2017-02-26T00:00:00"/>
    <d v="2017-03-11T00:00:00"/>
    <s v="no"/>
    <m/>
    <s v="FRO.23246"/>
    <n v="2017"/>
    <s v="C1"/>
    <n v="4136.62"/>
    <d v="2017-01-30T00:00:00"/>
    <s v="SK"/>
    <n v="0"/>
    <s v="yes"/>
    <n v="0"/>
    <n v="2363.0500000000002"/>
    <s v="FRO.23246"/>
    <n v="2017"/>
    <n v="492.2"/>
    <d v="2017-02-22T00:00:00"/>
    <m/>
    <n v="2017"/>
    <n v="2000"/>
    <m/>
    <m/>
    <d v="2017-05-25T00:00:00"/>
    <d v="2017-03-30T00:00:00"/>
    <n v="2017"/>
    <n v="1562.08"/>
    <m/>
    <n v="4628.82"/>
    <n v="3562.08"/>
    <n v="0.76954385782985735"/>
    <n v="1066.7399999999998"/>
    <n v="2363.0500000000002"/>
  </r>
  <r>
    <s v="2017/115"/>
    <x v="1"/>
    <n v="115"/>
    <x v="3"/>
    <s v="Lithuania"/>
    <s v="State Border Guard Service"/>
    <s v="no"/>
    <s v="Focal Points"/>
    <s v="2017/ABS/04 JO Focal Points 2017 Air Intermediate Managers"/>
    <d v="2017-02-13T00:00:00"/>
    <d v="2017-02-25T00:00:00"/>
    <s v="no"/>
    <m/>
    <s v="FRO.23234"/>
    <n v="2017"/>
    <s v="C1"/>
    <n v="4337.78"/>
    <d v="2017-01-30T00:00:00"/>
    <s v="SK"/>
    <n v="0"/>
    <s v="no"/>
    <n v="0"/>
    <n v="0"/>
    <m/>
    <m/>
    <m/>
    <m/>
    <m/>
    <n v="2017"/>
    <n v="2150"/>
    <m/>
    <m/>
    <d v="2017-05-11T00:00:00"/>
    <d v="2017-04-11T00:00:00"/>
    <n v="2017"/>
    <n v="449.47"/>
    <m/>
    <n v="4337.78"/>
    <n v="2599.4700000000003"/>
    <n v="0.59926275652522731"/>
    <n v="1738.3099999999995"/>
    <n v="0"/>
  </r>
  <r>
    <s v="2017/116"/>
    <x v="1"/>
    <n v="116"/>
    <x v="4"/>
    <s v="Bulgaria"/>
    <s v="Ministry of Interior, National Police Service, Chief Directorate Border Police"/>
    <s v="yes"/>
    <s v="FOA"/>
    <s v="2017/LBS/01 FOA"/>
    <d v="2017-02-01T00:00:00"/>
    <d v="2017-03-02T00:00:00"/>
    <s v="no"/>
    <m/>
    <s v="FRO.23318"/>
    <n v="2017"/>
    <s v="C1"/>
    <n v="19944.97"/>
    <d v="2017-01-30T00:00:00"/>
    <s v="SK"/>
    <n v="0"/>
    <s v="no"/>
    <n v="0"/>
    <n v="0"/>
    <m/>
    <m/>
    <m/>
    <m/>
    <m/>
    <m/>
    <m/>
    <m/>
    <m/>
    <d v="2017-05-16T00:00:00"/>
    <d v="2017-05-18T00:00:00"/>
    <n v="2017"/>
    <n v="18722.599999999999"/>
    <m/>
    <n v="19944.97"/>
    <n v="18722.599999999999"/>
    <n v="0.93871286845756086"/>
    <n v="1222.3700000000026"/>
    <n v="0"/>
  </r>
  <r>
    <s v="2017/117"/>
    <x v="1"/>
    <n v="117"/>
    <x v="1"/>
    <s v="France"/>
    <s v="Ministere de l'interieur, Direction generale des etrangers"/>
    <s v="no"/>
    <s v="RO"/>
    <s v="2017/RSU/01 ROs to Albania"/>
    <d v="2017-02-01T00:00:00"/>
    <d v="2017-02-28T00:00:00"/>
    <s v="no"/>
    <m/>
    <s v="FRO.23322"/>
    <n v="2017"/>
    <s v="C1"/>
    <n v="210000"/>
    <d v="2017-01-30T00:00:00"/>
    <s v="SK"/>
    <n v="0"/>
    <s v="yes"/>
    <n v="200000"/>
    <n v="153885.6"/>
    <m/>
    <m/>
    <m/>
    <m/>
    <m/>
    <m/>
    <n v="0"/>
    <m/>
    <m/>
    <d v="2017-05-14T00:00:00"/>
    <d v="2017-06-28T00:00:00"/>
    <n v="2017"/>
    <n v="161579.88"/>
    <m/>
    <n v="210000"/>
    <n v="161579.88"/>
    <n v="0.769428"/>
    <n v="48420.119999999995"/>
    <n v="153885.6"/>
  </r>
  <r>
    <s v="2017/118"/>
    <x v="1"/>
    <n v="118"/>
    <x v="2"/>
    <s v="Latvia"/>
    <s v="State Border Guard"/>
    <s v="no"/>
    <s v="Triton"/>
    <s v="2017/SBS/05 JO Triton 2017"/>
    <d v="2017-01-31T00:00:00"/>
    <d v="2017-04-08T00:00:00"/>
    <s v="no"/>
    <m/>
    <s v="FRO.23323"/>
    <n v="2017"/>
    <s v="C1"/>
    <n v="33864.75"/>
    <d v="2017-01-30T00:00:00"/>
    <s v="SK"/>
    <n v="0"/>
    <s v="no"/>
    <n v="0"/>
    <m/>
    <m/>
    <m/>
    <m/>
    <m/>
    <m/>
    <n v="2017"/>
    <n v="16900"/>
    <m/>
    <m/>
    <d v="2017-06-22T00:00:00"/>
    <d v="2017-07-19T00:00:00"/>
    <n v="2017"/>
    <n v="6128.51"/>
    <m/>
    <n v="33864.75"/>
    <n v="23028.510000000002"/>
    <n v="0.68001417403051856"/>
    <n v="10836.239999999998"/>
    <n v="0"/>
  </r>
  <r>
    <s v="2017/119"/>
    <x v="1"/>
    <n v="119"/>
    <x v="2"/>
    <s v="Estonia"/>
    <s v="Police and Border Guard Board"/>
    <s v="no"/>
    <s v="Triton"/>
    <s v="2017/SBS/05 JO Triton 2017"/>
    <d v="2017-01-31T00:00:00"/>
    <d v="2017-03-04T00:00:00"/>
    <s v="no"/>
    <m/>
    <s v="FRO.23327"/>
    <n v="2017"/>
    <s v="C1"/>
    <n v="9255.5"/>
    <d v="2017-01-30T00:00:00"/>
    <s v="SK"/>
    <n v="0"/>
    <s v="no"/>
    <n v="0"/>
    <n v="0"/>
    <m/>
    <m/>
    <m/>
    <m/>
    <m/>
    <n v="2017"/>
    <n v="4600"/>
    <m/>
    <m/>
    <d v="2017-05-18T00:00:00"/>
    <d v="2017-05-15T00:00:00"/>
    <n v="2017"/>
    <n v="2752.26"/>
    <m/>
    <n v="9255.5"/>
    <n v="7352.26"/>
    <n v="0.79436659283669175"/>
    <n v="1903.2399999999998"/>
    <n v="0"/>
  </r>
  <r>
    <s v="2017/120"/>
    <x v="1"/>
    <n v="120"/>
    <x v="5"/>
    <s v="Italy"/>
    <s v="Ministero dell'Interno, Dipartimento della Pubblica Sicurezza, Direzione Centrale dell'Immigrazione e della Polizia delle Frontiere"/>
    <s v="no"/>
    <s v="FSC Support Officer"/>
    <s v="2017/FSC/02 FSC Support Officer Deployment"/>
    <d v="2017-01-29T00:00:00"/>
    <d v="2017-03-03T00:00:00"/>
    <s v="no"/>
    <m/>
    <s v="FRO.23331"/>
    <n v="2017"/>
    <s v="C1"/>
    <n v="7500.7"/>
    <d v="2017-01-30T00:00:00"/>
    <s v="SK"/>
    <n v="0"/>
    <s v="no"/>
    <m/>
    <m/>
    <m/>
    <m/>
    <m/>
    <m/>
    <m/>
    <m/>
    <m/>
    <m/>
    <m/>
    <d v="2017-05-17T00:00:00"/>
    <d v="2017-06-09T00:00:00"/>
    <n v="2017"/>
    <n v="6830.88"/>
    <m/>
    <n v="7500.7"/>
    <n v="6830.88"/>
    <n v="0.91069900142653359"/>
    <n v="669.81999999999971"/>
    <n v="0"/>
  </r>
  <r>
    <s v="2017/121"/>
    <x v="1"/>
    <n v="121"/>
    <x v="2"/>
    <s v="Sweden"/>
    <s v="National Operations Department"/>
    <s v="no"/>
    <s v="Triton"/>
    <s v="2017/SBS/05 JO Triton 2017"/>
    <d v="2017-01-31T00:00:00"/>
    <d v="2017-04-08T00:00:00"/>
    <s v="no"/>
    <m/>
    <s v="FRO.23336"/>
    <n v="2017"/>
    <s v="C1"/>
    <n v="43865.72"/>
    <d v="2017-01-30T00:00:00"/>
    <s v="SK"/>
    <n v="0"/>
    <s v="no"/>
    <n v="0"/>
    <n v="0"/>
    <m/>
    <m/>
    <m/>
    <m/>
    <m/>
    <m/>
    <m/>
    <m/>
    <m/>
    <d v="2017-06-22T00:00:00"/>
    <d v="2017-05-12T00:00:00"/>
    <n v="2017"/>
    <n v="39013.22"/>
    <m/>
    <n v="43865.72"/>
    <n v="39013.22"/>
    <n v="0.88937831181159233"/>
    <n v="4852.5"/>
    <n v="0"/>
  </r>
  <r>
    <s v="2017/122"/>
    <x v="1"/>
    <n v="122"/>
    <x v="2"/>
    <s v="Austria"/>
    <s v="Federal Ministry of the Interior"/>
    <s v="no"/>
    <s v="Triton"/>
    <s v="2017/SBS/05 JO Triton 2017"/>
    <d v="2017-01-31T00:00:00"/>
    <d v="2017-03-04T00:00:00"/>
    <s v="no"/>
    <m/>
    <s v="FRO.23333"/>
    <n v="2017"/>
    <s v="C1"/>
    <n v="37687.54"/>
    <d v="2017-01-30T00:00:00"/>
    <s v="SK"/>
    <n v="0"/>
    <s v="no"/>
    <m/>
    <m/>
    <m/>
    <m/>
    <m/>
    <m/>
    <m/>
    <m/>
    <n v="0"/>
    <m/>
    <m/>
    <d v="2017-05-18T00:00:00"/>
    <d v="2017-04-11T00:00:00"/>
    <n v="2017"/>
    <n v="28933.279999999999"/>
    <m/>
    <n v="37687.54"/>
    <n v="28933.279999999999"/>
    <n v="0.76771474073394008"/>
    <n v="8754.260000000002"/>
    <n v="0"/>
  </r>
  <r>
    <s v="2017/123"/>
    <x v="1"/>
    <n v="123"/>
    <x v="1"/>
    <s v="Denmark"/>
    <s v="Danish National Police"/>
    <s v="no"/>
    <s v="Poseidon"/>
    <s v="2017/RSU/03 JO Poseidon"/>
    <d v="2017-02-02T00:00:00"/>
    <d v="2017-02-03T00:00:00"/>
    <s v="no"/>
    <m/>
    <s v="FRO.23332"/>
    <n v="2017"/>
    <s v="C1"/>
    <n v="44940"/>
    <d v="2017-02-01T00:00:00"/>
    <s v="SK"/>
    <n v="0"/>
    <s v="yes"/>
    <n v="42000"/>
    <n v="41500"/>
    <m/>
    <m/>
    <m/>
    <m/>
    <m/>
    <m/>
    <m/>
    <m/>
    <m/>
    <d v="2017-04-19T00:00:00"/>
    <d v="2017-03-15T00:00:00"/>
    <n v="2017"/>
    <n v="44405"/>
    <m/>
    <n v="44940"/>
    <n v="44405"/>
    <n v="0.98809523809523814"/>
    <n v="535"/>
    <n v="41500"/>
  </r>
  <r>
    <s v="2017/124"/>
    <x v="1"/>
    <n v="124"/>
    <x v="4"/>
    <s v="Austria"/>
    <s v="Federal Ministry of the Interior"/>
    <s v="no"/>
    <s v="Focal Points"/>
    <s v="2017/LBS/02 Focal Points"/>
    <d v="2017-02-01T00:00:00"/>
    <d v="2017-03-01T00:00:00"/>
    <s v="no"/>
    <m/>
    <s v="FRO.23334"/>
    <n v="2017"/>
    <s v="C1"/>
    <n v="44994.57"/>
    <d v="2017-01-30T00:00:00"/>
    <s v="SK"/>
    <n v="0"/>
    <s v="no"/>
    <n v="0"/>
    <n v="0"/>
    <m/>
    <m/>
    <m/>
    <m/>
    <m/>
    <m/>
    <m/>
    <m/>
    <m/>
    <d v="2017-05-15T00:00:00"/>
    <d v="2017-03-21T00:00:00"/>
    <n v="2017"/>
    <n v="37791.9"/>
    <m/>
    <n v="44994.57"/>
    <n v="37791.9"/>
    <n v="0.83992135050962824"/>
    <n v="7202.6699999999983"/>
    <n v="0"/>
  </r>
  <r>
    <s v="2017/125"/>
    <x v="1"/>
    <n v="125"/>
    <x v="2"/>
    <s v="Netherlands"/>
    <s v="Royal Marechaussee"/>
    <s v="no"/>
    <s v="Poseidon"/>
    <s v="2017/SBS/07 JO Poseidon 2017"/>
    <d v="2017-02-01T00:00:00"/>
    <d v="2017-04-30T00:00:00"/>
    <s v="no"/>
    <m/>
    <s v="FRO.23330"/>
    <n v="2017"/>
    <s v="C1"/>
    <n v="355698"/>
    <d v="2017-01-31T00:00:00"/>
    <s v="SK"/>
    <n v="0"/>
    <s v="no"/>
    <n v="0"/>
    <n v="0"/>
    <m/>
    <m/>
    <m/>
    <m/>
    <m/>
    <m/>
    <m/>
    <m/>
    <m/>
    <d v="2017-07-14T00:00:00"/>
    <d v="2017-09-21T00:00:00"/>
    <n v="2017"/>
    <n v="355698"/>
    <m/>
    <n v="355698"/>
    <n v="355698"/>
    <n v="1"/>
    <n v="0"/>
    <n v="0"/>
  </r>
  <r>
    <s v="2017/126"/>
    <x v="1"/>
    <n v="126"/>
    <x v="2"/>
    <s v="France"/>
    <s v="Direction Centrale de la Police aux Frontieres"/>
    <s v="no"/>
    <s v="Poseidon"/>
    <s v="2017/SBS/07 JO Poseidon 2017"/>
    <d v="2017-02-14T00:00:00"/>
    <d v="2017-03-30T00:00:00"/>
    <s v="no"/>
    <m/>
    <s v="FRO.23341"/>
    <n v="2017"/>
    <s v="C1"/>
    <n v="34505.360000000001"/>
    <d v="2017-02-01T00:00:00"/>
    <s v="PF"/>
    <n v="0"/>
    <s v="no"/>
    <n v="0"/>
    <n v="0"/>
    <m/>
    <m/>
    <m/>
    <m/>
    <m/>
    <n v="2017"/>
    <n v="17252.68"/>
    <m/>
    <m/>
    <d v="2017-06-13T00:00:00"/>
    <d v="2017-07-14T00:00:00"/>
    <n v="2017"/>
    <n v="6459.06"/>
    <m/>
    <n v="34505.360000000001"/>
    <n v="23711.74"/>
    <n v="0.68719004815483742"/>
    <n v="10793.619999999999"/>
    <n v="0"/>
  </r>
  <r>
    <s v="2017/127"/>
    <x v="1"/>
    <n v="127"/>
    <x v="2"/>
    <s v="Croatia"/>
    <s v="Ministry of Interior"/>
    <s v="no"/>
    <s v="Poseidon"/>
    <s v="2017/SBS/07 JO Poseidon 2017"/>
    <d v="2017-02-10T00:00:00"/>
    <d v="2017-05-10T00:00:00"/>
    <s v="no"/>
    <m/>
    <s v="FRO.23335"/>
    <n v="2017"/>
    <s v="C1"/>
    <n v="332234.55"/>
    <d v="2017-01-31T00:00:00"/>
    <s v="PF"/>
    <n v="184663.78"/>
    <s v="yes"/>
    <n v="152119"/>
    <n v="85103"/>
    <m/>
    <m/>
    <m/>
    <m/>
    <m/>
    <m/>
    <m/>
    <m/>
    <m/>
    <d v="2017-07-24T00:00:00"/>
    <d v="2017-08-31T00:00:00"/>
    <n v="2017"/>
    <n v="211343.84"/>
    <m/>
    <n v="332234.55"/>
    <n v="211343.84"/>
    <n v="0.63612842192360786"/>
    <n v="120890.70999999999"/>
    <n v="85103"/>
  </r>
  <r>
    <s v="2017/128"/>
    <x v="1"/>
    <n v="128"/>
    <x v="2"/>
    <s v="Sweden"/>
    <s v="National Operations Department"/>
    <s v="no"/>
    <s v="Poseidon"/>
    <s v="2017/SBS/07 JO Poseidon 2017"/>
    <d v="2017-02-01T00:00:00"/>
    <d v="2017-04-30T00:00:00"/>
    <s v="no"/>
    <m/>
    <s v="FRO.23338"/>
    <n v="2017"/>
    <s v="C1"/>
    <n v="753819.49"/>
    <d v="2017-01-31T00:00:00"/>
    <s v="SK"/>
    <n v="432642.65"/>
    <s v="yes"/>
    <n v="438020.58"/>
    <n v="294862"/>
    <s v="FRO.23338"/>
    <n v="2017"/>
    <n v="-23196.42"/>
    <d v="2017-02-14T00:00:00"/>
    <m/>
    <m/>
    <n v="0"/>
    <m/>
    <m/>
    <d v="2017-07-14T00:00:00"/>
    <d v="2017-10-17T00:00:00"/>
    <n v="2017"/>
    <n v="457613.47"/>
    <m/>
    <n v="730623.07"/>
    <n v="457613.47"/>
    <n v="0.62633317888524931"/>
    <n v="273009.59999999998"/>
    <n v="294862"/>
  </r>
  <r>
    <s v="2017/129"/>
    <x v="1"/>
    <n v="129"/>
    <x v="2"/>
    <s v="Romania"/>
    <s v="General Inspectorate of the Romanian Border Police"/>
    <s v="no"/>
    <s v="Poseidon"/>
    <s v="2017/SBS/07 JO Poseidon 2017"/>
    <d v="2017-02-01T00:00:00"/>
    <d v="2017-04-30T00:00:00"/>
    <s v="no"/>
    <m/>
    <s v="FRO.23340"/>
    <n v="2017"/>
    <s v="C1"/>
    <n v="512955.18"/>
    <d v="2017-01-31T00:00:00"/>
    <s v="SK"/>
    <n v="381646.73"/>
    <s v="yes"/>
    <n v="328318"/>
    <n v="317268.53999999998"/>
    <m/>
    <m/>
    <m/>
    <m/>
    <m/>
    <n v="2017"/>
    <n v="239740"/>
    <m/>
    <m/>
    <d v="2017-07-14T00:00:00"/>
    <d v="2017-08-11T00:00:00"/>
    <n v="2017"/>
    <n v="168181.97"/>
    <m/>
    <n v="512955.18"/>
    <n v="407921.97"/>
    <n v="0.79523901094048799"/>
    <n v="105033.21000000002"/>
    <n v="317268.53999999998"/>
  </r>
  <r>
    <s v="2017/130"/>
    <x v="1"/>
    <n v="130"/>
    <x v="2"/>
    <s v="Poland"/>
    <s v="Headquarters of Polish Border Guards"/>
    <s v="no"/>
    <s v="Poseidon"/>
    <s v="2017/SBS/07 JO Poseidon 2017"/>
    <d v="2017-02-14T00:00:00"/>
    <d v="2017-05-18T00:00:00"/>
    <s v="no"/>
    <m/>
    <s v="FRO.23328"/>
    <n v="2017"/>
    <s v="C1"/>
    <n v="36776.97"/>
    <d v="2017-02-01T00:00:00"/>
    <s v="SK"/>
    <n v="0"/>
    <s v="no"/>
    <m/>
    <m/>
    <m/>
    <m/>
    <m/>
    <m/>
    <m/>
    <n v="2017"/>
    <n v="18388.48"/>
    <m/>
    <m/>
    <d v="2017-08-01T00:00:00"/>
    <d v="2017-06-23T00:00:00"/>
    <n v="2017"/>
    <n v="13562.78"/>
    <m/>
    <n v="36776.97"/>
    <n v="31951.260000000002"/>
    <n v="0.86878445940489391"/>
    <n v="4825.7099999999991"/>
    <n v="0"/>
  </r>
  <r>
    <s v="2017/131"/>
    <x v="1"/>
    <n v="131"/>
    <x v="2"/>
    <s v="Poland"/>
    <s v="Headquarters of Polish Border Guards"/>
    <s v="no"/>
    <s v="Triton"/>
    <s v="2017/SBS/05 JO Triton 2017"/>
    <d v="2017-02-14T00:00:00"/>
    <d v="2017-03-30T00:00:00"/>
    <s v="no"/>
    <m/>
    <s v="FRO.23329"/>
    <n v="2017"/>
    <s v="C1"/>
    <n v="16643.849999999999"/>
    <d v="2017-02-01T00:00:00"/>
    <s v="SK"/>
    <n v="0"/>
    <s v="no"/>
    <n v="0"/>
    <n v="0"/>
    <m/>
    <m/>
    <m/>
    <m/>
    <m/>
    <n v="2017"/>
    <n v="8321.92"/>
    <m/>
    <m/>
    <d v="2017-06-13T00:00:00"/>
    <d v="2017-05-16T00:00:00"/>
    <n v="2017"/>
    <n v="5171.21"/>
    <m/>
    <n v="16643.849999999999"/>
    <n v="13493.130000000001"/>
    <n v="0.81069764507610931"/>
    <n v="3150.7199999999975"/>
    <n v="0"/>
  </r>
  <r>
    <s v="2017/132"/>
    <x v="1"/>
    <n v="132"/>
    <x v="1"/>
    <s v="Finland"/>
    <s v="Helsinki Police Department"/>
    <s v="no"/>
    <s v="JRO"/>
    <s v="2017/RSU/01 JRO to Albania"/>
    <d v="2017-02-07T00:00:00"/>
    <d v="2017-02-09T00:00:00"/>
    <s v="no"/>
    <m/>
    <s v="FRO.23344"/>
    <n v="2017"/>
    <s v="C1"/>
    <n v="52451.4"/>
    <d v="2017-02-01T00:00:00"/>
    <s v="SK"/>
    <n v="0"/>
    <s v="yes"/>
    <n v="35220"/>
    <n v="35220"/>
    <m/>
    <m/>
    <m/>
    <m/>
    <m/>
    <m/>
    <m/>
    <m/>
    <m/>
    <d v="2017-04-25T00:00:00"/>
    <d v="2017-04-19T00:00:00"/>
    <n v="2017"/>
    <n v="48266.2"/>
    <m/>
    <n v="52451.4"/>
    <n v="48266.2"/>
    <n v="0.92020804020483715"/>
    <n v="4185.2000000000044"/>
    <n v="35220"/>
  </r>
  <r>
    <s v="2017/133"/>
    <x v="1"/>
    <n v="133"/>
    <x v="2"/>
    <s v="Finland"/>
    <s v="Finnish Border Guard"/>
    <s v="no"/>
    <s v="Poseidon"/>
    <s v="2017/SBS/07 JO Poseidon 2017"/>
    <d v="2017-02-14T00:00:00"/>
    <d v="2017-03-30T00:00:00"/>
    <s v="no"/>
    <m/>
    <s v="FRO.23346"/>
    <n v="2017"/>
    <s v="C1"/>
    <n v="33727"/>
    <d v="2017-02-01T00:00:00"/>
    <s v="SK"/>
    <n v="0"/>
    <s v="no"/>
    <m/>
    <m/>
    <m/>
    <m/>
    <m/>
    <m/>
    <m/>
    <m/>
    <m/>
    <m/>
    <m/>
    <d v="2017-06-13T00:00:00"/>
    <d v="2017-06-14T00:00:00"/>
    <n v="2017"/>
    <n v="26776.47"/>
    <m/>
    <n v="33727"/>
    <n v="26776.47"/>
    <n v="0.79391792925549265"/>
    <n v="6950.5299999999988"/>
    <n v="0"/>
  </r>
  <r>
    <s v="2017/134"/>
    <x v="1"/>
    <n v="134"/>
    <x v="2"/>
    <s v="Germany"/>
    <s v="Bundespolizeiprasidium Federal Police Central Office"/>
    <s v="no"/>
    <s v="Poseidon"/>
    <s v="2017/SBS/07 JO Poseidon 2017"/>
    <d v="2017-02-01T00:00:00"/>
    <d v="2017-03-31T00:00:00"/>
    <s v="no"/>
    <m/>
    <s v="FRO.23347"/>
    <n v="2017"/>
    <s v="C1"/>
    <n v="472827.7"/>
    <d v="2017-01-31T00:00:00"/>
    <s v="SK"/>
    <n v="328249.12"/>
    <s v="yes"/>
    <n v="302138.58"/>
    <n v="274575"/>
    <m/>
    <m/>
    <m/>
    <m/>
    <m/>
    <m/>
    <n v="0"/>
    <m/>
    <m/>
    <d v="2017-06-14T00:00:00"/>
    <d v="2017-07-03T00:00:00"/>
    <n v="2017"/>
    <n v="348487.31"/>
    <m/>
    <n v="472827.7"/>
    <n v="348487.31"/>
    <n v="0.7370281182764884"/>
    <n v="124340.39000000001"/>
    <n v="274575"/>
  </r>
  <r>
    <s v="2017/135"/>
    <x v="1"/>
    <n v="135"/>
    <x v="2"/>
    <s v="Greece"/>
    <s v="Hellenic Police"/>
    <s v="no"/>
    <s v="Poseidon"/>
    <s v="2017/SBS/07 JO Poseidon 2017"/>
    <d v="2017-02-01T00:00:00"/>
    <d v="2017-03-31T00:00:00"/>
    <s v="no"/>
    <m/>
    <s v="FRO.23355"/>
    <n v="2017"/>
    <s v="C1"/>
    <n v="2209514"/>
    <d v="2017-02-01T00:00:00"/>
    <s v="SK"/>
    <n v="0"/>
    <s v="no"/>
    <m/>
    <m/>
    <s v="FRO.23355"/>
    <n v="2017"/>
    <n v="-718615"/>
    <d v="2017-02-13T00:00:00"/>
    <m/>
    <m/>
    <n v="0"/>
    <m/>
    <m/>
    <d v="2017-06-14T00:00:00"/>
    <d v="2017-09-09T00:00:00"/>
    <n v="2017"/>
    <n v="1403860.89"/>
    <m/>
    <n v="1490899"/>
    <n v="1403860.89"/>
    <n v="0.94162038474772591"/>
    <n v="87038.110000000102"/>
    <n v="0"/>
  </r>
  <r>
    <s v="2017/136"/>
    <x v="1"/>
    <n v="136"/>
    <x v="2"/>
    <s v="Netherlands"/>
    <s v="Royal Marechaussee"/>
    <s v="no"/>
    <s v="Poseidon"/>
    <s v="2017/SBS/07 JO Poseidon 2017"/>
    <d v="2017-02-01T00:00:00"/>
    <d v="2017-03-31T00:00:00"/>
    <s v="no"/>
    <m/>
    <s v="FRO.23356"/>
    <n v="2017"/>
    <s v="C1"/>
    <n v="119708.4"/>
    <d v="2017-02-01T00:00:00"/>
    <s v="MM"/>
    <n v="0"/>
    <s v="no"/>
    <n v="0"/>
    <n v="0"/>
    <m/>
    <m/>
    <m/>
    <m/>
    <m/>
    <m/>
    <m/>
    <m/>
    <m/>
    <d v="2017-06-14T00:00:00"/>
    <d v="2017-07-07T00:00:00"/>
    <n v="2017"/>
    <n v="97832.33"/>
    <m/>
    <n v="119708.4"/>
    <n v="97832.33"/>
    <n v="0.81725534716026615"/>
    <n v="21876.069999999992"/>
    <n v="0"/>
  </r>
  <r>
    <s v="2017/137"/>
    <x v="1"/>
    <n v="137"/>
    <x v="2"/>
    <s v="Greece"/>
    <s v="Hellenic Coast Guard"/>
    <s v="no"/>
    <s v="Poseidon"/>
    <s v="2017/SBS/07 JO Poseidon 2017"/>
    <d v="2017-02-01T00:00:00"/>
    <d v="2017-06-30T00:00:00"/>
    <s v="no"/>
    <m/>
    <s v="FRO.23357"/>
    <n v="2017"/>
    <s v="C1"/>
    <n v="773244.7"/>
    <d v="2017-02-01T00:00:00"/>
    <s v="SK"/>
    <n v="1797176.35"/>
    <s v="yes"/>
    <n v="1027885"/>
    <n v="939144"/>
    <s v="FRO.23357"/>
    <n v="2017"/>
    <n v="1517681.53"/>
    <d v="2017-02-28T00:00:00"/>
    <s v="Sup. Dec. no 2 signed on 15/03/2017;_x000a_Sup. Dec. no 3 signed on 27/04/2017; _x000a_Sup. Dec. no 4 signed on 28/05/2017;_x000a_Sup. Dec. no 5 signed on 05/06/2017;_x000a_Sup. Dec. No 6 signed on 14/06/2017."/>
    <n v="2017"/>
    <n v="1070032"/>
    <n v="2017"/>
    <n v="75431"/>
    <d v="2017-09-13T00:00:00"/>
    <d v="2018-04-12T00:00:00"/>
    <n v="2018"/>
    <n v="1020659.39"/>
    <m/>
    <n v="2290926.23"/>
    <n v="2166122.39"/>
    <n v="0.94552254089822885"/>
    <n v="124803.83999999985"/>
    <n v="939144"/>
  </r>
  <r>
    <s v="2017/138"/>
    <x v="1"/>
    <n v="138"/>
    <x v="2"/>
    <s v="Latvia"/>
    <s v="State Border Guard"/>
    <s v="no"/>
    <s v="Poseidon"/>
    <s v="2017/SBS/07 JO Poseidon 2017"/>
    <d v="2017-02-14T00:00:00"/>
    <d v="2017-03-28T00:00:00"/>
    <s v="no"/>
    <m/>
    <s v="FRO.23361"/>
    <n v="2017"/>
    <s v="C1"/>
    <n v="25324.76"/>
    <d v="2017-02-08T00:00:00"/>
    <s v="MM"/>
    <n v="0"/>
    <s v="no"/>
    <n v="0"/>
    <n v="0"/>
    <m/>
    <m/>
    <m/>
    <m/>
    <m/>
    <n v="2017"/>
    <n v="12660"/>
    <m/>
    <m/>
    <d v="2017-06-11T00:00:00"/>
    <d v="2017-05-30T00:00:00"/>
    <n v="2017"/>
    <n v="4283.42"/>
    <m/>
    <n v="25324.76"/>
    <n v="16943.419999999998"/>
    <n v="0.66904562965256131"/>
    <n v="8381.34"/>
    <n v="0"/>
  </r>
  <r>
    <s v="2017/139"/>
    <x v="1"/>
    <n v="139"/>
    <x v="2"/>
    <s v="Latvia"/>
    <s v="State Border Guard"/>
    <s v="no"/>
    <s v="Poseidon"/>
    <s v="2017/SBS/07 JO Poseidon 2017"/>
    <d v="2017-02-14T00:00:00"/>
    <d v="2017-03-30T00:00:00"/>
    <s v="no"/>
    <m/>
    <s v="FRO.23353"/>
    <n v="2017"/>
    <s v="C1"/>
    <n v="26881.61"/>
    <d v="2017-02-08T00:00:00"/>
    <s v="MM"/>
    <n v="0"/>
    <s v="no"/>
    <n v="0"/>
    <m/>
    <m/>
    <m/>
    <m/>
    <m/>
    <m/>
    <n v="2017"/>
    <n v="13440"/>
    <m/>
    <m/>
    <d v="2017-06-13T00:00:00"/>
    <d v="2017-06-14T00:00:00"/>
    <n v="2017"/>
    <n v="8097.25"/>
    <m/>
    <n v="26881.61"/>
    <n v="21537.25"/>
    <n v="0.80118899128437615"/>
    <n v="5344.3600000000006"/>
    <n v="0"/>
  </r>
  <r>
    <s v="2017/140"/>
    <x v="1"/>
    <n v="140"/>
    <x v="2"/>
    <s v="Poland"/>
    <s v="Headquarters of Polish Border Guards"/>
    <s v="no"/>
    <s v="Poseidon"/>
    <s v="2017/SBS/07 JO Poseidon 2017"/>
    <d v="2017-02-13T00:00:00"/>
    <d v="2017-05-19T00:00:00"/>
    <s v="no"/>
    <m/>
    <s v="FRO.23351"/>
    <n v="2017"/>
    <s v="C1"/>
    <n v="97224.48"/>
    <d v="2017-02-03T00:00:00"/>
    <s v="MM"/>
    <n v="0"/>
    <s v="no"/>
    <n v="0"/>
    <n v="0"/>
    <m/>
    <m/>
    <m/>
    <m/>
    <s v="Suppl. Decision no 1 (extension) signed on xx/02/2017"/>
    <n v="2017"/>
    <n v="48612.24"/>
    <m/>
    <m/>
    <d v="2017-08-02T00:00:00"/>
    <d v="2017-07-07T00:00:00"/>
    <n v="2017"/>
    <n v="31196.63"/>
    <m/>
    <n v="97224.48"/>
    <n v="79808.87"/>
    <n v="0.82087217128854784"/>
    <n v="17415.61"/>
    <n v="0"/>
  </r>
  <r>
    <s v="2017/141"/>
    <x v="1"/>
    <n v="141"/>
    <x v="1"/>
    <s v="Bulgaria"/>
    <s v="Ministry of Interior, National Police Service, Chief Directorate Border Police"/>
    <s v="no"/>
    <s v="Poseidon/Readmission Activities"/>
    <s v="2017/RSU/03 JO Poseidon"/>
    <d v="2017-02-09T00:00:00"/>
    <d v="2017-03-10T00:00:00"/>
    <s v="no"/>
    <m/>
    <s v="FRO.23369"/>
    <n v="2017"/>
    <s v="C1"/>
    <n v="269461"/>
    <d v="2017-02-03T00:00:00"/>
    <s v="MM"/>
    <n v="0"/>
    <s v="yes"/>
    <n v="7000"/>
    <n v="7655.69"/>
    <m/>
    <m/>
    <m/>
    <m/>
    <m/>
    <n v="2017"/>
    <n v="130000"/>
    <m/>
    <m/>
    <d v="2017-05-24T00:00:00"/>
    <d v="2017-06-05T00:00:00"/>
    <n v="2017"/>
    <n v="139015.97"/>
    <m/>
    <n v="269461"/>
    <n v="269015.96999999997"/>
    <n v="0.9983484437451059"/>
    <n v="445.03000000002794"/>
    <n v="7655.69"/>
  </r>
  <r>
    <s v="2017/142"/>
    <x v="1"/>
    <n v="142"/>
    <x v="2"/>
    <s v="Norway"/>
    <s v="National Police Directorate"/>
    <s v="no"/>
    <s v="SBS General Portfolio 2017"/>
    <s v="2017/SBS/01 SBS General Portfolio 2017"/>
    <d v="2017-02-15T00:00:00"/>
    <d v="2017-12-02T00:00:00"/>
    <s v="no"/>
    <m/>
    <s v="FRO.23366"/>
    <n v="2017"/>
    <s v="C1"/>
    <n v="89899.93"/>
    <d v="2017-02-06T00:00:00"/>
    <s v="MM"/>
    <n v="0"/>
    <s v="yes"/>
    <m/>
    <n v="24609.38"/>
    <s v="FRO.23366"/>
    <n v="2017"/>
    <n v="0"/>
    <d v="2017-11-27T00:00:00"/>
    <s v="change between categories in estimated budget; no changes in ABAC"/>
    <n v="2017"/>
    <n v="44000"/>
    <m/>
    <m/>
    <d v="2018-02-15T00:00:00"/>
    <d v="2017-12-15T00:00:00"/>
    <n v="2017"/>
    <n v="44892.3"/>
    <m/>
    <n v="89899.93"/>
    <n v="88892.3"/>
    <n v="0.9887916486698044"/>
    <n v="1007.6299999999901"/>
    <n v="24609.38"/>
  </r>
  <r>
    <s v="2017/143"/>
    <x v="1"/>
    <n v="143"/>
    <x v="2"/>
    <s v="France"/>
    <s v="Direction Generale de la Gendarmerie nationale"/>
    <s v="no"/>
    <s v="Poseidon"/>
    <s v="2017/SBS/07 JO Poseidon 2017"/>
    <d v="2017-02-14T00:00:00"/>
    <d v="2017-03-30T00:00:00"/>
    <s v="no"/>
    <m/>
    <s v="FRO.23363"/>
    <n v="2017"/>
    <s v="C1"/>
    <n v="105054"/>
    <d v="2017-02-03T00:00:00"/>
    <s v="MM"/>
    <n v="0"/>
    <s v="no"/>
    <m/>
    <m/>
    <m/>
    <m/>
    <m/>
    <m/>
    <m/>
    <m/>
    <m/>
    <m/>
    <m/>
    <d v="2017-06-13T00:00:00"/>
    <d v="2017-06-26T00:00:00"/>
    <n v="2017"/>
    <n v="96662.37"/>
    <m/>
    <n v="105054"/>
    <n v="96662.37"/>
    <n v="0.92012079501970412"/>
    <n v="8391.6300000000047"/>
    <n v="0"/>
  </r>
  <r>
    <s v="2017/144"/>
    <x v="1"/>
    <n v="144"/>
    <x v="1"/>
    <s v="Germany"/>
    <s v="Bundespolizeiprasidium Federal Police Central Office"/>
    <s v="no"/>
    <s v="JRO"/>
    <s v="2017/RSU/01 JRO to Albania and Alboania &amp; Kosovo"/>
    <d v="2017-02-07T00:00:00"/>
    <d v="2017-02-10T00:00:00"/>
    <s v="no"/>
    <m/>
    <s v="FRO.23371"/>
    <n v="2017"/>
    <s v="C1"/>
    <n v="238565.25"/>
    <d v="2017-02-03T00:00:00"/>
    <s v="SK"/>
    <n v="0"/>
    <s v="yes"/>
    <n v="159999"/>
    <n v="145520"/>
    <m/>
    <m/>
    <m/>
    <m/>
    <m/>
    <n v="2017"/>
    <n v="119000"/>
    <m/>
    <m/>
    <d v="2017-04-26T00:00:00"/>
    <d v="2017-05-08T00:00:00"/>
    <n v="2017"/>
    <n v="54098.57"/>
    <m/>
    <n v="238565.25"/>
    <n v="173098.57"/>
    <n v="0.72558165952501463"/>
    <n v="65466.679999999993"/>
    <n v="145520"/>
  </r>
  <r>
    <s v="2017/145"/>
    <x v="1"/>
    <n v="145"/>
    <x v="1"/>
    <s v="Iceland"/>
    <s v="Office of the National Commissioner of the Icelandic Police"/>
    <s v="no"/>
    <s v="JRO"/>
    <s v="2017/RSU/01 JRO to Serbia"/>
    <d v="2017-02-07T00:00:00"/>
    <d v="2017-02-09T00:00:00"/>
    <s v="no"/>
    <m/>
    <s v="FRO.23384"/>
    <n v="2017"/>
    <s v="C1"/>
    <n v="98429.3"/>
    <d v="2017-02-06T00:00:00"/>
    <s v="IM"/>
    <n v="0"/>
    <s v="yes"/>
    <n v="51800"/>
    <n v="57293.7"/>
    <m/>
    <m/>
    <m/>
    <m/>
    <m/>
    <m/>
    <m/>
    <m/>
    <m/>
    <d v="2017-04-25T00:00:00"/>
    <d v="2017-05-26T00:00:00"/>
    <n v="2017"/>
    <n v="72104.84"/>
    <m/>
    <n v="98429.3"/>
    <n v="72104.84"/>
    <n v="0.73255463566234846"/>
    <n v="26324.460000000006"/>
    <n v="57293.7"/>
  </r>
  <r>
    <s v="2017/146"/>
    <x v="1"/>
    <n v="146"/>
    <x v="4"/>
    <s v="Czech Republic"/>
    <s v="Police of the Czech Republic"/>
    <s v="no"/>
    <s v="FOA"/>
    <s v="2017/LBS/01 FOA"/>
    <d v="2017-02-12T00:00:00"/>
    <d v="2017-04-27T00:00:00"/>
    <s v="no"/>
    <m/>
    <s v="FRO.23389"/>
    <n v="2017"/>
    <s v="C1"/>
    <n v="29427.14"/>
    <d v="2017-02-06T00:00:00"/>
    <s v="IM"/>
    <n v="0"/>
    <s v="yes"/>
    <n v="0"/>
    <n v="10722.08"/>
    <m/>
    <m/>
    <m/>
    <m/>
    <m/>
    <n v="2017"/>
    <n v="14000"/>
    <m/>
    <m/>
    <d v="2017-07-11T00:00:00"/>
    <d v="2017-05-18T00:00:00"/>
    <n v="2017"/>
    <n v="7854.54"/>
    <m/>
    <n v="29427.14"/>
    <n v="21854.54"/>
    <n v="0.74266612385709252"/>
    <n v="7572.5999999999985"/>
    <n v="10722.08"/>
  </r>
  <r>
    <s v="2017/147"/>
    <x v="1"/>
    <n v="147"/>
    <x v="4"/>
    <s v="Poland"/>
    <s v="Headquarters of Polish Border Guards"/>
    <s v="no"/>
    <s v="FOA"/>
    <s v="2017/LBS/01 FOA"/>
    <d v="2017-03-29T00:00:00"/>
    <d v="2017-05-24T00:00:00"/>
    <s v="no"/>
    <m/>
    <s v="FRO.23388"/>
    <n v="2017"/>
    <s v="C1"/>
    <n v="12911.69"/>
    <d v="2017-02-06T00:00:00"/>
    <s v="IM"/>
    <n v="0"/>
    <s v="no"/>
    <n v="0"/>
    <m/>
    <m/>
    <m/>
    <m/>
    <m/>
    <m/>
    <n v="2017"/>
    <n v="6455.84"/>
    <m/>
    <m/>
    <d v="2017-08-07T00:00:00"/>
    <d v="2017-07-03T00:00:00"/>
    <n v="2017"/>
    <n v="4227.58"/>
    <m/>
    <n v="12911.69"/>
    <n v="10683.42"/>
    <n v="0.82742228166878229"/>
    <n v="2228.2700000000004"/>
    <n v="0"/>
  </r>
  <r>
    <s v="2017/148"/>
    <x v="1"/>
    <n v="148"/>
    <x v="4"/>
    <s v="France"/>
    <s v="Direction Centrale de la Police aux Frontieres"/>
    <s v="no"/>
    <s v="FOA"/>
    <s v="2017/LBS/01 FOA"/>
    <d v="2017-02-28T00:00:00"/>
    <d v="2017-03-30T00:00:00"/>
    <s v="no"/>
    <m/>
    <s v="FRO.23397"/>
    <n v="2017"/>
    <s v="C1"/>
    <n v="7161.51"/>
    <d v="2017-02-07T00:00:00"/>
    <s v="MM"/>
    <n v="0"/>
    <s v="yes"/>
    <n v="0"/>
    <n v="3459.65"/>
    <m/>
    <m/>
    <m/>
    <m/>
    <m/>
    <n v="2017"/>
    <n v="3580.76"/>
    <m/>
    <m/>
    <d v="2017-06-13T00:00:00"/>
    <d v="2017-05-26T00:00:00"/>
    <n v="2017"/>
    <n v="3289.21"/>
    <m/>
    <n v="7161.51"/>
    <n v="6869.97"/>
    <n v="0.95929070824449036"/>
    <n v="291.53999999999996"/>
    <n v="3459.65"/>
  </r>
  <r>
    <s v="2017/149"/>
    <x v="1"/>
    <n v="149"/>
    <x v="4"/>
    <s v="Czech Republic"/>
    <s v="Police of the Czech Republic"/>
    <s v="no"/>
    <s v="Focal Points"/>
    <s v="2017/LBS/02 Focal Points"/>
    <d v="2017-03-28T00:00:00"/>
    <d v="2017-05-25T00:00:00"/>
    <s v="no"/>
    <m/>
    <s v="FRO.23398"/>
    <n v="2017"/>
    <s v="C1"/>
    <n v="11841.69"/>
    <d v="2017-02-14T00:00:00"/>
    <s v="SK"/>
    <n v="0"/>
    <s v="yes"/>
    <m/>
    <n v="3727.78"/>
    <m/>
    <m/>
    <m/>
    <m/>
    <m/>
    <n v="2017"/>
    <n v="5000"/>
    <m/>
    <m/>
    <d v="2017-08-08T00:00:00"/>
    <d v="2017-06-05T00:00:00"/>
    <n v="2017"/>
    <n v="4986.07"/>
    <m/>
    <n v="11841.69"/>
    <n v="9986.07"/>
    <n v="0.84329770497285428"/>
    <n v="1855.6200000000008"/>
    <n v="3727.78"/>
  </r>
  <r>
    <s v="2017/150"/>
    <x v="1"/>
    <n v="150"/>
    <x v="1"/>
    <s v="Austria"/>
    <s v="Federal Ministry of the Interior"/>
    <s v="no"/>
    <s v="JRO"/>
    <s v="2017/RSU/01 JRO to Nigeria"/>
    <d v="2017-02-12T00:00:00"/>
    <d v="2017-02-18T00:00:00"/>
    <s v="no"/>
    <m/>
    <s v="FRO.23402"/>
    <n v="2017"/>
    <s v="C1"/>
    <n v="256205.25"/>
    <d v="2017-02-07T00:00:00"/>
    <s v="SK"/>
    <n v="0"/>
    <s v="yes"/>
    <n v="220000"/>
    <n v="216387.4"/>
    <m/>
    <m/>
    <m/>
    <m/>
    <m/>
    <m/>
    <m/>
    <m/>
    <m/>
    <d v="2017-05-04T00:00:00"/>
    <d v="2017-04-21T00:00:00"/>
    <n v="2017"/>
    <n v="246109.64"/>
    <m/>
    <n v="256205.25"/>
    <n v="246109.64"/>
    <n v="0.96059561621005041"/>
    <n v="10095.609999999986"/>
    <n v="216387.4"/>
  </r>
  <r>
    <s v="2017/151"/>
    <x v="1"/>
    <n v="151"/>
    <x v="4"/>
    <s v="Lithuania"/>
    <s v="State Border Guard Service"/>
    <s v="no"/>
    <s v="FOA"/>
    <s v="2017/LBS/01 FOA"/>
    <d v="2017-03-01T00:00:00"/>
    <d v="2017-04-26T00:00:00"/>
    <s v="no"/>
    <m/>
    <s v="FRO.23396"/>
    <n v="2017"/>
    <s v="C1"/>
    <n v="23342.05"/>
    <d v="2017-02-07T00:00:00"/>
    <s v="MM"/>
    <n v="0"/>
    <s v="no"/>
    <n v="0"/>
    <n v="0"/>
    <s v="FRO.23396"/>
    <n v="2017"/>
    <n v="3279.55"/>
    <d v="2017-03-27T00:00:00"/>
    <m/>
    <n v="2017"/>
    <n v="11671"/>
    <m/>
    <m/>
    <d v="2017-07-10T00:00:00"/>
    <d v="2017-05-24T00:00:00"/>
    <n v="2017"/>
    <n v="11315.78"/>
    <m/>
    <n v="26621.599999999999"/>
    <n v="22986.78"/>
    <n v="0.86346350332061184"/>
    <n v="3634.8199999999997"/>
    <n v="0"/>
  </r>
  <r>
    <s v="2017/152"/>
    <x v="1"/>
    <n v="152"/>
    <x v="2"/>
    <s v="France"/>
    <s v="Direction Centrale des compagnies republicaines de securite"/>
    <s v="no"/>
    <s v="Poseidon"/>
    <s v="2017/SBS/07 JO Poseidon 2017"/>
    <d v="2017-02-14T00:00:00"/>
    <d v="2017-03-30T00:00:00"/>
    <s v="no"/>
    <m/>
    <s v="FRO.23401"/>
    <n v="2017"/>
    <s v="C1"/>
    <n v="40092.69"/>
    <d v="2017-02-08T00:00:00"/>
    <s v="MM"/>
    <n v="0"/>
    <s v="yes"/>
    <m/>
    <n v="4442.08"/>
    <m/>
    <m/>
    <m/>
    <m/>
    <m/>
    <m/>
    <m/>
    <m/>
    <m/>
    <d v="2017-06-13T00:00:00"/>
    <d v="2017-06-29T00:00:00"/>
    <n v="2017"/>
    <n v="39453.74"/>
    <m/>
    <n v="40092.69"/>
    <n v="39453.74"/>
    <n v="0.98406317959707856"/>
    <n v="638.95000000000437"/>
    <n v="4442.08"/>
  </r>
  <r>
    <s v="2017/153"/>
    <x v="1"/>
    <n v="153"/>
    <x v="3"/>
    <s v="Estonia"/>
    <s v="Police and Border Guard Board"/>
    <s v="no"/>
    <s v="Focal Points"/>
    <s v="2017/ABS/04 JO Focal Points 2017 Air Intermediate Managers"/>
    <d v="2017-02-13T00:00:00"/>
    <d v="2017-02-25T00:00:00"/>
    <s v="no"/>
    <m/>
    <s v="FRO.23421"/>
    <n v="2017"/>
    <s v="C1"/>
    <n v="2396.8000000000002"/>
    <d v="2017-02-08T00:00:00"/>
    <s v="MM"/>
    <n v="0"/>
    <s v="no"/>
    <n v="0"/>
    <m/>
    <m/>
    <m/>
    <m/>
    <m/>
    <m/>
    <n v="2017"/>
    <n v="1100"/>
    <m/>
    <m/>
    <d v="2017-05-11T00:00:00"/>
    <d v="2017-05-23T00:00:00"/>
    <n v="2017"/>
    <n v="1288.58"/>
    <m/>
    <n v="2396.8000000000002"/>
    <n v="2388.58"/>
    <n v="0.99657042723631495"/>
    <n v="8.2200000000002547"/>
    <n v="0"/>
  </r>
  <r>
    <s v="2017/154"/>
    <x v="1"/>
    <n v="154"/>
    <x v="3"/>
    <s v="Portugal"/>
    <s v="Servico de Estrangeiros e Fronteiras"/>
    <s v="no"/>
    <s v="Focal Points"/>
    <s v="2017/ABS/04 JO Focal Points 2017 Air Intermediate Managers"/>
    <d v="2017-02-13T00:00:00"/>
    <d v="2017-02-24T00:00:00"/>
    <s v="no"/>
    <m/>
    <s v="FRO.23420"/>
    <n v="2017"/>
    <s v="C1"/>
    <n v="4592.4399999999996"/>
    <d v="2017-02-08T00:00:00"/>
    <s v="MM"/>
    <n v="0"/>
    <s v="no"/>
    <n v="0"/>
    <n v="0"/>
    <m/>
    <m/>
    <m/>
    <m/>
    <m/>
    <n v="2017"/>
    <n v="2296.2199999999998"/>
    <m/>
    <m/>
    <d v="2017-05-10T00:00:00"/>
    <d v="2017-06-05T00:00:00"/>
    <n v="2017"/>
    <n v="1540.94"/>
    <m/>
    <n v="4592.4399999999996"/>
    <n v="3837.16"/>
    <n v="0.83553840659867085"/>
    <n v="755.27999999999975"/>
    <n v="0"/>
  </r>
  <r>
    <s v="2017/155"/>
    <x v="1"/>
    <n v="155"/>
    <x v="4"/>
    <s v="Lithuania"/>
    <s v="State Border Guard Service"/>
    <s v="no"/>
    <s v="FOA"/>
    <s v="2017/LBS/01 FOA"/>
    <d v="2017-03-01T00:00:00"/>
    <d v="2017-03-29T00:00:00"/>
    <s v="no"/>
    <m/>
    <s v="FRO.23416"/>
    <n v="2017"/>
    <s v="C1"/>
    <n v="6262.71"/>
    <d v="2017-02-10T00:00:00"/>
    <s v="SK"/>
    <n v="0"/>
    <s v="no"/>
    <n v="0"/>
    <m/>
    <m/>
    <m/>
    <m/>
    <m/>
    <m/>
    <n v="2017"/>
    <n v="3130"/>
    <m/>
    <m/>
    <d v="2017-06-12T00:00:00"/>
    <d v="2017-05-04T00:00:00"/>
    <n v="2017"/>
    <n v="1280.46"/>
    <m/>
    <n v="6262.71"/>
    <n v="4410.46"/>
    <n v="0.70424145457797027"/>
    <n v="1852.25"/>
    <n v="0"/>
  </r>
  <r>
    <s v="2017/156"/>
    <x v="1"/>
    <n v="156"/>
    <x v="2"/>
    <s v="Netherlands"/>
    <s v="Immigration and Naturalisation Service"/>
    <s v="no"/>
    <s v="Poseidon"/>
    <s v="2017/SBS/07 JO Poseidon 2017"/>
    <d v="2017-02-14T00:00:00"/>
    <d v="2017-03-29T00:00:00"/>
    <s v="no"/>
    <m/>
    <s v="FRO.23403"/>
    <n v="2017"/>
    <s v="C1"/>
    <n v="403446"/>
    <d v="2017-02-09T00:00:00"/>
    <s v="SK"/>
    <n v="0"/>
    <s v="yes"/>
    <n v="236600"/>
    <n v="261600"/>
    <m/>
    <m/>
    <m/>
    <m/>
    <m/>
    <n v="2017"/>
    <n v="192000"/>
    <m/>
    <m/>
    <d v="2017-06-12T00:00:00"/>
    <d v="2017-07-13T00:00:00"/>
    <n v="2017"/>
    <n v="197723.51999999999"/>
    <m/>
    <n v="403446"/>
    <n v="389723.52"/>
    <n v="0.96598682351541476"/>
    <n v="13722.479999999981"/>
    <n v="261600"/>
  </r>
  <r>
    <s v="2017/157"/>
    <x v="1"/>
    <n v="157"/>
    <x v="3"/>
    <s v="Poland"/>
    <s v="Headquarters of Polish Border Guards"/>
    <s v="no"/>
    <s v="Focal Points"/>
    <s v="2017/ABS/04 JO Focal Points 2017 Air Intermediate Managers"/>
    <d v="2017-02-19T00:00:00"/>
    <d v="2017-02-25T00:00:00"/>
    <s v="no"/>
    <m/>
    <s v="FRO.23418"/>
    <n v="2017"/>
    <s v="C1"/>
    <n v="2649.32"/>
    <d v="2017-02-09T00:00:00"/>
    <s v="SK"/>
    <n v="0"/>
    <s v="no"/>
    <n v="0"/>
    <n v="0"/>
    <m/>
    <m/>
    <m/>
    <m/>
    <m/>
    <n v="2017"/>
    <n v="1324.66"/>
    <m/>
    <m/>
    <d v="2017-05-11T00:00:00"/>
    <d v="2017-05-08T00:00:00"/>
    <n v="2017"/>
    <n v="447.98"/>
    <m/>
    <n v="2649.32"/>
    <n v="1772.64"/>
    <n v="0.66909244636359522"/>
    <n v="876.68000000000006"/>
    <n v="0"/>
  </r>
  <r>
    <s v="2017/158"/>
    <x v="1"/>
    <n v="158"/>
    <x v="3"/>
    <s v="Spain"/>
    <s v="Cuerpo Nacional de Policia"/>
    <s v="no"/>
    <s v="Focal Points"/>
    <s v="2017/ABS/03 Focal Points 2017 Air"/>
    <d v="2017-02-14T00:00:00"/>
    <d v="2017-04-26T00:00:00"/>
    <s v="no"/>
    <m/>
    <s v="FRO.23427"/>
    <n v="2017"/>
    <s v="C1"/>
    <n v="21288.720000000001"/>
    <d v="2017-02-09T00:00:00"/>
    <s v="SK"/>
    <n v="0"/>
    <s v="yes"/>
    <n v="0"/>
    <n v="7958.26"/>
    <m/>
    <m/>
    <m/>
    <m/>
    <m/>
    <m/>
    <m/>
    <m/>
    <m/>
    <d v="2017-07-10T00:00:00"/>
    <d v="2017-05-24T00:00:00"/>
    <n v="2017"/>
    <n v="14169.11"/>
    <m/>
    <n v="21288.720000000001"/>
    <n v="14169.11"/>
    <n v="0.66556890221676079"/>
    <n v="7119.6100000000006"/>
    <n v="7958.26"/>
  </r>
  <r>
    <s v="2017/159"/>
    <x v="1"/>
    <n v="159"/>
    <x v="1"/>
    <s v="Hungary"/>
    <s v="Office of Immigration and Nationality"/>
    <s v="no"/>
    <s v="JRO"/>
    <s v="2017/RSU/01 JRO to Nigeria"/>
    <d v="2017-02-16T00:00:00"/>
    <d v="2017-02-18T00:00:00"/>
    <s v="no"/>
    <m/>
    <s v="FRO.23434"/>
    <n v="2017"/>
    <s v="C1"/>
    <n v="4280"/>
    <d v="2017-02-09T00:00:00"/>
    <s v="SK"/>
    <n v="0"/>
    <s v="yes"/>
    <n v="0"/>
    <n v="2155.3000000000002"/>
    <m/>
    <m/>
    <m/>
    <m/>
    <m/>
    <m/>
    <n v="0"/>
    <m/>
    <m/>
    <d v="2017-05-04T00:00:00"/>
    <d v="2017-05-18T00:00:00"/>
    <n v="2017"/>
    <n v="2306.17"/>
    <m/>
    <n v="4280"/>
    <n v="2306.17"/>
    <n v="0.53882476635514021"/>
    <n v="1973.83"/>
    <n v="2155.3000000000002"/>
  </r>
  <r>
    <s v="2017/160"/>
    <x v="1"/>
    <n v="160"/>
    <x v="1"/>
    <s v="Albania"/>
    <s v="Aparati i Drejtorise se Pergjithshme te Policise se Shtetit"/>
    <s v="no"/>
    <s v="CJRO"/>
    <s v="2017/RSU/01 CJRO to Albania"/>
    <d v="2017-02-14T00:00:00"/>
    <d v="2017-02-16T00:00:00"/>
    <s v="no"/>
    <m/>
    <s v="FRO.23428"/>
    <n v="2017"/>
    <s v="C1"/>
    <n v="1626.4"/>
    <d v="2017-02-09T00:00:00"/>
    <s v="SK"/>
    <n v="0"/>
    <s v="no"/>
    <n v="0"/>
    <n v="0"/>
    <m/>
    <m/>
    <m/>
    <m/>
    <m/>
    <m/>
    <m/>
    <m/>
    <m/>
    <d v="2017-05-02T00:00:00"/>
    <d v="2017-03-28T00:00:00"/>
    <n v="2017"/>
    <n v="1626.4"/>
    <m/>
    <n v="1626.4"/>
    <n v="1626.4"/>
    <n v="1"/>
    <n v="0"/>
    <n v="0"/>
  </r>
  <r>
    <s v="2017/161"/>
    <x v="1"/>
    <n v="161"/>
    <x v="2"/>
    <s v="Slovakia"/>
    <s v="Bureau of Border and Alien Police"/>
    <s v="no"/>
    <s v="Poseidon"/>
    <s v="2017/SBS/07 JO Poseidon 2017"/>
    <d v="2017-02-14T00:00:00"/>
    <d v="2017-03-30T00:00:00"/>
    <s v="no"/>
    <m/>
    <s v="FRO.23442"/>
    <n v="2017"/>
    <s v="C1"/>
    <n v="11750.21"/>
    <d v="2017-02-08T00:00:00"/>
    <s v="IM"/>
    <n v="0"/>
    <s v="no"/>
    <n v="0"/>
    <m/>
    <m/>
    <m/>
    <m/>
    <m/>
    <m/>
    <m/>
    <n v="0"/>
    <m/>
    <m/>
    <d v="2017-06-13T00:00:00"/>
    <d v="2017-05-19T00:00:00"/>
    <n v="2017"/>
    <n v="7679.09"/>
    <m/>
    <n v="11750.21"/>
    <n v="7679.09"/>
    <n v="0.65352789439507897"/>
    <n v="4071.119999999999"/>
    <n v="0"/>
  </r>
  <r>
    <s v="2017/162"/>
    <x v="1"/>
    <n v="162"/>
    <x v="2"/>
    <s v="Belgium"/>
    <s v="Belgian Federal Police"/>
    <s v="no"/>
    <s v="Poseidon"/>
    <s v="2017/SBS/07 JO Poseidon 2017"/>
    <d v="2017-02-14T00:00:00"/>
    <d v="2017-03-14T00:00:00"/>
    <s v="no"/>
    <m/>
    <s v="FRO.23436"/>
    <n v="2017"/>
    <s v="C1"/>
    <n v="9017.9599999999991"/>
    <d v="2017-02-08T00:00:00"/>
    <s v="IM"/>
    <n v="0"/>
    <s v="no"/>
    <n v="0"/>
    <m/>
    <m/>
    <m/>
    <m/>
    <m/>
    <m/>
    <m/>
    <n v="0"/>
    <m/>
    <m/>
    <d v="2017-05-28T00:00:00"/>
    <d v="2017-04-28T00:00:00"/>
    <n v="2017"/>
    <n v="6956.24"/>
    <m/>
    <n v="9017.9599999999991"/>
    <n v="6956.24"/>
    <n v="0.77137623143149892"/>
    <n v="2061.7199999999993"/>
    <n v="0"/>
  </r>
  <r>
    <s v="2017/163"/>
    <x v="1"/>
    <n v="163"/>
    <x v="2"/>
    <s v="Romania"/>
    <s v="General Inspectorate of the Romanian Border Police"/>
    <s v="no"/>
    <s v="Poseidon"/>
    <s v="2017/SBS/07 JO Poseidon 2017"/>
    <d v="2017-02-14T00:00:00"/>
    <d v="2017-03-30T00:00:00"/>
    <s v="no"/>
    <m/>
    <s v="FRO.23443"/>
    <n v="2017"/>
    <s v="C1"/>
    <n v="16929.54"/>
    <d v="2017-02-08T00:00:00"/>
    <s v="IM"/>
    <n v="0"/>
    <s v="yes"/>
    <n v="0"/>
    <n v="5380.51"/>
    <m/>
    <m/>
    <m/>
    <m/>
    <m/>
    <n v="2017"/>
    <n v="8464.77"/>
    <m/>
    <m/>
    <d v="2017-06-13T00:00:00"/>
    <d v="2017-05-04T00:00:00"/>
    <n v="2017"/>
    <n v="5778.54"/>
    <m/>
    <n v="16929.54"/>
    <n v="14243.310000000001"/>
    <n v="0.84132882523683461"/>
    <n v="2686.2299999999996"/>
    <n v="5380.51"/>
  </r>
  <r>
    <s v="2017/164"/>
    <x v="1"/>
    <n v="164"/>
    <x v="1"/>
    <s v="Spain"/>
    <s v="Cuerpo Nacional de Policia"/>
    <s v="no"/>
    <s v="JRO"/>
    <s v="2017/RSU/01 JRO to Albania and Georgia"/>
    <d v="2017-02-16T00:00:00"/>
    <d v="2017-02-18T00:00:00"/>
    <s v="no"/>
    <m/>
    <s v="FRO.23407"/>
    <n v="2017"/>
    <s v="C1"/>
    <n v="220500"/>
    <d v="2017-02-09T00:00:00"/>
    <s v="SK"/>
    <n v="0"/>
    <s v="yes"/>
    <n v="210000"/>
    <n v="180999"/>
    <m/>
    <m/>
    <m/>
    <m/>
    <m/>
    <m/>
    <n v="0"/>
    <m/>
    <m/>
    <d v="2017-05-04T00:00:00"/>
    <d v="2017-04-06T00:00:00"/>
    <n v="2017"/>
    <n v="190048.95"/>
    <m/>
    <n v="220500"/>
    <n v="190048.95"/>
    <n v="0.8619"/>
    <n v="30451.049999999988"/>
    <n v="180999"/>
  </r>
  <r>
    <s v="2017/165"/>
    <x v="1"/>
    <n v="165"/>
    <x v="1"/>
    <s v="Czech Republic"/>
    <s v="Police of the Czech Republic"/>
    <s v="no"/>
    <s v="JRO"/>
    <s v="2017/RSU/01 JRO to Nigeria"/>
    <d v="2017-02-16T00:00:00"/>
    <d v="2017-02-18T00:00:00"/>
    <s v="no"/>
    <m/>
    <s v="FRO.23424"/>
    <n v="2017"/>
    <s v="C1"/>
    <n v="396.95"/>
    <d v="2017-02-10T00:00:00"/>
    <s v="SK"/>
    <n v="0"/>
    <s v="no"/>
    <m/>
    <m/>
    <m/>
    <m/>
    <m/>
    <m/>
    <m/>
    <m/>
    <n v="0"/>
    <m/>
    <m/>
    <d v="2017-05-04T00:00:00"/>
    <d v="2017-04-07T00:00:00"/>
    <n v="2017"/>
    <n v="396.77"/>
    <m/>
    <n v="396.95"/>
    <n v="396.77"/>
    <n v="0.99954654238569085"/>
    <n v="0.18000000000000682"/>
    <n v="0"/>
  </r>
  <r>
    <s v="2017/166"/>
    <x v="1"/>
    <n v="166"/>
    <x v="1"/>
    <s v="Switzerland"/>
    <s v="Swiss Border Guard"/>
    <s v="no"/>
    <s v="JRO"/>
    <s v="2017/RSU/01 JRO to Nigeria"/>
    <d v="2017-02-15T00:00:00"/>
    <d v="2017-02-18T00:00:00"/>
    <s v="no"/>
    <m/>
    <s v="FRO.23417"/>
    <n v="2017"/>
    <s v="C1"/>
    <n v="41162.9"/>
    <d v="2017-02-10T00:00:00"/>
    <s v="SK"/>
    <n v="0"/>
    <s v="yes"/>
    <n v="25100"/>
    <n v="25855.54"/>
    <m/>
    <m/>
    <m/>
    <m/>
    <m/>
    <m/>
    <m/>
    <m/>
    <m/>
    <d v="2017-05-04T00:00:00"/>
    <d v="2017-04-04T00:00:00"/>
    <n v="2017"/>
    <n v="36728.800000000003"/>
    <m/>
    <n v="41162.9"/>
    <n v="36728.800000000003"/>
    <n v="0.89227921259192144"/>
    <n v="4434.0999999999985"/>
    <n v="25855.54"/>
  </r>
  <r>
    <s v="2017/167"/>
    <x v="1"/>
    <n v="167"/>
    <x v="1"/>
    <s v="France"/>
    <s v="Ministere de l'interieur, Direction generale des etrangers"/>
    <s v="no"/>
    <s v="JRO"/>
    <s v="2017/RSU/01 JRO to Nigeria"/>
    <d v="2017-02-16T00:00:00"/>
    <d v="2017-02-18T00:00:00"/>
    <s v="no"/>
    <m/>
    <s v="FRO.23423"/>
    <n v="2017"/>
    <s v="C1"/>
    <n v="28149.56"/>
    <d v="2017-02-10T00:00:00"/>
    <s v="SK"/>
    <n v="42776"/>
    <s v="yes"/>
    <n v="15000"/>
    <n v="7228.73"/>
    <m/>
    <m/>
    <m/>
    <m/>
    <m/>
    <m/>
    <m/>
    <m/>
    <m/>
    <d v="2017-05-04T00:00:00"/>
    <d v="2017-05-16T00:00:00"/>
    <n v="2017"/>
    <n v="15271.93"/>
    <m/>
    <n v="28149.56"/>
    <n v="15271.93"/>
    <n v="0.54252819582259904"/>
    <n v="12877.630000000001"/>
    <n v="7228.73"/>
  </r>
  <r>
    <s v="2017/168"/>
    <x v="1"/>
    <n v="168"/>
    <x v="1"/>
    <s v="Germany"/>
    <s v="Bundespolizeiprasidium Federal Police Central Office"/>
    <s v="no"/>
    <s v="Poseidon"/>
    <s v="2017/RSU/03 JO Poseidon"/>
    <d v="2017-03-02T00:00:00"/>
    <d v="2017-05-18T00:00:00"/>
    <s v="no"/>
    <m/>
    <s v="FRO.23419"/>
    <n v="2017"/>
    <s v="C1"/>
    <n v="277636.8"/>
    <d v="2017-02-10T00:00:00"/>
    <s v="SK"/>
    <n v="0"/>
    <s v="no"/>
    <m/>
    <m/>
    <m/>
    <m/>
    <m/>
    <m/>
    <m/>
    <n v="2017"/>
    <n v="138800"/>
    <m/>
    <m/>
    <d v="2017-08-01T00:00:00"/>
    <d v="2017-08-08T00:00:00"/>
    <n v="2017"/>
    <n v="97374.16"/>
    <m/>
    <n v="277636.8"/>
    <n v="236174.16"/>
    <n v="0.85065870230459373"/>
    <n v="41462.639999999985"/>
    <n v="0"/>
  </r>
  <r>
    <s v="2017/169"/>
    <x v="1"/>
    <n v="169"/>
    <x v="4"/>
    <s v="Poland"/>
    <s v="Headquarters of Polish Border Guards"/>
    <s v="no"/>
    <s v="FOA"/>
    <s v="2017/LBS/01 FOA"/>
    <d v="2017-03-01T00:00:00"/>
    <d v="2017-03-29T00:00:00"/>
    <s v="no"/>
    <m/>
    <s v="FRO.23435"/>
    <n v="2017"/>
    <s v="C1"/>
    <n v="30176.14"/>
    <d v="2017-02-10T00:00:00"/>
    <s v="SK"/>
    <n v="1450"/>
    <s v="no"/>
    <n v="0"/>
    <n v="0"/>
    <m/>
    <m/>
    <m/>
    <m/>
    <m/>
    <n v="2017"/>
    <n v="15088.07"/>
    <m/>
    <m/>
    <d v="2017-06-12T00:00:00"/>
    <d v="2017-05-11T00:00:00"/>
    <n v="2017"/>
    <n v="9925.84"/>
    <m/>
    <n v="30176.14"/>
    <n v="25013.91"/>
    <n v="0.82893007521836792"/>
    <n v="5162.2299999999996"/>
    <n v="0"/>
  </r>
  <r>
    <s v="2017/170"/>
    <x v="1"/>
    <n v="170"/>
    <x v="3"/>
    <s v="France"/>
    <s v="Direction Centrale de la Police aux Frontieres"/>
    <s v="no"/>
    <s v="Alexis"/>
    <s v="2017/ABS/06 JO Alexis"/>
    <d v="2017-02-20T00:00:00"/>
    <d v="2017-03-25T00:00:00"/>
    <s v="no"/>
    <m/>
    <s v="FRO.23447"/>
    <n v="2017"/>
    <s v="C1"/>
    <n v="9076.81"/>
    <d v="2017-02-09T00:00:00"/>
    <s v="IM"/>
    <n v="0"/>
    <s v="no"/>
    <n v="0"/>
    <m/>
    <m/>
    <m/>
    <m/>
    <m/>
    <m/>
    <n v="2017"/>
    <n v="4538.41"/>
    <m/>
    <m/>
    <d v="2017-06-08T00:00:00"/>
    <d v="2017-05-25T00:00:00"/>
    <n v="2017"/>
    <n v="1430.72"/>
    <m/>
    <n v="9076.81"/>
    <n v="5969.13"/>
    <n v="0.65762420938633737"/>
    <n v="3107.6799999999994"/>
    <n v="0"/>
  </r>
  <r>
    <s v="2017/171"/>
    <x v="1"/>
    <n v="171"/>
    <x v="3"/>
    <s v="Belgium"/>
    <s v="Belgian Federal Police"/>
    <s v="no"/>
    <s v="Alexis"/>
    <s v="2017/ABS/06 JO Alexis"/>
    <d v="2017-02-20T00:00:00"/>
    <d v="2017-03-25T00:00:00"/>
    <s v="no"/>
    <m/>
    <s v="FRO.23446"/>
    <n v="2017"/>
    <s v="C1"/>
    <n v="9309"/>
    <d v="2017-02-09T00:00:00"/>
    <s v="IM"/>
    <n v="0"/>
    <s v="no"/>
    <n v="0"/>
    <m/>
    <m/>
    <m/>
    <m/>
    <m/>
    <m/>
    <m/>
    <m/>
    <m/>
    <m/>
    <d v="2017-06-08T00:00:00"/>
    <d v="2017-05-05T00:00:00"/>
    <n v="2017"/>
    <n v="6940.9"/>
    <m/>
    <n v="9309"/>
    <n v="6940.9"/>
    <n v="0.7456117735524761"/>
    <n v="2368.1000000000004"/>
    <n v="0"/>
  </r>
  <r>
    <s v="2017/172"/>
    <x v="1"/>
    <n v="172"/>
    <x v="3"/>
    <s v="Bulgaria"/>
    <s v="Ministry of Interior, National Police Service, Chief Directorate Border Police"/>
    <s v="no"/>
    <s v="Alexis"/>
    <s v="2017/ABS/06 JO Alexis"/>
    <d v="2017-02-20T00:00:00"/>
    <d v="2017-03-25T00:00:00"/>
    <s v="no"/>
    <m/>
    <s v="FRO.23445"/>
    <n v="2017"/>
    <s v="C1"/>
    <n v="18280.95"/>
    <d v="2017-02-09T00:00:00"/>
    <s v="IM"/>
    <n v="0"/>
    <s v="no"/>
    <n v="0"/>
    <m/>
    <m/>
    <m/>
    <m/>
    <m/>
    <m/>
    <m/>
    <m/>
    <m/>
    <m/>
    <d v="2017-06-08T00:00:00"/>
    <d v="2017-06-22T00:00:00"/>
    <n v="2017"/>
    <n v="14375.02"/>
    <m/>
    <n v="18280.95"/>
    <n v="14375.02"/>
    <n v="0.78633878436295701"/>
    <n v="3905.9300000000003"/>
    <n v="0"/>
  </r>
  <r>
    <s v="2017/173"/>
    <x v="1"/>
    <n v="173"/>
    <x v="3"/>
    <s v="Estonia"/>
    <s v="Police and Border Guard Board"/>
    <s v="no"/>
    <s v="Alexis"/>
    <s v="2017/ABS/06 JO Alexis"/>
    <d v="2017-02-20T00:00:00"/>
    <d v="2017-03-25T00:00:00"/>
    <s v="no"/>
    <m/>
    <s v="FRO.23444"/>
    <n v="2017"/>
    <s v="C1"/>
    <n v="5443.09"/>
    <d v="2017-02-09T00:00:00"/>
    <s v="IM"/>
    <n v="0"/>
    <s v="no"/>
    <n v="0"/>
    <n v="0"/>
    <m/>
    <m/>
    <m/>
    <m/>
    <m/>
    <n v="2017"/>
    <n v="2700"/>
    <m/>
    <m/>
    <d v="2017-06-08T00:00:00"/>
    <d v="2017-06-14T00:00:00"/>
    <n v="2017"/>
    <n v="2688.04"/>
    <m/>
    <n v="5443.09"/>
    <n v="5388.04"/>
    <n v="0.98988625945924091"/>
    <n v="55.050000000000182"/>
    <n v="0"/>
  </r>
  <r>
    <s v="2017/174"/>
    <x v="1"/>
    <n v="174"/>
    <x v="3"/>
    <s v="Latvia"/>
    <s v="State Border Guard"/>
    <s v="no"/>
    <s v="Alexis"/>
    <s v="2017/ABS/06 JO Alexis"/>
    <d v="2017-02-20T00:00:00"/>
    <d v="2017-03-25T00:00:00"/>
    <s v="no"/>
    <m/>
    <s v="FRO.23452"/>
    <n v="2017"/>
    <s v="C1"/>
    <n v="8016.65"/>
    <d v="2017-02-10T00:00:00"/>
    <s v="MM"/>
    <n v="0"/>
    <s v="no"/>
    <m/>
    <m/>
    <m/>
    <m/>
    <m/>
    <m/>
    <m/>
    <n v="2017"/>
    <n v="4000"/>
    <m/>
    <m/>
    <d v="2017-06-08T00:00:00"/>
    <d v="2017-06-20T00:00:00"/>
    <n v="2017"/>
    <n v="1801.59"/>
    <m/>
    <n v="8016.65"/>
    <n v="5801.59"/>
    <n v="0.72369256484940725"/>
    <n v="2215.0599999999995"/>
    <n v="0"/>
  </r>
  <r>
    <s v="2017/175"/>
    <x v="1"/>
    <n v="175"/>
    <x v="3"/>
    <s v="Sweden"/>
    <s v="National Operations Department"/>
    <s v="no"/>
    <s v="Alexis"/>
    <s v="2017/ABS/06 JO Alexis"/>
    <d v="2017-02-20T00:00:00"/>
    <d v="2017-03-24T00:00:00"/>
    <s v="no"/>
    <m/>
    <s v="FRO.23453"/>
    <n v="2017"/>
    <s v="C1"/>
    <n v="7921.24"/>
    <d v="2017-02-10T00:00:00"/>
    <s v="MM"/>
    <n v="0"/>
    <s v="no"/>
    <n v="0"/>
    <n v="0"/>
    <m/>
    <m/>
    <m/>
    <m/>
    <m/>
    <m/>
    <m/>
    <m/>
    <m/>
    <d v="2017-06-07T00:00:00"/>
    <d v="2017-06-13T00:00:00"/>
    <n v="2017"/>
    <n v="7731.6"/>
    <m/>
    <n v="7921.24"/>
    <n v="7731.6"/>
    <n v="0.97605930384636752"/>
    <n v="189.63999999999942"/>
    <n v="0"/>
  </r>
  <r>
    <s v="2017/176"/>
    <x v="1"/>
    <n v="176"/>
    <x v="4"/>
    <s v="Poland"/>
    <s v="Headquarters of Polish Border Guards"/>
    <s v="no"/>
    <s v="FOA"/>
    <s v="2017/LBS/01 FOA"/>
    <d v="2017-03-29T00:00:00"/>
    <d v="2017-05-24T00:00:00"/>
    <s v="no"/>
    <m/>
    <s v="FRO.23440"/>
    <n v="2017"/>
    <s v="C1"/>
    <n v="50318.89"/>
    <d v="2017-02-10T00:00:00"/>
    <s v="IM"/>
    <n v="2950"/>
    <s v="no"/>
    <n v="0"/>
    <m/>
    <m/>
    <m/>
    <m/>
    <m/>
    <m/>
    <n v="2017"/>
    <n v="25159.439999999999"/>
    <m/>
    <m/>
    <d v="2017-08-07T00:00:00"/>
    <d v="2017-07-03T00:00:00"/>
    <n v="2017"/>
    <n v="18978.38"/>
    <m/>
    <n v="50318.89"/>
    <n v="44137.82"/>
    <n v="0.87716203596700959"/>
    <n v="6181.07"/>
    <n v="0"/>
  </r>
  <r>
    <s v="2017/177"/>
    <x v="1"/>
    <n v="177"/>
    <x v="2"/>
    <s v="Estonia"/>
    <s v="Police and Border Guard Board"/>
    <s v="no"/>
    <s v="Poseidon "/>
    <s v="2017/SBS/07 JO Poseidon 2017"/>
    <d v="2017-02-14T00:00:00"/>
    <d v="2017-03-28T00:00:00"/>
    <s v="no"/>
    <m/>
    <s v="FRO.23425"/>
    <n v="2017"/>
    <s v="C1"/>
    <n v="35395.599999999999"/>
    <d v="2017-02-10T00:00:00"/>
    <s v="IM"/>
    <n v="0"/>
    <s v="no"/>
    <n v="0"/>
    <m/>
    <m/>
    <m/>
    <m/>
    <m/>
    <m/>
    <n v="2017"/>
    <n v="17690"/>
    <m/>
    <m/>
    <d v="2017-06-11T00:00:00"/>
    <d v="2017-06-14T00:00:00"/>
    <n v="2017"/>
    <n v="16369.77"/>
    <m/>
    <n v="35395.599999999999"/>
    <n v="34059.770000000004"/>
    <n v="0.96225999841788257"/>
    <n v="1335.8299999999945"/>
    <n v="0"/>
  </r>
  <r>
    <s v="2017/178"/>
    <x v="1"/>
    <n v="178"/>
    <x v="1"/>
    <s v="Luxembourg"/>
    <s v="Ministry of Foreign Affairs"/>
    <s v="no"/>
    <s v="CJRO"/>
    <s v="2017/RSU/01 CJRO to Albania"/>
    <d v="2017-02-15T00:00:00"/>
    <d v="2017-02-17T00:00:00"/>
    <s v="no"/>
    <m/>
    <s v="FRO.23458"/>
    <n v="2017"/>
    <s v="C1"/>
    <n v="770.4"/>
    <d v="2017-02-10T00:00:00"/>
    <s v="MM"/>
    <n v="0"/>
    <s v="no"/>
    <m/>
    <m/>
    <m/>
    <m/>
    <m/>
    <m/>
    <m/>
    <m/>
    <m/>
    <m/>
    <m/>
    <d v="2017-05-03T00:00:00"/>
    <d v="2017-05-29T00:00:00"/>
    <n v="2017"/>
    <n v="770.4"/>
    <m/>
    <n v="770.4"/>
    <n v="770.4"/>
    <n v="1"/>
    <n v="0"/>
    <n v="0"/>
  </r>
  <r>
    <s v="2017/179"/>
    <x v="1"/>
    <n v="179"/>
    <x v="2"/>
    <s v="Germany"/>
    <s v="Bundespolizeiprasidium Federal Police Central Office"/>
    <s v="no"/>
    <s v="Poseidon"/>
    <s v="2017/SBS/07 JO Poseidon 2017"/>
    <d v="2017-02-13T00:00:00"/>
    <d v="2017-05-18T00:00:00"/>
    <s v="no"/>
    <m/>
    <s v="FRO.23456"/>
    <n v="2017"/>
    <s v="C1"/>
    <n v="351503.25"/>
    <d v="2017-02-10T00:00:00"/>
    <s v="MM"/>
    <n v="0"/>
    <s v="no"/>
    <m/>
    <m/>
    <m/>
    <m/>
    <m/>
    <m/>
    <m/>
    <n v="2017"/>
    <n v="172100"/>
    <m/>
    <m/>
    <d v="2017-08-01T00:00:00"/>
    <d v="2017-08-21T00:00:00"/>
    <n v="2017"/>
    <n v="129855.19"/>
    <m/>
    <n v="351503.25"/>
    <n v="301955.19"/>
    <n v="0.85903953946371758"/>
    <n v="49548.06"/>
    <n v="0"/>
  </r>
  <r>
    <s v="2017/180"/>
    <x v="1"/>
    <n v="180"/>
    <x v="1"/>
    <s v="Norway"/>
    <s v="National Police Immigration Service"/>
    <s v="no"/>
    <s v="JRO"/>
    <s v="2017/RSU/01 JRO to Nigeria"/>
    <d v="2017-02-16T00:00:00"/>
    <d v="2017-02-18T00:00:00"/>
    <s v="no"/>
    <m/>
    <s v="FRO.23461"/>
    <n v="2017"/>
    <s v="C1"/>
    <n v="4217.9399999999996"/>
    <d v="2017-02-13T00:00:00"/>
    <s v="SK"/>
    <n v="0"/>
    <s v="yes"/>
    <n v="0"/>
    <n v="2410.7600000000002"/>
    <m/>
    <m/>
    <m/>
    <m/>
    <m/>
    <m/>
    <n v="0"/>
    <m/>
    <m/>
    <d v="2017-05-04T00:00:00"/>
    <d v="2017-05-18T00:00:00"/>
    <n v="2017"/>
    <n v="3079.45"/>
    <m/>
    <n v="4217.9399999999996"/>
    <n v="3079.45"/>
    <n v="0.73008387980862699"/>
    <n v="1138.4899999999998"/>
    <n v="2410.7600000000002"/>
  </r>
  <r>
    <s v="2017/181"/>
    <x v="1"/>
    <n v="181"/>
    <x v="4"/>
    <s v="Slovenia"/>
    <s v="Ministry of Interior"/>
    <s v="no"/>
    <s v="FOA"/>
    <s v="2017/LBS/01 FOA"/>
    <d v="2017-02-28T00:00:00"/>
    <d v="2017-04-27T00:00:00"/>
    <s v="no"/>
    <m/>
    <s v="FRO.23463"/>
    <n v="2017"/>
    <s v="C1"/>
    <n v="20847.88"/>
    <d v="2017-02-14T00:00:00"/>
    <s v="MM"/>
    <n v="0"/>
    <s v="no"/>
    <m/>
    <m/>
    <m/>
    <m/>
    <m/>
    <m/>
    <m/>
    <n v="2017"/>
    <n v="10423.94"/>
    <m/>
    <m/>
    <d v="2017-07-11T00:00:00"/>
    <d v="2017-06-05T00:00:00"/>
    <n v="2017"/>
    <n v="10243.280000000001"/>
    <m/>
    <n v="20847.88"/>
    <n v="20667.22"/>
    <n v="0.99133437068901009"/>
    <n v="180.65999999999985"/>
    <n v="0"/>
  </r>
  <r>
    <s v="2017/182"/>
    <x v="1"/>
    <n v="182"/>
    <x v="2"/>
    <s v="France"/>
    <s v="Prefecture de Police"/>
    <s v="no"/>
    <s v="Poseidon"/>
    <s v="2017/SBS/07 JO Poseidon 2017"/>
    <d v="2017-02-14T00:00:00"/>
    <d v="2017-03-30T00:00:00"/>
    <s v="no"/>
    <m/>
    <s v="FRO.23465"/>
    <n v="2017"/>
    <s v="C1"/>
    <n v="32774.519999999997"/>
    <d v="2017-02-13T00:00:00"/>
    <s v="SK"/>
    <n v="0"/>
    <s v="yes"/>
    <n v="0"/>
    <n v="26841.919999999998"/>
    <m/>
    <m/>
    <m/>
    <m/>
    <m/>
    <m/>
    <m/>
    <m/>
    <m/>
    <d v="2017-06-13T00:00:00"/>
    <d v="2017-09-27T00:00:00"/>
    <n v="2017"/>
    <n v="28720.85"/>
    <m/>
    <n v="32774.519999999997"/>
    <n v="28720.85"/>
    <n v="0.87631641897425194"/>
    <n v="4053.6699999999983"/>
    <n v="26841.919999999998"/>
  </r>
  <r>
    <s v="2017/183"/>
    <x v="1"/>
    <n v="183"/>
    <x v="2"/>
    <s v="Netherlands"/>
    <s v="Royal Marechaussee"/>
    <s v="no"/>
    <s v="Poseidon"/>
    <s v="2017/SBS/07 JO Poseidon 2017"/>
    <d v="2017-02-15T00:00:00"/>
    <d v="2017-03-26T00:00:00"/>
    <s v="no"/>
    <m/>
    <s v="FRO.23467"/>
    <n v="2017"/>
    <s v="C1"/>
    <n v="40154.959999999999"/>
    <d v="2017-02-13T00:00:00"/>
    <s v="SK"/>
    <n v="0"/>
    <s v="no"/>
    <m/>
    <m/>
    <m/>
    <m/>
    <m/>
    <m/>
    <m/>
    <m/>
    <n v="0"/>
    <m/>
    <m/>
    <d v="2017-06-09T00:00:00"/>
    <d v="2017-07-07T00:00:00"/>
    <n v="2017"/>
    <n v="30337.89"/>
    <m/>
    <n v="40154.959999999999"/>
    <n v="30337.89"/>
    <n v="0.75552036410944001"/>
    <n v="9817.07"/>
    <n v="0"/>
  </r>
  <r>
    <s v="2017/184"/>
    <x v="1"/>
    <n v="184"/>
    <x v="1"/>
    <s v="Belgium"/>
    <s v="Department of Federal Immigration"/>
    <s v="no"/>
    <s v="CJRO"/>
    <s v="2017/RSU/01 CJRO to Albania"/>
    <d v="2017-02-15T00:00:00"/>
    <d v="2017-02-17T00:00:00"/>
    <s v="no"/>
    <m/>
    <s v="FRO.23464"/>
    <n v="2017"/>
    <s v="C1"/>
    <n v="5178.8"/>
    <d v="2017-02-13T00:00:00"/>
    <s v="SK"/>
    <n v="0"/>
    <s v="no"/>
    <m/>
    <m/>
    <m/>
    <m/>
    <m/>
    <m/>
    <m/>
    <m/>
    <m/>
    <m/>
    <m/>
    <d v="2017-05-03T00:00:00"/>
    <d v="2017-05-25T00:00:00"/>
    <n v="2017"/>
    <n v="1491.05"/>
    <m/>
    <n v="5178.8"/>
    <n v="1491.05"/>
    <n v="0.28791418861512319"/>
    <n v="3687.75"/>
    <n v="0"/>
  </r>
  <r>
    <s v="2017/185"/>
    <x v="1"/>
    <n v="185"/>
    <x v="1"/>
    <s v="Germany"/>
    <s v="Bundespolizeiprasidium Federal Police Central Office"/>
    <s v="no"/>
    <s v="JRO"/>
    <s v="2017/RSU/01 JRO to Togo and Ghana"/>
    <d v="2017-02-15T00:00:00"/>
    <d v="2017-02-17T00:00:00"/>
    <s v="no"/>
    <m/>
    <s v="FRO.23462"/>
    <n v="2017"/>
    <s v="C1"/>
    <n v="146981.1"/>
    <d v="2017-02-13T00:00:00"/>
    <s v="SK"/>
    <n v="0"/>
    <s v="yes"/>
    <n v="125000"/>
    <n v="125811.03"/>
    <m/>
    <m/>
    <m/>
    <m/>
    <m/>
    <m/>
    <n v="0"/>
    <m/>
    <m/>
    <d v="2017-05-03T00:00:00"/>
    <d v="2017-05-23T00:00:00"/>
    <n v="2017"/>
    <n v="136150.98000000001"/>
    <m/>
    <n v="146981.1"/>
    <n v="136150.98000000001"/>
    <n v="0.92631624065951335"/>
    <n v="10830.119999999995"/>
    <n v="125811.03"/>
  </r>
  <r>
    <s v="2017/186"/>
    <x v="1"/>
    <n v="186"/>
    <x v="1"/>
    <s v="Germany"/>
    <s v="Bundespolizeiprasidium Federal Police Central Office"/>
    <s v="no"/>
    <s v="JRO"/>
    <s v="2017/RSU/01 JRO to Kosovo, Nigeria, Albania and Georgia"/>
    <d v="2017-02-15T00:00:00"/>
    <d v="2017-02-18T00:00:00"/>
    <s v="no"/>
    <m/>
    <s v="FRO.23460"/>
    <n v="2017"/>
    <s v="C1"/>
    <n v="213908.1"/>
    <d v="2017-02-12T00:00:00"/>
    <s v="SK"/>
    <n v="0"/>
    <s v="yes"/>
    <n v="120000"/>
    <n v="102950"/>
    <m/>
    <m/>
    <m/>
    <m/>
    <m/>
    <n v="2017"/>
    <n v="106000"/>
    <m/>
    <m/>
    <d v="2017-05-04T00:00:00"/>
    <d v="2017-05-22T00:00:00"/>
    <n v="2017"/>
    <n v="26920.57"/>
    <m/>
    <n v="213908.1"/>
    <n v="132920.57"/>
    <n v="0.62139100856863294"/>
    <n v="80987.53"/>
    <n v="102950"/>
  </r>
  <r>
    <s v="2017/187"/>
    <x v="1"/>
    <n v="187"/>
    <x v="1"/>
    <s v="Belgium"/>
    <s v="Department of Federal Immigration"/>
    <s v="no"/>
    <s v="JRO"/>
    <s v="2017/RSU/01 JRO to Serbia"/>
    <d v="2017-02-14T00:00:00"/>
    <d v="2017-02-16T00:00:00"/>
    <s v="no"/>
    <m/>
    <s v="FRO.23470"/>
    <n v="2017"/>
    <s v="C1"/>
    <n v="24821.86"/>
    <d v="2017-02-13T00:00:00"/>
    <s v="SK"/>
    <n v="0"/>
    <s v="yes"/>
    <n v="20000"/>
    <n v="10089.200000000001"/>
    <m/>
    <m/>
    <m/>
    <m/>
    <m/>
    <m/>
    <n v="0"/>
    <m/>
    <m/>
    <d v="2017-05-02T00:00:00"/>
    <d v="2017-04-07T00:00:00"/>
    <n v="2017"/>
    <n v="11787.87"/>
    <m/>
    <n v="24821.86"/>
    <n v="11787.87"/>
    <n v="0.47489873845070435"/>
    <n v="13033.99"/>
    <n v="10089.200000000001"/>
  </r>
  <r>
    <s v="2017/188"/>
    <x v="1"/>
    <n v="188"/>
    <x v="4"/>
    <s v="Bulgaria"/>
    <s v="Ministry of Interior, National Police Service, Chief Directorate Border Police"/>
    <s v="no"/>
    <s v="Focal Points"/>
    <s v="2017/LBS/02 Focal Points"/>
    <d v="2017-03-01T00:00:00"/>
    <d v="2017-03-29T00:00:00"/>
    <s v="no"/>
    <m/>
    <s v="FRO.23455"/>
    <n v="2017"/>
    <s v="C1"/>
    <n v="7393.7"/>
    <d v="2017-02-14T00:00:00"/>
    <s v="SK"/>
    <n v="0"/>
    <s v="no"/>
    <n v="0"/>
    <n v="0"/>
    <m/>
    <m/>
    <m/>
    <m/>
    <m/>
    <m/>
    <m/>
    <m/>
    <m/>
    <d v="2017-06-12T00:00:00"/>
    <d v="2017-06-27T00:00:00"/>
    <n v="2017"/>
    <n v="6274.15"/>
    <m/>
    <n v="7393.7"/>
    <n v="6274.15"/>
    <n v="0.84858054830463769"/>
    <n v="1119.5500000000002"/>
    <n v="0"/>
  </r>
  <r>
    <s v="2017/189"/>
    <x v="1"/>
    <n v="189"/>
    <x v="1"/>
    <s v="Sweden"/>
    <s v="National Bureau of Investigation"/>
    <s v="no"/>
    <s v="JRO"/>
    <s v="2017/RSU/01 JRO to Albania and Georgia"/>
    <d v="2017-02-15T00:00:00"/>
    <d v="2017-02-18T00:00:00"/>
    <s v="no"/>
    <m/>
    <s v="FRO.23494"/>
    <n v="2017"/>
    <s v="C1"/>
    <n v="64564.87"/>
    <d v="2017-02-14T00:00:00"/>
    <s v="SK"/>
    <n v="0"/>
    <s v="yes"/>
    <n v="56491"/>
    <n v="56086.99"/>
    <m/>
    <m/>
    <m/>
    <m/>
    <m/>
    <m/>
    <n v="0"/>
    <m/>
    <m/>
    <d v="2017-05-04T00:00:00"/>
    <d v="2017-05-17T00:00:00"/>
    <n v="2017"/>
    <n v="63375.14"/>
    <m/>
    <n v="64564.87"/>
    <n v="63375.14"/>
    <n v="0.98157310624183081"/>
    <n v="1189.7300000000032"/>
    <n v="56086.99"/>
  </r>
  <r>
    <s v="2017/190"/>
    <x v="1"/>
    <n v="190"/>
    <x v="1"/>
    <s v="Denmark"/>
    <s v="Danish National Police"/>
    <s v="no"/>
    <s v="JRO"/>
    <s v="2017/RSU/01 JRO to Albania and Nigeria"/>
    <d v="2017-02-15T00:00:00"/>
    <d v="2017-02-16T00:00:00"/>
    <s v="no"/>
    <m/>
    <s v="FRO.23472"/>
    <n v="2017"/>
    <s v="C1"/>
    <n v="61317.42"/>
    <d v="2017-02-14T00:00:00"/>
    <s v="SK"/>
    <n v="0"/>
    <s v="yes"/>
    <n v="55000"/>
    <n v="54978.11"/>
    <m/>
    <m/>
    <m/>
    <m/>
    <m/>
    <m/>
    <n v="0"/>
    <m/>
    <m/>
    <d v="2017-05-02T00:00:00"/>
    <d v="2017-03-30T00:00:00"/>
    <n v="2017"/>
    <n v="58826.58"/>
    <m/>
    <n v="61317.42"/>
    <n v="58826.58"/>
    <n v="0.9593779386021134"/>
    <n v="2490.8399999999965"/>
    <n v="54978.11"/>
  </r>
  <r>
    <s v="2017/191"/>
    <x v="1"/>
    <n v="191"/>
    <x v="1"/>
    <s v="Sweden"/>
    <s v="National Bureau of Investigation"/>
    <s v="no"/>
    <s v="JRO"/>
    <s v="2017/RSU/01 JRO to Nigeria"/>
    <d v="2017-02-15T00:00:00"/>
    <d v="2017-02-18T00:00:00"/>
    <s v="no"/>
    <m/>
    <s v="FRO.23495"/>
    <n v="2017"/>
    <s v="C1"/>
    <n v="24541.52"/>
    <d v="2017-02-14T00:00:00"/>
    <s v="SK"/>
    <n v="0"/>
    <s v="no"/>
    <n v="0"/>
    <n v="0"/>
    <m/>
    <m/>
    <m/>
    <m/>
    <m/>
    <m/>
    <m/>
    <m/>
    <m/>
    <d v="2017-05-04T00:00:00"/>
    <d v="2017-05-17T00:00:00"/>
    <n v="2017"/>
    <n v="12897.5"/>
    <m/>
    <n v="24541.52"/>
    <n v="12897.5"/>
    <n v="0.52553794548992894"/>
    <n v="11644.02"/>
    <n v="0"/>
  </r>
  <r>
    <s v="2017/192"/>
    <x v="1"/>
    <n v="192"/>
    <x v="1"/>
    <s v="Netherlands"/>
    <s v="Repatriation and Departure Service"/>
    <s v="no"/>
    <s v="CJRO"/>
    <s v="2017/RSU/01 CJRO to Albania"/>
    <d v="2017-02-15T00:00:00"/>
    <d v="2017-02-17T00:00:00"/>
    <s v="no"/>
    <m/>
    <s v="FRO.23498"/>
    <n v="2017"/>
    <s v="C1"/>
    <n v="10432.5"/>
    <d v="2017-02-14T00:00:00"/>
    <s v="SK"/>
    <n v="0"/>
    <s v="no"/>
    <n v="0"/>
    <n v="0"/>
    <m/>
    <m/>
    <m/>
    <m/>
    <m/>
    <m/>
    <m/>
    <m/>
    <m/>
    <d v="2017-05-03T00:00:00"/>
    <d v="2017-05-15T00:00:00"/>
    <n v="2017"/>
    <n v="7874.87"/>
    <m/>
    <n v="10432.5"/>
    <n v="7874.87"/>
    <n v="0.75484016295231249"/>
    <n v="2557.63"/>
    <n v="0"/>
  </r>
  <r>
    <s v="2017/193"/>
    <x v="1"/>
    <n v="193"/>
    <x v="4"/>
    <s v="Latvia"/>
    <s v="State Border Guard"/>
    <s v="no"/>
    <s v="FOA"/>
    <s v="2017/LBS/01 FOA"/>
    <d v="2017-03-01T00:00:00"/>
    <d v="2017-03-29T00:00:00"/>
    <s v="no"/>
    <m/>
    <s v="FRO.23474"/>
    <n v="2017"/>
    <s v="C1"/>
    <n v="88435.5"/>
    <d v="2017-02-17T00:00:00"/>
    <s v="SK"/>
    <n v="0"/>
    <s v="no"/>
    <n v="0"/>
    <n v="0"/>
    <m/>
    <m/>
    <m/>
    <m/>
    <m/>
    <n v="2017"/>
    <n v="44200"/>
    <m/>
    <m/>
    <d v="2017-06-12T00:00:00"/>
    <d v="2017-08-23T00:00:00"/>
    <n v="2017"/>
    <n v="27321.35"/>
    <m/>
    <n v="88435.5"/>
    <n v="71521.350000000006"/>
    <n v="0.80874026833115664"/>
    <n v="16914.149999999994"/>
    <n v="0"/>
  </r>
  <r>
    <s v="2017/194"/>
    <x v="1"/>
    <n v="194"/>
    <x v="4"/>
    <s v="Portugal"/>
    <s v="Servico de Estrangeiros e Fronteiras"/>
    <s v="no"/>
    <s v="FOA"/>
    <s v="2017/LBS/01 FOA"/>
    <d v="2017-02-27T00:00:00"/>
    <d v="2017-04-27T00:00:00"/>
    <s v="no"/>
    <m/>
    <s v="FRO.23475"/>
    <n v="2017"/>
    <s v="C1"/>
    <n v="40060.800000000003"/>
    <d v="2017-02-14T00:00:00"/>
    <s v="SK"/>
    <n v="0"/>
    <s v="no"/>
    <n v="0"/>
    <n v="0"/>
    <m/>
    <m/>
    <m/>
    <m/>
    <m/>
    <n v="2017"/>
    <n v="20030.400000000001"/>
    <m/>
    <m/>
    <d v="2017-07-11T00:00:00"/>
    <d v="2017-07-12T00:00:00"/>
    <n v="2017"/>
    <n v="20029.72"/>
    <m/>
    <n v="40060.800000000003"/>
    <n v="40060.120000000003"/>
    <n v="0.9999830258007828"/>
    <n v="0.68000000000029104"/>
    <n v="0"/>
  </r>
  <r>
    <s v="2017/195"/>
    <x v="1"/>
    <n v="195"/>
    <x v="4"/>
    <s v="Poland"/>
    <s v="Headquarters of Polish Border Guards"/>
    <s v="no"/>
    <s v="Focal Points"/>
    <s v="2017/LBS/02 Focal Points"/>
    <d v="2017-03-01T00:00:00"/>
    <d v="2017-03-29T00:00:00"/>
    <s v="no"/>
    <m/>
    <s v="FRO.23505"/>
    <n v="2017"/>
    <s v="C1"/>
    <n v="7564.9"/>
    <d v="2017-02-15T00:00:00"/>
    <s v="MM"/>
    <n v="0"/>
    <s v="no"/>
    <m/>
    <m/>
    <m/>
    <m/>
    <m/>
    <m/>
    <m/>
    <n v="2017"/>
    <n v="3782.45"/>
    <m/>
    <m/>
    <d v="2017-06-12T00:00:00"/>
    <d v="2017-05-11T00:00:00"/>
    <n v="2017"/>
    <n v="2535.4899999999998"/>
    <m/>
    <n v="7564.9"/>
    <n v="6317.94"/>
    <n v="0.83516503853322577"/>
    <n v="1246.96"/>
    <n v="0"/>
  </r>
  <r>
    <s v="2017/196"/>
    <x v="1"/>
    <n v="196"/>
    <x v="3"/>
    <s v="Romania"/>
    <s v="General Inspectorate of the Romanian Border Police"/>
    <s v="no"/>
    <s v="Alexis"/>
    <s v="2017/ABS/06 JO Alexis"/>
    <d v="2017-02-20T00:00:00"/>
    <d v="2017-03-25T00:00:00"/>
    <s v="no"/>
    <m/>
    <s v="FRO.23515"/>
    <n v="2017"/>
    <s v="C1"/>
    <n v="18039.13"/>
    <d v="2017-02-15T00:00:00"/>
    <s v="SK"/>
    <n v="0"/>
    <s v="no"/>
    <n v="0"/>
    <n v="0"/>
    <m/>
    <m/>
    <m/>
    <m/>
    <m/>
    <n v="2017"/>
    <n v="9019"/>
    <m/>
    <m/>
    <d v="2017-06-08T00:00:00"/>
    <d v="2017-06-01T00:00:00"/>
    <n v="2017"/>
    <n v="6680.82"/>
    <m/>
    <n v="18039.13"/>
    <n v="15699.82"/>
    <n v="0.87032024271680497"/>
    <n v="2339.3100000000013"/>
    <n v="0"/>
  </r>
  <r>
    <s v="2017/197"/>
    <x v="1"/>
    <n v="197"/>
    <x v="3"/>
    <s v="Czech Republic"/>
    <s v="Police of the Czech Republic"/>
    <s v="no"/>
    <s v="Alexis"/>
    <s v="2017/ABS/06 JO Alexis"/>
    <d v="2017-02-20T00:00:00"/>
    <d v="2017-03-24T00:00:00"/>
    <s v="no"/>
    <m/>
    <s v="FRO.23496"/>
    <n v="2017"/>
    <s v="C1"/>
    <n v="8036.77"/>
    <d v="2017-02-15T00:00:00"/>
    <s v="SK"/>
    <n v="0"/>
    <s v="yes"/>
    <n v="0"/>
    <n v="2710.98"/>
    <m/>
    <m/>
    <m/>
    <m/>
    <m/>
    <n v="2017"/>
    <n v="4000"/>
    <m/>
    <m/>
    <d v="2017-06-07T00:00:00"/>
    <d v="2017-04-06T00:00:00"/>
    <n v="2017"/>
    <n v="1067.5"/>
    <m/>
    <n v="8036.77"/>
    <n v="5067.5"/>
    <n v="0.63053938335923509"/>
    <n v="2969.2700000000004"/>
    <n v="2710.98"/>
  </r>
  <r>
    <s v="2017/198"/>
    <x v="1"/>
    <n v="198"/>
    <x v="3"/>
    <s v="Netherlands"/>
    <s v="Royal Marechaussee"/>
    <s v="no"/>
    <s v="Alexis"/>
    <s v="2017/ABS/06 JO Alexis"/>
    <d v="2017-02-20T00:00:00"/>
    <d v="2017-03-25T00:00:00"/>
    <s v="no"/>
    <m/>
    <s v="FRO.23511"/>
    <n v="2017"/>
    <s v="C1"/>
    <n v="16047.86"/>
    <d v="2017-02-15T00:00:00"/>
    <s v="SK"/>
    <n v="0"/>
    <s v="no"/>
    <m/>
    <m/>
    <m/>
    <m/>
    <m/>
    <m/>
    <m/>
    <m/>
    <n v="0"/>
    <m/>
    <m/>
    <d v="2017-06-08T00:00:00"/>
    <d v="2017-06-06T00:00:00"/>
    <n v="2017"/>
    <n v="12155.67"/>
    <m/>
    <n v="16047.86"/>
    <n v="12155.67"/>
    <n v="0.75746361197069267"/>
    <n v="3892.1900000000005"/>
    <n v="0"/>
  </r>
  <r>
    <s v="2017/199"/>
    <x v="1"/>
    <n v="199"/>
    <x v="3"/>
    <s v="Hungary"/>
    <s v="Hungarian Police Headquarters"/>
    <s v="no"/>
    <s v="Alexis"/>
    <s v="2017/ABS/06 JO Alexis"/>
    <d v="2017-02-20T00:00:00"/>
    <d v="2017-03-25T00:00:00"/>
    <s v="no"/>
    <m/>
    <s v="FRO.23513"/>
    <n v="2017"/>
    <s v="C1"/>
    <n v="8434.81"/>
    <d v="2017-02-15T00:00:00"/>
    <s v="SK"/>
    <n v="0"/>
    <s v="no"/>
    <m/>
    <m/>
    <m/>
    <m/>
    <m/>
    <m/>
    <m/>
    <m/>
    <m/>
    <m/>
    <m/>
    <d v="2017-06-08T00:00:00"/>
    <d v="2017-06-19T00:00:00"/>
    <n v="2017"/>
    <n v="6302.67"/>
    <m/>
    <n v="8434.81"/>
    <n v="6302.67"/>
    <n v="0.74722133634308308"/>
    <n v="2132.1399999999994"/>
    <n v="0"/>
  </r>
  <r>
    <s v="2017/200"/>
    <x v="1"/>
    <n v="200"/>
    <x v="3"/>
    <s v="Spain"/>
    <s v="Cuerpo Nacional de Policia"/>
    <s v="no"/>
    <s v="Alexis"/>
    <s v="2017/ABS/06 JO Alexis"/>
    <d v="2017-02-20T00:00:00"/>
    <d v="2017-03-25T00:00:00"/>
    <s v="no"/>
    <m/>
    <s v="FRO.23514"/>
    <n v="2017"/>
    <s v="C1"/>
    <n v="17483.8"/>
    <d v="2017-02-15T00:00:00"/>
    <s v="SK"/>
    <n v="0"/>
    <s v="yes"/>
    <m/>
    <n v="6453.93"/>
    <m/>
    <m/>
    <m/>
    <m/>
    <m/>
    <m/>
    <m/>
    <m/>
    <m/>
    <d v="2017-06-08T00:00:00"/>
    <d v="2017-04-05T00:00:00"/>
    <n v="2017"/>
    <n v="11035.74"/>
    <m/>
    <n v="17483.8"/>
    <n v="11035.74"/>
    <n v="0.63119802331300978"/>
    <n v="6448.0599999999995"/>
    <n v="6453.93"/>
  </r>
  <r>
    <s v="2017/201"/>
    <x v="1"/>
    <n v="201"/>
    <x v="3"/>
    <s v="Italy"/>
    <s v="Ministero dell'Interno, Dipartimento della Pubblica Sicurezza, Direzione Centrale dell'Immigrazione e della Polizia delle Frontiere"/>
    <s v="no"/>
    <s v="Alexis"/>
    <s v="2017/ABS/06 JO Alexis"/>
    <d v="2017-02-20T00:00:00"/>
    <d v="2017-03-25T00:00:00"/>
    <s v="no"/>
    <m/>
    <s v="FRO.23500"/>
    <n v="2017"/>
    <s v="C1"/>
    <n v="19767.18"/>
    <d v="2017-02-15T00:00:00"/>
    <s v="SK"/>
    <n v="0"/>
    <s v="no"/>
    <m/>
    <m/>
    <m/>
    <m/>
    <m/>
    <m/>
    <m/>
    <m/>
    <n v="0"/>
    <m/>
    <m/>
    <d v="2017-06-08T00:00:00"/>
    <d v="2017-06-07T00:00:00"/>
    <n v="2017"/>
    <n v="16834.240000000002"/>
    <m/>
    <n v="19767.18"/>
    <n v="16834.240000000002"/>
    <n v="0.8516257756543929"/>
    <n v="2932.9399999999987"/>
    <n v="0"/>
  </r>
  <r>
    <s v="2017/202"/>
    <x v="1"/>
    <n v="202"/>
    <x v="3"/>
    <s v="Lithuania"/>
    <s v="State Border Guard Service"/>
    <s v="no"/>
    <s v="Alexis"/>
    <s v="2017/ABS/06 JO Alexis"/>
    <d v="2017-02-20T00:00:00"/>
    <d v="2017-03-25T00:00:00"/>
    <s v="no"/>
    <m/>
    <s v="FRO.23518"/>
    <n v="2017"/>
    <s v="C1"/>
    <n v="18223.169999999998"/>
    <d v="2017-02-15T00:00:00"/>
    <s v="SK"/>
    <n v="0"/>
    <s v="no"/>
    <n v="0"/>
    <n v="0"/>
    <m/>
    <m/>
    <m/>
    <m/>
    <m/>
    <n v="2017"/>
    <n v="9110"/>
    <m/>
    <m/>
    <d v="2017-06-08T00:00:00"/>
    <d v="2017-05-25T00:00:00"/>
    <n v="2017"/>
    <n v="3974.92"/>
    <m/>
    <n v="18223.169999999998"/>
    <n v="13084.92"/>
    <n v="0.71803753134059556"/>
    <n v="5138.2499999999982"/>
    <n v="0"/>
  </r>
  <r>
    <s v="2017/203"/>
    <x v="1"/>
    <n v="203"/>
    <x v="3"/>
    <s v="Finland"/>
    <s v="Finnish Border Guard"/>
    <s v="no"/>
    <s v="Alexis"/>
    <s v="2017/ABS/06 JO Alexis"/>
    <d v="2017-02-20T00:00:00"/>
    <d v="2017-03-25T00:00:00"/>
    <s v="no"/>
    <m/>
    <s v="FRO.23517"/>
    <n v="2017"/>
    <s v="C1"/>
    <n v="8022.86"/>
    <d v="2017-02-15T00:00:00"/>
    <s v="SK"/>
    <n v="0"/>
    <s v="no"/>
    <n v="0"/>
    <n v="0"/>
    <m/>
    <m/>
    <m/>
    <m/>
    <m/>
    <m/>
    <m/>
    <m/>
    <m/>
    <d v="2017-06-08T00:00:00"/>
    <d v="2017-07-07T00:00:00"/>
    <n v="2017"/>
    <n v="5788.56"/>
    <m/>
    <n v="8022.86"/>
    <n v="5788.56"/>
    <n v="0.72150829006115036"/>
    <n v="2234.2999999999993"/>
    <n v="0"/>
  </r>
  <r>
    <s v="2017/204"/>
    <x v="1"/>
    <n v="204"/>
    <x v="3"/>
    <s v="Poland"/>
    <s v="Headquarters of Polish Border Guards"/>
    <s v="no"/>
    <s v="Alexis"/>
    <s v="2017/ABS/06 JO Alexis"/>
    <d v="2017-02-20T00:00:00"/>
    <d v="2017-03-25T00:00:00"/>
    <s v="no"/>
    <m/>
    <s v="FRO.23499"/>
    <n v="2017"/>
    <s v="C1"/>
    <n v="8441.23"/>
    <d v="2017-02-15T00:00:00"/>
    <s v="SK"/>
    <n v="0"/>
    <s v="no"/>
    <n v="0"/>
    <n v="0"/>
    <m/>
    <m/>
    <m/>
    <m/>
    <m/>
    <n v="2017"/>
    <n v="4220.6099999999997"/>
    <m/>
    <m/>
    <d v="2017-06-08T00:00:00"/>
    <d v="2017-06-19T00:00:00"/>
    <n v="2017"/>
    <n v="1834.97"/>
    <m/>
    <n v="8441.23"/>
    <n v="6055.58"/>
    <n v="0.71738123472527116"/>
    <n v="2385.6499999999996"/>
    <n v="0"/>
  </r>
  <r>
    <s v="2017/205"/>
    <x v="1"/>
    <n v="205"/>
    <x v="2"/>
    <s v="Iceland"/>
    <s v="Icelandic Coast Guard"/>
    <s v="no"/>
    <s v="Triton"/>
    <s v="2017/SBS/05 JO Triton 2017"/>
    <d v="2017-02-19T00:00:00"/>
    <d v="2017-03-29T00:00:00"/>
    <s v="no"/>
    <m/>
    <s v="FRO.23508"/>
    <n v="2017"/>
    <s v="C1"/>
    <n v="741011.92"/>
    <d v="2017-02-17T00:00:00"/>
    <s v="MM"/>
    <n v="704418.05"/>
    <s v="yes"/>
    <n v="465820.55"/>
    <n v="407708.05"/>
    <m/>
    <m/>
    <m/>
    <m/>
    <m/>
    <n v="2017"/>
    <n v="370000"/>
    <m/>
    <m/>
    <d v="2017-06-12T00:00:00"/>
    <d v="2017-06-23T00:00:00"/>
    <n v="2017"/>
    <n v="341105.05"/>
    <m/>
    <n v="741011.92"/>
    <n v="711105.05"/>
    <n v="0.95964050078978491"/>
    <n v="29906.869999999995"/>
    <n v="407708.05"/>
  </r>
  <r>
    <s v="2017/206"/>
    <x v="1"/>
    <n v="206"/>
    <x v="4"/>
    <s v="Slovenia"/>
    <s v="Ministry of Interior"/>
    <s v="no"/>
    <s v="Focal Points"/>
    <s v="2017/LBS/02 Focal Points"/>
    <d v="2017-02-28T00:00:00"/>
    <d v="2017-03-30T00:00:00"/>
    <s v="no"/>
    <m/>
    <s v="FRO.23516"/>
    <n v="2017"/>
    <s v="C1"/>
    <n v="15428.33"/>
    <d v="2017-02-15T00:00:00"/>
    <s v="SK"/>
    <n v="0"/>
    <s v="no"/>
    <n v="0"/>
    <n v="0"/>
    <m/>
    <m/>
    <m/>
    <m/>
    <m/>
    <n v="2017"/>
    <n v="7714.17"/>
    <m/>
    <m/>
    <d v="2017-06-13T00:00:00"/>
    <d v="2017-06-01T00:00:00"/>
    <n v="2017"/>
    <n v="5801.68"/>
    <m/>
    <n v="15428.33"/>
    <n v="13515.85"/>
    <n v="0.87604102323453026"/>
    <n v="1912.4799999999996"/>
    <n v="0"/>
  </r>
  <r>
    <s v="2017/207"/>
    <x v="1"/>
    <n v="207"/>
    <x v="4"/>
    <s v="Poland"/>
    <s v="Headquarters of Polish Border Guards"/>
    <s v="no"/>
    <s v="Focal Points"/>
    <s v="2017/LBS/02 Focal Points"/>
    <d v="2017-03-01T00:00:00"/>
    <d v="2017-04-26T00:00:00"/>
    <s v="no"/>
    <m/>
    <s v="FRO.23510"/>
    <n v="2017"/>
    <s v="C1"/>
    <n v="26442.91"/>
    <d v="2017-02-20T00:00:00"/>
    <s v="SK"/>
    <n v="0"/>
    <s v="no"/>
    <n v="0"/>
    <n v="0"/>
    <m/>
    <m/>
    <m/>
    <m/>
    <m/>
    <n v="2017"/>
    <n v="13221.45"/>
    <m/>
    <m/>
    <d v="2017-07-10T00:00:00"/>
    <d v="2017-05-29T00:00:00"/>
    <n v="2017"/>
    <n v="9146.91"/>
    <m/>
    <n v="26442.91"/>
    <n v="22368.36"/>
    <n v="0.84591143713002848"/>
    <n v="4074.5499999999993"/>
    <n v="0"/>
  </r>
  <r>
    <s v="2017/208"/>
    <x v="1"/>
    <n v="208"/>
    <x v="4"/>
    <s v="Spain"/>
    <s v="Cuerpo Nacional de Policia"/>
    <s v="no"/>
    <s v="FOA"/>
    <s v="2017/LBS/01 FOA"/>
    <d v="2017-02-28T00:00:00"/>
    <d v="2017-04-27T00:00:00"/>
    <s v="no"/>
    <m/>
    <s v="FRO.23509"/>
    <n v="2017"/>
    <s v="C1"/>
    <n v="15153.88"/>
    <d v="2017-02-15T00:00:00"/>
    <s v="SK"/>
    <n v="0"/>
    <s v="yes"/>
    <m/>
    <n v="4088.46"/>
    <m/>
    <m/>
    <m/>
    <m/>
    <m/>
    <m/>
    <m/>
    <m/>
    <m/>
    <d v="2017-07-11T00:00:00"/>
    <d v="2017-05-22T00:00:00"/>
    <n v="2017"/>
    <n v="11655.77"/>
    <m/>
    <n v="15153.88"/>
    <n v="11655.77"/>
    <n v="0.76916076938711408"/>
    <n v="3498.1099999999988"/>
    <n v="4088.46"/>
  </r>
  <r>
    <s v="2017/209"/>
    <x v="1"/>
    <n v="209"/>
    <x v="4"/>
    <s v="Portugal"/>
    <s v="Servico de Estrangeiros e Fronteiras"/>
    <s v="no"/>
    <s v="FOA"/>
    <s v="2017/LBS/01 FOA"/>
    <d v="2017-02-27T00:00:00"/>
    <d v="2017-04-27T00:00:00"/>
    <s v="no"/>
    <m/>
    <s v="FRO.23519"/>
    <n v="2017"/>
    <s v="C1"/>
    <n v="23826.76"/>
    <d v="2017-02-15T00:00:00"/>
    <s v="SK"/>
    <n v="0"/>
    <s v="no"/>
    <n v="0"/>
    <n v="0"/>
    <m/>
    <m/>
    <m/>
    <m/>
    <m/>
    <n v="2017"/>
    <n v="11913.38"/>
    <m/>
    <m/>
    <d v="2017-07-11T00:00:00"/>
    <d v="2017-06-14T00:00:00"/>
    <n v="2017"/>
    <n v="11324.88"/>
    <m/>
    <n v="23826.76"/>
    <n v="23238.26"/>
    <n v="0.97530088018681516"/>
    <n v="588.5"/>
    <n v="0"/>
  </r>
  <r>
    <s v="2017/210"/>
    <x v="1"/>
    <n v="210"/>
    <x v="3"/>
    <s v="Austria"/>
    <s v="Federal Ministry of the Interior"/>
    <s v="no"/>
    <s v="Alexis"/>
    <s v="2017/ABS/06 JO Alexis"/>
    <d v="2017-02-20T00:00:00"/>
    <d v="2017-03-25T00:00:00"/>
    <s v="no"/>
    <m/>
    <s v="FRO.23526"/>
    <n v="2017"/>
    <s v="C1"/>
    <n v="21684.62"/>
    <d v="2017-02-15T00:00:00"/>
    <s v="MM"/>
    <n v="0"/>
    <s v="no"/>
    <n v="0"/>
    <n v="0"/>
    <m/>
    <m/>
    <m/>
    <m/>
    <m/>
    <m/>
    <m/>
    <m/>
    <m/>
    <d v="2017-06-08T00:00:00"/>
    <d v="2017-05-18T00:00:00"/>
    <n v="2017"/>
    <n v="19739.97"/>
    <m/>
    <n v="21684.62"/>
    <n v="19739.97"/>
    <n v="0.91032123228352635"/>
    <n v="1944.6499999999978"/>
    <n v="0"/>
  </r>
  <r>
    <s v="2017/211"/>
    <x v="1"/>
    <n v="211"/>
    <x v="3"/>
    <s v="Slovenia"/>
    <s v="Ministry of Interior"/>
    <s v="no"/>
    <s v="Alexis"/>
    <s v="2017/ABS/06 JO Alexis"/>
    <d v="2017-02-20T00:00:00"/>
    <d v="2017-03-25T00:00:00"/>
    <s v="no"/>
    <m/>
    <s v="FRO.23527"/>
    <n v="2017"/>
    <s v="C1"/>
    <n v="8015.37"/>
    <d v="2017-02-15T00:00:00"/>
    <s v="MM"/>
    <n v="0"/>
    <s v="no"/>
    <m/>
    <m/>
    <m/>
    <m/>
    <m/>
    <m/>
    <m/>
    <n v="2017"/>
    <n v="4000"/>
    <m/>
    <m/>
    <d v="2017-06-08T00:00:00"/>
    <d v="2017-06-08T00:00:00"/>
    <n v="2017"/>
    <n v="1232.1400000000001"/>
    <m/>
    <n v="8015.37"/>
    <n v="5232.1400000000003"/>
    <n v="0.65276337835932718"/>
    <n v="2783.2299999999996"/>
    <n v="0"/>
  </r>
  <r>
    <s v="2017/212"/>
    <x v="1"/>
    <n v="212"/>
    <x v="3"/>
    <s v="Portugal"/>
    <s v="Servico de Estrangeiros e Fronteiras"/>
    <s v="no"/>
    <s v="Alexis"/>
    <s v="2017/ABS/06 JO Alexis"/>
    <d v="2017-02-20T00:00:00"/>
    <d v="2017-03-25T00:00:00"/>
    <s v="no"/>
    <m/>
    <s v="FRO.23525"/>
    <n v="2017"/>
    <s v="C1"/>
    <n v="18916.53"/>
    <d v="2017-02-15T00:00:00"/>
    <s v="MM"/>
    <n v="0"/>
    <s v="no"/>
    <m/>
    <m/>
    <m/>
    <m/>
    <m/>
    <m/>
    <m/>
    <n v="2017"/>
    <n v="9458.27"/>
    <m/>
    <m/>
    <d v="2017-06-08T00:00:00"/>
    <d v="2017-06-08T00:00:00"/>
    <n v="2017"/>
    <n v="7045.13"/>
    <m/>
    <n v="18916.53"/>
    <n v="16503.400000000001"/>
    <n v="0.87243273475632177"/>
    <n v="2413.1299999999974"/>
    <n v="0"/>
  </r>
  <r>
    <s v="2017/213"/>
    <x v="1"/>
    <n v="213"/>
    <x v="4"/>
    <s v="Bulgaria"/>
    <s v="Ministry of Interior, National Police Service, Chief Directorate Border Police"/>
    <s v="no"/>
    <s v="FOA"/>
    <s v="2017/LBS/01 FOA"/>
    <d v="2017-03-01T00:00:00"/>
    <d v="2017-03-31T00:00:00"/>
    <s v="no"/>
    <m/>
    <s v="FRO.23523"/>
    <n v="2017"/>
    <s v="C1"/>
    <n v="7800.3"/>
    <d v="2017-02-20T00:00:00"/>
    <s v="MM"/>
    <n v="0"/>
    <s v="no"/>
    <m/>
    <m/>
    <m/>
    <m/>
    <m/>
    <m/>
    <m/>
    <m/>
    <m/>
    <m/>
    <m/>
    <d v="2017-06-14T00:00:00"/>
    <d v="2017-06-27T00:00:00"/>
    <n v="2017"/>
    <n v="6547.8"/>
    <m/>
    <n v="7800.3"/>
    <n v="6547.8"/>
    <n v="0.83942925272104918"/>
    <n v="1252.5"/>
    <n v="0"/>
  </r>
  <r>
    <s v="2017/214"/>
    <x v="1"/>
    <n v="214"/>
    <x v="1"/>
    <s v="Germany"/>
    <s v="Bundespolizeiprasidium Federal Police Central Office"/>
    <s v="no"/>
    <s v="NRO"/>
    <s v="2017/RSU/01 NRO to Former Yogoslavian Republic of Macedonia, Serbia,Kosovo, Albania,Bosnia&amp;Herzegovina, Afghanistan,Moldova"/>
    <d v="2017-02-20T00:00:00"/>
    <d v="2017-02-28T00:00:00"/>
    <s v="no"/>
    <m/>
    <s v="FRO.23541"/>
    <n v="2017"/>
    <s v="C1"/>
    <n v="582980"/>
    <d v="2017-02-17T00:00:00"/>
    <s v="MM"/>
    <n v="0"/>
    <s v="yes"/>
    <n v="561000"/>
    <n v="553054.57999999996"/>
    <m/>
    <m/>
    <m/>
    <m/>
    <m/>
    <n v="2017"/>
    <n v="291000"/>
    <m/>
    <m/>
    <d v="2017-05-14T00:00:00"/>
    <d v="2017-05-26T00:00:00"/>
    <n v="2017"/>
    <n v="280369.2"/>
    <m/>
    <n v="582980"/>
    <n v="571369.19999999995"/>
    <n v="0.98008370784589516"/>
    <n v="11610.800000000047"/>
    <n v="553054.57999999996"/>
  </r>
  <r>
    <s v="2017/215"/>
    <x v="1"/>
    <n v="215"/>
    <x v="1"/>
    <s v="Italy"/>
    <s v="Ministero dell'Interno, Dipartimento della Pubblica Sicurezza, Direzione Centrale dell'Immigrazione e della Polizia delle Frontiere"/>
    <s v="no"/>
    <s v="JRO"/>
    <s v="2017/RSU/01 JRO to Nigeria"/>
    <d v="2017-02-22T00:00:00"/>
    <d v="2017-02-25T00:00:00"/>
    <s v="no"/>
    <m/>
    <s v="FRO.23536"/>
    <n v="2017"/>
    <s v="C1"/>
    <n v="2835.5"/>
    <d v="2017-02-17T00:00:00"/>
    <s v="SK"/>
    <n v="0"/>
    <s v="no"/>
    <m/>
    <m/>
    <m/>
    <m/>
    <m/>
    <m/>
    <m/>
    <m/>
    <m/>
    <m/>
    <m/>
    <d v="2017-05-11T00:00:00"/>
    <d v="2017-05-30T00:00:00"/>
    <n v="2017"/>
    <n v="2343.64"/>
    <m/>
    <n v="2835.5"/>
    <n v="2343.64"/>
    <n v="0.8265350026450361"/>
    <n v="491.86000000000013"/>
    <n v="0"/>
  </r>
  <r>
    <s v="2017/216"/>
    <x v="1"/>
    <n v="216"/>
    <x v="1"/>
    <s v="Hungary"/>
    <s v="Office of Immigration and Nationality"/>
    <s v="no"/>
    <s v="JRO"/>
    <s v="2017/RSU/01 JRO to Kosovo"/>
    <d v="2017-02-22T00:00:00"/>
    <d v="2017-02-24T00:00:00"/>
    <s v="no"/>
    <m/>
    <s v="FRO.23537"/>
    <n v="2017"/>
    <s v="C1"/>
    <n v="1284"/>
    <d v="2017-02-17T00:00:00"/>
    <s v="SK"/>
    <n v="0"/>
    <s v="yes"/>
    <m/>
    <n v="295.44"/>
    <m/>
    <m/>
    <m/>
    <m/>
    <m/>
    <m/>
    <m/>
    <m/>
    <m/>
    <d v="2017-05-10T00:00:00"/>
    <d v="2017-05-30T00:00:00"/>
    <n v="2017"/>
    <n v="316.12"/>
    <m/>
    <n v="1284"/>
    <n v="316.12"/>
    <n v="0.2461993769470405"/>
    <n v="967.88"/>
    <n v="295.44"/>
  </r>
  <r>
    <s v="2017/217"/>
    <x v="1"/>
    <n v="217"/>
    <x v="1"/>
    <s v="Austria"/>
    <s v="Federal Ministry of the Interior"/>
    <s v="no"/>
    <s v="JRO"/>
    <s v="2017/RSU/01 JRO to Kosovo, Georgia, Armenia"/>
    <d v="2017-02-22T00:00:00"/>
    <d v="2017-02-25T00:00:00"/>
    <s v="no"/>
    <m/>
    <s v="FRO.23531"/>
    <n v="2017"/>
    <s v="C1"/>
    <n v="153436.5"/>
    <d v="2017-02-20T00:00:00"/>
    <s v="SK"/>
    <n v="0"/>
    <s v="yes"/>
    <n v="129000"/>
    <n v="128569"/>
    <m/>
    <m/>
    <m/>
    <m/>
    <m/>
    <m/>
    <m/>
    <m/>
    <m/>
    <d v="2017-05-11T00:00:00"/>
    <d v="2017-04-27T00:00:00"/>
    <n v="2017"/>
    <n v="147438.82"/>
    <m/>
    <n v="153436.5"/>
    <n v="147438.82"/>
    <n v="0.9609109957539439"/>
    <n v="5997.679999999993"/>
    <n v="128569"/>
  </r>
  <r>
    <s v="2017/218"/>
    <x v="1"/>
    <n v="218"/>
    <x v="1"/>
    <s v="Austria"/>
    <s v="Federal Ministry of the Interior"/>
    <s v="no"/>
    <s v="JRO"/>
    <s v="2017/RSU/01 JRO to Russia"/>
    <d v="2017-03-02T00:00:00"/>
    <d v="2017-03-04T00:00:00"/>
    <s v="no"/>
    <m/>
    <s v="FRO.23534"/>
    <n v="2017"/>
    <s v="C1"/>
    <n v="76708.3"/>
    <d v="2017-02-17T00:00:00"/>
    <s v="SK"/>
    <n v="0"/>
    <s v="yes"/>
    <n v="65000"/>
    <n v="63213"/>
    <m/>
    <m/>
    <m/>
    <m/>
    <m/>
    <m/>
    <m/>
    <m/>
    <m/>
    <d v="2017-05-18T00:00:00"/>
    <d v="2017-05-25T00:00:00"/>
    <n v="2017"/>
    <n v="70887.509999999995"/>
    <m/>
    <n v="76708.3"/>
    <n v="70887.509999999995"/>
    <n v="0.92411785947544123"/>
    <n v="5820.7900000000081"/>
    <n v="63213"/>
  </r>
  <r>
    <s v="2017/219"/>
    <x v="1"/>
    <n v="219"/>
    <x v="3"/>
    <s v="Sweden"/>
    <s v="National Operations Department"/>
    <s v="no"/>
    <s v="Focal Points"/>
    <s v="2017/ABS/03 Focal Points 2017 Air"/>
    <d v="2017-02-27T00:00:00"/>
    <d v="2017-03-25T00:00:00"/>
    <s v="no"/>
    <m/>
    <s v="FRO.23528"/>
    <n v="2017"/>
    <s v="C1"/>
    <n v="5478.95"/>
    <d v="2017-02-20T00:00:00"/>
    <s v="SK"/>
    <n v="0"/>
    <s v="no"/>
    <m/>
    <m/>
    <m/>
    <m/>
    <m/>
    <m/>
    <m/>
    <m/>
    <m/>
    <m/>
    <m/>
    <d v="2017-06-08T00:00:00"/>
    <d v="2017-06-13T00:00:00"/>
    <n v="2017"/>
    <n v="5051.72"/>
    <m/>
    <n v="5478.95"/>
    <n v="5051.72"/>
    <n v="0.92202338039222853"/>
    <n v="427.22999999999956"/>
    <n v="0"/>
  </r>
  <r>
    <s v="2017/220"/>
    <x v="1"/>
    <n v="220"/>
    <x v="3"/>
    <s v="Estonia"/>
    <s v="Police and Border Guard Board"/>
    <s v="no"/>
    <s v="Focal Points"/>
    <s v="2017/ABS/03 Focal Points 2017 Air"/>
    <d v="2017-03-01T00:00:00"/>
    <d v="2017-04-28T00:00:00"/>
    <s v="no"/>
    <m/>
    <s v="FRO.23539"/>
    <n v="2017"/>
    <s v="C1"/>
    <n v="11123.72"/>
    <d v="2017-02-20T00:00:00"/>
    <s v="MM"/>
    <n v="0"/>
    <s v="no"/>
    <n v="0"/>
    <m/>
    <m/>
    <m/>
    <m/>
    <m/>
    <m/>
    <n v="2017"/>
    <n v="5500"/>
    <m/>
    <m/>
    <d v="2017-07-12T00:00:00"/>
    <d v="2017-06-23T00:00:00"/>
    <n v="2017"/>
    <n v="3559.74"/>
    <m/>
    <n v="11123.72"/>
    <n v="9059.74"/>
    <n v="0.81445235946248196"/>
    <n v="2063.9799999999996"/>
    <n v="0"/>
  </r>
  <r>
    <s v="2017/221"/>
    <x v="1"/>
    <n v="221"/>
    <x v="3"/>
    <s v="Austria"/>
    <s v="Federal Ministry of the Interior"/>
    <s v="no"/>
    <s v="Focal Points"/>
    <s v="2017/ABS/03 Focal Points 2017 Air"/>
    <d v="2017-02-27T00:00:00"/>
    <d v="2017-03-24T00:00:00"/>
    <s v="no"/>
    <m/>
    <s v="FRO.23540"/>
    <n v="2017"/>
    <s v="C1"/>
    <n v="5805.82"/>
    <d v="2017-02-20T00:00:00"/>
    <s v="MM"/>
    <n v="0"/>
    <s v="no"/>
    <n v="0"/>
    <n v="0"/>
    <m/>
    <m/>
    <m/>
    <m/>
    <m/>
    <m/>
    <m/>
    <m/>
    <m/>
    <d v="2017-06-07T00:00:00"/>
    <d v="2017-05-24T00:00:00"/>
    <n v="2017"/>
    <n v="5371.74"/>
    <m/>
    <n v="5805.82"/>
    <n v="5371.74"/>
    <n v="0.92523364485981308"/>
    <n v="434.07999999999993"/>
    <n v="0"/>
  </r>
  <r>
    <s v="2017/222"/>
    <x v="1"/>
    <n v="222"/>
    <x v="3"/>
    <s v="Poland"/>
    <s v="Headquarters of Polish Border Guards"/>
    <s v="no"/>
    <s v="Focal Points"/>
    <s v="2017/ABS/03 Focal Points 2017 Air"/>
    <d v="2017-02-28T00:00:00"/>
    <d v="2017-04-01T00:00:00"/>
    <s v="no"/>
    <m/>
    <s v="FRO.23538"/>
    <n v="2017"/>
    <s v="C1"/>
    <n v="8932.36"/>
    <d v="2017-02-20T00:00:00"/>
    <s v="MM"/>
    <n v="0"/>
    <s v="no"/>
    <n v="0"/>
    <n v="0"/>
    <m/>
    <m/>
    <m/>
    <m/>
    <m/>
    <n v="2017"/>
    <n v="4466.18"/>
    <m/>
    <m/>
    <d v="2017-06-15T00:00:00"/>
    <d v="2017-05-26T00:00:00"/>
    <n v="2017"/>
    <n v="1926.9"/>
    <m/>
    <n v="8932.36"/>
    <n v="6393.08"/>
    <n v="0.71572126515277035"/>
    <n v="2539.2800000000007"/>
    <n v="0"/>
  </r>
  <r>
    <s v="2017/223"/>
    <x v="1"/>
    <n v="223"/>
    <x v="4"/>
    <s v="Austria"/>
    <s v="Federal Ministry of the Interior"/>
    <s v="no"/>
    <s v="FOA"/>
    <s v="2017/LBS/01 FOA"/>
    <d v="2017-03-01T00:00:00"/>
    <d v="2017-03-29T00:00:00"/>
    <s v="no"/>
    <m/>
    <s v="FRO.23529"/>
    <n v="2017"/>
    <s v="C1"/>
    <n v="48438.9"/>
    <d v="2017-02-20T00:00:00"/>
    <s v="MM"/>
    <n v="0"/>
    <s v="no"/>
    <n v="0"/>
    <n v="0"/>
    <m/>
    <m/>
    <m/>
    <m/>
    <m/>
    <m/>
    <m/>
    <m/>
    <m/>
    <d v="2017-06-12T00:00:00"/>
    <d v="2017-04-20T00:00:00"/>
    <n v="2017"/>
    <n v="43676.99"/>
    <m/>
    <n v="48438.9"/>
    <n v="43676.99"/>
    <n v="0.90169244140556448"/>
    <n v="4761.9100000000035"/>
    <n v="0"/>
  </r>
  <r>
    <s v="2017/224"/>
    <x v="1"/>
    <n v="224"/>
    <x v="3"/>
    <s v="Switzerland"/>
    <s v="Swiss Border Guard"/>
    <s v="no"/>
    <s v="Alexis"/>
    <s v="2017/ABS/06 JO Alexis"/>
    <d v="2017-02-20T00:00:00"/>
    <d v="2017-03-25T00:00:00"/>
    <s v="no"/>
    <m/>
    <s v="FRO.23548"/>
    <n v="2017"/>
    <s v="C1"/>
    <n v="8533.25"/>
    <d v="2017-02-17T00:00:00"/>
    <s v="SK"/>
    <n v="0"/>
    <s v="no"/>
    <n v="0"/>
    <n v="0"/>
    <m/>
    <m/>
    <m/>
    <m/>
    <m/>
    <m/>
    <m/>
    <m/>
    <m/>
    <d v="2017-06-08T00:00:00"/>
    <d v="2017-04-06T00:00:00"/>
    <n v="2017"/>
    <n v="6576.26"/>
    <m/>
    <n v="8533.25"/>
    <n v="6576.26"/>
    <n v="0.77066299475580824"/>
    <n v="1956.9899999999998"/>
    <n v="0"/>
  </r>
  <r>
    <s v="2017/225"/>
    <x v="1"/>
    <n v="225"/>
    <x v="4"/>
    <s v="Austria"/>
    <s v="Federal Ministry of the Interior"/>
    <s v="no"/>
    <s v="FOA"/>
    <s v="2017/LBS/01 FOA"/>
    <d v="2017-03-01T00:00:00"/>
    <d v="2017-03-29T00:00:00"/>
    <s v="no"/>
    <m/>
    <s v="FRO.23542"/>
    <n v="2017"/>
    <s v="C1"/>
    <n v="101358.96"/>
    <d v="2017-02-17T00:00:00"/>
    <s v="SK"/>
    <n v="0"/>
    <s v="no"/>
    <n v="0"/>
    <n v="0"/>
    <m/>
    <m/>
    <m/>
    <m/>
    <m/>
    <m/>
    <m/>
    <m/>
    <m/>
    <d v="2017-06-12T00:00:00"/>
    <d v="2017-05-23T00:00:00"/>
    <n v="2017"/>
    <n v="92059.71"/>
    <m/>
    <n v="101358.96"/>
    <n v="92059.71"/>
    <n v="0.90825428753412629"/>
    <n v="9299.25"/>
    <n v="0"/>
  </r>
  <r>
    <s v="2017/226"/>
    <x v="1"/>
    <n v="226"/>
    <x v="4"/>
    <s v="Latvia"/>
    <s v="State Border Guard"/>
    <s v="no"/>
    <s v="Focal Points"/>
    <s v="2017/LBS/02 Focal Points"/>
    <d v="2017-03-01T00:00:00"/>
    <d v="2017-03-29T00:00:00"/>
    <s v="no"/>
    <m/>
    <s v="FRO.23544"/>
    <n v="2017"/>
    <s v="C1"/>
    <n v="38054.550000000003"/>
    <d v="2017-02-20T00:00:00"/>
    <s v="SK"/>
    <n v="0"/>
    <s v="no"/>
    <m/>
    <m/>
    <m/>
    <m/>
    <m/>
    <m/>
    <m/>
    <n v="2017"/>
    <n v="19000"/>
    <m/>
    <m/>
    <d v="2017-06-12T00:00:00"/>
    <d v="2017-06-13T00:00:00"/>
    <n v="2017"/>
    <n v="7192.38"/>
    <m/>
    <n v="38054.550000000003"/>
    <n v="26192.38"/>
    <n v="0.68828510651157349"/>
    <n v="11862.170000000002"/>
    <n v="0"/>
  </r>
  <r>
    <s v="2017/227"/>
    <x v="1"/>
    <n v="227"/>
    <x v="4"/>
    <s v="Portugal"/>
    <s v="Servico de Estrangeiros e Fronteiras"/>
    <s v="no"/>
    <s v="Focal Points"/>
    <s v="2017/LBS/02 Focal Points"/>
    <d v="2017-02-27T00:00:00"/>
    <d v="2017-05-25T00:00:00"/>
    <s v="no"/>
    <m/>
    <s v="FRO.23543"/>
    <n v="2017"/>
    <s v="C1"/>
    <n v="19471.86"/>
    <d v="2017-02-20T00:00:00"/>
    <s v="SK"/>
    <n v="0"/>
    <s v="no"/>
    <m/>
    <m/>
    <m/>
    <m/>
    <m/>
    <m/>
    <m/>
    <n v="2017"/>
    <n v="9735.93"/>
    <m/>
    <m/>
    <d v="2017-08-08T00:00:00"/>
    <d v="2017-08-03T00:00:00"/>
    <n v="2017"/>
    <n v="9666.75"/>
    <m/>
    <n v="19471.86"/>
    <n v="19402.68"/>
    <n v="0.9964471807007651"/>
    <n v="69.180000000000291"/>
    <n v="0"/>
  </r>
  <r>
    <s v="2017/228"/>
    <x v="1"/>
    <n v="228"/>
    <x v="2"/>
    <s v="Latvia"/>
    <s v="State Border Guard"/>
    <s v="no"/>
    <s v="Triton"/>
    <s v="2017/SBS/05 JO Triton 2017"/>
    <d v="2017-02-23T00:00:00"/>
    <d v="2017-04-15T00:00:00"/>
    <s v="no"/>
    <m/>
    <s v="FRO.23549"/>
    <n v="2017"/>
    <s v="C1"/>
    <n v="387262.95"/>
    <d v="2017-02-17T00:00:00"/>
    <s v="SK"/>
    <n v="364953.85"/>
    <s v="yes"/>
    <n v="198069"/>
    <n v="177529.8"/>
    <m/>
    <m/>
    <m/>
    <m/>
    <m/>
    <m/>
    <n v="0"/>
    <m/>
    <m/>
    <d v="2017-06-29T00:00:00"/>
    <d v="2017-08-11T00:00:00"/>
    <n v="2017"/>
    <n v="319951.59999999998"/>
    <m/>
    <n v="387262.95"/>
    <n v="319951.59999999998"/>
    <n v="0.82618696159805627"/>
    <n v="67311.350000000035"/>
    <n v="177529.8"/>
  </r>
  <r>
    <s v="2017/229"/>
    <x v="1"/>
    <n v="229"/>
    <x v="4"/>
    <s v="Spain"/>
    <s v="Cuerpo Nacional de Policia"/>
    <s v="no"/>
    <s v="Focal Points"/>
    <s v="2017/LBS/02 Focal Points"/>
    <d v="2017-02-28T00:00:00"/>
    <d v="2017-04-27T00:00:00"/>
    <s v="no"/>
    <m/>
    <s v="FRO.23547"/>
    <n v="2017"/>
    <s v="C1"/>
    <n v="6810.74"/>
    <d v="2017-02-22T00:00:00"/>
    <s v="MM"/>
    <n v="0"/>
    <s v="yes"/>
    <n v="0"/>
    <n v="2811.69"/>
    <m/>
    <m/>
    <m/>
    <m/>
    <m/>
    <m/>
    <m/>
    <m/>
    <m/>
    <d v="2017-07-11T00:00:00"/>
    <d v="2017-05-31T00:00:00"/>
    <n v="2017"/>
    <n v="5940.02"/>
    <m/>
    <n v="6810.74"/>
    <n v="5940.02"/>
    <n v="0.87215486129260555"/>
    <n v="870.71999999999935"/>
    <n v="2811.69"/>
  </r>
  <r>
    <s v="2017/230"/>
    <x v="1"/>
    <n v="230"/>
    <x v="2"/>
    <s v="Latvia"/>
    <s v="State Border Guard"/>
    <s v="no"/>
    <s v="Poseidon"/>
    <s v="2017/SBS/07 JO Poseidon 2017"/>
    <d v="2017-03-01T00:00:00"/>
    <d v="2017-05-31T00:00:00"/>
    <s v="no"/>
    <m/>
    <s v="FRO.23554"/>
    <n v="2017"/>
    <s v="C1"/>
    <n v="105672"/>
    <d v="2017-02-22T00:00:00"/>
    <s v="SK"/>
    <n v="0"/>
    <s v="no"/>
    <m/>
    <m/>
    <m/>
    <m/>
    <m/>
    <m/>
    <m/>
    <n v="2017"/>
    <n v="52836"/>
    <m/>
    <m/>
    <d v="2017-08-14T00:00:00"/>
    <d v="2017-08-31T00:00:00"/>
    <n v="2017"/>
    <n v="25048.35"/>
    <m/>
    <n v="105672"/>
    <n v="77884.350000000006"/>
    <n v="0.73703866681807861"/>
    <n v="27787.649999999994"/>
    <n v="0"/>
  </r>
  <r>
    <s v="2017/231"/>
    <x v="1"/>
    <n v="231"/>
    <x v="1"/>
    <s v="Finland"/>
    <s v="Helsinki Police Department"/>
    <s v="no"/>
    <s v="NRO"/>
    <s v="2017/RSU/01 NRO to Afghanistan"/>
    <d v="2017-02-25T00:00:00"/>
    <d v="2017-02-27T00:00:00"/>
    <s v="no"/>
    <m/>
    <s v="FRO.23524"/>
    <n v="2017"/>
    <s v="C1"/>
    <n v="102327.31"/>
    <d v="2017-02-22T00:00:00"/>
    <s v="IM"/>
    <n v="0"/>
    <s v="yes"/>
    <n v="93543"/>
    <n v="89997.02"/>
    <m/>
    <m/>
    <m/>
    <m/>
    <m/>
    <m/>
    <n v="0"/>
    <m/>
    <m/>
    <d v="2017-05-13T00:00:00"/>
    <d v="2017-05-23T00:00:00"/>
    <n v="2017"/>
    <n v="98126.51"/>
    <m/>
    <n v="102327.31"/>
    <n v="98126.51"/>
    <n v="0.95894742078141204"/>
    <n v="4200.8000000000029"/>
    <n v="89997.02"/>
  </r>
  <r>
    <s v="2017/232"/>
    <x v="1"/>
    <n v="232"/>
    <x v="1"/>
    <s v="Germany"/>
    <s v="Bundespolizeiprasidium Federal Police Central Office"/>
    <s v="no"/>
    <s v="JRO"/>
    <s v="2017/RSU/01 JRO to Kosovo,Nigeria,Georgia&amp;Armenia"/>
    <d v="2017-02-22T00:00:00"/>
    <d v="2017-02-25T00:00:00"/>
    <s v="no"/>
    <m/>
    <s v="FRO.23553"/>
    <n v="2017"/>
    <s v="C1"/>
    <n v="224235.9"/>
    <d v="2017-02-21T00:00:00"/>
    <s v="MM"/>
    <n v="0"/>
    <s v="yes"/>
    <n v="133000"/>
    <n v="120882.5"/>
    <m/>
    <m/>
    <m/>
    <m/>
    <m/>
    <m/>
    <m/>
    <m/>
    <m/>
    <d v="2017-05-11T00:00:00"/>
    <d v="2017-05-22T00:00:00"/>
    <n v="2017"/>
    <n v="158990.06"/>
    <m/>
    <n v="224235.9"/>
    <n v="158990.06"/>
    <n v="0.70903035597778952"/>
    <n v="65245.84"/>
    <n v="120882.5"/>
  </r>
  <r>
    <s v="2017/233"/>
    <x v="1"/>
    <n v="233"/>
    <x v="1"/>
    <s v="Iceland"/>
    <s v="Office of the National Commissioner of the Icelandic Police"/>
    <s v="no"/>
    <s v="JRO"/>
    <s v="2017/RSU/01 JRO to FYRoMacedonia"/>
    <d v="2017-02-22T00:00:00"/>
    <d v="2017-03-31T00:00:00"/>
    <s v="no"/>
    <m/>
    <s v="FRO.23550"/>
    <n v="2017"/>
    <s v="C1"/>
    <n v="108990"/>
    <d v="2017-02-22T00:00:00"/>
    <s v="IM"/>
    <n v="0"/>
    <s v="yes"/>
    <n v="99800"/>
    <n v="103987.89"/>
    <m/>
    <m/>
    <m/>
    <m/>
    <s v="Sup. Dec. no 1 (extension) signed on 22/02/2017"/>
    <m/>
    <m/>
    <m/>
    <m/>
    <d v="2017-06-14T00:00:00"/>
    <d v="2017-06-21T00:00:00"/>
    <n v="2017"/>
    <n v="108990"/>
    <m/>
    <n v="108990"/>
    <n v="108990"/>
    <n v="1"/>
    <n v="0"/>
    <n v="103987.89"/>
  </r>
  <r>
    <s v="2017/234"/>
    <x v="1"/>
    <n v="234"/>
    <x v="1"/>
    <s v="Switzerland"/>
    <s v="Swiss Border Guard"/>
    <s v="no"/>
    <s v="JRO"/>
    <s v="2017/RSU/01 JRO to Georgia&amp;Armenia"/>
    <d v="2017-02-23T00:00:00"/>
    <d v="2017-02-25T00:00:00"/>
    <s v="no"/>
    <m/>
    <s v="FRO.23551"/>
    <n v="2017"/>
    <s v="C1"/>
    <n v="78260.87"/>
    <d v="2017-02-22T00:00:00"/>
    <s v="MM"/>
    <n v="0"/>
    <s v="yes"/>
    <n v="59535"/>
    <n v="72695.53"/>
    <m/>
    <m/>
    <m/>
    <m/>
    <m/>
    <m/>
    <n v="0"/>
    <m/>
    <m/>
    <d v="2017-05-11T00:00:00"/>
    <d v="2017-03-31T00:00:00"/>
    <n v="2017"/>
    <n v="77784.22"/>
    <m/>
    <n v="78260.87"/>
    <n v="77784.22"/>
    <n v="0.99390947225605852"/>
    <n v="476.64999999999418"/>
    <n v="72695.53"/>
  </r>
  <r>
    <s v="2017/235"/>
    <x v="1"/>
    <n v="235"/>
    <x v="2"/>
    <s v="Norway"/>
    <s v="National Police Directorate"/>
    <s v="no"/>
    <s v="Poseidon"/>
    <s v="2017/SBS/07 JO Poseidon 2017"/>
    <d v="2017-02-22T00:00:00"/>
    <d v="2017-04-30T00:00:00"/>
    <s v="no"/>
    <m/>
    <s v="FRO.23567"/>
    <n v="2017"/>
    <s v="C1"/>
    <n v="15180"/>
    <d v="2017-02-21T00:00:00"/>
    <s v="MM"/>
    <n v="13760"/>
    <s v="yes"/>
    <n v="12210"/>
    <n v="12635.56"/>
    <s v="FRO.23567"/>
    <n v="2017"/>
    <n v="791"/>
    <m/>
    <s v="Sup. Dec. No 1 (increase + extension) signed on 10/04/2017."/>
    <n v="2017"/>
    <n v="7590"/>
    <m/>
    <m/>
    <d v="2017-07-14T00:00:00"/>
    <d v="2017-10-18T00:00:00"/>
    <n v="2017"/>
    <n v="7906.7"/>
    <m/>
    <n v="15971"/>
    <n v="15496.7"/>
    <n v="0.97030242314194481"/>
    <n v="474.29999999999927"/>
    <n v="12635.56"/>
  </r>
  <r>
    <s v="2017/236"/>
    <x v="1"/>
    <n v="236"/>
    <x v="2"/>
    <s v="Germany"/>
    <s v="Bundespolizeiprasidium Federal Police Central Office"/>
    <s v="no"/>
    <s v="Triton"/>
    <s v="2017/SBS/05 JO Triton 2017"/>
    <d v="2017-02-28T00:00:00"/>
    <d v="2017-05-06T00:00:00"/>
    <s v="no"/>
    <m/>
    <s v="FRO.23568"/>
    <n v="2017"/>
    <s v="C1"/>
    <n v="224623.35"/>
    <d v="2017-02-22T00:00:00"/>
    <s v="IM"/>
    <n v="0"/>
    <s v="no"/>
    <n v="0"/>
    <m/>
    <m/>
    <m/>
    <m/>
    <m/>
    <m/>
    <n v="2017"/>
    <n v="112300"/>
    <m/>
    <m/>
    <d v="2017-07-20T00:00:00"/>
    <m/>
    <n v="2017"/>
    <n v="64820.08"/>
    <m/>
    <n v="224623.35"/>
    <n v="177120.08000000002"/>
    <n v="0.78852033860237603"/>
    <n v="47503.26999999999"/>
    <n v="0"/>
  </r>
  <r>
    <s v="2017/237"/>
    <x v="1"/>
    <n v="237"/>
    <x v="5"/>
    <s v="Czech Republic"/>
    <s v="Police of the Czech Republic"/>
    <s v="no"/>
    <s v="FSC Support Officer"/>
    <s v="2017/FSC/02 FSC Support Officer Deployment"/>
    <d v="2017-02-28T00:00:00"/>
    <d v="2017-04-03T00:00:00"/>
    <s v="no"/>
    <m/>
    <s v="FRO.23556"/>
    <n v="2017"/>
    <s v="C1"/>
    <n v="7024.55"/>
    <d v="2017-02-23T00:00:00"/>
    <s v="MM"/>
    <n v="0"/>
    <s v="no"/>
    <n v="0"/>
    <n v="0"/>
    <m/>
    <m/>
    <m/>
    <m/>
    <m/>
    <n v="2017"/>
    <n v="3500"/>
    <m/>
    <m/>
    <d v="2017-06-17T00:00:00"/>
    <d v="2017-07-06T00:00:00"/>
    <n v="2017"/>
    <n v="3332.51"/>
    <m/>
    <n v="7024.55"/>
    <n v="6832.51"/>
    <n v="0.97266159398110907"/>
    <n v="192.03999999999996"/>
    <n v="0"/>
  </r>
  <r>
    <s v="2017/238"/>
    <x v="1"/>
    <n v="238"/>
    <x v="1"/>
    <s v="Belgium"/>
    <s v="Department of Federal Immigration"/>
    <s v="no"/>
    <s v="JRO"/>
    <s v="2017/RSU/01 JRO to Nigeria"/>
    <d v="2017-02-23T00:00:00"/>
    <d v="2017-02-25T00:00:00"/>
    <s v="no"/>
    <m/>
    <s v="FRO.23576"/>
    <n v="2017"/>
    <s v="C1"/>
    <n v="283500"/>
    <d v="2017-02-21T00:00:00"/>
    <s v="SK"/>
    <n v="0"/>
    <s v="yes"/>
    <n v="270000"/>
    <n v="189114.37"/>
    <m/>
    <m/>
    <m/>
    <m/>
    <m/>
    <m/>
    <n v="0"/>
    <m/>
    <m/>
    <d v="2017-05-11T00:00:00"/>
    <d v="2017-05-15T00:00:00"/>
    <n v="2017"/>
    <n v="198570.09"/>
    <m/>
    <n v="283500"/>
    <n v="198570.09"/>
    <n v="0.70042359788359787"/>
    <n v="84929.91"/>
    <n v="189114.37"/>
  </r>
  <r>
    <s v="2017/239"/>
    <x v="1"/>
    <n v="239"/>
    <x v="2"/>
    <s v="Portugal"/>
    <s v="Servico de Estrangeiros e Fronteiras"/>
    <s v="no"/>
    <s v="Triton"/>
    <s v="2017/SBS/05 JO Triton 2017"/>
    <d v="2017-03-01T00:00:00"/>
    <d v="2017-03-31T00:00:00"/>
    <s v="no"/>
    <m/>
    <s v="FRO.23507"/>
    <n v="2017"/>
    <s v="C1"/>
    <n v="597738.27"/>
    <d v="2017-02-21T00:00:00"/>
    <s v="SK"/>
    <n v="560802.18000000005"/>
    <s v="yes"/>
    <n v="350728"/>
    <n v="454412.52"/>
    <m/>
    <m/>
    <m/>
    <m/>
    <m/>
    <n v="2017"/>
    <n v="298869.14"/>
    <m/>
    <m/>
    <d v="2017-06-14T00:00:00"/>
    <d v="2017-09-07T00:00:00"/>
    <n v="2017"/>
    <n v="284768.03000000003"/>
    <m/>
    <n v="597738.27"/>
    <n v="583637.17000000004"/>
    <n v="0.97640924011775254"/>
    <n v="14101.099999999977"/>
    <n v="454412.52"/>
  </r>
  <r>
    <s v="2017/240"/>
    <x v="1"/>
    <n v="240"/>
    <x v="2"/>
    <s v="France"/>
    <s v="Prefecture de Police"/>
    <s v="no"/>
    <s v="Triton"/>
    <s v="2017/SBS/05 JO Triton 2017"/>
    <d v="2017-02-28T00:00:00"/>
    <d v="2017-04-08T00:00:00"/>
    <s v="no"/>
    <m/>
    <s v="FRO.23572"/>
    <n v="2017"/>
    <s v="C1"/>
    <n v="24772.639999999999"/>
    <d v="2017-02-22T00:00:00"/>
    <s v="MM"/>
    <n v="0"/>
    <s v="yes"/>
    <m/>
    <n v="7410.22"/>
    <m/>
    <m/>
    <m/>
    <m/>
    <m/>
    <m/>
    <m/>
    <m/>
    <m/>
    <d v="2017-06-22T00:00:00"/>
    <d v="2017-07-04T00:00:00"/>
    <n v="2017"/>
    <n v="14461.07"/>
    <m/>
    <n v="24772.639999999999"/>
    <n v="14461.07"/>
    <n v="0.58375167119854809"/>
    <n v="10311.57"/>
    <n v="7410.22"/>
  </r>
  <r>
    <s v="2017/241"/>
    <x v="1"/>
    <n v="241"/>
    <x v="2"/>
    <s v="France"/>
    <s v="Direction Centrale de la Police aux Frontieres"/>
    <s v="no"/>
    <s v="Triton"/>
    <s v="2017/SBS/05 JO Triton 2017"/>
    <d v="2017-02-28T00:00:00"/>
    <d v="2017-04-08T00:00:00"/>
    <s v="no"/>
    <m/>
    <s v="FRO.23569"/>
    <n v="2017"/>
    <s v="C1"/>
    <n v="57747.9"/>
    <d v="2017-02-22T00:00:00"/>
    <s v="SK"/>
    <n v="0"/>
    <s v="yes"/>
    <m/>
    <n v="19872.23"/>
    <m/>
    <m/>
    <m/>
    <m/>
    <m/>
    <n v="2017"/>
    <n v="28873.95"/>
    <m/>
    <m/>
    <d v="2017-06-22T00:00:00"/>
    <d v="2017-06-26T00:00:00"/>
    <n v="2017"/>
    <n v="18137.509999999998"/>
    <m/>
    <n v="57747.9"/>
    <n v="47011.46"/>
    <n v="0.81408085835155908"/>
    <n v="10736.440000000002"/>
    <n v="19872.23"/>
  </r>
  <r>
    <s v="2017/242"/>
    <x v="1"/>
    <n v="242"/>
    <x v="2"/>
    <s v="France"/>
    <s v="Direction Centrale de la Securite Publique"/>
    <s v="no"/>
    <s v="Triton"/>
    <s v="2017/SBS/05 JO Triton 2017"/>
    <d v="2017-02-28T00:00:00"/>
    <d v="2017-04-08T00:00:00"/>
    <s v="no"/>
    <m/>
    <s v="FRO.23571"/>
    <n v="2017"/>
    <s v="C1"/>
    <n v="48843.360000000001"/>
    <d v="2017-02-22T00:00:00"/>
    <s v="SK"/>
    <n v="0"/>
    <s v="no"/>
    <m/>
    <m/>
    <m/>
    <m/>
    <m/>
    <m/>
    <m/>
    <n v="2017"/>
    <n v="24421.68"/>
    <m/>
    <m/>
    <d v="2017-06-22T00:00:00"/>
    <d v="2017-04-27T00:00:00"/>
    <n v="2017"/>
    <n v="7895.51"/>
    <m/>
    <n v="48843.360000000001"/>
    <n v="32317.190000000002"/>
    <n v="0.66164960805317252"/>
    <n v="16526.169999999998"/>
    <n v="0"/>
  </r>
  <r>
    <s v="2017/243"/>
    <x v="1"/>
    <n v="243"/>
    <x v="2"/>
    <s v="France"/>
    <s v="Direction Centrale de la Police Judiciaire"/>
    <s v="no"/>
    <s v="Triton"/>
    <s v="2017/SBS/05 JO Triton 2017"/>
    <d v="2017-02-28T00:00:00"/>
    <d v="2017-04-08T00:00:00"/>
    <s v="no"/>
    <m/>
    <s v="FRO.23570"/>
    <n v="2017"/>
    <s v="C1"/>
    <n v="30995.57"/>
    <d v="2017-02-22T00:00:00"/>
    <s v="MM"/>
    <n v="0"/>
    <s v="yes"/>
    <m/>
    <n v="14652.04"/>
    <m/>
    <m/>
    <m/>
    <m/>
    <m/>
    <m/>
    <m/>
    <m/>
    <m/>
    <d v="2017-06-22T00:00:00"/>
    <d v="2017-11-07T00:00:00"/>
    <n v="2017"/>
    <n v="30655.54"/>
    <m/>
    <n v="30995.57"/>
    <n v="30655.54"/>
    <n v="0.98902972263455713"/>
    <n v="340.02999999999884"/>
    <n v="14652.04"/>
  </r>
  <r>
    <s v="2017/244"/>
    <x v="1"/>
    <n v="244"/>
    <x v="4"/>
    <s v="Netherlands"/>
    <s v="Royal Marechaussee"/>
    <s v="no"/>
    <s v="Focal Points"/>
    <s v="2017/LBS/02 Focal Points"/>
    <d v="2017-03-28T00:00:00"/>
    <d v="2017-05-25T00:00:00"/>
    <s v="no"/>
    <m/>
    <s v="FRO.23565"/>
    <n v="2017"/>
    <s v="C1"/>
    <n v="10790.95"/>
    <d v="2017-02-22T00:00:00"/>
    <s v="IM"/>
    <n v="0"/>
    <s v="no"/>
    <n v="0"/>
    <n v="0"/>
    <m/>
    <m/>
    <m/>
    <m/>
    <s v="Sup. Dec. No 1 (change of duration) signed on 13/03/2017."/>
    <m/>
    <m/>
    <m/>
    <m/>
    <d v="2017-08-08T00:00:00"/>
    <d v="2017-07-18T00:00:00"/>
    <n v="2017"/>
    <n v="10790.95"/>
    <m/>
    <n v="10790.95"/>
    <n v="10790.95"/>
    <n v="1"/>
    <n v="0"/>
    <n v="0"/>
  </r>
  <r>
    <s v="2017/245"/>
    <x v="1"/>
    <n v="245"/>
    <x v="4"/>
    <s v="Croatia"/>
    <s v="Ministry of the Interior, Directorate for Financial-Material Affairs"/>
    <s v="no"/>
    <s v="FOA"/>
    <s v="2017/LBS/01 FOA"/>
    <d v="2017-02-28T00:00:00"/>
    <d v="2017-03-30T00:00:00"/>
    <s v="no"/>
    <m/>
    <s v="FRO.23564"/>
    <n v="2017"/>
    <s v="C1"/>
    <n v="9803.34"/>
    <d v="2017-02-22T00:00:00"/>
    <s v="IM"/>
    <n v="0"/>
    <s v="no"/>
    <n v="0"/>
    <m/>
    <m/>
    <m/>
    <m/>
    <m/>
    <m/>
    <m/>
    <n v="0"/>
    <m/>
    <m/>
    <d v="2017-06-13T00:00:00"/>
    <d v="2017-05-04T00:00:00"/>
    <n v="2017"/>
    <n v="7589.95"/>
    <m/>
    <n v="9803.34"/>
    <n v="7589.95"/>
    <n v="0.77422082677944448"/>
    <n v="2213.3900000000003"/>
    <n v="0"/>
  </r>
  <r>
    <s v="2017/246"/>
    <x v="1"/>
    <n v="246"/>
    <x v="4"/>
    <s v="Bulgaria"/>
    <s v="Ministry of Interior, National Police Service, Chief Directorate Border Police"/>
    <s v="yes"/>
    <s v="FOA"/>
    <s v="2017/LBS/01 FOA"/>
    <d v="2017-03-01T00:00:00"/>
    <d v="2017-03-29T00:00:00"/>
    <s v="no"/>
    <m/>
    <s v="FRO.23566"/>
    <n v="2017"/>
    <s v="C1"/>
    <n v="19941.759999999998"/>
    <d v="2017-02-22T00:00:00"/>
    <s v="IM"/>
    <n v="0"/>
    <s v="no"/>
    <n v="0"/>
    <n v="0"/>
    <m/>
    <m/>
    <m/>
    <m/>
    <m/>
    <m/>
    <m/>
    <m/>
    <m/>
    <d v="2017-06-12T00:00:00"/>
    <d v="2017-06-22T00:00:00"/>
    <n v="2017"/>
    <n v="18722.599999999999"/>
    <m/>
    <n v="19941.759999999998"/>
    <n v="18722.599999999999"/>
    <n v="0.93886397188613246"/>
    <n v="1219.1599999999999"/>
    <n v="0"/>
  </r>
  <r>
    <s v="2017/247"/>
    <x v="1"/>
    <n v="247"/>
    <x v="4"/>
    <s v="Netherlands"/>
    <s v="Royal Marechaussee"/>
    <s v="no"/>
    <s v="FOA"/>
    <s v="2017/LBS/01 FOA"/>
    <d v="2017-02-28T00:00:00"/>
    <d v="2017-04-27T00:00:00"/>
    <s v="no"/>
    <m/>
    <s v="FRO.23561"/>
    <n v="2017"/>
    <s v="C1"/>
    <n v="24983.43"/>
    <d v="2017-02-22T00:00:00"/>
    <s v="IM"/>
    <n v="0"/>
    <s v="no"/>
    <n v="0"/>
    <n v="0"/>
    <m/>
    <m/>
    <m/>
    <m/>
    <m/>
    <m/>
    <m/>
    <m/>
    <m/>
    <d v="2017-07-11T00:00:00"/>
    <d v="2017-05-30T00:00:00"/>
    <n v="2017"/>
    <n v="22550.55"/>
    <m/>
    <n v="24983.43"/>
    <n v="22550.55"/>
    <n v="0.90262025670614476"/>
    <n v="2432.880000000001"/>
    <n v="0"/>
  </r>
  <r>
    <s v="2017/248"/>
    <x v="1"/>
    <n v="248"/>
    <x v="4"/>
    <s v="Serbia"/>
    <s v="Ministry of Interior of Republic of Serbia"/>
    <s v="no"/>
    <s v="FOA"/>
    <s v="2017/LBS/01 FOA"/>
    <d v="2017-02-28T00:00:00"/>
    <d v="2017-03-30T00:00:00"/>
    <s v="no"/>
    <m/>
    <s v="FRO.23563"/>
    <n v="2017"/>
    <s v="C1"/>
    <n v="7697.58"/>
    <d v="2017-02-22T00:00:00"/>
    <s v="IM"/>
    <n v="0"/>
    <s v="no"/>
    <n v="0"/>
    <n v="0"/>
    <m/>
    <m/>
    <m/>
    <m/>
    <m/>
    <m/>
    <m/>
    <m/>
    <m/>
    <d v="2017-06-13T00:00:00"/>
    <d v="2017-05-17T00:00:00"/>
    <n v="2017"/>
    <n v="6075.44"/>
    <m/>
    <n v="7697.58"/>
    <n v="6075.44"/>
    <n v="0.78926623692121411"/>
    <n v="1622.1400000000003"/>
    <n v="0"/>
  </r>
  <r>
    <s v="2017/249"/>
    <x v="1"/>
    <n v="249"/>
    <x v="4"/>
    <s v="Netherlands"/>
    <s v="Royal Marechaussee"/>
    <s v="no"/>
    <s v="FOA"/>
    <s v="2017/LBS/01 FOA"/>
    <d v="2017-02-28T00:00:00"/>
    <d v="2017-03-30T00:00:00"/>
    <s v="no"/>
    <m/>
    <s v="FRO.23560"/>
    <n v="2017"/>
    <s v="C1"/>
    <n v="22835.94"/>
    <d v="2017-02-22T00:00:00"/>
    <s v="IM"/>
    <n v="0"/>
    <s v="no"/>
    <n v="0"/>
    <n v="0"/>
    <m/>
    <m/>
    <m/>
    <m/>
    <m/>
    <m/>
    <m/>
    <m/>
    <m/>
    <d v="2017-06-13T00:00:00"/>
    <d v="2017-05-30T00:00:00"/>
    <n v="2017"/>
    <n v="20979.39"/>
    <m/>
    <n v="22835.94"/>
    <n v="20979.39"/>
    <n v="0.91870052207178687"/>
    <n v="1856.5499999999993"/>
    <n v="0"/>
  </r>
  <r>
    <s v="2017/250"/>
    <x v="1"/>
    <n v="250"/>
    <x v="4"/>
    <s v="Slovakia"/>
    <s v="Bureau of Border and Alien Police"/>
    <s v="no"/>
    <s v="FOA"/>
    <s v="2017/LBS/01 FOA"/>
    <d v="2017-02-28T00:00:00"/>
    <d v="2017-03-30T00:00:00"/>
    <s v="no"/>
    <m/>
    <s v="FRO.23574"/>
    <n v="2017"/>
    <s v="C1"/>
    <n v="11833.48"/>
    <d v="2017-02-22T00:00:00"/>
    <s v="IM"/>
    <n v="0"/>
    <s v="no"/>
    <n v="0"/>
    <m/>
    <m/>
    <m/>
    <m/>
    <m/>
    <m/>
    <n v="2017"/>
    <n v="5916.74"/>
    <m/>
    <m/>
    <d v="2017-06-13T00:00:00"/>
    <d v="2017-04-24T00:00:00"/>
    <n v="2017"/>
    <n v="5844.33"/>
    <m/>
    <n v="11833.48"/>
    <n v="11761.07"/>
    <n v="0.99388092091252955"/>
    <n v="72.409999999999854"/>
    <n v="0"/>
  </r>
  <r>
    <s v="2017/251"/>
    <x v="1"/>
    <n v="251"/>
    <x v="1"/>
    <s v="Sweden"/>
    <s v="National Operations Department"/>
    <s v="no"/>
    <s v="JRO"/>
    <s v="2017/RSU/01 JRO to Albania&amp;Kosovo"/>
    <d v="2017-02-27T00:00:00"/>
    <d v="2017-03-01T00:00:00"/>
    <s v="no"/>
    <m/>
    <s v="FRO.23558"/>
    <n v="2017"/>
    <s v="C1"/>
    <n v="53061.3"/>
    <d v="2017-02-23T00:00:00"/>
    <s v="MM"/>
    <n v="0"/>
    <s v="yes"/>
    <n v="22500"/>
    <n v="18133.71"/>
    <m/>
    <m/>
    <m/>
    <m/>
    <m/>
    <m/>
    <m/>
    <m/>
    <m/>
    <d v="2017-05-15T00:00:00"/>
    <d v="2017-05-19T00:00:00"/>
    <n v="2017"/>
    <n v="45516.21"/>
    <m/>
    <n v="53061.3"/>
    <n v="45516.21"/>
    <n v="0.85780427543237725"/>
    <n v="7545.0900000000038"/>
    <n v="18133.71"/>
  </r>
  <r>
    <s v="2017/252"/>
    <x v="1"/>
    <n v="252"/>
    <x v="4"/>
    <s v="Poland"/>
    <s v="Headquarters of Polish Border Guards"/>
    <s v="no"/>
    <s v="Coordination Points"/>
    <s v="2017/LBS/03 Coordination Points"/>
    <d v="2017-03-07T00:00:00"/>
    <d v="2017-04-04T00:00:00"/>
    <s v="no"/>
    <m/>
    <s v="FRO.23577"/>
    <n v="2017"/>
    <s v="C1"/>
    <n v="7357.32"/>
    <d v="2017-02-23T00:00:00"/>
    <s v="IM"/>
    <n v="0"/>
    <s v="no"/>
    <n v="0"/>
    <m/>
    <m/>
    <m/>
    <m/>
    <m/>
    <m/>
    <n v="2017"/>
    <n v="3678.66"/>
    <m/>
    <m/>
    <d v="2017-06-18T00:00:00"/>
    <d v="2017-05-10T00:00:00"/>
    <n v="2017"/>
    <n v="2137.64"/>
    <m/>
    <n v="7357.32"/>
    <n v="5816.2999999999993"/>
    <n v="0.79054601403772018"/>
    <n v="1541.0200000000004"/>
    <n v="0"/>
  </r>
  <r>
    <s v="2017/253"/>
    <x v="1"/>
    <n v="253"/>
    <x v="4"/>
    <s v="Spain"/>
    <s v="Guardia Civil"/>
    <s v="no"/>
    <s v="FOA"/>
    <s v="2017/LBS/01 FOA"/>
    <d v="2017-03-01T00:00:00"/>
    <d v="2017-04-26T00:00:00"/>
    <s v="no"/>
    <m/>
    <s v="FRO.23588"/>
    <n v="2017"/>
    <s v="C1"/>
    <n v="10123.92"/>
    <d v="2017-02-23T00:00:00"/>
    <s v="MM"/>
    <n v="0"/>
    <s v="no"/>
    <n v="0"/>
    <n v="0"/>
    <m/>
    <m/>
    <m/>
    <m/>
    <m/>
    <m/>
    <m/>
    <m/>
    <m/>
    <d v="2017-07-10T00:00:00"/>
    <d v="2017-06-05T00:00:00"/>
    <n v="2017"/>
    <n v="9185.3799999999992"/>
    <m/>
    <n v="10123.92"/>
    <n v="9185.3799999999992"/>
    <n v="0.90729480280365704"/>
    <n v="938.54000000000087"/>
    <n v="0"/>
  </r>
  <r>
    <s v="2017/254"/>
    <x v="1"/>
    <n v="254"/>
    <x v="4"/>
    <s v="Romania"/>
    <s v="General Inspectorate of the Romanian Border Police"/>
    <s v="no"/>
    <s v="Coordination Points"/>
    <s v="2017/LBS/03 Coordination Points"/>
    <d v="2017-03-07T00:00:00"/>
    <d v="2017-05-30T00:00:00"/>
    <s v="no"/>
    <m/>
    <s v="FRO.23593"/>
    <n v="2017"/>
    <s v="C1"/>
    <n v="13997.74"/>
    <d v="2017-02-23T00:00:00"/>
    <s v="MM"/>
    <n v="0"/>
    <s v="no"/>
    <m/>
    <m/>
    <m/>
    <m/>
    <m/>
    <m/>
    <m/>
    <n v="2017"/>
    <n v="6998"/>
    <m/>
    <m/>
    <d v="2017-08-13T00:00:00"/>
    <d v="2017-06-21T00:00:00"/>
    <n v="2017"/>
    <n v="5591.5"/>
    <m/>
    <n v="13997.74"/>
    <n v="12589.5"/>
    <n v="0.89939518808036156"/>
    <n v="1408.2399999999998"/>
    <n v="0"/>
  </r>
  <r>
    <s v="2017/255"/>
    <x v="1"/>
    <n v="255"/>
    <x v="4"/>
    <s v="Hungary"/>
    <s v="Hungarian Police Headquarters"/>
    <s v="no"/>
    <s v="FOA"/>
    <s v="2017/LBS/01 FOA"/>
    <d v="2017-03-01T00:00:00"/>
    <d v="2017-03-29T00:00:00"/>
    <s v="no"/>
    <m/>
    <s v="FRO.23578"/>
    <n v="2017"/>
    <s v="C1"/>
    <n v="16747.64"/>
    <d v="2017-02-23T00:00:00"/>
    <s v="IM"/>
    <n v="0"/>
    <s v="yes"/>
    <n v="0"/>
    <n v="3057.99"/>
    <m/>
    <m/>
    <m/>
    <m/>
    <m/>
    <m/>
    <m/>
    <m/>
    <m/>
    <d v="2017-06-12T00:00:00"/>
    <d v="2017-07-07T00:00:00"/>
    <n v="2017"/>
    <n v="12055.14"/>
    <m/>
    <n v="16747.64"/>
    <n v="12055.14"/>
    <n v="0.71981126893102554"/>
    <n v="4692.5"/>
    <n v="3057.99"/>
  </r>
  <r>
    <s v="2017/256"/>
    <x v="1"/>
    <n v="256"/>
    <x v="2"/>
    <s v="Spain"/>
    <s v="Cuerpo Nacional de Policia"/>
    <s v="no"/>
    <s v="Triton"/>
    <s v="2017/SBS/05 JO Triton 2017"/>
    <d v="2017-02-28T00:00:00"/>
    <d v="2017-05-06T00:00:00"/>
    <s v="no"/>
    <m/>
    <s v="FRO.23592"/>
    <n v="2017"/>
    <s v="C1"/>
    <n v="101637.8"/>
    <d v="2017-02-23T00:00:00"/>
    <s v="IM"/>
    <n v="0"/>
    <s v="no"/>
    <n v="0"/>
    <n v="0"/>
    <m/>
    <m/>
    <m/>
    <m/>
    <m/>
    <m/>
    <m/>
    <m/>
    <m/>
    <d v="2017-07-20T00:00:00"/>
    <d v="2017-06-21T00:00:00"/>
    <n v="2017"/>
    <n v="94528.1"/>
    <m/>
    <n v="101637.8"/>
    <n v="94528.1"/>
    <n v="0.93004866299742817"/>
    <n v="7109.6999999999971"/>
    <n v="0"/>
  </r>
  <r>
    <s v="2017/257"/>
    <x v="1"/>
    <n v="257"/>
    <x v="2"/>
    <s v="Romania"/>
    <s v="General Inspectorate of the Romanian Border Police"/>
    <s v="no"/>
    <s v="Triton"/>
    <s v="2017/SBS/05 JO Triton 2017"/>
    <d v="2017-03-01T00:00:00"/>
    <d v="2017-06-10T00:00:00"/>
    <s v="no"/>
    <m/>
    <s v="FRO.23590"/>
    <n v="2017"/>
    <s v="C1"/>
    <n v="54985.16"/>
    <d v="2017-02-24T00:00:00"/>
    <s v="IM"/>
    <n v="0"/>
    <s v="no"/>
    <n v="0"/>
    <m/>
    <m/>
    <m/>
    <m/>
    <m/>
    <m/>
    <n v="2017"/>
    <n v="27492"/>
    <m/>
    <m/>
    <d v="2017-08-24T00:00:00"/>
    <d v="2017-07-03T00:00:00"/>
    <n v="2017"/>
    <n v="24287.19"/>
    <m/>
    <n v="54985.16"/>
    <n v="51779.19"/>
    <n v="0.94169390431891076"/>
    <n v="3205.9700000000012"/>
    <n v="0"/>
  </r>
  <r>
    <s v="2017/258"/>
    <x v="1"/>
    <n v="258"/>
    <x v="2"/>
    <s v="Sweden"/>
    <s v="National Operations Department"/>
    <s v="no"/>
    <s v="Triton"/>
    <s v="2017/SBS/05 JO Triton 2017"/>
    <d v="2017-02-28T00:00:00"/>
    <d v="2017-05-04T00:00:00"/>
    <s v="no"/>
    <m/>
    <s v="FRO.23597"/>
    <n v="2017"/>
    <s v="C1"/>
    <n v="15774.01"/>
    <d v="2017-02-24T00:00:00"/>
    <s v="IM"/>
    <n v="0"/>
    <s v="no"/>
    <n v="0"/>
    <n v="0"/>
    <m/>
    <m/>
    <m/>
    <m/>
    <m/>
    <m/>
    <m/>
    <m/>
    <m/>
    <d v="2017-07-18T00:00:00"/>
    <d v="2017-05-12T00:00:00"/>
    <n v="2017"/>
    <n v="15418.56"/>
    <m/>
    <n v="15774.01"/>
    <n v="15418.56"/>
    <n v="0.9774660977138977"/>
    <n v="355.45000000000073"/>
    <n v="0"/>
  </r>
  <r>
    <s v="2017/259"/>
    <x v="1"/>
    <n v="259"/>
    <x v="2"/>
    <s v="Denmark"/>
    <s v="Danish National Police"/>
    <s v="no"/>
    <s v="Triton"/>
    <s v="2017/SBS/05 JO Triton 2017"/>
    <d v="2017-02-28T00:00:00"/>
    <d v="2017-05-06T00:00:00"/>
    <s v="no"/>
    <m/>
    <s v="FRO.23595"/>
    <n v="2017"/>
    <s v="C1"/>
    <n v="49160.08"/>
    <d v="2017-02-24T00:00:00"/>
    <s v="IM"/>
    <n v="0"/>
    <s v="yes"/>
    <n v="0"/>
    <n v="12394.39"/>
    <m/>
    <m/>
    <m/>
    <m/>
    <m/>
    <m/>
    <n v="0"/>
    <m/>
    <m/>
    <d v="2017-07-20T00:00:00"/>
    <d v="2017-08-08T00:00:00"/>
    <n v="2017"/>
    <n v="33499.79"/>
    <m/>
    <n v="49160.08"/>
    <n v="33499.79"/>
    <n v="0.68144295127265864"/>
    <n v="15660.29"/>
    <n v="12394.39"/>
  </r>
  <r>
    <s v="2017/260"/>
    <x v="1"/>
    <n v="260"/>
    <x v="1"/>
    <s v="Germany"/>
    <s v="Bundespolizeiprasidium Federal Police Central Office"/>
    <s v="no"/>
    <s v="JRO"/>
    <s v="2017/RSU/01 JRO to Albania&amp;Kosovo&amp;Serbia"/>
    <d v="2017-02-28T00:00:00"/>
    <d v="2017-03-02T00:00:00"/>
    <s v="no"/>
    <m/>
    <s v="FRO.23594"/>
    <n v="2017"/>
    <s v="C1"/>
    <n v="215728.8"/>
    <d v="2017-02-24T00:00:00"/>
    <s v="MM"/>
    <n v="0"/>
    <s v="yes"/>
    <n v="152000"/>
    <n v="142460"/>
    <m/>
    <m/>
    <m/>
    <m/>
    <m/>
    <m/>
    <m/>
    <m/>
    <m/>
    <d v="2017-05-16T00:00:00"/>
    <d v="2017-05-15T00:00:00"/>
    <n v="2017"/>
    <n v="164213.42000000001"/>
    <m/>
    <n v="215728.8"/>
    <n v="164213.42000000001"/>
    <n v="0.76120304753004708"/>
    <n v="51515.379999999976"/>
    <n v="142460"/>
  </r>
  <r>
    <s v="2017/261"/>
    <x v="1"/>
    <n v="261"/>
    <x v="1"/>
    <s v="Denmark"/>
    <s v="Danish National Police"/>
    <s v="no"/>
    <s v="NRO"/>
    <s v="2017/RSU/01 NRO to Afghanistan"/>
    <d v="2017-02-28T00:00:00"/>
    <d v="2017-03-02T00:00:00"/>
    <s v="no"/>
    <m/>
    <s v="FRO.23589"/>
    <n v="2017"/>
    <s v="C1"/>
    <n v="154644"/>
    <d v="2017-02-24T00:00:00"/>
    <s v="MM"/>
    <n v="0"/>
    <s v="yes"/>
    <n v="140000"/>
    <n v="143711.73000000001"/>
    <m/>
    <m/>
    <m/>
    <m/>
    <m/>
    <m/>
    <n v="0"/>
    <m/>
    <m/>
    <d v="2017-05-16T00:00:00"/>
    <d v="2017-04-05T00:00:00"/>
    <n v="2017"/>
    <n v="150897.32"/>
    <m/>
    <n v="154644"/>
    <n v="150897.32"/>
    <n v="0.97577222523990592"/>
    <n v="3746.679999999993"/>
    <n v="143711.73000000001"/>
  </r>
  <r>
    <s v="2017/262"/>
    <x v="1"/>
    <n v="262"/>
    <x v="3"/>
    <s v="Italy"/>
    <s v="Ministero dell'Interno, Dipartimento della Pubblica Sicurezza, Direzione Centrale dell'Immigrazione e della Polizia delle Frontiere"/>
    <s v="no"/>
    <s v="Focal Points"/>
    <s v="2017/ABS/03 Focal Points 2017 Air"/>
    <d v="2017-02-28T00:00:00"/>
    <d v="2017-03-31T00:00:00"/>
    <s v="no"/>
    <m/>
    <s v="FRO.23584"/>
    <n v="2017"/>
    <s v="C1"/>
    <n v="9484.48"/>
    <d v="2017-02-24T00:00:00"/>
    <s v="MM"/>
    <n v="0"/>
    <s v="no"/>
    <m/>
    <m/>
    <m/>
    <m/>
    <m/>
    <m/>
    <m/>
    <m/>
    <m/>
    <m/>
    <m/>
    <d v="2017-06-14T00:00:00"/>
    <d v="2017-05-22T00:00:00"/>
    <n v="2017"/>
    <n v="8990.34"/>
    <m/>
    <n v="9484.48"/>
    <n v="8990.34"/>
    <n v="0.94790014845305182"/>
    <n v="494.13999999999942"/>
    <n v="0"/>
  </r>
  <r>
    <s v="2017/263"/>
    <x v="1"/>
    <n v="263"/>
    <x v="3"/>
    <s v="Finland"/>
    <s v="Finnish Border Guard"/>
    <s v="no"/>
    <s v="Focal Points"/>
    <s v="2017/ABS/03 Focal Points 2017 Air"/>
    <d v="2017-02-28T00:00:00"/>
    <d v="2017-03-31T00:00:00"/>
    <s v="no"/>
    <m/>
    <s v="FRO.23604"/>
    <n v="2017"/>
    <s v="C1"/>
    <n v="9167.76"/>
    <d v="2017-02-24T00:00:00"/>
    <s v="MM"/>
    <n v="0"/>
    <s v="no"/>
    <m/>
    <m/>
    <m/>
    <m/>
    <m/>
    <m/>
    <m/>
    <m/>
    <m/>
    <m/>
    <m/>
    <d v="2017-06-14T00:00:00"/>
    <d v="2017-06-20T00:00:00"/>
    <n v="2017"/>
    <n v="7076.67"/>
    <m/>
    <n v="9167.76"/>
    <n v="7076.67"/>
    <n v="0.77190829602869182"/>
    <n v="2091.09"/>
    <n v="0"/>
  </r>
  <r>
    <s v="2017/264"/>
    <x v="1"/>
    <n v="264"/>
    <x v="2"/>
    <s v="Latvia"/>
    <s v="State Border Guard"/>
    <s v="no"/>
    <s v="Poseidon"/>
    <s v="2017/SBS/07 JO Poseidon 2017"/>
    <d v="2017-03-01T00:00:00"/>
    <d v="2017-05-31T00:00:00"/>
    <s v="no"/>
    <m/>
    <s v="FRO.23580"/>
    <n v="2017"/>
    <s v="C1"/>
    <n v="242798.55"/>
    <d v="2017-02-27T00:00:00"/>
    <s v="MM"/>
    <n v="149022.56"/>
    <s v="yes"/>
    <n v="106737.2"/>
    <n v="84178.77"/>
    <m/>
    <m/>
    <m/>
    <m/>
    <m/>
    <n v="2017"/>
    <n v="121390"/>
    <m/>
    <m/>
    <d v="2017-08-14T00:00:00"/>
    <d v="2017-11-10T00:00:00"/>
    <n v="2017"/>
    <n v="54709.2"/>
    <m/>
    <n v="242798.55"/>
    <n v="176099.20000000001"/>
    <n v="0.72528933966038933"/>
    <n v="66699.349999999977"/>
    <n v="84178.77"/>
  </r>
  <r>
    <s v="2017/265"/>
    <x v="1"/>
    <n v="265"/>
    <x v="2"/>
    <s v="Portugal"/>
    <s v="Servico de Estrangeiros e Fronteiras"/>
    <s v="no"/>
    <s v="Poseidon"/>
    <s v="2017/SBS/07 JO Poseidon 2017"/>
    <d v="2017-02-14T00:00:00"/>
    <d v="2017-03-30T00:00:00"/>
    <s v="yes"/>
    <m/>
    <s v="FRO.23599"/>
    <n v="2017"/>
    <s v="C1"/>
    <n v="12035.36"/>
    <d v="2017-02-24T00:00:00"/>
    <s v="MM"/>
    <n v="0"/>
    <s v="no"/>
    <m/>
    <m/>
    <m/>
    <m/>
    <m/>
    <m/>
    <m/>
    <m/>
    <m/>
    <m/>
    <m/>
    <d v="2017-06-13T00:00:00"/>
    <d v="2017-06-05T00:00:00"/>
    <n v="2017"/>
    <n v="11544.78"/>
    <m/>
    <n v="12035.36"/>
    <n v="11544.78"/>
    <n v="0.95923844405152814"/>
    <n v="490.57999999999993"/>
    <n v="0"/>
  </r>
  <r>
    <s v="2017/266"/>
    <x v="1"/>
    <n v="266"/>
    <x v="3"/>
    <s v="Belgium"/>
    <s v="Belgian Federal Police"/>
    <s v="no"/>
    <s v="Focal Points"/>
    <s v="2017/ABS/03 Focal Points 2017 Air"/>
    <d v="2017-02-28T00:00:00"/>
    <d v="2017-03-31T00:00:00"/>
    <s v="no"/>
    <m/>
    <s v="FRO.23585"/>
    <n v="2017"/>
    <s v="C1"/>
    <n v="9381.76"/>
    <d v="2017-02-24T00:00:00"/>
    <s v="MM"/>
    <n v="0"/>
    <s v="no"/>
    <m/>
    <m/>
    <m/>
    <m/>
    <m/>
    <m/>
    <m/>
    <m/>
    <n v="0"/>
    <m/>
    <m/>
    <d v="2017-06-14T00:00:00"/>
    <d v="2017-05-08T00:00:00"/>
    <n v="2017"/>
    <n v="7305.59"/>
    <m/>
    <n v="9381.76"/>
    <n v="7305.59"/>
    <n v="0.77870143768333444"/>
    <n v="2076.17"/>
    <n v="0"/>
  </r>
  <r>
    <s v="2017/267"/>
    <x v="1"/>
    <n v="267"/>
    <x v="3"/>
    <s v="Bulgaria"/>
    <s v="Ministry of Interior, National Police Service, Chief Directorate Border Police"/>
    <s v="no"/>
    <s v="Focal Points"/>
    <s v="2017/ABS/03 Focal Points 2017 Air"/>
    <d v="2017-02-28T00:00:00"/>
    <d v="2017-03-31T00:00:00"/>
    <s v="no"/>
    <m/>
    <s v="FRO.23587"/>
    <n v="2017"/>
    <s v="C1"/>
    <n v="7233.2"/>
    <d v="2017-02-24T00:00:00"/>
    <s v="SK"/>
    <n v="0"/>
    <s v="no"/>
    <n v="0"/>
    <n v="0"/>
    <m/>
    <m/>
    <m/>
    <m/>
    <m/>
    <m/>
    <m/>
    <m/>
    <m/>
    <d v="2017-06-14T00:00:00"/>
    <d v="2017-07-06T00:00:00"/>
    <n v="2017"/>
    <n v="6416.79"/>
    <m/>
    <n v="7233.2"/>
    <n v="6416.79"/>
    <n v="0.88713017751479295"/>
    <n v="816.40999999999985"/>
    <n v="0"/>
  </r>
  <r>
    <s v="2017/268"/>
    <x v="1"/>
    <n v="268"/>
    <x v="3"/>
    <s v="Netherlands"/>
    <s v="Royal Marechaussee"/>
    <s v="no"/>
    <s v="Focal Points"/>
    <s v="2017/ABS/03 Focal Points 2017 Air"/>
    <d v="2017-03-06T00:00:00"/>
    <d v="2017-04-29T00:00:00"/>
    <s v="no"/>
    <m/>
    <s v="FRO.23582"/>
    <n v="2017"/>
    <s v="C1"/>
    <n v="15271.04"/>
    <d v="2017-02-24T00:00:00"/>
    <s v="SK"/>
    <n v="0"/>
    <s v="no"/>
    <m/>
    <m/>
    <m/>
    <m/>
    <m/>
    <m/>
    <m/>
    <m/>
    <n v="0"/>
    <m/>
    <m/>
    <d v="2017-07-13T00:00:00"/>
    <d v="2017-07-13T00:00:00"/>
    <n v="2017"/>
    <n v="12614.28"/>
    <m/>
    <n v="15271.04"/>
    <n v="12614.28"/>
    <n v="0.82602625623402204"/>
    <n v="2656.76"/>
    <n v="0"/>
  </r>
  <r>
    <s v="2017/269"/>
    <x v="1"/>
    <n v="269"/>
    <x v="2"/>
    <s v="Czech Republic"/>
    <s v="Police of the Czech Republic"/>
    <s v="no"/>
    <s v="Poseidon"/>
    <s v="2017/SBS/07 JO Poseidon 2017"/>
    <d v="2017-03-28T00:00:00"/>
    <d v="2017-06-29T00:00:00"/>
    <s v="no"/>
    <m/>
    <s v="FRO.23606"/>
    <n v="2017"/>
    <s v="C1"/>
    <n v="99071.3"/>
    <d v="2017-03-06T00:00:00"/>
    <s v="SK"/>
    <n v="0"/>
    <s v="yes"/>
    <m/>
    <n v="40242.17"/>
    <m/>
    <m/>
    <m/>
    <m/>
    <m/>
    <n v="2017"/>
    <n v="49000"/>
    <m/>
    <m/>
    <d v="2017-09-12T00:00:00"/>
    <d v="2017-07-14T00:00:00"/>
    <n v="2017"/>
    <n v="33246.07"/>
    <m/>
    <n v="99071.3"/>
    <n v="82246.070000000007"/>
    <n v="0.83017049337194526"/>
    <n v="16825.229999999996"/>
    <n v="40242.17"/>
  </r>
  <r>
    <s v="2017/270"/>
    <x v="1"/>
    <n v="270"/>
    <x v="4"/>
    <s v="Ukraine "/>
    <s v="Administration of the State Border Guard Service of Ukraine"/>
    <s v="no"/>
    <s v="FOA"/>
    <s v="2017/LBS/01 FOA"/>
    <d v="2017-02-28T00:00:00"/>
    <d v="2017-03-30T00:00:00"/>
    <s v="no"/>
    <m/>
    <s v="FRO.23596"/>
    <n v="2017"/>
    <s v="C1"/>
    <n v="7086.61"/>
    <d v="2017-02-24T00:00:00"/>
    <s v="SK"/>
    <n v="0"/>
    <s v="yes"/>
    <m/>
    <n v="1883.24"/>
    <m/>
    <m/>
    <m/>
    <m/>
    <m/>
    <n v="2017"/>
    <n v="1500"/>
    <m/>
    <m/>
    <d v="2017-06-13T00:00:00"/>
    <d v="2017-05-18T00:00:00"/>
    <n v="2017"/>
    <n v="2604.77"/>
    <m/>
    <n v="7086.61"/>
    <n v="4104.7700000000004"/>
    <n v="0.57922899665707595"/>
    <n v="2981.8399999999992"/>
    <n v="1883.24"/>
  </r>
  <r>
    <s v="2017/271"/>
    <x v="1"/>
    <n v="271"/>
    <x v="4"/>
    <s v="Austria"/>
    <s v="Federal Ministry of the Interior"/>
    <s v="no"/>
    <s v="Focal Points"/>
    <s v="2017/LBS/02 Focal Points"/>
    <d v="2017-03-01T00:00:00"/>
    <d v="2017-04-26T00:00:00"/>
    <s v="no"/>
    <m/>
    <s v="FRO.23591"/>
    <n v="2017"/>
    <s v="C1"/>
    <n v="76150.83"/>
    <d v="2017-02-27T00:00:00"/>
    <s v="MM"/>
    <n v="0"/>
    <s v="no"/>
    <n v="0"/>
    <n v="0"/>
    <s v="FRO.23591"/>
    <n v="2017"/>
    <n v="3963.28"/>
    <d v="2017-03-30T00:00:00"/>
    <m/>
    <m/>
    <m/>
    <m/>
    <m/>
    <d v="2017-07-10T00:00:00"/>
    <d v="2017-06-20T00:00:00"/>
    <n v="2017"/>
    <n v="70125.14"/>
    <m/>
    <n v="80114.11"/>
    <n v="70125.14"/>
    <n v="0.87531572153769166"/>
    <n v="9988.9700000000012"/>
    <n v="0"/>
  </r>
  <r>
    <s v="2017/272"/>
    <x v="1"/>
    <n v="272"/>
    <x v="2"/>
    <s v="Netherlands"/>
    <s v="Royal Marechaussee"/>
    <s v="no"/>
    <s v="Poseidon"/>
    <s v="2017/SBS/07 JO Poseidon 2017"/>
    <d v="2017-02-27T00:00:00"/>
    <d v="2017-03-30T00:00:00"/>
    <s v="no"/>
    <m/>
    <s v="FRO.23600"/>
    <n v="2017"/>
    <s v="C1"/>
    <n v="14404.34"/>
    <d v="2017-02-24T00:00:00"/>
    <s v="MM"/>
    <n v="0"/>
    <s v="no"/>
    <n v="0"/>
    <n v="0"/>
    <m/>
    <m/>
    <m/>
    <m/>
    <m/>
    <m/>
    <m/>
    <m/>
    <m/>
    <d v="2017-06-13T00:00:00"/>
    <d v="2017-05-30T00:00:00"/>
    <n v="2017"/>
    <n v="12039.7"/>
    <m/>
    <n v="14404.34"/>
    <n v="12039.7"/>
    <n v="0.83583836538154477"/>
    <n v="2364.6399999999994"/>
    <n v="0"/>
  </r>
  <r>
    <s v="2017/273"/>
    <x v="1"/>
    <n v="273"/>
    <x v="4"/>
    <s v="Albania"/>
    <s v="Aparati i Drejtorise se Pergjithshme te Policise se Shtetit"/>
    <s v="no"/>
    <s v="FOA"/>
    <s v="2017/LBS/01 FOA"/>
    <d v="2017-02-28T00:00:00"/>
    <d v="2017-03-30T00:00:00"/>
    <s v="no"/>
    <m/>
    <s v="FRO.23579"/>
    <n v="2017"/>
    <s v="C1"/>
    <n v="5832.57"/>
    <d v="2017-02-27T00:00:00"/>
    <s v="MM"/>
    <n v="0"/>
    <s v="no"/>
    <n v="0"/>
    <n v="0"/>
    <m/>
    <m/>
    <m/>
    <m/>
    <m/>
    <m/>
    <m/>
    <m/>
    <m/>
    <d v="2017-06-13T00:00:00"/>
    <d v="2017-04-11T00:00:00"/>
    <n v="2017"/>
    <n v="5138.1400000000003"/>
    <m/>
    <n v="5832.57"/>
    <n v="5138.1400000000003"/>
    <n v="0.88093927719684473"/>
    <n v="694.42999999999938"/>
    <n v="0"/>
  </r>
  <r>
    <s v="2017/274"/>
    <x v="1"/>
    <n v="274"/>
    <x v="1"/>
    <s v="Germany"/>
    <s v="Bundespolizeiprasidium Federal Police Central Office"/>
    <s v="no"/>
    <s v="RO"/>
    <s v="2017/RSU/01 ROs to Serbia and Montenegro and to Russia"/>
    <d v="2017-03-01T00:00:00"/>
    <d v="2017-03-04T00:00:00"/>
    <s v="no"/>
    <m/>
    <s v="FRO.23603"/>
    <n v="2017"/>
    <s v="C1"/>
    <n v="105249.9"/>
    <d v="2017-02-27T00:00:00"/>
    <s v="SK"/>
    <n v="0"/>
    <s v="yes"/>
    <n v="67000"/>
    <n v="58530"/>
    <m/>
    <m/>
    <m/>
    <m/>
    <m/>
    <m/>
    <m/>
    <m/>
    <m/>
    <d v="2017-05-18T00:00:00"/>
    <d v="2017-05-16T00:00:00"/>
    <n v="2017"/>
    <n v="74540.27"/>
    <m/>
    <n v="105249.9"/>
    <n v="74540.27"/>
    <n v="0.70822176553136873"/>
    <n v="30709.62999999999"/>
    <n v="58530"/>
  </r>
  <r>
    <s v="2017/275"/>
    <x v="1"/>
    <n v="275"/>
    <x v="1"/>
    <s v="Switzerland"/>
    <s v="Swiss Border Guard"/>
    <s v="no"/>
    <s v="JRO"/>
    <s v="2017/RSU/01 JRO to Pakistan"/>
    <d v="2017-03-07T00:00:00"/>
    <d v="2017-03-10T00:00:00"/>
    <s v="no"/>
    <s v="yes"/>
    <s v="FRO.23614"/>
    <n v="2017"/>
    <s v="C1"/>
    <n v="80250"/>
    <d v="2017-02-28T00:00:00"/>
    <s v="SK"/>
    <n v="0"/>
    <s v="yes"/>
    <n v="70000"/>
    <n v="0"/>
    <m/>
    <m/>
    <m/>
    <m/>
    <s v="Cancelled."/>
    <m/>
    <m/>
    <m/>
    <m/>
    <d v="2017-05-24T00:00:00"/>
    <m/>
    <m/>
    <m/>
    <m/>
    <n v="0"/>
    <n v="0"/>
    <s v=""/>
    <n v="0"/>
    <n v="0"/>
  </r>
  <r>
    <s v="2017/276"/>
    <x v="1"/>
    <n v="276"/>
    <x v="1"/>
    <s v="Austria"/>
    <s v="Federal Ministry of the Interior"/>
    <s v="no"/>
    <s v="JRO"/>
    <s v="2017/RSU/01 JRO to Pakistan"/>
    <d v="2017-03-07T00:00:00"/>
    <d v="2017-03-10T00:00:00"/>
    <s v="yes"/>
    <m/>
    <s v="FRO.23610"/>
    <n v="2017"/>
    <s v="C1"/>
    <n v="57908.4"/>
    <d v="2017-02-28T00:00:00"/>
    <s v="SK"/>
    <n v="0"/>
    <s v="yes"/>
    <n v="42500"/>
    <n v="42500"/>
    <m/>
    <m/>
    <m/>
    <m/>
    <m/>
    <m/>
    <m/>
    <m/>
    <m/>
    <d v="2017-05-24T00:00:00"/>
    <d v="2017-05-19T00:00:00"/>
    <n v="2017"/>
    <n v="46093.29"/>
    <m/>
    <n v="57908.4"/>
    <n v="46093.29"/>
    <n v="0.79596897859377913"/>
    <n v="11815.11"/>
    <n v="42500"/>
  </r>
  <r>
    <s v="2017/277"/>
    <x v="1"/>
    <n v="277"/>
    <x v="2"/>
    <s v="Portugal"/>
    <s v="Servico de Estrangeiros e Fronteiras"/>
    <s v="no"/>
    <s v="Triton"/>
    <s v="2017/SBS/05 JO Triton 2017"/>
    <d v="2017-02-27T00:00:00"/>
    <d v="2017-05-02T00:00:00"/>
    <s v="no"/>
    <m/>
    <s v="FRO.23626"/>
    <n v="2017"/>
    <s v="C1"/>
    <n v="21177.439999999999"/>
    <d v="2017-02-27T00:00:00"/>
    <s v="SK"/>
    <n v="0"/>
    <s v="no"/>
    <n v="0"/>
    <m/>
    <m/>
    <m/>
    <m/>
    <m/>
    <m/>
    <n v="2017"/>
    <n v="10588.72"/>
    <m/>
    <m/>
    <d v="2017-07-16T00:00:00"/>
    <d v="2017-06-19T00:00:00"/>
    <n v="2017"/>
    <n v="1778.22"/>
    <m/>
    <n v="21177.439999999999"/>
    <n v="12366.939999999999"/>
    <n v="0.58396765614729629"/>
    <n v="8810.5"/>
    <n v="0"/>
  </r>
  <r>
    <s v="2017/278"/>
    <x v="1"/>
    <n v="278"/>
    <x v="2"/>
    <s v="Austria"/>
    <s v="Federal Ministry of the Interior"/>
    <s v="no"/>
    <s v="Triton"/>
    <s v="2017/SBS/05 JO Triton 2017"/>
    <d v="2017-03-01T00:00:00"/>
    <d v="2017-04-07T00:00:00"/>
    <s v="no"/>
    <m/>
    <s v="FRO.23622"/>
    <n v="2017"/>
    <s v="C1"/>
    <n v="49416.88"/>
    <d v="2017-02-27T00:00:00"/>
    <s v="SK"/>
    <n v="0"/>
    <s v="no"/>
    <m/>
    <m/>
    <m/>
    <m/>
    <m/>
    <m/>
    <m/>
    <m/>
    <m/>
    <m/>
    <m/>
    <d v="2017-06-21T00:00:00"/>
    <d v="2017-05-19T00:00:00"/>
    <n v="2017"/>
    <n v="38308.239999999998"/>
    <m/>
    <n v="49416.88"/>
    <n v="38308.239999999998"/>
    <n v="0.77520555729135465"/>
    <n v="11108.64"/>
    <n v="0"/>
  </r>
  <r>
    <s v="2017/279"/>
    <x v="1"/>
    <n v="279"/>
    <x v="2"/>
    <s v="Luxembourg"/>
    <s v="Ministere de l'Interieur, Direction de la Securite Interieur, Police Grand-Ducale"/>
    <s v="no"/>
    <s v="Triton"/>
    <s v="2017/SBS/05 JO Triton 2017"/>
    <d v="2017-03-01T00:00:00"/>
    <d v="2017-05-05T00:00:00"/>
    <s v="no"/>
    <m/>
    <s v="FRO.23619"/>
    <n v="2017"/>
    <s v="C1"/>
    <n v="44357.919999999998"/>
    <d v="2017-02-27T00:00:00"/>
    <s v="SK"/>
    <n v="0"/>
    <s v="yes"/>
    <m/>
    <n v="11782.6"/>
    <m/>
    <m/>
    <m/>
    <m/>
    <m/>
    <m/>
    <m/>
    <m/>
    <m/>
    <d v="2017-07-19T00:00:00"/>
    <d v="2017-06-29T00:00:00"/>
    <n v="2017"/>
    <n v="30529.88"/>
    <m/>
    <n v="44357.919999999998"/>
    <n v="30529.88"/>
    <n v="0.68826220886822476"/>
    <n v="13828.039999999997"/>
    <n v="11782.6"/>
  </r>
  <r>
    <s v="2017/280"/>
    <x v="1"/>
    <n v="280"/>
    <x v="2"/>
    <s v="Czech Republic"/>
    <s v="Police of the Czech Republic"/>
    <s v="no"/>
    <s v="Triton"/>
    <s v="2017/SBS/05 JO Triton 2017"/>
    <d v="2017-02-28T00:00:00"/>
    <d v="2017-06-10T00:00:00"/>
    <s v="no"/>
    <m/>
    <s v="FRO.23613"/>
    <n v="2017"/>
    <s v="C1"/>
    <n v="169629.6"/>
    <d v="2017-02-27T00:00:00"/>
    <s v="IM"/>
    <n v="0"/>
    <s v="yes"/>
    <n v="0"/>
    <n v="71067.83"/>
    <m/>
    <m/>
    <m/>
    <m/>
    <m/>
    <n v="2017"/>
    <n v="84000"/>
    <m/>
    <m/>
    <d v="2017-08-24T00:00:00"/>
    <d v="2017-08-28T00:00:00"/>
    <n v="2017"/>
    <n v="48189.57"/>
    <m/>
    <n v="169629.6"/>
    <n v="132189.57"/>
    <n v="0.77928362738578649"/>
    <n v="37440.03"/>
    <n v="71067.83"/>
  </r>
  <r>
    <s v="2017/281"/>
    <x v="1"/>
    <n v="281"/>
    <x v="2"/>
    <s v="Norway"/>
    <s v="National Police Directorate"/>
    <s v="no"/>
    <s v="Triton"/>
    <s v="2017/SBS/05 JO Triton 2017"/>
    <d v="2017-02-28T00:00:00"/>
    <d v="2017-04-08T00:00:00"/>
    <s v="no"/>
    <m/>
    <s v="FRO.23609"/>
    <n v="2017"/>
    <s v="C1"/>
    <n v="21596.080000000002"/>
    <d v="2017-02-27T00:00:00"/>
    <s v="IM"/>
    <n v="0"/>
    <s v="no"/>
    <n v="0"/>
    <m/>
    <m/>
    <m/>
    <m/>
    <m/>
    <m/>
    <m/>
    <n v="0"/>
    <m/>
    <m/>
    <d v="2017-06-22T00:00:00"/>
    <d v="2017-05-25T00:00:00"/>
    <n v="2017"/>
    <n v="19900.150000000001"/>
    <m/>
    <n v="21596.080000000002"/>
    <n v="19900.150000000001"/>
    <n v="0.92147047056688069"/>
    <n v="1695.9300000000003"/>
    <n v="0"/>
  </r>
  <r>
    <s v="2017/282"/>
    <x v="1"/>
    <n v="282"/>
    <x v="2"/>
    <s v="Netherlands"/>
    <s v="Royal Marechaussee"/>
    <s v="no"/>
    <s v="Triton"/>
    <s v="2017/SBS/05 JO Triton 2017"/>
    <d v="2017-02-28T00:00:00"/>
    <d v="2017-04-08T00:00:00"/>
    <s v="no"/>
    <m/>
    <s v="FRO.23608"/>
    <n v="2017"/>
    <s v="C1"/>
    <n v="56298.05"/>
    <d v="2017-02-27T00:00:00"/>
    <s v="IM"/>
    <n v="0"/>
    <s v="no"/>
    <n v="0"/>
    <m/>
    <m/>
    <m/>
    <m/>
    <m/>
    <m/>
    <m/>
    <m/>
    <m/>
    <m/>
    <d v="2017-06-22T00:00:00"/>
    <d v="2017-07-04T00:00:00"/>
    <n v="2017"/>
    <n v="49318.38"/>
    <m/>
    <n v="56298.05"/>
    <n v="49318.38"/>
    <n v="0.87602288178720211"/>
    <n v="6979.6700000000055"/>
    <n v="0"/>
  </r>
  <r>
    <s v="2017/283"/>
    <x v="1"/>
    <n v="283"/>
    <x v="4"/>
    <s v="Finland"/>
    <s v="Finnish Border Guard"/>
    <s v="no"/>
    <s v="Focal Points"/>
    <s v="2017/LBS/02 Focal Points"/>
    <d v="2017-03-01T00:00:00"/>
    <d v="2017-03-29T00:00:00"/>
    <s v="no"/>
    <m/>
    <s v="FRO.23607"/>
    <n v="2017"/>
    <s v="C1"/>
    <n v="18211.400000000001"/>
    <d v="2017-02-27T00:00:00"/>
    <s v="IM"/>
    <n v="0"/>
    <s v="no"/>
    <n v="0"/>
    <n v="0"/>
    <m/>
    <m/>
    <m/>
    <m/>
    <m/>
    <m/>
    <m/>
    <m/>
    <m/>
    <d v="2017-06-12T00:00:00"/>
    <d v="2017-06-21T00:00:00"/>
    <n v="2017"/>
    <n v="10918.45"/>
    <m/>
    <n v="18211.400000000001"/>
    <n v="10918.45"/>
    <n v="0.59953929955961649"/>
    <n v="7292.9500000000007"/>
    <n v="0"/>
  </r>
  <r>
    <s v="2017/284"/>
    <x v="1"/>
    <n v="284"/>
    <x v="5"/>
    <s v="Italy"/>
    <s v="Ministero dell'Interno, Dipartimento della Pubblica Sicurezza, Direzione Centrale dell'Immigrazione e della Polizia delle Frontiere"/>
    <s v="no"/>
    <s v="FSC Support Officer"/>
    <s v="2017/FSC/02 FSC Support Officer Deployment"/>
    <d v="2017-02-27T00:00:00"/>
    <d v="2017-04-01T00:00:00"/>
    <s v="no"/>
    <m/>
    <s v="FRO.23615"/>
    <n v="2017"/>
    <s v="C1"/>
    <n v="7821.7"/>
    <d v="2017-02-27T00:00:00"/>
    <s v="IM"/>
    <n v="0"/>
    <s v="no"/>
    <n v="0"/>
    <n v="0"/>
    <m/>
    <m/>
    <m/>
    <m/>
    <m/>
    <m/>
    <m/>
    <m/>
    <m/>
    <d v="2017-06-15T00:00:00"/>
    <d v="2017-07-13T00:00:00"/>
    <n v="2017"/>
    <n v="7523.08"/>
    <m/>
    <n v="7821.7"/>
    <n v="7523.08"/>
    <n v="0.96182159888515284"/>
    <n v="298.61999999999989"/>
    <n v="0"/>
  </r>
  <r>
    <s v="2017/285"/>
    <x v="1"/>
    <n v="285"/>
    <x v="5"/>
    <s v="Netherlands"/>
    <s v="Royal Marechaussee"/>
    <s v="no"/>
    <s v="FSC Support Officer"/>
    <s v="2017/FSC/02 FSC Support Officer Deployment"/>
    <d v="2017-02-28T00:00:00"/>
    <d v="2017-07-03T00:00:00"/>
    <s v="no"/>
    <m/>
    <s v="FRO.23616"/>
    <n v="2017"/>
    <s v="C1"/>
    <n v="29901.15"/>
    <d v="2017-02-25T00:00:00"/>
    <s v="IM"/>
    <n v="0"/>
    <s v="no"/>
    <n v="0"/>
    <m/>
    <m/>
    <m/>
    <m/>
    <m/>
    <m/>
    <m/>
    <m/>
    <m/>
    <m/>
    <d v="2017-09-16T00:00:00"/>
    <d v="2017-07-31T00:00:00"/>
    <n v="2017"/>
    <n v="23487.86"/>
    <m/>
    <n v="29901.15"/>
    <n v="23487.86"/>
    <n v="0.78551694500044311"/>
    <n v="6413.2900000000009"/>
    <n v="0"/>
  </r>
  <r>
    <s v="2017/286"/>
    <x v="1"/>
    <n v="286"/>
    <x v="4"/>
    <s v="Portugal"/>
    <s v="Servico de Estrangeiros e Fronteiras"/>
    <s v="no"/>
    <s v="FOA"/>
    <s v="2017/LBS/01 FOA"/>
    <d v="2017-02-28T00:00:00"/>
    <d v="2017-03-30T00:00:00"/>
    <s v="no"/>
    <m/>
    <s v="FRO.23624"/>
    <n v="2017"/>
    <s v="C1"/>
    <n v="9087.51"/>
    <d v="2017-02-27T00:00:00"/>
    <s v="IM"/>
    <n v="0"/>
    <s v="no"/>
    <n v="0"/>
    <m/>
    <m/>
    <m/>
    <m/>
    <m/>
    <m/>
    <n v="2017"/>
    <n v="4543.76"/>
    <m/>
    <m/>
    <d v="2017-06-13T00:00:00"/>
    <d v="2017-06-07T00:00:00"/>
    <n v="2017"/>
    <n v="793.46"/>
    <m/>
    <n v="9087.51"/>
    <n v="5337.22"/>
    <n v="0.58731379662855943"/>
    <n v="3750.29"/>
    <n v="0"/>
  </r>
  <r>
    <s v="2017/287"/>
    <x v="1"/>
    <n v="287"/>
    <x v="2"/>
    <s v="Italy"/>
    <s v="Ministero dell'Interno, Dipartimento della Pubblica Sicurezza, Direzione Centrale dell'Immigrazione e della Polizia delle Frontiere"/>
    <s v="yes"/>
    <s v="Triton"/>
    <s v="2017/SBS/05 JO Triton 2017"/>
    <d v="2017-03-01T00:00:00"/>
    <d v="2017-03-31T00:00:00"/>
    <s v="no"/>
    <m/>
    <s v="FRO.23630"/>
    <n v="2017"/>
    <s v="C1"/>
    <n v="50637.75"/>
    <d v="2017-02-27T00:00:00"/>
    <s v="MM"/>
    <n v="47325"/>
    <s v="yes"/>
    <n v="26205"/>
    <n v="23481.45"/>
    <m/>
    <m/>
    <m/>
    <m/>
    <m/>
    <m/>
    <n v="0"/>
    <m/>
    <m/>
    <d v="2017-06-14T00:00:00"/>
    <d v="2017-08-18T00:00:00"/>
    <n v="2017"/>
    <n v="38808.370000000003"/>
    <m/>
    <n v="50637.75"/>
    <n v="38808.370000000003"/>
    <n v="0.76639206915789115"/>
    <n v="11829.379999999997"/>
    <n v="23481.45"/>
  </r>
  <r>
    <s v="2017/288"/>
    <x v="1"/>
    <n v="288"/>
    <x v="2"/>
    <s v="Greece"/>
    <s v="Hellenic Coast Guard"/>
    <s v="no"/>
    <s v="EPN Staff Exchange"/>
    <s v="2017/SBS/01 SBS General Portfolio 2017"/>
    <d v="2017-03-01T00:00:00"/>
    <d v="2017-11-30T00:00:00"/>
    <s v="no"/>
    <m/>
    <s v="FRO.23631"/>
    <n v="2017"/>
    <s v="C1"/>
    <n v="44692.62"/>
    <d v="2017-02-27T00:00:00"/>
    <s v="IM"/>
    <n v="0"/>
    <s v="no"/>
    <n v="0"/>
    <m/>
    <m/>
    <m/>
    <m/>
    <m/>
    <m/>
    <n v="2017"/>
    <n v="22346"/>
    <m/>
    <m/>
    <d v="2018-02-13T00:00:00"/>
    <d v="2018-04-03T00:00:00"/>
    <n v="2018"/>
    <n v="14368.57"/>
    <m/>
    <n v="44692.62"/>
    <n v="36714.57"/>
    <n v="0.82149066221671496"/>
    <n v="7978.0500000000029"/>
    <n v="0"/>
  </r>
  <r>
    <s v="2017/289"/>
    <x v="1"/>
    <n v="289"/>
    <x v="4"/>
    <s v="Hungary"/>
    <s v="Hungarian Police Headquarters"/>
    <s v="no"/>
    <s v="Focal Points"/>
    <s v="2017/LBS/02 Focal Points"/>
    <d v="2017-03-01T00:00:00"/>
    <d v="2017-03-29T00:00:00"/>
    <s v="no"/>
    <m/>
    <s v="FRO.23634"/>
    <n v="2017"/>
    <s v="C1"/>
    <n v="5024.63"/>
    <d v="2017-02-28T00:00:00"/>
    <s v="SK"/>
    <n v="0"/>
    <s v="no"/>
    <m/>
    <m/>
    <m/>
    <m/>
    <m/>
    <m/>
    <m/>
    <m/>
    <m/>
    <m/>
    <m/>
    <d v="2017-06-12T00:00:00"/>
    <d v="2017-06-19T00:00:00"/>
    <n v="2017"/>
    <n v="4106.67"/>
    <m/>
    <n v="5024.63"/>
    <n v="4106.67"/>
    <n v="0.81730794108222893"/>
    <n v="917.96"/>
    <n v="0"/>
  </r>
  <r>
    <s v="2017/290"/>
    <x v="1"/>
    <n v="290"/>
    <x v="4"/>
    <s v="Portugal"/>
    <s v="Servico de Estrangeiros e Fronteiras"/>
    <s v="no"/>
    <s v="Focal Points"/>
    <s v="2017/LBS/02 Focal Points"/>
    <d v="2017-03-01T00:00:00"/>
    <d v="2017-03-29T00:00:00"/>
    <s v="no"/>
    <m/>
    <s v="FRO.23632"/>
    <n v="2017"/>
    <s v="C1"/>
    <n v="6522.72"/>
    <d v="2017-02-28T00:00:00"/>
    <s v="SK"/>
    <n v="0"/>
    <s v="no"/>
    <n v="0"/>
    <n v="0"/>
    <m/>
    <m/>
    <m/>
    <m/>
    <m/>
    <n v="2017"/>
    <n v="3261.36"/>
    <m/>
    <m/>
    <d v="2017-06-12T00:00:00"/>
    <d v="2017-06-13T00:00:00"/>
    <n v="2017"/>
    <n v="1818.03"/>
    <m/>
    <n v="6522.72"/>
    <n v="5079.3900000000003"/>
    <n v="0.77872268010891166"/>
    <n v="1443.33"/>
    <n v="0"/>
  </r>
  <r>
    <s v="2017/291"/>
    <x v="1"/>
    <n v="291"/>
    <x v="1"/>
    <s v="Italy"/>
    <s v="Ministero dell'Interno, Dipartimento della Pubblica Sicurezza, Direzione Centrale dell'Immigrazione e della Polizia delle Frontiere"/>
    <s v="yes"/>
    <s v="FOA-R"/>
    <s v="2017/RSU/02 Deployment of Task Forces from Nigeria&amp;Gambia"/>
    <d v="2017-03-01T00:00:00"/>
    <d v="2017-05-31T00:00:00"/>
    <s v="no"/>
    <m/>
    <s v="FRO.23628"/>
    <n v="2017"/>
    <s v="C1"/>
    <n v="93988.800000000003"/>
    <d v="2017-02-28T00:00:00"/>
    <s v="MM"/>
    <n v="0"/>
    <s v="no"/>
    <m/>
    <m/>
    <s v="FRO.23628"/>
    <n v="2017"/>
    <n v="44199.6"/>
    <d v="2017-03-27T00:00:00"/>
    <s v="recovery order"/>
    <n v="2017"/>
    <n v="69094.2"/>
    <m/>
    <m/>
    <d v="2017-08-14T00:00:00"/>
    <d v="2017-07-25T00:00:00"/>
    <n v="2017"/>
    <n v="-1588.63"/>
    <m/>
    <n v="138188.4"/>
    <n v="67505.569999999992"/>
    <n v="0.48850388310451526"/>
    <n v="70682.83"/>
    <n v="0"/>
  </r>
  <r>
    <s v="2017/292"/>
    <x v="1"/>
    <n v="292"/>
    <x v="2"/>
    <s v="Poland"/>
    <s v="Headquarters of Polish Border Guards"/>
    <s v="no"/>
    <s v="Poseidon"/>
    <s v="2017/SBS/07 JO Poseidon 2017"/>
    <d v="2017-03-28T00:00:00"/>
    <d v="2017-05-18T00:00:00"/>
    <s v="no"/>
    <m/>
    <s v="FRO.23633"/>
    <n v="2017"/>
    <s v="C1"/>
    <n v="39797.58"/>
    <d v="2017-02-27T00:00:00"/>
    <s v="MM"/>
    <n v="0"/>
    <s v="no"/>
    <m/>
    <m/>
    <m/>
    <m/>
    <m/>
    <m/>
    <m/>
    <n v="2017"/>
    <n v="19898.79"/>
    <m/>
    <m/>
    <d v="2017-08-01T00:00:00"/>
    <d v="2017-06-23T00:00:00"/>
    <n v="2017"/>
    <n v="13076.03"/>
    <m/>
    <n v="39797.58"/>
    <n v="32974.82"/>
    <n v="0.82856344531501658"/>
    <n v="6822.760000000002"/>
    <n v="0"/>
  </r>
  <r>
    <s v="2017/293"/>
    <x v="1"/>
    <n v="293"/>
    <x v="2"/>
    <s v="Lithuania"/>
    <s v="State Border Guard Service"/>
    <s v="no"/>
    <s v="Poseidon"/>
    <s v="2017/SBS/07 JO Poseidon 2017"/>
    <d v="2017-03-28T00:00:00"/>
    <d v="2017-05-18T00:00:00"/>
    <s v="no"/>
    <m/>
    <s v="FRO.23635"/>
    <n v="2017"/>
    <s v="C1"/>
    <n v="88319.94"/>
    <d v="2017-03-06T00:00:00"/>
    <s v="SK"/>
    <n v="0"/>
    <s v="no"/>
    <m/>
    <m/>
    <m/>
    <m/>
    <m/>
    <m/>
    <m/>
    <n v="2017"/>
    <n v="44150"/>
    <m/>
    <m/>
    <d v="2017-08-01T00:00:00"/>
    <d v="2017-06-20T00:00:00"/>
    <n v="2017"/>
    <n v="32866.85"/>
    <m/>
    <n v="88319.94"/>
    <n v="77016.850000000006"/>
    <n v="0.87202108606504947"/>
    <n v="11303.089999999997"/>
    <n v="0"/>
  </r>
  <r>
    <s v="2017/294"/>
    <x v="1"/>
    <n v="294"/>
    <x v="5"/>
    <s v="Greece"/>
    <s v="Hellenic Police"/>
    <s v="no"/>
    <s v="FSC Support Officer"/>
    <s v="2017/FSC/02 FSC Support Officer Deployment"/>
    <d v="2017-03-01T00:00:00"/>
    <d v="2017-06-30T00:00:00"/>
    <s v="no"/>
    <m/>
    <s v="FRO.23642"/>
    <n v="2017"/>
    <s v="C1"/>
    <n v="26767.119999999999"/>
    <d v="2017-02-28T00:00:00"/>
    <s v="SK"/>
    <n v="0"/>
    <s v="no"/>
    <m/>
    <m/>
    <m/>
    <m/>
    <m/>
    <m/>
    <m/>
    <m/>
    <m/>
    <m/>
    <m/>
    <d v="2017-09-13T00:00:00"/>
    <d v="2017-07-06T00:00:00"/>
    <n v="2017"/>
    <n v="24477.18"/>
    <m/>
    <n v="26767.119999999999"/>
    <n v="24477.18"/>
    <n v="0.91444951866319579"/>
    <n v="2289.9399999999987"/>
    <n v="0"/>
  </r>
  <r>
    <s v="2017/295"/>
    <x v="1"/>
    <n v="295"/>
    <x v="4"/>
    <s v="Italy"/>
    <s v="Ministero dell'Interno, Dipartimento della Pubblica Sicurezza, Direzione Centrale dell'Immigrazione e della Polizia delle Frontiere"/>
    <s v="no"/>
    <s v="Focal Points"/>
    <s v="2017/LBS/02 Focal Points"/>
    <d v="2017-03-01T00:00:00"/>
    <d v="2017-03-29T00:00:00"/>
    <s v="no"/>
    <m/>
    <s v="FRO.23645"/>
    <n v="2017"/>
    <s v="C1"/>
    <n v="5970.6"/>
    <d v="2017-02-28T00:00:00"/>
    <s v="SK"/>
    <n v="0"/>
    <s v="no"/>
    <n v="0"/>
    <n v="0"/>
    <m/>
    <m/>
    <m/>
    <m/>
    <m/>
    <m/>
    <m/>
    <m/>
    <m/>
    <d v="2017-06-12T00:00:00"/>
    <d v="2017-05-25T00:00:00"/>
    <n v="2017"/>
    <n v="4726.2700000000004"/>
    <m/>
    <n v="5970.6"/>
    <n v="4726.2700000000004"/>
    <n v="0.79159045992027599"/>
    <n v="1244.33"/>
    <n v="0"/>
  </r>
  <r>
    <s v="2017/296"/>
    <x v="1"/>
    <n v="296"/>
    <x v="4"/>
    <s v="Spain"/>
    <s v="Guardia Civil"/>
    <s v="no"/>
    <s v="FOA"/>
    <s v="2017/LBS/01 FOA"/>
    <d v="2017-03-01T00:00:00"/>
    <d v="2017-05-24T00:00:00"/>
    <s v="no"/>
    <m/>
    <s v="FRO.23641"/>
    <n v="2017"/>
    <s v="C1"/>
    <n v="54860.73"/>
    <d v="2017-02-28T00:00:00"/>
    <s v="SK"/>
    <n v="0"/>
    <s v="no"/>
    <n v="0"/>
    <n v="0"/>
    <m/>
    <m/>
    <m/>
    <m/>
    <m/>
    <m/>
    <m/>
    <m/>
    <m/>
    <d v="2017-08-07T00:00:00"/>
    <d v="2017-07-25T00:00:00"/>
    <n v="2017"/>
    <n v="50047.81"/>
    <m/>
    <n v="54860.73"/>
    <n v="50047.81"/>
    <n v="0.91227021587208179"/>
    <n v="4812.9200000000055"/>
    <n v="0"/>
  </r>
  <r>
    <s v="2017/297"/>
    <x v="1"/>
    <n v="297"/>
    <x v="1"/>
    <s v="Germany"/>
    <s v="Bundespolizeiprasidium Federal Police Central Office"/>
    <s v="no"/>
    <s v="NRO"/>
    <s v="2017/RSU/01 NRO to FYR of Macedonia, Servia, Kosovo, Albania, Bosnia &amp; Herzegovina, Afghanistan, Moldova, Tunisia and Russia"/>
    <d v="2017-03-02T00:00:00"/>
    <d v="2017-03-31T00:00:00"/>
    <s v="no"/>
    <m/>
    <s v="FRO.23640"/>
    <n v="2017"/>
    <s v="C1"/>
    <n v="255150"/>
    <d v="2017-03-01T00:00:00"/>
    <s v="SK"/>
    <n v="0"/>
    <s v="yes"/>
    <n v="1138000"/>
    <n v="1027326.07"/>
    <s v="FRO.23640"/>
    <n v="2017"/>
    <n v="1018763"/>
    <d v="2017-03-13T00:00:00"/>
    <s v="Sup. Dec. No 2 (increase + adding Russia) signed on 21/03/2017."/>
    <n v="2017"/>
    <n v="125000"/>
    <n v="2017"/>
    <n v="450000"/>
    <d v="2017-06-14T00:00:00"/>
    <d v="2017-06-22T00:00:00"/>
    <n v="2017"/>
    <n v="464686.53"/>
    <m/>
    <n v="1273913"/>
    <n v="1039686.53"/>
    <n v="0.81613621181352258"/>
    <n v="234226.46999999997"/>
    <n v="1027326.07"/>
  </r>
  <r>
    <s v="2017/298"/>
    <x v="1"/>
    <n v="298"/>
    <x v="1"/>
    <s v="Denmark"/>
    <s v="Danish National Police"/>
    <s v="no"/>
    <s v="Poseidon"/>
    <s v="2017/RSU/03 JO Poseidon"/>
    <d v="2017-03-01T00:00:00"/>
    <d v="2017-03-02T00:00:00"/>
    <s v="no"/>
    <m/>
    <s v="FRO.23644"/>
    <n v="2017"/>
    <s v="C1"/>
    <n v="42800"/>
    <d v="2017-02-28T00:00:00"/>
    <s v="SK"/>
    <n v="0"/>
    <s v="yes"/>
    <n v="40000"/>
    <n v="38790"/>
    <m/>
    <m/>
    <m/>
    <m/>
    <m/>
    <m/>
    <n v="0"/>
    <m/>
    <m/>
    <d v="2017-05-16T00:00:00"/>
    <d v="2017-04-04T00:00:00"/>
    <n v="2017"/>
    <n v="41505"/>
    <m/>
    <n v="42800"/>
    <n v="41505"/>
    <n v="0.96974299065420566"/>
    <n v="1295"/>
    <n v="38790"/>
  </r>
  <r>
    <s v="2017/299"/>
    <x v="1"/>
    <n v="299"/>
    <x v="1"/>
    <s v="France"/>
    <s v="Ministere de l'interieur, Direction generale des etrangers"/>
    <s v="no"/>
    <s v="RO"/>
    <s v="2017/RSU/01 ROs to Albania"/>
    <d v="2017-03-01T00:00:00"/>
    <d v="2017-03-31T00:00:00"/>
    <s v="no"/>
    <m/>
    <s v="FRO.23648"/>
    <n v="2017"/>
    <s v="C1"/>
    <n v="210000"/>
    <d v="2017-02-28T00:00:00"/>
    <s v="SK"/>
    <n v="0"/>
    <s v="yes"/>
    <n v="250000"/>
    <n v="149674.20000000001"/>
    <s v="FRO.23648"/>
    <n v="2017"/>
    <n v="52500"/>
    <d v="2017-03-21T00:00:00"/>
    <m/>
    <m/>
    <n v="0"/>
    <m/>
    <m/>
    <d v="2017-06-14T00:00:00"/>
    <d v="2017-07-10T00:00:00"/>
    <n v="2017"/>
    <n v="157157.91"/>
    <m/>
    <n v="262500"/>
    <n v="157157.91"/>
    <n v="0.59869680000000003"/>
    <n v="105342.09"/>
    <n v="149674.20000000001"/>
  </r>
  <r>
    <s v="2017/300"/>
    <x v="1"/>
    <n v="300"/>
    <x v="1"/>
    <s v="Denmark"/>
    <s v="Danish National Police"/>
    <s v="no"/>
    <s v="JRO"/>
    <s v="2017/RSU/01 JRO to Pakistan"/>
    <d v="2017-03-08T00:00:00"/>
    <d v="2017-03-12T00:00:00"/>
    <s v="no"/>
    <m/>
    <s v="FRO.23654"/>
    <n v="2017"/>
    <s v="C1"/>
    <n v="242130"/>
    <d v="2017-03-01T00:00:00"/>
    <s v="SK"/>
    <n v="0"/>
    <s v="yes"/>
    <n v="230000"/>
    <n v="223050.6"/>
    <m/>
    <m/>
    <m/>
    <m/>
    <m/>
    <m/>
    <n v="0"/>
    <m/>
    <m/>
    <d v="2017-05-26T00:00:00"/>
    <d v="2017-04-05T00:00:00"/>
    <n v="2017"/>
    <n v="234203.13"/>
    <m/>
    <n v="242130"/>
    <n v="234203.13"/>
    <n v="0.96726192541196876"/>
    <n v="7926.8699999999953"/>
    <n v="223050.6"/>
  </r>
  <r>
    <s v="2017/301"/>
    <x v="1"/>
    <n v="301"/>
    <x v="1"/>
    <s v="Finland"/>
    <s v="Helsinki Police Department"/>
    <s v="no"/>
    <s v="JRO"/>
    <s v="2017/RSU/01 JRO to Pakistan"/>
    <d v="2017-03-08T00:00:00"/>
    <d v="2017-03-10T00:00:00"/>
    <s v="no"/>
    <m/>
    <s v="FRO.23653"/>
    <n v="2017"/>
    <s v="C1"/>
    <n v="53817.79"/>
    <d v="2017-03-01T00:00:00"/>
    <s v="SK"/>
    <n v="0"/>
    <s v="yes"/>
    <n v="47025"/>
    <n v="44583.01"/>
    <m/>
    <m/>
    <m/>
    <m/>
    <m/>
    <m/>
    <m/>
    <m/>
    <m/>
    <d v="2017-05-24T00:00:00"/>
    <d v="2017-04-19T00:00:00"/>
    <n v="2017"/>
    <n v="49919.64"/>
    <m/>
    <n v="53817.79"/>
    <n v="49919.64"/>
    <n v="0.92756763144677623"/>
    <n v="3898.1500000000015"/>
    <n v="44583.01"/>
  </r>
  <r>
    <s v="2017/302"/>
    <x v="1"/>
    <n v="302"/>
    <x v="3"/>
    <s v="Germany"/>
    <s v="Bundespolizeiprasidium Federal Police Central Office"/>
    <s v="no"/>
    <s v="Focal Points"/>
    <s v="2017/ABS/04 JO Focal Points 2017 Air Intermediate Managers"/>
    <d v="2017-03-12T00:00:00"/>
    <d v="2017-04-27T00:00:00"/>
    <s v="no"/>
    <m/>
    <s v="FRO.23658"/>
    <n v="2017"/>
    <s v="C1"/>
    <n v="8992.2800000000007"/>
    <d v="2017-03-01T00:00:00"/>
    <s v="SK"/>
    <n v="0"/>
    <s v="no"/>
    <n v="0"/>
    <n v="0"/>
    <m/>
    <m/>
    <m/>
    <m/>
    <m/>
    <m/>
    <m/>
    <m/>
    <m/>
    <d v="2017-07-11T00:00:00"/>
    <d v="2017-07-12T00:00:00"/>
    <n v="2017"/>
    <n v="7780.38"/>
    <m/>
    <n v="8992.2800000000007"/>
    <n v="7780.38"/>
    <n v="0.8652288407389449"/>
    <n v="1211.9000000000005"/>
    <n v="0"/>
  </r>
  <r>
    <s v="2017/303"/>
    <x v="1"/>
    <n v="303"/>
    <x v="4"/>
    <s v="Hungary"/>
    <s v="Hungarian Police Headquarters"/>
    <s v="no"/>
    <s v="Coordination Points"/>
    <s v="2017/LBS/03 Coordination Points"/>
    <d v="2017-03-06T00:00:00"/>
    <d v="2017-04-04T00:00:00"/>
    <s v="no"/>
    <m/>
    <s v="FRO.23656"/>
    <n v="2017"/>
    <s v="C1"/>
    <n v="4658.4799999999996"/>
    <d v="2017-03-02T00:00:00"/>
    <s v="MM"/>
    <n v="0"/>
    <s v="yes"/>
    <n v="0"/>
    <n v="2531.4699999999998"/>
    <m/>
    <m/>
    <m/>
    <m/>
    <m/>
    <m/>
    <m/>
    <m/>
    <m/>
    <d v="2017-06-18T00:00:00"/>
    <d v="2017-06-28T00:00:00"/>
    <n v="2017"/>
    <n v="4185.2700000000004"/>
    <m/>
    <n v="4658.4799999999996"/>
    <n v="4185.2700000000004"/>
    <n v="0.89841965619687125"/>
    <n v="473.20999999999913"/>
    <n v="2531.4699999999998"/>
  </r>
  <r>
    <s v="2017/304"/>
    <x v="1"/>
    <n v="304"/>
    <x v="1"/>
    <s v="Hungary"/>
    <s v="Office of Immigration and Nationality"/>
    <s v="no"/>
    <s v="JRO"/>
    <s v="2017/RSU/01 JRO to Pakistan"/>
    <d v="2017-03-08T00:00:00"/>
    <d v="2017-03-10T00:00:00"/>
    <s v="no"/>
    <m/>
    <s v="FRO.23668"/>
    <n v="2017"/>
    <s v="C1"/>
    <n v="9223.4"/>
    <d v="2017-03-03T00:00:00"/>
    <s v="SK"/>
    <n v="0"/>
    <s v="yes"/>
    <m/>
    <n v="5698.2"/>
    <m/>
    <m/>
    <m/>
    <m/>
    <m/>
    <m/>
    <m/>
    <m/>
    <m/>
    <d v="2017-05-24T00:00:00"/>
    <d v="2017-05-25T00:00:00"/>
    <n v="2017"/>
    <n v="6699.08"/>
    <m/>
    <n v="9223.4"/>
    <n v="6699.08"/>
    <n v="0.72631350694971486"/>
    <n v="2524.3199999999997"/>
    <n v="5698.2"/>
  </r>
  <r>
    <s v="2017/305"/>
    <x v="1"/>
    <n v="305"/>
    <x v="1"/>
    <s v="Belgium"/>
    <s v="Department of Federal Immigration"/>
    <s v="no"/>
    <s v="RO"/>
    <s v="2017/RSU/01 ROs to Kosovo and Serbia"/>
    <d v="2017-03-06T00:00:00"/>
    <d v="2017-03-31T00:00:00"/>
    <s v="no"/>
    <m/>
    <s v="FRO.23664"/>
    <n v="2017"/>
    <s v="C1"/>
    <n v="49220"/>
    <d v="2017-03-03T00:00:00"/>
    <s v="SK"/>
    <n v="0"/>
    <s v="yes"/>
    <n v="40000"/>
    <n v="11985.69"/>
    <m/>
    <m/>
    <m/>
    <m/>
    <m/>
    <m/>
    <m/>
    <m/>
    <m/>
    <d v="2017-06-14T00:00:00"/>
    <d v="2017-05-26T00:00:00"/>
    <n v="2017"/>
    <n v="13686.04"/>
    <m/>
    <n v="49220"/>
    <n v="13686.04"/>
    <n v="0.27805851279967497"/>
    <n v="35533.96"/>
    <n v="11985.69"/>
  </r>
  <r>
    <s v="2017/306"/>
    <x v="1"/>
    <n v="306"/>
    <x v="4"/>
    <s v="Poland"/>
    <s v="Headquarters of Polish Border Guards"/>
    <s v="no"/>
    <s v="Focal Points"/>
    <s v="2017/LBS/02 Focal Points"/>
    <d v="2017-03-29T00:00:00"/>
    <d v="2017-05-24T00:00:00"/>
    <s v="no"/>
    <m/>
    <s v="FRO.23655"/>
    <n v="2017"/>
    <s v="C1"/>
    <n v="35893.15"/>
    <d v="2017-03-03T00:00:00"/>
    <s v="SK"/>
    <n v="0"/>
    <s v="no"/>
    <m/>
    <m/>
    <m/>
    <m/>
    <m/>
    <m/>
    <m/>
    <n v="2017"/>
    <n v="17946.57"/>
    <m/>
    <m/>
    <d v="2017-08-07T00:00:00"/>
    <d v="2017-07-28T00:00:00"/>
    <n v="2017"/>
    <n v="14096.48"/>
    <m/>
    <n v="35893.15"/>
    <n v="32043.05"/>
    <n v="0.89273440754015732"/>
    <n v="3850.1000000000022"/>
    <n v="0"/>
  </r>
  <r>
    <s v="2017/307"/>
    <x v="1"/>
    <n v="307"/>
    <x v="4"/>
    <s v="France"/>
    <s v="Direction Centrale de la Police aux Frontieres"/>
    <s v="no"/>
    <s v="Coordination Points"/>
    <s v="2017/LBS/03 Coordination Points"/>
    <d v="2017-05-08T00:00:00"/>
    <d v="2017-06-07T00:00:00"/>
    <s v="no"/>
    <m/>
    <s v="FRO.23660"/>
    <n v="2017"/>
    <s v="C1"/>
    <n v="6608.32"/>
    <d v="2017-03-03T00:00:00"/>
    <s v="SK"/>
    <n v="0"/>
    <s v="no"/>
    <m/>
    <m/>
    <m/>
    <m/>
    <m/>
    <m/>
    <m/>
    <n v="2017"/>
    <n v="3304.16"/>
    <m/>
    <m/>
    <d v="2017-08-21T00:00:00"/>
    <d v="2017-08-09T00:00:00"/>
    <n v="2017"/>
    <n v="2673.19"/>
    <m/>
    <n v="6608.32"/>
    <n v="5977.35"/>
    <n v="0.90451884896615187"/>
    <n v="630.96999999999935"/>
    <n v="0"/>
  </r>
  <r>
    <s v="2017/308"/>
    <x v="1"/>
    <n v="308"/>
    <x v="3"/>
    <s v="Switzerland"/>
    <s v="Swiss Border Guard"/>
    <s v="no"/>
    <s v="Focal Points"/>
    <s v="2017/ABS/04 JO Focal Points 2017 Air Intermediate Managers"/>
    <d v="2017-03-19T00:00:00"/>
    <d v="2017-04-01T00:00:00"/>
    <s v="no"/>
    <m/>
    <s v="FRO.23682"/>
    <n v="2017"/>
    <s v="C1"/>
    <n v="3458.24"/>
    <d v="2017-03-03T00:00:00"/>
    <s v="MM"/>
    <n v="0"/>
    <s v="no"/>
    <n v="0"/>
    <n v="0"/>
    <m/>
    <m/>
    <m/>
    <m/>
    <m/>
    <m/>
    <m/>
    <m/>
    <m/>
    <d v="2017-06-15T00:00:00"/>
    <d v="2017-05-24T00:00:00"/>
    <n v="2017"/>
    <n v="2440.9899999999998"/>
    <m/>
    <n v="3458.24"/>
    <n v="2440.9899999999998"/>
    <n v="0.70584748311279721"/>
    <n v="1017.25"/>
    <n v="0"/>
  </r>
  <r>
    <s v="2017/309"/>
    <x v="1"/>
    <n v="309"/>
    <x v="3"/>
    <s v="Croatia"/>
    <s v="Ministry of Interior, Directorate for Financial Material Affairs"/>
    <s v="no"/>
    <s v="Focal Points"/>
    <s v="2017/ABS/04 JO Focal Points 2017 Air Intermediate Managers"/>
    <d v="2017-03-12T00:00:00"/>
    <d v="2017-03-25T00:00:00"/>
    <s v="no"/>
    <m/>
    <s v="FRO.23681"/>
    <n v="2017"/>
    <s v="C1"/>
    <n v="3326.63"/>
    <d v="2017-03-03T00:00:00"/>
    <s v="MM"/>
    <n v="0"/>
    <s v="no"/>
    <m/>
    <m/>
    <m/>
    <m/>
    <m/>
    <m/>
    <m/>
    <m/>
    <m/>
    <m/>
    <m/>
    <d v="2017-06-08T00:00:00"/>
    <d v="2017-06-22T00:00:00"/>
    <n v="2017"/>
    <n v="2815.22"/>
    <m/>
    <n v="3326.63"/>
    <n v="2815.22"/>
    <n v="0.84626784463556204"/>
    <n v="511.41000000000031"/>
    <n v="0"/>
  </r>
  <r>
    <s v="2017/310"/>
    <x v="1"/>
    <n v="310"/>
    <x v="3"/>
    <s v="Italy"/>
    <s v="Ministero dell'Interno, Dipartimento della Pubblica Sicurezza, Direzione Centrale dell'Immigrazione e della Polizia delle Frontiere"/>
    <s v="no"/>
    <s v="Focal Points"/>
    <s v="2017/ABS/04 JO Focal Points 2017 Air Intermediate Managers"/>
    <d v="2017-03-12T00:00:00"/>
    <d v="2017-03-25T00:00:00"/>
    <s v="no"/>
    <m/>
    <s v="FRO.23680"/>
    <n v="2017"/>
    <s v="C1"/>
    <n v="4286.42"/>
    <d v="2017-03-03T00:00:00"/>
    <s v="MM"/>
    <n v="0"/>
    <s v="no"/>
    <m/>
    <m/>
    <m/>
    <m/>
    <m/>
    <m/>
    <m/>
    <m/>
    <m/>
    <m/>
    <m/>
    <d v="2017-06-08T00:00:00"/>
    <d v="2017-06-02T00:00:00"/>
    <n v="2017"/>
    <n v="4260.2299999999996"/>
    <m/>
    <n v="4286.42"/>
    <n v="4260.2299999999996"/>
    <n v="0.9938900061123267"/>
    <n v="26.190000000000509"/>
    <n v="0"/>
  </r>
  <r>
    <s v="2017/311"/>
    <x v="1"/>
    <n v="311"/>
    <x v="1"/>
    <s v="France"/>
    <s v="Ministere de l'interieur, Direction generale des etrangers"/>
    <s v="no"/>
    <s v="JRO"/>
    <s v="2017/RSU/01 JRO to Pakistan"/>
    <d v="2017-03-08T00:00:00"/>
    <d v="2017-03-10T00:00:00"/>
    <s v="no"/>
    <m/>
    <s v="FRO.23677"/>
    <n v="2017"/>
    <s v="C1"/>
    <n v="23775.4"/>
    <d v="2017-03-06T00:00:00"/>
    <s v="SK"/>
    <n v="0"/>
    <s v="yes"/>
    <n v="15000"/>
    <n v="13352.06"/>
    <m/>
    <m/>
    <m/>
    <m/>
    <m/>
    <m/>
    <m/>
    <m/>
    <m/>
    <d v="2017-05-24T00:00:00"/>
    <d v="2017-06-01T00:00:00"/>
    <n v="2017"/>
    <n v="14286.7"/>
    <m/>
    <n v="23775.4"/>
    <n v="14286.7"/>
    <n v="0.60090261362584851"/>
    <n v="9488.7000000000007"/>
    <n v="13352.06"/>
  </r>
  <r>
    <s v="2017/312"/>
    <x v="1"/>
    <n v="312"/>
    <x v="1"/>
    <s v="Germany"/>
    <s v="Bundespolizeiprasidium Federal Police Central Office"/>
    <s v="no"/>
    <s v="JRO"/>
    <s v="2017/RSU/01 JRO to Albania and Pakistan"/>
    <d v="2017-03-08T00:00:00"/>
    <d v="2017-03-10T00:00:00"/>
    <s v="no"/>
    <m/>
    <s v="FRO.23675"/>
    <n v="2017"/>
    <s v="C1"/>
    <n v="153923.70000000001"/>
    <d v="2017-03-07T00:00:00"/>
    <s v="SK"/>
    <n v="0"/>
    <s v="yes"/>
    <n v="100000"/>
    <n v="93307.5"/>
    <m/>
    <m/>
    <m/>
    <m/>
    <m/>
    <n v="2017"/>
    <n v="73000"/>
    <m/>
    <m/>
    <d v="2017-05-24T00:00:00"/>
    <d v="2017-05-31T00:00:00"/>
    <n v="2017"/>
    <n v="48047.12"/>
    <m/>
    <n v="153923.70000000001"/>
    <n v="121047.12"/>
    <n v="0.78640989009489759"/>
    <n v="32876.580000000016"/>
    <n v="93307.5"/>
  </r>
  <r>
    <s v="2017/313"/>
    <x v="1"/>
    <n v="313"/>
    <x v="1"/>
    <s v="Finland"/>
    <s v="Helsinki Police Department"/>
    <s v="no"/>
    <s v="JRO"/>
    <s v="2017/RSU/01 JRO to Kosovo"/>
    <d v="2017-03-14T00:00:00"/>
    <d v="2017-03-16T00:00:00"/>
    <s v="no"/>
    <m/>
    <s v="FRO.23679"/>
    <n v="2017"/>
    <s v="C1"/>
    <n v="14434.3"/>
    <d v="2017-03-06T00:00:00"/>
    <s v="SK"/>
    <n v="0"/>
    <s v="no"/>
    <m/>
    <m/>
    <m/>
    <m/>
    <m/>
    <m/>
    <m/>
    <m/>
    <m/>
    <m/>
    <m/>
    <d v="2017-05-30T00:00:00"/>
    <d v="2017-04-21T00:00:00"/>
    <n v="2017"/>
    <n v="11084.13"/>
    <m/>
    <n v="14434.3"/>
    <n v="11084.13"/>
    <n v="0.76790214974054849"/>
    <n v="3350.17"/>
    <n v="0"/>
  </r>
  <r>
    <s v="2017/314"/>
    <x v="1"/>
    <n v="314"/>
    <x v="1"/>
    <s v="Slovakia"/>
    <s v="Bureau of Border and Alien Police"/>
    <s v="no"/>
    <s v="Poseidon"/>
    <s v="2017/RSU/03 JO Poseidon"/>
    <d v="2017-03-27T00:00:00"/>
    <d v="2017-04-27T00:00:00"/>
    <s v="no"/>
    <m/>
    <s v="FRO.23670"/>
    <n v="2017"/>
    <s v="C1"/>
    <n v="23338.84"/>
    <d v="2017-03-06T00:00:00"/>
    <s v="SK"/>
    <n v="0"/>
    <s v="no"/>
    <n v="0"/>
    <n v="0"/>
    <m/>
    <m/>
    <m/>
    <m/>
    <m/>
    <m/>
    <m/>
    <m/>
    <m/>
    <d v="2017-07-11T00:00:00"/>
    <d v="2017-07-10T00:00:00"/>
    <n v="2017"/>
    <n v="18595.78"/>
    <m/>
    <n v="23338.84"/>
    <n v="18595.78"/>
    <n v="0.79677396134512246"/>
    <n v="4743.0600000000013"/>
    <n v="0"/>
  </r>
  <r>
    <s v="2017/315"/>
    <x v="1"/>
    <n v="315"/>
    <x v="2"/>
    <s v="Finland"/>
    <s v="Finnish Border Guard"/>
    <s v="no"/>
    <s v="Poseidon"/>
    <s v="2017/SBS/07 JO Poseidon 2017"/>
    <d v="2017-03-04T00:00:00"/>
    <d v="2017-05-18T00:00:00"/>
    <s v="no"/>
    <m/>
    <s v="FRO.23691"/>
    <n v="2017"/>
    <s v="C1"/>
    <n v="556504.91"/>
    <d v="2017-03-03T00:00:00"/>
    <s v="MM"/>
    <n v="547439.96"/>
    <s v="yes"/>
    <n v="324979.86"/>
    <n v="320960"/>
    <s v="FRO.23691"/>
    <n v="2017"/>
    <n v="2059.39"/>
    <d v="2017-05-08T00:00:00"/>
    <s v="Sup. Dec. no 1 (only bank account holder and address) signed on 9/3/2017."/>
    <n v="2017"/>
    <n v="278252.45"/>
    <m/>
    <m/>
    <d v="2017-08-01T00:00:00"/>
    <d v="2017-11-08T00:00:00"/>
    <n v="2017"/>
    <n v="280311.84999999998"/>
    <m/>
    <n v="558564.30000000005"/>
    <n v="558564.30000000005"/>
    <n v="1"/>
    <n v="0"/>
    <n v="320960"/>
  </r>
  <r>
    <s v="2017/316"/>
    <x v="1"/>
    <n v="316"/>
    <x v="1"/>
    <s v="Italy"/>
    <s v="Ministero dell'Interno, Dipartimento della Pubblica Sicurezza, Direzione Centrale dell'Immigrazione e della Polizia delle Frontiere"/>
    <s v="no"/>
    <s v="RO"/>
    <s v="2017/RSU/01 Return Operation to Nigeria"/>
    <d v="2017-03-06T00:00:00"/>
    <d v="2017-03-09T00:00:00"/>
    <s v="no"/>
    <m/>
    <s v="FRO.23692"/>
    <n v="2017"/>
    <s v="C1"/>
    <n v="139807.5"/>
    <d v="2017-03-06T00:00:00"/>
    <s v="MM"/>
    <n v="0"/>
    <s v="yes"/>
    <n v="130000"/>
    <n v="130000"/>
    <m/>
    <m/>
    <m/>
    <m/>
    <m/>
    <m/>
    <n v="0"/>
    <m/>
    <m/>
    <d v="2017-05-23T00:00:00"/>
    <d v="2017-05-23T00:00:00"/>
    <n v="2017"/>
    <n v="138659.23000000001"/>
    <m/>
    <n v="139807.5"/>
    <n v="138659.23000000001"/>
    <n v="0.99178677824866346"/>
    <n v="1148.2699999999895"/>
    <n v="130000"/>
  </r>
  <r>
    <s v="2017/317"/>
    <x v="1"/>
    <n v="317"/>
    <x v="2"/>
    <s v="Netherlands"/>
    <s v="Royal Marechaussee"/>
    <s v="no"/>
    <s v="Poseidon"/>
    <s v="2017/SBS/07 JO Poseidon 2017"/>
    <d v="2017-03-27T00:00:00"/>
    <d v="2017-06-30T00:00:00"/>
    <s v="no"/>
    <m/>
    <s v="FRO.23676"/>
    <n v="2017"/>
    <s v="C1"/>
    <n v="25292.66"/>
    <d v="2017-03-07T00:00:00"/>
    <s v="MM"/>
    <n v="0"/>
    <s v="no"/>
    <m/>
    <m/>
    <m/>
    <m/>
    <m/>
    <m/>
    <m/>
    <m/>
    <m/>
    <m/>
    <m/>
    <d v="2017-09-13T00:00:00"/>
    <d v="2017-08-15T00:00:00"/>
    <n v="2017"/>
    <n v="22087.56"/>
    <m/>
    <n v="25292.66"/>
    <n v="22087.56"/>
    <n v="0.87327944154549186"/>
    <n v="3205.0999999999985"/>
    <n v="0"/>
  </r>
  <r>
    <s v="2017/318"/>
    <x v="1"/>
    <n v="318"/>
    <x v="1"/>
    <s v="Spain"/>
    <s v="Cuerpo Nacional de Policia"/>
    <s v="no"/>
    <s v="JRO"/>
    <s v="2017/RSU/01 JRO to Albania"/>
    <d v="2017-03-15T00:00:00"/>
    <d v="2017-03-17T00:00:00"/>
    <s v="no"/>
    <m/>
    <s v="FRO.23687"/>
    <n v="2017"/>
    <s v="C1"/>
    <n v="53500"/>
    <d v="2017-03-06T00:00:00"/>
    <s v="SK"/>
    <n v="0"/>
    <s v="yes"/>
    <n v="50000"/>
    <n v="37610.5"/>
    <m/>
    <m/>
    <m/>
    <m/>
    <m/>
    <m/>
    <m/>
    <m/>
    <m/>
    <d v="2017-05-31T00:00:00"/>
    <d v="2017-06-02T00:00:00"/>
    <n v="2017"/>
    <n v="40243.24"/>
    <m/>
    <n v="53500"/>
    <n v="40243.24"/>
    <n v="0.75221009345794387"/>
    <n v="13256.760000000002"/>
    <n v="37610.5"/>
  </r>
  <r>
    <s v="2017/319"/>
    <x v="1"/>
    <n v="319"/>
    <x v="1"/>
    <s v="Slovakia"/>
    <s v="Bureau of Border and Alien Police"/>
    <s v="no"/>
    <s v="Poseidon"/>
    <s v="2017/RSU/03 JO Poseidon"/>
    <d v="2017-03-27T00:00:00"/>
    <d v="2017-05-19T00:00:00"/>
    <s v="no"/>
    <m/>
    <s v="FRO.23671"/>
    <n v="2017"/>
    <s v="C1"/>
    <n v="61305.65"/>
    <d v="2017-03-08T00:00:00"/>
    <s v="SK"/>
    <n v="0"/>
    <s v="no"/>
    <m/>
    <m/>
    <m/>
    <m/>
    <m/>
    <m/>
    <m/>
    <m/>
    <n v="0"/>
    <m/>
    <m/>
    <d v="2017-08-02T00:00:00"/>
    <d v="2017-07-10T00:00:00"/>
    <n v="2017"/>
    <n v="51057.62"/>
    <m/>
    <n v="61305.65"/>
    <n v="51057.62"/>
    <n v="0.83283710392109045"/>
    <n v="10248.029999999999"/>
    <n v="0"/>
  </r>
  <r>
    <s v="2017/320"/>
    <x v="1"/>
    <n v="320"/>
    <x v="1"/>
    <s v="Bulgaria"/>
    <s v="Ministry of Interior, National Police Service, Chief Directorate Border Police"/>
    <s v="no"/>
    <s v="Poseidon"/>
    <s v="2017/RSU/03 JO Poseidon"/>
    <d v="2017-03-10T00:00:00"/>
    <d v="2017-04-12T00:00:00"/>
    <s v="no"/>
    <m/>
    <s v="FRO.23697"/>
    <n v="2017"/>
    <s v="C1"/>
    <n v="308537"/>
    <d v="2017-03-07T00:00:00"/>
    <s v=" SK "/>
    <n v="0"/>
    <s v="yes"/>
    <n v="7200"/>
    <n v="7995.04"/>
    <m/>
    <m/>
    <m/>
    <m/>
    <m/>
    <m/>
    <m/>
    <m/>
    <m/>
    <d v="2017-06-26T00:00:00"/>
    <d v="2017-07-11T00:00:00"/>
    <n v="2017"/>
    <n v="305230.88"/>
    <m/>
    <n v="308537"/>
    <n v="305230.88"/>
    <n v="0.98928452665320532"/>
    <n v="3306.1199999999953"/>
    <n v="7995.04"/>
  </r>
  <r>
    <s v="2017/321"/>
    <x v="1"/>
    <n v="321"/>
    <x v="1"/>
    <s v="Poland"/>
    <s v="Headquarters of Polish Border Guards"/>
    <s v="no"/>
    <s v="FOA-R"/>
    <s v="2017/RSU/02 RI FOA-R 2017"/>
    <d v="2017-03-14T00:00:00"/>
    <d v="2017-04-28T00:00:00"/>
    <s v="no"/>
    <m/>
    <s v="FRO.23702"/>
    <n v="2017"/>
    <s v="C1"/>
    <n v="11382"/>
    <d v="2017-03-07T00:00:00"/>
    <s v="SK"/>
    <n v="0"/>
    <s v="no"/>
    <n v="0"/>
    <n v="0"/>
    <m/>
    <m/>
    <m/>
    <m/>
    <m/>
    <n v="2017"/>
    <n v="5691"/>
    <m/>
    <m/>
    <d v="2017-07-12T00:00:00"/>
    <d v="2017-06-27T00:00:00"/>
    <n v="2017"/>
    <n v="3725.64"/>
    <m/>
    <n v="11382"/>
    <n v="9416.64"/>
    <n v="0.82732735898787557"/>
    <n v="1965.3600000000006"/>
    <n v="0"/>
  </r>
  <r>
    <s v="2017/322"/>
    <x v="1"/>
    <n v="322"/>
    <x v="4"/>
    <s v="Lithuania"/>
    <s v="State Border Guard Service"/>
    <s v="no"/>
    <s v="Focal Points"/>
    <s v="2017/LBS/02 Focal Points"/>
    <d v="2017-03-29T00:00:00"/>
    <d v="2017-04-26T00:00:00"/>
    <s v="no"/>
    <m/>
    <s v="FRO.23690"/>
    <n v="2017"/>
    <s v="C1"/>
    <n v="15268.9"/>
    <d v="2017-03-08T00:00:00"/>
    <s v="SK"/>
    <n v="0"/>
    <s v="no"/>
    <n v="0"/>
    <m/>
    <m/>
    <m/>
    <m/>
    <m/>
    <m/>
    <n v="2017"/>
    <n v="7630"/>
    <m/>
    <m/>
    <d v="2017-07-10T00:00:00"/>
    <d v="2017-06-23T00:00:00"/>
    <n v="2017"/>
    <n v="6366.74"/>
    <m/>
    <n v="15268.9"/>
    <n v="13996.74"/>
    <n v="0.91668293066298168"/>
    <n v="1272.1599999999999"/>
    <n v="0"/>
  </r>
  <r>
    <s v="2017/323"/>
    <x v="1"/>
    <n v="323"/>
    <x v="1"/>
    <s v="Iceland"/>
    <s v="Office of the National Commissioner of the Icelandic Police"/>
    <s v="no"/>
    <s v="JRO"/>
    <s v="2017/RSU/01 JRO to Albania"/>
    <d v="2017-03-15T00:00:00"/>
    <d v="2017-03-17T00:00:00"/>
    <s v="no"/>
    <m/>
    <s v="FRO.23704"/>
    <n v="2017"/>
    <s v="C1/C4"/>
    <n v="81534"/>
    <d v="2017-03-08T00:00:00"/>
    <s v="IM"/>
    <n v="0"/>
    <s v="yes"/>
    <n v="50000"/>
    <n v="62239.25"/>
    <m/>
    <m/>
    <m/>
    <m/>
    <m/>
    <m/>
    <m/>
    <m/>
    <m/>
    <d v="2017-05-31T00:00:00"/>
    <d v="2017-06-27T00:00:00"/>
    <n v="2017"/>
    <n v="66596"/>
    <m/>
    <n v="81534"/>
    <n v="66596"/>
    <n v="0.8167880884048373"/>
    <n v="14938"/>
    <n v="62239.25"/>
  </r>
  <r>
    <s v="2017/324"/>
    <x v="1"/>
    <n v="324"/>
    <x v="1"/>
    <s v="Switzerland"/>
    <s v="Swiss Border Guard"/>
    <s v="no"/>
    <s v="JRO"/>
    <s v="2017/RSU/01 JRO to Ukraine and Kirgizstan"/>
    <d v="2017-03-14T00:00:00"/>
    <d v="2017-03-17T00:00:00"/>
    <s v="no"/>
    <m/>
    <s v="FRO.23703"/>
    <n v="2017"/>
    <s v="C1"/>
    <n v="212163"/>
    <d v="2017-03-08T00:00:00"/>
    <s v="IM"/>
    <n v="0"/>
    <s v="yes"/>
    <n v="180000"/>
    <n v="167128.42000000001"/>
    <m/>
    <m/>
    <m/>
    <m/>
    <m/>
    <m/>
    <n v="0"/>
    <m/>
    <m/>
    <d v="2017-05-31T00:00:00"/>
    <d v="2017-07-17T00:00:00"/>
    <n v="2017"/>
    <n v="175484.84"/>
    <m/>
    <n v="212163"/>
    <n v="175484.84"/>
    <n v="0.82712273110768608"/>
    <n v="36678.160000000003"/>
    <n v="167128.42000000001"/>
  </r>
  <r>
    <s v="2017/325"/>
    <x v="1"/>
    <n v="325"/>
    <x v="2"/>
    <s v="Austria"/>
    <s v="Federal Ministry of the Interior"/>
    <s v="no"/>
    <s v="Poseidon"/>
    <s v="2017/SBS/07 JO Poseidon 2017"/>
    <d v="2017-04-11T00:00:00"/>
    <d v="2017-06-27T00:00:00"/>
    <s v="no"/>
    <m/>
    <s v="FRO.23699"/>
    <n v="2017"/>
    <s v="C1"/>
    <n v="61548.54"/>
    <d v="2017-03-08T00:00:00"/>
    <s v="IM"/>
    <n v="0"/>
    <s v="no"/>
    <n v="0"/>
    <n v="0"/>
    <s v="FRO.23699"/>
    <n v="2017"/>
    <n v="42678.02"/>
    <d v="2017-06-08T00:00:00"/>
    <m/>
    <m/>
    <m/>
    <m/>
    <m/>
    <d v="2017-09-10T00:00:00"/>
    <d v="2017-07-10T00:00:00"/>
    <n v="2017"/>
    <n v="91498.94"/>
    <m/>
    <n v="104226.56"/>
    <n v="91498.94"/>
    <n v="0.87788506115907505"/>
    <n v="12727.619999999995"/>
    <n v="0"/>
  </r>
  <r>
    <s v="2017/326"/>
    <x v="1"/>
    <n v="326"/>
    <x v="2"/>
    <s v="Lithuania"/>
    <s v="State Border Guard Service"/>
    <s v="no"/>
    <s v="Poseidon"/>
    <s v="2017/SBS/07 JO Poseidon 2017"/>
    <d v="2017-03-28T00:00:00"/>
    <d v="2017-05-18T00:00:00"/>
    <s v="no"/>
    <m/>
    <s v="FRO.23707"/>
    <n v="2017"/>
    <s v="C1"/>
    <n v="11879.14"/>
    <d v="2017-03-08T00:00:00"/>
    <s v="IM"/>
    <n v="0"/>
    <s v="no"/>
    <n v="0"/>
    <n v="0"/>
    <m/>
    <m/>
    <m/>
    <m/>
    <m/>
    <n v="2017"/>
    <n v="5939.57"/>
    <m/>
    <m/>
    <d v="2017-08-01T00:00:00"/>
    <s v="  "/>
    <n v="2017"/>
    <n v="2859.68"/>
    <m/>
    <n v="11879.14"/>
    <n v="8799.25"/>
    <n v="0.74073123138543706"/>
    <n v="3079.8899999999994"/>
    <n v="0"/>
  </r>
  <r>
    <s v="2017/327"/>
    <x v="1"/>
    <n v="327"/>
    <x v="2"/>
    <s v="Latvia"/>
    <s v="State Border Guard"/>
    <s v="no"/>
    <s v="Poseidon"/>
    <s v="2017/SBS/07 JO Poseidon 2017"/>
    <d v="2017-03-26T00:00:00"/>
    <d v="2017-05-01T00:00:00"/>
    <s v="no"/>
    <m/>
    <s v="FRO.23708"/>
    <n v="2017"/>
    <s v="C1"/>
    <n v="21692.11"/>
    <d v="2017-03-08T00:00:00"/>
    <s v="IM"/>
    <n v="0"/>
    <s v="no"/>
    <n v="0"/>
    <n v="0"/>
    <m/>
    <m/>
    <m/>
    <m/>
    <m/>
    <m/>
    <m/>
    <m/>
    <m/>
    <d v="2017-07-15T00:00:00"/>
    <d v="2017-07-27T00:00:00"/>
    <n v="2017"/>
    <n v="17261.2"/>
    <m/>
    <n v="21692.11"/>
    <n v="17261.2"/>
    <n v="0.79573632993747501"/>
    <n v="4430.91"/>
    <n v="0"/>
  </r>
  <r>
    <s v="2017/328"/>
    <x v="1"/>
    <n v="328"/>
    <x v="2"/>
    <s v="France"/>
    <s v="Direction Centrale de la Police aux Frontieres"/>
    <s v="no"/>
    <s v="Poseidon"/>
    <s v="2017/SBS/07 JO Poseidon 2017"/>
    <d v="2017-03-27T00:00:00"/>
    <d v="2017-05-19T00:00:00"/>
    <s v="no"/>
    <m/>
    <s v="FRO.23709"/>
    <n v="2017"/>
    <s v="C1"/>
    <n v="37103.32"/>
    <d v="2017-03-08T00:00:00"/>
    <s v="IM"/>
    <n v="0"/>
    <s v="yes"/>
    <n v="0"/>
    <n v="15530.23"/>
    <m/>
    <m/>
    <m/>
    <m/>
    <m/>
    <n v="2017"/>
    <n v="18551.66"/>
    <m/>
    <m/>
    <d v="2017-08-02T00:00:00"/>
    <d v="2017-08-01T00:00:00"/>
    <n v="2017"/>
    <n v="10607.84"/>
    <m/>
    <n v="37103.32"/>
    <n v="29159.5"/>
    <n v="0.78590002188483399"/>
    <n v="7943.82"/>
    <n v="15530.23"/>
  </r>
  <r>
    <s v="2017/329"/>
    <x v="1"/>
    <n v="329"/>
    <x v="4"/>
    <s v="Poland"/>
    <s v="Headquarters of Polish Border Guards"/>
    <s v="no"/>
    <s v="Coordination Points"/>
    <s v="2017/LBS/03 Coordination Points"/>
    <d v="2017-05-30T00:00:00"/>
    <d v="2017-07-25T00:00:00"/>
    <s v="no"/>
    <m/>
    <s v="FRO.23693"/>
    <n v="2017"/>
    <s v="C1"/>
    <n v="13090.38"/>
    <d v="2017-03-08T00:00:00"/>
    <s v="IM"/>
    <n v="0"/>
    <s v="no"/>
    <n v="0"/>
    <n v="0"/>
    <m/>
    <m/>
    <m/>
    <m/>
    <m/>
    <n v="2017"/>
    <n v="6545.19"/>
    <m/>
    <m/>
    <d v="2017-10-08T00:00:00"/>
    <d v="2017-09-11T00:00:00"/>
    <n v="2017"/>
    <n v="4622.04"/>
    <m/>
    <n v="13090.38"/>
    <n v="11167.23"/>
    <n v="0.85308677059031135"/>
    <n v="1923.1499999999996"/>
    <n v="0"/>
  </r>
  <r>
    <s v="2017/330"/>
    <x v="1"/>
    <n v="330"/>
    <x v="2"/>
    <s v="Romania"/>
    <s v="General Inspectorate of the Romanian Border Police"/>
    <s v="no"/>
    <s v="Poseidon"/>
    <s v="2017/SBS/07 JO Poseidon 2017"/>
    <d v="2017-03-28T00:00:00"/>
    <d v="2017-06-27T00:00:00"/>
    <s v="no"/>
    <m/>
    <s v="FRO.23705"/>
    <n v="2017"/>
    <s v="C1"/>
    <n v="295236.90000000002"/>
    <d v="2017-03-09T00:00:00"/>
    <s v="IM"/>
    <n v="0"/>
    <s v="no"/>
    <n v="0"/>
    <n v="0"/>
    <m/>
    <m/>
    <m/>
    <m/>
    <m/>
    <n v="2017"/>
    <n v="147618"/>
    <m/>
    <m/>
    <d v="2017-09-10T00:00:00"/>
    <d v="2017-08-11T00:00:00"/>
    <n v="2017"/>
    <n v="109889.22"/>
    <m/>
    <n v="295236.90000000002"/>
    <n v="257507.22"/>
    <n v="0.87220540521865653"/>
    <n v="37729.680000000022"/>
    <n v="0"/>
  </r>
  <r>
    <s v="2017/331"/>
    <x v="1"/>
    <n v="331"/>
    <x v="2"/>
    <s v="Belgium"/>
    <s v="Belgian Federal Police"/>
    <s v="no"/>
    <s v="Poseidon"/>
    <s v="2017/SBS/07 JO Poseidon 2017"/>
    <d v="2017-03-27T00:00:00"/>
    <d v="2017-04-28T00:00:00"/>
    <s v="no"/>
    <m/>
    <s v="FRO.23724"/>
    <n v="2017"/>
    <s v="C1"/>
    <n v="17522.32"/>
    <d v="2017-03-13T00:00:00"/>
    <s v="IM"/>
    <n v="0"/>
    <s v="no"/>
    <n v="0"/>
    <n v="0"/>
    <m/>
    <m/>
    <m/>
    <m/>
    <m/>
    <m/>
    <m/>
    <m/>
    <m/>
    <d v="2017-07-12T00:00:00"/>
    <d v="2017-06-28T00:00:00"/>
    <n v="2017"/>
    <n v="13864.33"/>
    <m/>
    <n v="17522.32"/>
    <n v="13864.33"/>
    <n v="0.79123826068694103"/>
    <n v="3657.99"/>
    <n v="0"/>
  </r>
  <r>
    <s v="2017/332"/>
    <x v="1"/>
    <n v="332"/>
    <x v="2"/>
    <s v="Estonia"/>
    <s v="Police and Border Guard Board"/>
    <s v="no"/>
    <s v="Poseidon"/>
    <s v="2017/SBS/07 JO Poseidon 2017"/>
    <d v="2017-03-27T00:00:00"/>
    <d v="2017-05-19T00:00:00"/>
    <s v="no"/>
    <m/>
    <s v="FRO.23729"/>
    <n v="2017"/>
    <s v="C1"/>
    <n v="65158.720000000001"/>
    <d v="2017-03-13T00:00:00"/>
    <s v="SK"/>
    <n v="0"/>
    <s v="no"/>
    <n v="0"/>
    <n v="0"/>
    <m/>
    <m/>
    <m/>
    <m/>
    <m/>
    <n v="2017"/>
    <n v="32500"/>
    <m/>
    <m/>
    <d v="2017-08-02T00:00:00"/>
    <d v="2017-08-07T00:00:00"/>
    <n v="2017"/>
    <n v="26134.639999999999"/>
    <m/>
    <n v="65158.720000000001"/>
    <n v="58634.64"/>
    <n v="0.89987403067463567"/>
    <n v="6524.0800000000017"/>
    <n v="0"/>
  </r>
  <r>
    <s v="2017/333"/>
    <x v="1"/>
    <n v="333"/>
    <x v="1"/>
    <s v="Austria"/>
    <s v="Federal Ministry of the Interior"/>
    <s v="no"/>
    <s v="JRO"/>
    <s v="2017/RSU/01 JRO to Ukraine and Kyrgyzstan and Afghanistan"/>
    <d v="2017-03-15T00:00:00"/>
    <d v="2017-03-30T00:00:00"/>
    <s v="no"/>
    <m/>
    <s v="FRO.23722"/>
    <n v="2017"/>
    <s v="C1"/>
    <n v="7798.16"/>
    <d v="2017-03-10T00:00:00"/>
    <s v="SK"/>
    <n v="0"/>
    <s v="no"/>
    <m/>
    <m/>
    <m/>
    <m/>
    <m/>
    <m/>
    <m/>
    <m/>
    <m/>
    <m/>
    <m/>
    <d v="2017-06-13T00:00:00"/>
    <s v="  "/>
    <n v="2017"/>
    <n v="6115.41"/>
    <m/>
    <n v="7798.16"/>
    <n v="6115.41"/>
    <n v="0.78421191665726275"/>
    <n v="1682.75"/>
    <n v="0"/>
  </r>
  <r>
    <s v="2017/334"/>
    <x v="1"/>
    <n v="334"/>
    <x v="1"/>
    <s v="Spain"/>
    <s v="Cuerpo Nacional de Policia"/>
    <s v="no"/>
    <s v="RO"/>
    <s v="2017/RSU/01 RO to Colombia and Peru"/>
    <d v="2017-03-11T00:00:00"/>
    <d v="2017-03-17T00:00:00"/>
    <s v="no"/>
    <m/>
    <s v="FRO.23732"/>
    <n v="2017"/>
    <s v="C1"/>
    <n v="552904"/>
    <d v="2017-03-09T00:00:00"/>
    <s v="SK"/>
    <n v="0"/>
    <s v="yes"/>
    <n v="520000"/>
    <n v="436759"/>
    <m/>
    <m/>
    <m/>
    <m/>
    <m/>
    <m/>
    <m/>
    <m/>
    <m/>
    <d v="2017-05-31T00:00:00"/>
    <d v="2017-05-22T00:00:00"/>
    <n v="2017"/>
    <n v="455178.56"/>
    <m/>
    <n v="552904"/>
    <n v="455178.56"/>
    <n v="0.82325061855222603"/>
    <n v="97725.440000000002"/>
    <n v="436759"/>
  </r>
  <r>
    <s v="2017/335"/>
    <x v="1"/>
    <n v="335"/>
    <x v="1"/>
    <s v="Poland"/>
    <s v="Headquarters of Polish Border Guards"/>
    <s v="no"/>
    <s v="Poseidon"/>
    <s v="2017/RSU/03 JO Poseidon"/>
    <d v="2017-03-30T00:00:00"/>
    <d v="2017-07-02T00:00:00"/>
    <s v="no"/>
    <m/>
    <s v="FRO.23728"/>
    <n v="2017"/>
    <s v="C1"/>
    <n v="301686"/>
    <d v="2017-03-09T00:00:00"/>
    <s v="SK"/>
    <n v="0"/>
    <s v="no"/>
    <n v="0"/>
    <m/>
    <m/>
    <m/>
    <m/>
    <m/>
    <m/>
    <n v="2017"/>
    <n v="150843"/>
    <m/>
    <m/>
    <d v="2017-09-15T00:00:00"/>
    <d v="2017-08-29T00:00:00"/>
    <n v="2017"/>
    <n v="124193.51"/>
    <m/>
    <n v="301686"/>
    <n v="275036.51"/>
    <n v="0.91166481043203862"/>
    <n v="26649.489999999991"/>
    <n v="0"/>
  </r>
  <r>
    <s v="2017/336"/>
    <x v="1"/>
    <n v="336"/>
    <x v="1"/>
    <s v="Lithuania"/>
    <s v="State Border Guard Service"/>
    <s v="no"/>
    <s v="Poseidon"/>
    <s v="2017/RSU/03 JO Poseidon"/>
    <d v="2017-03-27T00:00:00"/>
    <d v="2017-05-19T00:00:00"/>
    <s v="no"/>
    <m/>
    <s v="FRO.23720"/>
    <n v="2017"/>
    <s v="C1"/>
    <n v="74549"/>
    <d v="2017-03-10T00:00:00"/>
    <s v="SK"/>
    <n v="0"/>
    <s v="no"/>
    <n v="0"/>
    <n v="0"/>
    <m/>
    <m/>
    <m/>
    <m/>
    <m/>
    <n v="2017"/>
    <n v="37270"/>
    <m/>
    <m/>
    <d v="2017-08-02T00:00:00"/>
    <d v="2017-06-28T00:00:00"/>
    <n v="2017"/>
    <n v="32171.02"/>
    <m/>
    <n v="74549"/>
    <n v="69441.02"/>
    <n v="0.93148157587626934"/>
    <n v="5107.9799999999959"/>
    <n v="0"/>
  </r>
  <r>
    <s v="2017/337"/>
    <x v="1"/>
    <n v="337"/>
    <x v="4"/>
    <s v="France"/>
    <s v="Direction Centrale de la Police aux Frontieres"/>
    <s v="no"/>
    <s v="FOA"/>
    <s v="2017/LBS/01 FOA"/>
    <d v="2017-03-28T00:00:00"/>
    <d v="2017-05-25T00:00:00"/>
    <s v="no"/>
    <m/>
    <s v="FRO.23716"/>
    <n v="2017"/>
    <s v="C1"/>
    <n v="12076.02"/>
    <d v="2017-03-10T00:00:00"/>
    <s v="SK"/>
    <n v="0"/>
    <s v="yes"/>
    <n v="0"/>
    <n v="3606.16"/>
    <m/>
    <m/>
    <m/>
    <m/>
    <m/>
    <n v="2017"/>
    <n v="6038.01"/>
    <m/>
    <m/>
    <d v="2017-08-08T00:00:00"/>
    <d v="2017-08-14T00:00:00"/>
    <n v="2017"/>
    <n v="4398.8999999999996"/>
    <m/>
    <n v="12076.02"/>
    <n v="10436.91"/>
    <n v="0.86426736623490186"/>
    <n v="1639.1100000000006"/>
    <n v="3606.16"/>
  </r>
  <r>
    <s v="2017/338"/>
    <x v="1"/>
    <n v="338"/>
    <x v="4"/>
    <s v="Lithuania"/>
    <s v="State Border Guard Service"/>
    <s v="no"/>
    <s v="FOA"/>
    <s v="2017/LBS/01 FOA"/>
    <d v="2017-03-29T00:00:00"/>
    <d v="2017-04-26T00:00:00"/>
    <s v="no"/>
    <m/>
    <s v="FRO.23721"/>
    <n v="2017"/>
    <s v="C1"/>
    <n v="10071.91"/>
    <d v="2017-03-10T00:00:00"/>
    <s v="SK"/>
    <n v="0"/>
    <s v="no"/>
    <m/>
    <m/>
    <m/>
    <m/>
    <m/>
    <m/>
    <m/>
    <n v="2017"/>
    <n v="5035.95"/>
    <m/>
    <m/>
    <d v="2017-07-10T00:00:00"/>
    <s v=" "/>
    <n v="2017"/>
    <n v="2811.1"/>
    <m/>
    <n v="10071.91"/>
    <n v="7847.0499999999993"/>
    <n v="0.77910247410868438"/>
    <n v="2224.8600000000006"/>
    <n v="0"/>
  </r>
  <r>
    <s v="2017/339"/>
    <x v="1"/>
    <n v="339"/>
    <x v="4"/>
    <s v="Czech Republic"/>
    <s v="Police of the Czech Republic"/>
    <s v="no"/>
    <s v="Focal Points"/>
    <s v="2017/LBS/02 Focal Points"/>
    <d v="2017-04-25T00:00:00"/>
    <d v="2017-06-22T00:00:00"/>
    <s v="no"/>
    <m/>
    <s v="FRO.23717"/>
    <n v="2017"/>
    <s v="C1"/>
    <n v="10871.2"/>
    <d v="2017-03-10T00:00:00"/>
    <s v="SK"/>
    <n v="0"/>
    <s v="yes"/>
    <n v="0"/>
    <n v="3320.98"/>
    <m/>
    <m/>
    <m/>
    <m/>
    <m/>
    <n v="2017"/>
    <n v="5000"/>
    <m/>
    <m/>
    <d v="2017-09-05T00:00:00"/>
    <d v="2017-07-03T00:00:00"/>
    <n v="2017"/>
    <n v="2851.38"/>
    <m/>
    <n v="10871.2"/>
    <n v="7851.38"/>
    <n v="0.72221833836191029"/>
    <n v="3019.8200000000006"/>
    <n v="3320.98"/>
  </r>
  <r>
    <s v="2017/340"/>
    <x v="1"/>
    <n v="340"/>
    <x v="4"/>
    <s v="Spain"/>
    <s v="Cuerpo Nacional de Policia"/>
    <s v="no"/>
    <s v="Focal Points"/>
    <s v="2017/LBS/02 Focal Points"/>
    <d v="2017-03-28T00:00:00"/>
    <d v="2017-05-25T00:00:00"/>
    <s v="no"/>
    <m/>
    <s v="FRO.23731"/>
    <n v="2017"/>
    <s v="C1"/>
    <n v="21678.11"/>
    <d v="2017-03-10T00:00:00"/>
    <s v="SK"/>
    <n v="0"/>
    <s v="no"/>
    <m/>
    <m/>
    <m/>
    <m/>
    <m/>
    <m/>
    <m/>
    <m/>
    <m/>
    <m/>
    <m/>
    <d v="2017-08-08T00:00:00"/>
    <d v="2017-08-16T00:00:00"/>
    <n v="2017"/>
    <n v="20018.599999999999"/>
    <m/>
    <n v="21678.11"/>
    <n v="20018.599999999999"/>
    <n v="0.92344766218088192"/>
    <n v="1659.510000000002"/>
    <n v="0"/>
  </r>
  <r>
    <s v="2017/341"/>
    <x v="1"/>
    <n v="341"/>
    <x v="4"/>
    <s v="Czech Republic"/>
    <s v="Police of the Czech Republic"/>
    <s v="no"/>
    <s v="FOA"/>
    <s v="2017/LBS/01 FOA"/>
    <d v="2017-03-28T00:00:00"/>
    <d v="2017-07-21T00:00:00"/>
    <s v="no"/>
    <m/>
    <s v="FRO.23740"/>
    <n v="2017"/>
    <s v="C1"/>
    <n v="131909.4"/>
    <d v="2017-03-13T00:00:00"/>
    <s v="SK"/>
    <n v="0"/>
    <s v="yes"/>
    <n v="0"/>
    <n v="13429.46"/>
    <s v="FRO.23740"/>
    <n v="2017"/>
    <n v="637.35"/>
    <d v="2017-03-24T00:00:00"/>
    <m/>
    <n v="2017"/>
    <n v="65000"/>
    <m/>
    <m/>
    <d v="2017-10-04T00:00:00"/>
    <d v="2017-08-17T00:00:00"/>
    <n v="2017"/>
    <n v="47804.89"/>
    <m/>
    <n v="132546.75"/>
    <n v="112804.89"/>
    <n v="0.85105738164081735"/>
    <n v="19741.86"/>
    <n v="13429.46"/>
  </r>
  <r>
    <s v="2017/342"/>
    <x v="1"/>
    <n v="342"/>
    <x v="1"/>
    <s v="Germany"/>
    <s v="Bundespolizeiprasidium Federal Police Central Office"/>
    <s v="no"/>
    <s v="JRO"/>
    <s v="2017/RSU/01 JROs to Kosovo, Albania and FYR of Macedonia."/>
    <d v="2017-03-14T00:00:00"/>
    <d v="2017-03-18T00:00:00"/>
    <s v="no"/>
    <m/>
    <s v="FRO.23737"/>
    <n v="2017"/>
    <s v="C1"/>
    <n v="405797.7"/>
    <d v="2017-03-13T00:00:00"/>
    <s v="SK"/>
    <n v="0"/>
    <s v="yes"/>
    <n v="291120"/>
    <n v="253469.94"/>
    <m/>
    <m/>
    <m/>
    <m/>
    <m/>
    <n v="2017"/>
    <n v="193000"/>
    <m/>
    <m/>
    <d v="2017-06-01T00:00:00"/>
    <d v="2017-06-01T00:00:00"/>
    <n v="2017"/>
    <n v="91588.33"/>
    <m/>
    <n v="405797.7"/>
    <n v="284588.33"/>
    <n v="0.70130592164519412"/>
    <n v="121209.37"/>
    <n v="253469.94"/>
  </r>
  <r>
    <s v="2017/343"/>
    <x v="1"/>
    <n v="343"/>
    <x v="1"/>
    <s v="Iceland"/>
    <s v="Office of the National Commissioner of the Icelandic Police"/>
    <s v="no"/>
    <s v="JRO"/>
    <s v="2017/RSU/01 JRO to FYR of Macedonia"/>
    <d v="2017-03-16T00:00:00"/>
    <d v="2017-03-18T00:00:00"/>
    <s v="no"/>
    <m/>
    <s v="FRO.23739"/>
    <n v="2017"/>
    <s v="C1"/>
    <n v="33972.5"/>
    <d v="2017-03-14T00:00:00"/>
    <s v="SK"/>
    <n v="0"/>
    <s v="yes"/>
    <m/>
    <n v="13473.83"/>
    <m/>
    <m/>
    <m/>
    <m/>
    <m/>
    <m/>
    <m/>
    <m/>
    <m/>
    <d v="2017-06-01T00:00:00"/>
    <d v="2017-06-29T00:00:00"/>
    <n v="2017"/>
    <n v="14417"/>
    <m/>
    <n v="33972.5"/>
    <n v="14417"/>
    <n v="0.42437265435278532"/>
    <n v="19555.5"/>
    <n v="13473.83"/>
  </r>
  <r>
    <s v="2017/344"/>
    <x v="1"/>
    <n v="344"/>
    <x v="1"/>
    <s v="Slovakia"/>
    <s v="Bureau of Border and Alien Police"/>
    <s v="no"/>
    <s v="Poseidon"/>
    <s v="2017/RSU/03 JO Poseidon"/>
    <d v="2017-04-02T00:00:00"/>
    <d v="2017-05-19T00:00:00"/>
    <s v="no"/>
    <m/>
    <s v="FRO.23669"/>
    <n v="2017"/>
    <s v="C1"/>
    <n v="22538.48"/>
    <d v="2017-03-14T00:00:00"/>
    <s v="SK"/>
    <n v="0"/>
    <s v="no"/>
    <n v="0"/>
    <n v="0"/>
    <m/>
    <m/>
    <m/>
    <m/>
    <m/>
    <m/>
    <m/>
    <m/>
    <m/>
    <d v="2017-08-02T00:00:00"/>
    <d v="2017-07-14T00:00:00"/>
    <n v="2017"/>
    <n v="19247.78"/>
    <m/>
    <n v="22538.48"/>
    <n v="19247.78"/>
    <n v="0.85399636532720924"/>
    <n v="3290.7000000000007"/>
    <n v="0"/>
  </r>
  <r>
    <s v="2017/345"/>
    <x v="1"/>
    <n v="345"/>
    <x v="2"/>
    <s v="Denmark"/>
    <s v="Danish National Police"/>
    <s v="no"/>
    <s v="Poseidon"/>
    <s v="2017/SBS/07 JO Poseidon 2017"/>
    <d v="2017-03-28T00:00:00"/>
    <d v="2017-06-29T00:00:00"/>
    <s v="no"/>
    <m/>
    <s v="FRO.23748"/>
    <n v="2017"/>
    <s v="C1"/>
    <n v="172405.8"/>
    <d v="2017-03-20T00:00:00"/>
    <s v="SK"/>
    <n v="0"/>
    <s v="yes"/>
    <n v="99000"/>
    <n v="146996"/>
    <m/>
    <m/>
    <m/>
    <m/>
    <m/>
    <m/>
    <n v="0"/>
    <m/>
    <m/>
    <d v="2017-09-12T00:00:00"/>
    <d v="2017-08-25T00:00:00"/>
    <n v="2017"/>
    <n v="168380.9"/>
    <m/>
    <n v="172405.8"/>
    <n v="168380.9"/>
    <n v="0.97665449770251356"/>
    <n v="4024.8999999999942"/>
    <n v="146996"/>
  </r>
  <r>
    <s v="2017/346"/>
    <x v="1"/>
    <n v="346"/>
    <x v="2"/>
    <s v="Spain"/>
    <s v="Cuerpo Nacional de Policia"/>
    <s v="no"/>
    <s v="Poseidon"/>
    <s v="2017/SBS/07 JO Poseidon 2017"/>
    <d v="2017-03-27T00:00:00"/>
    <d v="2017-05-19T00:00:00"/>
    <s v="no"/>
    <m/>
    <s v="FRO.23749"/>
    <n v="2017"/>
    <s v="C1"/>
    <n v="36708.81"/>
    <d v="2017-03-13T00:00:00"/>
    <s v="SK"/>
    <n v="0"/>
    <s v="yes"/>
    <m/>
    <n v="20718.47"/>
    <m/>
    <m/>
    <m/>
    <m/>
    <m/>
    <m/>
    <m/>
    <m/>
    <m/>
    <d v="2017-08-02T00:00:00"/>
    <d v="2017-06-27T00:00:00"/>
    <n v="2017"/>
    <n v="34632.49"/>
    <m/>
    <n v="36708.81"/>
    <n v="34632.49"/>
    <n v="0.94343810109889148"/>
    <n v="2076.3199999999997"/>
    <n v="20718.47"/>
  </r>
  <r>
    <s v="2017/347"/>
    <x v="1"/>
    <n v="347"/>
    <x v="4"/>
    <s v="Romania"/>
    <s v="General Inspectorate of the Romanian Border Police"/>
    <s v="no"/>
    <s v="FOA"/>
    <s v="2017/LBS/01 FOA"/>
    <d v="2017-03-29T00:00:00"/>
    <d v="2017-08-17T00:00:00"/>
    <s v="no"/>
    <m/>
    <s v="FRO.23738"/>
    <n v="2017"/>
    <s v="C1"/>
    <n v="380986.2"/>
    <d v="2017-03-13T00:00:00"/>
    <s v="SK"/>
    <n v="0"/>
    <s v="no"/>
    <n v="0"/>
    <n v="0"/>
    <s v="FRO.23738"/>
    <n v="2017"/>
    <n v="-5071.5"/>
    <d v="2017-04-27T00:00:00"/>
    <m/>
    <n v="2017"/>
    <n v="190493"/>
    <m/>
    <m/>
    <d v="2017-10-31T00:00:00"/>
    <d v="2017-11-13T00:00:00"/>
    <n v="2017"/>
    <n v="150237.59"/>
    <m/>
    <n v="375914.7"/>
    <n v="340730.58999999997"/>
    <n v="0.90640400601519433"/>
    <n v="35184.110000000044"/>
    <n v="0"/>
  </r>
  <r>
    <s v="2017/348"/>
    <x v="1"/>
    <n v="348"/>
    <x v="2"/>
    <s v="Poland"/>
    <s v="Headquarters of Polish Border Guards"/>
    <s v="no"/>
    <s v="Triton"/>
    <s v="2017/SBS/05 JO Triton 2017"/>
    <d v="2017-04-05T00:00:00"/>
    <d v="2017-06-09T00:00:00"/>
    <s v="no"/>
    <m/>
    <s v="FRO.23756"/>
    <n v="2017"/>
    <s v="C1"/>
    <n v="22617.66"/>
    <d v="2017-03-13T00:00:00"/>
    <s v="SK"/>
    <n v="0"/>
    <s v="no"/>
    <m/>
    <m/>
    <m/>
    <m/>
    <m/>
    <m/>
    <m/>
    <n v="2017"/>
    <n v="11308.83"/>
    <m/>
    <m/>
    <d v="2017-08-23T00:00:00"/>
    <d v="2017-07-18T00:00:00"/>
    <n v="2017"/>
    <n v="8425.31"/>
    <m/>
    <n v="22617.66"/>
    <n v="19734.14"/>
    <n v="0.87251024199674054"/>
    <n v="2883.5200000000004"/>
    <n v="0"/>
  </r>
  <r>
    <s v="2017/349"/>
    <x v="1"/>
    <n v="349"/>
    <x v="4"/>
    <s v="Estonia"/>
    <s v="Police and Border Guard Board"/>
    <s v="no"/>
    <s v="FOA"/>
    <s v="2017/LBS/01 FOA"/>
    <d v="2017-03-25T00:00:00"/>
    <d v="2017-05-25T00:00:00"/>
    <s v="no"/>
    <m/>
    <s v="FRO.23757"/>
    <n v="2017"/>
    <s v="C1"/>
    <n v="55031.17"/>
    <d v="2017-03-14T00:00:00"/>
    <s v="MM"/>
    <n v="0"/>
    <s v="no"/>
    <n v="0"/>
    <m/>
    <s v="FRO.23757"/>
    <n v="2017"/>
    <n v="11514.27"/>
    <d v="2017-04-21T00:00:00"/>
    <m/>
    <n v="2017"/>
    <n v="27500"/>
    <m/>
    <m/>
    <d v="2017-08-08T00:00:00"/>
    <d v="2017-07-05T00:00:00"/>
    <n v="2017"/>
    <n v="31483.47"/>
    <m/>
    <n v="66545.440000000002"/>
    <n v="58983.47"/>
    <n v="0.88636381395930364"/>
    <n v="7561.9700000000012"/>
    <n v="0"/>
  </r>
  <r>
    <s v="2017/350"/>
    <x v="1"/>
    <n v="350"/>
    <x v="4"/>
    <s v="Austria"/>
    <s v="Federal Ministry of the Interior"/>
    <s v="no"/>
    <s v="FOA"/>
    <s v="2017/LBS/01 FOA"/>
    <d v="2017-03-29T00:00:00"/>
    <d v="2017-04-26T00:00:00"/>
    <s v="no"/>
    <m/>
    <s v="FRO.23750"/>
    <n v="2017"/>
    <s v="C1"/>
    <n v="63718.5"/>
    <d v="2017-03-14T00:00:00"/>
    <s v="SK"/>
    <n v="1550"/>
    <s v="no"/>
    <n v="0"/>
    <n v="0"/>
    <m/>
    <m/>
    <m/>
    <m/>
    <m/>
    <m/>
    <m/>
    <m/>
    <m/>
    <d v="2017-07-10T00:00:00"/>
    <d v="2017-05-26T00:00:00"/>
    <n v="2017"/>
    <n v="60150.97"/>
    <m/>
    <n v="63718.5"/>
    <n v="60150.97"/>
    <n v="0.94401107998461986"/>
    <n v="3567.5299999999988"/>
    <n v="0"/>
  </r>
  <r>
    <s v="2017/351"/>
    <x v="1"/>
    <n v="351"/>
    <x v="4"/>
    <s v="Finland"/>
    <s v="Finnish Border Guard"/>
    <s v="no"/>
    <s v="Focal Points"/>
    <s v="2017/LBS/02 Focal Points"/>
    <d v="2017-03-29T00:00:00"/>
    <d v="2017-04-26T00:00:00"/>
    <s v="no"/>
    <m/>
    <s v="FRO.23762"/>
    <n v="2017"/>
    <s v="C1"/>
    <n v="6610.46"/>
    <d v="2017-03-20T00:00:00"/>
    <s v="SK"/>
    <n v="0"/>
    <s v="no"/>
    <n v="0"/>
    <n v="0"/>
    <m/>
    <m/>
    <m/>
    <m/>
    <m/>
    <m/>
    <m/>
    <m/>
    <m/>
    <d v="2017-07-10T00:00:00"/>
    <d v="2017-07-10T00:00:00"/>
    <n v="2017"/>
    <n v="5103.84"/>
    <m/>
    <n v="6610.46"/>
    <n v="5103.84"/>
    <n v="0.77208545244960258"/>
    <n v="1506.62"/>
    <n v="0"/>
  </r>
  <r>
    <s v="2017/352"/>
    <x v="1"/>
    <n v="352"/>
    <x v="2"/>
    <s v="France"/>
    <s v="Direction Centrale des compagnies republicaines de securite"/>
    <s v="no"/>
    <s v="Poseidon"/>
    <s v="2017/SBS/07 JO Poseidon 2017"/>
    <d v="2017-03-28T00:00:00"/>
    <d v="2017-05-18T00:00:00"/>
    <s v="no"/>
    <m/>
    <s v="FRO.23765"/>
    <n v="2017"/>
    <s v="C1"/>
    <n v="46949.25"/>
    <d v="2017-03-15T00:00:00"/>
    <s v="MM"/>
    <n v="0"/>
    <s v="yes"/>
    <n v="0"/>
    <n v="3339.37"/>
    <m/>
    <m/>
    <m/>
    <m/>
    <m/>
    <m/>
    <m/>
    <m/>
    <m/>
    <d v="2017-08-01T00:00:00"/>
    <d v="2017-08-10T00:00:00"/>
    <n v="2017"/>
    <n v="43945.37"/>
    <m/>
    <n v="46949.25"/>
    <n v="43945.37"/>
    <n v="0.93601857324664406"/>
    <n v="3003.8799999999974"/>
    <n v="3339.37"/>
  </r>
  <r>
    <s v="2017/353"/>
    <x v="1"/>
    <n v="353"/>
    <x v="4"/>
    <s v="Sweden"/>
    <s v="National Operations Department"/>
    <s v="no"/>
    <s v="Focal Points"/>
    <s v="2017/LBS/02 Focal Points"/>
    <d v="2017-03-28T00:00:00"/>
    <d v="2017-05-26T00:00:00"/>
    <s v="no"/>
    <m/>
    <s v="FRO.23761"/>
    <n v="2017"/>
    <s v="C1"/>
    <n v="11572.59"/>
    <d v="2017-03-21T00:00:00"/>
    <s v="MM"/>
    <n v="0"/>
    <s v="no"/>
    <m/>
    <m/>
    <m/>
    <m/>
    <m/>
    <m/>
    <m/>
    <m/>
    <n v="0"/>
    <m/>
    <m/>
    <d v="2017-08-09T00:00:00"/>
    <d v="2017-07-10T00:00:00"/>
    <n v="2017"/>
    <n v="8367.11"/>
    <m/>
    <n v="11572.59"/>
    <n v="8367.11"/>
    <n v="0.72301101136392121"/>
    <n v="3205.4799999999996"/>
    <n v="0"/>
  </r>
  <r>
    <s v="2017/354"/>
    <x v="1"/>
    <n v="354"/>
    <x v="4"/>
    <s v="Croatia"/>
    <s v="Ministry of Interior, Directorate for Financial Material Affairs"/>
    <s v="no"/>
    <s v="Focal Points"/>
    <s v="2017/LBS/02 Focal Points"/>
    <d v="2017-03-29T00:00:00"/>
    <d v="2017-04-26T00:00:00"/>
    <s v="no"/>
    <m/>
    <s v="FRO.23764"/>
    <n v="2017"/>
    <s v="C1"/>
    <n v="7250.32"/>
    <d v="2017-03-21T00:00:00"/>
    <s v="MM"/>
    <n v="0"/>
    <s v="no"/>
    <n v="0"/>
    <n v="0"/>
    <m/>
    <m/>
    <m/>
    <m/>
    <m/>
    <m/>
    <m/>
    <m/>
    <m/>
    <d v="2017-07-10T00:00:00"/>
    <d v="2017-06-13T00:00:00"/>
    <n v="2017"/>
    <n v="6467.08"/>
    <m/>
    <n v="7250.32"/>
    <n v="6467.08"/>
    <n v="0.89197166469893741"/>
    <n v="783.23999999999978"/>
    <n v="0"/>
  </r>
  <r>
    <s v="2017/355"/>
    <x v="1"/>
    <n v="355"/>
    <x v="4"/>
    <s v="Bulgaria"/>
    <s v="Ministry of Interior, National Police Service, Chief Directorate Border Police"/>
    <s v="no"/>
    <s v="Focal Points"/>
    <s v="2017/LBS/02 Focal Points"/>
    <d v="2017-03-29T00:00:00"/>
    <d v="2017-04-26T00:00:00"/>
    <s v="no"/>
    <m/>
    <s v="FRO.23763"/>
    <n v="2017"/>
    <s v="C1"/>
    <n v="7327.36"/>
    <d v="2017-03-20T00:00:00"/>
    <s v="MM"/>
    <n v="0"/>
    <s v="no"/>
    <n v="0"/>
    <n v="0"/>
    <m/>
    <m/>
    <m/>
    <m/>
    <m/>
    <m/>
    <m/>
    <m/>
    <m/>
    <d v="2017-07-10T00:00:00"/>
    <d v="2017-07-20T00:00:00"/>
    <n v="2017"/>
    <n v="5912.31"/>
    <m/>
    <n v="7327.36"/>
    <n v="5912.31"/>
    <n v="0.80688133243078008"/>
    <n v="1415.0499999999993"/>
    <n v="0"/>
  </r>
  <r>
    <s v="2017/356"/>
    <x v="1"/>
    <n v="356"/>
    <x v="4"/>
    <s v="Portugal"/>
    <s v="Servico de Estrangeiros e Fronteiras"/>
    <s v="no"/>
    <s v="Focal Points"/>
    <s v="2017/LBS/02 Focal Points"/>
    <d v="2017-03-27T00:00:00"/>
    <d v="2017-04-27T00:00:00"/>
    <s v="no"/>
    <m/>
    <s v="FRO.23766"/>
    <n v="2017"/>
    <s v="C1"/>
    <n v="6522.72"/>
    <d v="2017-03-20T00:00:00"/>
    <s v="MM"/>
    <n v="0"/>
    <s v="no"/>
    <n v="0"/>
    <m/>
    <m/>
    <m/>
    <m/>
    <m/>
    <m/>
    <n v="2017"/>
    <n v="3261.36"/>
    <m/>
    <m/>
    <d v="2017-07-11T00:00:00"/>
    <d v="2017-06-09T00:00:00"/>
    <n v="2017"/>
    <n v="2260.98"/>
    <m/>
    <n v="6522.72"/>
    <n v="5522.34"/>
    <n v="0.84663146662741917"/>
    <n v="1000.3800000000001"/>
    <n v="0"/>
  </r>
  <r>
    <s v="2017/357"/>
    <x v="1"/>
    <n v="357"/>
    <x v="5"/>
    <s v="Romania"/>
    <s v="General Inspectorate of the Romanian Border Police"/>
    <s v="no"/>
    <s v="FSC Support Officer"/>
    <s v="2017/FSC/01 FSC Support Officer Deployment"/>
    <d v="2017-03-18T00:00:00"/>
    <d v="2017-04-13T00:00:00"/>
    <s v="no"/>
    <m/>
    <s v="FRO.23775"/>
    <n v="2017"/>
    <s v="C1"/>
    <n v="5995.21"/>
    <d v="2017-03-15T00:00:00"/>
    <s v="IM"/>
    <n v="0"/>
    <s v="no"/>
    <n v="0"/>
    <m/>
    <m/>
    <m/>
    <m/>
    <m/>
    <m/>
    <n v="2017"/>
    <n v="2997"/>
    <m/>
    <m/>
    <d v="2017-06-27T00:00:00"/>
    <d v="2017-07-13T00:00:00"/>
    <n v="2017"/>
    <n v="1572.58"/>
    <m/>
    <n v="5995.21"/>
    <n v="4569.58"/>
    <n v="0.76220516045309505"/>
    <n v="1425.63"/>
    <n v="0"/>
  </r>
  <r>
    <s v="2017/358"/>
    <x v="1"/>
    <n v="358"/>
    <x v="5"/>
    <s v="Italy"/>
    <s v="Ministero dell'Interno, Dipartimento della Pubblica Sicurezza, Direzione Centrale dell'Immigrazione e della Polizia delle Frontiere"/>
    <s v="no"/>
    <s v="FSC Support Officer"/>
    <s v="2017/FSC/01 FSC Support Officer Deployment"/>
    <d v="2017-03-16T00:00:00"/>
    <d v="2017-04-16T00:00:00"/>
    <s v="no"/>
    <m/>
    <s v="FRO.23774"/>
    <n v="2017"/>
    <s v="C1"/>
    <n v="6989.24"/>
    <d v="2017-03-15T00:00:00"/>
    <s v="IM"/>
    <n v="0"/>
    <s v="no"/>
    <n v="0"/>
    <n v="0"/>
    <m/>
    <m/>
    <m/>
    <m/>
    <m/>
    <m/>
    <m/>
    <m/>
    <m/>
    <d v="2017-06-30T00:00:00"/>
    <d v="2017-09-06T00:00:00"/>
    <n v="2017"/>
    <n v="5761.81"/>
    <m/>
    <n v="6989.24"/>
    <n v="5761.81"/>
    <n v="0.82438290858519681"/>
    <n v="1227.4299999999994"/>
    <n v="0"/>
  </r>
  <r>
    <s v="2017/359"/>
    <x v="1"/>
    <n v="359"/>
    <x v="6"/>
    <s v="Finland"/>
    <s v="Finnish Border Guard"/>
    <s v="no"/>
    <s v="Mixed crew proof of concept"/>
    <s v="2017/RDU/03 Mixed crew proof of concept"/>
    <d v="2016-12-07T00:00:00"/>
    <d v="2017-03-04T00:00:00"/>
    <s v="yes"/>
    <m/>
    <s v="FRO.23779"/>
    <n v="2017"/>
    <s v="C1"/>
    <n v="532943.22"/>
    <d v="2017-03-14T00:00:00"/>
    <s v="MM"/>
    <n v="101726.33"/>
    <s v="yes"/>
    <n v="270442.11"/>
    <n v="468529"/>
    <m/>
    <m/>
    <m/>
    <m/>
    <m/>
    <m/>
    <n v="0"/>
    <m/>
    <m/>
    <d v="2017-05-18T00:00:00"/>
    <d v="2017-07-12T00:00:00"/>
    <n v="2017"/>
    <n v="519726.32"/>
    <m/>
    <n v="532943.22"/>
    <n v="519726.32"/>
    <n v="0.97520017235607204"/>
    <n v="13216.899999999965"/>
    <n v="468529"/>
  </r>
  <r>
    <s v="2017/360"/>
    <x v="1"/>
    <n v="360"/>
    <x v="1"/>
    <s v="Austria"/>
    <s v="Federal Ministry of the Interior"/>
    <s v="no"/>
    <s v="Poseidon/Readmission Activities"/>
    <s v="2017/RSU/03 JO Poseidon/Readmission"/>
    <d v="2017-04-17T00:00:00"/>
    <d v="2017-06-22T00:00:00"/>
    <s v="no"/>
    <m/>
    <s v="FRO.23760"/>
    <n v="2017"/>
    <s v="C1"/>
    <n v="18637.259999999998"/>
    <d v="2017-03-15T00:00:00"/>
    <s v="MM"/>
    <n v="0"/>
    <s v="no"/>
    <m/>
    <m/>
    <m/>
    <m/>
    <m/>
    <m/>
    <m/>
    <m/>
    <m/>
    <m/>
    <m/>
    <d v="2017-09-05T00:00:00"/>
    <d v="2017-10-12T00:00:00"/>
    <n v="2017"/>
    <n v="16200.87"/>
    <m/>
    <n v="18637.259999999998"/>
    <n v="16200.87"/>
    <n v="0.86927316569066493"/>
    <n v="2436.3899999999976"/>
    <n v="0"/>
  </r>
  <r>
    <s v="2017/361"/>
    <x v="1"/>
    <n v="361"/>
    <x v="1"/>
    <s v="Belgium"/>
    <s v="Dienst Vreemdelingenzaken"/>
    <s v="no"/>
    <s v="CRO"/>
    <s v="2017/RSU/01 CRO to Albania"/>
    <d v="2017-03-21T00:00:00"/>
    <d v="2017-03-22T00:00:00"/>
    <s v="no"/>
    <m/>
    <s v="FRO.23778"/>
    <n v="2017"/>
    <s v="C1"/>
    <n v="206.04"/>
    <d v="2017-03-15T00:00:00"/>
    <s v="IM"/>
    <n v="0"/>
    <s v="no"/>
    <n v="0"/>
    <m/>
    <m/>
    <m/>
    <m/>
    <m/>
    <m/>
    <m/>
    <m/>
    <m/>
    <m/>
    <d v="2017-06-05T00:00:00"/>
    <d v="2017-05-30T00:00:00"/>
    <n v="2017"/>
    <n v="206.04"/>
    <m/>
    <n v="206.04"/>
    <n v="206.04"/>
    <n v="1"/>
    <n v="0"/>
    <n v="0"/>
  </r>
  <r>
    <s v="2017/362"/>
    <x v="1"/>
    <n v="362"/>
    <x v="1"/>
    <s v="Netherlands"/>
    <s v="Royal Marechaussee"/>
    <s v="no"/>
    <s v="Poseidon/Readmission Activities"/>
    <s v="2017/RSU/03 JO Poseidon/Readmission"/>
    <d v="2017-03-27T00:00:00"/>
    <d v="2017-05-19T00:00:00"/>
    <s v="no"/>
    <m/>
    <s v="FRO.23755"/>
    <n v="2017"/>
    <s v="C1"/>
    <n v="29206.720000000001"/>
    <d v="2017-03-15T00:00:00"/>
    <s v="MM"/>
    <n v="0"/>
    <s v="no"/>
    <m/>
    <m/>
    <s v="FRO.23755"/>
    <n v="2017"/>
    <n v="1284"/>
    <d v="2017-05-19T00:00:00"/>
    <m/>
    <m/>
    <m/>
    <m/>
    <m/>
    <d v="2017-08-02T00:00:00"/>
    <d v="2017-08-10T00:00:00"/>
    <n v="2017"/>
    <n v="25184.01"/>
    <m/>
    <n v="30490.720000000001"/>
    <n v="25184.01"/>
    <n v="0.82595655333819595"/>
    <n v="5306.7100000000028"/>
    <n v="0"/>
  </r>
  <r>
    <s v="2017/363"/>
    <x v="1"/>
    <n v="363"/>
    <x v="1"/>
    <s v="Czech Republic"/>
    <s v="Police of the Czech Republic"/>
    <s v="no"/>
    <s v="FOA"/>
    <s v="2017/RSU/02 FOA-R 2017"/>
    <d v="2017-03-27T00:00:00"/>
    <d v="2017-03-30T00:00:00"/>
    <s v="no"/>
    <m/>
    <s v="FRO.23781"/>
    <n v="2017"/>
    <s v="C1"/>
    <n v="3911.92"/>
    <d v="2017-03-15T00:00:00"/>
    <s v="IM"/>
    <n v="0"/>
    <s v="yes"/>
    <n v="0"/>
    <n v="1680.15"/>
    <m/>
    <m/>
    <m/>
    <m/>
    <m/>
    <m/>
    <m/>
    <m/>
    <m/>
    <d v="2017-06-13T00:00:00"/>
    <d v="2017-04-18T00:00:00"/>
    <n v="2017"/>
    <n v="2328.48"/>
    <m/>
    <n v="3911.92"/>
    <n v="2328.48"/>
    <n v="0.59522689625554714"/>
    <n v="1583.44"/>
    <n v="1680.15"/>
  </r>
  <r>
    <s v="2017/364"/>
    <x v="1"/>
    <n v="364"/>
    <x v="4"/>
    <s v="Croatia"/>
    <s v="Ministry of Interior, Directorate for Financial Material Affairs"/>
    <s v="no"/>
    <s v="Coordination Points"/>
    <s v="2017/LBS/03 Coordination Points"/>
    <d v="2017-04-04T00:00:00"/>
    <d v="2017-05-02T00:00:00"/>
    <s v="no"/>
    <m/>
    <s v="FRO.23770"/>
    <n v="2017"/>
    <s v="C1"/>
    <n v="5463.42"/>
    <d v="2017-03-20T00:00:00"/>
    <s v="MM"/>
    <n v="0"/>
    <s v="no"/>
    <m/>
    <m/>
    <m/>
    <m/>
    <m/>
    <m/>
    <m/>
    <m/>
    <m/>
    <m/>
    <m/>
    <d v="2017-07-16T00:00:00"/>
    <d v="2017-07-03T00:00:00"/>
    <n v="2017"/>
    <n v="4943.3999999999996"/>
    <m/>
    <n v="5463.42"/>
    <n v="4943.3999999999996"/>
    <n v="0.9048178613396004"/>
    <n v="520.02000000000044"/>
    <n v="0"/>
  </r>
  <r>
    <s v="2017/365"/>
    <x v="1"/>
    <n v="365"/>
    <x v="4"/>
    <s v="Croatia"/>
    <s v="Ministry of the Interior, Directorate for Financial-Material Affairs"/>
    <s v="no"/>
    <s v="FOA"/>
    <s v="2017/LBS/01 FOA"/>
    <d v="2017-03-28T00:00:00"/>
    <d v="2017-04-27T00:00:00"/>
    <s v="no"/>
    <m/>
    <s v="FRO.23780"/>
    <n v="2017"/>
    <s v="C1"/>
    <n v="9803.34"/>
    <d v="2017-03-20T00:00:00"/>
    <s v="IM"/>
    <n v="0"/>
    <s v="no"/>
    <n v="0"/>
    <m/>
    <m/>
    <m/>
    <m/>
    <m/>
    <m/>
    <m/>
    <m/>
    <m/>
    <m/>
    <d v="2017-07-11T00:00:00"/>
    <d v="2017-06-05T00:00:00"/>
    <n v="2017"/>
    <n v="7617.97"/>
    <m/>
    <n v="9803.34"/>
    <n v="7617.97"/>
    <n v="0.777079036328435"/>
    <n v="2185.37"/>
    <n v="0"/>
  </r>
  <r>
    <s v="2017/366"/>
    <x v="1"/>
    <n v="366"/>
    <x v="1"/>
    <s v="Albania"/>
    <s v="Aparati i Drejtorise se Pergjithshme te Policise se Shtetit"/>
    <s v="no"/>
    <s v="CRO"/>
    <s v="2017/RSU/01 CRO to Albania"/>
    <d v="2017-03-20T00:00:00"/>
    <d v="2017-03-21T00:00:00"/>
    <s v="no"/>
    <m/>
    <s v="FRO.23792"/>
    <n v="2017"/>
    <s v="C1"/>
    <n v="1626.4"/>
    <d v="2017-03-17T00:00:00"/>
    <s v="MM"/>
    <n v="0"/>
    <s v="no"/>
    <n v="0"/>
    <n v="0"/>
    <m/>
    <m/>
    <m/>
    <m/>
    <m/>
    <m/>
    <m/>
    <m/>
    <m/>
    <d v="2017-06-04T00:00:00"/>
    <d v="2017-04-03T00:00:00"/>
    <n v="2017"/>
    <n v="1540.8"/>
    <m/>
    <n v="1626.4"/>
    <n v="1540.8"/>
    <n v="0.94736842105263153"/>
    <n v="85.600000000000136"/>
    <n v="0"/>
  </r>
  <r>
    <s v="2017/367"/>
    <x v="1"/>
    <n v="367"/>
    <x v="2"/>
    <s v="Italy"/>
    <s v="Ministero dell'Interno, Dipartimento della Pubblica Sicurezza, Direzione Centrale dell'Immigrazione e della Polizia delle Frontiere"/>
    <s v="no"/>
    <s v="Poseidon"/>
    <s v="2017/SBS/07 JO Poseidon 2017"/>
    <d v="2017-03-28T00:00:00"/>
    <d v="2017-05-18T00:00:00"/>
    <s v="no"/>
    <m/>
    <s v="FRO.23806"/>
    <n v="2017"/>
    <s v="C1"/>
    <n v="12613.16"/>
    <d v="2017-03-21T00:00:00"/>
    <s v="IM"/>
    <n v="0"/>
    <s v="no"/>
    <n v="0"/>
    <n v="0"/>
    <m/>
    <m/>
    <m/>
    <m/>
    <m/>
    <m/>
    <m/>
    <m/>
    <m/>
    <d v="2017-08-01T00:00:00"/>
    <d v="2017-05-31T00:00:00"/>
    <n v="2017"/>
    <n v="10862.76"/>
    <m/>
    <n v="12613.16"/>
    <n v="10862.76"/>
    <n v="0.86122430857929344"/>
    <n v="1750.3999999999996"/>
    <n v="0"/>
  </r>
  <r>
    <s v="2017/368"/>
    <x v="1"/>
    <n v="368"/>
    <x v="2"/>
    <s v="Austria"/>
    <s v="Federal Ministry of the Interior"/>
    <s v="no"/>
    <s v="Poseidon"/>
    <s v="2017/SBS/07 JO Poseidon 2017"/>
    <d v="2017-03-28T00:00:00"/>
    <d v="2017-04-11T00:00:00"/>
    <s v="no"/>
    <m/>
    <s v="FRO.23802"/>
    <n v="2017"/>
    <s v="C1"/>
    <n v="5069.66"/>
    <d v="2017-03-20T00:00:00"/>
    <s v="IM"/>
    <n v="0"/>
    <s v="no"/>
    <n v="0"/>
    <m/>
    <m/>
    <m/>
    <m/>
    <m/>
    <s v="Costs misclaimed and paid under SFD 2016/1686/SBS"/>
    <m/>
    <m/>
    <m/>
    <m/>
    <d v="2017-06-25T00:00:00"/>
    <m/>
    <m/>
    <n v="0"/>
    <m/>
    <n v="5069.66"/>
    <n v="0"/>
    <n v="0"/>
    <n v="5069.66"/>
    <n v="0"/>
  </r>
  <r>
    <s v="2017/369"/>
    <x v="1"/>
    <n v="369"/>
    <x v="3"/>
    <s v="Bulgaria"/>
    <s v="Ministry of Interior, National Police Service, Chief Directorate Border Police"/>
    <s v="no"/>
    <s v="Focal Points"/>
    <s v="2017/ABS/04 JO Focal Points 2017 Air Intermediate Managers"/>
    <d v="2017-04-02T00:00:00"/>
    <d v="2017-04-15T00:00:00"/>
    <s v="no"/>
    <m/>
    <s v="FRO.23771"/>
    <n v="2017"/>
    <s v="C1"/>
    <n v="4053.16"/>
    <d v="2017-03-21T00:00:00"/>
    <s v="IM"/>
    <n v="0"/>
    <s v="no"/>
    <n v="0"/>
    <n v="0"/>
    <m/>
    <m/>
    <m/>
    <m/>
    <m/>
    <m/>
    <m/>
    <m/>
    <m/>
    <d v="2017-06-29T00:00:00"/>
    <d v="2017-06-21T00:00:00"/>
    <n v="2017"/>
    <n v="2766.22"/>
    <m/>
    <n v="4053.16"/>
    <n v="2766.22"/>
    <n v="0.68248477730955592"/>
    <n v="1286.94"/>
    <n v="0"/>
  </r>
  <r>
    <s v="2017/370"/>
    <x v="1"/>
    <n v="370"/>
    <x v="1"/>
    <s v="Germany"/>
    <s v="Bundespolizeiprasidium Federal Police Central Office"/>
    <s v="no"/>
    <s v="JRO"/>
    <s v="2017/RSU/01 JROs to Albania, Serbia, Kosovo"/>
    <d v="2017-03-21T00:00:00"/>
    <d v="2017-03-24T00:00:00"/>
    <s v="no"/>
    <m/>
    <s v="FRO.23803"/>
    <n v="2017"/>
    <s v="C1"/>
    <n v="99358.06"/>
    <d v="2017-03-17T00:00:00"/>
    <s v="SK"/>
    <n v="0"/>
    <s v="yes"/>
    <n v="70000"/>
    <n v="45410"/>
    <m/>
    <m/>
    <m/>
    <m/>
    <m/>
    <n v="2017"/>
    <n v="46000"/>
    <m/>
    <m/>
    <d v="2017-06-07T00:00:00"/>
    <d v="2017-06-09T00:00:00"/>
    <n v="2017"/>
    <n v="7414.43"/>
    <m/>
    <n v="99358.06"/>
    <n v="53414.43"/>
    <n v="0.53759533952253091"/>
    <n v="45943.63"/>
    <n v="45410"/>
  </r>
  <r>
    <s v="2017/371"/>
    <x v="1"/>
    <n v="371"/>
    <x v="1"/>
    <s v="Austria"/>
    <s v="Federal Ministry of the Interior"/>
    <s v="no"/>
    <s v="JRO "/>
    <s v="2017/RSU/01 JRO to Kosovo"/>
    <d v="2017-03-22T00:00:00"/>
    <d v="2017-03-24T00:00:00"/>
    <s v="no"/>
    <m/>
    <s v="FRO.23805"/>
    <n v="2017"/>
    <s v="C1"/>
    <n v="70791.199999999997"/>
    <d v="2017-03-17T00:00:00"/>
    <s v="SK"/>
    <n v="0"/>
    <s v="yes"/>
    <n v="61000"/>
    <n v="60216"/>
    <m/>
    <m/>
    <m/>
    <m/>
    <m/>
    <m/>
    <m/>
    <m/>
    <m/>
    <d v="2017-06-07T00:00:00"/>
    <d v="2017-05-19T00:00:00"/>
    <n v="2017"/>
    <n v="67207.460000000006"/>
    <m/>
    <n v="70791.199999999997"/>
    <n v="67207.460000000006"/>
    <n v="0.94937591113019715"/>
    <n v="3583.7399999999907"/>
    <n v="60216"/>
  </r>
  <r>
    <s v="2017/372"/>
    <x v="1"/>
    <n v="372"/>
    <x v="4"/>
    <s v="Denmark"/>
    <s v="Danish National Police"/>
    <s v="no"/>
    <s v="Focal Points"/>
    <s v="2017/LBS/02 Focal Points"/>
    <d v="2017-03-28T00:00:00"/>
    <d v="2017-05-25T00:00:00"/>
    <s v="no"/>
    <m/>
    <s v="FRO.23786"/>
    <n v="2017"/>
    <s v="C1"/>
    <n v="13264.79"/>
    <d v="2017-03-20T00:00:00"/>
    <s v="IM"/>
    <n v="0"/>
    <s v="no"/>
    <n v="0"/>
    <m/>
    <m/>
    <m/>
    <m/>
    <m/>
    <m/>
    <m/>
    <m/>
    <m/>
    <m/>
    <d v="2017-08-08T00:00:00"/>
    <d v="2017-07-03T00:00:00"/>
    <n v="2017"/>
    <n v="9792.6299999999992"/>
    <m/>
    <n v="13264.79"/>
    <n v="9792.6299999999992"/>
    <n v="0.73824236946080557"/>
    <n v="3472.1600000000017"/>
    <n v="0"/>
  </r>
  <r>
    <s v="2017/373"/>
    <x v="1"/>
    <n v="373"/>
    <x v="4"/>
    <s v="Ukraine "/>
    <s v="Administration of the State Border Guard Service of Ukraine"/>
    <s v="no"/>
    <s v="FOA"/>
    <s v="2017/LBS/01 FOA"/>
    <d v="2017-03-28T00:00:00"/>
    <d v="2017-07-24T00:00:00"/>
    <s v="no"/>
    <m/>
    <s v="FRO.23795"/>
    <n v="2017"/>
    <s v="C1"/>
    <n v="7086.61"/>
    <d v="2017-03-20T00:00:00"/>
    <s v="IM"/>
    <n v="0"/>
    <s v="yes"/>
    <n v="0"/>
    <n v="1120.58"/>
    <m/>
    <m/>
    <m/>
    <m/>
    <m/>
    <n v="2017"/>
    <n v="1500"/>
    <m/>
    <m/>
    <d v="2017-10-07T00:00:00"/>
    <d v="2017-05-30T00:00:00"/>
    <n v="2017"/>
    <n v="3005.32"/>
    <m/>
    <n v="7086.61"/>
    <n v="4505.32"/>
    <n v="0.63575108549786141"/>
    <n v="2581.29"/>
    <n v="1120.58"/>
  </r>
  <r>
    <s v="2017/374"/>
    <x v="1"/>
    <n v="374"/>
    <x v="1"/>
    <s v="France"/>
    <s v="Ministere de l'interieur, Direction generale des etrangers"/>
    <s v="no"/>
    <s v="CRO"/>
    <s v="2017/RSU/01 CRO to Albania"/>
    <d v="2017-03-20T00:00:00"/>
    <d v="2017-03-23T00:00:00"/>
    <s v="no"/>
    <m/>
    <s v="FRO.23773"/>
    <n v="2017"/>
    <s v="C1"/>
    <n v="67110.399999999994"/>
    <d v="2017-03-17T00:00:00"/>
    <s v="IM"/>
    <n v="0"/>
    <s v="yes"/>
    <n v="52000"/>
    <n v="54694.400000000001"/>
    <m/>
    <m/>
    <m/>
    <m/>
    <m/>
    <m/>
    <m/>
    <m/>
    <m/>
    <d v="2017-06-06T00:00:00"/>
    <d v="2017-06-01T00:00:00"/>
    <n v="2017"/>
    <n v="58523.01"/>
    <m/>
    <n v="67110.399999999994"/>
    <n v="58523.01"/>
    <n v="0.87204084612817101"/>
    <n v="8587.3899999999921"/>
    <n v="54694.400000000001"/>
  </r>
  <r>
    <s v="2017/375"/>
    <x v="1"/>
    <n v="375"/>
    <x v="4"/>
    <s v="Kosovo"/>
    <s v="General Directorate of Kosovo Police"/>
    <s v="no"/>
    <s v="FOA"/>
    <s v="2017/LBS/01 FOA"/>
    <d v="2017-03-28T00:00:00"/>
    <d v="2017-05-25T00:00:00"/>
    <s v="no"/>
    <m/>
    <s v="FRO.23808"/>
    <n v="2017"/>
    <s v="C1"/>
    <n v="9776.59"/>
    <d v="2017-03-20T00:00:00"/>
    <s v="IM"/>
    <n v="0"/>
    <s v="no"/>
    <n v="0"/>
    <n v="0"/>
    <m/>
    <m/>
    <m/>
    <m/>
    <m/>
    <m/>
    <m/>
    <m/>
    <m/>
    <d v="2017-08-08T00:00:00"/>
    <d v="2017-09-11T00:00:00"/>
    <n v="2017"/>
    <n v="7957.91"/>
    <m/>
    <n v="9776.59"/>
    <n v="7957.91"/>
    <n v="0.81397603868015322"/>
    <n v="1818.6800000000003"/>
    <n v="0"/>
  </r>
  <r>
    <s v="2017/376"/>
    <x v="1"/>
    <n v="376"/>
    <x v="4"/>
    <s v="Slovenia"/>
    <s v="Ministry of Interior"/>
    <s v="no"/>
    <s v="Focal Points"/>
    <s v="2017/LBS/02 Focal Points"/>
    <d v="2017-03-28T00:00:00"/>
    <d v="2017-05-25T00:00:00"/>
    <s v="no"/>
    <m/>
    <s v="FRO.23799"/>
    <n v="2017"/>
    <s v="C1"/>
    <n v="19024.599999999999"/>
    <d v="2017-03-20T00:00:00"/>
    <s v="SK"/>
    <n v="0"/>
    <s v="no"/>
    <n v="0"/>
    <n v="0"/>
    <m/>
    <m/>
    <m/>
    <m/>
    <m/>
    <n v="2017"/>
    <n v="9512.2999999999993"/>
    <m/>
    <m/>
    <d v="2017-08-08T00:00:00"/>
    <d v="2017-08-02T00:00:00"/>
    <n v="2017"/>
    <n v="8090.22"/>
    <m/>
    <n v="19024.599999999999"/>
    <n v="17602.52"/>
    <n v="0.92525046518717879"/>
    <n v="1422.0799999999981"/>
    <n v="0"/>
  </r>
  <r>
    <s v="2017/377"/>
    <x v="1"/>
    <n v="377"/>
    <x v="4"/>
    <s v="Bulgaria"/>
    <s v="Ministry of Interior, National Police Service, Chief Directorate Border Police"/>
    <s v="no"/>
    <s v="FOA"/>
    <s v="2017/LBS/01 FOA"/>
    <d v="2017-03-29T00:00:00"/>
    <d v="2017-05-24T00:00:00"/>
    <s v="no"/>
    <m/>
    <s v="FRO.23814"/>
    <n v="2017"/>
    <s v="C1"/>
    <n v="39883.53"/>
    <d v="2017-03-20T00:00:00"/>
    <s v="SK"/>
    <n v="0"/>
    <s v="no"/>
    <m/>
    <m/>
    <m/>
    <m/>
    <m/>
    <m/>
    <m/>
    <m/>
    <m/>
    <m/>
    <m/>
    <d v="2017-08-07T00:00:00"/>
    <d v="2017-06-27T00:00:00"/>
    <n v="2017"/>
    <n v="37445.21"/>
    <m/>
    <n v="39883.53"/>
    <n v="37445.21"/>
    <n v="0.9388639872147726"/>
    <n v="2438.3199999999997"/>
    <n v="0"/>
  </r>
  <r>
    <s v="2017/378"/>
    <x v="1"/>
    <n v="378"/>
    <x v="4"/>
    <s v="Portugal"/>
    <s v="Servico de Estrangeiros e Fronteiras"/>
    <s v="no"/>
    <s v="FOA"/>
    <s v="2017/LBS/01 FOA"/>
    <d v="2017-03-28T00:00:00"/>
    <d v="2017-05-25T00:00:00"/>
    <s v="no"/>
    <m/>
    <s v="FRO.23811"/>
    <n v="2017"/>
    <s v="C1"/>
    <n v="39979.480000000003"/>
    <d v="2017-03-20T00:00:00"/>
    <s v="SK"/>
    <n v="0"/>
    <s v="no"/>
    <n v="0"/>
    <m/>
    <m/>
    <m/>
    <m/>
    <m/>
    <m/>
    <n v="2017"/>
    <n v="19989.740000000002"/>
    <m/>
    <m/>
    <d v="2017-08-08T00:00:00"/>
    <d v="2017-07-05T00:00:00"/>
    <n v="2017"/>
    <n v="8253.76"/>
    <m/>
    <n v="39979.480000000003"/>
    <n v="28243.5"/>
    <n v="0.70644990880321601"/>
    <n v="11735.980000000003"/>
    <n v="0"/>
  </r>
  <r>
    <s v="2017/379"/>
    <x v="1"/>
    <n v="379"/>
    <x v="4"/>
    <s v="Serbia"/>
    <s v="Ministry of Interior"/>
    <s v="no"/>
    <s v="FOA"/>
    <s v="2017/LBS/01 FOA"/>
    <d v="2017-03-28T00:00:00"/>
    <d v="2017-04-27T00:00:00"/>
    <s v="no"/>
    <m/>
    <s v="FRO.23812"/>
    <n v="2017"/>
    <s v="C1"/>
    <n v="7697.58"/>
    <d v="2017-03-20T00:00:00"/>
    <s v="SK"/>
    <n v="0"/>
    <s v="no"/>
    <n v="0"/>
    <n v="0"/>
    <m/>
    <m/>
    <m/>
    <m/>
    <m/>
    <m/>
    <m/>
    <m/>
    <m/>
    <d v="2017-07-11T00:00:00"/>
    <d v="2017-05-19T00:00:00"/>
    <n v="2017"/>
    <n v="6028.25"/>
    <m/>
    <n v="7697.58"/>
    <n v="6028.25"/>
    <n v="0.7831357387646507"/>
    <n v="1669.33"/>
    <n v="0"/>
  </r>
  <r>
    <s v="2017/380"/>
    <x v="1"/>
    <n v="380"/>
    <x v="2"/>
    <s v="Netherlands"/>
    <s v="Immigration and Naturalisation Service"/>
    <s v="no"/>
    <s v="Poseidon"/>
    <s v="2017/SBS/07 JO Poseidon 2017"/>
    <d v="2017-03-28T00:00:00"/>
    <d v="2017-05-18T00:00:00"/>
    <s v="no"/>
    <m/>
    <s v="FRO.23791"/>
    <n v="2017"/>
    <s v="C1"/>
    <n v="505227"/>
    <d v="2017-03-21T00:00:00"/>
    <s v="SK"/>
    <n v="0"/>
    <s v="yes"/>
    <n v="298550"/>
    <n v="337754"/>
    <m/>
    <m/>
    <m/>
    <m/>
    <m/>
    <n v="2017"/>
    <n v="240580"/>
    <m/>
    <m/>
    <d v="2017-08-01T00:00:00"/>
    <d v="2017-08-08T00:00:00"/>
    <n v="2017"/>
    <n v="244064.89"/>
    <m/>
    <n v="505227"/>
    <n v="484644.89"/>
    <n v="0.95926165862077839"/>
    <n v="20582.109999999986"/>
    <n v="337754"/>
  </r>
  <r>
    <s v="2017/381"/>
    <x v="1"/>
    <n v="381"/>
    <x v="2"/>
    <s v="Czech Republic"/>
    <s v="Police of the Czech Republic"/>
    <s v="no"/>
    <s v="Poseidon"/>
    <s v="2017/SBS/07 JO Poseidon 2017"/>
    <d v="2017-06-06T00:00:00"/>
    <d v="2017-08-15T00:00:00"/>
    <s v="no"/>
    <m/>
    <s v="FRO.23822"/>
    <n v="2017"/>
    <s v="C1"/>
    <n v="113395.8"/>
    <d v="2017-03-22T00:00:00"/>
    <s v="SK"/>
    <n v="0"/>
    <s v="no"/>
    <n v="0"/>
    <n v="0"/>
    <m/>
    <m/>
    <m/>
    <m/>
    <m/>
    <n v="2017"/>
    <n v="56000"/>
    <m/>
    <m/>
    <d v="2017-10-29T00:00:00"/>
    <d v="2017-09-11T00:00:00"/>
    <n v="2017"/>
    <n v="17229.28"/>
    <m/>
    <n v="113395.8"/>
    <n v="73229.279999999999"/>
    <n v="0.64578476451508782"/>
    <n v="40166.520000000004"/>
    <n v="0"/>
  </r>
  <r>
    <s v="2017/382"/>
    <x v="1"/>
    <n v="382"/>
    <x v="1"/>
    <s v="Bulgaria"/>
    <s v="Ministry of Interior, National Police Service, Chief Directorate Border Police"/>
    <s v="no"/>
    <s v="Poseidon"/>
    <s v="2017/RSU/03 JO Poseidon"/>
    <d v="2017-03-27T00:00:00"/>
    <d v="2017-04-28T00:00:00"/>
    <s v="no"/>
    <m/>
    <s v="FRO.23823"/>
    <n v="2017"/>
    <s v="C1"/>
    <n v="8386.66"/>
    <d v="2017-03-20T00:00:00"/>
    <s v="SK"/>
    <n v="0"/>
    <s v="no"/>
    <n v="0"/>
    <n v="0"/>
    <m/>
    <m/>
    <m/>
    <m/>
    <m/>
    <m/>
    <m/>
    <m/>
    <m/>
    <d v="2017-07-12T00:00:00"/>
    <d v="2017-08-22T00:00:00"/>
    <n v="2017"/>
    <n v="8277.94"/>
    <m/>
    <n v="8386.66"/>
    <n v="8277.94"/>
    <n v="0.9870365556729378"/>
    <n v="108.71999999999935"/>
    <n v="0"/>
  </r>
  <r>
    <s v="2017/383"/>
    <x v="1"/>
    <n v="383"/>
    <x v="1"/>
    <s v="Luxembourg"/>
    <s v="Ministry of Foreign Affairs"/>
    <s v="no"/>
    <s v="RO"/>
    <s v="2017/RSU/01 RO to Servia &amp; Kosovo"/>
    <d v="2017-03-22T00:00:00"/>
    <d v="2017-03-22T00:00:00"/>
    <s v="no"/>
    <m/>
    <s v="FRO.23825"/>
    <n v="2017"/>
    <s v="C1"/>
    <n v="37878"/>
    <d v="2017-03-20T00:00:00"/>
    <s v="SK"/>
    <n v="0"/>
    <s v="yes"/>
    <n v="35400"/>
    <n v="35400"/>
    <m/>
    <m/>
    <m/>
    <m/>
    <m/>
    <m/>
    <m/>
    <m/>
    <m/>
    <d v="2017-06-05T00:00:00"/>
    <d v="2017-05-30T00:00:00"/>
    <n v="2017"/>
    <n v="37878"/>
    <m/>
    <n v="37878"/>
    <n v="37878"/>
    <n v="1"/>
    <n v="0"/>
    <n v="35400"/>
  </r>
  <r>
    <s v="2017/384"/>
    <x v="1"/>
    <n v="384"/>
    <x v="5"/>
    <s v="Lithuania"/>
    <s v="State Border Guard Service"/>
    <s v="no"/>
    <s v="FSC Support Officer"/>
    <s v="2017/FSC/01 FSC Support Officer Deployment"/>
    <d v="2017-03-29T00:00:00"/>
    <d v="2017-06-05T00:00:00"/>
    <s v="no"/>
    <m/>
    <s v="FRO.23818"/>
    <n v="2017"/>
    <s v="C1"/>
    <n v="20625.32"/>
    <d v="2017-03-27T00:00:00"/>
    <s v="SK"/>
    <n v="0"/>
    <s v="no"/>
    <n v="0"/>
    <m/>
    <m/>
    <m/>
    <m/>
    <m/>
    <m/>
    <n v="2017"/>
    <n v="10312.66"/>
    <m/>
    <m/>
    <d v="2017-08-19T00:00:00"/>
    <d v="2017-07-25T00:00:00"/>
    <n v="2017"/>
    <n v="8407.9"/>
    <m/>
    <n v="20625.32"/>
    <n v="18720.559999999998"/>
    <n v="0.907649432833042"/>
    <n v="1904.760000000002"/>
    <n v="0"/>
  </r>
  <r>
    <s v="2017/385"/>
    <x v="1"/>
    <n v="385"/>
    <x v="2"/>
    <s v="Slovakia"/>
    <s v="Bureau of Border and Alien Police"/>
    <s v="no"/>
    <s v="Triton"/>
    <s v="2017/SBS/05 JO Triton 2017"/>
    <d v="2017-04-05T00:00:00"/>
    <d v="2017-05-05T00:00:00"/>
    <s v="no"/>
    <m/>
    <s v="FRO.23839"/>
    <n v="2017"/>
    <s v="C1"/>
    <n v="48247.64"/>
    <d v="2017-03-22T00:00:00"/>
    <s v="SK"/>
    <n v="0"/>
    <s v="no"/>
    <m/>
    <m/>
    <m/>
    <m/>
    <m/>
    <m/>
    <m/>
    <m/>
    <m/>
    <m/>
    <m/>
    <d v="2017-07-19T00:00:00"/>
    <d v="2017-07-04T00:00:00"/>
    <n v="2017"/>
    <n v="40032.120000000003"/>
    <m/>
    <n v="48247.64"/>
    <n v="40032.120000000003"/>
    <n v="0.8297218268085238"/>
    <n v="8215.5199999999968"/>
    <n v="0"/>
  </r>
  <r>
    <s v="2017/386"/>
    <x v="1"/>
    <n v="386"/>
    <x v="2"/>
    <s v="France"/>
    <s v="Direction Generale de la Gendarmerie nationale"/>
    <s v="no"/>
    <s v="Poseidon"/>
    <s v="2017/SBS/07 JO Poseidon 2017"/>
    <d v="2017-03-28T00:00:00"/>
    <d v="2017-05-18T00:00:00"/>
    <s v="no"/>
    <m/>
    <s v="FRO.23847"/>
    <n v="2017"/>
    <s v="C1"/>
    <n v="118906"/>
    <d v="2017-03-22T00:00:00"/>
    <s v="SK"/>
    <n v="0"/>
    <s v="no"/>
    <m/>
    <m/>
    <m/>
    <m/>
    <m/>
    <m/>
    <m/>
    <m/>
    <m/>
    <m/>
    <m/>
    <d v="2017-08-01T00:00:00"/>
    <d v="2017-08-08T00:00:00"/>
    <n v="2017"/>
    <n v="111554.94"/>
    <m/>
    <n v="118906"/>
    <n v="111554.94"/>
    <n v="0.93817755201587816"/>
    <n v="7351.0599999999977"/>
    <n v="0"/>
  </r>
  <r>
    <s v="2017/387"/>
    <x v="1"/>
    <n v="387"/>
    <x v="1"/>
    <s v="Belgium"/>
    <s v="Department of Federal Immigration"/>
    <s v="no"/>
    <s v="RO"/>
    <s v="2017/RSU/01 RO to Nigeria &amp; Ghana"/>
    <d v="2017-03-23T00:00:00"/>
    <d v="2017-03-25T00:00:00"/>
    <s v="no"/>
    <m/>
    <s v="FRO.23852"/>
    <n v="2017"/>
    <s v="C1"/>
    <n v="324036.3"/>
    <d v="2017-03-22T00:00:00"/>
    <s v="SK"/>
    <n v="0"/>
    <s v="yes"/>
    <n v="280000"/>
    <n v="296952.14"/>
    <m/>
    <m/>
    <m/>
    <m/>
    <m/>
    <m/>
    <m/>
    <m/>
    <m/>
    <d v="2017-06-08T00:00:00"/>
    <d v="2017-06-01T00:00:00"/>
    <n v="2017"/>
    <n v="316537.03000000003"/>
    <m/>
    <n v="324036.3"/>
    <n v="316537.03000000003"/>
    <n v="0.9768566978452724"/>
    <n v="7499.2699999999604"/>
    <n v="296952.14"/>
  </r>
  <r>
    <s v="2017/388"/>
    <x v="1"/>
    <n v="388"/>
    <x v="1"/>
    <s v="Germany"/>
    <s v="Bundespolizeiprasidium Federal Police Central Office"/>
    <s v="no"/>
    <s v="RO"/>
    <s v="2017/RSU/01 ROs to Nigeria &amp; Ghana, and Pakistan"/>
    <d v="2017-03-22T00:00:00"/>
    <d v="2017-03-30T00:00:00"/>
    <s v="no"/>
    <m/>
    <s v="FRO.23851"/>
    <n v="2017"/>
    <s v="C1"/>
    <n v="125834.1"/>
    <d v="2017-03-22T00:00:00"/>
    <s v="SK"/>
    <n v="0"/>
    <s v="yes"/>
    <n v="42500"/>
    <n v="37842"/>
    <m/>
    <m/>
    <m/>
    <m/>
    <s v="recovery order of pre-financing in the amount of 50.95 EUR"/>
    <n v="2017"/>
    <n v="59000"/>
    <m/>
    <m/>
    <d v="2017-06-13T00:00:00"/>
    <d v="2017-06-29T00:00:00"/>
    <n v="2017"/>
    <n v="-50.95"/>
    <m/>
    <n v="125834.1"/>
    <n v="58949.05"/>
    <n v="0.4684664172907026"/>
    <n v="66885.05"/>
    <n v="37842"/>
  </r>
  <r>
    <s v="2017/389"/>
    <x v="1"/>
    <n v="389"/>
    <x v="1"/>
    <s v="Romania"/>
    <s v="General Inspectorate for Immigration"/>
    <s v="no"/>
    <s v="FOA-R"/>
    <s v="2017/RSU/02 FOA-R 2017"/>
    <d v="2017-03-27T00:00:00"/>
    <d v="2017-03-30T00:00:00"/>
    <s v="no"/>
    <m/>
    <s v="FRO.23849"/>
    <n v="2017"/>
    <s v="C1"/>
    <n v="3774.96"/>
    <d v="2017-03-22T00:00:00"/>
    <s v="SK"/>
    <n v="0"/>
    <s v="yes"/>
    <m/>
    <n v="790.73"/>
    <m/>
    <m/>
    <m/>
    <m/>
    <m/>
    <m/>
    <m/>
    <m/>
    <m/>
    <d v="2017-06-13T00:00:00"/>
    <d v="2017-04-10T00:00:00"/>
    <n v="2017"/>
    <n v="1372.52"/>
    <m/>
    <n v="3774.96"/>
    <n v="1372.52"/>
    <n v="0.36358530951321338"/>
    <n v="2402.44"/>
    <n v="790.73"/>
  </r>
  <r>
    <s v="2017/390"/>
    <x v="1"/>
    <n v="390"/>
    <x v="1"/>
    <s v="Italy"/>
    <s v="Ministero dell'Interno, Dipartimento della Pubblica Sicurezza, Direzione Centrale dell'Immigrazione e della Polizia delle Frontiere"/>
    <s v="no"/>
    <s v="RO"/>
    <s v="2017/RSU/01 RO to Tunisia, Sudan and Egypt"/>
    <d v="2017-04-01T00:00:00"/>
    <d v="2017-06-30T00:00:00"/>
    <s v="no"/>
    <m/>
    <s v="FRO.23843"/>
    <n v="2017"/>
    <s v="C1"/>
    <n v="721000"/>
    <d v="2017-03-22T00:00:00"/>
    <s v="SK"/>
    <n v="0"/>
    <s v="yes"/>
    <n v="700000"/>
    <n v="698500"/>
    <m/>
    <m/>
    <m/>
    <m/>
    <m/>
    <m/>
    <m/>
    <m/>
    <m/>
    <d v="2017-09-13T00:00:00"/>
    <d v="2017-08-08T00:00:00"/>
    <n v="2017"/>
    <n v="719455"/>
    <m/>
    <n v="721000"/>
    <n v="719455"/>
    <n v="0.99785714285714289"/>
    <n v="1545"/>
    <n v="698500"/>
  </r>
  <r>
    <s v="2017/391"/>
    <x v="1"/>
    <n v="391"/>
    <x v="1"/>
    <s v="Italy"/>
    <s v="Ministero dell'Interno, Dipartimento della Pubblica Sicurezza, Direzione Centrale dell'Immigrazione e della Polizia delle Frontiere"/>
    <s v="no"/>
    <s v="RO"/>
    <s v="2017/RSU/01 RO to Nigeria &amp; Ghana"/>
    <d v="2017-03-22T00:00:00"/>
    <d v="2017-03-24T00:00:00"/>
    <s v="no"/>
    <m/>
    <s v="FRO.23854"/>
    <n v="2017"/>
    <s v="C1"/>
    <n v="2835.5"/>
    <d v="2017-03-22T00:00:00"/>
    <s v="SK"/>
    <n v="0"/>
    <s v="yes"/>
    <m/>
    <n v="1846.1"/>
    <m/>
    <m/>
    <m/>
    <m/>
    <m/>
    <m/>
    <m/>
    <m/>
    <m/>
    <d v="2017-06-07T00:00:00"/>
    <d v="2017-05-30T00:00:00"/>
    <n v="2017"/>
    <n v="2135.83"/>
    <m/>
    <n v="2835.5"/>
    <n v="2135.83"/>
    <n v="0.75324634103332744"/>
    <n v="699.67000000000007"/>
    <n v="1846.1"/>
  </r>
  <r>
    <s v="2017/392"/>
    <x v="1"/>
    <n v="392"/>
    <x v="1"/>
    <s v="Slovenia"/>
    <s v="Ministry of Interior"/>
    <s v="no"/>
    <s v="FOA-R"/>
    <s v="2017/RSU/02 FOA-R 2017"/>
    <d v="2017-03-27T00:00:00"/>
    <d v="2017-03-30T00:00:00"/>
    <s v="no"/>
    <m/>
    <s v="FRO.23857"/>
    <n v="2017"/>
    <s v="C1"/>
    <n v="3077.32"/>
    <d v="2017-03-23T00:00:00"/>
    <s v="SK"/>
    <n v="0"/>
    <s v="no"/>
    <n v="0"/>
    <n v="0"/>
    <m/>
    <m/>
    <m/>
    <m/>
    <m/>
    <m/>
    <m/>
    <m/>
    <m/>
    <d v="2017-06-13T00:00:00"/>
    <d v="2017-05-18T00:00:00"/>
    <n v="2017"/>
    <n v="2551.7600000000002"/>
    <m/>
    <n v="3077.32"/>
    <n v="2551.7600000000002"/>
    <n v="0.82921503126096741"/>
    <n v="525.55999999999995"/>
    <n v="0"/>
  </r>
  <r>
    <s v="2017/393"/>
    <x v="1"/>
    <n v="393"/>
    <x v="1"/>
    <s v="Lithuania"/>
    <s v="State Border Guard Service"/>
    <s v="no"/>
    <s v="RO"/>
    <s v="2017/RSU/01 RO to Pakistan"/>
    <d v="2017-03-29T00:00:00"/>
    <d v="2017-03-30T00:00:00"/>
    <s v="no"/>
    <m/>
    <s v="FRO.23859"/>
    <n v="2017"/>
    <s v="C1"/>
    <n v="3812.35"/>
    <d v="2017-03-23T00:00:00"/>
    <s v="SK"/>
    <n v="0"/>
    <s v="yes"/>
    <n v="0"/>
    <n v="3562.94"/>
    <m/>
    <m/>
    <m/>
    <m/>
    <m/>
    <m/>
    <n v="0"/>
    <m/>
    <m/>
    <d v="2017-06-13T00:00:00"/>
    <d v="2017-05-18T00:00:00"/>
    <n v="2017"/>
    <n v="3812.35"/>
    <m/>
    <n v="3812.35"/>
    <n v="3812.35"/>
    <n v="1"/>
    <n v="0"/>
    <n v="3562.94"/>
  </r>
  <r>
    <s v="2017/394"/>
    <x v="1"/>
    <n v="394"/>
    <x v="5"/>
    <s v="Spain"/>
    <s v="Cuerpo Nacional de Policia"/>
    <s v="no"/>
    <s v="FSC Support Officer"/>
    <s v="2017/FSC/02 FSC Support Officer Deployment"/>
    <d v="2017-03-29T00:00:00"/>
    <d v="2017-08-01T00:00:00"/>
    <s v="no"/>
    <m/>
    <s v="FRO.23866"/>
    <n v="2017"/>
    <s v="C1"/>
    <n v="23002.5"/>
    <d v="2017-03-23T00:00:00"/>
    <s v="IM"/>
    <n v="0"/>
    <s v="no"/>
    <n v="0"/>
    <n v="0"/>
    <m/>
    <m/>
    <m/>
    <m/>
    <m/>
    <m/>
    <m/>
    <m/>
    <m/>
    <d v="2017-10-15T00:00:00"/>
    <d v="2017-09-05T00:00:00"/>
    <n v="2017"/>
    <n v="18393.86"/>
    <m/>
    <n v="23002.5"/>
    <n v="18393.86"/>
    <n v="0.79964612542114988"/>
    <n v="4608.6399999999994"/>
    <n v="0"/>
  </r>
  <r>
    <s v="2017/395"/>
    <x v="1"/>
    <n v="395"/>
    <x v="5"/>
    <s v="Romania"/>
    <s v="General Inspectorate of the Romanian Border Police"/>
    <s v="no"/>
    <s v="FSC Support Officer"/>
    <s v="2017/FSC/01 FSC Support Officer Deployment"/>
    <d v="2017-04-01T00:00:00"/>
    <d v="2017-06-30T00:00:00"/>
    <s v="no"/>
    <m/>
    <s v="FRO.23837"/>
    <n v="2017"/>
    <s v="C1"/>
    <n v="19021.39"/>
    <d v="2017-03-27T00:00:00"/>
    <s v="SK"/>
    <n v="0"/>
    <s v="no"/>
    <n v="0"/>
    <n v="0"/>
    <m/>
    <m/>
    <m/>
    <m/>
    <m/>
    <n v="2017"/>
    <n v="9510"/>
    <m/>
    <m/>
    <d v="2017-09-13T00:00:00"/>
    <d v="2017-09-13T00:00:00"/>
    <n v="2017"/>
    <n v="6362.8"/>
    <m/>
    <n v="19021.39"/>
    <n v="15872.8"/>
    <n v="0.83447108754933264"/>
    <n v="3148.59"/>
    <n v="0"/>
  </r>
  <r>
    <s v="2017/396"/>
    <x v="1"/>
    <n v="396"/>
    <x v="4"/>
    <s v="Latvia"/>
    <s v="State Border Guard"/>
    <s v="no"/>
    <s v="Focal Points"/>
    <s v="2017/LBS/02 Focal Points"/>
    <d v="2017-03-29T00:00:00"/>
    <d v="2017-04-26T00:00:00"/>
    <s v="no"/>
    <m/>
    <s v="FRO.23827"/>
    <n v="2017"/>
    <s v="C1"/>
    <n v="22458.23"/>
    <d v="2017-03-23T00:00:00"/>
    <s v="SK"/>
    <n v="0"/>
    <s v="no"/>
    <n v="0"/>
    <n v="0"/>
    <m/>
    <m/>
    <m/>
    <m/>
    <m/>
    <n v="2017"/>
    <n v="11000"/>
    <m/>
    <m/>
    <d v="2017-07-10T00:00:00"/>
    <d v="2017-07-10T00:00:00"/>
    <n v="2017"/>
    <n v="2805.54"/>
    <m/>
    <n v="22458.23"/>
    <n v="13805.54"/>
    <n v="0.61472075047766461"/>
    <n v="8652.6899999999987"/>
    <n v="0"/>
  </r>
  <r>
    <s v="2017/397"/>
    <x v="1"/>
    <n v="397"/>
    <x v="4"/>
    <s v="Estonia"/>
    <s v="Police and Border Guard Board"/>
    <s v="no"/>
    <s v="Focal Points"/>
    <s v="2017/LBS/02 Focal Points"/>
    <d v="2017-03-28T00:00:00"/>
    <d v="2017-04-27T00:00:00"/>
    <s v="no"/>
    <m/>
    <s v="FRO.23831"/>
    <n v="2017"/>
    <s v="C1"/>
    <n v="23017.84"/>
    <d v="2017-03-23T00:00:00"/>
    <s v="SK"/>
    <n v="0"/>
    <s v="no"/>
    <n v="0"/>
    <m/>
    <m/>
    <m/>
    <m/>
    <m/>
    <m/>
    <n v="2017"/>
    <n v="11500"/>
    <m/>
    <m/>
    <d v="2017-07-11T00:00:00"/>
    <d v="2017-06-26T00:00:00"/>
    <n v="2017"/>
    <n v="10996.56"/>
    <m/>
    <n v="23017.84"/>
    <n v="22496.559999999998"/>
    <n v="0.97735321819944865"/>
    <n v="521.28000000000247"/>
    <n v="0"/>
  </r>
  <r>
    <s v="2017/398"/>
    <x v="1"/>
    <n v="398"/>
    <x v="4"/>
    <s v="Portugal"/>
    <s v="Servico de Estrangeiros e Fronteiras"/>
    <s v="no"/>
    <s v="FOA"/>
    <s v="2017/LBS/01 FOA"/>
    <d v="2017-03-27T00:00:00"/>
    <d v="2017-06-22T00:00:00"/>
    <s v="no"/>
    <m/>
    <s v="FRO.23820"/>
    <n v="2017"/>
    <s v="C1"/>
    <n v="19555.32"/>
    <d v="2017-03-23T00:00:00"/>
    <s v="SK"/>
    <n v="0"/>
    <s v="no"/>
    <n v="0"/>
    <n v="0"/>
    <m/>
    <m/>
    <m/>
    <m/>
    <m/>
    <n v="2017"/>
    <n v="9777.66"/>
    <m/>
    <m/>
    <d v="2017-09-05T00:00:00"/>
    <d v="2017-08-14T00:00:00"/>
    <n v="2017"/>
    <n v="9287.14"/>
    <m/>
    <n v="19555.32"/>
    <n v="19064.8"/>
    <n v="0.97491628876438741"/>
    <n v="490.52000000000044"/>
    <n v="0"/>
  </r>
  <r>
    <s v="2017/399"/>
    <x v="1"/>
    <n v="399"/>
    <x v="4"/>
    <s v="Portugal"/>
    <s v="Servico de Estrangeiros e Fronteiras"/>
    <s v="no"/>
    <s v="FOA"/>
    <s v="2017/LBS/01 FOA"/>
    <d v="2017-03-27T00:00:00"/>
    <d v="2017-06-22T00:00:00"/>
    <s v="no"/>
    <m/>
    <s v="FRO.23821"/>
    <n v="2017"/>
    <s v="C1"/>
    <n v="48890.44"/>
    <d v="2017-03-23T00:00:00"/>
    <s v="SK"/>
    <n v="0"/>
    <s v="no"/>
    <n v="0"/>
    <n v="0"/>
    <m/>
    <m/>
    <m/>
    <m/>
    <m/>
    <n v="2017"/>
    <n v="24445.22"/>
    <m/>
    <m/>
    <d v="2017-09-05T00:00:00"/>
    <d v="2017-08-14T00:00:00"/>
    <n v="2017"/>
    <n v="22764"/>
    <m/>
    <n v="48890.44"/>
    <n v="47209.22"/>
    <n v="0.96561250011249644"/>
    <n v="1681.2200000000012"/>
    <n v="0"/>
  </r>
  <r>
    <s v="2017/400"/>
    <x v="1"/>
    <n v="400"/>
    <x v="4"/>
    <s v="Latvia"/>
    <s v="State Border Guard"/>
    <s v="no"/>
    <s v="FOA"/>
    <s v="2017/LBS/01 FOA"/>
    <d v="2017-03-29T00:00:00"/>
    <d v="2017-04-26T00:00:00"/>
    <s v="no"/>
    <m/>
    <s v="FRO.23834"/>
    <n v="2017"/>
    <s v="C1"/>
    <n v="61690.85"/>
    <d v="2017-03-24T00:00:00"/>
    <s v="SK"/>
    <n v="0"/>
    <s v="no"/>
    <n v="0"/>
    <n v="0"/>
    <m/>
    <m/>
    <m/>
    <m/>
    <m/>
    <n v="2017"/>
    <n v="30500"/>
    <m/>
    <m/>
    <d v="2017-07-10T00:00:00"/>
    <d v="2017-07-10T00:00:00"/>
    <n v="2017"/>
    <n v="20204.240000000002"/>
    <m/>
    <n v="61690.85"/>
    <n v="50704.240000000005"/>
    <n v="0.82190859746623701"/>
    <n v="10986.609999999993"/>
    <n v="0"/>
  </r>
  <r>
    <s v="2017/401"/>
    <x v="1"/>
    <n v="401"/>
    <x v="3"/>
    <s v="Latvia"/>
    <s v="State Border Guard"/>
    <s v="no"/>
    <s v="Focal Points"/>
    <s v="2017/ABS/04 JO Focal Points 2017 Air Intermediate Managers"/>
    <d v="2017-04-02T00:00:00"/>
    <d v="2017-05-06T00:00:00"/>
    <s v="no"/>
    <m/>
    <s v="FRO.23826"/>
    <n v="2017"/>
    <s v="C1"/>
    <n v="6760.69"/>
    <d v="2017-03-29T00:00:00"/>
    <s v="SK"/>
    <n v="0"/>
    <s v="no"/>
    <n v="0"/>
    <n v="0"/>
    <m/>
    <m/>
    <m/>
    <m/>
    <m/>
    <n v="2017"/>
    <n v="3300"/>
    <m/>
    <m/>
    <d v="2017-07-20T00:00:00"/>
    <d v="2017-07-10T00:00:00"/>
    <n v="2017"/>
    <n v="3082.7"/>
    <m/>
    <n v="6760.69"/>
    <n v="6382.7"/>
    <n v="0.94409002631388217"/>
    <n v="377.98999999999978"/>
    <n v="0"/>
  </r>
  <r>
    <s v="2017/402"/>
    <x v="1"/>
    <n v="402"/>
    <x v="4"/>
    <s v="Czech Republic"/>
    <s v="Police of the Czech Republic"/>
    <s v="no"/>
    <s v="Focal Points"/>
    <s v="2017/LBS/02 Focal Points"/>
    <d v="2017-05-23T00:00:00"/>
    <d v="2017-07-20T00:00:00"/>
    <s v="no"/>
    <m/>
    <s v="FRO.23841"/>
    <n v="2017"/>
    <s v="C1"/>
    <n v="13072.19"/>
    <d v="2017-03-23T00:00:00"/>
    <s v="IM"/>
    <n v="0"/>
    <s v="yes"/>
    <n v="0"/>
    <n v="10897.18"/>
    <m/>
    <m/>
    <m/>
    <m/>
    <m/>
    <n v="2017"/>
    <n v="6000"/>
    <m/>
    <m/>
    <d v="2017-10-03T00:00:00"/>
    <d v="2017-08-15T00:00:00"/>
    <n v="2017"/>
    <n v="4897.18"/>
    <m/>
    <n v="13072.19"/>
    <n v="10897.18"/>
    <n v="0.83361548447505729"/>
    <n v="2175.0100000000002"/>
    <n v="10897.18"/>
  </r>
  <r>
    <s v="2017/403"/>
    <x v="1"/>
    <n v="403"/>
    <x v="4"/>
    <s v="Slovakia"/>
    <s v="Bureau of Border and Alien Police"/>
    <s v="no"/>
    <s v="Focal Points"/>
    <s v="2017/LBS/02 Focal Points"/>
    <d v="2017-03-27T00:00:00"/>
    <d v="2017-04-26T00:00:00"/>
    <s v="no"/>
    <m/>
    <s v="FRO.23844"/>
    <n v="2017"/>
    <s v="C1"/>
    <n v="11774.44"/>
    <d v="2017-03-23T00:00:00"/>
    <s v="IM"/>
    <n v="0"/>
    <s v="no"/>
    <n v="0"/>
    <n v="0"/>
    <m/>
    <m/>
    <m/>
    <m/>
    <m/>
    <n v="2017"/>
    <n v="5887.22"/>
    <m/>
    <m/>
    <d v="2017-07-10T00:00:00"/>
    <d v="2017-05-18T00:00:00"/>
    <n v="2017"/>
    <n v="5020.96"/>
    <m/>
    <n v="11774.44"/>
    <n v="10908.18"/>
    <n v="0.92642877283335767"/>
    <n v="866.26000000000022"/>
    <n v="0"/>
  </r>
  <r>
    <s v="2017/404"/>
    <x v="1"/>
    <n v="404"/>
    <x v="4"/>
    <s v="Netherlands"/>
    <s v="Immigration and Naturalisation Service"/>
    <s v="no"/>
    <s v="FOA"/>
    <s v="2017/LBS/01 FOA"/>
    <d v="2017-04-25T00:00:00"/>
    <d v="2017-05-25T00:00:00"/>
    <s v="no"/>
    <m/>
    <s v="FRO.23850"/>
    <n v="2017"/>
    <s v="C1"/>
    <n v="115020.15"/>
    <d v="2017-03-24T00:00:00"/>
    <s v="IM"/>
    <n v="0"/>
    <s v="no"/>
    <n v="0"/>
    <m/>
    <s v="FRO.23850"/>
    <n v="2017"/>
    <n v="50527.05"/>
    <d v="2017-05-05T00:00:00"/>
    <m/>
    <n v="2017"/>
    <n v="54700"/>
    <n v="2017"/>
    <n v="23600"/>
    <d v="2017-08-08T00:00:00"/>
    <d v="2017-08-11T00:00:00"/>
    <n v="2017"/>
    <n v="83153.84"/>
    <m/>
    <n v="165547.20000000001"/>
    <n v="161453.84"/>
    <n v="0.97527375878299349"/>
    <n v="4093.3600000000151"/>
    <n v="0"/>
  </r>
  <r>
    <s v="2017/405"/>
    <x v="1"/>
    <n v="405"/>
    <x v="3"/>
    <s v="Czech Republic"/>
    <s v="Police of the Czech Republic"/>
    <s v="no"/>
    <s v="Alexis"/>
    <s v="2017/ABS/06 JO Alexis"/>
    <d v="2017-04-26T00:00:00"/>
    <d v="2017-05-30T00:00:00"/>
    <s v="no"/>
    <m/>
    <s v="FRO.23832"/>
    <n v="2017"/>
    <s v="C1"/>
    <n v="10707.49"/>
    <d v="2017-03-29T00:00:00"/>
    <s v="IM"/>
    <n v="0"/>
    <s v="yes"/>
    <n v="0"/>
    <n v="4317.9799999999996"/>
    <m/>
    <m/>
    <m/>
    <m/>
    <m/>
    <n v="2017"/>
    <n v="5000"/>
    <m/>
    <m/>
    <d v="2017-08-13T00:00:00"/>
    <d v="2017-06-12T00:00:00"/>
    <n v="2017"/>
    <n v="2159.35"/>
    <m/>
    <n v="10707.49"/>
    <n v="7159.35"/>
    <n v="0.66863008977827676"/>
    <n v="3548.1399999999994"/>
    <n v="4317.9799999999996"/>
  </r>
  <r>
    <s v="2017/406"/>
    <x v="1"/>
    <n v="406"/>
    <x v="3"/>
    <s v="Czech Republic"/>
    <s v="Police of the Czech Republic"/>
    <s v="no"/>
    <s v="Focal Points"/>
    <s v="2017/ABS/03 Focal Points 2017 Air"/>
    <d v="2017-05-01T00:00:00"/>
    <d v="2017-06-01T00:00:00"/>
    <s v="no"/>
    <m/>
    <s v="FRO.23830"/>
    <n v="2017"/>
    <s v="C1"/>
    <n v="7755.36"/>
    <d v="2017-03-29T00:00:00"/>
    <s v="IM"/>
    <n v="0"/>
    <s v="yes"/>
    <n v="0"/>
    <n v="3250.94"/>
    <m/>
    <m/>
    <m/>
    <m/>
    <m/>
    <n v="2017"/>
    <n v="3500"/>
    <m/>
    <m/>
    <d v="2017-08-15T00:00:00"/>
    <d v="2017-06-13T00:00:00"/>
    <n v="2017"/>
    <n v="2101.39"/>
    <m/>
    <n v="7755.36"/>
    <n v="5601.3899999999994"/>
    <n v="0.72226047533576776"/>
    <n v="2153.9700000000003"/>
    <n v="3250.94"/>
  </r>
  <r>
    <s v="2017/407"/>
    <x v="1"/>
    <n v="407"/>
    <x v="3"/>
    <s v="Czech Republic"/>
    <s v="Police of the Czech Republic"/>
    <s v="no"/>
    <s v="Focal Points"/>
    <s v="2017/ABS/04 JO Focal Points 2017 Air Intermediate Managers"/>
    <d v="2017-05-01T00:00:00"/>
    <d v="2017-05-13T00:00:00"/>
    <s v="no"/>
    <m/>
    <s v="FRO.23828"/>
    <n v="2017"/>
    <s v="C1"/>
    <n v="4467.25"/>
    <d v="2017-03-29T00:00:00"/>
    <s v="IM"/>
    <n v="0"/>
    <s v="yes"/>
    <n v="0"/>
    <n v="1308.77"/>
    <m/>
    <m/>
    <m/>
    <m/>
    <m/>
    <n v="2017"/>
    <n v="2000"/>
    <m/>
    <m/>
    <d v="2017-07-27T00:00:00"/>
    <d v="2017-06-09T00:00:00"/>
    <n v="2017"/>
    <n v="360.17"/>
    <m/>
    <n v="4467.25"/>
    <n v="2360.17"/>
    <n v="0.52832727069226038"/>
    <n v="2107.08"/>
    <n v="1308.77"/>
  </r>
  <r>
    <s v="2017/408"/>
    <x v="1"/>
    <n v="408"/>
    <x v="1"/>
    <s v="Slovakia"/>
    <s v="Bureau of Border and Alien Police"/>
    <s v="no"/>
    <s v="FOA-R"/>
    <s v="2017/RSU/02 FOA-R 2017"/>
    <d v="2017-03-27T00:00:00"/>
    <d v="2017-03-30T00:00:00"/>
    <s v="no"/>
    <m/>
    <s v="FRO.23862"/>
    <n v="2017"/>
    <s v="C1"/>
    <n v="4322.8"/>
    <d v="2017-03-24T00:00:00"/>
    <s v="IM"/>
    <n v="0"/>
    <s v="no"/>
    <n v="0"/>
    <m/>
    <m/>
    <m/>
    <m/>
    <m/>
    <m/>
    <m/>
    <m/>
    <m/>
    <m/>
    <d v="2017-06-13T00:00:00"/>
    <d v="2017-05-16T00:00:00"/>
    <n v="2017"/>
    <n v="2203.8890000000001"/>
    <m/>
    <n v="4322.8"/>
    <n v="2203.8890000000001"/>
    <n v="0.50982904598871104"/>
    <n v="2118.9110000000001"/>
    <n v="0"/>
  </r>
  <r>
    <s v="2017/409"/>
    <x v="1"/>
    <n v="409"/>
    <x v="1"/>
    <s v="Austria"/>
    <s v="Federal Ministry of the Interior"/>
    <s v="no"/>
    <s v="RO"/>
    <s v="2017/RSU/01 RO to Pakistan"/>
    <d v="2017-03-29T00:00:00"/>
    <d v="2017-03-30T00:00:00"/>
    <s v="no"/>
    <m/>
    <s v="FRO.23869"/>
    <n v="2017"/>
    <s v="C1"/>
    <n v="50120.94"/>
    <d v="2017-03-23T00:00:00"/>
    <s v="SK"/>
    <n v="0"/>
    <s v="yes"/>
    <n v="35000"/>
    <n v="26260"/>
    <m/>
    <m/>
    <m/>
    <m/>
    <m/>
    <m/>
    <m/>
    <m/>
    <m/>
    <d v="2017-06-13T00:00:00"/>
    <d v="2017-06-05T00:00:00"/>
    <n v="2017"/>
    <n v="37146.31"/>
    <m/>
    <n v="50120.94"/>
    <n v="37146.31"/>
    <n v="0.74113354617850336"/>
    <n v="12974.630000000005"/>
    <n v="26260"/>
  </r>
  <r>
    <s v="2017/410"/>
    <x v="1"/>
    <n v="410"/>
    <x v="1"/>
    <s v="Sweden"/>
    <s v="National Operations Department"/>
    <s v="no"/>
    <s v="RO"/>
    <s v="2017/RSU/01 RO to Afghanistan"/>
    <d v="2017-03-27T00:00:00"/>
    <d v="2017-03-30T00:00:00"/>
    <s v="no"/>
    <m/>
    <s v="FRO.23864"/>
    <n v="2017"/>
    <s v="C1"/>
    <n v="311031"/>
    <d v="2017-03-23T00:00:00"/>
    <s v="SK"/>
    <n v="0"/>
    <s v="yes"/>
    <n v="230000"/>
    <n v="221055.6"/>
    <m/>
    <m/>
    <m/>
    <m/>
    <m/>
    <m/>
    <n v="0"/>
    <m/>
    <m/>
    <d v="2017-06-13T00:00:00"/>
    <d v="2017-05-23T00:00:00"/>
    <n v="2017"/>
    <n v="268672.08"/>
    <m/>
    <n v="311031"/>
    <n v="268672.08"/>
    <n v="0.86381125997087116"/>
    <n v="42358.919999999984"/>
    <n v="221055.6"/>
  </r>
  <r>
    <s v="2017/411"/>
    <x v="1"/>
    <n v="411"/>
    <x v="4"/>
    <s v="Netherlands"/>
    <s v="Immigration and Naturalisation Service"/>
    <s v="no"/>
    <s v="FOA"/>
    <s v="2017/LBS/01 FOA"/>
    <d v="2017-03-28T00:00:00"/>
    <d v="2017-04-27T00:00:00"/>
    <s v="no"/>
    <m/>
    <s v="FRO.23842"/>
    <n v="2017"/>
    <s v="C1"/>
    <n v="122041.5"/>
    <d v="2017-03-24T00:00:00"/>
    <s v="IM"/>
    <n v="0"/>
    <s v="yes"/>
    <n v="74550"/>
    <n v="74550"/>
    <s v="FRO.23842"/>
    <n v="2017"/>
    <n v="1536.15"/>
    <d v="2017-04-10T00:00:00"/>
    <s v="Sup. Dec. No 2 signed on 24/04/2017."/>
    <n v="2017"/>
    <n v="58000"/>
    <m/>
    <m/>
    <d v="2017-07-11T00:00:00"/>
    <d v="2017-08-17T00:00:00"/>
    <n v="2017"/>
    <n v="64606.43"/>
    <m/>
    <n v="123577.65"/>
    <n v="122606.43"/>
    <n v="0.99214081187010761"/>
    <n v="971.22000000000116"/>
    <n v="74550"/>
  </r>
  <r>
    <s v="2017/412"/>
    <x v="1"/>
    <n v="412"/>
    <x v="5"/>
    <s v="Spain"/>
    <s v="Cuerpo Nacional de Policia"/>
    <s v="no"/>
    <s v="FSC Support Officer"/>
    <s v="2017/FSC/01 FSC Support Officer Deployment"/>
    <d v="2017-03-29T00:00:00"/>
    <d v="2017-08-01T00:00:00"/>
    <s v="no"/>
    <m/>
    <s v="FRO.23867"/>
    <n v="2017"/>
    <s v="C1"/>
    <n v="29697.7"/>
    <d v="2017-03-23T00:00:00"/>
    <s v="IM"/>
    <n v="0"/>
    <s v="no"/>
    <n v="0"/>
    <m/>
    <m/>
    <m/>
    <m/>
    <m/>
    <m/>
    <m/>
    <m/>
    <m/>
    <m/>
    <d v="2017-10-15T00:00:00"/>
    <d v="2017-08-14T00:00:00"/>
    <n v="2017"/>
    <n v="26527.599999999999"/>
    <m/>
    <n v="29697.7"/>
    <n v="26527.599999999999"/>
    <n v="0.89325435976523426"/>
    <n v="3170.1000000000022"/>
    <n v="0"/>
  </r>
  <r>
    <s v="2017/413"/>
    <x v="1"/>
    <n v="413"/>
    <x v="2"/>
    <s v="Portugal"/>
    <s v="Servico de Estrangeiros e Fronteiras"/>
    <s v="no"/>
    <s v="Triton"/>
    <s v="2017/SBS/05 JO Triton 2017"/>
    <d v="2017-04-01T00:00:00"/>
    <d v="2017-04-30T00:00:00"/>
    <s v="no"/>
    <m/>
    <s v="FRO.23881"/>
    <n v="2017"/>
    <s v="C1"/>
    <n v="591304.39"/>
    <d v="2017-03-23T00:00:00"/>
    <s v="SK"/>
    <n v="0"/>
    <s v="yes"/>
    <n v="361120"/>
    <n v="424471"/>
    <m/>
    <m/>
    <m/>
    <m/>
    <m/>
    <m/>
    <n v="0"/>
    <m/>
    <m/>
    <d v="2017-07-14T00:00:00"/>
    <d v="2017-10-25T00:00:00"/>
    <n v="2017"/>
    <n v="539936.66"/>
    <m/>
    <n v="591304.39"/>
    <n v="539936.66"/>
    <n v="0.91312810987248039"/>
    <n v="51367.729999999981"/>
    <n v="424471"/>
  </r>
  <r>
    <s v="2017/414"/>
    <x v="1"/>
    <n v="414"/>
    <x v="2"/>
    <s v="Romania"/>
    <s v="General Inspectorate for Immigration"/>
    <s v="no"/>
    <s v="Triton"/>
    <s v="2017/SBS/05 JO Triton 2017"/>
    <d v="2017-04-05T00:00:00"/>
    <d v="2017-06-10T00:00:00"/>
    <s v="no"/>
    <m/>
    <s v="FRO.23883"/>
    <n v="2017"/>
    <s v="C1"/>
    <n v="21324.03"/>
    <d v="2017-03-24T00:00:00"/>
    <s v="SK"/>
    <n v="0"/>
    <s v="yes"/>
    <n v="0"/>
    <n v="4793.67"/>
    <m/>
    <m/>
    <m/>
    <m/>
    <m/>
    <n v="2017"/>
    <n v="10662"/>
    <m/>
    <m/>
    <d v="2017-08-24T00:00:00"/>
    <d v="2017-06-26T00:00:00"/>
    <n v="2017"/>
    <n v="4791.66"/>
    <m/>
    <n v="21324.03"/>
    <n v="15453.66"/>
    <n v="0.72470635241087167"/>
    <n v="5870.369999999999"/>
    <n v="4793.67"/>
  </r>
  <r>
    <s v="2017/415"/>
    <x v="1"/>
    <n v="415"/>
    <x v="2"/>
    <s v="Finland"/>
    <s v="Finnish Border Guard"/>
    <s v="no"/>
    <s v="Poseidon"/>
    <s v="2017/SBS/07 JO Poseidon 2017"/>
    <d v="2017-03-28T00:00:00"/>
    <d v="2017-05-18T00:00:00"/>
    <s v="no"/>
    <m/>
    <s v="FRO.23890"/>
    <n v="2017"/>
    <s v="C1"/>
    <n v="13656"/>
    <d v="2017-03-24T00:00:00"/>
    <s v="SK"/>
    <n v="0"/>
    <s v="no"/>
    <n v="0"/>
    <n v="0"/>
    <m/>
    <m/>
    <m/>
    <m/>
    <m/>
    <m/>
    <m/>
    <m/>
    <m/>
    <d v="2017-08-01T00:00:00"/>
    <d v="2017-07-26T00:00:00"/>
    <n v="2017"/>
    <n v="12084.02"/>
    <m/>
    <n v="13656"/>
    <n v="12084.02"/>
    <n v="0.88488722905682482"/>
    <n v="1571.9799999999996"/>
    <n v="0"/>
  </r>
  <r>
    <s v="2017/416"/>
    <x v="1"/>
    <n v="416"/>
    <x v="4"/>
    <s v="Hungary"/>
    <s v="Hungarian Police Headquarters"/>
    <s v="no"/>
    <s v="FOA"/>
    <s v="2017/LBS/01 FOA"/>
    <d v="2017-03-27T00:00:00"/>
    <d v="2017-04-27T00:00:00"/>
    <s v="no"/>
    <m/>
    <s v="FRO.23865"/>
    <n v="2017"/>
    <s v="C1"/>
    <n v="9374.48"/>
    <d v="2017-03-24T00:00:00"/>
    <s v="SK"/>
    <n v="0"/>
    <s v="yes"/>
    <m/>
    <n v="3610.68"/>
    <m/>
    <m/>
    <m/>
    <m/>
    <m/>
    <m/>
    <m/>
    <m/>
    <m/>
    <d v="2017-07-11T00:00:00"/>
    <d v="2017-07-20T00:00:00"/>
    <n v="2017"/>
    <n v="7793.15"/>
    <m/>
    <n v="9374.48"/>
    <n v="7793.15"/>
    <n v="0.83131544362994003"/>
    <n v="1581.33"/>
    <n v="3610.68"/>
  </r>
  <r>
    <s v="2017/417"/>
    <x v="1"/>
    <n v="417"/>
    <x v="4"/>
    <s v="Finland"/>
    <s v="Finnish Border Guard"/>
    <s v="no"/>
    <s v="FOA"/>
    <s v="2017/LBS/01 FOA"/>
    <d v="2017-03-29T00:00:00"/>
    <d v="2017-05-24T00:00:00"/>
    <s v="no"/>
    <m/>
    <s v="FRO.23870"/>
    <n v="2017"/>
    <s v="C1"/>
    <n v="38928.74"/>
    <d v="2017-03-24T00:00:00"/>
    <s v="SK"/>
    <n v="0"/>
    <s v="no"/>
    <n v="0"/>
    <n v="0"/>
    <m/>
    <m/>
    <m/>
    <m/>
    <m/>
    <m/>
    <m/>
    <m/>
    <m/>
    <d v="2017-08-07T00:00:00"/>
    <d v="2017-07-26T00:00:00"/>
    <n v="2017"/>
    <n v="36434.089999999997"/>
    <m/>
    <n v="38928.74"/>
    <n v="36434.089999999997"/>
    <n v="0.93591752520117522"/>
    <n v="2494.6500000000015"/>
    <n v="0"/>
  </r>
  <r>
    <s v="2017/418"/>
    <x v="1"/>
    <n v="418"/>
    <x v="4"/>
    <s v="Czech Republic"/>
    <s v="Police of the Czech Republic"/>
    <s v="no"/>
    <s v="FOA"/>
    <s v="2017/LBS/01 FOA"/>
    <d v="2017-05-21T00:00:00"/>
    <d v="2017-07-20T00:00:00"/>
    <s v="no"/>
    <m/>
    <s v="FRO.23889"/>
    <n v="2017"/>
    <s v="C1"/>
    <n v="51621.08"/>
    <d v="2017-03-24T00:00:00"/>
    <s v="IM"/>
    <n v="3050"/>
    <s v="yes"/>
    <n v="0"/>
    <n v="40094.17"/>
    <m/>
    <m/>
    <m/>
    <m/>
    <m/>
    <n v="2017"/>
    <n v="25000"/>
    <m/>
    <m/>
    <d v="2017-10-03T00:00:00"/>
    <d v="2017-09-07T00:00:00"/>
    <n v="2017"/>
    <n v="15094.17"/>
    <m/>
    <n v="51621.08"/>
    <n v="40094.17"/>
    <n v="0.77670149481568374"/>
    <n v="11526.910000000003"/>
    <n v="40094.17"/>
  </r>
  <r>
    <s v="2017/419"/>
    <x v="1"/>
    <n v="419"/>
    <x v="2"/>
    <s v="Lithuania"/>
    <s v="State Border Guard Service"/>
    <s v="no"/>
    <s v="Triton"/>
    <s v="2017/SBS/05 JO Triton 2017"/>
    <d v="2017-04-05T00:00:00"/>
    <d v="2017-05-05T00:00:00"/>
    <s v="no"/>
    <m/>
    <s v="FRO.23886"/>
    <n v="2017"/>
    <s v="C1"/>
    <n v="10718.19"/>
    <d v="2017-03-24T00:00:00"/>
    <s v="SK"/>
    <n v="0"/>
    <s v="no"/>
    <n v="0"/>
    <n v="0"/>
    <m/>
    <m/>
    <m/>
    <m/>
    <m/>
    <n v="2017"/>
    <n v="5359"/>
    <m/>
    <m/>
    <d v="2017-07-19T00:00:00"/>
    <d v="2017-07-12T00:00:00"/>
    <n v="2017"/>
    <n v="1931.12"/>
    <m/>
    <n v="10718.19"/>
    <n v="7290.12"/>
    <n v="0.68016334847581539"/>
    <n v="3428.0700000000006"/>
    <n v="0"/>
  </r>
  <r>
    <s v="2017/420"/>
    <x v="1"/>
    <n v="420"/>
    <x v="2"/>
    <s v="Norway"/>
    <s v="National Police Directorate"/>
    <s v="no"/>
    <s v="Poseidon"/>
    <s v="2017/SBS/07 JO Poseidon 2017"/>
    <d v="2017-03-28T00:00:00"/>
    <d v="2017-04-27T00:00:00"/>
    <s v="no"/>
    <m/>
    <s v="FRO.23891"/>
    <n v="2017"/>
    <s v="C1"/>
    <n v="7789.6"/>
    <d v="2017-03-24T00:00:00"/>
    <s v="SK"/>
    <n v="0"/>
    <s v="no"/>
    <n v="0"/>
    <n v="0"/>
    <m/>
    <m/>
    <m/>
    <m/>
    <m/>
    <m/>
    <m/>
    <m/>
    <m/>
    <d v="2017-07-11T00:00:00"/>
    <d v="2017-05-31T00:00:00"/>
    <n v="2017"/>
    <n v="6260.59"/>
    <m/>
    <n v="7789.6"/>
    <n v="6260.59"/>
    <n v="0.80371135873472321"/>
    <n v="1529.0100000000002"/>
    <n v="0"/>
  </r>
  <r>
    <s v="2017/421"/>
    <x v="1"/>
    <n v="421"/>
    <x v="2"/>
    <s v="Netherlands"/>
    <s v="Royal Marechaussee"/>
    <s v="no"/>
    <s v="Poseidon"/>
    <s v="2017/SBS/07 JO Poseidon 2017"/>
    <d v="2017-03-27T00:00:00"/>
    <d v="2017-06-30T00:00:00"/>
    <s v="no"/>
    <m/>
    <s v="FRO.23880"/>
    <n v="2017"/>
    <s v="C1"/>
    <n v="188348.16"/>
    <d v="2017-03-27T00:00:00"/>
    <s v="SK"/>
    <n v="0"/>
    <s v="no"/>
    <n v="0"/>
    <n v="0"/>
    <m/>
    <m/>
    <m/>
    <m/>
    <m/>
    <m/>
    <m/>
    <m/>
    <m/>
    <d v="2017-09-13T00:00:00"/>
    <d v="2017-10-05T00:00:00"/>
    <n v="2017"/>
    <n v="180509.66"/>
    <m/>
    <n v="188348.16"/>
    <n v="180509.66"/>
    <n v="0.95838292234975908"/>
    <n v="7838.5"/>
    <n v="0"/>
  </r>
  <r>
    <s v="2017/422"/>
    <x v="1"/>
    <n v="422"/>
    <x v="4"/>
    <s v="Austria"/>
    <s v="Federal Ministry of the Interior"/>
    <s v="no"/>
    <s v="FOA"/>
    <s v="2017/LBS/01 FOA"/>
    <d v="2017-03-28T00:00:00"/>
    <d v="2017-04-27T00:00:00"/>
    <s v="no"/>
    <m/>
    <s v="FRO.23863"/>
    <n v="2017"/>
    <s v="C1"/>
    <n v="83911.54"/>
    <d v="2017-03-24T00:00:00"/>
    <s v="SK"/>
    <n v="0"/>
    <s v="no"/>
    <m/>
    <m/>
    <m/>
    <m/>
    <m/>
    <m/>
    <m/>
    <m/>
    <m/>
    <m/>
    <m/>
    <d v="2017-07-11T00:00:00"/>
    <d v="2017-06-29T00:00:00"/>
    <n v="2017"/>
    <n v="76970.45"/>
    <m/>
    <n v="83911.54"/>
    <n v="76970.45"/>
    <n v="0.91728086506337514"/>
    <n v="6941.0899999999965"/>
    <n v="0"/>
  </r>
  <r>
    <s v="2017/423"/>
    <x v="1"/>
    <n v="423"/>
    <x v="4"/>
    <s v="France"/>
    <s v="Direction Centrale de la Police aux Frontieres"/>
    <s v="no"/>
    <s v="Focal Points"/>
    <s v="2017/LBS/02 Focal Points"/>
    <d v="2017-04-25T00:00:00"/>
    <d v="2017-06-22T00:00:00"/>
    <s v="no"/>
    <m/>
    <s v="FRO.23877"/>
    <n v="2017"/>
    <s v="C1"/>
    <n v="13814.77"/>
    <d v="2017-03-24T00:00:00"/>
    <s v="SK"/>
    <n v="0"/>
    <s v="yes"/>
    <n v="0"/>
    <n v="6750.14"/>
    <m/>
    <m/>
    <m/>
    <m/>
    <m/>
    <n v="2017"/>
    <n v="6907.39"/>
    <m/>
    <m/>
    <d v="2017-09-05T00:00:00"/>
    <d v="2017-09-05T00:00:00"/>
    <n v="2017"/>
    <n v="6907.38"/>
    <m/>
    <n v="13814.77"/>
    <n v="13814.77"/>
    <n v="1"/>
    <n v="0"/>
    <n v="6750.14"/>
  </r>
  <r>
    <s v="2017/424"/>
    <x v="1"/>
    <n v="424"/>
    <x v="2"/>
    <s v="Portugal"/>
    <s v="Servico de Estrangeiros e Fronteiras"/>
    <s v="no"/>
    <s v="Poseidon"/>
    <s v="2017/SBS/07 JO Poseidon 2017"/>
    <d v="2017-04-01T00:00:00"/>
    <d v="2017-06-30T00:00:00"/>
    <s v="no"/>
    <m/>
    <s v="FRO.23895"/>
    <n v="2017"/>
    <s v="C1"/>
    <n v="268741.61"/>
    <d v="2017-03-28T00:00:00"/>
    <s v="SK"/>
    <n v="240861.35"/>
    <s v="yes"/>
    <n v="131270.60999999999"/>
    <n v="119135"/>
    <m/>
    <m/>
    <m/>
    <m/>
    <m/>
    <n v="2017"/>
    <n v="134370.81"/>
    <m/>
    <m/>
    <d v="2017-09-13T00:00:00"/>
    <d v="2017-11-08T00:00:00"/>
    <n v="2017"/>
    <n v="131070.95"/>
    <m/>
    <n v="268741.61"/>
    <n v="265441.76"/>
    <n v="0.98772110504212585"/>
    <n v="3299.8499999999767"/>
    <n v="119135"/>
  </r>
  <r>
    <s v="2017/425"/>
    <x v="1"/>
    <n v="425"/>
    <x v="1"/>
    <s v="Belgium"/>
    <s v="Dienst Vreemdelingenzaken"/>
    <s v="no"/>
    <s v="FOA-R"/>
    <s v="2017/RSU/02 FOA-R 2017"/>
    <d v="2017-03-27T00:00:00"/>
    <d v="2017-03-30T00:00:00"/>
    <s v="no"/>
    <m/>
    <s v="FRO.23887"/>
    <n v="2017"/>
    <s v="C1"/>
    <n v="8318.2999999999993"/>
    <d v="2017-03-24T00:00:00"/>
    <s v="IM"/>
    <n v="0"/>
    <s v="no"/>
    <n v="0"/>
    <m/>
    <m/>
    <m/>
    <m/>
    <m/>
    <m/>
    <m/>
    <m/>
    <m/>
    <m/>
    <d v="2017-06-13T00:00:00"/>
    <d v="2017-05-25T00:00:00"/>
    <n v="2017"/>
    <n v="8318.2999999999993"/>
    <m/>
    <n v="8318.2999999999993"/>
    <n v="8318.2999999999993"/>
    <n v="1"/>
    <n v="0"/>
    <n v="0"/>
  </r>
  <r>
    <s v="2017/426"/>
    <x v="1"/>
    <n v="426"/>
    <x v="2"/>
    <s v="France"/>
    <s v="Direction Centrale de la Police Judiciaire"/>
    <s v="no"/>
    <s v="Triton"/>
    <s v="2017/SBS/05 JO Triton 2017"/>
    <d v="2017-04-04T00:00:00"/>
    <d v="2017-05-06T00:00:00"/>
    <s v="no"/>
    <m/>
    <s v="FRO.23896"/>
    <n v="2017"/>
    <s v="C1"/>
    <n v="27019.16"/>
    <d v="2017-03-24T00:00:00"/>
    <s v="SK"/>
    <n v="0"/>
    <s v="yes"/>
    <m/>
    <n v="13486.25"/>
    <m/>
    <m/>
    <m/>
    <m/>
    <m/>
    <m/>
    <m/>
    <m/>
    <m/>
    <d v="2017-07-20T00:00:00"/>
    <d v="2017-07-06T00:00:00"/>
    <n v="2017"/>
    <n v="26773.81"/>
    <m/>
    <n v="27019.16"/>
    <n v="26773.81"/>
    <n v="0.99091940682093749"/>
    <n v="245.34999999999854"/>
    <n v="13486.25"/>
  </r>
  <r>
    <s v="2017/427"/>
    <x v="1"/>
    <n v="427"/>
    <x v="2"/>
    <s v="France"/>
    <s v="Direction Centrale de la Police aux Frontieres"/>
    <s v="no"/>
    <s v="Triton"/>
    <s v="2017/SBS/05 JO Triton 2017"/>
    <d v="2017-04-04T00:00:00"/>
    <d v="2017-06-10T00:00:00"/>
    <s v="no"/>
    <m/>
    <s v="FRO.23893"/>
    <n v="2017"/>
    <s v="C1"/>
    <n v="75758.14"/>
    <d v="2017-03-24T00:00:00"/>
    <s v="SK"/>
    <n v="0"/>
    <s v="yes"/>
    <n v="0"/>
    <n v="31698.27"/>
    <m/>
    <m/>
    <m/>
    <m/>
    <m/>
    <n v="2017"/>
    <n v="37879.07"/>
    <m/>
    <m/>
    <d v="2017-08-24T00:00:00"/>
    <d v="2017-08-29T00:00:00"/>
    <n v="2017"/>
    <n v="28786.82"/>
    <m/>
    <n v="75758.14"/>
    <n v="66665.89"/>
    <n v="0.87998319388517199"/>
    <n v="9092.25"/>
    <n v="31698.27"/>
  </r>
  <r>
    <s v="2017/428"/>
    <x v="1"/>
    <n v="428"/>
    <x v="2"/>
    <s v="France"/>
    <s v="Direction Centrale de la Securite Publique"/>
    <s v="no"/>
    <s v="Triton"/>
    <s v="2017/SBS/05 JO Triton 2017"/>
    <d v="2017-04-04T00:00:00"/>
    <d v="2017-05-06T00:00:00"/>
    <s v="no"/>
    <m/>
    <s v="FRO.23897"/>
    <n v="2017"/>
    <s v="C1"/>
    <n v="40993.839999999997"/>
    <d v="2017-03-24T00:00:00"/>
    <s v="SK"/>
    <n v="0"/>
    <s v="no"/>
    <n v="0"/>
    <m/>
    <m/>
    <m/>
    <m/>
    <m/>
    <m/>
    <n v="2017"/>
    <n v="20496.919999999998"/>
    <m/>
    <m/>
    <d v="2017-07-20T00:00:00"/>
    <d v="2017-06-01T00:00:00"/>
    <n v="2017"/>
    <n v="11340.93"/>
    <m/>
    <n v="40993.839999999997"/>
    <n v="31837.85"/>
    <n v="0.77664961369805807"/>
    <n v="9155.989999999998"/>
    <n v="0"/>
  </r>
  <r>
    <s v="2017/429"/>
    <x v="1"/>
    <n v="429"/>
    <x v="2"/>
    <s v="Portugal"/>
    <s v="Servico de Estrangeiros e Fronteiras"/>
    <s v="no"/>
    <s v="Triton"/>
    <s v="2017/SBS/05 JO Triton 2017"/>
    <d v="2017-04-04T00:00:00"/>
    <d v="2017-07-08T00:00:00"/>
    <s v="no"/>
    <m/>
    <s v="FRO.23903"/>
    <n v="2017"/>
    <s v="C1"/>
    <n v="81987.679999999993"/>
    <d v="2017-03-24T00:00:00"/>
    <s v="SK"/>
    <n v="0"/>
    <s v="no"/>
    <n v="0"/>
    <n v="0"/>
    <m/>
    <m/>
    <m/>
    <m/>
    <m/>
    <n v="2017"/>
    <n v="40993.839999999997"/>
    <m/>
    <m/>
    <d v="2017-09-21T00:00:00"/>
    <d v="2017-09-20T00:00:00"/>
    <n v="2017"/>
    <n v="33766.239999999998"/>
    <m/>
    <n v="81987.679999999993"/>
    <n v="74760.079999999987"/>
    <n v="0.91184529187799912"/>
    <n v="7227.6000000000058"/>
    <n v="0"/>
  </r>
  <r>
    <s v="2017/430"/>
    <x v="1"/>
    <n v="430"/>
    <x v="2"/>
    <s v="Romania"/>
    <s v="General Inspectorate of Aviation"/>
    <s v="no"/>
    <s v="Poseidon"/>
    <s v="2017/SBS/07 JO Poseidon 2017"/>
    <d v="2017-04-01T00:00:00"/>
    <d v="2017-05-31T00:00:00"/>
    <s v="no"/>
    <m/>
    <s v="FRO.23899"/>
    <n v="2017"/>
    <s v="C1"/>
    <n v="322808.03000000003"/>
    <d v="2017-03-28T00:00:00"/>
    <s v="SK"/>
    <n v="293537.03000000003"/>
    <s v="yes"/>
    <n v="204240.08"/>
    <n v="177171"/>
    <m/>
    <m/>
    <m/>
    <m/>
    <m/>
    <n v="2017"/>
    <n v="161404.01"/>
    <m/>
    <m/>
    <d v="2017-08-14T00:00:00"/>
    <d v="2017-07-17T00:00:00"/>
    <n v="2017"/>
    <n v="113589.3"/>
    <m/>
    <n v="322808.03000000003"/>
    <n v="274993.31"/>
    <n v="0.85187877761281205"/>
    <n v="47814.72000000003"/>
    <n v="177171"/>
  </r>
  <r>
    <s v="2017/431"/>
    <x v="1"/>
    <n v="431"/>
    <x v="1"/>
    <s v="Denmark"/>
    <s v="Danish National Police"/>
    <s v="no"/>
    <s v="RO"/>
    <s v="2017/RSU/01 RO to Pakistan"/>
    <d v="2017-03-28T00:00:00"/>
    <d v="2017-03-30T00:00:00"/>
    <s v="no"/>
    <m/>
    <s v="FRO.23858"/>
    <n v="2017"/>
    <s v="C1"/>
    <n v="273682.5"/>
    <d v="2017-03-27T00:00:00"/>
    <s v="SK"/>
    <n v="0"/>
    <s v="yes"/>
    <n v="230000"/>
    <n v="251857.16"/>
    <m/>
    <m/>
    <m/>
    <m/>
    <m/>
    <m/>
    <m/>
    <m/>
    <m/>
    <d v="2017-06-13T00:00:00"/>
    <d v="2017-04-19T00:00:00"/>
    <n v="2017"/>
    <n v="264450.02"/>
    <m/>
    <n v="273682.5"/>
    <n v="264450.02"/>
    <n v="0.9662657276223362"/>
    <n v="9232.4799999999814"/>
    <n v="251857.16"/>
  </r>
  <r>
    <s v="2017/432"/>
    <x v="1"/>
    <n v="432"/>
    <x v="1"/>
    <s v="Netherlands"/>
    <s v="Royal Marechaussee"/>
    <s v="no"/>
    <s v="FOA-R"/>
    <s v="2017/RSU/02 RI FOA-R 2017"/>
    <d v="2017-03-27T00:00:00"/>
    <d v="2017-03-30T00:00:00"/>
    <s v="no"/>
    <s v="yes"/>
    <s v="FRO.23904"/>
    <n v="2017"/>
    <s v="C1"/>
    <n v="2221.3200000000002"/>
    <d v="2017-03-27T00:00:00"/>
    <s v="IM"/>
    <n v="0"/>
    <s v="no"/>
    <n v="0"/>
    <m/>
    <m/>
    <m/>
    <m/>
    <m/>
    <m/>
    <m/>
    <m/>
    <m/>
    <m/>
    <d v="2017-06-13T00:00:00"/>
    <m/>
    <m/>
    <m/>
    <m/>
    <n v="0"/>
    <n v="0"/>
    <s v=""/>
    <n v="0"/>
    <n v="0"/>
  </r>
  <r>
    <s v="2017/433"/>
    <x v="1"/>
    <n v="433"/>
    <x v="2"/>
    <s v="Portugal"/>
    <s v="Servico de Estrangeiros e Fronteiras"/>
    <s v="no"/>
    <s v="Poseidon"/>
    <s v="2017/SBS/07 JO Poseidon 2017"/>
    <d v="2017-03-28T00:00:00"/>
    <d v="2017-05-18T00:00:00"/>
    <s v="no"/>
    <m/>
    <s v="FRO.23906"/>
    <n v="2017"/>
    <s v="C1"/>
    <n v="15084.86"/>
    <d v="2017-03-24T00:00:00"/>
    <s v="SK"/>
    <n v="0"/>
    <s v="no"/>
    <n v="0"/>
    <m/>
    <m/>
    <m/>
    <m/>
    <m/>
    <m/>
    <n v="2017"/>
    <n v="7542.43"/>
    <m/>
    <m/>
    <d v="2017-08-01T00:00:00"/>
    <d v="2017-06-06T00:00:00"/>
    <n v="2017"/>
    <n v="5739.38"/>
    <m/>
    <n v="15084.86"/>
    <n v="13281.810000000001"/>
    <n v="0.88047287147510822"/>
    <n v="1803.0499999999993"/>
    <n v="0"/>
  </r>
  <r>
    <s v="2017/434"/>
    <x v="1"/>
    <n v="434"/>
    <x v="2"/>
    <s v="Hungary"/>
    <s v="Hungarian Police Headquarters"/>
    <s v="no"/>
    <s v="Poseidon"/>
    <s v="2017/SBS/07 JO Poseidon 2017"/>
    <d v="2017-03-28T00:00:00"/>
    <d v="2017-04-25T00:00:00"/>
    <s v="no"/>
    <m/>
    <s v="FRO.23907"/>
    <n v="2017"/>
    <s v="C1"/>
    <n v="8654.16"/>
    <d v="2017-03-24T00:00:00"/>
    <s v="SK"/>
    <n v="0"/>
    <s v="yes"/>
    <n v="0"/>
    <n v="3036.45"/>
    <m/>
    <m/>
    <m/>
    <m/>
    <m/>
    <m/>
    <n v="0"/>
    <m/>
    <m/>
    <d v="2017-07-09T00:00:00"/>
    <d v="2017-07-11T00:00:00"/>
    <n v="2017"/>
    <n v="5973.23"/>
    <m/>
    <n v="8654.16"/>
    <n v="5973.23"/>
    <n v="0.69021487931815451"/>
    <n v="2680.9300000000003"/>
    <n v="3036.45"/>
  </r>
  <r>
    <s v="2017/435"/>
    <x v="1"/>
    <n v="435"/>
    <x v="2"/>
    <s v="France"/>
    <s v="Prefecture de Police"/>
    <s v="no"/>
    <s v="Poseidon"/>
    <s v="2017/SBS/07 JO Poseidon 2017"/>
    <d v="2017-03-28T00:00:00"/>
    <d v="2017-05-18T00:00:00"/>
    <s v="no"/>
    <m/>
    <s v="FRO.23901"/>
    <n v="2017"/>
    <s v="C1"/>
    <n v="48578"/>
    <d v="2017-03-24T00:00:00"/>
    <s v="SK"/>
    <n v="0"/>
    <s v="yes"/>
    <n v="0"/>
    <n v="30903.03"/>
    <m/>
    <m/>
    <m/>
    <m/>
    <m/>
    <m/>
    <m/>
    <m/>
    <m/>
    <d v="2017-08-01T00:00:00"/>
    <d v="2017-09-27T00:00:00"/>
    <n v="2017"/>
    <n v="33066.239999999998"/>
    <m/>
    <n v="48578"/>
    <n v="33066.239999999998"/>
    <n v="0.68068343694676603"/>
    <n v="15511.760000000002"/>
    <n v="30903.03"/>
  </r>
  <r>
    <s v="2017/436"/>
    <x v="1"/>
    <n v="436"/>
    <x v="2"/>
    <s v="Portugal"/>
    <s v="Servico de Estrangeiros e Fronteiras"/>
    <s v="no"/>
    <s v="Poseidon"/>
    <s v="2017/SBS/07 JO Poseidon 2017"/>
    <d v="2017-04-08T00:00:00"/>
    <d v="2017-07-18T00:00:00"/>
    <s v="no"/>
    <m/>
    <s v="FRO.23909"/>
    <n v="2017"/>
    <s v="C1"/>
    <n v="45596.98"/>
    <d v="2017-03-24T00:00:00"/>
    <s v="SK"/>
    <n v="0"/>
    <s v="no"/>
    <n v="0"/>
    <n v="0"/>
    <m/>
    <m/>
    <m/>
    <m/>
    <m/>
    <n v="2017"/>
    <n v="22798.49"/>
    <m/>
    <m/>
    <d v="2017-10-01T00:00:00"/>
    <d v="2017-09-22T00:00:00"/>
    <n v="2017"/>
    <n v="15066.76"/>
    <m/>
    <n v="45596.98"/>
    <n v="37865.25"/>
    <n v="0.8304332874677226"/>
    <n v="7731.7300000000032"/>
    <n v="0"/>
  </r>
  <r>
    <s v="2017/437"/>
    <x v="1"/>
    <n v="437"/>
    <x v="3"/>
    <s v="Romania"/>
    <s v="General Inspectorate of the Romanian Border Police"/>
    <s v="no"/>
    <s v="Focal Points"/>
    <s v="2017/ABS/04 JO Focal Points 2017 Air Intermediate Managers"/>
    <d v="2017-04-03T00:00:00"/>
    <d v="2017-06-16T00:00:00"/>
    <s v="no"/>
    <m/>
    <s v="FRO.23855"/>
    <n v="2017"/>
    <s v="C1"/>
    <n v="10846.59"/>
    <d v="2017-03-29T00:00:00"/>
    <s v="IM"/>
    <n v="0"/>
    <s v="no"/>
    <n v="0"/>
    <m/>
    <m/>
    <m/>
    <m/>
    <m/>
    <m/>
    <n v="2017"/>
    <n v="5423"/>
    <m/>
    <m/>
    <d v="2017-08-30T00:00:00"/>
    <d v="2017-07-12T00:00:00"/>
    <n v="2017"/>
    <n v="2991.65"/>
    <m/>
    <n v="10846.59"/>
    <n v="8414.65"/>
    <n v="0.77578759776113959"/>
    <n v="2431.9400000000005"/>
    <n v="0"/>
  </r>
  <r>
    <s v="2017/438"/>
    <x v="1"/>
    <n v="438"/>
    <x v="3"/>
    <s v="Slovenia"/>
    <s v="Ministry of Interior"/>
    <s v="no"/>
    <s v="Focal Points"/>
    <s v="2017/ABS/04 JO Focal Points 2017 Air Intermediate Managers"/>
    <d v="2017-04-09T00:00:00"/>
    <d v="2017-04-22T00:00:00"/>
    <s v="no"/>
    <m/>
    <s v="FRO.23876"/>
    <n v="2017"/>
    <s v="C1"/>
    <n v="3891.59"/>
    <d v="2017-03-29T00:00:00"/>
    <s v="IM"/>
    <n v="0"/>
    <s v="no"/>
    <n v="0"/>
    <n v="0"/>
    <m/>
    <m/>
    <m/>
    <m/>
    <m/>
    <m/>
    <m/>
    <m/>
    <m/>
    <d v="2017-07-06T00:00:00"/>
    <d v="2017-07-07T00:00:00"/>
    <n v="2017"/>
    <n v="3541.61"/>
    <m/>
    <n v="3891.59"/>
    <n v="3541.61"/>
    <n v="0.91006760732759617"/>
    <n v="349.98"/>
    <n v="0"/>
  </r>
  <r>
    <s v="2017/439"/>
    <x v="1"/>
    <n v="439"/>
    <x v="3"/>
    <s v="Romania"/>
    <s v="General Inspectorate of the Romanian Border Police"/>
    <s v="no"/>
    <s v="Focal Points"/>
    <s v="2017/ABS/03 Focal Points 2017 Air"/>
    <d v="2017-04-03T00:00:00"/>
    <d v="2017-06-01T00:00:00"/>
    <s v="no"/>
    <m/>
    <s v="FRO.23873"/>
    <n v="2017"/>
    <s v="C1"/>
    <n v="26099.439999999999"/>
    <d v="2017-03-27T00:00:00"/>
    <s v="IM"/>
    <n v="0"/>
    <s v="no"/>
    <n v="0"/>
    <m/>
    <m/>
    <m/>
    <m/>
    <m/>
    <m/>
    <n v="2017"/>
    <n v="13049"/>
    <m/>
    <m/>
    <d v="2017-08-15T00:00:00"/>
    <d v="2017-06-21T00:00:00"/>
    <n v="2017"/>
    <n v="8008.54"/>
    <m/>
    <n v="26099.439999999999"/>
    <n v="21057.54"/>
    <n v="0.8068196099226651"/>
    <n v="5041.8999999999978"/>
    <n v="0"/>
  </r>
  <r>
    <s v="2017/440"/>
    <x v="1"/>
    <n v="440"/>
    <x v="5"/>
    <s v="Hungary"/>
    <s v="Hungarian Police Headquarters"/>
    <s v="no"/>
    <s v="FSC Support Officer"/>
    <s v="2017/FSC/02 FSC Support Officer Deployment"/>
    <d v="2017-03-29T00:00:00"/>
    <d v="2017-05-01T00:00:00"/>
    <s v="no"/>
    <m/>
    <s v="FRO.23911"/>
    <n v="2017"/>
    <s v="C1"/>
    <n v="6955"/>
    <d v="2017-03-28T00:00:00"/>
    <s v="IM"/>
    <n v="0"/>
    <s v="no"/>
    <n v="0"/>
    <m/>
    <m/>
    <m/>
    <m/>
    <m/>
    <m/>
    <m/>
    <m/>
    <m/>
    <m/>
    <d v="2017-07-15T00:00:00"/>
    <d v="2017-06-15T00:00:00"/>
    <n v="2017"/>
    <n v="5337.13"/>
    <m/>
    <n v="6955"/>
    <n v="5337.13"/>
    <n v="0.76738030194104967"/>
    <n v="1617.87"/>
    <n v="0"/>
  </r>
  <r>
    <s v="2017/441"/>
    <x v="1"/>
    <n v="441"/>
    <x v="4"/>
    <s v="Belgium"/>
    <s v="Belgian Federal Police"/>
    <s v="no"/>
    <s v="Focal Points"/>
    <s v="2017/LBS/02 Focal Points"/>
    <d v="2017-03-28T00:00:00"/>
    <d v="2017-05-25T00:00:00"/>
    <s v="no"/>
    <m/>
    <s v="FRO.23918"/>
    <n v="2017"/>
    <s v="C1"/>
    <n v="17357.54"/>
    <d v="2017-03-28T00:00:00"/>
    <s v="IM"/>
    <n v="0"/>
    <s v="no"/>
    <n v="0"/>
    <n v="0"/>
    <m/>
    <m/>
    <m/>
    <m/>
    <m/>
    <m/>
    <m/>
    <m/>
    <m/>
    <d v="2017-08-08T00:00:00"/>
    <d v="2017-06-29T00:00:00"/>
    <n v="2017"/>
    <n v="12574.13"/>
    <m/>
    <n v="17357.54"/>
    <n v="12574.13"/>
    <n v="0.7244188980696572"/>
    <n v="4783.4100000000017"/>
    <n v="0"/>
  </r>
  <r>
    <s v="2017/442"/>
    <x v="1"/>
    <n v="442"/>
    <x v="1"/>
    <s v="Belgium"/>
    <s v="Dienst Vreemdelingenzaken"/>
    <s v="no"/>
    <s v="RO"/>
    <s v="2017/RSU/01 RO to Pakistan and to Nigeria"/>
    <d v="2017-03-29T00:00:00"/>
    <d v="2017-04-08T00:00:00"/>
    <s v="no"/>
    <m/>
    <s v="FRO.23905"/>
    <n v="2017"/>
    <s v="C1"/>
    <n v="13424.22"/>
    <d v="2017-03-27T00:00:00"/>
    <s v="IM"/>
    <n v="0"/>
    <s v="yes"/>
    <n v="0"/>
    <n v="14399.42"/>
    <m/>
    <m/>
    <m/>
    <m/>
    <m/>
    <m/>
    <m/>
    <m/>
    <m/>
    <d v="2017-06-22T00:00:00"/>
    <d v="2017-06-21T00:00:00"/>
    <n v="2017"/>
    <n v="12083.94"/>
    <m/>
    <n v="13424.22"/>
    <n v="12083.94"/>
    <n v="0.90015956234328709"/>
    <n v="1340.2799999999988"/>
    <n v="14399.42"/>
  </r>
  <r>
    <s v="2017/443"/>
    <x v="1"/>
    <n v="443"/>
    <x v="1"/>
    <s v="Norway"/>
    <s v="National Police Immigration Service"/>
    <s v="no"/>
    <s v="RO"/>
    <s v="2017/RSU/01 RO to Lebanon"/>
    <d v="2017-03-29T00:00:00"/>
    <d v="2017-04-08T00:00:00"/>
    <s v="no"/>
    <m/>
    <s v="FRO.23908"/>
    <n v="2017"/>
    <s v="C1"/>
    <n v="137650.79999999999"/>
    <d v="2017-03-27T00:00:00"/>
    <s v="IM"/>
    <n v="0"/>
    <s v="yes"/>
    <n v="104496"/>
    <n v="92070"/>
    <m/>
    <m/>
    <m/>
    <m/>
    <m/>
    <m/>
    <m/>
    <m/>
    <m/>
    <d v="2017-06-22T00:00:00"/>
    <d v="2017-08-01T00:00:00"/>
    <n v="2017"/>
    <n v="110137.26"/>
    <m/>
    <n v="137650.79999999999"/>
    <n v="110137.26"/>
    <n v="0.800120740308084"/>
    <n v="27513.539999999994"/>
    <n v="92070"/>
  </r>
  <r>
    <s v="2017/444"/>
    <x v="1"/>
    <n v="444"/>
    <x v="2"/>
    <s v="Latvia"/>
    <s v="State Border Guard"/>
    <s v="no"/>
    <s v="Triton"/>
    <s v="2017/SBS/05 JO Triton 2017"/>
    <d v="2017-03-31T00:00:00"/>
    <d v="2017-06-04T00:00:00"/>
    <s v="no"/>
    <m/>
    <s v="FRO.23878"/>
    <n v="2017"/>
    <s v="C1"/>
    <n v="391537.04"/>
    <d v="2017-03-28T00:00:00"/>
    <s v="SK"/>
    <n v="364953.85"/>
    <s v="yes"/>
    <n v="198069"/>
    <n v="171831"/>
    <m/>
    <m/>
    <m/>
    <m/>
    <m/>
    <n v="2017"/>
    <n v="195500"/>
    <m/>
    <m/>
    <d v="2017-08-18T00:00:00"/>
    <d v="2017-08-31T00:00:00"/>
    <n v="2017"/>
    <n v="111605.61"/>
    <m/>
    <n v="391537.04"/>
    <n v="307105.61"/>
    <n v="0.7843590225844278"/>
    <n v="84431.43"/>
    <n v="171831"/>
  </r>
  <r>
    <s v="2017/445"/>
    <x v="1"/>
    <n v="445"/>
    <x v="2"/>
    <s v="France"/>
    <s v="Direction Generale des Douanes et Droits Indirects"/>
    <s v="no"/>
    <s v="Poseidon"/>
    <s v="2017/SBS/07 JO Poseidon 2017"/>
    <d v="2017-04-01T00:00:00"/>
    <d v="2017-04-30T00:00:00"/>
    <s v="no"/>
    <m/>
    <s v="FRO.23917"/>
    <n v="2017"/>
    <s v="C1"/>
    <n v="300487.34999999998"/>
    <d v="2017-03-28T00:00:00"/>
    <s v="SK"/>
    <n v="225550.95"/>
    <s v="yes"/>
    <n v="226296"/>
    <n v="187374"/>
    <m/>
    <m/>
    <m/>
    <m/>
    <m/>
    <m/>
    <n v="0"/>
    <m/>
    <m/>
    <d v="2017-07-14T00:00:00"/>
    <d v="2017-06-21T00:00:00"/>
    <n v="2017"/>
    <n v="243699.54"/>
    <m/>
    <n v="300487.34999999998"/>
    <n v="243699.54"/>
    <n v="0.81101430725785972"/>
    <n v="56787.809999999969"/>
    <n v="187374"/>
  </r>
  <r>
    <s v="2017/446"/>
    <x v="1"/>
    <n v="446"/>
    <x v="3"/>
    <s v="Austria"/>
    <s v="Federal Ministry of the Interior"/>
    <s v="no"/>
    <s v="Focal Points"/>
    <s v="2017/ABS/03 Focal Points 2017 Air"/>
    <d v="2017-04-03T00:00:00"/>
    <d v="2017-06-30T00:00:00"/>
    <s v="no"/>
    <m/>
    <s v="FRO.23915"/>
    <n v="2017"/>
    <s v="C1"/>
    <n v="12010.75"/>
    <d v="2017-03-29T00:00:00"/>
    <s v="SK"/>
    <n v="0"/>
    <s v="no"/>
    <m/>
    <m/>
    <m/>
    <m/>
    <m/>
    <m/>
    <m/>
    <m/>
    <n v="0"/>
    <m/>
    <m/>
    <d v="2017-09-13T00:00:00"/>
    <d v="2017-07-07T00:00:00"/>
    <n v="2017"/>
    <n v="10579.02"/>
    <m/>
    <n v="12010.75"/>
    <n v="10579.02"/>
    <n v="0.88079595362487773"/>
    <n v="1431.7299999999996"/>
    <n v="0"/>
  </r>
  <r>
    <s v="2017/447"/>
    <x v="1"/>
    <n v="447"/>
    <x v="4"/>
    <s v="Netherlands"/>
    <s v="Royal Marechaussee"/>
    <s v="no"/>
    <s v="FOA"/>
    <s v="2017/LBS/01 FOA"/>
    <d v="2017-03-28T00:00:00"/>
    <d v="2017-04-27T00:00:00"/>
    <s v="no"/>
    <m/>
    <s v="FRO.23922"/>
    <n v="2017"/>
    <s v="C1"/>
    <n v="22835.94"/>
    <d v="2017-03-28T00:00:00"/>
    <s v="SK"/>
    <n v="0"/>
    <s v="no"/>
    <m/>
    <m/>
    <m/>
    <m/>
    <m/>
    <m/>
    <m/>
    <m/>
    <n v="0"/>
    <m/>
    <m/>
    <d v="2017-07-11T00:00:00"/>
    <d v="2017-06-27T00:00:00"/>
    <n v="2017"/>
    <n v="20188.86"/>
    <m/>
    <n v="22835.94"/>
    <n v="20188.86"/>
    <n v="0.88408272223521356"/>
    <n v="2647.0799999999981"/>
    <n v="0"/>
  </r>
  <r>
    <s v="2017/448"/>
    <x v="1"/>
    <n v="448"/>
    <x v="1"/>
    <s v="Hungary"/>
    <s v="Office of Immigration and Nationality"/>
    <s v="no"/>
    <s v="JRO"/>
    <s v="2017/RSU/01 JRO to Nigeria"/>
    <d v="2017-04-05T00:00:00"/>
    <d v="2017-04-08T00:00:00"/>
    <s v="no"/>
    <m/>
    <s v="FRO.23930"/>
    <n v="2017"/>
    <s v="C1"/>
    <n v="2140"/>
    <d v="2017-03-28T00:00:00"/>
    <s v="SK"/>
    <n v="0"/>
    <s v="yes"/>
    <m/>
    <n v="782.82"/>
    <m/>
    <m/>
    <m/>
    <m/>
    <m/>
    <m/>
    <m/>
    <m/>
    <m/>
    <d v="2017-06-22T00:00:00"/>
    <d v="2017-06-22T00:00:00"/>
    <n v="2017"/>
    <n v="837.62"/>
    <m/>
    <n v="2140"/>
    <n v="837.62"/>
    <n v="0.39141121495327102"/>
    <n v="1302.3800000000001"/>
    <n v="782.82"/>
  </r>
  <r>
    <s v="2017/449"/>
    <x v="1"/>
    <n v="449"/>
    <x v="1"/>
    <s v="Sweden"/>
    <s v="National Operations Department"/>
    <s v="no"/>
    <s v="JRO"/>
    <s v="2017/RSU/01 JRO to Nigeria"/>
    <d v="2017-04-05T00:00:00"/>
    <d v="2017-04-08T00:00:00"/>
    <s v="no"/>
    <m/>
    <s v="FRO.23923"/>
    <n v="2017"/>
    <s v="C1"/>
    <n v="67812.320000000007"/>
    <d v="2017-03-29T00:00:00"/>
    <s v="SK"/>
    <n v="0"/>
    <s v="yes"/>
    <n v="67275"/>
    <n v="66840.53"/>
    <s v="FRO.23923"/>
    <n v="2017"/>
    <n v="23834.25"/>
    <d v="2017-04-04T00:00:00"/>
    <m/>
    <m/>
    <m/>
    <m/>
    <m/>
    <d v="2017-06-22T00:00:00"/>
    <d v="2017-06-23T00:00:00"/>
    <n v="2017"/>
    <n v="86809.39"/>
    <m/>
    <n v="91646.57"/>
    <n v="86809.39"/>
    <n v="0.94721919216398376"/>
    <n v="4837.1800000000076"/>
    <n v="66840.53"/>
  </r>
  <r>
    <s v="2017/450"/>
    <x v="1"/>
    <n v="450"/>
    <x v="1"/>
    <s v="Switzerland"/>
    <s v="Swiss Border Guard"/>
    <s v="no"/>
    <s v="JRO"/>
    <s v="2017/RSU/01 JRO to Nigeria"/>
    <d v="2017-04-05T00:00:00"/>
    <d v="2017-04-08T00:00:00"/>
    <s v="no"/>
    <m/>
    <s v="FRO.23928"/>
    <n v="2017"/>
    <s v="C1"/>
    <n v="36968.5"/>
    <d v="2017-03-29T00:00:00"/>
    <s v="SK"/>
    <n v="0"/>
    <s v="yes"/>
    <n v="20000"/>
    <n v="23963.34"/>
    <m/>
    <m/>
    <m/>
    <m/>
    <m/>
    <m/>
    <m/>
    <m/>
    <m/>
    <d v="2017-06-22T00:00:00"/>
    <d v="2017-05-22T00:00:00"/>
    <n v="2017"/>
    <n v="27753.7"/>
    <m/>
    <n v="36968.5"/>
    <n v="27753.7"/>
    <n v="0.75073914278372134"/>
    <n v="9214.7999999999993"/>
    <n v="23963.34"/>
  </r>
  <r>
    <s v="2017/451"/>
    <x v="1"/>
    <n v="451"/>
    <x v="2"/>
    <s v="Ukraine "/>
    <s v="Administration of the State Border Guard Service of Ukraine"/>
    <s v="no"/>
    <s v="Triton"/>
    <s v="2017/SBS/05 JO Triton 2017"/>
    <d v="2017-04-01T00:00:00"/>
    <d v="2017-06-29T00:00:00"/>
    <s v="no"/>
    <m/>
    <s v="FRO.23932"/>
    <n v="2017"/>
    <s v="C1"/>
    <n v="25412.5"/>
    <d v="2017-03-29T00:00:00"/>
    <s v="SK"/>
    <n v="0"/>
    <s v="yes"/>
    <n v="0"/>
    <n v="6521.76"/>
    <m/>
    <m/>
    <m/>
    <m/>
    <m/>
    <n v="2017"/>
    <n v="17050"/>
    <m/>
    <m/>
    <d v="2017-09-12T00:00:00"/>
    <d v="2017-09-01T00:00:00"/>
    <n v="2017"/>
    <n v="3795.48"/>
    <m/>
    <n v="25412.5"/>
    <n v="20845.48"/>
    <n v="0.820284505656665"/>
    <n v="4567.0200000000004"/>
    <n v="6521.76"/>
  </r>
  <r>
    <s v="2017/452"/>
    <x v="1"/>
    <n v="452"/>
    <x v="5"/>
    <s v="Spain"/>
    <s v="Cuerpo Nacional de Policia"/>
    <s v="no"/>
    <s v="FSC Support Officer"/>
    <s v="2017/FSC/02 FSC Support Officer Deployment"/>
    <d v="2017-07-30T00:00:00"/>
    <d v="2017-12-05T00:00:00"/>
    <s v="no"/>
    <m/>
    <s v="FRO.23829"/>
    <n v="2017"/>
    <s v="C1"/>
    <n v="23320.16"/>
    <d v="2017-03-28T00:00:00"/>
    <s v="SK"/>
    <n v="0"/>
    <s v="no"/>
    <m/>
    <m/>
    <m/>
    <m/>
    <m/>
    <m/>
    <m/>
    <m/>
    <m/>
    <m/>
    <m/>
    <d v="2018-02-18T00:00:00"/>
    <d v="2018-02-02T00:00:00"/>
    <n v="2018"/>
    <n v="19008.349999999999"/>
    <m/>
    <n v="23320.16"/>
    <n v="19008.349999999999"/>
    <n v="0.81510375572037241"/>
    <n v="4311.8100000000013"/>
    <n v="0"/>
  </r>
  <r>
    <s v="2017/453"/>
    <x v="1"/>
    <n v="453"/>
    <x v="4"/>
    <s v="Portugal"/>
    <s v="Servico de Estrangeiros e Fronteiras"/>
    <s v="no"/>
    <s v="Coordination Points"/>
    <s v="2017/LBS/03 Coordination Points"/>
    <d v="2017-04-04T00:00:00"/>
    <d v="2017-05-02T00:00:00"/>
    <s v="no"/>
    <m/>
    <s v="FRO.23931"/>
    <n v="2017"/>
    <s v="C1"/>
    <n v="8855.32"/>
    <d v="2017-03-28T00:00:00"/>
    <s v="SK"/>
    <n v="0"/>
    <s v="no"/>
    <n v="0"/>
    <n v="0"/>
    <m/>
    <m/>
    <m/>
    <m/>
    <m/>
    <n v="2017"/>
    <n v="4427.66"/>
    <m/>
    <m/>
    <d v="2017-07-16T00:00:00"/>
    <d v="2017-05-30T00:00:00"/>
    <n v="2017"/>
    <n v="1586.2"/>
    <m/>
    <n v="8855.32"/>
    <n v="6013.86"/>
    <n v="0.67912396164113775"/>
    <n v="2841.46"/>
    <n v="0"/>
  </r>
  <r>
    <s v="2017/454"/>
    <x v="1"/>
    <n v="454"/>
    <x v="3"/>
    <s v="Switzerland"/>
    <s v="Swiss Border Guard"/>
    <s v="no"/>
    <s v="Focal Points"/>
    <s v="2017/ABS/04 JO Focal Points 2017 Air Intermediate Managers"/>
    <d v="2017-04-02T00:00:00"/>
    <d v="2017-04-15T00:00:00"/>
    <s v="no"/>
    <m/>
    <s v="FRO.23924"/>
    <n v="2017"/>
    <s v="C1"/>
    <n v="3368.36"/>
    <d v="2017-03-29T00:00:00"/>
    <s v="SK"/>
    <n v="0"/>
    <s v="no"/>
    <n v="0"/>
    <n v="0"/>
    <m/>
    <m/>
    <m/>
    <m/>
    <m/>
    <m/>
    <m/>
    <m/>
    <m/>
    <d v="2017-06-29T00:00:00"/>
    <d v="2017-06-01T00:00:00"/>
    <n v="2017"/>
    <n v="3278.48"/>
    <m/>
    <n v="3368.36"/>
    <n v="3278.48"/>
    <n v="0.97331639135959336"/>
    <n v="89.880000000000109"/>
    <n v="0"/>
  </r>
  <r>
    <s v="2017/455"/>
    <x v="1"/>
    <n v="455"/>
    <x v="3"/>
    <s v="Finland"/>
    <s v="Finnish Border Guard"/>
    <s v="no"/>
    <s v="Focal Points"/>
    <s v="2017/ABS/04 JO Focal Points 2017 Air Intermediate Managers"/>
    <d v="2017-04-02T00:00:00"/>
    <d v="2017-04-15T00:00:00"/>
    <s v="no"/>
    <m/>
    <s v="FRO.23919"/>
    <n v="2017"/>
    <s v="C1"/>
    <n v="3533.14"/>
    <d v="2017-03-29T00:00:00"/>
    <s v="SK"/>
    <n v="0"/>
    <s v="no"/>
    <m/>
    <m/>
    <m/>
    <m/>
    <m/>
    <m/>
    <m/>
    <m/>
    <m/>
    <m/>
    <m/>
    <d v="2017-06-29T00:00:00"/>
    <d v="2017-06-23T00:00:00"/>
    <n v="2017"/>
    <n v="3218.55"/>
    <m/>
    <n v="3533.14"/>
    <n v="3218.55"/>
    <n v="0.9109602223517892"/>
    <n v="314.58999999999969"/>
    <n v="0"/>
  </r>
  <r>
    <s v="2017/456"/>
    <x v="1"/>
    <n v="456"/>
    <x v="3"/>
    <s v="Luxembourg"/>
    <s v="Ministere de l'Interieur, Direction de la Securite Interieur, Police Grand-Ducale"/>
    <s v="no"/>
    <s v="Focal Points"/>
    <s v="2017/ABS/03 Focal Points 2017 Air"/>
    <d v="2017-04-03T00:00:00"/>
    <d v="2017-06-03T00:00:00"/>
    <s v="no"/>
    <m/>
    <s v="FRO.23929"/>
    <n v="2017"/>
    <s v="C1"/>
    <n v="17770.560000000001"/>
    <d v="2017-03-29T00:00:00"/>
    <s v="SK"/>
    <n v="0"/>
    <s v="yes"/>
    <n v="0"/>
    <n v="5189.7700000000004"/>
    <m/>
    <m/>
    <m/>
    <m/>
    <m/>
    <m/>
    <m/>
    <m/>
    <m/>
    <d v="2017-08-17T00:00:00"/>
    <d v="2017-10-02T00:00:00"/>
    <n v="2017"/>
    <n v="9168.58"/>
    <m/>
    <n v="17770.560000000001"/>
    <n v="9168.58"/>
    <n v="0.51594209749158149"/>
    <n v="8601.9800000000014"/>
    <n v="5189.7700000000004"/>
  </r>
  <r>
    <s v="2017/457"/>
    <x v="1"/>
    <n v="457"/>
    <x v="1"/>
    <s v="Denmark"/>
    <s v="Danish National Police"/>
    <s v="no"/>
    <s v="Poseidon"/>
    <s v="2017/RSU/03 JO Poseidon"/>
    <d v="2017-03-29T00:00:00"/>
    <d v="2017-03-30T00:00:00"/>
    <s v="no"/>
    <m/>
    <s v="FRO.23939"/>
    <n v="2017"/>
    <s v="C1"/>
    <n v="42800"/>
    <d v="2017-03-29T00:00:00"/>
    <s v="IM"/>
    <n v="0"/>
    <s v="yes"/>
    <n v="0"/>
    <n v="38790"/>
    <m/>
    <m/>
    <m/>
    <m/>
    <m/>
    <m/>
    <m/>
    <m/>
    <m/>
    <d v="2017-06-13T00:00:00"/>
    <d v="2017-04-20T00:00:00"/>
    <n v="2017"/>
    <n v="41505.300000000003"/>
    <m/>
    <n v="42800"/>
    <n v="41505.300000000003"/>
    <n v="0.96975000000000011"/>
    <n v="1294.6999999999971"/>
    <n v="38790"/>
  </r>
  <r>
    <s v="2017/458"/>
    <x v="1"/>
    <n v="458"/>
    <x v="4"/>
    <s v="Bulgaria"/>
    <s v="Ministry of Interior, National Police Service, Chief Directorate Border Police"/>
    <s v="no"/>
    <s v="Coordination Points"/>
    <s v="2017/LBS/03 Coordination Points"/>
    <d v="2017-04-11T00:00:00"/>
    <d v="2017-05-09T00:00:00"/>
    <s v="no"/>
    <m/>
    <s v="FRO.23938"/>
    <n v="2017"/>
    <s v="C1"/>
    <n v="5966.32"/>
    <d v="2017-03-30T00:00:00"/>
    <s v="SK"/>
    <n v="0"/>
    <s v="no"/>
    <m/>
    <m/>
    <m/>
    <m/>
    <m/>
    <m/>
    <m/>
    <m/>
    <m/>
    <m/>
    <m/>
    <d v="2017-07-23T00:00:00"/>
    <d v="2017-07-27T00:00:00"/>
    <n v="2017"/>
    <n v="4850.8500000000004"/>
    <m/>
    <n v="5966.32"/>
    <n v="4850.8500000000004"/>
    <n v="0.81303885812360055"/>
    <n v="1115.4699999999993"/>
    <n v="0"/>
  </r>
  <r>
    <s v="2017/459"/>
    <x v="1"/>
    <n v="459"/>
    <x v="2"/>
    <s v="France"/>
    <s v="Prefecture de Police"/>
    <s v="no"/>
    <s v="Triton"/>
    <s v="2017/SBS/05 JO Triton 2017"/>
    <d v="2017-04-04T00:00:00"/>
    <d v="2017-05-06T00:00:00"/>
    <s v="no"/>
    <m/>
    <s v="FRO.23941"/>
    <n v="2017"/>
    <s v="C1"/>
    <n v="19007.48"/>
    <d v="2017-03-30T00:00:00"/>
    <s v="SK"/>
    <n v="0"/>
    <s v="yes"/>
    <m/>
    <n v="12035.65"/>
    <m/>
    <m/>
    <m/>
    <m/>
    <m/>
    <m/>
    <m/>
    <m/>
    <m/>
    <d v="2017-07-20T00:00:00"/>
    <d v="2017-08-24T00:00:00"/>
    <n v="2017"/>
    <n v="12035.65"/>
    <m/>
    <n v="19007.48"/>
    <n v="12035.65"/>
    <n v="0.63320597996157302"/>
    <n v="6971.83"/>
    <n v="12035.65"/>
  </r>
  <r>
    <s v="2017/460"/>
    <x v="1"/>
    <n v="460"/>
    <x v="2"/>
    <s v="Czech Republic"/>
    <s v="Police of the Czech Republic"/>
    <s v="no"/>
    <s v="Poseidon"/>
    <s v="2017/SBS/07 JO Poseidon 2017"/>
    <d v="2017-06-30T00:00:00"/>
    <d v="2017-09-01T00:00:00"/>
    <s v="no"/>
    <m/>
    <s v="FRO.23937"/>
    <n v="2017"/>
    <s v="C1"/>
    <n v="35755.120000000003"/>
    <d v="2017-03-30T00:00:00"/>
    <s v="SK"/>
    <n v="0"/>
    <s v="yes"/>
    <n v="0"/>
    <n v="14857.71"/>
    <m/>
    <m/>
    <m/>
    <m/>
    <m/>
    <n v="2017"/>
    <n v="17500"/>
    <m/>
    <m/>
    <d v="2017-11-15T00:00:00"/>
    <d v="2017-09-11T00:00:00"/>
    <n v="2017"/>
    <n v="12710.07"/>
    <m/>
    <n v="35755.120000000003"/>
    <n v="30210.07"/>
    <n v="0.84491591693721058"/>
    <n v="5545.0500000000029"/>
    <n v="14857.71"/>
  </r>
  <r>
    <s v="2017/461"/>
    <x v="1"/>
    <n v="461"/>
    <x v="2"/>
    <s v="Germany"/>
    <s v="Bundespolizeiprasidium Federal Police Central Office"/>
    <s v="no"/>
    <s v="Poseidon"/>
    <s v="2017/SBS/07 JO Poseidon 2017"/>
    <d v="2017-04-01T00:00:00"/>
    <d v="2017-05-31T00:00:00"/>
    <s v="no"/>
    <m/>
    <s v="FRO.23950"/>
    <n v="2017"/>
    <s v="C1"/>
    <n v="419317.11"/>
    <d v="2017-03-31T00:00:00"/>
    <s v="SK"/>
    <n v="340874.19"/>
    <s v="yes"/>
    <n v="276661.8"/>
    <n v="271595"/>
    <m/>
    <m/>
    <m/>
    <m/>
    <m/>
    <n v="2017"/>
    <n v="209600"/>
    <m/>
    <m/>
    <d v="2017-08-14T00:00:00"/>
    <d v="2017-08-16T00:00:00"/>
    <n v="2017"/>
    <n v="147261.81"/>
    <m/>
    <n v="419317.11"/>
    <n v="356861.81"/>
    <n v="0.85105473039247082"/>
    <n v="62455.299999999988"/>
    <n v="271595"/>
  </r>
  <r>
    <s v="2017/462"/>
    <x v="1"/>
    <n v="462"/>
    <x v="1"/>
    <s v="Austria"/>
    <s v="Federal Ministry of the Interior"/>
    <s v="no"/>
    <s v="RO"/>
    <s v="2017/RSU/01 RO to Nigeria"/>
    <d v="2017-04-03T00:00:00"/>
    <d v="2017-04-09T00:00:00"/>
    <s v="no"/>
    <m/>
    <s v="FRO.23949"/>
    <n v="2017"/>
    <s v="C1"/>
    <n v="248062.5"/>
    <d v="2017-03-31T00:00:00"/>
    <s v="SK"/>
    <n v="0"/>
    <s v="yes"/>
    <n v="220000"/>
    <n v="231952"/>
    <m/>
    <m/>
    <m/>
    <m/>
    <m/>
    <m/>
    <m/>
    <m/>
    <m/>
    <d v="2017-06-23T00:00:00"/>
    <d v="2017-05-30T00:00:00"/>
    <n v="2017"/>
    <n v="248062.5"/>
    <m/>
    <n v="248062.5"/>
    <n v="248062.5"/>
    <n v="1"/>
    <n v="0"/>
    <n v="231952"/>
  </r>
  <r>
    <s v="2017/463"/>
    <x v="1"/>
    <n v="463"/>
    <x v="1"/>
    <s v="Finland"/>
    <s v="Helsinki Police Department"/>
    <s v="no"/>
    <s v="RO"/>
    <s v="2017/RSU/01 RO to Afghanistan"/>
    <d v="2017-04-03T00:00:00"/>
    <d v="2017-04-05T00:00:00"/>
    <s v="no"/>
    <m/>
    <s v="FRO.23948"/>
    <n v="2017"/>
    <s v="C1"/>
    <n v="201715.5"/>
    <d v="2017-03-31T00:00:00"/>
    <s v="SK"/>
    <n v="0"/>
    <s v="yes"/>
    <n v="177500"/>
    <n v="173767"/>
    <m/>
    <m/>
    <m/>
    <m/>
    <m/>
    <m/>
    <n v="0"/>
    <m/>
    <m/>
    <d v="2017-06-19T00:00:00"/>
    <d v="2017-06-19T00:00:00"/>
    <n v="2017"/>
    <n v="190026.69"/>
    <m/>
    <n v="201715.5"/>
    <n v="190026.69"/>
    <n v="0.94205299047420754"/>
    <n v="11688.809999999998"/>
    <n v="173767"/>
  </r>
  <r>
    <s v="2017/464"/>
    <x v="1"/>
    <n v="464"/>
    <x v="2"/>
    <s v="Hungary"/>
    <s v="Hungarian Police Headquarters"/>
    <s v="no"/>
    <s v="Triton"/>
    <s v="2017/SBS/05 JO Triton 2017"/>
    <d v="2017-04-04T00:00:00"/>
    <d v="2017-05-06T00:00:00"/>
    <s v="no"/>
    <m/>
    <s v="FRO.23942"/>
    <n v="2017"/>
    <s v="C1"/>
    <n v="5988.32"/>
    <d v="2017-03-30T00:00:00"/>
    <s v="IM"/>
    <n v="0"/>
    <s v="yes"/>
    <n v="0"/>
    <n v="2433.5700000000002"/>
    <m/>
    <m/>
    <m/>
    <m/>
    <m/>
    <m/>
    <n v="0"/>
    <m/>
    <m/>
    <d v="2017-07-20T00:00:00"/>
    <d v="2017-07-06T00:00:00"/>
    <n v="2017"/>
    <n v="5490.78"/>
    <m/>
    <n v="5988.32"/>
    <n v="5490.78"/>
    <n v="0.91691492772597327"/>
    <n v="497.53999999999996"/>
    <n v="2433.5700000000002"/>
  </r>
  <r>
    <s v="2017/465"/>
    <x v="1"/>
    <n v="465"/>
    <x v="4"/>
    <s v="Poland"/>
    <s v="Headquarters of Polish Border Guards"/>
    <s v="no"/>
    <s v="Focal Points"/>
    <s v="2017/LBS/02 Focal Points"/>
    <d v="2017-04-26T00:00:00"/>
    <d v="2017-06-21T00:00:00"/>
    <s v="no"/>
    <m/>
    <s v="FRO.23945"/>
    <n v="2017"/>
    <s v="C1"/>
    <n v="26115.49"/>
    <d v="2017-03-31T00:00:00"/>
    <s v="IM"/>
    <n v="0"/>
    <s v="no"/>
    <n v="0"/>
    <m/>
    <m/>
    <m/>
    <m/>
    <m/>
    <m/>
    <n v="2017"/>
    <n v="13057.74"/>
    <m/>
    <m/>
    <d v="2017-09-04T00:00:00"/>
    <d v="2017-08-21T00:00:00"/>
    <n v="2017"/>
    <n v="9481.3700000000008"/>
    <m/>
    <n v="26115.49"/>
    <n v="22539.11"/>
    <n v="0.86305522124991718"/>
    <n v="3576.380000000001"/>
    <n v="0"/>
  </r>
  <r>
    <s v="2017/466"/>
    <x v="1"/>
    <n v="466"/>
    <x v="2"/>
    <s v="Greece"/>
    <s v="Hellenic Police"/>
    <s v="yes"/>
    <s v="Poseidon"/>
    <s v="2017/SBS/07 JO Poseidon 2017"/>
    <d v="2017-04-01T00:00:00"/>
    <d v="2017-06-30T00:00:00"/>
    <s v="no"/>
    <m/>
    <s v="FRO.23951"/>
    <n v="2017"/>
    <s v="C1"/>
    <n v="2273375.5499999998"/>
    <d v="2017-03-31T00:00:00"/>
    <s v="SK"/>
    <n v="0"/>
    <s v="no"/>
    <m/>
    <m/>
    <m/>
    <m/>
    <m/>
    <m/>
    <m/>
    <n v="2017"/>
    <n v="1000000"/>
    <m/>
    <m/>
    <d v="2017-09-13T00:00:00"/>
    <d v="2017-10-09T00:00:00"/>
    <n v="2017"/>
    <n v="763320.02"/>
    <m/>
    <n v="2273375.5499999998"/>
    <n v="1763320.02"/>
    <n v="0.77563956381953703"/>
    <n v="510055.5299999998"/>
    <n v="0"/>
  </r>
  <r>
    <s v="2017/467"/>
    <x v="1"/>
    <n v="467"/>
    <x v="1"/>
    <s v="Italy"/>
    <s v="Ministero dell'Interno, Dipartimento della Pubblica Sicurezza, Direzione Centrale dell'Immigrazione e della Polizia delle Frontiere"/>
    <s v="no"/>
    <s v="RO"/>
    <s v="2017/RSU/01 RO to Nigeria"/>
    <d v="2017-04-03T00:00:00"/>
    <d v="2017-04-06T00:00:00"/>
    <s v="no"/>
    <m/>
    <s v="FRO.23953"/>
    <n v="2017"/>
    <s v="C1"/>
    <n v="144007.5"/>
    <d v="2017-03-31T00:00:00"/>
    <s v="IM"/>
    <n v="0"/>
    <s v="yes"/>
    <n v="134000"/>
    <n v="135440.75"/>
    <m/>
    <m/>
    <m/>
    <m/>
    <m/>
    <m/>
    <m/>
    <m/>
    <m/>
    <d v="2017-06-20T00:00:00"/>
    <d v="2017-07-03T00:00:00"/>
    <n v="2017"/>
    <n v="142370.29"/>
    <m/>
    <n v="144007.5"/>
    <n v="142370.29"/>
    <n v="0.98863107824245267"/>
    <n v="1637.2099999999919"/>
    <n v="135440.75"/>
  </r>
  <r>
    <s v="2017/468"/>
    <x v="1"/>
    <n v="468"/>
    <x v="2"/>
    <s v="Spain"/>
    <s v="Guardia Civil"/>
    <s v="no"/>
    <s v="Triton"/>
    <s v="2017/SBS/05 JO Triton 2017"/>
    <d v="2017-04-01T00:00:00"/>
    <d v="2017-04-30T00:00:00"/>
    <s v="no"/>
    <m/>
    <s v="FRO.23956"/>
    <n v="2017"/>
    <s v="C1"/>
    <n v="420585.14"/>
    <d v="2017-03-31T00:00:00"/>
    <s v="SK"/>
    <n v="392364.01"/>
    <s v="yes"/>
    <n v="224959.2"/>
    <n v="227597.3"/>
    <m/>
    <m/>
    <m/>
    <m/>
    <m/>
    <n v="2017"/>
    <n v="200000"/>
    <m/>
    <m/>
    <d v="2017-07-14T00:00:00"/>
    <d v="2017-08-11T00:00:00"/>
    <n v="2017"/>
    <n v="193253.47"/>
    <m/>
    <n v="420585.14"/>
    <n v="393253.47"/>
    <n v="0.93501513153793303"/>
    <n v="27331.670000000042"/>
    <n v="227597.3"/>
  </r>
  <r>
    <s v="2017/469"/>
    <x v="1"/>
    <n v="469"/>
    <x v="2"/>
    <s v="Malta"/>
    <s v="Armed Forces of Malta"/>
    <s v="no"/>
    <s v="Triton"/>
    <s v="2017/SBS/05 JO Triton 2017"/>
    <d v="2017-04-01T00:00:00"/>
    <d v="2017-05-31T00:00:00"/>
    <s v="no"/>
    <m/>
    <s v="FRO.23957"/>
    <n v="2017"/>
    <s v="C1"/>
    <n v="272690.08"/>
    <d v="2017-03-31T00:00:00"/>
    <s v="SK"/>
    <n v="216203.11"/>
    <s v="yes"/>
    <n v="165828"/>
    <n v="156865"/>
    <s v="FRO.23957"/>
    <n v="2017"/>
    <n v="16211.04"/>
    <d v="2017-05-29T00:00:00"/>
    <m/>
    <n v="2017"/>
    <n v="135000"/>
    <m/>
    <m/>
    <d v="2017-08-14T00:00:00"/>
    <d v="2017-09-15T00:00:00"/>
    <n v="2017"/>
    <n v="107469.23"/>
    <m/>
    <n v="288901.12"/>
    <n v="242469.22999999998"/>
    <n v="0.83928103151694244"/>
    <n v="46431.890000000014"/>
    <n v="156865"/>
  </r>
  <r>
    <s v="2017/470"/>
    <x v="1"/>
    <n v="470"/>
    <x v="2"/>
    <s v="Romania"/>
    <s v="General Inspectorate of the Romanian Border Police"/>
    <s v="no"/>
    <s v="Triton"/>
    <s v="2017/SBS/05 JO Triton 2017"/>
    <d v="2017-04-04T00:00:00"/>
    <d v="2017-07-09T00:00:00"/>
    <s v="no"/>
    <m/>
    <s v="FRO.23961"/>
    <n v="2017"/>
    <s v="C1"/>
    <n v="147590.1"/>
    <d v="2017-03-31T00:00:00"/>
    <s v="SK"/>
    <n v="0"/>
    <s v="no"/>
    <n v="0"/>
    <n v="0"/>
    <m/>
    <m/>
    <m/>
    <m/>
    <m/>
    <n v="2017"/>
    <n v="73795"/>
    <m/>
    <m/>
    <d v="2017-09-22T00:00:00"/>
    <d v="2017-08-16T00:00:00"/>
    <n v="2017"/>
    <n v="47511.35"/>
    <m/>
    <n v="147590.1"/>
    <n v="121306.35"/>
    <n v="0.82191386820660739"/>
    <n v="26283.75"/>
    <n v="0"/>
  </r>
  <r>
    <s v="2017/471"/>
    <x v="1"/>
    <n v="471"/>
    <x v="2"/>
    <s v="Netherlands"/>
    <s v="Royal Marechaussee"/>
    <s v="no"/>
    <s v="Triton"/>
    <s v="2017/SBS/05 JO Triton 2017"/>
    <d v="2017-04-04T00:00:00"/>
    <d v="2017-05-07T00:00:00"/>
    <s v="no"/>
    <m/>
    <s v="FRO.23958"/>
    <n v="2017"/>
    <s v="C1"/>
    <n v="38900.92"/>
    <d v="2017-03-31T00:00:00"/>
    <s v="SK"/>
    <n v="0"/>
    <s v="no"/>
    <n v="0"/>
    <n v="0"/>
    <m/>
    <m/>
    <m/>
    <m/>
    <m/>
    <m/>
    <m/>
    <m/>
    <m/>
    <d v="2017-07-21T00:00:00"/>
    <d v="2017-08-10T00:00:00"/>
    <n v="2017"/>
    <n v="35258.9"/>
    <m/>
    <n v="38900.92"/>
    <n v="35258.9"/>
    <n v="0.90637702141748844"/>
    <n v="3642.0199999999968"/>
    <n v="0"/>
  </r>
  <r>
    <s v="2017/472"/>
    <x v="1"/>
    <n v="472"/>
    <x v="2"/>
    <s v="Switzerland"/>
    <s v="Swiss Border Guard"/>
    <s v="no"/>
    <s v="Triton"/>
    <s v="2017/SBS/05 JO Triton 2017"/>
    <d v="2017-04-04T00:00:00"/>
    <d v="2017-11-03T00:00:00"/>
    <s v="no"/>
    <m/>
    <s v="FRO.23963"/>
    <n v="2017"/>
    <s v="C1"/>
    <n v="80076.66"/>
    <d v="2017-03-31T00:00:00"/>
    <s v="SK"/>
    <n v="0"/>
    <s v="no"/>
    <m/>
    <m/>
    <m/>
    <m/>
    <m/>
    <m/>
    <m/>
    <m/>
    <m/>
    <m/>
    <m/>
    <d v="2018-01-17T00:00:00"/>
    <d v="2017-11-08T00:00:00"/>
    <n v="2017"/>
    <n v="56951"/>
    <m/>
    <n v="80076.66"/>
    <n v="56951"/>
    <n v="0.71120598686308845"/>
    <n v="23125.660000000003"/>
    <n v="0"/>
  </r>
  <r>
    <s v="2017/473"/>
    <x v="1"/>
    <n v="473"/>
    <x v="1"/>
    <s v="Germany"/>
    <s v="Bundespolizeiprasidium Federal Police Central Office"/>
    <s v="no"/>
    <s v="RO"/>
    <s v="2017/RSU/01 ROs to FYR of Macedonia, Serbia, Kosovo, Albania, Bosnia &amp; Herzegovina, Afghanistan, Moldova, Tunisia, Russia"/>
    <d v="2017-04-05T00:00:00"/>
    <d v="2017-04-30T00:00:00"/>
    <s v="no"/>
    <m/>
    <s v="FRO.23954"/>
    <n v="2017"/>
    <s v="C1"/>
    <n v="849235"/>
    <d v="2017-03-31T00:00:00"/>
    <s v="SK"/>
    <n v="0"/>
    <s v="yes"/>
    <n v="843050"/>
    <n v="728531.58"/>
    <s v="FRO.23954"/>
    <n v="2017"/>
    <n v="34556.5"/>
    <d v="2017-04-24T00:00:00"/>
    <m/>
    <n v="2017"/>
    <n v="410000"/>
    <m/>
    <m/>
    <d v="2017-07-14T00:00:00"/>
    <d v="2017-07-18T00:00:00"/>
    <n v="2017"/>
    <n v="376783.74"/>
    <m/>
    <n v="883791.5"/>
    <n v="786783.74"/>
    <n v="0.89023682621975886"/>
    <n v="97007.760000000009"/>
    <n v="728531.58"/>
  </r>
  <r>
    <s v="2017/474"/>
    <x v="1"/>
    <n v="474"/>
    <x v="4"/>
    <s v="Latvia"/>
    <s v="State Border Guard"/>
    <s v="no"/>
    <s v="Coordination Points"/>
    <s v="2017/LBS/03 Coordination Points"/>
    <d v="2017-04-11T00:00:00"/>
    <d v="2017-05-09T00:00:00"/>
    <s v="no"/>
    <m/>
    <s v="FRO.23959"/>
    <n v="2017"/>
    <s v="C1"/>
    <n v="8988"/>
    <d v="2017-04-03T00:00:00"/>
    <s v="IM"/>
    <n v="0"/>
    <s v="no"/>
    <n v="0"/>
    <n v="0"/>
    <m/>
    <m/>
    <m/>
    <m/>
    <m/>
    <n v="2017"/>
    <n v="4400"/>
    <m/>
    <m/>
    <d v="2017-07-23T00:00:00"/>
    <d v="2017-07-26T00:00:00"/>
    <n v="2017"/>
    <n v="1050.8900000000001"/>
    <m/>
    <n v="8988"/>
    <n v="5450.89"/>
    <n v="0.60646306186025811"/>
    <n v="3537.1099999999997"/>
    <n v="0"/>
  </r>
  <r>
    <s v="2017/475"/>
    <x v="1"/>
    <n v="475"/>
    <x v="5"/>
    <s v="Italy"/>
    <s v="Ministero dell'Interno, Dipartimento della Pubblica Sicurezza, Direzione Centrale dell'Immigrazione e della Polizia delle Frontiere"/>
    <s v="no"/>
    <s v="FSC Support Officer"/>
    <s v="2017/FSC/02 FSC Support Officer Deployment"/>
    <d v="2017-04-02T00:00:00"/>
    <d v="2017-05-05T00:00:00"/>
    <s v="no"/>
    <m/>
    <s v="FRO.23969"/>
    <n v="2017"/>
    <s v="C1"/>
    <n v="7500.7"/>
    <d v="2017-03-31T00:00:00"/>
    <s v="IM"/>
    <n v="0"/>
    <s v="no"/>
    <n v="0"/>
    <n v="0"/>
    <m/>
    <m/>
    <m/>
    <m/>
    <m/>
    <m/>
    <m/>
    <m/>
    <m/>
    <d v="2017-07-19T00:00:00"/>
    <d v="2017-09-13T00:00:00"/>
    <n v="2017"/>
    <n v="7049.07"/>
    <m/>
    <n v="7500.7"/>
    <n v="7049.07"/>
    <n v="0.93978828642660017"/>
    <n v="451.63000000000011"/>
    <n v="0"/>
  </r>
  <r>
    <s v="2017/476"/>
    <x v="1"/>
    <n v="476"/>
    <x v="2"/>
    <s v="Italy"/>
    <s v="Ministero dell'Interno, Dipartimento della Pubblica Sicurezza, Direzione Centrale dell'Immigrazione e della Polizia delle Frontiere"/>
    <s v="no"/>
    <s v="Poseidon"/>
    <s v="2017/SBS/07 JO Poseidon 2017"/>
    <d v="2017-04-01T00:00:00"/>
    <d v="2017-05-31T00:00:00"/>
    <s v="no"/>
    <m/>
    <s v="FRO.23970"/>
    <n v="2017"/>
    <s v="C1"/>
    <n v="283263.83"/>
    <d v="2017-03-31T00:00:00"/>
    <s v="IM"/>
    <n v="169121.62"/>
    <s v="yes"/>
    <n v="210496.83"/>
    <n v="96044"/>
    <m/>
    <m/>
    <m/>
    <m/>
    <m/>
    <n v="2017"/>
    <n v="141631.92000000001"/>
    <m/>
    <m/>
    <d v="2017-08-14T00:00:00"/>
    <d v="2017-11-06T00:00:00"/>
    <n v="2017"/>
    <n v="49114.879999999997"/>
    <m/>
    <n v="283263.83"/>
    <n v="190746.80000000002"/>
    <n v="0.6733891863285193"/>
    <n v="92517.03"/>
    <n v="96044"/>
  </r>
  <r>
    <s v="2017/477"/>
    <x v="1"/>
    <n v="477"/>
    <x v="1"/>
    <s v="Germany"/>
    <s v="Bundespolizeiprasidium Federal Police Central Office"/>
    <s v="no"/>
    <s v="RO"/>
    <s v="2017/RSU/01 RO to Kosovo, Nigeria and Albania"/>
    <d v="2017-04-03T00:00:00"/>
    <d v="2017-04-13T00:00:00"/>
    <s v="no"/>
    <m/>
    <s v="FRO.23972"/>
    <n v="2017"/>
    <s v="C1"/>
    <n v="175234.5"/>
    <d v="2017-04-03T00:00:00"/>
    <s v="IM"/>
    <n v="0"/>
    <s v="yes"/>
    <n v="119000"/>
    <n v="102169.8"/>
    <m/>
    <m/>
    <m/>
    <m/>
    <m/>
    <n v="2017"/>
    <n v="83000"/>
    <m/>
    <m/>
    <d v="2017-06-27T00:00:00"/>
    <d v="2017-06-30T00:00:00"/>
    <n v="2017"/>
    <n v="47236.77"/>
    <m/>
    <n v="175234.5"/>
    <n v="130236.76999999999"/>
    <n v="0.74321420724800191"/>
    <n v="44997.73000000001"/>
    <n v="102169.8"/>
  </r>
  <r>
    <s v="2017/478"/>
    <x v="1"/>
    <n v="478"/>
    <x v="2"/>
    <s v="Sweden"/>
    <s v="National Operations Department"/>
    <s v="no"/>
    <s v="Triton"/>
    <s v="2017/SBS/05 JO Triton 2017"/>
    <d v="2017-04-04T00:00:00"/>
    <d v="2017-06-10T00:00:00"/>
    <s v="no"/>
    <m/>
    <s v="FRO.23975"/>
    <n v="2017"/>
    <s v="C1"/>
    <n v="42438.01"/>
    <d v="2017-04-03T00:00:00"/>
    <s v="IM"/>
    <n v="0"/>
    <s v="no"/>
    <n v="0"/>
    <m/>
    <m/>
    <m/>
    <m/>
    <m/>
    <m/>
    <m/>
    <m/>
    <m/>
    <m/>
    <d v="2017-08-24T00:00:00"/>
    <d v="2017-08-23T00:00:00"/>
    <n v="2017"/>
    <n v="41734.160000000003"/>
    <m/>
    <n v="42438.01"/>
    <n v="41734.160000000003"/>
    <n v="0.98341463230721704"/>
    <n v="703.84999999999854"/>
    <n v="0"/>
  </r>
  <r>
    <s v="2017/479"/>
    <x v="1"/>
    <n v="479"/>
    <x v="2"/>
    <s v="Denmark"/>
    <s v="Danish National Police"/>
    <s v="no"/>
    <s v="Triton"/>
    <s v="2017/SBS/05 JO Triton 2017"/>
    <d v="2017-04-04T00:00:00"/>
    <d v="2017-05-06T00:00:00"/>
    <s v="no"/>
    <m/>
    <s v="FRO.23971"/>
    <n v="2017"/>
    <s v="C1"/>
    <n v="10028.040000000001"/>
    <d v="2017-04-03T00:00:00"/>
    <s v="IM"/>
    <n v="0"/>
    <s v="yes"/>
    <n v="0"/>
    <n v="3351.24"/>
    <m/>
    <m/>
    <m/>
    <m/>
    <m/>
    <m/>
    <m/>
    <m/>
    <m/>
    <d v="2017-07-20T00:00:00"/>
    <d v="2017-05-25T00:00:00"/>
    <n v="2017"/>
    <n v="7160.56"/>
    <m/>
    <n v="10028.040000000001"/>
    <n v="7160.56"/>
    <n v="0.71405379316396822"/>
    <n v="2867.4800000000005"/>
    <n v="3351.24"/>
  </r>
  <r>
    <s v="2017/480"/>
    <x v="1"/>
    <n v="480"/>
    <x v="2"/>
    <s v="Portugal"/>
    <s v="Servico de Estrangeiros e Fronteiras"/>
    <s v="no"/>
    <s v="Triton"/>
    <s v="2017/SBS/05 JO Triton 2017"/>
    <d v="2017-04-04T00:00:00"/>
    <d v="2017-05-06T00:00:00"/>
    <s v="no"/>
    <m/>
    <s v="FRO.23967"/>
    <n v="2017"/>
    <s v="C1"/>
    <n v="22979.32"/>
    <d v="2017-04-03T00:00:00"/>
    <s v="IM"/>
    <n v="0"/>
    <s v="no"/>
    <n v="0"/>
    <m/>
    <m/>
    <m/>
    <m/>
    <m/>
    <m/>
    <n v="2017"/>
    <n v="11489.66"/>
    <m/>
    <m/>
    <d v="2017-07-20T00:00:00"/>
    <d v="2017-06-09T00:00:00"/>
    <n v="2017"/>
    <n v="5721.08"/>
    <m/>
    <n v="22979.32"/>
    <n v="17210.739999999998"/>
    <n v="0.74896646201889339"/>
    <n v="5768.5800000000017"/>
    <n v="0"/>
  </r>
  <r>
    <s v="2017/481"/>
    <x v="1"/>
    <n v="481"/>
    <x v="2"/>
    <s v="Romania"/>
    <s v="General Inspectorate of the Romanian Border Police"/>
    <s v="no"/>
    <s v="Poseidon"/>
    <s v="2017/SBS/07 JO Poseidon 2017"/>
    <d v="2017-04-15T00:00:00"/>
    <d v="2017-09-06T00:00:00"/>
    <s v="no"/>
    <m/>
    <s v="FRO.23974"/>
    <n v="2017"/>
    <s v="C1"/>
    <n v="13676.74"/>
    <d v="2017-04-04T00:00:00"/>
    <s v="SK"/>
    <n v="9755.36"/>
    <s v="yes"/>
    <n v="8008"/>
    <n v="7852"/>
    <m/>
    <m/>
    <m/>
    <m/>
    <m/>
    <n v="2017"/>
    <n v="6838"/>
    <m/>
    <m/>
    <d v="2017-11-20T00:00:00"/>
    <d v="2017-12-07T00:00:00"/>
    <n v="2017"/>
    <n v="3589.28"/>
    <m/>
    <n v="13676.74"/>
    <n v="10427.280000000001"/>
    <n v="0.76240975554115975"/>
    <n v="3249.4599999999991"/>
    <n v="7852"/>
  </r>
  <r>
    <s v="2017/482"/>
    <x v="1"/>
    <n v="482"/>
    <x v="2"/>
    <s v="Estonia"/>
    <s v="Police and Border Guard Board"/>
    <s v="no"/>
    <s v="Poseidon"/>
    <s v="2017/SBS/07 JO Poseidon 2017"/>
    <d v="2017-04-14T00:00:00"/>
    <d v="2017-09-07T00:00:00"/>
    <s v="no"/>
    <m/>
    <s v="FRO.23964"/>
    <n v="2017"/>
    <s v="C1"/>
    <n v="18256.34"/>
    <d v="2017-04-07T00:00:00"/>
    <s v="SK"/>
    <n v="15058.44"/>
    <s v="yes"/>
    <n v="10392"/>
    <n v="9324.44"/>
    <m/>
    <m/>
    <m/>
    <m/>
    <m/>
    <n v="2017"/>
    <n v="9100"/>
    <m/>
    <m/>
    <d v="2017-11-21T00:00:00"/>
    <d v="2017-11-06T00:00:00"/>
    <n v="2017"/>
    <n v="7012.53"/>
    <m/>
    <n v="18256.34"/>
    <n v="16112.529999999999"/>
    <n v="0.88257175315534209"/>
    <n v="2143.8100000000013"/>
    <n v="9324.44"/>
  </r>
  <r>
    <s v="2017/483"/>
    <x v="1"/>
    <n v="483"/>
    <x v="2"/>
    <s v="Austria"/>
    <s v="Federal Ministry of the Interior"/>
    <s v="no"/>
    <s v="Triton"/>
    <s v="2017/SBS/05 JO Triton 2017"/>
    <d v="2017-04-05T00:00:00"/>
    <d v="2017-05-05T00:00:00"/>
    <s v="no"/>
    <m/>
    <s v="FRO.23982"/>
    <n v="2017"/>
    <s v="C1"/>
    <n v="36591.86"/>
    <d v="2017-04-04T00:00:00"/>
    <s v="IM"/>
    <n v="0"/>
    <s v="no"/>
    <n v="0"/>
    <m/>
    <m/>
    <m/>
    <m/>
    <m/>
    <m/>
    <m/>
    <m/>
    <m/>
    <m/>
    <d v="2017-07-19T00:00:00"/>
    <d v="2017-05-19T00:00:00"/>
    <n v="2017"/>
    <n v="30590.21"/>
    <m/>
    <n v="36591.86"/>
    <n v="30590.21"/>
    <n v="0.83598401393096711"/>
    <n v="6001.6500000000015"/>
    <n v="0"/>
  </r>
  <r>
    <s v="2017/484"/>
    <x v="1"/>
    <n v="484"/>
    <x v="2"/>
    <s v="Norway"/>
    <s v="National Police Directorate"/>
    <s v="no"/>
    <s v="Triton"/>
    <s v="2017/SBS/05 JO Triton 2017"/>
    <d v="2017-04-05T00:00:00"/>
    <d v="2017-05-05T00:00:00"/>
    <s v="no"/>
    <m/>
    <s v="FRO.23981"/>
    <n v="2017"/>
    <s v="C1"/>
    <n v="18408.28"/>
    <d v="2017-04-04T00:00:00"/>
    <s v="IM"/>
    <n v="0"/>
    <s v="no"/>
    <n v="0"/>
    <n v="0"/>
    <m/>
    <m/>
    <m/>
    <m/>
    <m/>
    <m/>
    <m/>
    <m/>
    <m/>
    <d v="2017-07-19T00:00:00"/>
    <d v="2017-05-31T00:00:00"/>
    <n v="2017"/>
    <n v="18022.98"/>
    <m/>
    <n v="18408.28"/>
    <n v="18022.98"/>
    <n v="0.97906920146803511"/>
    <n v="385.29999999999927"/>
    <n v="0"/>
  </r>
  <r>
    <s v="2017/485"/>
    <x v="1"/>
    <n v="485"/>
    <x v="1"/>
    <s v="France"/>
    <s v="Ministere de l'interieur, Direction generale des etrangers"/>
    <s v="no"/>
    <s v="RO"/>
    <s v="2017/RSU/01 RO to Albania"/>
    <d v="2017-04-05T00:00:00"/>
    <d v="2017-04-06T00:00:00"/>
    <s v="no"/>
    <m/>
    <s v="FRO.23983"/>
    <n v="2017"/>
    <s v="C1"/>
    <n v="53500"/>
    <d v="2017-04-04T00:00:00"/>
    <s v="IM"/>
    <n v="0"/>
    <s v="yes"/>
    <n v="50000"/>
    <n v="36366"/>
    <m/>
    <m/>
    <m/>
    <m/>
    <m/>
    <m/>
    <m/>
    <m/>
    <m/>
    <d v="2017-06-20T00:00:00"/>
    <d v="2017-07-24T00:00:00"/>
    <n v="2017"/>
    <n v="38911.620000000003"/>
    <m/>
    <n v="53500"/>
    <n v="38911.620000000003"/>
    <n v="0.72732000000000008"/>
    <n v="14588.379999999997"/>
    <n v="36366"/>
  </r>
  <r>
    <s v="2017/486"/>
    <x v="1"/>
    <n v="486"/>
    <x v="1"/>
    <s v="Luxembourg"/>
    <s v="Ministry of Foreign Affairs"/>
    <s v="no"/>
    <s v="RO"/>
    <s v="2017/RSU/01 RO to Nigeria"/>
    <d v="2017-04-05T00:00:00"/>
    <d v="2017-04-08T00:00:00"/>
    <s v="no"/>
    <m/>
    <s v="FRO.23977"/>
    <n v="2017"/>
    <s v="C1"/>
    <n v="6210.65"/>
    <d v="2017-04-04T00:00:00"/>
    <s v="IM"/>
    <n v="0"/>
    <s v="yes"/>
    <n v="0"/>
    <n v="2650"/>
    <m/>
    <m/>
    <m/>
    <m/>
    <m/>
    <m/>
    <m/>
    <m/>
    <m/>
    <d v="2017-06-22T00:00:00"/>
    <d v="2017-07-12T00:00:00"/>
    <n v="2017"/>
    <n v="3156.5"/>
    <m/>
    <n v="6210.65"/>
    <n v="3156.5"/>
    <n v="0.50823987827361072"/>
    <n v="3054.1499999999996"/>
    <n v="2650"/>
  </r>
  <r>
    <s v="2017/487"/>
    <x v="1"/>
    <n v="487"/>
    <x v="4"/>
    <s v="Austria"/>
    <s v="Federal Ministry of the Interior"/>
    <s v="no"/>
    <s v="Coordination Points"/>
    <s v="2017/LBS/03 Coordination Points"/>
    <d v="2017-04-04T00:00:00"/>
    <d v="2017-05-30T00:00:00"/>
    <s v="no"/>
    <m/>
    <s v="FRO.23973"/>
    <n v="2017"/>
    <s v="C1"/>
    <n v="10503.12"/>
    <d v="2017-04-04T00:00:00"/>
    <s v="IM"/>
    <n v="0"/>
    <s v="no"/>
    <n v="0"/>
    <m/>
    <m/>
    <m/>
    <m/>
    <m/>
    <m/>
    <m/>
    <m/>
    <m/>
    <m/>
    <d v="2017-08-13T00:00:00"/>
    <d v="2017-06-13T00:00:00"/>
    <n v="2017"/>
    <n v="6964.82"/>
    <m/>
    <n v="10503.12"/>
    <n v="6964.82"/>
    <n v="0.66311914935752414"/>
    <n v="3538.3000000000011"/>
    <n v="0"/>
  </r>
  <r>
    <s v="2017/488"/>
    <x v="1"/>
    <n v="488"/>
    <x v="1"/>
    <s v="Belgium"/>
    <s v="Department of Federal Immigration"/>
    <s v="no"/>
    <s v="RO"/>
    <s v="2017/RSU/01 RO to Albania"/>
    <d v="2017-04-05T00:00:00"/>
    <d v="2017-04-06T00:00:00"/>
    <s v="no"/>
    <m/>
    <s v="FRO.23985"/>
    <n v="2017"/>
    <s v="C1"/>
    <n v="3229.26"/>
    <d v="2017-04-04T00:00:00"/>
    <s v="SK"/>
    <n v="0"/>
    <s v="yes"/>
    <m/>
    <n v="275"/>
    <m/>
    <m/>
    <m/>
    <m/>
    <m/>
    <m/>
    <m/>
    <m/>
    <m/>
    <d v="2017-06-20T00:00:00"/>
    <d v="2017-06-27T00:00:00"/>
    <n v="2017"/>
    <n v="410.49"/>
    <m/>
    <n v="3229.26"/>
    <n v="410.49"/>
    <n v="0.1271158098140131"/>
    <n v="2818.7700000000004"/>
    <n v="275"/>
  </r>
  <r>
    <s v="2017/489"/>
    <x v="1"/>
    <n v="489"/>
    <x v="2"/>
    <s v="Poland"/>
    <s v="Headquarters of Polish Border Guards"/>
    <s v="no"/>
    <s v="Triton"/>
    <s v="2017/SBS/05 JO Triton 2017"/>
    <d v="2017-05-03T00:00:00"/>
    <d v="2017-08-04T00:00:00"/>
    <s v="no"/>
    <m/>
    <s v="FRO.23988"/>
    <n v="2017"/>
    <s v="C1"/>
    <n v="23242.54"/>
    <d v="2017-04-05T00:00:00"/>
    <s v="SK"/>
    <n v="0"/>
    <s v="no"/>
    <n v="0"/>
    <m/>
    <s v="FRO.23988"/>
    <n v="2017"/>
    <n v="8908.82"/>
    <d v="2017-06-30T00:00:00"/>
    <m/>
    <n v="2017"/>
    <n v="11621.27"/>
    <n v="2017"/>
    <n v="4454.41"/>
    <d v="2017-10-18T00:00:00"/>
    <d v="2017-08-25T00:00:00"/>
    <n v="2017"/>
    <n v="12361.56"/>
    <m/>
    <n v="32151.360000000001"/>
    <n v="28437.239999999998"/>
    <n v="0.88448015884864584"/>
    <n v="3714.1200000000026"/>
    <n v="0"/>
  </r>
  <r>
    <s v="2017/490"/>
    <x v="1"/>
    <n v="490"/>
    <x v="1"/>
    <s v="France"/>
    <s v="Ministere de l'interieur, Direction generale des etrangers"/>
    <s v="no"/>
    <s v="RO"/>
    <s v="2017/RSU/01 RO to Albania"/>
    <d v="2017-04-12T00:00:00"/>
    <d v="2017-04-14T00:00:00"/>
    <s v="no"/>
    <m/>
    <s v="FRO.23987"/>
    <n v="2017"/>
    <s v="C1"/>
    <n v="26972.560000000001"/>
    <d v="2017-04-05T00:00:00"/>
    <s v="SK"/>
    <n v="0"/>
    <s v="yes"/>
    <n v="15000"/>
    <n v="12326.9"/>
    <m/>
    <m/>
    <m/>
    <m/>
    <m/>
    <m/>
    <m/>
    <m/>
    <m/>
    <d v="2017-06-28T00:00:00"/>
    <d v="2017-06-06T00:00:00"/>
    <n v="2017"/>
    <n v="13189.78"/>
    <m/>
    <n v="26972.560000000001"/>
    <n v="13189.78"/>
    <n v="0.48900734672570939"/>
    <n v="13782.78"/>
    <n v="12326.9"/>
  </r>
  <r>
    <s v="2017/491"/>
    <x v="1"/>
    <n v="491"/>
    <x v="3"/>
    <s v="Georgia"/>
    <s v="Patrol Police Department"/>
    <s v="no"/>
    <s v="Alexis"/>
    <s v="2017/ABS/06 JO Alexis"/>
    <d v="2017-04-26T00:00:00"/>
    <d v="2017-05-18T00:00:00"/>
    <s v="no"/>
    <m/>
    <s v="FRO.23992"/>
    <n v="2017"/>
    <s v="C1"/>
    <n v="3896"/>
    <d v="2017-04-06T00:00:00"/>
    <s v="SK"/>
    <n v="0"/>
    <s v="yes"/>
    <n v="0"/>
    <n v="2813.4"/>
    <m/>
    <m/>
    <m/>
    <m/>
    <m/>
    <m/>
    <m/>
    <m/>
    <m/>
    <d v="2017-08-01T00:00:00"/>
    <d v="2017-09-18T00:00:00"/>
    <n v="2017"/>
    <n v="3434.4"/>
    <m/>
    <n v="3896"/>
    <n v="3434.4"/>
    <n v="0.88151950718685834"/>
    <n v="461.59999999999991"/>
    <n v="2813.4"/>
  </r>
  <r>
    <s v="2017/492"/>
    <x v="1"/>
    <n v="492"/>
    <x v="3"/>
    <s v="Moldova"/>
    <s v="Border Police Department"/>
    <s v="no"/>
    <s v="Alexis"/>
    <s v="2017/ABS/06 JO Alexis"/>
    <d v="2017-04-26T00:00:00"/>
    <d v="2017-05-18T00:00:00"/>
    <s v="no"/>
    <m/>
    <s v="FRO.23994"/>
    <n v="2017"/>
    <s v="C1"/>
    <n v="4342.0600000000004"/>
    <d v="2017-04-06T00:00:00"/>
    <s v="SK"/>
    <n v="0"/>
    <s v="yes"/>
    <n v="0"/>
    <n v="2349.21"/>
    <m/>
    <m/>
    <m/>
    <m/>
    <m/>
    <n v="2017"/>
    <n v="3473.64"/>
    <m/>
    <m/>
    <d v="2017-08-01T00:00:00"/>
    <d v="2017-06-14T00:00:00"/>
    <n v="2017"/>
    <n v="13.91"/>
    <m/>
    <n v="4342.0600000000004"/>
    <n v="3487.5499999999997"/>
    <n v="0.80320170610263319"/>
    <n v="854.51000000000067"/>
    <n v="2349.21"/>
  </r>
  <r>
    <s v="2017/493"/>
    <x v="1"/>
    <n v="493"/>
    <x v="2"/>
    <s v="Lithuania"/>
    <s v="State Border Guard Service"/>
    <s v="no"/>
    <s v="Poseidon"/>
    <s v="2017/SBS/07 JO Poseidon 2017"/>
    <d v="2017-04-15T00:00:00"/>
    <d v="2017-09-06T00:00:00"/>
    <s v="no"/>
    <m/>
    <s v="FRO.23990"/>
    <n v="2017"/>
    <s v="C1"/>
    <n v="13904.44"/>
    <d v="2017-04-05T00:00:00"/>
    <s v="SK"/>
    <n v="9489.3700000000008"/>
    <s v="yes"/>
    <n v="7684"/>
    <n v="6102"/>
    <m/>
    <m/>
    <m/>
    <m/>
    <m/>
    <m/>
    <m/>
    <m/>
    <m/>
    <d v="2017-11-20T00:00:00"/>
    <d v="2017-12-07T00:00:00"/>
    <n v="2017"/>
    <n v="10153.620000000001"/>
    <m/>
    <n v="13904.44"/>
    <n v="10153.620000000001"/>
    <n v="0.73024300151606247"/>
    <n v="3750.8199999999997"/>
    <n v="6102"/>
  </r>
  <r>
    <s v="2017/494"/>
    <x v="1"/>
    <n v="494"/>
    <x v="1"/>
    <s v="Belgium"/>
    <s v="Dienst Vreemdelingenzaken"/>
    <s v="no"/>
    <s v="RO"/>
    <s v="2017/RSU/01 RO to Guinea and DR Congo"/>
    <d v="2017-04-19T00:00:00"/>
    <d v="2017-04-23T00:00:00"/>
    <s v="no"/>
    <m/>
    <s v="FRO.23997"/>
    <n v="2017"/>
    <s v="C1"/>
    <n v="262920"/>
    <d v="2017-04-07T00:00:00"/>
    <s v="IM"/>
    <n v="0"/>
    <s v="yes"/>
    <n v="220000"/>
    <n v="170490.97"/>
    <m/>
    <m/>
    <m/>
    <m/>
    <m/>
    <m/>
    <m/>
    <m/>
    <m/>
    <d v="2017-07-07T00:00:00"/>
    <d v="2017-06-29T00:00:00"/>
    <n v="2017"/>
    <n v="201444.88"/>
    <m/>
    <n v="262920"/>
    <n v="201444.88"/>
    <n v="0.7661831735889244"/>
    <n v="61475.119999999995"/>
    <n v="170490.97"/>
  </r>
  <r>
    <s v="2017/495"/>
    <x v="1"/>
    <n v="495"/>
    <x v="3"/>
    <s v="FYROM"/>
    <s v="Ministry of Internal Affairs"/>
    <s v="no"/>
    <s v="Alexis"/>
    <s v="2017/ABS/06 JO Alexis"/>
    <d v="2017-04-26T00:00:00"/>
    <d v="2017-05-18T00:00:00"/>
    <s v="no"/>
    <m/>
    <s v="FRO.24002"/>
    <n v="2017"/>
    <s v="C1"/>
    <n v="4350.62"/>
    <d v="2017-04-06T00:00:00"/>
    <s v="IM"/>
    <n v="0"/>
    <s v="yes"/>
    <n v="0"/>
    <n v="3248.4"/>
    <m/>
    <m/>
    <m/>
    <m/>
    <m/>
    <m/>
    <m/>
    <m/>
    <m/>
    <d v="2017-08-01T00:00:00"/>
    <d v="2017-06-21T00:00:00"/>
    <n v="2017"/>
    <n v="4207.82"/>
    <m/>
    <n v="4350.62"/>
    <n v="4207.82"/>
    <n v="0.96717709200068036"/>
    <n v="142.80000000000018"/>
    <n v="3248.4"/>
  </r>
  <r>
    <s v="2017/496"/>
    <x v="1"/>
    <n v="496"/>
    <x v="4"/>
    <s v="Italy"/>
    <s v="Ministero dell'Interno, Dipartimento della Pubblica Sicurezza, Direzione Centrale dell'Immigrazione e della Polizia delle Frontiere"/>
    <s v="no"/>
    <s v="Coordination Points"/>
    <s v="2017/LBS/03 Coordination Points"/>
    <d v="2017-04-11T00:00:00"/>
    <d v="2017-05-09T00:00:00"/>
    <s v="no"/>
    <m/>
    <s v="FRO.23993"/>
    <n v="2017"/>
    <s v="C1"/>
    <n v="5424.9"/>
    <d v="2017-04-07T00:00:00"/>
    <s v="SK"/>
    <n v="0"/>
    <s v="no"/>
    <n v="0"/>
    <n v="0"/>
    <m/>
    <m/>
    <m/>
    <m/>
    <m/>
    <m/>
    <m/>
    <m/>
    <m/>
    <d v="2017-07-23T00:00:00"/>
    <d v="2017-05-23T00:00:00"/>
    <n v="2017"/>
    <n v="4826.9399999999996"/>
    <m/>
    <n v="5424.9"/>
    <n v="4826.9399999999996"/>
    <n v="0.88977492672675995"/>
    <n v="597.96"/>
    <n v="0"/>
  </r>
  <r>
    <s v="2017/497"/>
    <x v="1"/>
    <n v="497"/>
    <x v="4"/>
    <s v="Spain"/>
    <s v="Guardia Civil"/>
    <s v="no"/>
    <s v="FOA"/>
    <s v="2017/LBS/01 FOA"/>
    <d v="2017-04-26T00:00:00"/>
    <d v="2017-05-24T00:00:00"/>
    <s v="no"/>
    <m/>
    <s v="FRO.24003"/>
    <n v="2017"/>
    <s v="C1"/>
    <n v="5304.13"/>
    <d v="2017-04-07T00:00:00"/>
    <s v="IM"/>
    <n v="0"/>
    <s v="no"/>
    <n v="0"/>
    <n v="0"/>
    <m/>
    <m/>
    <m/>
    <m/>
    <m/>
    <m/>
    <m/>
    <m/>
    <m/>
    <d v="2017-08-07T00:00:00"/>
    <d v="2017-07-21T00:00:00"/>
    <n v="2017"/>
    <n v="4542.74"/>
    <m/>
    <n v="5304.13"/>
    <n v="4542.74"/>
    <n v="0.85645336747025425"/>
    <n v="761.39000000000033"/>
    <n v="0"/>
  </r>
  <r>
    <s v="2017/498"/>
    <x v="1"/>
    <n v="498"/>
    <x v="4"/>
    <s v="Lithuania"/>
    <s v="State Border Guard Service"/>
    <s v="no"/>
    <s v="FOA"/>
    <s v="2017/LBS/01 FOA"/>
    <d v="2017-04-26T00:00:00"/>
    <d v="2017-05-24T00:00:00"/>
    <s v="no"/>
    <m/>
    <s v="FRO.24008"/>
    <n v="2017"/>
    <s v="C1"/>
    <n v="14086.55"/>
    <d v="2017-04-07T00:00:00"/>
    <s v="IM"/>
    <n v="0"/>
    <s v="no"/>
    <n v="0"/>
    <m/>
    <m/>
    <m/>
    <m/>
    <m/>
    <m/>
    <n v="2017"/>
    <n v="7043"/>
    <m/>
    <m/>
    <d v="2017-08-07T00:00:00"/>
    <d v="2017-07-28T00:00:00"/>
    <n v="2017"/>
    <n v="3319.71"/>
    <m/>
    <n v="14086.55"/>
    <n v="10362.709999999999"/>
    <n v="0.73564570459054912"/>
    <n v="3723.84"/>
    <n v="0"/>
  </r>
  <r>
    <s v="2017/499"/>
    <x v="1"/>
    <n v="499"/>
    <x v="2"/>
    <s v="Czech Republic"/>
    <s v="Police of the Czech Republic"/>
    <s v="no"/>
    <s v="Triton"/>
    <s v="2017/SBS/05 JO Triton 2017"/>
    <d v="2017-06-06T00:00:00"/>
    <d v="2017-08-05T00:00:00"/>
    <s v="no"/>
    <m/>
    <s v="FRO.24004"/>
    <n v="2017"/>
    <s v="C1"/>
    <n v="110926.2"/>
    <d v="2017-04-07T00:00:00"/>
    <s v="IM"/>
    <n v="0"/>
    <s v="yes"/>
    <n v="0"/>
    <n v="42938.18"/>
    <m/>
    <m/>
    <m/>
    <m/>
    <m/>
    <n v="2017"/>
    <n v="55000"/>
    <m/>
    <m/>
    <d v="2017-10-19T00:00:00"/>
    <d v="2017-09-14T00:00:00"/>
    <n v="2017"/>
    <n v="19936.59"/>
    <m/>
    <n v="110926.2"/>
    <n v="74936.59"/>
    <n v="0.67555356624494478"/>
    <n v="35989.61"/>
    <n v="42938.18"/>
  </r>
  <r>
    <s v="2017/500"/>
    <x v="1"/>
    <n v="500"/>
    <x v="1"/>
    <s v="Germany"/>
    <s v="Bundespolizeiprasidium Federal Police Central Office"/>
    <s v="no"/>
    <s v="RO"/>
    <s v="2017/RSU/01 RO to Guinea and DR Congo"/>
    <d v="2017-04-19T00:00:00"/>
    <d v="2017-04-23T00:00:00"/>
    <s v="no"/>
    <s v="yes"/>
    <s v="FRO.24006"/>
    <n v="2017"/>
    <s v="C1"/>
    <n v="29583.360000000001"/>
    <m/>
    <s v="IM"/>
    <n v="0"/>
    <s v="yes"/>
    <n v="15000"/>
    <m/>
    <m/>
    <m/>
    <m/>
    <m/>
    <m/>
    <m/>
    <m/>
    <m/>
    <m/>
    <d v="2017-07-07T00:00:00"/>
    <m/>
    <m/>
    <m/>
    <m/>
    <n v="0"/>
    <n v="0"/>
    <s v=""/>
    <n v="0"/>
    <n v="15000"/>
  </r>
  <r>
    <s v="2017/501"/>
    <x v="1"/>
    <n v="501"/>
    <x v="3"/>
    <s v="Ukraine "/>
    <s v="Administration of the State Border Guard Service of Ukraine"/>
    <s v="no"/>
    <s v="Alexis"/>
    <s v="2017/ABS/06 JO Alexis"/>
    <d v="2017-04-26T00:00:00"/>
    <d v="2017-05-18T00:00:00"/>
    <s v="no"/>
    <m/>
    <s v="FRO.24024"/>
    <n v="2017"/>
    <s v="C1"/>
    <n v="5124.2299999999996"/>
    <d v="2017-04-07T00:00:00"/>
    <s v="IM"/>
    <n v="0"/>
    <s v="yes"/>
    <n v="0"/>
    <n v="1604.51"/>
    <m/>
    <m/>
    <m/>
    <m/>
    <m/>
    <n v="2017"/>
    <n v="1500"/>
    <m/>
    <m/>
    <d v="2017-08-01T00:00:00"/>
    <d v="2017-06-14T00:00:00"/>
    <n v="2017"/>
    <n v="1788.66"/>
    <m/>
    <n v="5124.2299999999996"/>
    <n v="3288.66"/>
    <n v="0.64178618055785941"/>
    <n v="1835.5699999999997"/>
    <n v="1604.51"/>
  </r>
  <r>
    <s v="2017/502"/>
    <x v="1"/>
    <n v="502"/>
    <x v="4"/>
    <s v="Spain"/>
    <s v="Guardia Civil"/>
    <s v="no"/>
    <s v="FOA"/>
    <s v="2017/LBS/01 FOA"/>
    <d v="2017-04-26T00:00:00"/>
    <d v="2017-07-19T00:00:00"/>
    <s v="no"/>
    <m/>
    <s v="FRO.24017"/>
    <n v="2017"/>
    <s v="C1"/>
    <n v="149137.39000000001"/>
    <d v="2017-04-10T00:00:00"/>
    <s v="SK"/>
    <n v="0"/>
    <s v="no"/>
    <n v="0"/>
    <m/>
    <m/>
    <m/>
    <m/>
    <m/>
    <m/>
    <n v="2017"/>
    <n v="70000"/>
    <m/>
    <m/>
    <d v="2017-10-02T00:00:00"/>
    <d v="2017-12-04T00:00:00"/>
    <n v="2017"/>
    <n v="75067.28"/>
    <m/>
    <n v="149137.39000000001"/>
    <n v="145067.28"/>
    <n v="0.97270899001249778"/>
    <n v="4070.1100000000151"/>
    <n v="0"/>
  </r>
  <r>
    <s v="2017/503"/>
    <x v="1"/>
    <n v="503"/>
    <x v="2"/>
    <s v="Lithuania"/>
    <s v="State Border Guard Service"/>
    <s v="no"/>
    <s v="Poseidon"/>
    <s v="2017/SBS/07 JO Poseidon 2017"/>
    <d v="2017-06-01T00:00:00"/>
    <d v="2017-07-31T00:00:00"/>
    <s v="no"/>
    <m/>
    <s v="FRO.24023"/>
    <n v="2017"/>
    <s v="C1"/>
    <n v="500510.01"/>
    <d v="2017-04-10T00:00:00"/>
    <s v="SK"/>
    <n v="461400.2"/>
    <s v="yes"/>
    <n v="248617"/>
    <n v="244371"/>
    <m/>
    <m/>
    <m/>
    <m/>
    <m/>
    <n v="2017"/>
    <n v="250255"/>
    <m/>
    <m/>
    <d v="2017-10-14T00:00:00"/>
    <d v="2017-09-26T00:00:00"/>
    <n v="2017"/>
    <n v="212151"/>
    <m/>
    <n v="500510.01"/>
    <n v="462406"/>
    <n v="0.92386963449542192"/>
    <n v="38104.010000000009"/>
    <n v="244371"/>
  </r>
  <r>
    <s v="2017/504"/>
    <x v="1"/>
    <n v="504"/>
    <x v="2"/>
    <s v="Poland"/>
    <s v="Headquarters of Polish Border Guards"/>
    <s v="no"/>
    <s v="Poseidon"/>
    <s v="2017/SBS/07 JO Poseidon 2017"/>
    <d v="2017-05-19T00:00:00"/>
    <d v="2017-06-29T00:00:00"/>
    <s v="no"/>
    <m/>
    <s v="FRO.24033"/>
    <n v="2017"/>
    <s v="C1"/>
    <n v="230173.65"/>
    <d v="2017-04-10T00:00:00"/>
    <s v="SK"/>
    <n v="0"/>
    <s v="no"/>
    <n v="0"/>
    <n v="0"/>
    <m/>
    <m/>
    <m/>
    <m/>
    <m/>
    <n v="2017"/>
    <n v="115086.82"/>
    <m/>
    <m/>
    <d v="2017-09-12T00:00:00"/>
    <d v="2017-09-11T00:00:00"/>
    <n v="2017"/>
    <n v="83781.429999999993"/>
    <m/>
    <n v="230173.65"/>
    <n v="198868.25"/>
    <n v="0.86399225106783506"/>
    <n v="31305.399999999994"/>
    <n v="0"/>
  </r>
  <r>
    <s v="2017/505"/>
    <x v="1"/>
    <n v="505"/>
    <x v="1"/>
    <s v="Romania"/>
    <s v="General Inspectorate for Immigration"/>
    <s v="no"/>
    <s v="RO"/>
    <s v="2017/RSU/01 RO to Guinea and DR Congo"/>
    <d v="2017-04-19T00:00:00"/>
    <d v="2017-04-23T00:00:00"/>
    <s v="no"/>
    <m/>
    <s v="FRO.24037"/>
    <n v="2017"/>
    <s v="C1"/>
    <n v="3177.9"/>
    <d v="2017-04-11T00:00:00"/>
    <s v="SK"/>
    <n v="0"/>
    <s v="yes"/>
    <n v="0"/>
    <n v="2948.5"/>
    <m/>
    <m/>
    <m/>
    <m/>
    <m/>
    <m/>
    <m/>
    <m/>
    <m/>
    <d v="2017-07-07T00:00:00"/>
    <d v="2017-05-22T00:00:00"/>
    <n v="2017"/>
    <n v="3154.9"/>
    <m/>
    <n v="3177.9"/>
    <n v="3154.9"/>
    <n v="0.99276251612700206"/>
    <n v="23"/>
    <n v="2948.5"/>
  </r>
  <r>
    <s v="2017/506"/>
    <x v="1"/>
    <n v="506"/>
    <x v="4"/>
    <s v="Croatia"/>
    <s v="Ministry of the Interior"/>
    <s v="no"/>
    <s v="FOA"/>
    <s v="2017/LBS/01 FOA"/>
    <d v="2017-04-25T00:00:00"/>
    <d v="2017-05-25T00:00:00"/>
    <s v="no"/>
    <m/>
    <s v="FRO.24034"/>
    <n v="2017"/>
    <s v="C1"/>
    <n v="21864.38"/>
    <d v="2017-04-11T00:00:00"/>
    <s v="SK"/>
    <n v="0"/>
    <s v="no"/>
    <m/>
    <m/>
    <m/>
    <m/>
    <m/>
    <m/>
    <m/>
    <m/>
    <m/>
    <m/>
    <m/>
    <d v="2017-08-08T00:00:00"/>
    <d v="2017-07-03T00:00:00"/>
    <n v="2017"/>
    <n v="20202.79"/>
    <m/>
    <n v="21864.38"/>
    <n v="20202.79"/>
    <n v="0.92400470537010426"/>
    <n v="1661.5900000000001"/>
    <n v="0"/>
  </r>
  <r>
    <s v="2017/507"/>
    <x v="1"/>
    <n v="507"/>
    <x v="1"/>
    <s v="Bulgaria"/>
    <s v="Ministry of Interior, National Police Service, Chief Directorate Border Police"/>
    <s v="no"/>
    <s v="Poseidon"/>
    <s v="2017/RSU/03 Poseidon"/>
    <d v="2017-04-12T00:00:00"/>
    <d v="2017-05-16T00:00:00"/>
    <s v="no"/>
    <m/>
    <s v="FRO.24019"/>
    <n v="2017"/>
    <s v="C1"/>
    <n v="317808"/>
    <d v="2017-04-11T00:00:00"/>
    <s v="SK"/>
    <n v="0"/>
    <s v="yes"/>
    <n v="7500"/>
    <n v="7335.74"/>
    <m/>
    <m/>
    <m/>
    <m/>
    <m/>
    <m/>
    <m/>
    <m/>
    <m/>
    <d v="2017-07-30T00:00:00"/>
    <d v="2017-07-11T00:00:00"/>
    <n v="2017"/>
    <n v="312533.57"/>
    <m/>
    <n v="317808"/>
    <n v="312533.57"/>
    <n v="0.98340372174394608"/>
    <n v="5274.429999999993"/>
    <n v="7335.74"/>
  </r>
  <r>
    <s v="2017/508"/>
    <x v="1"/>
    <n v="508"/>
    <x v="1"/>
    <s v="France"/>
    <s v="Ministere de l'interieur, Direction generale des etrangers"/>
    <s v="no"/>
    <s v="CRO"/>
    <s v="2017/RSU/01 CRO to Albania"/>
    <d v="2017-04-12T00:00:00"/>
    <d v="2017-04-15T00:00:00"/>
    <s v="no"/>
    <m/>
    <s v="FRO.24025"/>
    <n v="2017"/>
    <s v="C1"/>
    <n v="66040.399999999994"/>
    <d v="2017-04-11T00:00:00"/>
    <s v="SK"/>
    <n v="0"/>
    <s v="yes"/>
    <n v="53000"/>
    <n v="51100"/>
    <m/>
    <m/>
    <m/>
    <m/>
    <m/>
    <m/>
    <m/>
    <m/>
    <m/>
    <d v="2017-06-29T00:00:00"/>
    <d v="2017-05-31T00:00:00"/>
    <n v="2017"/>
    <n v="63822.47"/>
    <m/>
    <n v="66040.399999999994"/>
    <n v="63822.47"/>
    <n v="0.96641555774949894"/>
    <n v="2217.929999999993"/>
    <n v="51100"/>
  </r>
  <r>
    <s v="2017/509"/>
    <x v="1"/>
    <n v="509"/>
    <x v="1"/>
    <s v="Finland"/>
    <s v="Helsinki Police Department"/>
    <s v="no"/>
    <s v="RO"/>
    <s v="2017/RSU/01 RO to Guinea and DR Congo"/>
    <d v="2017-04-19T00:00:00"/>
    <d v="2017-04-23T00:00:00"/>
    <s v="no"/>
    <m/>
    <s v="FRO.24021"/>
    <n v="2017"/>
    <s v="C1"/>
    <n v="45269.56"/>
    <d v="2017-04-11T00:00:00"/>
    <s v="SK"/>
    <n v="0"/>
    <s v="yes"/>
    <n v="0"/>
    <n v="30609.01"/>
    <m/>
    <m/>
    <m/>
    <m/>
    <m/>
    <m/>
    <m/>
    <m/>
    <m/>
    <d v="2017-07-07T00:00:00"/>
    <d v="2017-06-02T00:00:00"/>
    <n v="2017"/>
    <n v="38155.089999999997"/>
    <m/>
    <n v="45269.56"/>
    <n v="38155.089999999997"/>
    <n v="0.84284207754614793"/>
    <n v="7114.4700000000012"/>
    <n v="30609.01"/>
  </r>
  <r>
    <s v="2017/510"/>
    <x v="1"/>
    <n v="510"/>
    <x v="1"/>
    <s v="Czech Republic"/>
    <s v="Police of the Czech Republic"/>
    <s v="no"/>
    <s v="RO"/>
    <s v="2017/RSU/01 RO to Guinea and DR Congo"/>
    <d v="2017-04-19T00:00:00"/>
    <d v="2017-04-23T00:00:00"/>
    <s v="no"/>
    <m/>
    <s v="FRO.24022"/>
    <n v="2017"/>
    <s v="C1"/>
    <n v="4994.76"/>
    <d v="2017-04-11T00:00:00"/>
    <s v="SK"/>
    <n v="0"/>
    <s v="no"/>
    <n v="0"/>
    <n v="0"/>
    <m/>
    <m/>
    <m/>
    <m/>
    <m/>
    <m/>
    <m/>
    <m/>
    <m/>
    <d v="2017-07-07T00:00:00"/>
    <d v="2017-06-02T00:00:00"/>
    <n v="2017"/>
    <n v="3506.18"/>
    <m/>
    <n v="4994.76"/>
    <n v="3506.18"/>
    <n v="0.70197166630628893"/>
    <n v="1488.5800000000004"/>
    <n v="0"/>
  </r>
  <r>
    <s v="2017/511"/>
    <x v="1"/>
    <n v="511"/>
    <x v="2"/>
    <s v="Greece"/>
    <s v="Hellenic Coast Guard"/>
    <s v="no"/>
    <s v="Poseidon"/>
    <s v="2017/SBS/07 JO Poseidon 2017"/>
    <d v="2017-04-15T00:00:00"/>
    <d v="2017-06-14T00:00:00"/>
    <s v="no"/>
    <m/>
    <s v="FRO.24050"/>
    <n v="2017"/>
    <s v="C1"/>
    <n v="12470.34"/>
    <d v="2017-04-11T00:00:00"/>
    <s v="IM"/>
    <n v="0"/>
    <s v="no"/>
    <n v="0"/>
    <n v="0"/>
    <m/>
    <m/>
    <m/>
    <m/>
    <m/>
    <m/>
    <m/>
    <m/>
    <m/>
    <d v="2017-08-28T00:00:00"/>
    <d v="2017-10-30T00:00:00"/>
    <n v="2017"/>
    <n v="11455.73"/>
    <m/>
    <n v="12470.34"/>
    <n v="11455.73"/>
    <n v="0.9186381445894819"/>
    <n v="1014.6100000000006"/>
    <n v="0"/>
  </r>
  <r>
    <s v="2017/512"/>
    <x v="1"/>
    <n v="512"/>
    <x v="1"/>
    <s v="Germany"/>
    <s v="Bundespolizeiprasidium Federal Police Central Office"/>
    <s v="no"/>
    <s v="CRO"/>
    <s v="2017/RSU/01 CRO to Serbia and Albania"/>
    <d v="2017-04-20T00:00:00"/>
    <d v="2017-04-27T00:00:00"/>
    <s v="no"/>
    <m/>
    <s v="FRO.24043"/>
    <n v="2017"/>
    <s v="C1"/>
    <n v="46273.22"/>
    <d v="2017-04-11T00:00:00"/>
    <s v="IM"/>
    <n v="0"/>
    <s v="yes"/>
    <n v="35000"/>
    <n v="35000"/>
    <m/>
    <m/>
    <m/>
    <m/>
    <m/>
    <m/>
    <m/>
    <m/>
    <m/>
    <d v="2017-07-11T00:00:00"/>
    <d v="2017-07-03T00:00:00"/>
    <n v="2017"/>
    <n v="40935.39"/>
    <m/>
    <n v="46273.22"/>
    <n v="40935.39"/>
    <n v="0.88464537371723861"/>
    <n v="5337.8300000000017"/>
    <n v="35000"/>
  </r>
  <r>
    <s v="2017/513"/>
    <x v="1"/>
    <n v="513"/>
    <x v="2"/>
    <s v="Germany"/>
    <s v="Bundespolizeiprasidium Federal Police Central Office"/>
    <s v="no"/>
    <s v="Poseidon"/>
    <s v="2017/SBS/07 JO Poseidon 2017"/>
    <d v="2017-04-15T00:00:00"/>
    <d v="2017-09-06T00:00:00"/>
    <s v="no"/>
    <m/>
    <s v="FRO.24059"/>
    <n v="2017"/>
    <s v="C1"/>
    <n v="25459.9"/>
    <d v="2017-04-11T00:00:00"/>
    <s v="IM"/>
    <n v="23794.3"/>
    <s v="yes"/>
    <n v="15354.3"/>
    <n v="13633.18"/>
    <s v="FRO.24059"/>
    <n v="2017"/>
    <n v="1273"/>
    <d v="2017-05-23T00:00:00"/>
    <m/>
    <n v="2017"/>
    <n v="12700"/>
    <m/>
    <m/>
    <d v="2017-11-20T00:00:00"/>
    <d v="2018-02-07T00:00:00"/>
    <n v="2018"/>
    <n v="8593.2999999999993"/>
    <m/>
    <n v="26732.9"/>
    <n v="21293.3"/>
    <n v="0.79652039247518969"/>
    <n v="5439.6000000000022"/>
    <n v="13633.18"/>
  </r>
  <r>
    <s v="2017/514"/>
    <x v="1"/>
    <n v="514"/>
    <x v="1"/>
    <s v="Albania"/>
    <s v="Aparati i Drejtorise se Pergjithshme te Policise se Shtetit"/>
    <s v="no"/>
    <s v="CRO"/>
    <s v="2017/RSU/01 CRO to Albania"/>
    <d v="2017-04-12T00:00:00"/>
    <d v="2017-04-14T00:00:00"/>
    <s v="no"/>
    <m/>
    <s v="FRO.24054"/>
    <n v="2017"/>
    <s v="C1"/>
    <n v="1583.6"/>
    <d v="2017-04-11T00:00:00"/>
    <s v="IM"/>
    <n v="0"/>
    <s v="no"/>
    <n v="0"/>
    <n v="0"/>
    <m/>
    <m/>
    <m/>
    <m/>
    <m/>
    <m/>
    <m/>
    <m/>
    <m/>
    <d v="2017-06-28T00:00:00"/>
    <d v="2017-04-21T00:00:00"/>
    <n v="2017"/>
    <n v="1583.6"/>
    <m/>
    <n v="1583.6"/>
    <n v="1583.6"/>
    <n v="1"/>
    <n v="0"/>
    <n v="0"/>
  </r>
  <r>
    <s v="2017/515"/>
    <x v="1"/>
    <n v="515"/>
    <x v="2"/>
    <s v="Luxembourg"/>
    <s v="Ministere de l'Interieur, Direction de la Securite Interieur, Police Grand-Ducale"/>
    <m/>
    <s v="Poseidon"/>
    <s v="2017/SBS/07 JO Poseidon 2017"/>
    <d v="2017-04-15T00:00:00"/>
    <d v="2017-05-31T00:00:00"/>
    <s v="no"/>
    <m/>
    <s v="FRO.24042"/>
    <n v="2017"/>
    <s v="C1"/>
    <n v="571195.74"/>
    <d v="2017-04-11T00:00:00"/>
    <s v="SK"/>
    <n v="543770.97"/>
    <s v="yes"/>
    <n v="336316"/>
    <n v="325375.59999999998"/>
    <m/>
    <m/>
    <m/>
    <m/>
    <m/>
    <n v="2017"/>
    <n v="285000"/>
    <m/>
    <m/>
    <d v="2017-08-14T00:00:00"/>
    <d v="2017-09-14T00:00:00"/>
    <n v="2017"/>
    <n v="261878.19"/>
    <m/>
    <n v="571195.74"/>
    <n v="546878.18999999994"/>
    <n v="0.95742694089420199"/>
    <n v="24317.550000000047"/>
    <n v="325375.59999999998"/>
  </r>
  <r>
    <s v="2017/516"/>
    <x v="1"/>
    <n v="516"/>
    <x v="4"/>
    <s v="Austria"/>
    <s v="Federal Ministry of the Interior"/>
    <s v="no"/>
    <s v="FOA"/>
    <s v="2017/LBS/01 FOA"/>
    <d v="2017-04-26T00:00:00"/>
    <d v="2017-05-24T00:00:00"/>
    <s v="no"/>
    <m/>
    <s v="FRO.24040"/>
    <n v="2017"/>
    <s v="C1"/>
    <n v="53104.1"/>
    <d v="2017-04-12T00:00:00"/>
    <s v="IM"/>
    <n v="0"/>
    <s v="no"/>
    <n v="0"/>
    <m/>
    <m/>
    <m/>
    <m/>
    <m/>
    <m/>
    <m/>
    <m/>
    <m/>
    <m/>
    <d v="2017-08-07T00:00:00"/>
    <d v="2017-06-29T00:00:00"/>
    <n v="2017"/>
    <n v="40364.870000000003"/>
    <m/>
    <n v="53104.1"/>
    <n v="40364.870000000003"/>
    <n v="0.76010835321566517"/>
    <n v="12739.229999999996"/>
    <n v="0"/>
  </r>
  <r>
    <s v="2017/517"/>
    <x v="1"/>
    <n v="517"/>
    <x v="4"/>
    <s v="Germany"/>
    <s v="Bundespolizeiprasidium Federal Police Central Office"/>
    <s v="no"/>
    <s v="FOA"/>
    <s v="2017/LBS/01 FOA"/>
    <d v="2017-04-26T00:00:00"/>
    <d v="2017-06-21T00:00:00"/>
    <s v="no"/>
    <m/>
    <s v="FRO.24026"/>
    <n v="2017"/>
    <s v="C1"/>
    <n v="385742.18"/>
    <d v="2017-04-17T00:00:00"/>
    <s v="IM"/>
    <n v="0"/>
    <s v="no"/>
    <n v="0"/>
    <n v="0"/>
    <m/>
    <m/>
    <m/>
    <m/>
    <m/>
    <n v="2017"/>
    <n v="192800"/>
    <m/>
    <m/>
    <d v="2017-09-04T00:00:00"/>
    <d v="2017-09-29T00:00:00"/>
    <n v="2017"/>
    <n v="142367.39000000001"/>
    <m/>
    <n v="385742.18"/>
    <n v="335167.39"/>
    <n v="0.8688896557799306"/>
    <n v="50574.789999999979"/>
    <n v="0"/>
  </r>
  <r>
    <s v="2017/518"/>
    <x v="1"/>
    <n v="518"/>
    <x v="4"/>
    <s v="Romania"/>
    <s v="General Inspectorate of the Romanian Border Police"/>
    <s v="no"/>
    <s v="Focal Points"/>
    <s v="2017/LBS/02 Focal Points"/>
    <d v="2017-04-26T00:00:00"/>
    <d v="2017-07-19T00:00:00"/>
    <s v="no"/>
    <m/>
    <s v="FRO.24057"/>
    <n v="2017"/>
    <s v="C1"/>
    <n v="85297.19"/>
    <d v="2017-04-12T00:00:00"/>
    <s v="IM"/>
    <n v="0"/>
    <s v="no"/>
    <n v="0"/>
    <n v="0"/>
    <s v="FRO.24057"/>
    <n v="2017"/>
    <n v="5050.3999999999996"/>
    <d v="2017-04-24T00:00:00"/>
    <m/>
    <n v="2017"/>
    <n v="42648"/>
    <n v="2017"/>
    <n v="2525"/>
    <d v="2017-10-02T00:00:00"/>
    <d v="2017-11-06T00:00:00"/>
    <n v="2017"/>
    <n v="23612.66"/>
    <m/>
    <n v="90347.59"/>
    <n v="68785.66"/>
    <n v="0.76134471323474162"/>
    <n v="21561.929999999993"/>
    <n v="0"/>
  </r>
  <r>
    <s v="2017/519"/>
    <x v="1"/>
    <n v="519"/>
    <x v="1"/>
    <s v="Switzerland"/>
    <s v="Swiss Border Guard"/>
    <s v="no"/>
    <s v="RO"/>
    <s v="2017/RSU/01 RO to Guinea and DR Congo"/>
    <d v="2017-04-19T00:00:00"/>
    <d v="2017-04-23T00:00:00"/>
    <s v="no"/>
    <m/>
    <s v="FRO.24060"/>
    <n v="2017"/>
    <s v="C1"/>
    <n v="39293.61"/>
    <d v="2017-04-12T00:00:00"/>
    <s v="SK"/>
    <n v="0"/>
    <s v="yes"/>
    <n v="22000"/>
    <n v="25062.9"/>
    <m/>
    <m/>
    <m/>
    <m/>
    <m/>
    <m/>
    <n v="0"/>
    <m/>
    <m/>
    <d v="2017-07-07T00:00:00"/>
    <d v="2017-06-27T00:00:00"/>
    <n v="2017"/>
    <n v="36720.959999999999"/>
    <m/>
    <n v="39293.61"/>
    <n v="36720.959999999999"/>
    <n v="0.93452752241394976"/>
    <n v="2572.6500000000015"/>
    <n v="25062.9"/>
  </r>
  <r>
    <s v="2017/520"/>
    <x v="1"/>
    <n v="520"/>
    <x v="2"/>
    <s v="Latvia"/>
    <s v="State Border Guard"/>
    <s v="no"/>
    <s v="Poseidon"/>
    <s v="2017/SBS/07 JO Poseidon 2017"/>
    <d v="2017-04-15T00:00:00"/>
    <d v="2017-09-06T00:00:00"/>
    <s v="no"/>
    <m/>
    <s v="FRO.24069"/>
    <n v="2017"/>
    <s v="C1"/>
    <n v="46653.37"/>
    <d v="2017-04-12T00:00:00"/>
    <s v="SK"/>
    <n v="35715.919999999998"/>
    <s v="yes"/>
    <n v="23137.919999999998"/>
    <n v="22601.919999999998"/>
    <m/>
    <m/>
    <m/>
    <m/>
    <m/>
    <n v="2017"/>
    <n v="23300"/>
    <m/>
    <m/>
    <d v="2017-11-20T00:00:00"/>
    <d v="2017-12-07T00:00:00"/>
    <n v="2017"/>
    <n v="14914.97"/>
    <m/>
    <n v="46653.37"/>
    <n v="38214.97"/>
    <n v="0.81912560657461608"/>
    <n v="8438.4000000000015"/>
    <n v="22601.919999999998"/>
  </r>
  <r>
    <s v="2017/521"/>
    <x v="1"/>
    <n v="521"/>
    <x v="2"/>
    <s v="Netherlands"/>
    <s v="Royal Marechaussee"/>
    <s v="no"/>
    <s v="Triton"/>
    <s v="2017/SBS/05 JO Triton 2017"/>
    <d v="2017-05-02T00:00:00"/>
    <d v="2017-06-10T00:00:00"/>
    <s v="no"/>
    <m/>
    <s v="FRO.24058"/>
    <n v="2017"/>
    <s v="C1"/>
    <n v="45106.92"/>
    <d v="2017-04-12T00:00:00"/>
    <s v="SK"/>
    <n v="0"/>
    <s v="no"/>
    <n v="0"/>
    <n v="0"/>
    <m/>
    <m/>
    <m/>
    <m/>
    <m/>
    <m/>
    <m/>
    <m/>
    <m/>
    <d v="2017-08-24T00:00:00"/>
    <d v="2017-08-10T00:00:00"/>
    <n v="2017"/>
    <n v="40943.550000000003"/>
    <m/>
    <n v="45106.92"/>
    <n v="40943.550000000003"/>
    <n v="0.90769997153430126"/>
    <n v="4163.3699999999953"/>
    <n v="0"/>
  </r>
  <r>
    <s v="2017/522"/>
    <x v="1"/>
    <n v="522"/>
    <x v="1"/>
    <s v="Netherlands"/>
    <s v="Repatriation and Departure Service"/>
    <s v="no"/>
    <s v="FOA-R"/>
    <s v="2017/RSU/02 FOA-R 2017"/>
    <d v="2017-04-24T00:00:00"/>
    <d v="2017-06-08T00:00:00"/>
    <s v="no"/>
    <m/>
    <s v="FRO.24055"/>
    <n v="2017"/>
    <s v="C1"/>
    <n v="12334"/>
    <d v="2017-04-21T00:00:00"/>
    <s v="SK"/>
    <n v="0"/>
    <s v="no"/>
    <n v="0"/>
    <n v="0"/>
    <m/>
    <m/>
    <m/>
    <m/>
    <m/>
    <m/>
    <m/>
    <m/>
    <m/>
    <d v="2017-08-22T00:00:00"/>
    <d v="2017-07-06T00:00:00"/>
    <n v="2017"/>
    <n v="10441.4"/>
    <m/>
    <n v="12334"/>
    <n v="10441.4"/>
    <n v="0.84655424031133453"/>
    <n v="1892.6000000000004"/>
    <n v="0"/>
  </r>
  <r>
    <s v="2017/523"/>
    <x v="1"/>
    <n v="523"/>
    <x v="4"/>
    <s v="Germany"/>
    <s v="Bundespolizeiprasidium Federal Police Central Office"/>
    <s v="no"/>
    <s v="Focal Points"/>
    <s v="2017/LBS/02 Focal Points"/>
    <d v="2017-04-25T00:00:00"/>
    <d v="2017-07-20T00:00:00"/>
    <s v="no"/>
    <m/>
    <s v="FRO.24062"/>
    <n v="2017"/>
    <s v="C1"/>
    <n v="106197"/>
    <d v="2017-04-12T00:00:00"/>
    <s v="SK"/>
    <n v="0"/>
    <s v="no"/>
    <n v="0"/>
    <n v="0"/>
    <m/>
    <m/>
    <m/>
    <m/>
    <m/>
    <n v="2017"/>
    <n v="53000"/>
    <m/>
    <m/>
    <d v="2017-10-03T00:00:00"/>
    <d v="2017-10-05T00:00:00"/>
    <n v="2017"/>
    <n v="38581.97"/>
    <m/>
    <n v="106197"/>
    <n v="91581.97"/>
    <n v="0.86237812744239484"/>
    <n v="14615.029999999999"/>
    <n v="0"/>
  </r>
  <r>
    <s v="2017/524"/>
    <x v="1"/>
    <n v="524"/>
    <x v="2"/>
    <s v="Poland"/>
    <s v="Headquarters of Polish Border Guards"/>
    <s v="no"/>
    <s v="Poseidon"/>
    <s v="2017/SBS/07 JO Poseidon 2017"/>
    <d v="2017-04-24T00:00:00"/>
    <d v="2017-09-06T00:00:00"/>
    <s v="no"/>
    <m/>
    <s v="FRO.24066"/>
    <n v="2017"/>
    <s v="C1"/>
    <n v="50561.32"/>
    <d v="2017-04-12T00:00:00"/>
    <s v="SK"/>
    <n v="47253.57"/>
    <s v="yes"/>
    <n v="41993.4"/>
    <n v="32843.58"/>
    <m/>
    <m/>
    <m/>
    <m/>
    <m/>
    <n v="2017"/>
    <n v="25280.66"/>
    <m/>
    <m/>
    <d v="2017-11-20T00:00:00"/>
    <d v="2017-12-04T00:00:00"/>
    <n v="2017"/>
    <n v="14006.02"/>
    <m/>
    <n v="50561.32"/>
    <n v="39286.68"/>
    <n v="0.77701056855319439"/>
    <n v="11274.64"/>
    <n v="32843.58"/>
  </r>
  <r>
    <s v="2017/525"/>
    <x v="1"/>
    <n v="525"/>
    <x v="2"/>
    <s v="Slovakia"/>
    <s v="Ministry of Interior"/>
    <s v="no"/>
    <s v="Poseidon"/>
    <s v="2017/SBS/07 JO Poseidon 2017"/>
    <d v="2017-06-01T00:00:00"/>
    <d v="2017-06-30T00:00:00"/>
    <s v="no"/>
    <s v="yes"/>
    <s v="FRO.24016"/>
    <n v="2017"/>
    <s v="C1"/>
    <n v="81272.91"/>
    <d v="2017-04-19T00:00:00"/>
    <s v="SK"/>
    <n v="69027.990000000005"/>
    <s v="yes"/>
    <n v="36126"/>
    <m/>
    <m/>
    <m/>
    <m/>
    <m/>
    <s v="Deployment cancelled."/>
    <m/>
    <m/>
    <m/>
    <m/>
    <d v="2017-09-13T00:00:00"/>
    <m/>
    <m/>
    <n v="0"/>
    <m/>
    <n v="0"/>
    <n v="0"/>
    <s v=""/>
    <n v="0"/>
    <n v="36126"/>
  </r>
  <r>
    <s v="2017/526"/>
    <x v="1"/>
    <n v="526"/>
    <x v="4"/>
    <s v="Netherlands"/>
    <s v="Royal Marechaussee"/>
    <s v="no"/>
    <s v="FOA"/>
    <s v="2017/LBS/01 FOA"/>
    <d v="2017-04-25T00:00:00"/>
    <d v="2017-05-25T00:00:00"/>
    <s v="no"/>
    <m/>
    <s v="FRO.24067"/>
    <n v="2017"/>
    <s v="C1"/>
    <n v="8311.76"/>
    <d v="2017-04-18T00:00:00"/>
    <s v="IM"/>
    <n v="0"/>
    <s v="no"/>
    <n v="0"/>
    <n v="0"/>
    <m/>
    <m/>
    <m/>
    <m/>
    <m/>
    <m/>
    <m/>
    <m/>
    <m/>
    <d v="2017-08-08T00:00:00"/>
    <d v="2017-07-18T00:00:00"/>
    <n v="2017"/>
    <n v="6583.12"/>
    <m/>
    <n v="8311.76"/>
    <n v="6583.12"/>
    <n v="0.79202479378615354"/>
    <n v="1728.6400000000003"/>
    <n v="0"/>
  </r>
  <r>
    <s v="2017/527"/>
    <x v="1"/>
    <n v="527"/>
    <x v="4"/>
    <s v="Netherlands"/>
    <s v="Royal Marechaussee"/>
    <s v="no"/>
    <s v="FOA"/>
    <s v="2017/LBS/01 FOA"/>
    <d v="2017-04-25T00:00:00"/>
    <d v="2017-05-25T00:00:00"/>
    <s v="no"/>
    <m/>
    <s v="FRO.24068"/>
    <n v="2017"/>
    <s v="C1"/>
    <n v="23156.94"/>
    <d v="2017-04-18T00:00:00"/>
    <s v="IM"/>
    <n v="0"/>
    <s v="no"/>
    <n v="0"/>
    <n v="0"/>
    <m/>
    <m/>
    <m/>
    <m/>
    <m/>
    <m/>
    <m/>
    <m/>
    <m/>
    <d v="2017-08-08T00:00:00"/>
    <d v="2017-08-18T00:00:00"/>
    <n v="2017"/>
    <n v="20791.18"/>
    <m/>
    <n v="23156.94"/>
    <n v="20791.18"/>
    <n v="0.89783796995630694"/>
    <n v="2365.7599999999984"/>
    <n v="0"/>
  </r>
  <r>
    <s v="2017/528"/>
    <x v="1"/>
    <n v="528"/>
    <x v="4"/>
    <s v="Slovenia"/>
    <s v="Ministry of Interior"/>
    <s v="no"/>
    <s v="Focal Points"/>
    <s v="2017/LBS/02 Focal Points"/>
    <d v="2017-04-25T00:00:00"/>
    <d v="2017-05-25T00:00:00"/>
    <s v="no"/>
    <m/>
    <s v="FRO.24064"/>
    <n v="2017"/>
    <s v="C1"/>
    <n v="11386.94"/>
    <d v="2017-04-18T00:00:00"/>
    <s v="IM"/>
    <n v="0"/>
    <s v="no"/>
    <n v="0"/>
    <m/>
    <m/>
    <m/>
    <m/>
    <m/>
    <m/>
    <n v="2017"/>
    <n v="5693.47"/>
    <m/>
    <m/>
    <d v="2017-08-08T00:00:00"/>
    <d v="2017-08-01T00:00:00"/>
    <n v="2017"/>
    <n v="4341.97"/>
    <m/>
    <n v="11386.94"/>
    <n v="10035.44"/>
    <n v="0.88131139709175599"/>
    <n v="1351.5"/>
    <n v="0"/>
  </r>
  <r>
    <s v="2017/529"/>
    <x v="1"/>
    <n v="529"/>
    <x v="4"/>
    <s v="Netherlands"/>
    <s v="Royal Marechaussee"/>
    <s v="no"/>
    <s v="Focal Points"/>
    <s v="2017/LBS/02 Focal Points"/>
    <d v="2017-04-25T00:00:00"/>
    <d v="2017-06-22T00:00:00"/>
    <s v="no"/>
    <m/>
    <s v="FRO.24065"/>
    <n v="2017"/>
    <s v="C1"/>
    <n v="23105.58"/>
    <d v="2017-04-18T00:00:00"/>
    <s v="IM"/>
    <n v="0"/>
    <s v="no"/>
    <n v="0"/>
    <m/>
    <m/>
    <m/>
    <m/>
    <m/>
    <m/>
    <m/>
    <m/>
    <m/>
    <m/>
    <d v="2017-09-05T00:00:00"/>
    <d v="2017-08-07T00:00:00"/>
    <n v="2017"/>
    <n v="21202.14"/>
    <m/>
    <n v="23105.58"/>
    <n v="21202.14"/>
    <n v="0.91761989960866586"/>
    <n v="1903.4400000000023"/>
    <n v="0"/>
  </r>
  <r>
    <s v="2017/530"/>
    <x v="1"/>
    <n v="530"/>
    <x v="3"/>
    <s v="Poland"/>
    <s v="Headquarters of Polish Border Guards"/>
    <s v="no"/>
    <s v="Alexis"/>
    <s v="2017/ABS/06 JO Alexis"/>
    <d v="2017-04-27T00:00:00"/>
    <d v="2017-05-30T00:00:00"/>
    <s v="no"/>
    <m/>
    <s v="FRO.24056"/>
    <n v="2017"/>
    <s v="C1"/>
    <n v="8159.82"/>
    <d v="2017-04-18T00:00:00"/>
    <s v="IM"/>
    <n v="0"/>
    <s v="no"/>
    <n v="0"/>
    <m/>
    <m/>
    <m/>
    <m/>
    <m/>
    <m/>
    <n v="2017"/>
    <n v="4079.91"/>
    <m/>
    <m/>
    <d v="2017-08-13T00:00:00"/>
    <d v="2017-06-23T00:00:00"/>
    <n v="2017"/>
    <n v="2584.02"/>
    <m/>
    <n v="8159.82"/>
    <n v="6663.93"/>
    <n v="0.81667610314933425"/>
    <n v="1495.8899999999994"/>
    <n v="0"/>
  </r>
  <r>
    <s v="2017/531"/>
    <x v="1"/>
    <n v="531"/>
    <x v="3"/>
    <s v="Latvia"/>
    <s v="State Border Guard"/>
    <s v="no"/>
    <s v="Alexis"/>
    <s v="2017/ABS/06 JO Alexis"/>
    <d v="2017-04-26T00:00:00"/>
    <d v="2017-05-31T00:00:00"/>
    <s v="no"/>
    <m/>
    <s v="FRO.24061"/>
    <n v="2017"/>
    <s v="C1"/>
    <n v="8768.44"/>
    <d v="2017-04-18T00:00:00"/>
    <s v="IM"/>
    <n v="0"/>
    <s v="no"/>
    <n v="0"/>
    <n v="0"/>
    <m/>
    <m/>
    <m/>
    <m/>
    <m/>
    <n v="2017"/>
    <n v="4380"/>
    <m/>
    <m/>
    <d v="2017-08-14T00:00:00"/>
    <d v="2017-07-12T00:00:00"/>
    <n v="2017"/>
    <n v="279.89"/>
    <m/>
    <n v="8768.44"/>
    <n v="4659.8900000000003"/>
    <n v="0.53143888764706149"/>
    <n v="4108.55"/>
    <n v="0"/>
  </r>
  <r>
    <s v="2017/532"/>
    <x v="1"/>
    <n v="532"/>
    <x v="1"/>
    <s v="Sweden"/>
    <s v="National Operations Department"/>
    <s v="no"/>
    <s v="JRO"/>
    <s v="2017/RSU/01 JRO to Guinea&amp;DR Congo"/>
    <d v="2017-04-19T00:00:00"/>
    <d v="2017-04-23T00:00:00"/>
    <s v="no"/>
    <m/>
    <s v="FRO.24081"/>
    <n v="2017"/>
    <s v="C1"/>
    <n v="25023.02"/>
    <d v="2017-04-18T00:00:00"/>
    <s v="MM"/>
    <n v="0"/>
    <s v="yes"/>
    <n v="17500"/>
    <n v="17860.849999999999"/>
    <m/>
    <m/>
    <m/>
    <m/>
    <m/>
    <m/>
    <n v="0"/>
    <m/>
    <m/>
    <d v="2017-07-07T00:00:00"/>
    <d v="2017-06-09T00:00:00"/>
    <n v="2017"/>
    <n v="23261.67"/>
    <m/>
    <n v="25023.02"/>
    <n v="23261.67"/>
    <n v="0.92961081436213522"/>
    <n v="1761.3500000000022"/>
    <n v="17860.849999999999"/>
  </r>
  <r>
    <s v="2017/533"/>
    <x v="1"/>
    <n v="533"/>
    <x v="1"/>
    <s v="Lithuania"/>
    <s v="State Border Guard Service "/>
    <s v="no"/>
    <s v="Poseidon"/>
    <s v="2017/RSU/03 Poseidon"/>
    <d v="2017-05-15T00:00:00"/>
    <d v="2017-06-30T00:00:00"/>
    <s v="no"/>
    <m/>
    <s v="FRO.24076"/>
    <n v="2017"/>
    <s v="C1"/>
    <n v="65501"/>
    <d v="2017-04-21T00:00:00"/>
    <s v="MM"/>
    <n v="0"/>
    <s v="no"/>
    <n v="0"/>
    <m/>
    <m/>
    <m/>
    <m/>
    <m/>
    <m/>
    <n v="2017"/>
    <n v="32750"/>
    <m/>
    <m/>
    <d v="2017-09-13T00:00:00"/>
    <d v="2017-08-03T00:00:00"/>
    <n v="2017"/>
    <n v="21741.37"/>
    <m/>
    <n v="65501"/>
    <n v="54491.369999999995"/>
    <n v="0.83191661196012268"/>
    <n v="11009.630000000005"/>
    <n v="0"/>
  </r>
  <r>
    <s v="2017/534"/>
    <x v="1"/>
    <n v="534"/>
    <x v="4"/>
    <s v="Poland"/>
    <s v="Headquarters of Polish Border Guards"/>
    <s v="no"/>
    <s v="FOA"/>
    <s v="2017/LBS/01 FOA"/>
    <d v="2017-04-26T00:00:00"/>
    <d v="2017-06-21T00:00:00"/>
    <s v="no"/>
    <m/>
    <s v="FRO.24087"/>
    <n v="2017"/>
    <s v="C1"/>
    <n v="120779.4"/>
    <d v="2017-04-19T00:00:00"/>
    <s v="IM"/>
    <n v="0"/>
    <s v="no"/>
    <n v="0"/>
    <m/>
    <m/>
    <m/>
    <m/>
    <m/>
    <m/>
    <n v="2017"/>
    <n v="60389.7"/>
    <m/>
    <m/>
    <d v="2017-09-04T00:00:00"/>
    <d v="2017-08-23T00:00:00"/>
    <n v="2017"/>
    <n v="43559.86"/>
    <m/>
    <n v="120779.4"/>
    <n v="103949.56"/>
    <n v="0.86065637020882702"/>
    <n v="16829.839999999997"/>
    <n v="0"/>
  </r>
  <r>
    <s v="2017/535"/>
    <x v="1"/>
    <n v="535"/>
    <x v="4"/>
    <s v="Poland"/>
    <s v="Headquarters of Polish Border Guards"/>
    <s v="no"/>
    <s v="FOA"/>
    <s v="2017/LBS/01 FOA"/>
    <d v="2017-04-26T00:00:00"/>
    <d v="2017-06-21T00:00:00"/>
    <s v="no"/>
    <m/>
    <s v="FRO.24086"/>
    <n v="2017"/>
    <s v="C1"/>
    <n v="44533.4"/>
    <d v="2017-04-19T00:00:00"/>
    <s v="IM"/>
    <n v="0"/>
    <s v="no"/>
    <n v="0"/>
    <n v="0"/>
    <m/>
    <m/>
    <m/>
    <m/>
    <m/>
    <n v="2017"/>
    <n v="22266.7"/>
    <m/>
    <m/>
    <d v="2017-09-04T00:00:00"/>
    <d v="2017-08-17T00:00:00"/>
    <n v="2017"/>
    <n v="14544.3"/>
    <m/>
    <n v="44533.4"/>
    <n v="36811"/>
    <n v="0.82659307396246406"/>
    <n v="7722.4000000000015"/>
    <n v="0"/>
  </r>
  <r>
    <s v="2017/536"/>
    <x v="1"/>
    <n v="536"/>
    <x v="2"/>
    <s v="Sweden"/>
    <s v="National Operations Department"/>
    <s v="no"/>
    <s v="Triton"/>
    <s v="2017/SBS/05 JO Triton 2017"/>
    <d v="2017-05-02T00:00:00"/>
    <d v="2017-07-08T00:00:00"/>
    <s v="no"/>
    <m/>
    <s v="FRO.24077"/>
    <n v="2017"/>
    <s v="C1"/>
    <n v="27282.6"/>
    <d v="2017-04-19T00:00:00"/>
    <s v="MM"/>
    <n v="0"/>
    <s v="no"/>
    <n v="0"/>
    <n v="0"/>
    <m/>
    <m/>
    <m/>
    <m/>
    <m/>
    <m/>
    <m/>
    <m/>
    <m/>
    <d v="2017-09-21T00:00:00"/>
    <d v="2017-07-24T00:00:00"/>
    <n v="2017"/>
    <n v="25346.77"/>
    <m/>
    <n v="27282.6"/>
    <n v="25346.77"/>
    <n v="0.92904525228533941"/>
    <n v="1935.8299999999981"/>
    <n v="0"/>
  </r>
  <r>
    <s v="2017/537"/>
    <x v="1"/>
    <n v="537"/>
    <x v="4"/>
    <s v="Spain"/>
    <s v="Guardia Civil"/>
    <s v="no"/>
    <s v="Focal Points"/>
    <s v="2017/LBS/02 Focal Points"/>
    <d v="2017-04-26T00:00:00"/>
    <d v="2017-07-19T00:00:00"/>
    <s v="no"/>
    <m/>
    <s v="FRO.24080"/>
    <n v="2017"/>
    <s v="C1"/>
    <n v="52453.95"/>
    <d v="2017-04-19T00:00:00"/>
    <s v="IM"/>
    <n v="0"/>
    <s v="no"/>
    <n v="0"/>
    <n v="0"/>
    <m/>
    <m/>
    <m/>
    <m/>
    <m/>
    <m/>
    <m/>
    <m/>
    <m/>
    <d v="2017-10-02T00:00:00"/>
    <d v="2017-09-28T00:00:00"/>
    <n v="2017"/>
    <n v="45804.77"/>
    <m/>
    <n v="52453.95"/>
    <n v="45804.77"/>
    <n v="0.87323776379090612"/>
    <n v="6649.18"/>
    <n v="0"/>
  </r>
  <r>
    <s v="2017/538"/>
    <x v="1"/>
    <n v="538"/>
    <x v="4"/>
    <s v="Portugal"/>
    <s v="Servico de Estrangeiros e Fronteiras"/>
    <s v="no"/>
    <s v="FOA"/>
    <s v="2017/LBS/01 FOA"/>
    <d v="2017-04-24T00:00:00"/>
    <d v="2017-06-22T00:00:00"/>
    <s v="no"/>
    <m/>
    <s v="FRO.24079"/>
    <n v="2017"/>
    <s v="C1"/>
    <n v="23743.3"/>
    <d v="2017-04-19T00:00:00"/>
    <s v="IM"/>
    <n v="0"/>
    <s v="no"/>
    <n v="0"/>
    <m/>
    <m/>
    <m/>
    <m/>
    <m/>
    <m/>
    <n v="2017"/>
    <n v="11871.65"/>
    <m/>
    <m/>
    <d v="2017-09-05T00:00:00"/>
    <d v="2017-08-21T00:00:00"/>
    <n v="2017"/>
    <n v="9884.3700000000008"/>
    <m/>
    <n v="23743.3"/>
    <n v="21756.02"/>
    <n v="0.91630144082751774"/>
    <n v="1987.2799999999988"/>
    <n v="0"/>
  </r>
  <r>
    <s v="2017/539"/>
    <x v="1"/>
    <n v="539"/>
    <x v="4"/>
    <s v="Latvia"/>
    <s v="State Border Guard"/>
    <s v="no"/>
    <s v="Focal Points"/>
    <s v="2017/LBS/02 Focal Points"/>
    <d v="2017-04-26T00:00:00"/>
    <d v="2017-05-24T00:00:00"/>
    <s v="no"/>
    <m/>
    <s v="FRO.24078"/>
    <n v="2017"/>
    <s v="C1"/>
    <n v="14406.48"/>
    <d v="2017-04-19T00:00:00"/>
    <s v="MM"/>
    <n v="0"/>
    <s v="no"/>
    <n v="0"/>
    <n v="0"/>
    <m/>
    <m/>
    <m/>
    <m/>
    <m/>
    <n v="2017"/>
    <n v="7200"/>
    <m/>
    <m/>
    <d v="2017-08-07T00:00:00"/>
    <d v="2017-07-26T00:00:00"/>
    <n v="2017"/>
    <n v="4084.24"/>
    <m/>
    <n v="14406.48"/>
    <n v="11284.24"/>
    <n v="0.78327530389102684"/>
    <n v="3122.24"/>
    <n v="0"/>
  </r>
  <r>
    <s v="2017/540"/>
    <x v="1"/>
    <n v="540"/>
    <x v="1"/>
    <s v="Italy"/>
    <s v="Ministero dell'Interno, Dipartimento della Pubblica Sicurezza, Direzione Centrale dell'Immigrazione e della Polizia delle Frontiere"/>
    <s v="no"/>
    <s v="RO"/>
    <s v="2017/RSU/01 RO to Pakistan"/>
    <d v="2017-04-25T00:00:00"/>
    <d v="2017-04-29T00:00:00"/>
    <s v="no"/>
    <s v="yes"/>
    <s v="FRO.24090"/>
    <n v="2017"/>
    <s v="C1"/>
    <n v="32100"/>
    <d v="2017-04-21T00:00:00"/>
    <s v="IM"/>
    <n v="0"/>
    <s v="yes"/>
    <n v="30000"/>
    <n v="0"/>
    <m/>
    <m/>
    <m/>
    <m/>
    <s v="Cancellation of participation."/>
    <m/>
    <m/>
    <m/>
    <m/>
    <d v="2017-07-13T00:00:00"/>
    <m/>
    <m/>
    <m/>
    <m/>
    <n v="0"/>
    <n v="0"/>
    <s v=""/>
    <n v="0"/>
    <n v="0"/>
  </r>
  <r>
    <s v="2017/541"/>
    <x v="1"/>
    <n v="541"/>
    <x v="4"/>
    <s v="Lithuania"/>
    <s v="State Border Guard Service"/>
    <s v="no"/>
    <s v="Focal Points"/>
    <s v="2017/LBS/02 Focal Points"/>
    <d v="2017-05-24T00:00:00"/>
    <d v="2017-06-21T00:00:00"/>
    <s v="no"/>
    <m/>
    <s v="FRO.24075"/>
    <n v="2017"/>
    <s v="C1"/>
    <n v="15268.9"/>
    <d v="2017-04-19T00:00:00"/>
    <s v="MM"/>
    <n v="0"/>
    <s v="no"/>
    <n v="0"/>
    <n v="0"/>
    <m/>
    <m/>
    <m/>
    <m/>
    <m/>
    <n v="2017"/>
    <n v="7634"/>
    <m/>
    <m/>
    <d v="2017-09-04T00:00:00"/>
    <d v="2017-08-16T00:00:00"/>
    <n v="2017"/>
    <n v="6676.21"/>
    <m/>
    <n v="15268.9"/>
    <n v="14310.21"/>
    <n v="0.93721289680330599"/>
    <n v="958.69000000000051"/>
    <n v="0"/>
  </r>
  <r>
    <s v="2017/542"/>
    <x v="1"/>
    <n v="542"/>
    <x v="1"/>
    <s v="Belgium"/>
    <s v="Dienst Vreemdelingenzaken"/>
    <s v="no"/>
    <s v="RO"/>
    <s v="2017/RSU/01 RO to Pakistan"/>
    <d v="2017-04-25T00:00:00"/>
    <d v="2017-04-29T00:00:00"/>
    <s v="no"/>
    <m/>
    <s v="FRO.24089"/>
    <n v="2017"/>
    <s v="C1"/>
    <n v="19598.12"/>
    <d v="2017-04-21T00:00:00"/>
    <s v="IM"/>
    <n v="0"/>
    <s v="yes"/>
    <n v="0"/>
    <n v="16377.66"/>
    <m/>
    <m/>
    <m/>
    <m/>
    <m/>
    <m/>
    <m/>
    <m/>
    <m/>
    <d v="2017-07-13T00:00:00"/>
    <d v="2017-07-10T00:00:00"/>
    <n v="2017"/>
    <n v="18805.96"/>
    <m/>
    <n v="19598.12"/>
    <n v="18805.96"/>
    <n v="0.95957979642945346"/>
    <n v="792.15999999999985"/>
    <n v="16377.66"/>
  </r>
  <r>
    <s v="2017/543"/>
    <x v="1"/>
    <n v="543"/>
    <x v="1"/>
    <s v="Austria"/>
    <s v="Federal Ministry of the Interior"/>
    <s v="no"/>
    <s v="Poseidon "/>
    <s v="2017/RSU/03 Poseidon"/>
    <d v="2017-04-20T00:00:00"/>
    <d v="2017-04-21T00:00:00"/>
    <s v="no"/>
    <m/>
    <s v="FRO.24091"/>
    <n v="2017"/>
    <s v="C1"/>
    <n v="64200"/>
    <d v="2017-04-19T00:00:00"/>
    <s v="IM"/>
    <n v="0"/>
    <s v="yes"/>
    <n v="60000"/>
    <n v="56045"/>
    <m/>
    <m/>
    <m/>
    <m/>
    <m/>
    <m/>
    <n v="0"/>
    <m/>
    <m/>
    <d v="2017-07-05T00:00:00"/>
    <d v="2017-05-23T00:00:00"/>
    <n v="2017"/>
    <n v="59968.15"/>
    <m/>
    <n v="64200"/>
    <n v="59968.15"/>
    <n v="0.93408333333333338"/>
    <n v="4231.8499999999985"/>
    <n v="56045"/>
  </r>
  <r>
    <s v="2017/544"/>
    <x v="1"/>
    <n v="544"/>
    <x v="1"/>
    <s v="Austria"/>
    <s v="Federal Ministry of the Interior"/>
    <s v="no"/>
    <s v="RO"/>
    <s v="2017/RSU/01 RO to Pakistan"/>
    <d v="2017-04-25T00:00:00"/>
    <d v="2017-04-29T00:00:00"/>
    <s v="no"/>
    <m/>
    <s v="FRO.24088"/>
    <n v="2017"/>
    <s v="C1"/>
    <n v="349104"/>
    <d v="2017-04-20T00:00:00"/>
    <s v="IM"/>
    <n v="0"/>
    <s v="yes"/>
    <n v="320000"/>
    <n v="313157.5"/>
    <m/>
    <m/>
    <m/>
    <m/>
    <m/>
    <m/>
    <n v="0"/>
    <m/>
    <m/>
    <d v="2017-07-13T00:00:00"/>
    <d v="2017-06-07T00:00:00"/>
    <n v="2017"/>
    <n v="338290.49"/>
    <m/>
    <n v="349104"/>
    <n v="338290.49"/>
    <n v="0.96902496104312752"/>
    <n v="10813.510000000009"/>
    <n v="313157.5"/>
  </r>
  <r>
    <s v="2017/545"/>
    <x v="1"/>
    <n v="545"/>
    <x v="4"/>
    <s v="Estonia"/>
    <s v="Police and Border Guard Board"/>
    <s v="no"/>
    <s v="Focal Points"/>
    <s v="2017/LBS/02 Focal Points"/>
    <d v="2017-04-23T00:00:00"/>
    <d v="2017-06-24T00:00:00"/>
    <s v="no"/>
    <m/>
    <s v="FRO.24082"/>
    <n v="2017"/>
    <s v="C1"/>
    <n v="32607.18"/>
    <d v="2017-04-19T00:00:00"/>
    <s v="IM"/>
    <n v="0"/>
    <s v="no"/>
    <n v="0"/>
    <n v="0"/>
    <m/>
    <m/>
    <m/>
    <m/>
    <m/>
    <n v="2017"/>
    <n v="16300"/>
    <m/>
    <m/>
    <d v="2017-09-07T00:00:00"/>
    <d v="2017-10-05T00:00:00"/>
    <n v="2017"/>
    <n v="10730.12"/>
    <m/>
    <n v="32607.18"/>
    <n v="27030.120000000003"/>
    <n v="0.82896221016352845"/>
    <n v="5577.0599999999977"/>
    <n v="0"/>
  </r>
  <r>
    <s v="2017/546"/>
    <x v="1"/>
    <n v="546"/>
    <x v="4"/>
    <s v="Slovenia"/>
    <s v="Ministry of Interior"/>
    <s v="no"/>
    <s v="FOA"/>
    <s v="2017/LBS/01 FOA"/>
    <d v="2017-04-25T00:00:00"/>
    <d v="2017-06-22T00:00:00"/>
    <s v="no"/>
    <m/>
    <s v="FRO.24083"/>
    <n v="2017"/>
    <s v="C1"/>
    <n v="36816.559999999998"/>
    <d v="2017-04-20T00:00:00"/>
    <s v="IM"/>
    <n v="0"/>
    <s v="no"/>
    <n v="0"/>
    <n v="0"/>
    <m/>
    <m/>
    <m/>
    <m/>
    <m/>
    <n v="2017"/>
    <n v="18408.28"/>
    <m/>
    <m/>
    <d v="2017-09-05T00:00:00"/>
    <d v="2017-09-13T00:00:00"/>
    <n v="2017"/>
    <n v="17097.95"/>
    <m/>
    <n v="36816.559999999998"/>
    <n v="35506.229999999996"/>
    <n v="0.96440922237167181"/>
    <n v="1310.3300000000017"/>
    <n v="0"/>
  </r>
  <r>
    <s v="2017/547"/>
    <x v="1"/>
    <n v="547"/>
    <x v="1"/>
    <s v="Hungary"/>
    <s v="Office of Immigration and Nationality"/>
    <s v="no"/>
    <s v="JRO"/>
    <s v="2017/RSU/01 JRO to Pakistan"/>
    <d v="2017-04-25T00:00:00"/>
    <d v="2017-04-29T00:00:00"/>
    <s v="no"/>
    <m/>
    <s v="FRO.24093"/>
    <n v="2017"/>
    <s v="C1"/>
    <n v="2242.7199999999998"/>
    <d v="2017-04-21T00:00:00"/>
    <s v="IM"/>
    <n v="0"/>
    <s v="yes"/>
    <n v="0"/>
    <n v="1046.94"/>
    <m/>
    <m/>
    <m/>
    <m/>
    <m/>
    <m/>
    <m/>
    <m/>
    <m/>
    <d v="2017-07-13T00:00:00"/>
    <d v="2017-07-20T00:00:00"/>
    <n v="2017"/>
    <n v="1120.23"/>
    <m/>
    <n v="2242.7199999999998"/>
    <n v="1120.23"/>
    <n v="0.49949614753513594"/>
    <n v="1122.4899999999998"/>
    <n v="1046.94"/>
  </r>
  <r>
    <s v="2017/548"/>
    <x v="1"/>
    <n v="548"/>
    <x v="1"/>
    <s v="France"/>
    <s v="Ministere de l'interieur, Direction generale des etrangers"/>
    <s v="no"/>
    <s v="RO"/>
    <s v="2017/RSU/01 Return Operation to Albania"/>
    <d v="2017-04-19T00:00:00"/>
    <d v="2017-04-21T00:00:00"/>
    <s v="no"/>
    <m/>
    <s v="FRO.24102"/>
    <n v="2017"/>
    <s v="C1"/>
    <n v="53500"/>
    <d v="2017-04-19T00:00:00"/>
    <s v="MM"/>
    <n v="0"/>
    <s v="yes"/>
    <n v="50000"/>
    <n v="35600.400000000001"/>
    <m/>
    <m/>
    <m/>
    <m/>
    <m/>
    <m/>
    <m/>
    <m/>
    <m/>
    <d v="2017-07-05T00:00:00"/>
    <d v="2017-06-26T00:00:00"/>
    <n v="2017"/>
    <n v="38092.43"/>
    <m/>
    <n v="53500"/>
    <n v="38092.43"/>
    <n v="0.71200803738317753"/>
    <n v="15407.57"/>
    <n v="35600.400000000001"/>
  </r>
  <r>
    <s v="2017/549"/>
    <x v="1"/>
    <n v="549"/>
    <x v="3"/>
    <s v="Albania"/>
    <s v="Aparati i Drejtorise se Pergjithshme te Policise se Shtetit"/>
    <s v="no"/>
    <s v="JO"/>
    <s v="2017/ABS/06 JO Alexis"/>
    <d v="2017-04-26T00:00:00"/>
    <d v="2017-05-18T00:00:00"/>
    <s v="no"/>
    <m/>
    <s v="FRO.24101"/>
    <n v="2017"/>
    <s v="C1"/>
    <n v="5241.93"/>
    <d v="2017-04-19T00:00:00"/>
    <s v="MM"/>
    <n v="0"/>
    <s v="yes"/>
    <n v="0"/>
    <n v="2050"/>
    <m/>
    <m/>
    <m/>
    <m/>
    <m/>
    <m/>
    <n v="0"/>
    <m/>
    <m/>
    <d v="2017-08-01T00:00:00"/>
    <d v="2017-07-10T00:00:00"/>
    <n v="2017"/>
    <n v="3698.99"/>
    <m/>
    <n v="5241.93"/>
    <n v="3698.99"/>
    <n v="0.70565421514594806"/>
    <n v="1542.9400000000005"/>
    <n v="2050"/>
  </r>
  <r>
    <s v="2017/550"/>
    <x v="1"/>
    <n v="550"/>
    <x v="2"/>
    <s v="Netherlands"/>
    <s v="Royal Marechaussee"/>
    <s v="no"/>
    <s v="Poseidon"/>
    <s v="2017/SBS/07 JO Poseidon 2017"/>
    <d v="2017-04-28T00:00:00"/>
    <d v="2017-05-28T00:00:00"/>
    <s v="no"/>
    <m/>
    <s v="FRO.24109"/>
    <n v="2017"/>
    <s v="C1"/>
    <n v="8857.4599999999991"/>
    <d v="2017-04-20T00:00:00"/>
    <s v="IM"/>
    <n v="0"/>
    <s v="no"/>
    <n v="0"/>
    <n v="0"/>
    <m/>
    <m/>
    <m/>
    <m/>
    <m/>
    <m/>
    <m/>
    <m/>
    <m/>
    <d v="2017-08-11T00:00:00"/>
    <d v="2017-08-03T00:00:00"/>
    <n v="2017"/>
    <n v="6543.83"/>
    <m/>
    <n v="8857.4599999999991"/>
    <n v="6543.83"/>
    <n v="0.73879306257098543"/>
    <n v="2313.6299999999992"/>
    <n v="0"/>
  </r>
  <r>
    <s v="2017/551"/>
    <x v="1"/>
    <n v="551"/>
    <x v="2"/>
    <s v="Romania"/>
    <s v="General Inspectorate of the Romanian Border Police"/>
    <s v="no"/>
    <s v="Poseidon"/>
    <s v="2017/SBS/07 JO Poseidon 2017"/>
    <d v="2017-05-01T00:00:00"/>
    <d v="2017-08-31T00:00:00"/>
    <s v="no"/>
    <m/>
    <s v="FRO.24105"/>
    <n v="2017"/>
    <s v="C1"/>
    <n v="841334.56"/>
    <d v="2017-04-20T00:00:00"/>
    <s v="IM"/>
    <n v="688913.88"/>
    <s v="yes"/>
    <n v="525141"/>
    <n v="641457.93999999994"/>
    <m/>
    <m/>
    <m/>
    <m/>
    <m/>
    <n v="2017"/>
    <n v="420667"/>
    <m/>
    <m/>
    <d v="2017-11-14T00:00:00"/>
    <d v="2018-01-18T00:00:00"/>
    <n v="2018"/>
    <n v="313720.07"/>
    <m/>
    <n v="841334.56"/>
    <n v="734387.07000000007"/>
    <n v="0.8728835173489129"/>
    <n v="106947.48999999999"/>
    <n v="641457.93999999994"/>
  </r>
  <r>
    <s v="2017/552"/>
    <x v="1"/>
    <n v="552"/>
    <x v="2"/>
    <s v="Croatia"/>
    <s v="Ministry of Interior, Directorate for Financial Material Affairs"/>
    <s v="no"/>
    <s v="Poseidon"/>
    <s v="2017/SBS/07 JO Poseidon 2017"/>
    <d v="2017-04-26T00:00:00"/>
    <d v="2017-06-30T00:00:00"/>
    <s v="no"/>
    <m/>
    <s v="FRO.24110"/>
    <n v="2017"/>
    <s v="C1"/>
    <n v="35348.519999999997"/>
    <d v="2017-04-20T00:00:00"/>
    <s v="MM"/>
    <n v="0"/>
    <s v="no"/>
    <n v="0"/>
    <n v="0"/>
    <s v="FRO.24110"/>
    <n v="2017"/>
    <n v="30015.64"/>
    <d v="2017-05-29T00:00:00"/>
    <m/>
    <m/>
    <m/>
    <m/>
    <m/>
    <d v="2017-09-13T00:00:00"/>
    <d v="2017-07-26T00:00:00"/>
    <n v="2017"/>
    <n v="59141.440000000002"/>
    <m/>
    <n v="65364.159999999996"/>
    <n v="59141.440000000002"/>
    <n v="0.90479920494656407"/>
    <n v="6222.7199999999939"/>
    <n v="0"/>
  </r>
  <r>
    <s v="2017/553"/>
    <x v="1"/>
    <n v="553"/>
    <x v="3"/>
    <s v="Austria"/>
    <s v="Federal Ministry of the Interior"/>
    <s v="no"/>
    <s v="Alexis"/>
    <s v="2017/ABS/06 JO Alexis"/>
    <d v="2017-04-26T00:00:00"/>
    <d v="2017-05-29T00:00:00"/>
    <s v="no"/>
    <m/>
    <s v="FRO.24094"/>
    <n v="2017"/>
    <s v="C1"/>
    <n v="16398.82"/>
    <d v="2017-04-20T00:00:00"/>
    <s v="MM"/>
    <n v="0"/>
    <s v="no"/>
    <n v="0"/>
    <n v="0"/>
    <m/>
    <m/>
    <m/>
    <m/>
    <m/>
    <m/>
    <m/>
    <m/>
    <m/>
    <d v="2017-08-12T00:00:00"/>
    <d v="2017-08-02T00:00:00"/>
    <n v="2017"/>
    <n v="14295.93"/>
    <m/>
    <n v="16398.82"/>
    <n v="14295.93"/>
    <n v="0.87176577339101236"/>
    <n v="2102.8899999999994"/>
    <n v="0"/>
  </r>
  <r>
    <s v="2017/554"/>
    <x v="1"/>
    <n v="554"/>
    <x v="4"/>
    <s v="Serbia"/>
    <s v="Ministry of Interior"/>
    <s v="no"/>
    <s v="FOA"/>
    <s v="2017/LBS/01 FOA"/>
    <d v="2017-04-25T00:00:00"/>
    <d v="2017-05-25T00:00:00"/>
    <s v="no"/>
    <m/>
    <s v="FRO.24103"/>
    <n v="2017"/>
    <s v="C1"/>
    <n v="7697.58"/>
    <d v="2017-04-20T00:00:00"/>
    <s v="MM"/>
    <n v="0"/>
    <s v="no"/>
    <n v="0"/>
    <n v="0"/>
    <s v="FRO.24103"/>
    <n v="2017"/>
    <n v="0"/>
    <d v="2017-05-16T00:00:00"/>
    <s v="change of the BA"/>
    <m/>
    <m/>
    <m/>
    <m/>
    <d v="2017-08-08T00:00:00"/>
    <d v="2017-07-17T00:00:00"/>
    <n v="2017"/>
    <n v="6070.07"/>
    <m/>
    <n v="7697.58"/>
    <n v="6070.07"/>
    <n v="0.78856861507123011"/>
    <n v="1627.5100000000002"/>
    <n v="0"/>
  </r>
  <r>
    <s v="2017/555"/>
    <x v="1"/>
    <n v="555"/>
    <x v="4"/>
    <s v="Spain"/>
    <s v="Cuerpo Nacional de Policia"/>
    <s v="no"/>
    <s v="FOA"/>
    <s v="2017/LBS/01 FOA"/>
    <d v="2017-04-25T00:00:00"/>
    <d v="2017-06-22T00:00:00"/>
    <s v="no"/>
    <m/>
    <s v="FRO.24104"/>
    <n v="2017"/>
    <s v="C1"/>
    <n v="13621.49"/>
    <d v="2017-04-20T00:00:00"/>
    <s v="MM"/>
    <n v="0"/>
    <s v="yes"/>
    <m/>
    <n v="3730.71"/>
    <m/>
    <m/>
    <m/>
    <m/>
    <m/>
    <m/>
    <m/>
    <m/>
    <m/>
    <d v="2017-09-05T00:00:00"/>
    <d v="2017-07-05T00:00:00"/>
    <n v="2017"/>
    <n v="12081.36"/>
    <m/>
    <n v="13621.49"/>
    <n v="12081.36"/>
    <n v="0.88693380826913948"/>
    <n v="1540.1299999999992"/>
    <n v="3730.71"/>
  </r>
  <r>
    <s v="2017/556"/>
    <x v="1"/>
    <n v="556"/>
    <x v="1"/>
    <s v="Belgium"/>
    <s v="Department of Federal Immigration"/>
    <s v="no"/>
    <s v="CRO"/>
    <s v="2017/RSU/01 CRO to Albania"/>
    <d v="2017-04-26T00:00:00"/>
    <d v="2017-04-28T00:00:00"/>
    <s v="no"/>
    <m/>
    <s v="FRO.24121"/>
    <n v="2017"/>
    <s v="C1"/>
    <n v="252.31"/>
    <d v="2017-04-21T00:00:00"/>
    <s v="MM"/>
    <n v="0"/>
    <s v="no"/>
    <m/>
    <m/>
    <m/>
    <m/>
    <m/>
    <m/>
    <m/>
    <m/>
    <m/>
    <m/>
    <m/>
    <d v="2017-07-12T00:00:00"/>
    <d v="2017-06-28T00:00:00"/>
    <n v="2017"/>
    <n v="252.31"/>
    <m/>
    <n v="252.31"/>
    <n v="252.31"/>
    <n v="1"/>
    <n v="0"/>
    <n v="0"/>
  </r>
  <r>
    <s v="2017/557"/>
    <x v="1"/>
    <n v="557"/>
    <x v="1"/>
    <s v="Albania"/>
    <s v="Aparati i Drejtorise se Pergjithshme te Policise se Shtetit"/>
    <s v="no"/>
    <s v="CRO"/>
    <s v="2017/RSU/01 CRO to Albania"/>
    <d v="2017-04-25T00:00:00"/>
    <d v="2017-04-27T00:00:00"/>
    <s v="no"/>
    <m/>
    <s v="FRO.24114"/>
    <n v="2017"/>
    <s v="C1"/>
    <n v="1583.6"/>
    <d v="2017-04-21T00:00:00"/>
    <s v="MM"/>
    <n v="0"/>
    <s v="no"/>
    <m/>
    <m/>
    <m/>
    <m/>
    <m/>
    <m/>
    <m/>
    <m/>
    <m/>
    <m/>
    <m/>
    <d v="2017-07-11T00:00:00"/>
    <d v="2017-05-19T00:00:00"/>
    <n v="2017"/>
    <n v="1369.6"/>
    <m/>
    <n v="1583.6"/>
    <n v="1369.6"/>
    <n v="0.8648648648648648"/>
    <n v="214"/>
    <n v="0"/>
  </r>
  <r>
    <s v="2017/558"/>
    <x v="1"/>
    <n v="558"/>
    <x v="1"/>
    <s v="Austria"/>
    <s v="Federal Ministry of the Interior"/>
    <s v="no"/>
    <s v="RO"/>
    <s v="2017/RSU/01 RO to Armenia&amp;Georgia"/>
    <d v="2017-05-04T00:00:00"/>
    <d v="2017-05-07T00:00:00"/>
    <s v="no"/>
    <m/>
    <s v="FRO.24112"/>
    <n v="2017"/>
    <s v="C1"/>
    <n v="126073.5"/>
    <d v="2017-04-21T00:00:00"/>
    <s v="MM"/>
    <n v="0"/>
    <s v="yes"/>
    <n v="107000"/>
    <n v="106088.5"/>
    <m/>
    <m/>
    <m/>
    <m/>
    <m/>
    <m/>
    <m/>
    <m/>
    <m/>
    <d v="2017-07-21T00:00:00"/>
    <d v="2017-06-05T00:00:00"/>
    <n v="2017"/>
    <n v="120697.5"/>
    <m/>
    <n v="126073.5"/>
    <n v="120697.5"/>
    <n v="0.95735820771216795"/>
    <n v="5376"/>
    <n v="106088.5"/>
  </r>
  <r>
    <s v="2017/559"/>
    <x v="1"/>
    <n v="559"/>
    <x v="3"/>
    <s v="Slovakia"/>
    <s v="Border and Alien Police Directorate"/>
    <s v="no"/>
    <s v="Alexis"/>
    <s v="2017/ABS/06 JO Alexis"/>
    <d v="2017-04-26T00:00:00"/>
    <d v="2017-05-31T00:00:00"/>
    <s v="no"/>
    <m/>
    <s v="FRO.24097"/>
    <n v="2017"/>
    <s v="C1"/>
    <n v="9138.8700000000008"/>
    <d v="2017-04-20T00:00:00"/>
    <s v="MM"/>
    <n v="0"/>
    <s v="no"/>
    <m/>
    <m/>
    <m/>
    <m/>
    <m/>
    <m/>
    <m/>
    <n v="2017"/>
    <n v="4569"/>
    <m/>
    <m/>
    <d v="2017-08-14T00:00:00"/>
    <d v="2017-08-01T00:00:00"/>
    <n v="2017"/>
    <n v="3617.85"/>
    <m/>
    <n v="9138.8700000000008"/>
    <n v="8186.85"/>
    <n v="0.89582738347301138"/>
    <n v="952.02000000000044"/>
    <n v="0"/>
  </r>
  <r>
    <s v="2017/560"/>
    <x v="1"/>
    <n v="560"/>
    <x v="3"/>
    <s v="Bulgaria"/>
    <s v="Ministry of Interior, National Police Service, Chief Directorate Border Police"/>
    <s v="no"/>
    <s v="Alexis"/>
    <s v="2017/ABS/06 JO Alexis"/>
    <d v="2017-04-26T00:00:00"/>
    <d v="2017-05-31T00:00:00"/>
    <s v="no"/>
    <m/>
    <s v="FRO.24098"/>
    <n v="2017"/>
    <s v="C1"/>
    <n v="19422.64"/>
    <d v="2017-04-20T00:00:00"/>
    <s v="MM"/>
    <n v="0"/>
    <s v="no"/>
    <m/>
    <m/>
    <m/>
    <m/>
    <m/>
    <m/>
    <m/>
    <m/>
    <n v="0"/>
    <m/>
    <m/>
    <d v="2017-08-14T00:00:00"/>
    <d v="2017-08-14T00:00:00"/>
    <n v="2017"/>
    <n v="16926.080000000002"/>
    <m/>
    <n v="19422.64"/>
    <n v="16926.080000000002"/>
    <n v="0.87146134614038062"/>
    <n v="2496.5599999999977"/>
    <n v="0"/>
  </r>
  <r>
    <s v="2017/561"/>
    <x v="1"/>
    <n v="561"/>
    <x v="4"/>
    <s v="Moldova"/>
    <s v="Border Police Department"/>
    <s v="no"/>
    <s v="FOA"/>
    <s v="2017/LBS/01 FOA"/>
    <d v="2017-04-25T00:00:00"/>
    <d v="2017-05-25T00:00:00"/>
    <s v="no"/>
    <m/>
    <s v="FRO.24113"/>
    <n v="2017"/>
    <s v="C1"/>
    <n v="5147.1000000000004"/>
    <d v="2017-04-21T00:00:00"/>
    <s v="IM"/>
    <n v="0"/>
    <s v="yes"/>
    <n v="0"/>
    <n v="2315.34"/>
    <m/>
    <m/>
    <m/>
    <m/>
    <m/>
    <m/>
    <m/>
    <m/>
    <m/>
    <d v="2017-08-08T00:00:00"/>
    <d v="2017-05-31T00:00:00"/>
    <n v="2017"/>
    <n v="3638.36"/>
    <m/>
    <n v="5147.1000000000004"/>
    <n v="3638.36"/>
    <n v="0.70687571642283997"/>
    <n v="1508.7400000000002"/>
    <n v="2315.34"/>
  </r>
  <r>
    <s v="2017/562"/>
    <x v="1"/>
    <n v="562"/>
    <x v="3"/>
    <s v="Lithuania"/>
    <s v="State Border Guard Service"/>
    <s v="no"/>
    <s v="Alexis"/>
    <s v="2017/ABS/06 JO Alexis"/>
    <d v="2017-04-26T00:00:00"/>
    <d v="2017-05-31T00:00:00"/>
    <s v="no"/>
    <m/>
    <s v="FRO.24119"/>
    <n v="2017"/>
    <s v="C1"/>
    <n v="7840.96"/>
    <d v="2017-04-21T00:00:00"/>
    <s v="IM"/>
    <n v="0"/>
    <s v="no"/>
    <n v="0"/>
    <n v="0"/>
    <m/>
    <m/>
    <m/>
    <m/>
    <m/>
    <n v="2017"/>
    <n v="3920"/>
    <m/>
    <m/>
    <d v="2017-08-14T00:00:00"/>
    <d v="2017-07-31T00:00:00"/>
    <n v="2017"/>
    <n v="2497.2199999999998"/>
    <m/>
    <n v="7840.96"/>
    <n v="6417.2199999999993"/>
    <n v="0.81842274415377703"/>
    <n v="1423.7400000000007"/>
    <n v="0"/>
  </r>
  <r>
    <s v="2017/563"/>
    <x v="1"/>
    <n v="563"/>
    <x v="3"/>
    <s v="Netherlands"/>
    <s v="Royal Marechaussee"/>
    <s v="no"/>
    <s v="Alexis"/>
    <s v="2017/ABS/06 JO Alexis"/>
    <d v="2017-04-26T00:00:00"/>
    <d v="2017-05-31T00:00:00"/>
    <s v="no"/>
    <m/>
    <s v="FRO.24116"/>
    <n v="2017"/>
    <s v="C1"/>
    <n v="23274.639999999999"/>
    <d v="2017-04-21T00:00:00"/>
    <s v="IM"/>
    <n v="0"/>
    <s v="no"/>
    <n v="0"/>
    <m/>
    <m/>
    <m/>
    <m/>
    <m/>
    <m/>
    <m/>
    <n v="0"/>
    <m/>
    <m/>
    <d v="2017-08-14T00:00:00"/>
    <d v="2017-07-19T00:00:00"/>
    <n v="2017"/>
    <n v="21586.73"/>
    <m/>
    <n v="23274.639999999999"/>
    <n v="21586.73"/>
    <n v="0.92747857754190832"/>
    <n v="1687.9099999999999"/>
    <n v="0"/>
  </r>
  <r>
    <s v="2017/564"/>
    <x v="1"/>
    <n v="564"/>
    <x v="3"/>
    <s v="Romania"/>
    <s v="General Inspectorate of the Romanian Border Police"/>
    <s v="no"/>
    <s v="Alexis"/>
    <s v="2017/ABS/06 JO Alexis"/>
    <d v="2017-04-26T00:00:00"/>
    <d v="2017-05-31T00:00:00"/>
    <s v="no"/>
    <m/>
    <s v="FRO.24120"/>
    <n v="2017"/>
    <s v="C1"/>
    <n v="23000.720000000001"/>
    <d v="2017-04-21T00:00:00"/>
    <s v="IM"/>
    <n v="0"/>
    <s v="no"/>
    <n v="0"/>
    <m/>
    <m/>
    <m/>
    <m/>
    <m/>
    <m/>
    <n v="2017"/>
    <n v="11500"/>
    <m/>
    <m/>
    <d v="2017-08-14T00:00:00"/>
    <d v="2017-06-21T00:00:00"/>
    <n v="2017"/>
    <n v="6487.68"/>
    <m/>
    <n v="23000.720000000001"/>
    <n v="17987.68"/>
    <n v="0.78204856195806038"/>
    <n v="5013.0400000000009"/>
    <n v="0"/>
  </r>
  <r>
    <s v="2017/565"/>
    <x v="1"/>
    <n v="565"/>
    <x v="2"/>
    <s v="Lithuania"/>
    <s v="State Border Guard Service"/>
    <s v="no"/>
    <s v="Poseidon"/>
    <s v="2017/SBS/07 JO Poseidon 2017"/>
    <d v="2017-05-16T00:00:00"/>
    <d v="2017-06-29T00:00:00"/>
    <s v="no"/>
    <m/>
    <s v="FRO.24127"/>
    <n v="2017"/>
    <s v="C1"/>
    <n v="27442.29"/>
    <d v="2017-04-25T00:00:00"/>
    <s v="IM"/>
    <n v="0"/>
    <s v="no"/>
    <n v="0"/>
    <m/>
    <s v="FRO.24127"/>
    <n v="2017"/>
    <n v="25644.69"/>
    <d v="2017-05-05T00:00:00"/>
    <m/>
    <n v="2017"/>
    <n v="26543"/>
    <m/>
    <m/>
    <d v="2017-09-12T00:00:00"/>
    <d v="2017-08-03T00:00:00"/>
    <n v="2017"/>
    <n v="18386.02"/>
    <m/>
    <n v="53086.979999999996"/>
    <n v="44929.020000000004"/>
    <n v="0.84632842177121415"/>
    <n v="8157.9599999999919"/>
    <n v="0"/>
  </r>
  <r>
    <s v="2017/566"/>
    <x v="1"/>
    <n v="566"/>
    <x v="2"/>
    <s v="France"/>
    <s v="Direction Centrale de la Police aux Frontieres"/>
    <s v="no"/>
    <s v="Poseidon"/>
    <s v="2017/SBS/07 JO Poseidon 2017"/>
    <d v="2017-05-16T00:00:00"/>
    <d v="2017-06-29T00:00:00"/>
    <s v="no"/>
    <m/>
    <s v="FRO.24130"/>
    <n v="2017"/>
    <s v="C1"/>
    <n v="44601"/>
    <d v="2017-04-25T00:00:00"/>
    <s v="IM"/>
    <n v="0"/>
    <s v="yes"/>
    <n v="0"/>
    <n v="18771.12"/>
    <m/>
    <m/>
    <m/>
    <m/>
    <m/>
    <n v="2017"/>
    <n v="22300.5"/>
    <m/>
    <m/>
    <d v="2017-09-12T00:00:00"/>
    <d v="2017-10-18T00:00:00"/>
    <n v="2017"/>
    <n v="14625.15"/>
    <m/>
    <n v="44601"/>
    <n v="36925.65"/>
    <n v="0.82791080917468218"/>
    <n v="7675.3499999999985"/>
    <n v="18771.12"/>
  </r>
  <r>
    <s v="2017/567"/>
    <x v="1"/>
    <n v="567"/>
    <x v="3"/>
    <s v="Slovenia"/>
    <s v="Ministry of Interior"/>
    <s v="no"/>
    <s v="Alexis"/>
    <s v="2017/ABS/06 JO Alexis"/>
    <d v="2017-04-26T00:00:00"/>
    <d v="2017-05-31T00:00:00"/>
    <s v="no"/>
    <m/>
    <s v="FRO.24122"/>
    <n v="2017"/>
    <s v="C1"/>
    <n v="8367.4"/>
    <d v="2017-04-21T00:00:00"/>
    <s v="MM"/>
    <n v="0"/>
    <s v="no"/>
    <n v="0"/>
    <n v="0"/>
    <m/>
    <m/>
    <m/>
    <m/>
    <m/>
    <n v="2017"/>
    <n v="4183.7"/>
    <m/>
    <m/>
    <d v="2017-08-14T00:00:00"/>
    <d v="2017-08-18T00:00:00"/>
    <n v="2017"/>
    <n v="3684.41"/>
    <m/>
    <n v="8367.4"/>
    <n v="7868.11"/>
    <n v="0.94032913449817146"/>
    <n v="499.28999999999996"/>
    <n v="0"/>
  </r>
  <r>
    <s v="2017/568"/>
    <x v="1"/>
    <n v="568"/>
    <x v="4"/>
    <s v="Spain"/>
    <s v="Cuerpo Nacional de Policia"/>
    <s v="no"/>
    <s v="Focal Points"/>
    <s v="2017/LBS/02 Focal Points"/>
    <d v="2017-04-25T00:00:00"/>
    <d v="2017-06-22T00:00:00"/>
    <s v="no"/>
    <m/>
    <s v="FRO.24106"/>
    <n v="2017"/>
    <s v="C1"/>
    <n v="28488.86"/>
    <d v="2017-04-21T00:00:00"/>
    <s v="MM"/>
    <n v="0"/>
    <s v="no"/>
    <m/>
    <m/>
    <m/>
    <m/>
    <m/>
    <m/>
    <m/>
    <m/>
    <m/>
    <m/>
    <m/>
    <d v="2017-09-05T00:00:00"/>
    <d v="2017-07-21T00:00:00"/>
    <n v="2017"/>
    <n v="26616.23"/>
    <m/>
    <n v="28488.86"/>
    <n v="26616.23"/>
    <n v="0.93426799106738556"/>
    <n v="1872.630000000001"/>
    <n v="0"/>
  </r>
  <r>
    <s v="2017/569"/>
    <x v="1"/>
    <n v="569"/>
    <x v="3"/>
    <s v="Hungary"/>
    <s v="Hungarian Police Headquarters"/>
    <s v="no"/>
    <s v="Alexis"/>
    <s v="2017/ABS/06 JO Alexis"/>
    <d v="2017-04-26T00:00:00"/>
    <d v="2017-05-31T00:00:00"/>
    <s v="no"/>
    <m/>
    <s v="FRO.24134"/>
    <n v="2017"/>
    <s v="C1"/>
    <n v="8709.7999999999993"/>
    <d v="2017-04-21T00:00:00"/>
    <s v="MM"/>
    <n v="0"/>
    <s v="no"/>
    <m/>
    <m/>
    <m/>
    <m/>
    <m/>
    <m/>
    <m/>
    <m/>
    <m/>
    <m/>
    <m/>
    <d v="2017-08-14T00:00:00"/>
    <d v="2017-08-14T00:00:00"/>
    <n v="2017"/>
    <n v="7148.53"/>
    <m/>
    <n v="8709.7999999999993"/>
    <n v="7148.53"/>
    <n v="0.82074559691382121"/>
    <n v="1561.2699999999995"/>
    <n v="0"/>
  </r>
  <r>
    <s v="2017/570"/>
    <x v="1"/>
    <n v="570"/>
    <x v="3"/>
    <s v="Spain"/>
    <s v="Cuerpo Nacional de Policia"/>
    <s v="no"/>
    <s v="Alexis"/>
    <s v="2017/ABS/06 JO Alexis"/>
    <d v="2017-04-26T00:00:00"/>
    <d v="2017-05-31T00:00:00"/>
    <s v="no"/>
    <m/>
    <s v="FRO.24132"/>
    <n v="2017"/>
    <s v="C1"/>
    <n v="21151.759999999998"/>
    <d v="2017-04-21T00:00:00"/>
    <s v="MM"/>
    <n v="0"/>
    <s v="yes"/>
    <n v="0"/>
    <n v="2236.08"/>
    <m/>
    <m/>
    <m/>
    <m/>
    <m/>
    <m/>
    <n v="0"/>
    <m/>
    <m/>
    <d v="2017-08-14T00:00:00"/>
    <d v="2017-08-17T00:00:00"/>
    <n v="2017"/>
    <n v="12586.8"/>
    <m/>
    <n v="21151.759999999998"/>
    <n v="12586.8"/>
    <n v="0.5950710484612155"/>
    <n v="8564.9599999999991"/>
    <n v="2236.08"/>
  </r>
  <r>
    <s v="2017/571"/>
    <x v="1"/>
    <n v="571"/>
    <x v="3"/>
    <s v="France"/>
    <s v="Direction Centrale de la Police aux Frontieres"/>
    <s v="no"/>
    <s v="Alexis"/>
    <s v="2017/ABS/06 JO Alexis"/>
    <d v="2017-04-26T00:00:00"/>
    <d v="2017-05-31T00:00:00"/>
    <s v="no"/>
    <m/>
    <s v="FRO.24138"/>
    <n v="2017"/>
    <s v="C1"/>
    <n v="10490.28"/>
    <d v="2017-04-21T00:00:00"/>
    <s v="MM"/>
    <n v="0"/>
    <s v="yes"/>
    <n v="0"/>
    <n v="5603.93"/>
    <m/>
    <m/>
    <m/>
    <m/>
    <m/>
    <n v="2017"/>
    <n v="5245.14"/>
    <m/>
    <m/>
    <d v="2017-08-14T00:00:00"/>
    <d v="2017-08-14T00:00:00"/>
    <n v="2017"/>
    <n v="3723.65"/>
    <m/>
    <n v="10490.28"/>
    <n v="8968.7900000000009"/>
    <n v="0.85496192665972692"/>
    <n v="1521.4899999999998"/>
    <n v="5603.93"/>
  </r>
  <r>
    <s v="2017/572"/>
    <x v="1"/>
    <n v="572"/>
    <x v="2"/>
    <s v="Slovakia"/>
    <s v="Bureau of Border and Alien Police"/>
    <s v="no"/>
    <s v="Poseidon"/>
    <s v="2017/SBS/07 JO Poseidon 2017"/>
    <d v="2017-05-16T00:00:00"/>
    <d v="2017-06-29T00:00:00"/>
    <s v="no"/>
    <m/>
    <s v="FRO.24123"/>
    <n v="2017"/>
    <s v="C1"/>
    <n v="42838.52"/>
    <d v="2017-04-21T00:00:00"/>
    <s v="MM"/>
    <n v="0"/>
    <s v="no"/>
    <m/>
    <m/>
    <m/>
    <m/>
    <m/>
    <m/>
    <m/>
    <m/>
    <m/>
    <m/>
    <m/>
    <d v="2017-09-12T00:00:00"/>
    <d v="2017-08-11T00:00:00"/>
    <n v="2017"/>
    <n v="33869.589999999997"/>
    <m/>
    <n v="42838.52"/>
    <n v="33869.589999999997"/>
    <n v="0.79063399015652269"/>
    <n v="8968.93"/>
    <n v="0"/>
  </r>
  <r>
    <s v="2017/573"/>
    <x v="1"/>
    <n v="573"/>
    <x v="2"/>
    <s v="Denmark"/>
    <s v="Danish National Police"/>
    <s v="no"/>
    <s v="Poseidon"/>
    <s v="2017/SBS/07 JO Poseidon 2017"/>
    <d v="2017-04-24T00:00:00"/>
    <d v="2017-06-11T00:00:00"/>
    <s v="no"/>
    <m/>
    <s v="FRO.24143"/>
    <n v="2017"/>
    <s v="C1"/>
    <n v="8473"/>
    <d v="2017-04-21T00:00:00"/>
    <s v="MM"/>
    <n v="0"/>
    <s v="no"/>
    <n v="0"/>
    <n v="0"/>
    <m/>
    <m/>
    <m/>
    <m/>
    <m/>
    <m/>
    <m/>
    <m/>
    <m/>
    <d v="2017-08-25T00:00:00"/>
    <d v="2017-09-29T00:00:00"/>
    <n v="2017"/>
    <n v="5715.8"/>
    <m/>
    <n v="8473"/>
    <n v="5715.8"/>
    <n v="0.67458987371651125"/>
    <n v="2757.2"/>
    <n v="0"/>
  </r>
  <r>
    <s v="2017/574"/>
    <x v="1"/>
    <n v="574"/>
    <x v="3"/>
    <s v="Albania"/>
    <s v="Aparati i Drejtorise se Pergjithshme te Policise se Shtetit"/>
    <s v="no"/>
    <s v="Focal Points"/>
    <s v="2017/ABS/04 JO Focal Points 2017 Air Intermediate Managers"/>
    <d v="2017-05-10T00:00:00"/>
    <d v="2017-05-25T00:00:00"/>
    <s v="no"/>
    <m/>
    <s v="FRO.24144"/>
    <n v="2017"/>
    <s v="C1"/>
    <n v="4951.96"/>
    <d v="2017-04-21T00:00:00"/>
    <s v="IM"/>
    <n v="0"/>
    <s v="no"/>
    <n v="0"/>
    <m/>
    <m/>
    <m/>
    <m/>
    <m/>
    <m/>
    <m/>
    <m/>
    <m/>
    <m/>
    <d v="2017-08-08T00:00:00"/>
    <d v="2017-06-21T00:00:00"/>
    <n v="2017"/>
    <n v="4362.51"/>
    <m/>
    <n v="4951.96"/>
    <n v="4362.51"/>
    <n v="0.88096632444527023"/>
    <n v="589.44999999999982"/>
    <n v="0"/>
  </r>
  <r>
    <s v="2017/575"/>
    <x v="1"/>
    <n v="575"/>
    <x v="3"/>
    <s v="Albania"/>
    <s v="Aparati i Drejtorise se Pergjithshme te Policise se Shtetit"/>
    <s v="no"/>
    <s v="Focal Points"/>
    <s v="2017/ABS/03 Focal Points 2017 Air"/>
    <d v="2017-05-07T00:00:00"/>
    <d v="2017-05-27T00:00:00"/>
    <s v="no"/>
    <m/>
    <s v="FRO.24145"/>
    <n v="2017"/>
    <s v="C1"/>
    <n v="5974.88"/>
    <d v="2017-04-21T00:00:00"/>
    <s v="IM"/>
    <n v="0"/>
    <s v="yes"/>
    <n v="0"/>
    <n v="471.38"/>
    <m/>
    <m/>
    <m/>
    <m/>
    <m/>
    <m/>
    <n v="0"/>
    <m/>
    <m/>
    <d v="2017-08-10T00:00:00"/>
    <d v="2017-07-12T00:00:00"/>
    <n v="2017"/>
    <n v="2077.2800000000002"/>
    <m/>
    <n v="5974.88"/>
    <n v="2077.2800000000002"/>
    <n v="0.34766890715796805"/>
    <n v="3897.6"/>
    <n v="471.38"/>
  </r>
  <r>
    <s v="2017/576"/>
    <x v="1"/>
    <n v="576"/>
    <x v="1"/>
    <s v="Germany"/>
    <s v="Bundespolizeiprasidium Federal Police Central Office"/>
    <s v="no"/>
    <s v="RO"/>
    <s v="2017/RSU/01 RO to PAK&amp;ALB "/>
    <d v="2017-04-25T00:00:00"/>
    <d v="2017-04-29T00:00:00"/>
    <s v="no"/>
    <m/>
    <s v="FRO.24136"/>
    <n v="2017"/>
    <s v="C1"/>
    <n v="70814.740000000005"/>
    <d v="2017-04-21T00:00:00"/>
    <s v="MM"/>
    <n v="0"/>
    <s v="yes"/>
    <n v="28000"/>
    <n v="28000"/>
    <m/>
    <m/>
    <m/>
    <m/>
    <m/>
    <n v="2017"/>
    <n v="35000"/>
    <m/>
    <m/>
    <d v="2017-07-13T00:00:00"/>
    <d v="2017-07-11T00:00:00"/>
    <n v="2017"/>
    <n v="4244.78"/>
    <m/>
    <n v="70814.740000000005"/>
    <n v="39244.78"/>
    <n v="0.55418942440514496"/>
    <n v="31569.960000000006"/>
    <n v="28000"/>
  </r>
  <r>
    <s v="2017/577"/>
    <x v="1"/>
    <n v="577"/>
    <x v="2"/>
    <s v="Latvia"/>
    <s v="State Border Guard"/>
    <s v="no"/>
    <s v="Triton"/>
    <s v="2017/SBS/05 JO Triton 2017"/>
    <d v="2017-05-02T00:00:00"/>
    <d v="2017-07-08T00:00:00"/>
    <s v="no"/>
    <m/>
    <s v="FRO.24142"/>
    <n v="2017"/>
    <s v="C1"/>
    <n v="22161.200000000001"/>
    <d v="2017-04-21T00:00:00"/>
    <s v="MM"/>
    <n v="0"/>
    <s v="no"/>
    <m/>
    <m/>
    <m/>
    <m/>
    <m/>
    <m/>
    <m/>
    <n v="2017"/>
    <n v="11080"/>
    <m/>
    <m/>
    <d v="2017-09-21T00:00:00"/>
    <d v="2017-09-01T00:00:00"/>
    <n v="2017"/>
    <n v="7953.64"/>
    <m/>
    <n v="22161.200000000001"/>
    <n v="19033.64"/>
    <n v="0.85887226323484278"/>
    <n v="3127.5600000000013"/>
    <n v="0"/>
  </r>
  <r>
    <s v="2017/578"/>
    <x v="1"/>
    <n v="578"/>
    <x v="4"/>
    <s v="Austria"/>
    <s v="Federal Ministry of the Interior"/>
    <s v="no"/>
    <s v="Focal Points"/>
    <s v="2017/LBS/02 Focal Points"/>
    <d v="2017-04-26T00:00:00"/>
    <d v="2017-06-21T00:00:00"/>
    <s v="no"/>
    <m/>
    <s v="FRO.24129"/>
    <n v="2017"/>
    <s v="C1"/>
    <n v="43116.72"/>
    <d v="2017-04-21T00:00:00"/>
    <s v="IM"/>
    <n v="0"/>
    <s v="no"/>
    <n v="0"/>
    <n v="0"/>
    <m/>
    <m/>
    <m/>
    <m/>
    <m/>
    <m/>
    <m/>
    <m/>
    <m/>
    <d v="2017-09-04T00:00:00"/>
    <d v="2017-07-10T00:00:00"/>
    <n v="2017"/>
    <n v="39731.58"/>
    <m/>
    <n v="43116.72"/>
    <n v="39731.58"/>
    <n v="0.92148892587376774"/>
    <n v="3385.1399999999994"/>
    <n v="0"/>
  </r>
  <r>
    <s v="2017/579"/>
    <x v="1"/>
    <n v="579"/>
    <x v="4"/>
    <s v="Italy"/>
    <s v="Ministero dell'Interno, Dipartimento della Pubblica Sicurezza, Direzione Centrale dell'Immigrazione e della Polizia delle Frontiere"/>
    <s v="no"/>
    <s v="Coordination Points"/>
    <s v="2017/LBS/03 Coordination Points"/>
    <d v="2017-05-09T00:00:00"/>
    <d v="2017-06-06T00:00:00"/>
    <s v="no"/>
    <m/>
    <s v="FRO.24139"/>
    <n v="2017"/>
    <s v="C1"/>
    <n v="4718.7"/>
    <d v="2017-04-21T00:00:00"/>
    <s v="IM"/>
    <n v="0"/>
    <s v="no"/>
    <n v="0"/>
    <n v="0"/>
    <m/>
    <m/>
    <m/>
    <m/>
    <m/>
    <m/>
    <m/>
    <m/>
    <m/>
    <d v="2017-08-20T00:00:00"/>
    <d v="2017-07-18T00:00:00"/>
    <n v="2017"/>
    <n v="4718.7"/>
    <m/>
    <n v="4718.7"/>
    <n v="4718.7"/>
    <n v="1"/>
    <n v="0"/>
    <n v="0"/>
  </r>
  <r>
    <s v="2017/580"/>
    <x v="1"/>
    <n v="580"/>
    <x v="1"/>
    <s v="France"/>
    <s v="Ministere de l'interieur, Direction generale des etrangers"/>
    <s v="no"/>
    <s v="CRO"/>
    <s v="2017/RSU/01 CRO to Albania"/>
    <d v="2017-04-25T00:00:00"/>
    <d v="2017-04-27T00:00:00"/>
    <s v="no"/>
    <m/>
    <s v="FRO.24124"/>
    <n v="2017"/>
    <s v="C1"/>
    <n v="74900"/>
    <d v="2017-04-24T00:00:00"/>
    <s v="MM"/>
    <n v="0"/>
    <s v="yes"/>
    <n v="60000"/>
    <n v="63350.27"/>
    <m/>
    <m/>
    <m/>
    <m/>
    <m/>
    <m/>
    <n v="0"/>
    <m/>
    <m/>
    <d v="2017-07-11T00:00:00"/>
    <d v="2017-07-12T00:00:00"/>
    <n v="2017"/>
    <n v="67784.789999999994"/>
    <m/>
    <n v="74900"/>
    <n v="67784.789999999994"/>
    <n v="0.90500387182910536"/>
    <n v="7115.2100000000064"/>
    <n v="63350.27"/>
  </r>
  <r>
    <s v="2017/581"/>
    <x v="1"/>
    <n v="581"/>
    <x v="4"/>
    <s v="Italy"/>
    <s v="Ministero dell'Interno, Dipartimento della Pubblica Sicurezza, Direzione Centrale dell'Immigrazione e della Polizia delle Frontiere"/>
    <s v="no"/>
    <s v="Focal Points"/>
    <s v="2017/LBS/02 Focal Points"/>
    <d v="2017-04-25T00:00:00"/>
    <d v="2017-05-25T00:00:00"/>
    <s v="no"/>
    <m/>
    <s v="FRO.24146"/>
    <n v="2017"/>
    <s v="C1"/>
    <n v="7278.14"/>
    <d v="2017-04-21T00:00:00"/>
    <s v="MM"/>
    <n v="0"/>
    <s v="no"/>
    <n v="0"/>
    <n v="0"/>
    <m/>
    <m/>
    <m/>
    <m/>
    <m/>
    <m/>
    <m/>
    <m/>
    <m/>
    <d v="2017-08-08T00:00:00"/>
    <d v="2017-07-18T00:00:00"/>
    <n v="2017"/>
    <n v="6798.64"/>
    <m/>
    <n v="7278.14"/>
    <n v="6798.64"/>
    <n v="0.93411778284012126"/>
    <n v="479.5"/>
    <n v="0"/>
  </r>
  <r>
    <s v="2017/582"/>
    <x v="1"/>
    <n v="582"/>
    <x v="4"/>
    <s v="Portugal"/>
    <s v="Servico de Estrangeiros e Fronteiras"/>
    <s v="no"/>
    <s v="FOA"/>
    <s v="2017/LBS/01 FOA"/>
    <d v="2017-04-25T00:00:00"/>
    <d v="2017-06-22T00:00:00"/>
    <s v="no"/>
    <m/>
    <s v="FRO.24152"/>
    <n v="2017"/>
    <s v="C1"/>
    <n v="39979.480000000003"/>
    <d v="2017-04-21T00:00:00"/>
    <s v="IM"/>
    <n v="0"/>
    <s v="no"/>
    <n v="0"/>
    <n v="0"/>
    <m/>
    <m/>
    <m/>
    <m/>
    <m/>
    <n v="2017"/>
    <n v="19989.740000000002"/>
    <m/>
    <m/>
    <d v="2017-09-05T00:00:00"/>
    <d v="2017-09-20T00:00:00"/>
    <n v="2017"/>
    <n v="5230.72"/>
    <m/>
    <n v="39979.480000000003"/>
    <n v="25220.460000000003"/>
    <n v="0.63083511841574724"/>
    <n v="14759.02"/>
    <n v="0"/>
  </r>
  <r>
    <s v="2017/583"/>
    <x v="1"/>
    <n v="583"/>
    <x v="4"/>
    <s v="Estonia"/>
    <s v="Police and Border Guard Board"/>
    <s v="no"/>
    <s v="Coordination Points"/>
    <s v="2017/LBS/03 Coordination Points"/>
    <d v="2017-05-01T00:00:00"/>
    <d v="2017-05-31T00:00:00"/>
    <s v="no"/>
    <m/>
    <s v="FRO.24147"/>
    <n v="2017"/>
    <s v="C1"/>
    <n v="11583.82"/>
    <d v="2017-04-21T00:00:00"/>
    <s v="MM"/>
    <n v="0"/>
    <s v="no"/>
    <n v="0"/>
    <n v="0"/>
    <m/>
    <m/>
    <m/>
    <m/>
    <m/>
    <n v="2017"/>
    <n v="5750"/>
    <m/>
    <m/>
    <d v="2017-08-14T00:00:00"/>
    <d v="2017-06-23T00:00:00"/>
    <n v="2017"/>
    <n v="415.45"/>
    <m/>
    <n v="11583.82"/>
    <n v="6165.45"/>
    <n v="0.53224670272846086"/>
    <n v="5418.37"/>
    <n v="0"/>
  </r>
  <r>
    <s v="2017/584"/>
    <x v="1"/>
    <n v="584"/>
    <x v="4"/>
    <s v="Belgium"/>
    <s v="Belgian Federal Police"/>
    <s v="no"/>
    <s v="Coordination Points"/>
    <s v="2017/LBS/03 Coordination Points"/>
    <d v="2017-05-01T00:00:00"/>
    <d v="2017-05-31T00:00:00"/>
    <s v="no"/>
    <m/>
    <s v="FRO.24155"/>
    <n v="2017"/>
    <s v="C1"/>
    <n v="9390.32"/>
    <d v="2017-04-21T00:00:00"/>
    <s v="IM"/>
    <n v="0"/>
    <s v="no"/>
    <n v="0"/>
    <n v="0"/>
    <m/>
    <m/>
    <m/>
    <m/>
    <m/>
    <m/>
    <m/>
    <m/>
    <m/>
    <d v="2017-08-14T00:00:00"/>
    <d v="2017-06-21T00:00:00"/>
    <n v="2017"/>
    <n v="5330.17"/>
    <m/>
    <n v="9390.32"/>
    <n v="5330.17"/>
    <n v="0.56762389354143417"/>
    <n v="4060.1499999999996"/>
    <n v="0"/>
  </r>
  <r>
    <s v="2017/585"/>
    <x v="1"/>
    <n v="585"/>
    <x v="4"/>
    <s v="Hungary"/>
    <s v="Hungarian Police Headquarters"/>
    <s v="no"/>
    <s v="FOA"/>
    <s v="2017/LBS/01 FOA"/>
    <d v="2017-04-25T00:00:00"/>
    <d v="2017-05-25T00:00:00"/>
    <s v="no"/>
    <m/>
    <s v="FRO.24156"/>
    <n v="2017"/>
    <s v="C1"/>
    <n v="8664.86"/>
    <d v="2017-04-21T00:00:00"/>
    <s v="IM"/>
    <n v="0"/>
    <s v="yes"/>
    <n v="0"/>
    <n v="4751.9399999999996"/>
    <m/>
    <m/>
    <m/>
    <m/>
    <m/>
    <m/>
    <n v="0"/>
    <m/>
    <m/>
    <d v="2017-08-08T00:00:00"/>
    <d v="2017-08-11T00:00:00"/>
    <n v="2017"/>
    <n v="8234.66"/>
    <m/>
    <n v="8664.86"/>
    <n v="8234.66"/>
    <n v="0.95035118859392986"/>
    <n v="430.20000000000073"/>
    <n v="4751.9399999999996"/>
  </r>
  <r>
    <s v="2017/586"/>
    <x v="1"/>
    <n v="586"/>
    <x v="4"/>
    <s v="Greece"/>
    <s v="Hellenic Police"/>
    <s v="no"/>
    <s v="FOA"/>
    <s v="2017/LBS/01 FOA"/>
    <d v="2017-04-25T00:00:00"/>
    <d v="2017-12-06T00:00:00"/>
    <s v="no"/>
    <m/>
    <s v="FRO.24157"/>
    <n v="2017"/>
    <s v="C1"/>
    <n v="45196.800000000003"/>
    <d v="2017-04-21T00:00:00"/>
    <s v="IM"/>
    <n v="0"/>
    <s v="no"/>
    <n v="0"/>
    <m/>
    <m/>
    <m/>
    <m/>
    <m/>
    <m/>
    <m/>
    <n v="0"/>
    <m/>
    <m/>
    <d v="2018-02-19T00:00:00"/>
    <d v="2018-01-09T00:00:00"/>
    <n v="2018"/>
    <n v="32898.28"/>
    <m/>
    <n v="45196.800000000003"/>
    <n v="32898.28"/>
    <n v="0.7278895851033701"/>
    <n v="12298.520000000004"/>
    <n v="0"/>
  </r>
  <r>
    <s v="2017/587"/>
    <x v="1"/>
    <n v="587"/>
    <x v="2"/>
    <s v="Slovenia"/>
    <s v="Ministry of Interior"/>
    <s v="no"/>
    <s v="Triton"/>
    <s v="2017/SBS/05 JO Triton 2017"/>
    <d v="2017-05-02T00:00:00"/>
    <d v="2017-06-10T00:00:00"/>
    <s v="no"/>
    <m/>
    <s v="FRO.24151"/>
    <n v="2017"/>
    <s v="C1"/>
    <n v="13047.58"/>
    <d v="2017-04-25T00:00:00"/>
    <s v="MM"/>
    <n v="0"/>
    <s v="no"/>
    <n v="0"/>
    <n v="0"/>
    <m/>
    <m/>
    <m/>
    <m/>
    <m/>
    <n v="2017"/>
    <n v="6523.79"/>
    <m/>
    <m/>
    <d v="2017-08-24T00:00:00"/>
    <d v="2017-08-07T00:00:00"/>
    <n v="2017"/>
    <n v="3577.29"/>
    <m/>
    <n v="13047.58"/>
    <n v="10101.08"/>
    <n v="0.77417268183065369"/>
    <n v="2946.5"/>
    <n v="0"/>
  </r>
  <r>
    <s v="2017/588"/>
    <x v="1"/>
    <n v="588"/>
    <x v="2"/>
    <s v="Germany"/>
    <s v="Bundespolizeiprasidium Federal Police Central Office"/>
    <s v="no"/>
    <s v="Triton"/>
    <s v="2017/SBS/05 JO Triton 2017"/>
    <d v="2017-05-02T00:00:00"/>
    <d v="2017-08-06T00:00:00"/>
    <s v="no"/>
    <m/>
    <s v="FRO.24154"/>
    <n v="2017"/>
    <s v="C1"/>
    <n v="309873.90000000002"/>
    <d v="2017-04-27T00:00:00"/>
    <s v="MM"/>
    <n v="0"/>
    <s v="no"/>
    <n v="0"/>
    <m/>
    <m/>
    <m/>
    <m/>
    <m/>
    <m/>
    <n v="2017"/>
    <n v="154900"/>
    <m/>
    <m/>
    <d v="2017-10-20T00:00:00"/>
    <d v="2017-09-21T00:00:00"/>
    <n v="2017"/>
    <n v="98126.88"/>
    <m/>
    <n v="309873.90000000002"/>
    <n v="253026.88"/>
    <n v="0.81654789254596782"/>
    <n v="56847.020000000019"/>
    <n v="0"/>
  </r>
  <r>
    <s v="2017/589"/>
    <x v="1"/>
    <n v="589"/>
    <x v="2"/>
    <s v="Spain"/>
    <s v="Guardia Civil"/>
    <s v="no"/>
    <s v="Triton"/>
    <s v="2017/SBS/05 JO Triton 2017"/>
    <d v="2017-05-02T00:00:00"/>
    <d v="2017-09-09T00:00:00"/>
    <s v="no"/>
    <m/>
    <s v="FRO.24158"/>
    <n v="2017"/>
    <s v="C1"/>
    <n v="40317.089999999997"/>
    <d v="2017-04-25T00:00:00"/>
    <s v="MM"/>
    <n v="0"/>
    <s v="no"/>
    <m/>
    <m/>
    <m/>
    <m/>
    <m/>
    <m/>
    <m/>
    <m/>
    <n v="0"/>
    <m/>
    <m/>
    <d v="2017-11-23T00:00:00"/>
    <d v="2017-10-11T00:00:00"/>
    <n v="2017"/>
    <n v="38023.379999999997"/>
    <m/>
    <n v="40317.089999999997"/>
    <n v="38023.379999999997"/>
    <n v="0.94310824516352743"/>
    <n v="2293.7099999999991"/>
    <n v="0"/>
  </r>
  <r>
    <s v="2017/590"/>
    <x v="1"/>
    <n v="590"/>
    <x v="2"/>
    <s v="Belgium"/>
    <s v="Belgian Federal Police"/>
    <s v="no"/>
    <s v="Triton"/>
    <s v="2017/SBS/05 JO Triton 2017"/>
    <d v="2017-05-02T00:00:00"/>
    <d v="2017-07-08T00:00:00"/>
    <s v="no"/>
    <m/>
    <s v="FRO.24159"/>
    <n v="2017"/>
    <s v="C1"/>
    <n v="34252.839999999997"/>
    <d v="2017-04-25T00:00:00"/>
    <s v="MM"/>
    <n v="0"/>
    <s v="no"/>
    <n v="0"/>
    <n v="0"/>
    <m/>
    <m/>
    <m/>
    <m/>
    <m/>
    <m/>
    <m/>
    <m/>
    <m/>
    <d v="2017-09-21T00:00:00"/>
    <d v="2017-07-20T00:00:00"/>
    <n v="2017"/>
    <n v="26031.39"/>
    <m/>
    <n v="34252.839999999997"/>
    <n v="26031.39"/>
    <n v="0.75997756682365614"/>
    <n v="8221.4499999999971"/>
    <n v="0"/>
  </r>
  <r>
    <s v="2017/591"/>
    <x v="1"/>
    <n v="591"/>
    <x v="2"/>
    <s v="Netherlands"/>
    <s v="Royal Marechaussee"/>
    <s v="no"/>
    <s v="Focal Points"/>
    <s v="2017/SBS/06 Focal Points Sea 2017"/>
    <d v="2017-04-30T00:00:00"/>
    <d v="2017-10-01T00:00:00"/>
    <s v="no"/>
    <m/>
    <s v="FRO.24160"/>
    <n v="2017"/>
    <s v="C1"/>
    <n v="70599.67"/>
    <d v="2017-04-24T00:00:00"/>
    <s v="IM"/>
    <n v="0"/>
    <s v="no"/>
    <n v="0"/>
    <m/>
    <m/>
    <m/>
    <m/>
    <m/>
    <m/>
    <m/>
    <m/>
    <m/>
    <m/>
    <d v="2017-12-15T00:00:00"/>
    <d v="2017-11-29T00:00:00"/>
    <n v="2017"/>
    <n v="46059.55"/>
    <m/>
    <n v="70599.67"/>
    <n v="46059.55"/>
    <n v="0.65240460755694751"/>
    <n v="24540.119999999995"/>
    <n v="0"/>
  </r>
  <r>
    <s v="2017/592"/>
    <x v="1"/>
    <n v="592"/>
    <x v="2"/>
    <s v="Romania"/>
    <s v="General Inspectorate of the Romanian Border Police"/>
    <s v="no"/>
    <s v="Focal Points"/>
    <s v="2017/SBS/06 Focal Points Sea 2017"/>
    <d v="2017-04-30T00:00:00"/>
    <d v="2017-09-16T00:00:00"/>
    <s v="no"/>
    <m/>
    <s v="FRO.24163"/>
    <n v="2017"/>
    <s v="C1"/>
    <n v="42027.46"/>
    <d v="2017-04-25T00:00:00"/>
    <s v="IM"/>
    <n v="0"/>
    <s v="no"/>
    <n v="0"/>
    <m/>
    <m/>
    <m/>
    <m/>
    <m/>
    <s v="Recovery order issued."/>
    <n v="2017"/>
    <n v="21013"/>
    <m/>
    <m/>
    <d v="2017-11-30T00:00:00"/>
    <d v="2017-11-06T00:00:00"/>
    <n v="2017"/>
    <n v="-5666.7"/>
    <m/>
    <n v="42027.46"/>
    <n v="15346.3"/>
    <n v="0.36514935711080326"/>
    <n v="26681.16"/>
    <n v="0"/>
  </r>
  <r>
    <s v="2017/593"/>
    <x v="1"/>
    <n v="593"/>
    <x v="2"/>
    <s v="Germany"/>
    <s v="Bundespolizeiprasidium Federal Police Central Office"/>
    <s v="no"/>
    <s v="Focal Points"/>
    <s v="2017/SBS/06 Focal Points Sea 2017"/>
    <d v="2017-04-30T00:00:00"/>
    <d v="2017-10-01T00:00:00"/>
    <s v="no"/>
    <m/>
    <s v="FRO.24161"/>
    <n v="2017"/>
    <s v="C1"/>
    <n v="34083.78"/>
    <d v="2017-04-25T00:00:00"/>
    <s v="IM"/>
    <n v="0"/>
    <s v="no"/>
    <n v="0"/>
    <m/>
    <m/>
    <m/>
    <m/>
    <m/>
    <m/>
    <m/>
    <m/>
    <m/>
    <m/>
    <d v="2017-12-15T00:00:00"/>
    <d v="2018-02-19T00:00:00"/>
    <n v="2018"/>
    <n v="26856.19"/>
    <m/>
    <n v="34083.78"/>
    <n v="26856.19"/>
    <n v="0.787946348673768"/>
    <n v="7227.59"/>
    <n v="0"/>
  </r>
  <r>
    <s v="2017/594"/>
    <x v="1"/>
    <n v="594"/>
    <x v="2"/>
    <s v="Slovakia"/>
    <s v="Bureau of Border and Alien Police"/>
    <s v="no"/>
    <s v="Focal Points"/>
    <s v="2017/SBS/06 Focal Points Sea 2017"/>
    <d v="2017-04-30T00:00:00"/>
    <d v="2017-07-01T00:00:00"/>
    <s v="no"/>
    <m/>
    <s v="FRO.24162"/>
    <n v="2017"/>
    <s v="C1"/>
    <n v="18409.349999999999"/>
    <d v="2017-04-25T00:00:00"/>
    <s v="IM"/>
    <n v="0"/>
    <s v="no"/>
    <n v="0"/>
    <n v="0"/>
    <m/>
    <m/>
    <m/>
    <m/>
    <s v="Sup. Dec. No 1 (only change of Beneficiary) signed on 15/05/2017."/>
    <n v="2017"/>
    <n v="9204.67"/>
    <m/>
    <m/>
    <d v="2017-09-14T00:00:00"/>
    <d v="2017-07-20T00:00:00"/>
    <n v="2017"/>
    <n v="4670.3"/>
    <m/>
    <n v="18409.349999999999"/>
    <n v="13874.970000000001"/>
    <n v="0.75369146656454478"/>
    <n v="4534.3799999999974"/>
    <n v="0"/>
  </r>
  <r>
    <s v="2017/595"/>
    <x v="1"/>
    <n v="595"/>
    <x v="4"/>
    <s v="Finland"/>
    <s v="Finnish Border Guard"/>
    <s v="no"/>
    <s v="Focal Points"/>
    <s v="2017/LBS/02 Focal Points"/>
    <d v="2017-04-26T00:00:00"/>
    <d v="2017-05-25T00:00:00"/>
    <s v="no"/>
    <m/>
    <s v="FRO.24170"/>
    <n v="2017"/>
    <s v="C1"/>
    <n v="19852.78"/>
    <d v="2017-04-25T00:00:00"/>
    <s v="MM"/>
    <n v="0"/>
    <s v="no"/>
    <n v="0"/>
    <n v="0"/>
    <m/>
    <m/>
    <m/>
    <m/>
    <m/>
    <m/>
    <m/>
    <m/>
    <m/>
    <d v="2017-08-08T00:00:00"/>
    <d v="2017-07-18T00:00:00"/>
    <n v="2017"/>
    <n v="18591.02"/>
    <m/>
    <n v="19852.78"/>
    <n v="18591.02"/>
    <n v="0.93644416550226228"/>
    <n v="1261.7599999999984"/>
    <n v="0"/>
  </r>
  <r>
    <s v="2017/596"/>
    <x v="1"/>
    <n v="596"/>
    <x v="1"/>
    <s v="Sweden"/>
    <s v="National Operations Department"/>
    <s v="no"/>
    <s v="JRO"/>
    <s v="2017/RSU/01 JRO to Albania"/>
    <d v="2017-04-26T00:00:00"/>
    <d v="2017-04-29T00:00:00"/>
    <s v="no"/>
    <m/>
    <s v="FRO.24167"/>
    <n v="2017"/>
    <s v="C1"/>
    <n v="124915.35"/>
    <d v="2017-04-24T00:00:00"/>
    <s v="MM"/>
    <n v="0"/>
    <s v="yes"/>
    <n v="86015"/>
    <n v="75761.61"/>
    <m/>
    <m/>
    <m/>
    <m/>
    <m/>
    <m/>
    <n v="0"/>
    <m/>
    <m/>
    <d v="2017-07-13T00:00:00"/>
    <d v="2017-08-21T00:00:00"/>
    <n v="2017"/>
    <n v="101686.6"/>
    <m/>
    <n v="124915.35"/>
    <n v="101686.6"/>
    <n v="0.81404407064464057"/>
    <n v="23228.75"/>
    <n v="75761.61"/>
  </r>
  <r>
    <s v="2017/597"/>
    <x v="1"/>
    <n v="597"/>
    <x v="1"/>
    <s v="Iceland"/>
    <s v="Office of the National Commissioner of the Icelandic Police"/>
    <s v="no"/>
    <s v="RO"/>
    <s v="2017/RSU/01 RO to Albania"/>
    <d v="2017-04-27T00:00:00"/>
    <d v="2017-04-29T00:00:00"/>
    <s v="no"/>
    <m/>
    <s v="FRO.24125"/>
    <n v="2017"/>
    <s v="C1"/>
    <n v="75242.399999999994"/>
    <d v="2017-04-24T00:00:00"/>
    <s v="MM"/>
    <n v="0"/>
    <s v="yes"/>
    <n v="53000"/>
    <n v="53897"/>
    <m/>
    <m/>
    <m/>
    <m/>
    <m/>
    <m/>
    <m/>
    <m/>
    <m/>
    <d v="2017-07-13T00:00:00"/>
    <d v="2017-06-30T00:00:00"/>
    <n v="2017"/>
    <n v="64833.440000000002"/>
    <m/>
    <n v="75242.399999999994"/>
    <n v="64833.440000000002"/>
    <n v="0.86166097838452793"/>
    <n v="10408.959999999992"/>
    <n v="53897"/>
  </r>
  <r>
    <s v="2017/598"/>
    <x v="1"/>
    <n v="598"/>
    <x v="2"/>
    <s v="Netherlands"/>
    <s v="Immigration and Naturalisation Service"/>
    <s v="no"/>
    <s v="Indalo"/>
    <s v="2017/SBS/03 Indalo 2017"/>
    <d v="2017-05-02T00:00:00"/>
    <d v="2017-07-01T00:00:00"/>
    <s v="no"/>
    <m/>
    <s v="FRO.24186"/>
    <n v="2017"/>
    <s v="C1"/>
    <n v="99292.79"/>
    <d v="2017-04-25T00:00:00"/>
    <s v="IM"/>
    <n v="0"/>
    <s v="yes"/>
    <n v="52850"/>
    <n v="64553.74"/>
    <m/>
    <m/>
    <m/>
    <m/>
    <m/>
    <n v="2017"/>
    <n v="46300"/>
    <m/>
    <m/>
    <d v="2017-09-14T00:00:00"/>
    <d v="2017-10-24T00:00:00"/>
    <n v="2017"/>
    <n v="43651.12"/>
    <m/>
    <n v="99292.79"/>
    <n v="89951.12"/>
    <n v="0.90591794227959554"/>
    <n v="9341.6699999999983"/>
    <n v="64553.74"/>
  </r>
  <r>
    <s v="2017/599"/>
    <x v="1"/>
    <n v="599"/>
    <x v="4"/>
    <s v="Austria"/>
    <s v="Federal Ministry of the Interior"/>
    <s v="no"/>
    <s v="FOA"/>
    <s v="2017/LBS/01 FOA"/>
    <d v="2017-04-26T00:00:00"/>
    <d v="2017-05-24T00:00:00"/>
    <s v="no"/>
    <m/>
    <s v="FRO.24174"/>
    <n v="2017"/>
    <s v="C1"/>
    <n v="47647.1"/>
    <d v="2017-04-25T00:00:00"/>
    <s v="MM"/>
    <n v="3100"/>
    <s v="no"/>
    <n v="0"/>
    <m/>
    <s v="FRO.24174"/>
    <n v="2017"/>
    <n v="1658.5"/>
    <d v="2017-04-28T00:00:00"/>
    <m/>
    <m/>
    <m/>
    <m/>
    <m/>
    <d v="2017-08-07T00:00:00"/>
    <d v="2017-07-05T00:00:00"/>
    <n v="2017"/>
    <n v="44128.47"/>
    <m/>
    <n v="49305.599999999999"/>
    <n v="44128.47"/>
    <n v="0.89499914816978199"/>
    <n v="5177.1299999999974"/>
    <n v="0"/>
  </r>
  <r>
    <s v="2017/600"/>
    <x v="1"/>
    <n v="600"/>
    <x v="4"/>
    <s v="Norway"/>
    <s v="National Police Directorate"/>
    <s v="no"/>
    <s v="Focal Points"/>
    <s v="2017/LBS/02 Focal Points"/>
    <d v="2017-04-26T00:00:00"/>
    <d v="2017-05-24T00:00:00"/>
    <s v="no"/>
    <m/>
    <s v="FRO.24182"/>
    <n v="2017"/>
    <s v="C1"/>
    <n v="17398.2"/>
    <d v="2017-04-25T00:00:00"/>
    <s v="MM"/>
    <n v="0"/>
    <s v="no"/>
    <m/>
    <m/>
    <m/>
    <m/>
    <m/>
    <m/>
    <m/>
    <m/>
    <m/>
    <m/>
    <m/>
    <d v="2017-08-07T00:00:00"/>
    <d v="2017-06-30T00:00:00"/>
    <n v="2017"/>
    <n v="12329.18"/>
    <m/>
    <n v="17398.2"/>
    <n v="12329.18"/>
    <n v="0.70864687151544414"/>
    <n v="5069.0200000000004"/>
    <n v="0"/>
  </r>
  <r>
    <s v="2017/601"/>
    <x v="1"/>
    <n v="601"/>
    <x v="2"/>
    <s v="Spain"/>
    <s v="Guardia Civil"/>
    <s v="no"/>
    <s v="Triton"/>
    <s v="2017/SBS/05 JO Triton 2017"/>
    <d v="2017-04-26T00:00:00"/>
    <d v="2017-05-31T00:00:00"/>
    <s v="no"/>
    <m/>
    <s v="FRO.24196"/>
    <n v="2017"/>
    <s v="C1"/>
    <n v="264003.53999999998"/>
    <d v="2017-04-26T00:00:00"/>
    <s v="MM"/>
    <n v="190757.61"/>
    <s v="yes"/>
    <n v="155793.60000000001"/>
    <n v="112700.9"/>
    <m/>
    <m/>
    <m/>
    <m/>
    <m/>
    <n v="2017"/>
    <n v="130000"/>
    <m/>
    <m/>
    <d v="2017-08-14T00:00:00"/>
    <d v="2017-11-20T00:00:00"/>
    <n v="2017"/>
    <n v="81745.289999999994"/>
    <m/>
    <n v="264003.53999999998"/>
    <n v="211745.28999999998"/>
    <n v="0.80205473759935186"/>
    <n v="52258.25"/>
    <n v="112700.9"/>
  </r>
  <r>
    <s v="2017/602"/>
    <x v="1"/>
    <n v="602"/>
    <x v="2"/>
    <s v="France"/>
    <s v="Direction Generale de la Gendarmerie nationale"/>
    <s v="no"/>
    <s v="Poseidon"/>
    <s v="2017/SBS/07 JO Poseidon 2017"/>
    <d v="2017-05-16T00:00:00"/>
    <d v="2017-06-30T00:00:00"/>
    <s v="no"/>
    <m/>
    <s v="FRO.24195"/>
    <n v="2017"/>
    <s v="C1"/>
    <n v="106263"/>
    <d v="2017-04-28T00:00:00"/>
    <s v="MM"/>
    <n v="0"/>
    <s v="no"/>
    <m/>
    <m/>
    <m/>
    <m/>
    <m/>
    <m/>
    <m/>
    <m/>
    <m/>
    <m/>
    <m/>
    <d v="2017-09-13T00:00:00"/>
    <d v="2017-09-07T00:00:00"/>
    <n v="2017"/>
    <n v="106263"/>
    <m/>
    <n v="106263"/>
    <n v="106263"/>
    <n v="1"/>
    <n v="0"/>
    <n v="0"/>
  </r>
  <r>
    <s v="2017/603"/>
    <x v="1"/>
    <n v="603"/>
    <x v="2"/>
    <s v="Sweden"/>
    <s v="National Operations Department"/>
    <s v="no"/>
    <s v="Poseidon"/>
    <s v="2017/SBS/07 JO Poseidon 2017"/>
    <d v="2017-05-16T00:00:00"/>
    <d v="2017-06-27T00:00:00"/>
    <s v="no"/>
    <m/>
    <s v="FRO.24185"/>
    <n v="2017"/>
    <s v="C1"/>
    <n v="10170.780000000001"/>
    <d v="2017-04-25T00:00:00"/>
    <s v="MM"/>
    <n v="0"/>
    <s v="no"/>
    <n v="0"/>
    <n v="0"/>
    <m/>
    <m/>
    <m/>
    <m/>
    <m/>
    <m/>
    <m/>
    <m/>
    <m/>
    <d v="2017-09-10T00:00:00"/>
    <d v="2017-07-26T00:00:00"/>
    <n v="2017"/>
    <n v="9914.11"/>
    <m/>
    <n v="10170.780000000001"/>
    <n v="9914.11"/>
    <n v="0.9747639807369739"/>
    <n v="256.67000000000007"/>
    <n v="0"/>
  </r>
  <r>
    <s v="2017/604"/>
    <x v="1"/>
    <n v="604"/>
    <x v="1"/>
    <s v="Belgium"/>
    <s v="Department of Federal Immigration"/>
    <s v="no"/>
    <s v="RO"/>
    <s v="2017/RSU/01 RO to Nigeria"/>
    <d v="2017-05-03T00:00:00"/>
    <d v="2017-05-06T00:00:00"/>
    <s v="no"/>
    <m/>
    <s v="FRO.24183"/>
    <n v="2017"/>
    <s v="C1"/>
    <n v="6843.72"/>
    <d v="2017-04-25T00:00:00"/>
    <s v="MM"/>
    <n v="0"/>
    <s v="yes"/>
    <n v="0"/>
    <n v="1506"/>
    <m/>
    <m/>
    <m/>
    <m/>
    <m/>
    <m/>
    <n v="0"/>
    <m/>
    <m/>
    <d v="2017-07-20T00:00:00"/>
    <d v="2017-07-10T00:00:00"/>
    <n v="2017"/>
    <n v="2083.29"/>
    <m/>
    <n v="6843.72"/>
    <n v="2083.29"/>
    <n v="0.3044090056285178"/>
    <n v="4760.43"/>
    <n v="1506"/>
  </r>
  <r>
    <s v="2017/605"/>
    <x v="1"/>
    <n v="605"/>
    <x v="4"/>
    <s v="Netherlands"/>
    <s v="Royal Marechaussee"/>
    <s v="no"/>
    <s v="FOA"/>
    <s v="2017/LBS/01 FOA"/>
    <d v="2017-04-26T00:00:00"/>
    <d v="2017-05-25T00:00:00"/>
    <s v="no"/>
    <s v="yes"/>
    <s v="FRO.24200"/>
    <n v="2017"/>
    <s v="C1"/>
    <n v="6840.51"/>
    <m/>
    <s v="MM"/>
    <n v="0"/>
    <s v="no"/>
    <m/>
    <m/>
    <m/>
    <m/>
    <m/>
    <m/>
    <m/>
    <m/>
    <m/>
    <m/>
    <m/>
    <d v="2017-08-08T00:00:00"/>
    <m/>
    <m/>
    <m/>
    <m/>
    <n v="0"/>
    <n v="0"/>
    <s v=""/>
    <n v="0"/>
    <n v="0"/>
  </r>
  <r>
    <s v="2017/606"/>
    <x v="1"/>
    <n v="606"/>
    <x v="1"/>
    <s v="Spain"/>
    <s v="Cuerpo Nacional de Policia"/>
    <s v="no"/>
    <s v="RO"/>
    <s v="2017/RSU/01 RO to Nigeria"/>
    <d v="2017-05-03T00:00:00"/>
    <d v="2017-05-05T00:00:00"/>
    <s v="no"/>
    <m/>
    <s v="FRO.24179"/>
    <n v="2017"/>
    <s v="C1"/>
    <n v="834.6"/>
    <d v="2017-04-26T00:00:00"/>
    <s v="IM"/>
    <n v="0"/>
    <s v="no"/>
    <n v="0"/>
    <m/>
    <m/>
    <m/>
    <m/>
    <m/>
    <m/>
    <m/>
    <m/>
    <m/>
    <m/>
    <d v="2017-07-19T00:00:00"/>
    <d v="2017-07-28T00:00:00"/>
    <n v="2017"/>
    <n v="834.6"/>
    <m/>
    <n v="834.6"/>
    <n v="834.6"/>
    <n v="1"/>
    <n v="0"/>
    <n v="0"/>
  </r>
  <r>
    <s v="2017/607"/>
    <x v="1"/>
    <n v="607"/>
    <x v="1"/>
    <s v="Hungary"/>
    <s v="Office of Immigration and Nationality"/>
    <s v="no"/>
    <s v="RO"/>
    <s v="2017/RSU/01 RO to Nigeria"/>
    <d v="2017-05-03T00:00:00"/>
    <d v="2017-05-07T00:00:00"/>
    <s v="no"/>
    <m/>
    <s v="FRO.24175"/>
    <n v="2017"/>
    <s v="C1"/>
    <n v="4652.3599999999997"/>
    <d v="2017-04-26T00:00:00"/>
    <s v="IM"/>
    <n v="0"/>
    <s v="yes"/>
    <n v="0"/>
    <n v="2584.17"/>
    <m/>
    <m/>
    <m/>
    <m/>
    <m/>
    <m/>
    <m/>
    <m/>
    <m/>
    <d v="2017-07-21T00:00:00"/>
    <d v="2017-09-19T00:00:00"/>
    <n v="2017"/>
    <n v="2765.06"/>
    <m/>
    <n v="4652.3599999999997"/>
    <n v="2765.06"/>
    <n v="0.59433491819205742"/>
    <n v="1887.2999999999997"/>
    <n v="2584.17"/>
  </r>
  <r>
    <s v="2017/608"/>
    <x v="1"/>
    <n v="608"/>
    <x v="1"/>
    <s v="Austria"/>
    <s v="Federal Ministry of the Interior"/>
    <s v="no"/>
    <s v="RO"/>
    <s v="2017/RSU.01 RO to Nigeria"/>
    <d v="2017-05-03T00:00:00"/>
    <d v="2017-05-06T00:00:00"/>
    <s v="no"/>
    <m/>
    <s v="FRO.24173"/>
    <n v="2017"/>
    <s v="C1"/>
    <n v="80217.899999999994"/>
    <d v="2017-04-28T00:00:00"/>
    <s v="IM"/>
    <n v="0"/>
    <s v="yes"/>
    <n v="66000"/>
    <n v="62651.199999999997"/>
    <m/>
    <m/>
    <m/>
    <m/>
    <m/>
    <m/>
    <m/>
    <m/>
    <m/>
    <d v="2017-07-20T00:00:00"/>
    <d v="2017-07-14T00:00:00"/>
    <n v="2017"/>
    <n v="73131.8"/>
    <m/>
    <n v="80217.899999999994"/>
    <n v="73131.8"/>
    <n v="0.91166435421520642"/>
    <n v="7086.0999999999913"/>
    <n v="62651.199999999997"/>
  </r>
  <r>
    <s v="2017/609"/>
    <x v="1"/>
    <n v="609"/>
    <x v="1"/>
    <s v="Germany"/>
    <s v="Bundespolizeiprasidium Federal Police Central Office"/>
    <s v="no"/>
    <s v="Poseidon"/>
    <s v="2017/RSU/03 JO Poseidon 2017"/>
    <d v="2017-05-15T00:00:00"/>
    <d v="2017-07-20T00:00:00"/>
    <s v="no"/>
    <m/>
    <s v="FRO.24172"/>
    <n v="2017"/>
    <s v="C1"/>
    <n v="275494.8"/>
    <d v="2017-04-27T00:00:00"/>
    <s v="IM"/>
    <n v="0"/>
    <s v="no"/>
    <n v="0"/>
    <m/>
    <m/>
    <m/>
    <m/>
    <m/>
    <m/>
    <n v="2017"/>
    <n v="137700"/>
    <m/>
    <m/>
    <d v="2017-10-03T00:00:00"/>
    <d v="2017-09-19T00:00:00"/>
    <n v="2017"/>
    <n v="85686.74"/>
    <m/>
    <n v="275494.8"/>
    <n v="223386.74"/>
    <n v="0.81085646625635044"/>
    <n v="52108.06"/>
    <n v="0"/>
  </r>
  <r>
    <s v="2017/610"/>
    <x v="1"/>
    <n v="610"/>
    <x v="2"/>
    <s v="Georgia"/>
    <s v="Patrol Police Department"/>
    <s v="no"/>
    <s v="Poseidon"/>
    <s v="2017/SBS/07 JO Poseidon 2017"/>
    <d v="2017-05-08T00:00:00"/>
    <d v="2017-05-13T00:00:00"/>
    <s v="no"/>
    <m/>
    <s v="FRO.24194"/>
    <n v="2017"/>
    <s v="C1"/>
    <n v="1684.18"/>
    <d v="2017-04-26T00:00:00"/>
    <s v="IM"/>
    <n v="0"/>
    <s v="yes"/>
    <n v="0"/>
    <n v="851"/>
    <m/>
    <m/>
    <m/>
    <m/>
    <m/>
    <m/>
    <n v="0"/>
    <m/>
    <m/>
    <d v="2017-07-27T00:00:00"/>
    <d v="2017-06-06T00:00:00"/>
    <n v="2017"/>
    <n v="1401.04"/>
    <m/>
    <n v="1684.18"/>
    <n v="1401.04"/>
    <n v="0.83188257787172393"/>
    <n v="283.1400000000001"/>
    <n v="851"/>
  </r>
  <r>
    <s v="2017/611"/>
    <x v="1"/>
    <n v="611"/>
    <x v="2"/>
    <s v="France"/>
    <s v="Direction Centrale de la Police Judiciaire"/>
    <s v="no"/>
    <s v="Triton"/>
    <s v="2017/SBS/05 JO Triton 2017"/>
    <d v="2017-05-02T00:00:00"/>
    <d v="2017-06-10T00:00:00"/>
    <s v="no"/>
    <m/>
    <s v="FRO.24190"/>
    <n v="2017"/>
    <s v="C1"/>
    <n v="46073.1"/>
    <d v="2017-04-26T00:00:00"/>
    <s v="IM"/>
    <n v="0"/>
    <s v="yes"/>
    <n v="0"/>
    <n v="21349.43"/>
    <m/>
    <m/>
    <m/>
    <m/>
    <m/>
    <m/>
    <m/>
    <m/>
    <m/>
    <d v="2017-08-24T00:00:00"/>
    <d v="2017-12-06T00:00:00"/>
    <n v="2017"/>
    <n v="43901.49"/>
    <m/>
    <n v="46073.1"/>
    <n v="43901.49"/>
    <n v="0.95286598904783915"/>
    <n v="2171.6100000000006"/>
    <n v="21349.43"/>
  </r>
  <r>
    <s v="2017/612"/>
    <x v="1"/>
    <n v="612"/>
    <x v="2"/>
    <s v="France"/>
    <s v="Direction Centrale de la Police aux Frontieres"/>
    <s v="no"/>
    <s v="Triton"/>
    <s v="2017/SBS/05 JO Triton 2017"/>
    <d v="2017-05-02T00:00:00"/>
    <d v="2017-06-10T00:00:00"/>
    <s v="no"/>
    <m/>
    <s v="FRO.24192"/>
    <n v="2017"/>
    <s v="C1"/>
    <n v="46198.32"/>
    <d v="2017-04-26T00:00:00"/>
    <s v="IM"/>
    <n v="0"/>
    <s v="yes"/>
    <n v="0"/>
    <n v="11648"/>
    <m/>
    <m/>
    <m/>
    <m/>
    <m/>
    <n v="2017"/>
    <n v="23009.16"/>
    <m/>
    <m/>
    <d v="2017-08-24T00:00:00"/>
    <d v="2017-08-31T00:00:00"/>
    <n v="2017"/>
    <n v="10046.35"/>
    <m/>
    <n v="46198.32"/>
    <n v="33055.51"/>
    <n v="0.71551324810079675"/>
    <n v="13142.809999999998"/>
    <n v="11648"/>
  </r>
  <r>
    <s v="2017/613"/>
    <x v="1"/>
    <n v="613"/>
    <x v="2"/>
    <s v="France"/>
    <s v="Direction Centrale de la Securite Publique"/>
    <s v="no"/>
    <s v="Triton"/>
    <s v="2017/SBS/05 JO Triton 2017"/>
    <d v="2017-05-02T00:00:00"/>
    <d v="2017-06-10T00:00:00"/>
    <s v="no"/>
    <m/>
    <s v="FRO.24193"/>
    <n v="2017"/>
    <s v="C1"/>
    <n v="50469.760000000002"/>
    <d v="2017-04-26T00:00:00"/>
    <s v="IM"/>
    <n v="0"/>
    <s v="no"/>
    <n v="0"/>
    <m/>
    <m/>
    <m/>
    <m/>
    <m/>
    <m/>
    <n v="2017"/>
    <n v="25234.880000000001"/>
    <m/>
    <m/>
    <d v="2017-08-24T00:00:00"/>
    <d v="2017-06-27T00:00:00"/>
    <n v="2017"/>
    <n v="12196"/>
    <m/>
    <n v="50469.760000000002"/>
    <n v="37430.880000000005"/>
    <n v="0.74164965317845777"/>
    <n v="13038.879999999997"/>
    <n v="0"/>
  </r>
  <r>
    <s v="2017/614"/>
    <x v="1"/>
    <n v="614"/>
    <x v="2"/>
    <s v="France"/>
    <s v="Prefecture de Police"/>
    <s v="no"/>
    <s v="Triton"/>
    <s v="2017/SBS/05 JO Triton 2017"/>
    <d v="2017-05-02T00:00:00"/>
    <d v="2017-06-10T00:00:00"/>
    <s v="no"/>
    <m/>
    <s v="FRO.24189"/>
    <n v="2017"/>
    <s v="C1"/>
    <n v="22887.3"/>
    <d v="2017-04-26T00:00:00"/>
    <s v="IM"/>
    <n v="0"/>
    <s v="yes"/>
    <n v="0"/>
    <n v="16686.8"/>
    <m/>
    <m/>
    <m/>
    <m/>
    <m/>
    <m/>
    <m/>
    <m/>
    <m/>
    <d v="2017-08-24T00:00:00"/>
    <d v="2017-09-20T00:00:00"/>
    <n v="2017"/>
    <n v="16686.8"/>
    <m/>
    <n v="22887.3"/>
    <n v="16686.8"/>
    <n v="0.7290855627356656"/>
    <n v="6200.5"/>
    <n v="16686.8"/>
  </r>
  <r>
    <s v="2017/615"/>
    <x v="1"/>
    <n v="615"/>
    <x v="1"/>
    <s v="Germany"/>
    <s v="Bundespolizeiprasidium Federal Police Central Office"/>
    <s v="no"/>
    <s v="RO"/>
    <s v="2017/RSU/01 RO to Kosovo, Albania, Nigeria, Georgia, Armenia, FYRoMacedonia, Serbia and Montenegro"/>
    <d v="2017-05-03T00:00:00"/>
    <d v="2017-05-05T00:00:00"/>
    <s v="no"/>
    <m/>
    <s v="FRO.24197"/>
    <n v="2017"/>
    <s v="C1"/>
    <n v="357932.4"/>
    <d v="2017-04-26T00:00:00"/>
    <s v="IM"/>
    <n v="0"/>
    <s v="yes"/>
    <n v="238000"/>
    <n v="223788.6"/>
    <m/>
    <m/>
    <m/>
    <m/>
    <m/>
    <n v="2017"/>
    <n v="178000"/>
    <m/>
    <m/>
    <d v="2017-07-19T00:00:00"/>
    <d v="2017-08-09T00:00:00"/>
    <n v="2017"/>
    <n v="97059.25"/>
    <m/>
    <n v="357932.4"/>
    <n v="275059.25"/>
    <n v="0.76846703455736332"/>
    <n v="82873.150000000023"/>
    <n v="223788.6"/>
  </r>
  <r>
    <s v="2017/616"/>
    <x v="1"/>
    <n v="616"/>
    <x v="1"/>
    <s v="Netherlands"/>
    <s v="Repatriation and Departure Service"/>
    <s v="no"/>
    <s v="RO"/>
    <s v="2017/RSU/01 Return Operations to Nigeria"/>
    <d v="2017-05-03T00:00:00"/>
    <d v="2017-05-06T00:00:00"/>
    <s v="no"/>
    <m/>
    <s v="FRO.24176"/>
    <n v="2017"/>
    <s v="C1"/>
    <n v="282836.40000000002"/>
    <d v="2017-04-26T00:00:00"/>
    <s v="MM"/>
    <n v="0"/>
    <s v="yes"/>
    <n v="260000"/>
    <n v="256365.36"/>
    <m/>
    <m/>
    <m/>
    <m/>
    <m/>
    <m/>
    <n v="0"/>
    <m/>
    <m/>
    <d v="2017-07-20T00:00:00"/>
    <d v="2017-09-06T00:00:00"/>
    <n v="2017"/>
    <n v="270620.03000000003"/>
    <m/>
    <n v="282836.40000000002"/>
    <n v="270620.03000000003"/>
    <n v="0.95680764569199728"/>
    <n v="12216.369999999995"/>
    <n v="256365.36"/>
  </r>
  <r>
    <s v="2017/617"/>
    <x v="1"/>
    <n v="617"/>
    <x v="2"/>
    <s v="Romania"/>
    <s v="General Inspectorate of the Romanian Border Police"/>
    <s v="no"/>
    <s v="Indalo"/>
    <s v="2017/SBS/03 Indalo 2017"/>
    <d v="2017-05-02T00:00:00"/>
    <d v="2017-11-01T00:00:00"/>
    <s v="no"/>
    <m/>
    <s v="FRO.24164"/>
    <n v="2017"/>
    <s v="C1"/>
    <n v="61123.75"/>
    <d v="2017-04-28T00:00:00"/>
    <s v="IM"/>
    <n v="0"/>
    <s v="no"/>
    <n v="0"/>
    <m/>
    <s v="FRO.24164"/>
    <n v="2017"/>
    <n v="4023.2"/>
    <d v="2017-08-01T00:00:00"/>
    <m/>
    <n v="2017"/>
    <n v="30561"/>
    <n v="2017"/>
    <n v="2012"/>
    <d v="2018-01-15T00:00:00"/>
    <d v="2017-12-01T00:00:00"/>
    <n v="2017"/>
    <n v="23277.45"/>
    <m/>
    <n v="65146.95"/>
    <n v="55850.45"/>
    <n v="0.85729953589538732"/>
    <n v="9296.5"/>
    <n v="0"/>
  </r>
  <r>
    <s v="2017/618"/>
    <x v="1"/>
    <n v="618"/>
    <x v="2"/>
    <s v="Slovakia"/>
    <s v="Bureau of Border and Alien Police"/>
    <s v="no"/>
    <s v="Triton"/>
    <s v="2017/SBS/05 JO Triton 2017"/>
    <d v="2017-05-02T00:00:00"/>
    <d v="2017-06-10T00:00:00"/>
    <s v="no"/>
    <m/>
    <s v="FRO.24165"/>
    <n v="2017"/>
    <s v="C1"/>
    <n v="94947.520000000004"/>
    <d v="2017-04-28T00:00:00"/>
    <s v="IM"/>
    <n v="0"/>
    <s v="no"/>
    <n v="0"/>
    <m/>
    <m/>
    <m/>
    <m/>
    <m/>
    <m/>
    <m/>
    <m/>
    <m/>
    <m/>
    <d v="2017-08-24T00:00:00"/>
    <d v="2017-08-11T00:00:00"/>
    <n v="2017"/>
    <n v="74112.740000000005"/>
    <m/>
    <n v="94947.520000000004"/>
    <n v="74112.740000000005"/>
    <n v="0.78056530597113016"/>
    <n v="20834.78"/>
    <n v="0"/>
  </r>
  <r>
    <s v="2017/619"/>
    <x v="1"/>
    <n v="619"/>
    <x v="1"/>
    <s v="Sweden"/>
    <s v="National Operations Department"/>
    <s v="no"/>
    <s v="RO"/>
    <s v="2017/RSU/01 RO to Georgia&amp;Armenia"/>
    <d v="2017-05-04T00:00:00"/>
    <d v="2017-05-06T00:00:00"/>
    <s v="no"/>
    <m/>
    <s v="FRO.24202"/>
    <n v="2017"/>
    <s v="C1"/>
    <n v="26420.44"/>
    <d v="2017-04-26T00:00:00"/>
    <s v="MM"/>
    <n v="0"/>
    <s v="yes"/>
    <n v="15431"/>
    <n v="14822.7"/>
    <s v="FRO.24202"/>
    <n v="2017"/>
    <n v="3210"/>
    <d v="2017-05-04T00:00:00"/>
    <m/>
    <m/>
    <m/>
    <m/>
    <m/>
    <d v="2017-07-20T00:00:00"/>
    <d v="2017-07-26T00:00:00"/>
    <n v="2017"/>
    <n v="24315.78"/>
    <m/>
    <n v="29630.44"/>
    <n v="24315.78"/>
    <n v="0.82063513062917726"/>
    <n v="5314.66"/>
    <n v="14822.7"/>
  </r>
  <r>
    <s v="2017/620"/>
    <x v="1"/>
    <n v="620"/>
    <x v="2"/>
    <s v="Portugal"/>
    <s v="Servico de Estrangeiros e Fronteiras"/>
    <s v="no"/>
    <s v="Poseidon"/>
    <s v="2017/SBS/07 JO Poseidon 2017"/>
    <d v="2017-04-29T00:00:00"/>
    <d v="2017-08-16T00:00:00"/>
    <s v="no"/>
    <m/>
    <s v="FRO.24209"/>
    <n v="2017"/>
    <s v="C1"/>
    <n v="78009.42"/>
    <d v="2017-04-26T00:00:00"/>
    <s v="IM"/>
    <n v="5500"/>
    <s v="no"/>
    <n v="0"/>
    <n v="0"/>
    <m/>
    <m/>
    <m/>
    <m/>
    <m/>
    <n v="2017"/>
    <n v="39004.71"/>
    <m/>
    <m/>
    <d v="2017-10-30T00:00:00"/>
    <d v="2017-11-27T00:00:00"/>
    <n v="2017"/>
    <n v="29609.96"/>
    <m/>
    <n v="78009.42"/>
    <n v="68614.67"/>
    <n v="0.87956903153490951"/>
    <n v="9394.75"/>
    <n v="0"/>
  </r>
  <r>
    <s v="2017/621"/>
    <x v="1"/>
    <n v="621"/>
    <x v="1"/>
    <s v="Italy"/>
    <s v="Ministero dell'Interno, Dipartimento della Pubblica Sicurezza, Direzione Centrale dell'Immigrazione e della Polizia delle Frontiere"/>
    <s v="no"/>
    <s v="RO"/>
    <s v="2017/RSU/01 RO to Nigeria"/>
    <d v="2017-05-03T00:00:00"/>
    <d v="2017-05-06T00:00:00"/>
    <s v="no"/>
    <m/>
    <s v="FRO.24169"/>
    <n v="2017"/>
    <s v="C1"/>
    <n v="145057.5"/>
    <d v="2017-04-26T00:00:00"/>
    <s v="MM"/>
    <n v="0"/>
    <s v="yes"/>
    <n v="135000"/>
    <n v="134853.23000000001"/>
    <m/>
    <m/>
    <m/>
    <m/>
    <m/>
    <m/>
    <m/>
    <m/>
    <m/>
    <d v="2017-07-20T00:00:00"/>
    <d v="2017-06-02T00:00:00"/>
    <n v="2017"/>
    <n v="141753.39000000001"/>
    <m/>
    <n v="145057.5"/>
    <n v="141753.39000000001"/>
    <n v="0.97722206711131798"/>
    <n v="3304.109999999986"/>
    <n v="134853.23000000001"/>
  </r>
  <r>
    <s v="2017/622"/>
    <x v="1"/>
    <n v="622"/>
    <x v="2"/>
    <s v="Austria"/>
    <s v="Federal Ministry of the Interior"/>
    <s v="no"/>
    <s v="Triton"/>
    <s v="2017/SBS/05 JO Triton 2017"/>
    <d v="2017-05-02T00:00:00"/>
    <d v="2017-06-10T00:00:00"/>
    <s v="no"/>
    <m/>
    <s v="FRO.24216"/>
    <n v="2017"/>
    <s v="C1"/>
    <n v="48560.88"/>
    <d v="2017-04-27T00:00:00"/>
    <s v="IM"/>
    <n v="0"/>
    <s v="no"/>
    <n v="0"/>
    <m/>
    <m/>
    <m/>
    <m/>
    <m/>
    <m/>
    <m/>
    <n v="0"/>
    <m/>
    <m/>
    <d v="2017-08-24T00:00:00"/>
    <d v="2017-06-22T00:00:00"/>
    <n v="2017"/>
    <n v="46761.7"/>
    <m/>
    <n v="48560.88"/>
    <n v="46761.7"/>
    <n v="0.96295001243799538"/>
    <n v="1799.1800000000003"/>
    <n v="0"/>
  </r>
  <r>
    <s v="2017/623"/>
    <x v="1"/>
    <n v="623"/>
    <x v="5"/>
    <s v="Bulgaria"/>
    <s v="Ministry of Interior, National Police Service, Chief Directorate Border Police"/>
    <s v="no"/>
    <s v="FSC Support Officer"/>
    <s v="2017/FSC/02 FSC Support Officer Deployment"/>
    <d v="2017-04-30T00:00:00"/>
    <d v="2017-10-02T00:00:00"/>
    <s v="no"/>
    <m/>
    <s v="FRO.24198"/>
    <n v="2017"/>
    <s v="C1"/>
    <n v="15619.86"/>
    <d v="2017-04-27T00:00:00"/>
    <s v="IM"/>
    <n v="0"/>
    <s v="no"/>
    <n v="0"/>
    <m/>
    <m/>
    <m/>
    <m/>
    <m/>
    <m/>
    <m/>
    <m/>
    <m/>
    <m/>
    <d v="2017-12-16T00:00:00"/>
    <d v="2017-11-21T00:00:00"/>
    <n v="2017"/>
    <n v="13356.25"/>
    <m/>
    <n v="15619.86"/>
    <n v="13356.25"/>
    <n v="0.85508128754034929"/>
    <n v="2263.6100000000006"/>
    <n v="0"/>
  </r>
  <r>
    <s v="2017/624"/>
    <x v="1"/>
    <n v="624"/>
    <x v="2"/>
    <s v="Germany"/>
    <s v="Bundespolizeiprasidium Federal Police Central Office"/>
    <s v="no"/>
    <s v="Poseidon"/>
    <s v="2017/SBS/07 JO Poseidon 2017"/>
    <d v="2017-05-15T00:00:00"/>
    <d v="2017-07-20T00:00:00"/>
    <s v="no"/>
    <m/>
    <s v="FRO.24208"/>
    <n v="2017"/>
    <s v="C1"/>
    <n v="339909.15"/>
    <d v="2017-04-27T00:00:00"/>
    <s v="IM"/>
    <n v="0"/>
    <s v="no"/>
    <n v="0"/>
    <m/>
    <m/>
    <m/>
    <m/>
    <m/>
    <m/>
    <n v="2017"/>
    <n v="169900"/>
    <m/>
    <m/>
    <d v="2017-10-03T00:00:00"/>
    <d v="2017-10-03T00:00:00"/>
    <n v="2017"/>
    <n v="141053.20000000001"/>
    <m/>
    <n v="339909.15"/>
    <n v="310953.2"/>
    <n v="0.91481267862309679"/>
    <n v="28955.950000000012"/>
    <n v="0"/>
  </r>
  <r>
    <s v="2017/625"/>
    <x v="1"/>
    <n v="625"/>
    <x v="2"/>
    <s v="Latvia"/>
    <s v="State Border Guard"/>
    <s v="no"/>
    <s v="Triton"/>
    <s v="2017/SBS/05 JO Triton 2017"/>
    <d v="2017-05-01T00:00:00"/>
    <d v="2017-06-30T00:00:00"/>
    <s v="no"/>
    <m/>
    <s v="FRO.24211"/>
    <n v="2017"/>
    <s v="C1"/>
    <n v="909355.38"/>
    <d v="2017-04-27T00:00:00"/>
    <s v="IM"/>
    <n v="867606.3"/>
    <s v="yes"/>
    <n v="528000"/>
    <n v="500799.22"/>
    <s v="FRO.24211"/>
    <n v="2017"/>
    <n v="73418.09"/>
    <d v="2017-06-14T00:00:00"/>
    <m/>
    <n v="2017"/>
    <n v="454600"/>
    <m/>
    <m/>
    <d v="2017-09-13T00:00:00"/>
    <d v="2017-08-31T00:00:00"/>
    <n v="2017"/>
    <n v="420322.55"/>
    <m/>
    <n v="982773.47"/>
    <n v="874922.55"/>
    <n v="0.89025861676953899"/>
    <n v="107850.91999999993"/>
    <n v="500799.22"/>
  </r>
  <r>
    <s v="2017/626"/>
    <x v="1"/>
    <n v="626"/>
    <x v="2"/>
    <s v="Denmark"/>
    <s v="Danish National Police"/>
    <s v="no"/>
    <s v="Triton"/>
    <s v="2017/SBS/05 JO Triton 2017"/>
    <d v="2017-05-02T00:00:00"/>
    <d v="2017-07-08T00:00:00"/>
    <s v="no"/>
    <m/>
    <s v="FRO.24212"/>
    <n v="2017"/>
    <s v="C1"/>
    <n v="46313.88"/>
    <d v="2017-04-27T00:00:00"/>
    <s v="IM"/>
    <n v="0"/>
    <s v="no"/>
    <n v="0"/>
    <n v="0"/>
    <m/>
    <m/>
    <m/>
    <m/>
    <m/>
    <m/>
    <m/>
    <m/>
    <m/>
    <d v="2017-09-21T00:00:00"/>
    <d v="2017-09-11T00:00:00"/>
    <n v="2017"/>
    <n v="34050.46"/>
    <m/>
    <n v="46313.88"/>
    <n v="34050.46"/>
    <n v="0.73521069709555753"/>
    <n v="12263.419999999998"/>
    <n v="0"/>
  </r>
  <r>
    <s v="2017/627"/>
    <x v="1"/>
    <n v="627"/>
    <x v="2"/>
    <s v="Lithuania"/>
    <s v="State Border Guard Service at the Ministry of Interior"/>
    <s v="no"/>
    <s v="Triton"/>
    <s v="2017/SBS/05 JO Triton 2017"/>
    <d v="2017-05-02T00:00:00"/>
    <d v="2017-06-10T00:00:00"/>
    <s v="no"/>
    <m/>
    <s v="FRO.24213"/>
    <n v="2017"/>
    <s v="C1"/>
    <n v="12733"/>
    <d v="2017-04-27T00:00:00"/>
    <s v="IM"/>
    <n v="0"/>
    <s v="no"/>
    <n v="0"/>
    <n v="0"/>
    <m/>
    <m/>
    <m/>
    <m/>
    <m/>
    <n v="2017"/>
    <n v="6366"/>
    <m/>
    <m/>
    <d v="2017-08-24T00:00:00"/>
    <d v="2017-08-16T00:00:00"/>
    <n v="2017"/>
    <n v="6315.64"/>
    <m/>
    <n v="12733"/>
    <n v="12681.64"/>
    <n v="0.99596638655462177"/>
    <n v="51.360000000000582"/>
    <n v="0"/>
  </r>
  <r>
    <s v="2017/628"/>
    <x v="1"/>
    <n v="628"/>
    <x v="3"/>
    <s v="Belgium"/>
    <s v="Belgian Federal Police"/>
    <s v="no"/>
    <s v="Focal Points"/>
    <s v="2017/ABS/03 Focal Points 2017 Air"/>
    <d v="2017-05-02T00:00:00"/>
    <d v="2017-06-01T00:00:00"/>
    <s v="no"/>
    <m/>
    <s v="FRO.24180"/>
    <n v="2017"/>
    <s v="C1"/>
    <n v="7857.01"/>
    <d v="2017-04-27T00:00:00"/>
    <s v="IM"/>
    <n v="0"/>
    <s v="no"/>
    <n v="0"/>
    <n v="0"/>
    <m/>
    <m/>
    <m/>
    <m/>
    <m/>
    <m/>
    <m/>
    <m/>
    <m/>
    <d v="2017-08-15T00:00:00"/>
    <d v="2017-06-20T00:00:00"/>
    <n v="2017"/>
    <n v="5221.07"/>
    <m/>
    <n v="7857.01"/>
    <n v="5221.07"/>
    <n v="0.66451105445964809"/>
    <n v="2635.9400000000005"/>
    <n v="0"/>
  </r>
  <r>
    <s v="2017/629"/>
    <x v="1"/>
    <n v="629"/>
    <x v="2"/>
    <s v="Denmark"/>
    <s v="Danish National Police"/>
    <s v="no"/>
    <s v="Poseidon"/>
    <s v="2017/SBS/07 JO Poseidon 2017"/>
    <d v="2017-05-16T00:00:00"/>
    <d v="2017-07-18T00:00:00"/>
    <s v="no"/>
    <m/>
    <s v="FRO.24201"/>
    <n v="2017"/>
    <s v="C1"/>
    <n v="39874.620000000003"/>
    <d v="2017-04-27T00:00:00"/>
    <s v="IM"/>
    <n v="0"/>
    <s v="yes"/>
    <n v="13500"/>
    <n v="23395.82"/>
    <m/>
    <m/>
    <m/>
    <m/>
    <m/>
    <m/>
    <m/>
    <m/>
    <m/>
    <d v="2017-10-01T00:00:00"/>
    <d v="2017-10-16T00:00:00"/>
    <n v="2017"/>
    <n v="36701.58"/>
    <m/>
    <n v="39874.620000000003"/>
    <n v="36701.58"/>
    <n v="0.92042457081722662"/>
    <n v="3173.0400000000009"/>
    <n v="23395.82"/>
  </r>
  <r>
    <s v="2017/630"/>
    <x v="1"/>
    <n v="630"/>
    <x v="2"/>
    <s v="France"/>
    <s v="Prefecture de Police"/>
    <s v="no"/>
    <s v="Poseidon"/>
    <s v="2017/SBS/07 JO Poseidon 2017"/>
    <d v="2017-05-16T00:00:00"/>
    <d v="2017-06-29T00:00:00"/>
    <s v="no"/>
    <m/>
    <s v="FRO.24199"/>
    <n v="2017"/>
    <s v="C1"/>
    <n v="39572"/>
    <d v="2017-04-27T00:00:00"/>
    <s v="IM"/>
    <n v="0"/>
    <s v="yes"/>
    <n v="0"/>
    <n v="20164.59"/>
    <m/>
    <m/>
    <m/>
    <m/>
    <m/>
    <m/>
    <n v="0"/>
    <m/>
    <m/>
    <d v="2017-09-12T00:00:00"/>
    <d v="2017-11-17T00:00:00"/>
    <n v="2017"/>
    <n v="21576.11"/>
    <m/>
    <n v="39572"/>
    <n v="21576.11"/>
    <n v="0.54523678358435257"/>
    <n v="17995.89"/>
    <n v="20164.59"/>
  </r>
  <r>
    <s v="2017/631"/>
    <x v="1"/>
    <n v="631"/>
    <x v="2"/>
    <s v="Sweden"/>
    <s v="National Operations Department"/>
    <s v="no"/>
    <s v="Triton"/>
    <s v="2017/SBS/05 JO Triton 2017"/>
    <d v="2017-05-01T00:00:00"/>
    <d v="2017-05-31T00:00:00"/>
    <s v="no"/>
    <m/>
    <s v="FRO.24210"/>
    <n v="2017"/>
    <s v="C1"/>
    <n v="760142.43"/>
    <d v="2017-04-27T00:00:00"/>
    <s v="IM"/>
    <n v="623911.16"/>
    <s v="yes"/>
    <n v="427791"/>
    <n v="414925"/>
    <m/>
    <m/>
    <m/>
    <m/>
    <m/>
    <m/>
    <n v="0"/>
    <m/>
    <m/>
    <d v="2017-08-14T00:00:00"/>
    <d v="2017-12-12T00:00:00"/>
    <n v="2017"/>
    <n v="654909.41"/>
    <m/>
    <n v="760142.43"/>
    <n v="654909.41"/>
    <n v="0.86156144447824068"/>
    <n v="105233.02000000002"/>
    <n v="414925"/>
  </r>
  <r>
    <s v="2017/632"/>
    <x v="1"/>
    <n v="632"/>
    <x v="1"/>
    <s v="Germany"/>
    <s v="Bundespolizeiprasidium Federal Police Central Office"/>
    <s v="no"/>
    <s v="RO&amp;CRO"/>
    <s v="2017/RSU/01 Ro to Albania, CRO to Georgia"/>
    <d v="2017-05-10T00:00:00"/>
    <d v="2017-05-13T00:00:00"/>
    <s v="no"/>
    <m/>
    <s v="FRO.24218"/>
    <n v="2017"/>
    <s v="C1"/>
    <n v="173385.45"/>
    <d v="2017-04-28T00:00:00"/>
    <s v="MM"/>
    <n v="0"/>
    <s v="yes"/>
    <n v="149000"/>
    <n v="148200"/>
    <m/>
    <m/>
    <m/>
    <m/>
    <m/>
    <n v="2017"/>
    <n v="86000"/>
    <m/>
    <m/>
    <d v="2017-07-27T00:00:00"/>
    <d v="2017-07-25T00:00:00"/>
    <n v="2017"/>
    <n v="75933.61"/>
    <m/>
    <n v="173385.45"/>
    <n v="161933.60999999999"/>
    <n v="0.93395155129798935"/>
    <n v="11451.840000000026"/>
    <n v="148200"/>
  </r>
  <r>
    <s v="2017/633"/>
    <x v="1"/>
    <n v="633"/>
    <x v="1"/>
    <s v="Switzerland"/>
    <s v="Swiss Border Guard"/>
    <s v="no"/>
    <s v="RO"/>
    <s v="2017/RSU/01 RO to Egypt&amp;Sudan"/>
    <d v="2017-05-09T00:00:00"/>
    <d v="2017-05-12T00:00:00"/>
    <s v="no"/>
    <m/>
    <s v="FRO.24220"/>
    <n v="2017"/>
    <s v="C1"/>
    <n v="179235"/>
    <d v="2017-04-28T00:00:00"/>
    <s v="MM"/>
    <n v="0"/>
    <s v="yes"/>
    <n v="155000"/>
    <n v="132300"/>
    <m/>
    <m/>
    <m/>
    <m/>
    <m/>
    <m/>
    <m/>
    <m/>
    <m/>
    <d v="2017-07-26T00:00:00"/>
    <d v="2017-06-02T00:00:00"/>
    <n v="2017"/>
    <n v="147750.14000000001"/>
    <m/>
    <n v="179235"/>
    <n v="147750.14000000001"/>
    <n v="0.8243375456802523"/>
    <n v="31484.859999999986"/>
    <n v="132300"/>
  </r>
  <r>
    <s v="2017/634"/>
    <x v="1"/>
    <n v="634"/>
    <x v="2"/>
    <s v="Portugal"/>
    <s v="Servico de Estrangeiros e Fronteiras"/>
    <s v="no"/>
    <s v="Poseidon"/>
    <s v="2017/SBS/07 JO Poseidon 2017"/>
    <d v="2017-05-01T00:00:00"/>
    <d v="2017-07-15T00:00:00"/>
    <s v="no"/>
    <m/>
    <s v="FRO.24219"/>
    <n v="2017"/>
    <s v="C1"/>
    <n v="173761.39"/>
    <d v="2017-04-27T00:00:00"/>
    <s v="MM"/>
    <n v="165487.04000000001"/>
    <s v="yes"/>
    <n v="84960"/>
    <n v="91891.49"/>
    <m/>
    <m/>
    <m/>
    <m/>
    <m/>
    <n v="2017"/>
    <n v="86880.7"/>
    <m/>
    <m/>
    <d v="2017-09-28T00:00:00"/>
    <d v="2017-11-09T00:00:00"/>
    <n v="2017"/>
    <n v="81629.259999999995"/>
    <m/>
    <n v="173761.39"/>
    <n v="168509.96"/>
    <n v="0.9697779236227333"/>
    <n v="5251.4300000000221"/>
    <n v="91891.49"/>
  </r>
  <r>
    <s v="2017/635"/>
    <x v="1"/>
    <n v="635"/>
    <x v="2"/>
    <s v="Italy"/>
    <s v="Ministero dell'Interno, Dipartimento della Pubblica Sicurezza, Direzione Centrale dell'Immigrazione e della Polizia delle Frontiere"/>
    <s v="no"/>
    <s v="Triton"/>
    <s v="2017/SBS/05 JO Triton 2017"/>
    <d v="2017-05-01T00:00:00"/>
    <d v="2017-05-31T00:00:00"/>
    <s v="no"/>
    <m/>
    <s v="FRO.24215"/>
    <n v="2017"/>
    <s v="C1"/>
    <n v="50133.14"/>
    <d v="2017-04-27T00:00:00"/>
    <s v="MM"/>
    <n v="37907.9"/>
    <s v="yes"/>
    <n v="24870"/>
    <n v="23639"/>
    <m/>
    <m/>
    <m/>
    <m/>
    <m/>
    <m/>
    <n v="0"/>
    <m/>
    <m/>
    <d v="2017-08-14T00:00:00"/>
    <d v="2017-10-20T00:00:00"/>
    <n v="2017"/>
    <n v="41000.04"/>
    <m/>
    <n v="50133.14"/>
    <n v="41000.04"/>
    <n v="0.81782310064759556"/>
    <n v="9133.0999999999985"/>
    <n v="23639"/>
  </r>
  <r>
    <s v="2017/636"/>
    <x v="1"/>
    <n v="636"/>
    <x v="2"/>
    <s v="Spain"/>
    <s v="Cuerpo Nacional de Policia"/>
    <s v="yes"/>
    <s v="Indalo"/>
    <s v="2017/SBS/03 Indalo 2017"/>
    <d v="2017-05-02T00:00:00"/>
    <d v="2017-10-31T00:00:00"/>
    <s v="no"/>
    <m/>
    <s v="FRO.24230"/>
    <n v="2017"/>
    <s v="C1"/>
    <n v="172152.71"/>
    <d v="2017-04-27T00:00:00"/>
    <s v="IM"/>
    <n v="0"/>
    <s v="no"/>
    <n v="0"/>
    <m/>
    <m/>
    <m/>
    <m/>
    <m/>
    <m/>
    <m/>
    <n v="0"/>
    <m/>
    <m/>
    <d v="2018-01-14T00:00:00"/>
    <d v="2018-02-26T00:00:00"/>
    <n v="2018"/>
    <n v="135870.92000000001"/>
    <m/>
    <n v="172152.71"/>
    <n v="135870.92000000001"/>
    <n v="0.78924647773479728"/>
    <n v="36281.789999999979"/>
    <n v="0"/>
  </r>
  <r>
    <s v="2017/637"/>
    <x v="1"/>
    <n v="637"/>
    <x v="2"/>
    <s v="Netherlands"/>
    <s v="Royal Marechaussee"/>
    <s v="no"/>
    <s v="Poseidon"/>
    <s v="2017/SBS/07 JO Poseidon 2017"/>
    <d v="2017-05-01T00:00:00"/>
    <d v="2017-06-30T00:00:00"/>
    <s v="no"/>
    <m/>
    <s v="FRO.24217"/>
    <n v="2017"/>
    <s v="C1"/>
    <n v="276220"/>
    <d v="2017-04-27T00:00:00"/>
    <s v="MM"/>
    <n v="0"/>
    <s v="no"/>
    <n v="0"/>
    <n v="0"/>
    <m/>
    <m/>
    <m/>
    <m/>
    <m/>
    <m/>
    <m/>
    <m/>
    <m/>
    <d v="2017-09-13T00:00:00"/>
    <d v="2017-09-21T00:00:00"/>
    <n v="2017"/>
    <n v="270531.39"/>
    <m/>
    <n v="276220"/>
    <n v="270531.39"/>
    <n v="0.97940551010064447"/>
    <n v="5688.609999999986"/>
    <n v="0"/>
  </r>
  <r>
    <s v="2017/638"/>
    <x v="1"/>
    <n v="638"/>
    <x v="2"/>
    <s v="Portugal"/>
    <s v="Servico de Estrangeiros e Fronteiras"/>
    <s v="no"/>
    <s v="Indalo"/>
    <s v="2017/SBS/03 Indalo 2017"/>
    <d v="2017-05-02T00:00:00"/>
    <d v="2017-06-01T00:00:00"/>
    <s v="no"/>
    <m/>
    <s v="FRO.24232"/>
    <n v="2017"/>
    <s v="C1"/>
    <n v="558510.73"/>
    <d v="2017-04-27T00:00:00"/>
    <s v="IM"/>
    <n v="461227.48"/>
    <s v="yes"/>
    <n v="339912.43"/>
    <n v="350009"/>
    <m/>
    <m/>
    <m/>
    <m/>
    <m/>
    <n v="2017"/>
    <n v="279255.37"/>
    <m/>
    <m/>
    <d v="2017-08-15T00:00:00"/>
    <d v="2017-11-09T00:00:00"/>
    <n v="2017"/>
    <n v="202424.53"/>
    <m/>
    <n v="558510.73"/>
    <n v="481679.9"/>
    <n v="0.86243625077713371"/>
    <n v="76830.829999999958"/>
    <n v="350009"/>
  </r>
  <r>
    <s v="2017/639"/>
    <x v="1"/>
    <n v="639"/>
    <x v="3"/>
    <s v="Italy"/>
    <s v="Ministero dell'Interno, Dipartimento della Pubblica Sicurezza, Direzione Centrale dell'Immigrazione e della Polizia delle Frontiere"/>
    <s v="no"/>
    <s v="Focal Points"/>
    <s v="2017/ABS/03 Focal Points 2017 Air"/>
    <d v="2017-05-01T00:00:00"/>
    <d v="2017-07-01T00:00:00"/>
    <s v="no"/>
    <m/>
    <s v="FRO.24188"/>
    <n v="2017"/>
    <s v="C1"/>
    <n v="13676.74"/>
    <d v="2017-04-27T00:00:00"/>
    <s v="IM"/>
    <n v="0"/>
    <s v="no"/>
    <n v="0"/>
    <m/>
    <s v="FRO.24188"/>
    <n v="2017"/>
    <n v="2161.4"/>
    <d v="2017-05-30T00:00:00"/>
    <m/>
    <m/>
    <n v="0"/>
    <m/>
    <m/>
    <d v="2017-09-14T00:00:00"/>
    <d v="2017-07-17T00:00:00"/>
    <n v="2017"/>
    <n v="14583.38"/>
    <m/>
    <n v="15838.14"/>
    <n v="14583.38"/>
    <n v="0.92077605072312785"/>
    <n v="1254.7600000000002"/>
    <n v="0"/>
  </r>
  <r>
    <s v="2017/640"/>
    <x v="1"/>
    <n v="640"/>
    <x v="3"/>
    <s v="Sweden"/>
    <s v="National Operations Department"/>
    <s v="no"/>
    <s v="Focal Points"/>
    <s v="2017/ABS/03 Focal Points 2017 Air"/>
    <d v="2017-05-01T00:00:00"/>
    <d v="2017-06-01T00:00:00"/>
    <s v="no"/>
    <m/>
    <s v="FRO.24181"/>
    <n v="2017"/>
    <s v="C1"/>
    <n v="7109.59"/>
    <d v="2017-04-27T00:00:00"/>
    <s v="IM"/>
    <n v="0"/>
    <s v="no"/>
    <n v="0"/>
    <n v="0"/>
    <m/>
    <m/>
    <m/>
    <m/>
    <m/>
    <m/>
    <m/>
    <m/>
    <m/>
    <d v="2017-08-15T00:00:00"/>
    <d v="2017-06-20T00:00:00"/>
    <n v="2017"/>
    <n v="6679.29"/>
    <m/>
    <n v="7109.59"/>
    <n v="6679.29"/>
    <n v="0.93947611606295156"/>
    <n v="430.30000000000018"/>
    <n v="0"/>
  </r>
  <r>
    <s v="2017/641"/>
    <x v="1"/>
    <n v="641"/>
    <x v="3"/>
    <s v="Lithuania"/>
    <s v="State Border Guard Service"/>
    <s v="no"/>
    <s v="Focal Points"/>
    <s v="2017/ABS/03 Focal Points 2017 Air"/>
    <d v="2017-05-29T00:00:00"/>
    <d v="2017-06-30T00:00:00"/>
    <s v="no"/>
    <m/>
    <s v="FRO.24178"/>
    <n v="2017"/>
    <s v="C1"/>
    <n v="6921.83"/>
    <d v="2017-04-27T00:00:00"/>
    <s v="IM"/>
    <n v="0"/>
    <s v="no"/>
    <n v="0"/>
    <m/>
    <m/>
    <m/>
    <m/>
    <m/>
    <m/>
    <n v="2017"/>
    <n v="3460"/>
    <m/>
    <m/>
    <d v="2017-09-13T00:00:00"/>
    <d v="2017-08-14T00:00:00"/>
    <n v="2017"/>
    <n v="2942.03"/>
    <m/>
    <n v="6921.83"/>
    <n v="6402.0300000000007"/>
    <n v="0.9249042521992018"/>
    <n v="519.79999999999927"/>
    <n v="0"/>
  </r>
  <r>
    <s v="2017/642"/>
    <x v="1"/>
    <n v="642"/>
    <x v="2"/>
    <s v="France"/>
    <s v="Direction Centrale de la Police aux Frontieres"/>
    <s v="no"/>
    <s v="Indalo"/>
    <s v="2017/SBS/03 Indalo 2017"/>
    <d v="2017-05-02T00:00:00"/>
    <d v="2017-10-31T00:00:00"/>
    <s v="no"/>
    <m/>
    <s v="FRO.24231"/>
    <n v="2017"/>
    <s v="C1"/>
    <n v="74682.789999999994"/>
    <d v="2017-04-27T00:00:00"/>
    <s v="IM"/>
    <n v="0"/>
    <s v="yes"/>
    <n v="0"/>
    <n v="29587.49"/>
    <s v="FRO.24231"/>
    <n v="2017"/>
    <n v="8217.6"/>
    <d v="2017-07-31T00:00:00"/>
    <m/>
    <n v="2017"/>
    <n v="37341.4"/>
    <m/>
    <m/>
    <d v="2018-01-14T00:00:00"/>
    <d v="2018-02-23T00:00:00"/>
    <n v="2018"/>
    <n v="19739.03"/>
    <m/>
    <n v="82900.39"/>
    <n v="57080.43"/>
    <n v="0.68854235788275542"/>
    <n v="25819.96"/>
    <n v="29587.49"/>
  </r>
  <r>
    <s v="2017/643"/>
    <x v="1"/>
    <n v="643"/>
    <x v="2"/>
    <s v="Spain"/>
    <s v="Guardia Civil"/>
    <s v="yes"/>
    <s v="Indalo"/>
    <s v="2017/SBS/03 Indalo 2017"/>
    <d v="2017-05-03T00:00:00"/>
    <d v="2017-07-31T00:00:00"/>
    <s v="no"/>
    <m/>
    <s v="FRO.24229"/>
    <n v="2017"/>
    <s v="C1"/>
    <n v="670236.48"/>
    <d v="2017-04-27T00:00:00"/>
    <s v="IM"/>
    <n v="596649.1"/>
    <s v="yes"/>
    <n v="334931.55"/>
    <n v="299784.96000000002"/>
    <s v="FRO.24229"/>
    <n v="2017"/>
    <n v="96302.46"/>
    <d v="2017-07-18T00:00:00"/>
    <s v="Sup. Dec. no 1 (no ABAC changes) signed on 27/06/2017."/>
    <n v="2017"/>
    <n v="335000"/>
    <m/>
    <m/>
    <d v="2017-10-14T00:00:00"/>
    <d v="2018-04-03T00:00:00"/>
    <n v="2018"/>
    <n v="379881.67"/>
    <m/>
    <n v="766538.94"/>
    <n v="714881.66999999993"/>
    <n v="0.93260972495409034"/>
    <n v="51657.270000000019"/>
    <n v="299784.96000000002"/>
  </r>
  <r>
    <s v="2017/644"/>
    <x v="1"/>
    <n v="644"/>
    <x v="2"/>
    <s v="Luxembourg"/>
    <s v="Ministere de l'Interieur"/>
    <s v="no"/>
    <s v="Triton"/>
    <s v="2017/SBS/05 JO Triton 2017"/>
    <d v="2017-05-02T00:00:00"/>
    <d v="2017-07-08T00:00:00"/>
    <s v="no"/>
    <m/>
    <s v="FRO.24214"/>
    <n v="2017"/>
    <s v="C1"/>
    <n v="21678.2"/>
    <d v="2017-04-28T00:00:00"/>
    <s v="IM"/>
    <n v="0"/>
    <s v="yes"/>
    <n v="0"/>
    <n v="16331"/>
    <m/>
    <m/>
    <m/>
    <m/>
    <m/>
    <m/>
    <m/>
    <m/>
    <m/>
    <d v="2017-09-21T00:00:00"/>
    <d v="2017-08-23T00:00:00"/>
    <n v="2017"/>
    <n v="16331"/>
    <m/>
    <n v="21678.2"/>
    <n v="16331"/>
    <n v="0.75333745421667853"/>
    <n v="5347.2000000000007"/>
    <n v="16331"/>
  </r>
  <r>
    <s v="2017/645"/>
    <x v="1"/>
    <n v="645"/>
    <x v="5"/>
    <s v="Hungary"/>
    <s v="Hungarian Police Headquarters"/>
    <s v="no"/>
    <s v="FSC Support Officer"/>
    <s v="2017/FSC/01 FSC Support Officer Deployment"/>
    <d v="2017-05-01T00:00:00"/>
    <d v="2017-06-01T00:00:00"/>
    <s v="no"/>
    <m/>
    <s v="FRO.24221"/>
    <n v="2017"/>
    <s v="C1"/>
    <n v="9315.42"/>
    <d v="2017-04-28T00:00:00"/>
    <s v="IM"/>
    <n v="0"/>
    <s v="no"/>
    <n v="0"/>
    <m/>
    <m/>
    <m/>
    <m/>
    <m/>
    <m/>
    <m/>
    <m/>
    <m/>
    <m/>
    <d v="2017-08-15T00:00:00"/>
    <d v="2017-08-08T00:00:00"/>
    <n v="2017"/>
    <n v="5453.94"/>
    <m/>
    <n v="9315.42"/>
    <n v="5453.94"/>
    <n v="0.58547440695105535"/>
    <n v="3861.4800000000005"/>
    <n v="0"/>
  </r>
  <r>
    <s v="2017/646"/>
    <x v="1"/>
    <n v="646"/>
    <x v="5"/>
    <s v="Poland"/>
    <s v="Headquarters of Polish Border Guards"/>
    <s v="no"/>
    <s v="FSC Support Officer"/>
    <s v="2017/FSC/01 FSC Support Officer Deployment"/>
    <d v="2017-05-07T00:00:00"/>
    <d v="2017-06-18T00:00:00"/>
    <s v="no"/>
    <m/>
    <s v="FRO.24243"/>
    <n v="2017"/>
    <s v="C1"/>
    <n v="10312.66"/>
    <d v="2017-05-28T00:00:00"/>
    <s v="IM"/>
    <n v="0"/>
    <s v="no"/>
    <n v="0"/>
    <m/>
    <m/>
    <m/>
    <m/>
    <m/>
    <m/>
    <n v="2017"/>
    <n v="5156.33"/>
    <m/>
    <m/>
    <d v="2017-09-01T00:00:00"/>
    <d v="2017-08-23T00:00:00"/>
    <n v="2017"/>
    <n v="3956.89"/>
    <m/>
    <n v="10312.66"/>
    <n v="9113.2199999999993"/>
    <n v="0.88369247119559835"/>
    <n v="1199.4400000000005"/>
    <n v="0"/>
  </r>
  <r>
    <s v="2017/647"/>
    <x v="1"/>
    <n v="647"/>
    <x v="5"/>
    <s v="Italy"/>
    <s v="Ministero dell'Interno, Dipartimento della Pubblica Sicurezza, Direzione Centrale dell'Immigrazione e della Polizia delle Frontiere"/>
    <s v="no"/>
    <s v="FSC Support Officer"/>
    <s v="2017/FSC/02 FSC Support Officer Deployment"/>
    <d v="2017-05-03T00:00:00"/>
    <d v="2017-06-05T00:00:00"/>
    <s v="no"/>
    <m/>
    <s v="FRO.24247"/>
    <n v="2017"/>
    <s v="C1"/>
    <n v="7500.7"/>
    <d v="2017-04-28T00:00:00"/>
    <s v="IM"/>
    <n v="0"/>
    <s v="no"/>
    <n v="0"/>
    <m/>
    <m/>
    <m/>
    <m/>
    <m/>
    <m/>
    <m/>
    <m/>
    <m/>
    <m/>
    <d v="2017-08-19T00:00:00"/>
    <d v="2017-05-12T00:00:00"/>
    <n v="2017"/>
    <n v="7050.27"/>
    <m/>
    <n v="7500.7"/>
    <n v="7050.27"/>
    <n v="0.93994827149466054"/>
    <n v="450.42999999999938"/>
    <n v="0"/>
  </r>
  <r>
    <s v="2017/648"/>
    <x v="1"/>
    <n v="648"/>
    <x v="3"/>
    <s v="Italy"/>
    <s v="Ministero dell'Interno, Dipartimento della Pubblica Sicurezza, Direzione Centrale dell'Immigrazione e della Polizia delle Frontiere"/>
    <s v="no"/>
    <s v="Focal Points"/>
    <s v="2017/ABS/04 JO Focal Points 2017 Air Intermediate Managers"/>
    <d v="2017-05-07T00:00:00"/>
    <d v="2017-05-20T00:00:00"/>
    <s v="no"/>
    <m/>
    <s v="FRO.24235"/>
    <n v="2017"/>
    <s v="C1"/>
    <n v="5243"/>
    <d v="2017-04-28T00:00:00"/>
    <s v="IM"/>
    <n v="0"/>
    <s v="no"/>
    <n v="0"/>
    <m/>
    <m/>
    <m/>
    <m/>
    <m/>
    <m/>
    <m/>
    <n v="0"/>
    <m/>
    <m/>
    <d v="2017-08-03T00:00:00"/>
    <d v="2017-06-08T00:00:00"/>
    <n v="2017"/>
    <n v="4554.97"/>
    <m/>
    <n v="5243"/>
    <n v="4554.97"/>
    <n v="0.86877169559412559"/>
    <n v="688.02999999999975"/>
    <n v="0"/>
  </r>
  <r>
    <s v="2017/649"/>
    <x v="1"/>
    <n v="649"/>
    <x v="5"/>
    <s v="Spain"/>
    <s v="Guardia Civil"/>
    <s v="no"/>
    <s v="FSC Support Officer"/>
    <s v="2017/FSC/02 FSC Support Officer Deployment"/>
    <d v="2017-05-01T00:00:00"/>
    <d v="2017-10-30T00:00:00"/>
    <s v="no"/>
    <m/>
    <s v="FRO.24223"/>
    <n v="2017"/>
    <s v="C1"/>
    <n v="22496.47"/>
    <d v="2017-04-28T00:00:00"/>
    <s v="MM"/>
    <n v="0"/>
    <s v="no"/>
    <m/>
    <m/>
    <m/>
    <m/>
    <m/>
    <m/>
    <m/>
    <m/>
    <m/>
    <m/>
    <m/>
    <d v="2018-01-13T00:00:00"/>
    <d v="2018-01-25T00:00:00"/>
    <n v="2018"/>
    <n v="22496.47"/>
    <m/>
    <n v="22496.47"/>
    <n v="22496.47"/>
    <n v="1"/>
    <n v="0"/>
    <n v="0"/>
  </r>
  <r>
    <s v="2017/650"/>
    <x v="1"/>
    <n v="650"/>
    <x v="1"/>
    <s v="Denmark"/>
    <s v="Danish National Police"/>
    <s v="no"/>
    <s v="RO"/>
    <s v="2017/RSU/01 RO to Nigeria"/>
    <d v="2017-05-03T00:00:00"/>
    <d v="2017-05-06T00:00:00"/>
    <s v="no"/>
    <m/>
    <s v="FRO.24245"/>
    <n v="2017"/>
    <s v="C1"/>
    <n v="36589.72"/>
    <d v="2017-04-28T00:00:00"/>
    <s v="IM"/>
    <n v="0"/>
    <s v="yes"/>
    <n v="30000"/>
    <n v="21518.37"/>
    <m/>
    <m/>
    <m/>
    <m/>
    <m/>
    <m/>
    <m/>
    <m/>
    <m/>
    <d v="2017-07-20T00:00:00"/>
    <d v="2017-05-30T00:00:00"/>
    <n v="2017"/>
    <n v="24668.17"/>
    <m/>
    <n v="36589.72"/>
    <n v="24668.17"/>
    <n v="0.67418307655811516"/>
    <n v="11921.550000000003"/>
    <n v="21518.37"/>
  </r>
  <r>
    <s v="2017/651"/>
    <x v="1"/>
    <n v="651"/>
    <x v="4"/>
    <s v="Poland"/>
    <s v="Headquarters of Polish Border Guards"/>
    <s v="no"/>
    <s v="Focal Points"/>
    <s v="2017/LBS/02 Focal Points"/>
    <d v="2017-06-21T00:00:00"/>
    <d v="2017-08-16T00:00:00"/>
    <s v="no"/>
    <m/>
    <s v="FRO.24238"/>
    <n v="2017"/>
    <s v="C1"/>
    <n v="22939.73"/>
    <d v="2017-04-28T00:00:00"/>
    <s v="MM"/>
    <n v="0"/>
    <s v="no"/>
    <n v="0"/>
    <n v="0"/>
    <m/>
    <m/>
    <m/>
    <m/>
    <m/>
    <n v="2017"/>
    <n v="11469.86"/>
    <m/>
    <m/>
    <d v="2017-10-30T00:00:00"/>
    <d v="2017-09-18T00:00:00"/>
    <n v="2017"/>
    <n v="8767.32"/>
    <m/>
    <n v="22939.73"/>
    <n v="20237.18"/>
    <n v="0.88218911033390546"/>
    <n v="2702.5499999999993"/>
    <n v="0"/>
  </r>
  <r>
    <s v="2017/652"/>
    <x v="1"/>
    <n v="652"/>
    <x v="2"/>
    <s v="Italy"/>
    <s v="Ministero dell'Interno, Dipartimento della Pubblica Sicurezza, Direzione Centrale dell'Immigrazione e della Polizia delle Frontiere"/>
    <s v="no"/>
    <s v="Poseidon"/>
    <s v="2017/SBS/07 JO Poseidon 2017"/>
    <d v="2017-05-01T00:00:00"/>
    <d v="2017-07-31T00:00:00"/>
    <s v="no"/>
    <m/>
    <s v="FRO.24248"/>
    <n v="2017"/>
    <s v="C1"/>
    <n v="1120933.31"/>
    <d v="2017-04-28T00:00:00"/>
    <s v="MM"/>
    <n v="1005257.65"/>
    <s v="yes"/>
    <n v="704839.13"/>
    <n v="754983"/>
    <m/>
    <m/>
    <m/>
    <m/>
    <m/>
    <n v="2017"/>
    <n v="560466.66"/>
    <m/>
    <m/>
    <d v="2017-10-14T00:00:00"/>
    <d v="2017-11-23T00:00:00"/>
    <n v="2017"/>
    <n v="469217.6"/>
    <m/>
    <n v="1120933.31"/>
    <n v="1029684.26"/>
    <n v="0.91859546934152569"/>
    <n v="91249.050000000047"/>
    <n v="754983"/>
  </r>
  <r>
    <s v="2017/653"/>
    <x v="1"/>
    <n v="653"/>
    <x v="2"/>
    <s v="Netherlands"/>
    <s v="Immigration and Naturalisation Service"/>
    <s v="no"/>
    <s v="Poseidon"/>
    <s v="2017/SBS/07 JO Poseidon 2017"/>
    <d v="2017-05-16T00:00:00"/>
    <d v="2017-06-28T00:00:00"/>
    <s v="no"/>
    <m/>
    <s v="FRO.24233"/>
    <n v="2017"/>
    <s v="C1"/>
    <n v="454802"/>
    <d v="2017-05-08T00:00:00"/>
    <s v="MM"/>
    <n v="0"/>
    <s v="yes"/>
    <n v="264950"/>
    <n v="300589.06"/>
    <m/>
    <m/>
    <m/>
    <m/>
    <m/>
    <n v="2017"/>
    <n v="216500"/>
    <m/>
    <m/>
    <d v="2017-09-11T00:00:00"/>
    <d v="2017-09-04T00:00:00"/>
    <n v="2017"/>
    <n v="216235.09"/>
    <m/>
    <n v="454802"/>
    <n v="432735.08999999997"/>
    <n v="0.95148018258494893"/>
    <n v="22066.910000000033"/>
    <n v="300589.06"/>
  </r>
  <r>
    <s v="2017/654"/>
    <x v="1"/>
    <n v="654"/>
    <x v="3"/>
    <s v="Poland"/>
    <s v="Headquarters of Polish Border Guards"/>
    <s v="no"/>
    <s v="Focal Points"/>
    <s v="2017/ABS/04 JO Focal Points 2017 Air Intermediate Managers"/>
    <d v="2017-05-15T00:00:00"/>
    <d v="2017-05-26T00:00:00"/>
    <s v="no"/>
    <m/>
    <s v="FRO.24239"/>
    <n v="2017"/>
    <s v="C1"/>
    <n v="3401.53"/>
    <d v="2017-04-28T00:00:00"/>
    <s v="IM"/>
    <n v="0"/>
    <s v="no"/>
    <n v="0"/>
    <n v="0"/>
    <m/>
    <m/>
    <m/>
    <m/>
    <m/>
    <n v="2017"/>
    <n v="1700.76"/>
    <m/>
    <m/>
    <d v="2017-08-09T00:00:00"/>
    <d v="2017-07-07T00:00:00"/>
    <n v="2017"/>
    <n v="1265.74"/>
    <m/>
    <n v="3401.53"/>
    <n v="2966.5"/>
    <n v="0.87210755160177911"/>
    <n v="435.0300000000002"/>
    <n v="0"/>
  </r>
  <r>
    <s v="2017/655"/>
    <x v="1"/>
    <n v="655"/>
    <x v="3"/>
    <s v="Austria"/>
    <s v="Federal Ministry of the Interior"/>
    <s v="no"/>
    <s v="Focal Points"/>
    <s v="2017/ABS/04 JO Focal Points 2017 Air Intermediate Managers"/>
    <d v="2017-05-07T00:00:00"/>
    <d v="2017-05-20T00:00:00"/>
    <s v="no"/>
    <m/>
    <s v="FRO.24237"/>
    <n v="2017"/>
    <s v="C1"/>
    <n v="1433.8"/>
    <d v="2017-04-28T00:00:00"/>
    <s v="IM"/>
    <n v="0"/>
    <s v="no"/>
    <n v="0"/>
    <m/>
    <m/>
    <m/>
    <m/>
    <m/>
    <m/>
    <m/>
    <n v="0"/>
    <m/>
    <m/>
    <d v="2017-08-03T00:00:00"/>
    <d v="2017-06-20T00:00:00"/>
    <n v="2017"/>
    <n v="1121.3599999999999"/>
    <m/>
    <n v="1433.8"/>
    <n v="1121.3599999999999"/>
    <n v="0.78208955223880594"/>
    <n v="312.44000000000005"/>
    <n v="0"/>
  </r>
  <r>
    <s v="2017/656"/>
    <x v="1"/>
    <n v="656"/>
    <x v="3"/>
    <s v="Macedonia"/>
    <s v="Ministry of Interior"/>
    <s v="no"/>
    <s v="Focal Points"/>
    <s v="2017/ABS/03 Focal Points 2017 Air"/>
    <d v="2017-05-15T00:00:00"/>
    <d v="2017-06-07T00:00:00"/>
    <s v="no"/>
    <m/>
    <s v="FRO.24207"/>
    <n v="2017"/>
    <s v="C1"/>
    <n v="5330.74"/>
    <d v="2017-05-08T00:00:00"/>
    <s v="MM"/>
    <n v="0"/>
    <s v="yes"/>
    <m/>
    <n v="3372.8"/>
    <m/>
    <m/>
    <m/>
    <m/>
    <m/>
    <m/>
    <n v="0"/>
    <m/>
    <m/>
    <d v="2017-08-21T00:00:00"/>
    <d v="2017-07-07T00:00:00"/>
    <n v="2017"/>
    <n v="4605.6000000000004"/>
    <m/>
    <n v="5330.74"/>
    <n v="4605.6000000000004"/>
    <n v="0.86397010546378183"/>
    <n v="725.13999999999942"/>
    <n v="3372.8"/>
  </r>
  <r>
    <s v="2017/657"/>
    <x v="1"/>
    <n v="657"/>
    <x v="2"/>
    <s v="Portugal"/>
    <s v="Servico de Estrangeiros e Fronteiras"/>
    <s v="no"/>
    <s v="Indalo"/>
    <s v="2017/SBS/03 Indalo 2017"/>
    <d v="2017-05-02T00:00:00"/>
    <d v="2017-06-01T00:00:00"/>
    <s v="yes"/>
    <m/>
    <s v="FRO.24259"/>
    <n v="2017"/>
    <s v="C1"/>
    <n v="5043.9799999999996"/>
    <d v="2017-05-05T00:00:00"/>
    <s v="IM"/>
    <n v="0"/>
    <s v="no"/>
    <n v="0"/>
    <n v="0"/>
    <m/>
    <m/>
    <m/>
    <m/>
    <m/>
    <n v="2017"/>
    <n v="2521.9899999999998"/>
    <m/>
    <m/>
    <d v="2017-08-15T00:00:00"/>
    <d v="2017-10-17T00:00:00"/>
    <n v="2017"/>
    <n v="2259.5300000000002"/>
    <m/>
    <n v="5043.9799999999996"/>
    <n v="4781.5200000000004"/>
    <n v="0.94796569375770734"/>
    <n v="262.45999999999913"/>
    <n v="0"/>
  </r>
  <r>
    <s v="2017/658"/>
    <x v="1"/>
    <n v="658"/>
    <x v="1"/>
    <s v="Germany"/>
    <s v="Bundespolizeiprasidium Federal Police Central Office"/>
    <s v="no"/>
    <s v="RO"/>
    <s v="2017/RSU/01 RO to FYR of Macedonia, Serbia, Kosovo, Albania, Bangladesh, Bosnia &amp; Herzegovina, Afghanistan, Moldova, Tunisia, Russia"/>
    <d v="2017-05-10T00:00:00"/>
    <d v="2017-06-02T00:00:00"/>
    <s v="no"/>
    <m/>
    <s v="FRO.24250"/>
    <n v="2017"/>
    <s v="C1"/>
    <n v="774745.4"/>
    <d v="2017-05-05T00:00:00"/>
    <s v="SK"/>
    <n v="0"/>
    <s v="yes"/>
    <n v="666230"/>
    <n v="299396.90000000002"/>
    <m/>
    <m/>
    <m/>
    <m/>
    <s v="Recovery order issued."/>
    <n v="2017"/>
    <n v="387000"/>
    <m/>
    <m/>
    <d v="2017-08-16T00:00:00"/>
    <d v="2017-09-06T00:00:00"/>
    <n v="2017"/>
    <n v="-77525.66"/>
    <m/>
    <n v="774745.4"/>
    <n v="309474.33999999997"/>
    <n v="0.39945295577101841"/>
    <n v="465271.06000000006"/>
    <n v="299396.90000000002"/>
  </r>
  <r>
    <s v="2017/659"/>
    <x v="1"/>
    <n v="659"/>
    <x v="2"/>
    <s v="Spain"/>
    <s v="Cuerpo Nacional de Policia"/>
    <s v="no"/>
    <s v="Poseidon"/>
    <s v="2017/SBS/07 JO Poseidon 2017"/>
    <d v="2017-05-16T00:00:00"/>
    <d v="2017-06-29T00:00:00"/>
    <s v="no"/>
    <m/>
    <s v="FRO.24260"/>
    <n v="2017"/>
    <s v="C1"/>
    <n v="40197.64"/>
    <d v="2017-05-05T00:00:00"/>
    <s v="SK"/>
    <n v="0"/>
    <s v="no"/>
    <m/>
    <m/>
    <m/>
    <m/>
    <m/>
    <m/>
    <m/>
    <m/>
    <n v="0"/>
    <m/>
    <m/>
    <d v="2017-09-12T00:00:00"/>
    <d v="2017-07-20T00:00:00"/>
    <n v="2017"/>
    <n v="37911.360000000001"/>
    <m/>
    <n v="40197.64"/>
    <n v="37911.360000000001"/>
    <n v="0.94312402419644537"/>
    <n v="2286.2799999999988"/>
    <n v="0"/>
  </r>
  <r>
    <s v="2017/660"/>
    <x v="1"/>
    <n v="660"/>
    <x v="1"/>
    <s v="Norway"/>
    <s v="National Police Immigration Service"/>
    <s v="no"/>
    <s v="RO"/>
    <s v="2017/RSU/01 RO to Egypt&amp;Sudan"/>
    <d v="2017-05-09T00:00:00"/>
    <d v="2017-05-12T00:00:00"/>
    <s v="no"/>
    <m/>
    <s v="FRO.24256"/>
    <n v="2017"/>
    <s v="C1"/>
    <n v="3456.1"/>
    <d v="2017-05-08T00:00:00"/>
    <s v="MM"/>
    <n v="0"/>
    <s v="yes"/>
    <n v="0"/>
    <n v="2893.6"/>
    <m/>
    <m/>
    <m/>
    <m/>
    <m/>
    <m/>
    <n v="0"/>
    <m/>
    <m/>
    <d v="2017-07-26T00:00:00"/>
    <d v="2017-07-12T00:00:00"/>
    <n v="2017"/>
    <n v="3096.15"/>
    <m/>
    <n v="3456.1"/>
    <n v="3096.15"/>
    <n v="0.8958508145018953"/>
    <n v="359.94999999999982"/>
    <n v="2893.6"/>
  </r>
  <r>
    <s v="2017/661"/>
    <x v="1"/>
    <n v="661"/>
    <x v="1"/>
    <s v="Denmark"/>
    <s v="Danish National Police"/>
    <s v="no"/>
    <s v="Poseidon"/>
    <s v="2017/RSU/03 JO Poseidon 2017"/>
    <d v="2017-05-10T00:00:00"/>
    <d v="2017-05-12T00:00:00"/>
    <s v="no"/>
    <m/>
    <s v="FRO.24277"/>
    <n v="2017"/>
    <s v="C1"/>
    <n v="93090"/>
    <d v="2017-05-08T00:00:00"/>
    <s v="IM"/>
    <n v="0"/>
    <s v="yes"/>
    <n v="0"/>
    <n v="78850"/>
    <m/>
    <m/>
    <m/>
    <m/>
    <m/>
    <m/>
    <m/>
    <m/>
    <m/>
    <d v="2017-07-26T00:00:00"/>
    <d v="2017-05-25T00:00:00"/>
    <n v="2017"/>
    <n v="84369"/>
    <m/>
    <n v="93090"/>
    <n v="84369"/>
    <n v="0.90631646793425713"/>
    <n v="8721"/>
    <n v="78850"/>
  </r>
  <r>
    <s v="2017/662"/>
    <x v="1"/>
    <n v="662"/>
    <x v="2"/>
    <s v="Slovenia"/>
    <s v="Ministry of Interior"/>
    <s v="no"/>
    <s v="Poseidon"/>
    <s v="2017/SBS/07 JO Poseidon 2017"/>
    <d v="2017-05-16T00:00:00"/>
    <d v="2017-06-29T00:00:00"/>
    <s v="no"/>
    <m/>
    <s v="FRO.24276"/>
    <n v="2017"/>
    <s v="C1"/>
    <n v="34869.160000000003"/>
    <d v="2017-05-10T00:00:00"/>
    <s v="IM"/>
    <n v="0"/>
    <s v="no"/>
    <n v="0"/>
    <n v="0"/>
    <m/>
    <m/>
    <m/>
    <m/>
    <m/>
    <n v="2017"/>
    <n v="17434.580000000002"/>
    <m/>
    <m/>
    <d v="2017-09-12T00:00:00"/>
    <d v="2017-08-18T00:00:00"/>
    <n v="2017"/>
    <n v="16661.25"/>
    <m/>
    <n v="34869.160000000003"/>
    <n v="34095.83"/>
    <n v="0.97782194925257726"/>
    <n v="773.33000000000175"/>
    <n v="0"/>
  </r>
  <r>
    <s v="2017/663"/>
    <x v="1"/>
    <n v="663"/>
    <x v="1"/>
    <s v="Germany"/>
    <s v="Bundespolizeiprasidium Federal Police Central Office"/>
    <s v="no"/>
    <s v="RO"/>
    <s v="2017/RSU/01 RO to Egypt&amp;Sudan"/>
    <d v="2017-05-09T00:00:00"/>
    <d v="2017-05-11T00:00:00"/>
    <s v="no"/>
    <m/>
    <s v="FRO.24236"/>
    <n v="2017"/>
    <s v="C1"/>
    <n v="26364.799999999999"/>
    <d v="2017-05-08T00:00:00"/>
    <s v="SK"/>
    <n v="0"/>
    <s v="yes"/>
    <n v="9000"/>
    <n v="8525"/>
    <m/>
    <m/>
    <m/>
    <m/>
    <m/>
    <m/>
    <m/>
    <m/>
    <m/>
    <d v="2017-07-25T00:00:00"/>
    <d v="2017-07-25T00:00:00"/>
    <n v="2017"/>
    <n v="14426.26"/>
    <m/>
    <n v="26364.799999999999"/>
    <n v="14426.26"/>
    <n v="0.54717881417647773"/>
    <n v="11938.539999999999"/>
    <n v="8525"/>
  </r>
  <r>
    <s v="2017/664"/>
    <x v="1"/>
    <n v="664"/>
    <x v="1"/>
    <s v="Albania"/>
    <s v="Aparati i Drejtorise se Policise se Shtetit"/>
    <s v="no"/>
    <s v="CRO"/>
    <s v="2017/RSU/01 CRO to Albania"/>
    <d v="2017-05-09T00:00:00"/>
    <d v="2017-05-11T00:00:00"/>
    <s v="no"/>
    <m/>
    <s v="FRO.24282"/>
    <n v="2017"/>
    <s v="C1"/>
    <n v="1712"/>
    <d v="2017-05-08T00:00:00"/>
    <s v="SK"/>
    <n v="0"/>
    <s v="no"/>
    <n v="0"/>
    <n v="0"/>
    <m/>
    <m/>
    <m/>
    <m/>
    <m/>
    <m/>
    <m/>
    <m/>
    <m/>
    <d v="2017-07-25T00:00:00"/>
    <d v="2017-06-09T00:00:00"/>
    <n v="2017"/>
    <n v="1369.6"/>
    <m/>
    <n v="1712"/>
    <n v="1369.6"/>
    <n v="0.79999999999999993"/>
    <n v="342.40000000000009"/>
    <n v="0"/>
  </r>
  <r>
    <s v="2017/665"/>
    <x v="1"/>
    <n v="665"/>
    <x v="4"/>
    <s v="Bulgaria"/>
    <s v="Ministry of Interior, National Police Service, Chief Directorate Border Police"/>
    <s v="no"/>
    <s v="Coordination Points"/>
    <s v="2017/LBS/03 Coordination Points"/>
    <d v="2017-05-30T00:00:00"/>
    <d v="2017-06-27T00:00:00"/>
    <s v="no"/>
    <m/>
    <s v="FRO.24278"/>
    <n v="2017"/>
    <s v="C1"/>
    <n v="5859.32"/>
    <d v="2017-05-08T00:00:00"/>
    <s v="SK"/>
    <n v="0"/>
    <s v="no"/>
    <n v="0"/>
    <n v="0"/>
    <m/>
    <m/>
    <m/>
    <m/>
    <m/>
    <m/>
    <m/>
    <m/>
    <m/>
    <d v="2017-09-10T00:00:00"/>
    <d v="2017-09-22T00:00:00"/>
    <n v="2017"/>
    <n v="4729.28"/>
    <m/>
    <n v="5859.32"/>
    <n v="4729.28"/>
    <n v="0.80713802966897186"/>
    <n v="1130.04"/>
    <n v="0"/>
  </r>
  <r>
    <s v="2017/666"/>
    <x v="1"/>
    <n v="666"/>
    <x v="4"/>
    <s v="Latvia"/>
    <s v="State Border Guard"/>
    <s v="no"/>
    <s v="Focal Points"/>
    <s v="2017/LBS/02 Focal Points"/>
    <d v="2017-05-24T00:00:00"/>
    <d v="2017-06-21T00:00:00"/>
    <s v="no"/>
    <m/>
    <s v="FRO.24264"/>
    <n v="2017"/>
    <s v="C1"/>
    <n v="16028.6"/>
    <d v="2017-05-08T00:00:00"/>
    <s v="SK"/>
    <n v="0"/>
    <s v="no"/>
    <n v="0"/>
    <m/>
    <m/>
    <m/>
    <m/>
    <m/>
    <m/>
    <n v="2017"/>
    <n v="8000"/>
    <m/>
    <m/>
    <d v="2017-09-04T00:00:00"/>
    <d v="2017-08-08T00:00:00"/>
    <n v="2017"/>
    <n v="5184.2700000000004"/>
    <m/>
    <n v="16028.6"/>
    <n v="13184.27"/>
    <n v="0.82254657300076117"/>
    <n v="2844.33"/>
    <n v="0"/>
  </r>
  <r>
    <s v="2017/667"/>
    <x v="1"/>
    <n v="667"/>
    <x v="4"/>
    <s v="Czech Republic"/>
    <s v="Police of the Czech Republic"/>
    <s v="no"/>
    <s v="FOA"/>
    <s v="2017/LBS/01 FOA"/>
    <d v="2017-05-23T00:00:00"/>
    <d v="2017-07-20T00:00:00"/>
    <s v="no"/>
    <m/>
    <s v="FRO.24255"/>
    <n v="2017"/>
    <s v="C1"/>
    <n v="50437.66"/>
    <d v="2017-05-08T00:00:00"/>
    <s v="SK"/>
    <n v="0"/>
    <s v="yes"/>
    <n v="0"/>
    <n v="16827.240000000002"/>
    <m/>
    <m/>
    <m/>
    <m/>
    <m/>
    <n v="2017"/>
    <n v="20000"/>
    <m/>
    <m/>
    <d v="2017-10-03T00:00:00"/>
    <d v="2017-08-14T00:00:00"/>
    <n v="2017"/>
    <n v="26182.89"/>
    <m/>
    <n v="50437.66"/>
    <n v="46182.89"/>
    <n v="0.91564299374713254"/>
    <n v="4254.7700000000041"/>
    <n v="16827.240000000002"/>
  </r>
  <r>
    <s v="2017/668"/>
    <x v="1"/>
    <n v="668"/>
    <x v="1"/>
    <s v="France"/>
    <s v="Ministere de l'interieur, Direction generale des etrangers"/>
    <s v="no"/>
    <s v="CRO"/>
    <s v="2017/RSU/01 CRO to Albania"/>
    <d v="2017-05-09T00:00:00"/>
    <d v="2017-05-11T00:00:00"/>
    <s v="no"/>
    <m/>
    <s v="FRO.24286"/>
    <n v="2017"/>
    <s v="C1"/>
    <n v="84465.8"/>
    <d v="2017-05-08T00:00:00"/>
    <s v="SK"/>
    <n v="0"/>
    <s v="yes"/>
    <n v="70000"/>
    <n v="69543.28"/>
    <m/>
    <m/>
    <m/>
    <m/>
    <m/>
    <m/>
    <n v="0"/>
    <m/>
    <m/>
    <d v="2017-07-25T00:00:00"/>
    <d v="2017-07-13T00:00:00"/>
    <n v="2017"/>
    <n v="74411.31"/>
    <m/>
    <n v="84465.8"/>
    <n v="74411.31"/>
    <n v="0.88096377468750664"/>
    <n v="10054.490000000005"/>
    <n v="69543.28"/>
  </r>
  <r>
    <s v="2017/669"/>
    <x v="1"/>
    <n v="669"/>
    <x v="1"/>
    <s v="Georgia"/>
    <s v="Patrol Police Department"/>
    <s v="no"/>
    <s v="CJRO"/>
    <s v="2017/RSU/01 CJRO to Georgia"/>
    <d v="2017-05-10T00:00:00"/>
    <d v="2017-05-11T00:00:00"/>
    <s v="no"/>
    <m/>
    <s v="FRO.24288"/>
    <n v="2017"/>
    <s v="C1"/>
    <n v="3049.5"/>
    <d v="2017-05-08T00:00:00"/>
    <s v="SK"/>
    <n v="0"/>
    <s v="no"/>
    <n v="0"/>
    <n v="0"/>
    <m/>
    <m/>
    <m/>
    <m/>
    <m/>
    <m/>
    <m/>
    <m/>
    <m/>
    <d v="2017-07-25T00:00:00"/>
    <d v="2017-08-17T00:00:00"/>
    <n v="2017"/>
    <n v="2683.56"/>
    <m/>
    <n v="3049.5"/>
    <n v="2683.56"/>
    <n v="0.88"/>
    <n v="365.94000000000005"/>
    <n v="0"/>
  </r>
  <r>
    <s v="2017/670"/>
    <x v="1"/>
    <n v="670"/>
    <x v="4"/>
    <s v="Romania"/>
    <s v="General Inspectorate of the Romanian Border Police"/>
    <s v="no"/>
    <s v="Coordination Points"/>
    <s v="2017/LBS/03 Coordination Points"/>
    <d v="2017-05-30T00:00:00"/>
    <d v="2017-09-19T00:00:00"/>
    <s v="no"/>
    <m/>
    <s v="FRO.24280"/>
    <n v="2017"/>
    <s v="C1"/>
    <n v="70471.27"/>
    <d v="2017-05-12T00:00:00"/>
    <s v="SK"/>
    <n v="0"/>
    <s v="no"/>
    <n v="0"/>
    <m/>
    <m/>
    <m/>
    <m/>
    <m/>
    <m/>
    <n v="2017"/>
    <n v="35235"/>
    <m/>
    <m/>
    <d v="2017-12-03T00:00:00"/>
    <d v="2017-11-06T00:00:00"/>
    <n v="2017"/>
    <n v="18341.830000000002"/>
    <m/>
    <n v="70471.27"/>
    <n v="53576.83"/>
    <n v="0.76026485687004075"/>
    <n v="16894.440000000002"/>
    <n v="0"/>
  </r>
  <r>
    <s v="2017/671"/>
    <x v="1"/>
    <n v="671"/>
    <x v="1"/>
    <s v="Italy"/>
    <s v="Ministero dell'Interno, Dipartimento della Pubblica Sicurezza, Direzione Centrale dell'Immigrazione e della Polizia delle Frontiere"/>
    <s v="no"/>
    <s v="RO"/>
    <s v="2017/RSU/01 RO to Nigeria"/>
    <d v="2017-05-11T00:00:00"/>
    <d v="2017-05-14T00:00:00"/>
    <s v="no"/>
    <m/>
    <s v="FRO.24291"/>
    <n v="2017"/>
    <s v="C1"/>
    <n v="145057.5"/>
    <d v="2017-05-16T00:00:00"/>
    <s v="SK"/>
    <n v="0"/>
    <s v="yes"/>
    <n v="135000"/>
    <n v="136351.49"/>
    <m/>
    <m/>
    <m/>
    <m/>
    <m/>
    <m/>
    <m/>
    <m/>
    <m/>
    <d v="2017-07-28T00:00:00"/>
    <d v="2017-06-22T00:00:00"/>
    <n v="2017"/>
    <n v="143326.56"/>
    <m/>
    <n v="145057.5"/>
    <n v="143326.56"/>
    <n v="0.98806721472519521"/>
    <n v="1730.9400000000023"/>
    <n v="136351.49"/>
  </r>
  <r>
    <s v="2017/672"/>
    <x v="1"/>
    <n v="672"/>
    <x v="3"/>
    <s v="Czech Republic"/>
    <s v="Police of the Czech Republic"/>
    <s v="no"/>
    <s v="Vega Children"/>
    <s v="2017/ABS/11 Vega Children"/>
    <d v="2017-05-30T00:00:00"/>
    <d v="2017-07-11T00:00:00"/>
    <s v="no"/>
    <m/>
    <s v="FRO.24285"/>
    <n v="2017"/>
    <s v="C1"/>
    <n v="10091.17"/>
    <d v="2017-05-11T00:00:00"/>
    <s v="SK"/>
    <n v="0"/>
    <s v="yes"/>
    <n v="0"/>
    <n v="2880.51"/>
    <m/>
    <m/>
    <m/>
    <m/>
    <m/>
    <n v="2017"/>
    <n v="4500"/>
    <m/>
    <m/>
    <d v="2017-09-24T00:00:00"/>
    <d v="2017-08-01T00:00:00"/>
    <n v="2017"/>
    <n v="1412.3"/>
    <m/>
    <n v="10091.17"/>
    <n v="5912.3"/>
    <n v="0.58588845495616471"/>
    <n v="4178.87"/>
    <n v="2880.51"/>
  </r>
  <r>
    <s v="2017/673"/>
    <x v="1"/>
    <n v="673"/>
    <x v="4"/>
    <s v="Poland"/>
    <s v="Headquarters of Polish Border Guards"/>
    <s v="no"/>
    <s v="Focal Points"/>
    <s v="2017/LBS/02 Focal Points"/>
    <d v="2017-07-19T00:00:00"/>
    <d v="2017-08-16T00:00:00"/>
    <s v="no"/>
    <m/>
    <s v="FRO.24287"/>
    <n v="2017"/>
    <s v="C1"/>
    <n v="7301.68"/>
    <d v="2017-05-10T00:00:00"/>
    <s v="SK"/>
    <n v="0"/>
    <s v="no"/>
    <n v="0"/>
    <n v="0"/>
    <m/>
    <m/>
    <m/>
    <m/>
    <m/>
    <n v="2017"/>
    <n v="3650.84"/>
    <m/>
    <m/>
    <d v="2017-10-30T00:00:00"/>
    <d v="2017-09-14T00:00:00"/>
    <n v="2017"/>
    <n v="2636.29"/>
    <m/>
    <n v="7301.68"/>
    <n v="6287.13"/>
    <n v="0.86105252489837958"/>
    <n v="1014.5500000000002"/>
    <n v="0"/>
  </r>
  <r>
    <s v="2017/674"/>
    <x v="1"/>
    <n v="674"/>
    <x v="2"/>
    <s v="France"/>
    <s v="Direction Centrale de la Police aux Frontieres"/>
    <s v="no"/>
    <s v="Focal Points"/>
    <s v="2017/SBS/06 Focal Points Sea 2017"/>
    <d v="2017-05-31T00:00:00"/>
    <d v="2017-07-01T00:00:00"/>
    <s v="no"/>
    <m/>
    <s v="FRO.24295"/>
    <n v="2017"/>
    <s v="C1"/>
    <n v="13687.44"/>
    <d v="2017-05-11T00:00:00"/>
    <s v="SK"/>
    <n v="0"/>
    <s v="no"/>
    <n v="0"/>
    <m/>
    <m/>
    <m/>
    <m/>
    <m/>
    <m/>
    <n v="2017"/>
    <n v="6843.72"/>
    <m/>
    <m/>
    <d v="2017-09-14T00:00:00"/>
    <d v="2017-10-09T00:00:00"/>
    <n v="2017"/>
    <n v="2525.36"/>
    <m/>
    <n v="13687.44"/>
    <n v="9369.08"/>
    <n v="0.68450199599048467"/>
    <n v="4318.3600000000006"/>
    <n v="0"/>
  </r>
  <r>
    <s v="2017/675"/>
    <x v="1"/>
    <n v="675"/>
    <x v="3"/>
    <s v="France"/>
    <s v="Direction Centrale de la Police aux Frontieres"/>
    <s v="no"/>
    <s v="Focal Points"/>
    <s v="2017/ABS/04 JO Focal Points 2017 Air Intermediate Managers"/>
    <d v="2017-05-28T00:00:00"/>
    <d v="2017-06-21T00:00:00"/>
    <s v="no"/>
    <m/>
    <s v="FRO.24274"/>
    <n v="2017"/>
    <s v="C1"/>
    <n v="7858.6"/>
    <d v="2017-05-11T00:00:00"/>
    <s v="SK"/>
    <n v="0"/>
    <s v="no"/>
    <n v="0"/>
    <n v="0"/>
    <m/>
    <m/>
    <m/>
    <m/>
    <m/>
    <n v="2017"/>
    <n v="3929.3"/>
    <m/>
    <m/>
    <d v="2017-09-04T00:00:00"/>
    <d v="2017-10-02T00:00:00"/>
    <n v="2017"/>
    <n v="2739.75"/>
    <m/>
    <n v="7858.6"/>
    <n v="6669.05"/>
    <n v="0.84863079937902419"/>
    <n v="1189.5500000000002"/>
    <n v="0"/>
  </r>
  <r>
    <s v="2017/676"/>
    <x v="1"/>
    <n v="676"/>
    <x v="2"/>
    <s v="Italy"/>
    <s v="Ministero dell'Interno, Dipartimento della Pubblica Sicurezza, Direzione Centrale dell'Immigrazione e della Polizia delle Frontiere"/>
    <s v="no"/>
    <s v="Poseidon"/>
    <s v="2017/SBS/07 JO Poseidon 2017"/>
    <d v="2017-05-16T00:00:00"/>
    <d v="2017-06-29T00:00:00"/>
    <s v="no"/>
    <m/>
    <s v="FRO.24299"/>
    <n v="2017"/>
    <s v="C1"/>
    <n v="11115.16"/>
    <d v="2017-05-11T00:00:00"/>
    <s v="SK"/>
    <n v="0"/>
    <s v="no"/>
    <m/>
    <m/>
    <m/>
    <m/>
    <m/>
    <m/>
    <m/>
    <m/>
    <m/>
    <m/>
    <m/>
    <d v="2017-09-12T00:00:00"/>
    <d v="2017-07-12T00:00:00"/>
    <n v="2017"/>
    <n v="10259.36"/>
    <m/>
    <n v="11115.16"/>
    <n v="10259.36"/>
    <n v="0.92300605659297763"/>
    <n v="855.79999999999927"/>
    <n v="0"/>
  </r>
  <r>
    <s v="2017/677"/>
    <x v="1"/>
    <n v="677"/>
    <x v="2"/>
    <s v="France"/>
    <s v="Direction Centrale des compagnies republicaines de securite"/>
    <s v="no"/>
    <s v="Poseidon"/>
    <s v="2017/SBS/07 JO Poseidon 2017"/>
    <d v="2017-05-16T00:00:00"/>
    <d v="2017-06-29T00:00:00"/>
    <s v="no"/>
    <m/>
    <s v="FRO.24303"/>
    <n v="2017"/>
    <s v="C1"/>
    <n v="41346.730000000003"/>
    <d v="2017-05-11T00:00:00"/>
    <s v="SK"/>
    <n v="0"/>
    <s v="yes"/>
    <m/>
    <n v="2790.24"/>
    <m/>
    <m/>
    <m/>
    <m/>
    <m/>
    <m/>
    <m/>
    <m/>
    <m/>
    <d v="2017-09-12T00:00:00"/>
    <d v="2017-10-19T00:00:00"/>
    <n v="2017"/>
    <n v="37483.199999999997"/>
    <m/>
    <n v="41346.730000000003"/>
    <n v="37483.199999999997"/>
    <n v="0.90655778582731916"/>
    <n v="3863.5300000000061"/>
    <n v="2790.24"/>
  </r>
  <r>
    <s v="2017/678"/>
    <x v="1"/>
    <n v="678"/>
    <x v="2"/>
    <s v="Poland"/>
    <s v="Headquarters of Polish Border Guards"/>
    <s v="no"/>
    <s v="Focal Points"/>
    <s v="2017/SBS/06 Focal Points Sea 2017"/>
    <d v="2017-05-31T00:00:00"/>
    <d v="2017-07-01T00:00:00"/>
    <s v="no"/>
    <m/>
    <s v="FRO.24298"/>
    <n v="2017"/>
    <s v="C1"/>
    <n v="7625.89"/>
    <d v="2017-05-11T00:00:00"/>
    <s v="SK"/>
    <n v="0"/>
    <s v="no"/>
    <n v="0"/>
    <n v="0"/>
    <m/>
    <m/>
    <m/>
    <m/>
    <m/>
    <n v="2017"/>
    <n v="3812.94"/>
    <m/>
    <m/>
    <d v="2017-09-14T00:00:00"/>
    <d v="2017-07-20T00:00:00"/>
    <n v="2017"/>
    <n v="1871.49"/>
    <m/>
    <n v="7625.89"/>
    <n v="5684.43"/>
    <n v="0.74541201092593778"/>
    <n v="1941.46"/>
    <n v="0"/>
  </r>
  <r>
    <s v="2017/679"/>
    <x v="1"/>
    <n v="679"/>
    <x v="2"/>
    <s v="Czech Republic"/>
    <s v="Police of the Czech Republic"/>
    <s v="no"/>
    <s v="Indalo"/>
    <s v="2017/SBS/03 Indalo 2017"/>
    <d v="2017-07-31T00:00:00"/>
    <d v="2017-09-01T00:00:00"/>
    <s v="no"/>
    <m/>
    <s v="FRO.24296"/>
    <n v="2017"/>
    <s v="C1"/>
    <n v="9092.86"/>
    <d v="2017-05-11T00:00:00"/>
    <s v="SK"/>
    <n v="0"/>
    <s v="yes"/>
    <n v="0"/>
    <n v="5013.62"/>
    <m/>
    <m/>
    <m/>
    <m/>
    <m/>
    <n v="2017"/>
    <n v="4000"/>
    <m/>
    <m/>
    <d v="2017-11-15T00:00:00"/>
    <d v="2017-10-17T00:00:00"/>
    <n v="2017"/>
    <n v="3474.61"/>
    <m/>
    <n v="9092.86"/>
    <n v="7474.6100000000006"/>
    <n v="0.82203069221345104"/>
    <n v="1618.25"/>
    <n v="5013.62"/>
  </r>
  <r>
    <s v="2017/680"/>
    <x v="1"/>
    <n v="680"/>
    <x v="2"/>
    <s v="Poland"/>
    <s v="Headquarters of Polish Border Guards"/>
    <s v="no"/>
    <s v="Focal Points"/>
    <s v="2017/SBS/06 Focal Points Sea 2017"/>
    <d v="2017-08-31T00:00:00"/>
    <d v="2017-11-01T00:00:00"/>
    <s v="no"/>
    <m/>
    <s v="FRO.24297"/>
    <n v="2017"/>
    <s v="C1"/>
    <n v="29936.46"/>
    <d v="2017-05-11T00:00:00"/>
    <s v="SK"/>
    <n v="0"/>
    <s v="no"/>
    <m/>
    <m/>
    <m/>
    <m/>
    <m/>
    <m/>
    <m/>
    <n v="2017"/>
    <n v="14968.23"/>
    <m/>
    <m/>
    <d v="2018-01-15T00:00:00"/>
    <d v="2018-02-06T00:00:00"/>
    <n v="2018"/>
    <n v="-10712.76"/>
    <m/>
    <n v="29936.46"/>
    <n v="4255.4699999999993"/>
    <n v="0.14215007385642789"/>
    <n v="25680.989999999998"/>
    <n v="0"/>
  </r>
  <r>
    <s v="2017/681"/>
    <x v="1"/>
    <n v="681"/>
    <x v="4"/>
    <s v="Switzerland"/>
    <s v="Swiss Border Guard"/>
    <s v="no"/>
    <s v="Focal Points"/>
    <s v="2017/LBS/02 Focal Points"/>
    <d v="2017-05-23T00:00:00"/>
    <d v="2017-09-14T00:00:00"/>
    <s v="no"/>
    <m/>
    <s v="FRO.24300"/>
    <n v="2017"/>
    <s v="C1"/>
    <n v="47084.28"/>
    <d v="2017-05-11T00:00:00"/>
    <s v="SK"/>
    <n v="0"/>
    <s v="no"/>
    <n v="0"/>
    <n v="0"/>
    <s v="FRO.24300"/>
    <n v="2017"/>
    <n v="3210"/>
    <d v="2017-07-24T00:00:00"/>
    <m/>
    <m/>
    <m/>
    <m/>
    <m/>
    <d v="2017-11-28T00:00:00"/>
    <d v="2017-11-06T00:00:00"/>
    <n v="2017"/>
    <n v="37342.720000000001"/>
    <m/>
    <n v="50294.28"/>
    <n v="37342.720000000001"/>
    <n v="0.74248443361750083"/>
    <n v="12951.559999999998"/>
    <n v="0"/>
  </r>
  <r>
    <s v="2017/682"/>
    <x v="1"/>
    <n v="682"/>
    <x v="4"/>
    <s v="Netherlands"/>
    <s v="Royal Marechaussee"/>
    <s v="no"/>
    <s v="Focal Points"/>
    <s v="2017/LBS/02 Focal Points"/>
    <d v="2017-05-23T00:00:00"/>
    <d v="2017-06-22T00:00:00"/>
    <s v="no"/>
    <m/>
    <s v="FRO.24307"/>
    <n v="2017"/>
    <s v="C1"/>
    <n v="8426.25"/>
    <d v="2017-05-11T00:00:00"/>
    <s v="SK"/>
    <n v="0"/>
    <s v="no"/>
    <n v="0"/>
    <n v="0"/>
    <m/>
    <m/>
    <m/>
    <m/>
    <m/>
    <m/>
    <m/>
    <m/>
    <m/>
    <d v="2017-09-05T00:00:00"/>
    <d v="2017-08-18T00:00:00"/>
    <n v="2017"/>
    <n v="5688.19"/>
    <m/>
    <n v="8426.25"/>
    <n v="5688.19"/>
    <n v="0.67505592642041234"/>
    <n v="2738.0600000000004"/>
    <n v="0"/>
  </r>
  <r>
    <s v="2017/683"/>
    <x v="1"/>
    <n v="683"/>
    <x v="2"/>
    <s v="Norway"/>
    <s v="National Police Directorate"/>
    <s v="no"/>
    <s v="Triton"/>
    <s v="2017/SBS/05 JO Triton 2017"/>
    <d v="2017-06-06T00:00:00"/>
    <d v="2017-07-08T00:00:00"/>
    <s v="no"/>
    <s v="yes"/>
    <s v="FRO.24304"/>
    <n v="2017"/>
    <s v="C1"/>
    <n v="9480.2000000000007"/>
    <d v="2017-05-11T00:00:00"/>
    <s v="SK"/>
    <n v="0"/>
    <s v="no"/>
    <m/>
    <m/>
    <m/>
    <m/>
    <m/>
    <m/>
    <s v="Cancellation of participation."/>
    <m/>
    <m/>
    <m/>
    <m/>
    <d v="2017-09-21T00:00:00"/>
    <m/>
    <m/>
    <m/>
    <m/>
    <n v="0"/>
    <n v="0"/>
    <s v=""/>
    <n v="0"/>
    <n v="0"/>
  </r>
  <r>
    <s v="2017/684"/>
    <x v="1"/>
    <n v="684"/>
    <x v="2"/>
    <s v="Portugal"/>
    <s v="Servico de Estrangeiros e Fronteiras"/>
    <s v="no"/>
    <s v="Poseidon"/>
    <s v="2017/SBS/07 JO Poseidon 2017"/>
    <d v="2017-05-01T00:00:00"/>
    <d v="2017-07-31T00:00:00"/>
    <s v="no"/>
    <m/>
    <s v="FRO.24258"/>
    <n v="2017"/>
    <s v="C1"/>
    <n v="469200"/>
    <d v="2017-05-14T00:00:00"/>
    <s v="SK"/>
    <n v="238200.12"/>
    <s v="yes"/>
    <n v="181240"/>
    <n v="130841.53"/>
    <m/>
    <m/>
    <m/>
    <m/>
    <m/>
    <n v="2017"/>
    <n v="234600"/>
    <m/>
    <m/>
    <d v="2017-10-14T00:00:00"/>
    <d v="2017-12-06T00:00:00"/>
    <n v="2017"/>
    <n v="151479.56"/>
    <m/>
    <n v="469200"/>
    <n v="386079.56"/>
    <n v="0.82284646206308609"/>
    <n v="83120.44"/>
    <n v="130841.53"/>
  </r>
  <r>
    <s v="2017/685"/>
    <x v="1"/>
    <n v="685"/>
    <x v="1"/>
    <s v="Austria"/>
    <s v="Federal Ministry of the Interior"/>
    <s v="no"/>
    <s v="RO"/>
    <s v="2017/RSU/01 RO to Ukraine"/>
    <d v="2017-05-16T00:00:00"/>
    <d v="2017-05-18T00:00:00"/>
    <s v="no"/>
    <m/>
    <s v="FRO.24308"/>
    <n v="2017"/>
    <s v="C1"/>
    <n v="124866"/>
    <d v="2017-05-15T00:00:00"/>
    <s v="SK"/>
    <n v="0"/>
    <s v="yes"/>
    <n v="114000"/>
    <n v="108205.5"/>
    <m/>
    <m/>
    <m/>
    <m/>
    <m/>
    <m/>
    <m/>
    <m/>
    <m/>
    <d v="2017-08-01T00:00:00"/>
    <d v="2017-06-30T00:00:00"/>
    <n v="2017"/>
    <n v="115617.24"/>
    <m/>
    <n v="124866"/>
    <n v="115617.24"/>
    <n v="0.92593051751477584"/>
    <n v="9248.7599999999948"/>
    <n v="108205.5"/>
  </r>
  <r>
    <s v="2017/686"/>
    <x v="1"/>
    <n v="686"/>
    <x v="1"/>
    <s v="Spain"/>
    <s v="Cuerpo Nacional de Policia"/>
    <s v="no"/>
    <s v="RO"/>
    <s v="2017/RSU/01 ROs to Albania and Georgia"/>
    <d v="2017-05-18T00:00:00"/>
    <d v="2017-05-21T00:00:00"/>
    <s v="no"/>
    <m/>
    <s v="FRO.24301"/>
    <n v="2017"/>
    <s v="C1"/>
    <n v="220500"/>
    <d v="2017-05-14T00:00:00"/>
    <s v="SK"/>
    <n v="0"/>
    <s v="yes"/>
    <n v="210000"/>
    <n v="178126"/>
    <m/>
    <m/>
    <m/>
    <m/>
    <m/>
    <m/>
    <m/>
    <m/>
    <m/>
    <d v="2017-08-04T00:00:00"/>
    <d v="2017-07-24T00:00:00"/>
    <n v="2017"/>
    <n v="187032.3"/>
    <m/>
    <n v="220500"/>
    <n v="187032.3"/>
    <n v="0.84821904761904754"/>
    <n v="33467.700000000012"/>
    <n v="178126"/>
  </r>
  <r>
    <s v="2017/687"/>
    <x v="1"/>
    <n v="687"/>
    <x v="2"/>
    <s v="Poland"/>
    <s v="Headquarters of Polish Border Guards"/>
    <s v="no"/>
    <s v="Triton"/>
    <s v="2017/SBS/05 JO Triton 2017"/>
    <d v="2017-06-07T00:00:00"/>
    <d v="2017-07-07T00:00:00"/>
    <s v="no"/>
    <m/>
    <s v="FRO.24319"/>
    <n v="2017"/>
    <s v="C1"/>
    <n v="24207.68"/>
    <d v="2017-05-12T00:00:00"/>
    <s v="SK"/>
    <n v="0"/>
    <s v="no"/>
    <n v="0"/>
    <n v="0"/>
    <m/>
    <m/>
    <m/>
    <m/>
    <m/>
    <n v="2017"/>
    <n v="12103.84"/>
    <m/>
    <m/>
    <d v="2017-09-20T00:00:00"/>
    <d v="2017-08-16T00:00:00"/>
    <n v="2017"/>
    <n v="7018.87"/>
    <m/>
    <n v="24207.68"/>
    <n v="19122.71"/>
    <n v="0.78994393514785388"/>
    <n v="5084.9700000000012"/>
    <n v="0"/>
  </r>
  <r>
    <s v="2017/688"/>
    <x v="1"/>
    <n v="688"/>
    <x v="1"/>
    <s v="Netherlands"/>
    <s v="Repatriation and Departure Service"/>
    <s v="no"/>
    <s v="FOA-R"/>
    <s v="2017/RSU/02 RI FOA-R 2017"/>
    <d v="2017-05-12T00:00:00"/>
    <d v="2017-05-17T00:00:00"/>
    <s v="no"/>
    <m/>
    <s v="FRO.24320"/>
    <n v="2017"/>
    <s v="C1"/>
    <n v="16865"/>
    <d v="2017-05-12T00:00:00"/>
    <s v="SK"/>
    <n v="0"/>
    <s v="no"/>
    <m/>
    <m/>
    <m/>
    <m/>
    <m/>
    <m/>
    <m/>
    <m/>
    <m/>
    <m/>
    <m/>
    <d v="2017-07-31T00:00:00"/>
    <d v="2017-10-13T00:00:00"/>
    <n v="2017"/>
    <n v="10936.73"/>
    <m/>
    <n v="16865"/>
    <n v="10936.73"/>
    <n v="0.64848680699673877"/>
    <n v="5928.27"/>
    <n v="0"/>
  </r>
  <r>
    <s v="2017/689"/>
    <x v="1"/>
    <n v="689"/>
    <x v="1"/>
    <s v="Germany"/>
    <s v="Bundespolizeiprasidium Federal Police Central Office"/>
    <s v="no"/>
    <s v="FOA-R"/>
    <s v="2017/RSU/02 RI FOA-R 2017"/>
    <d v="2017-05-17T00:00:00"/>
    <d v="2017-05-20T00:00:00"/>
    <s v="no"/>
    <m/>
    <s v="FRO.24321"/>
    <n v="2017"/>
    <s v="C1"/>
    <n v="7133"/>
    <d v="2017-05-15T00:00:00"/>
    <s v="SK"/>
    <n v="0"/>
    <s v="no"/>
    <n v="0"/>
    <n v="0"/>
    <m/>
    <m/>
    <m/>
    <m/>
    <m/>
    <m/>
    <m/>
    <m/>
    <m/>
    <d v="2017-08-03T00:00:00"/>
    <d v="2017-07-25T00:00:00"/>
    <n v="2017"/>
    <n v="3095.53"/>
    <m/>
    <n v="7133"/>
    <n v="3095.53"/>
    <n v="0.433973082854339"/>
    <n v="4037.47"/>
    <n v="0"/>
  </r>
  <r>
    <s v="2017/690"/>
    <x v="1"/>
    <n v="690"/>
    <x v="4"/>
    <s v="Ukraine "/>
    <s v="Administration of the State Border Guard Service of Ukraine"/>
    <s v="no"/>
    <s v="FOA"/>
    <s v="2017/LBS/01 FOA"/>
    <d v="2017-05-23T00:00:00"/>
    <d v="2017-06-22T00:00:00"/>
    <s v="no"/>
    <m/>
    <s v="FRO.24316"/>
    <n v="2017"/>
    <s v="C1"/>
    <n v="13442.41"/>
    <d v="2017-05-15T00:00:00"/>
    <s v="SK"/>
    <n v="0"/>
    <s v="no"/>
    <n v="0"/>
    <n v="0"/>
    <m/>
    <m/>
    <m/>
    <m/>
    <m/>
    <n v="2017"/>
    <n v="4000"/>
    <m/>
    <m/>
    <d v="2017-09-05T00:00:00"/>
    <d v="2017-07-12T00:00:00"/>
    <n v="2017"/>
    <n v="3980.67"/>
    <m/>
    <n v="13442.41"/>
    <n v="7980.67"/>
    <n v="0.59369339277703925"/>
    <n v="5461.74"/>
    <n v="0"/>
  </r>
  <r>
    <s v="2017/691"/>
    <x v="1"/>
    <n v="691"/>
    <x v="4"/>
    <s v="Netherlands"/>
    <s v="Royal Marechaussee"/>
    <s v="no"/>
    <s v="FOA"/>
    <s v="2017/LBS/01 FOA"/>
    <d v="2017-05-23T00:00:00"/>
    <d v="2017-06-22T00:00:00"/>
    <s v="no"/>
    <m/>
    <s v="FRO.24317"/>
    <n v="2017"/>
    <s v="C1"/>
    <n v="21979.94"/>
    <d v="2017-05-15T00:00:00"/>
    <s v="SK"/>
    <n v="0"/>
    <s v="no"/>
    <m/>
    <m/>
    <m/>
    <m/>
    <m/>
    <m/>
    <m/>
    <m/>
    <m/>
    <m/>
    <m/>
    <d v="2017-09-05T00:00:00"/>
    <d v="2017-08-08T00:00:00"/>
    <n v="2017"/>
    <n v="21066.52"/>
    <m/>
    <n v="21979.94"/>
    <n v="21066.52"/>
    <n v="0.95844301667793463"/>
    <n v="913.41999999999825"/>
    <n v="0"/>
  </r>
  <r>
    <s v="2017/692"/>
    <x v="1"/>
    <n v="692"/>
    <x v="2"/>
    <s v="Cyprus"/>
    <s v="Cyprus Police, Police Headquarters"/>
    <s v="no"/>
    <s v="Poseidon"/>
    <s v="2017/SBS/07 JO Poseidon 2017"/>
    <d v="2017-05-16T00:00:00"/>
    <d v="2017-06-29T00:00:00"/>
    <s v="no"/>
    <m/>
    <s v="FRO.24338"/>
    <n v="2017"/>
    <s v="C1"/>
    <n v="12582.52"/>
    <d v="2017-05-15T00:00:00"/>
    <s v="SK"/>
    <n v="0"/>
    <s v="no"/>
    <m/>
    <m/>
    <m/>
    <m/>
    <m/>
    <m/>
    <m/>
    <m/>
    <n v="0"/>
    <m/>
    <m/>
    <d v="2017-09-12T00:00:00"/>
    <d v="2017-10-27T00:00:00"/>
    <n v="2017"/>
    <n v="7842.81"/>
    <m/>
    <n v="12582.52"/>
    <n v="7842.81"/>
    <n v="0.62330995698794833"/>
    <n v="4739.71"/>
    <n v="0"/>
  </r>
  <r>
    <s v="2017/693"/>
    <x v="1"/>
    <n v="693"/>
    <x v="2"/>
    <s v="Estonia"/>
    <s v="Police and Border Guard Board"/>
    <s v="no"/>
    <s v="Poseidon"/>
    <s v="2017/SBS/07 JO Poseidon 2017"/>
    <d v="2017-05-16T00:00:00"/>
    <d v="2017-06-29T00:00:00"/>
    <s v="no"/>
    <m/>
    <s v="FRO.24348"/>
    <n v="2017"/>
    <s v="C1"/>
    <n v="36899.31"/>
    <d v="2017-05-15T00:00:00"/>
    <s v="SK"/>
    <n v="0"/>
    <s v="no"/>
    <n v="0"/>
    <n v="0"/>
    <m/>
    <m/>
    <m/>
    <m/>
    <m/>
    <n v="2017"/>
    <n v="18400"/>
    <m/>
    <m/>
    <d v="2017-09-12T00:00:00"/>
    <d v="2017-09-22T00:00:00"/>
    <n v="2017"/>
    <n v="9859.33"/>
    <m/>
    <n v="36899.31"/>
    <n v="28259.33"/>
    <n v="0.76584982212404529"/>
    <n v="8639.9799999999959"/>
    <n v="0"/>
  </r>
  <r>
    <s v="2017/694"/>
    <x v="1"/>
    <n v="694"/>
    <x v="2"/>
    <s v="Luxembourg"/>
    <s v="Ministere de l'Interieur, Direction de la Securite Interieur, Police Grand-Ducale"/>
    <s v="no"/>
    <s v="Triton"/>
    <s v="2017/SBS/05 JO Triton 2017"/>
    <d v="2017-06-07T00:00:00"/>
    <d v="2017-10-31T00:00:00"/>
    <s v="no"/>
    <m/>
    <s v="FRO.24336"/>
    <n v="2017"/>
    <s v="C1"/>
    <n v="1610810.69"/>
    <d v="2017-05-16T00:00:00"/>
    <s v="SK"/>
    <n v="1468304.28"/>
    <s v="yes"/>
    <n v="899544"/>
    <n v="870572.2"/>
    <s v="FRO.24336"/>
    <n v="2017"/>
    <n v="0"/>
    <d v="2017-10-19T00:00:00"/>
    <s v="only change in beneficiary's address and full name"/>
    <n v="2017"/>
    <n v="800000"/>
    <m/>
    <m/>
    <d v="2018-01-14T00:00:00"/>
    <d v="2018-05-17T00:00:00"/>
    <n v="2018"/>
    <n v="725235.62"/>
    <m/>
    <n v="1610810.69"/>
    <n v="1525235.62"/>
    <n v="0.94687453309612701"/>
    <n v="85575.069999999832"/>
    <n v="870572.2"/>
  </r>
  <r>
    <s v="2017/695"/>
    <x v="1"/>
    <n v="695"/>
    <x v="1"/>
    <s v="Cyprus"/>
    <s v="Cyprus Police, Police Headquarters"/>
    <s v="no"/>
    <s v="Poseidon"/>
    <s v="2017/RSU/03 Poseidon"/>
    <d v="2017-05-15T00:00:00"/>
    <d v="2017-06-30T00:00:00"/>
    <s v="no"/>
    <m/>
    <s v="FRO.24350"/>
    <n v="2017"/>
    <s v="C1"/>
    <n v="12625.32"/>
    <d v="2017-05-15T00:00:00"/>
    <s v="SK"/>
    <n v="0"/>
    <s v="no"/>
    <m/>
    <m/>
    <m/>
    <m/>
    <m/>
    <m/>
    <m/>
    <m/>
    <m/>
    <m/>
    <m/>
    <d v="2017-09-13T00:00:00"/>
    <d v="2017-10-11T00:00:00"/>
    <n v="2017"/>
    <n v="6741.37"/>
    <m/>
    <n v="12625.32"/>
    <n v="6741.37"/>
    <n v="0.53395636704653826"/>
    <n v="5883.95"/>
    <n v="0"/>
  </r>
  <r>
    <s v="2017/696"/>
    <x v="1"/>
    <n v="696"/>
    <x v="1"/>
    <s v="Netherlands"/>
    <s v="Royal Marechaussee"/>
    <s v="no"/>
    <s v="Poseidon"/>
    <s v="2017/RSU/03 Poseidon"/>
    <d v="2017-05-15T00:00:00"/>
    <d v="2017-06-30T00:00:00"/>
    <s v="no"/>
    <m/>
    <s v="FRO.24351"/>
    <n v="2017"/>
    <s v="C1"/>
    <n v="25611.52"/>
    <d v="2017-05-15T00:00:00"/>
    <s v="SK"/>
    <n v="0"/>
    <s v="no"/>
    <m/>
    <m/>
    <m/>
    <m/>
    <m/>
    <m/>
    <m/>
    <m/>
    <m/>
    <m/>
    <m/>
    <d v="2017-09-13T00:00:00"/>
    <d v="2017-08-10T00:00:00"/>
    <n v="2017"/>
    <n v="23809.15"/>
    <m/>
    <n v="25611.52"/>
    <n v="23809.15"/>
    <n v="0.92962658990954072"/>
    <n v="1802.369999999999"/>
    <n v="0"/>
  </r>
  <r>
    <s v="2017/697"/>
    <x v="1"/>
    <n v="697"/>
    <x v="4"/>
    <s v="Latvia"/>
    <s v="State Border Guard"/>
    <s v="no"/>
    <s v="FOA"/>
    <s v="2017/LBS/01 FOA"/>
    <d v="2017-05-24T00:00:00"/>
    <d v="2017-06-21T00:00:00"/>
    <s v="no"/>
    <m/>
    <s v="FRO.24330"/>
    <n v="2017"/>
    <s v="C1"/>
    <n v="13278.7"/>
    <d v="2017-05-15T00:00:00"/>
    <s v="SK"/>
    <n v="0"/>
    <s v="no"/>
    <n v="0"/>
    <n v="0"/>
    <m/>
    <m/>
    <m/>
    <m/>
    <m/>
    <n v="2017"/>
    <n v="6639"/>
    <m/>
    <m/>
    <d v="2017-09-04T00:00:00"/>
    <d v="2017-08-14T00:00:00"/>
    <n v="2017"/>
    <n v="2527.4299999999998"/>
    <m/>
    <n v="13278.7"/>
    <n v="9166.43"/>
    <n v="0.69031079849684074"/>
    <n v="4112.2700000000004"/>
    <n v="0"/>
  </r>
  <r>
    <s v="2017/698"/>
    <x v="1"/>
    <n v="698"/>
    <x v="4"/>
    <s v="Lithuania"/>
    <s v="State Border Guard Service"/>
    <s v="no"/>
    <s v="FOA"/>
    <s v="2017/LBS/01 FOA"/>
    <d v="2017-05-24T00:00:00"/>
    <d v="2017-06-21T00:00:00"/>
    <s v="no"/>
    <m/>
    <s v="FRO.24332"/>
    <n v="2017"/>
    <s v="C1"/>
    <n v="10285.91"/>
    <d v="2017-05-15T00:00:00"/>
    <s v="SK"/>
    <n v="0"/>
    <s v="no"/>
    <n v="0"/>
    <m/>
    <m/>
    <m/>
    <m/>
    <m/>
    <m/>
    <n v="2017"/>
    <n v="5143"/>
    <m/>
    <m/>
    <d v="2017-09-04T00:00:00"/>
    <d v="2017-08-14T00:00:00"/>
    <n v="2017"/>
    <n v="3188.97"/>
    <m/>
    <n v="10285.91"/>
    <n v="8331.9699999999993"/>
    <n v="0.81003722568056691"/>
    <n v="1953.9400000000005"/>
    <n v="0"/>
  </r>
  <r>
    <s v="2017/699"/>
    <x v="1"/>
    <n v="699"/>
    <x v="4"/>
    <s v="Bosnia and Herzegovina"/>
    <s v="Border Police"/>
    <s v="no"/>
    <s v="Focal Points"/>
    <s v="2017/LBS/02 Focal Points"/>
    <d v="2017-05-23T00:00:00"/>
    <d v="2017-06-22T00:00:00"/>
    <s v="no"/>
    <m/>
    <s v="FRO.24328"/>
    <n v="2017"/>
    <s v="C1"/>
    <n v="5296.5"/>
    <d v="2017-05-15T00:00:00"/>
    <s v="SK"/>
    <n v="0"/>
    <s v="yes"/>
    <n v="0"/>
    <n v="1500"/>
    <m/>
    <m/>
    <m/>
    <m/>
    <m/>
    <m/>
    <n v="0"/>
    <m/>
    <m/>
    <d v="2017-09-05T00:00:00"/>
    <d v="2017-08-11T00:00:00"/>
    <n v="2017"/>
    <n v="3504.34"/>
    <m/>
    <n v="5296.5"/>
    <n v="3504.34"/>
    <n v="0.66163315396960265"/>
    <n v="1792.1599999999999"/>
    <n v="1500"/>
  </r>
  <r>
    <s v="2017/700"/>
    <x v="1"/>
    <n v="700"/>
    <x v="2"/>
    <s v="Ukraine "/>
    <s v="Administration of the State Border Guard Service of Ukraine"/>
    <s v="no"/>
    <s v="Focal Points"/>
    <s v="2017/SBS/06 Focal Points Sea 2017"/>
    <d v="2017-05-22T00:00:00"/>
    <d v="2017-09-19T00:00:00"/>
    <s v="no"/>
    <m/>
    <s v="FRO.24343"/>
    <n v="2017"/>
    <s v="C1"/>
    <n v="11703.66"/>
    <d v="2017-05-15T00:00:00"/>
    <s v="SK"/>
    <n v="0"/>
    <s v="yes"/>
    <m/>
    <n v="2813.33"/>
    <m/>
    <m/>
    <m/>
    <m/>
    <m/>
    <n v="2017"/>
    <n v="4000"/>
    <m/>
    <m/>
    <d v="2017-12-03T00:00:00"/>
    <d v="2017-07-31T00:00:00"/>
    <n v="2017"/>
    <n v="1465.26"/>
    <m/>
    <n v="11703.66"/>
    <n v="5465.26"/>
    <n v="0.46697016147085613"/>
    <n v="6238.4"/>
    <n v="2813.33"/>
  </r>
  <r>
    <s v="2017/701"/>
    <x v="1"/>
    <n v="701"/>
    <x v="2"/>
    <s v="Spain"/>
    <s v="Cuerpo Nacional de Policia"/>
    <s v="no"/>
    <s v="Focal Points"/>
    <s v="2017/SBS/06 Focal Points Sea 2017"/>
    <d v="2017-05-21T00:00:00"/>
    <d v="2017-06-06T00:00:00"/>
    <s v="no"/>
    <m/>
    <s v="FRO.24329"/>
    <n v="2017"/>
    <s v="C1"/>
    <n v="4450.92"/>
    <d v="2017-05-15T00:00:00"/>
    <s v="SK"/>
    <n v="0"/>
    <s v="no"/>
    <m/>
    <m/>
    <m/>
    <m/>
    <m/>
    <m/>
    <m/>
    <m/>
    <m/>
    <m/>
    <m/>
    <d v="2017-08-20T00:00:00"/>
    <d v="2017-06-22T00:00:00"/>
    <n v="2017"/>
    <n v="3658.8"/>
    <m/>
    <n v="4450.92"/>
    <n v="3658.8"/>
    <n v="0.82203229894044383"/>
    <n v="792.11999999999989"/>
    <n v="0"/>
  </r>
  <r>
    <s v="2017/702"/>
    <x v="1"/>
    <n v="702"/>
    <x v="4"/>
    <s v="Austria"/>
    <s v="Federal Ministry of the Interior"/>
    <s v="no"/>
    <s v="FOA"/>
    <s v="2017/LBS/01 FOA"/>
    <d v="2017-05-24T00:00:00"/>
    <d v="2017-06-21T00:00:00"/>
    <s v="no"/>
    <m/>
    <s v="FRO.24337"/>
    <n v="2017"/>
    <s v="C1"/>
    <n v="40745.599999999999"/>
    <d v="2017-05-16T00:00:00"/>
    <s v="IM"/>
    <n v="0"/>
    <s v="no"/>
    <n v="0"/>
    <m/>
    <m/>
    <m/>
    <m/>
    <m/>
    <m/>
    <m/>
    <m/>
    <m/>
    <m/>
    <d v="2017-09-04T00:00:00"/>
    <d v="2017-08-31T00:00:00"/>
    <n v="2017"/>
    <n v="37282.86"/>
    <m/>
    <n v="40745.599999999999"/>
    <n v="37282.86"/>
    <n v="0.91501560904735735"/>
    <n v="3462.739999999998"/>
    <n v="0"/>
  </r>
  <r>
    <s v="2017/703"/>
    <x v="1"/>
    <n v="703"/>
    <x v="3"/>
    <s v="Lithuania"/>
    <s v="State Border Guard Service"/>
    <s v="no"/>
    <s v="Focal Points"/>
    <s v="2017/ABS/04 JO Focal Points 2017 Air Intermediate Managers"/>
    <d v="2017-05-29T00:00:00"/>
    <d v="2017-06-30T00:00:00"/>
    <s v="no"/>
    <m/>
    <s v="FRO.24353"/>
    <n v="2017"/>
    <s v="C1"/>
    <n v="4545.3599999999997"/>
    <d v="2017-05-18T00:00:00"/>
    <s v="IM"/>
    <n v="0"/>
    <s v="no"/>
    <n v="0"/>
    <n v="0"/>
    <m/>
    <m/>
    <m/>
    <m/>
    <m/>
    <n v="2017"/>
    <n v="2270"/>
    <m/>
    <m/>
    <d v="2017-09-13T00:00:00"/>
    <d v="2017-07-27T00:00:00"/>
    <n v="2017"/>
    <n v="167.46"/>
    <m/>
    <n v="4545.3599999999997"/>
    <n v="2437.46"/>
    <n v="0.53625235404896432"/>
    <n v="2107.8999999999996"/>
    <n v="0"/>
  </r>
  <r>
    <s v="2017/704"/>
    <x v="1"/>
    <n v="704"/>
    <x v="3"/>
    <s v="Georgia"/>
    <s v="Patrol Police Department"/>
    <s v="no"/>
    <s v="Vega Children"/>
    <s v="2017/ABS/11 Vega Children"/>
    <d v="2017-05-30T00:00:00"/>
    <d v="2017-07-11T00:00:00"/>
    <s v="no"/>
    <m/>
    <s v="FRO.24358"/>
    <n v="2017"/>
    <s v="C1"/>
    <n v="6418"/>
    <d v="2017-05-23T00:00:00"/>
    <s v="IM"/>
    <n v="0"/>
    <s v="yes"/>
    <n v="0"/>
    <n v="3727.73"/>
    <m/>
    <m/>
    <m/>
    <m/>
    <m/>
    <m/>
    <m/>
    <m/>
    <m/>
    <d v="2017-09-24T00:00:00"/>
    <d v="2017-09-18T00:00:00"/>
    <n v="2017"/>
    <n v="5115.7299999999996"/>
    <m/>
    <n v="6418"/>
    <n v="5115.7299999999996"/>
    <n v="0.79709099407915229"/>
    <n v="1302.2700000000004"/>
    <n v="3727.73"/>
  </r>
  <r>
    <s v="2017/705"/>
    <x v="1"/>
    <n v="705"/>
    <x v="3"/>
    <s v="Moldova"/>
    <s v="Border Police Department"/>
    <s v="no"/>
    <s v="Vega Children"/>
    <s v="2017/ABS/11 Vega Children"/>
    <d v="2017-05-30T00:00:00"/>
    <d v="2017-07-11T00:00:00"/>
    <s v="no"/>
    <m/>
    <s v="FRO.24344"/>
    <n v="2017"/>
    <s v="C1"/>
    <n v="8617.7800000000007"/>
    <d v="2017-05-16T00:00:00"/>
    <s v="IM"/>
    <n v="0"/>
    <s v="yes"/>
    <n v="0"/>
    <n v="3894.83"/>
    <m/>
    <m/>
    <m/>
    <m/>
    <m/>
    <n v="2017"/>
    <n v="6894.22"/>
    <m/>
    <m/>
    <d v="2017-09-24T00:00:00"/>
    <d v="2017-08-29T00:00:00"/>
    <n v="2017"/>
    <n v="-731.27"/>
    <m/>
    <n v="8617.7800000000007"/>
    <n v="6162.9500000000007"/>
    <n v="0.71514357525952166"/>
    <n v="2454.83"/>
    <n v="3894.83"/>
  </r>
  <r>
    <s v="2017/706"/>
    <x v="1"/>
    <n v="706"/>
    <x v="3"/>
    <s v="Ukraine "/>
    <s v="Administration of the State Border Guard Service of Ukraine"/>
    <s v="no"/>
    <s v="Vega Children"/>
    <s v="2017/ABS/11 Vega Children"/>
    <d v="2017-05-30T00:00:00"/>
    <d v="2017-07-11T00:00:00"/>
    <s v="no"/>
    <m/>
    <s v="FRO.24346"/>
    <n v="2017"/>
    <s v="C1"/>
    <n v="9214.84"/>
    <d v="2017-05-16T00:00:00"/>
    <s v="IM"/>
    <n v="0"/>
    <s v="yes"/>
    <n v="0"/>
    <n v="7960.89"/>
    <m/>
    <m/>
    <m/>
    <m/>
    <m/>
    <n v="2017"/>
    <n v="3000"/>
    <m/>
    <m/>
    <d v="2017-09-24T00:00:00"/>
    <d v="2017-08-17T00:00:00"/>
    <n v="2017"/>
    <n v="4960.8900000000003"/>
    <m/>
    <n v="9214.84"/>
    <n v="7960.89"/>
    <n v="0.86392058896302049"/>
    <n v="1253.9499999999998"/>
    <n v="7960.89"/>
  </r>
  <r>
    <s v="2017/707"/>
    <x v="1"/>
    <n v="707"/>
    <x v="3"/>
    <s v="Ukraine "/>
    <s v="Administration of the State Border Guard Service of Ukraine"/>
    <s v="no"/>
    <s v="Focal Points"/>
    <s v="2017/ABS/03 Focal Points 2017 Air"/>
    <d v="2017-06-12T00:00:00"/>
    <d v="2017-07-05T00:00:00"/>
    <s v="no"/>
    <m/>
    <s v="FRO.24347"/>
    <n v="2017"/>
    <s v="C1"/>
    <n v="5606.8"/>
    <d v="2017-05-16T00:00:00"/>
    <s v="IM"/>
    <n v="0"/>
    <s v="yes"/>
    <n v="0"/>
    <n v="4425.57"/>
    <m/>
    <m/>
    <m/>
    <m/>
    <m/>
    <n v="2017"/>
    <n v="2000"/>
    <m/>
    <m/>
    <d v="2017-09-18T00:00:00"/>
    <d v="2017-07-20T00:00:00"/>
    <n v="2017"/>
    <n v="2425.5700000000002"/>
    <m/>
    <n v="5606.8"/>
    <n v="4425.57"/>
    <n v="0.78932189484197757"/>
    <n v="1181.2300000000005"/>
    <n v="4425.57"/>
  </r>
  <r>
    <s v="2017/708"/>
    <x v="1"/>
    <n v="708"/>
    <x v="4"/>
    <s v="Spain"/>
    <s v="Guardia Civil"/>
    <s v="no"/>
    <s v="FOA"/>
    <s v="2017/LBS/01 FOA"/>
    <d v="2017-05-24T00:00:00"/>
    <d v="2017-07-19T00:00:00"/>
    <s v="no"/>
    <m/>
    <s v="FRO.24342"/>
    <n v="2017"/>
    <s v="C1"/>
    <n v="7663.51"/>
    <d v="2017-05-16T00:00:00"/>
    <s v="SK"/>
    <n v="0"/>
    <s v="no"/>
    <n v="0"/>
    <n v="0"/>
    <m/>
    <m/>
    <m/>
    <m/>
    <m/>
    <m/>
    <m/>
    <m/>
    <m/>
    <d v="2017-10-02T00:00:00"/>
    <d v="2017-09-28T00:00:00"/>
    <n v="2017"/>
    <n v="7434.53"/>
    <m/>
    <n v="7663.51"/>
    <n v="7434.53"/>
    <n v="0.9701207410181496"/>
    <n v="228.98000000000047"/>
    <n v="0"/>
  </r>
  <r>
    <s v="2017/709"/>
    <x v="1"/>
    <n v="709"/>
    <x v="4"/>
    <s v="Portugal"/>
    <s v="Servico de Estrangeiros e Fronteiras"/>
    <s v="no"/>
    <s v="FOA"/>
    <s v="2017/LBS/01 FOA"/>
    <d v="2017-05-23T00:00:00"/>
    <d v="2017-07-20T00:00:00"/>
    <s v="no"/>
    <m/>
    <s v="FRO.24349"/>
    <n v="2017"/>
    <s v="C1"/>
    <n v="39979.480000000003"/>
    <d v="2017-05-16T00:00:00"/>
    <s v="SK"/>
    <n v="0"/>
    <s v="no"/>
    <n v="0"/>
    <m/>
    <m/>
    <m/>
    <m/>
    <m/>
    <m/>
    <n v="2017"/>
    <n v="19989.740000000002"/>
    <m/>
    <m/>
    <d v="2017-10-03T00:00:00"/>
    <d v="2017-10-17T00:00:00"/>
    <n v="2017"/>
    <n v="7798.31"/>
    <m/>
    <n v="39979.480000000003"/>
    <n v="27788.050000000003"/>
    <n v="0.69505781465892003"/>
    <n v="12191.43"/>
    <n v="0"/>
  </r>
  <r>
    <s v="2017/710"/>
    <x v="1"/>
    <n v="710"/>
    <x v="1"/>
    <s v="Finland"/>
    <s v="Helsinki Police Department"/>
    <s v="no"/>
    <s v="RO"/>
    <s v="2017/RSU/01 RO to Afghanistan"/>
    <d v="2017-05-16T00:00:00"/>
    <d v="2017-05-19T00:00:00"/>
    <s v="no"/>
    <m/>
    <s v="FRO.24366"/>
    <n v="2017"/>
    <s v="C1"/>
    <n v="197896.65"/>
    <d v="2017-05-15T00:00:00"/>
    <s v="SK"/>
    <n v="0"/>
    <s v="yes"/>
    <n v="175403"/>
    <n v="173767"/>
    <m/>
    <m/>
    <m/>
    <m/>
    <m/>
    <m/>
    <m/>
    <m/>
    <m/>
    <d v="2017-08-02T00:00:00"/>
    <d v="2017-08-04T00:00:00"/>
    <n v="2017"/>
    <n v="191032.38"/>
    <m/>
    <n v="197896.65"/>
    <n v="191032.38"/>
    <n v="0.96531386458537838"/>
    <n v="6864.2699999999895"/>
    <n v="173767"/>
  </r>
  <r>
    <s v="2017/711"/>
    <x v="1"/>
    <n v="711"/>
    <x v="1"/>
    <s v="Germany"/>
    <s v="Bundespolizeiprasidium Federal Police Central Office"/>
    <s v="no"/>
    <s v="RO"/>
    <s v="2017/RSU/01 RO to Ukraine, Gambia, Kosovo and CRO to Serbia"/>
    <d v="2017-05-16T00:00:00"/>
    <d v="2017-05-20T00:00:00"/>
    <s v="no"/>
    <m/>
    <s v="FRO.24352"/>
    <n v="2017"/>
    <s v="C1"/>
    <n v="102587.32"/>
    <d v="2017-05-16T00:00:00"/>
    <s v="SK"/>
    <n v="0"/>
    <s v="yes"/>
    <n v="63000"/>
    <n v="47000"/>
    <m/>
    <m/>
    <m/>
    <m/>
    <m/>
    <n v="2017"/>
    <n v="50000"/>
    <m/>
    <m/>
    <d v="2017-08-03T00:00:00"/>
    <d v="2017-08-08T00:00:00"/>
    <n v="2017"/>
    <n v="11515.98"/>
    <m/>
    <n v="102587.32"/>
    <n v="61515.979999999996"/>
    <n v="0.59964506334701007"/>
    <n v="41071.340000000011"/>
    <n v="47000"/>
  </r>
  <r>
    <s v="2017/712"/>
    <x v="1"/>
    <n v="712"/>
    <x v="1"/>
    <s v="Bulgaria"/>
    <s v="Ministry of Interior, National Police Service, Chief Directorate Border Police"/>
    <s v="no"/>
    <s v="Poseidon"/>
    <s v="2017/RSU/03 Poseidon"/>
    <d v="2017-05-16T00:00:00"/>
    <d v="2017-06-22T00:00:00"/>
    <s v="no"/>
    <m/>
    <s v="FRO.24364"/>
    <n v="2017"/>
    <s v="C1"/>
    <n v="344678"/>
    <d v="2017-05-15T00:00:00"/>
    <s v="SK"/>
    <n v="0"/>
    <s v="yes"/>
    <n v="7500"/>
    <n v="7615.24"/>
    <m/>
    <m/>
    <m/>
    <m/>
    <m/>
    <m/>
    <m/>
    <m/>
    <m/>
    <d v="2017-09-05T00:00:00"/>
    <d v="2017-08-09T00:00:00"/>
    <n v="2017"/>
    <n v="335770.28"/>
    <m/>
    <n v="344678"/>
    <n v="335770.28"/>
    <n v="0.97415640104677415"/>
    <n v="8907.7199999999721"/>
    <n v="7615.24"/>
  </r>
  <r>
    <s v="2017/713"/>
    <x v="1"/>
    <n v="713"/>
    <x v="3"/>
    <s v="Kosovo"/>
    <s v="General Directorate of Kosovo Police"/>
    <s v="no"/>
    <s v="Focal Points"/>
    <s v="2017/ABS/04 JO Focal Points 2017 Air Intermediate Managers"/>
    <d v="2017-05-31T00:00:00"/>
    <d v="2017-06-15T00:00:00"/>
    <s v="no"/>
    <m/>
    <s v="FRO.24360"/>
    <n v="2017"/>
    <s v="C1"/>
    <n v="8953.76"/>
    <d v="2017-05-16T00:00:00"/>
    <s v="IM"/>
    <n v="0"/>
    <s v="no"/>
    <n v="0"/>
    <m/>
    <m/>
    <m/>
    <m/>
    <m/>
    <m/>
    <m/>
    <m/>
    <m/>
    <m/>
    <d v="2017-08-29T00:00:00"/>
    <d v="2018-02-13T00:00:00"/>
    <n v="2018"/>
    <n v="7897.27"/>
    <m/>
    <n v="8953.76"/>
    <n v="7897.27"/>
    <n v="0.88200599524668966"/>
    <n v="1056.4899999999998"/>
    <n v="0"/>
  </r>
  <r>
    <s v="2017/714"/>
    <x v="1"/>
    <n v="714"/>
    <x v="1"/>
    <s v="France"/>
    <s v="Ministere de l'interieur, Direction generale des etrangers"/>
    <s v="no"/>
    <s v="RO"/>
    <s v="2017/RSU/01 RO to Albania"/>
    <d v="2017-05-17T00:00:00"/>
    <d v="2017-05-19T00:00:00"/>
    <s v="no"/>
    <m/>
    <s v="FRO.24361"/>
    <n v="2017"/>
    <s v="C1"/>
    <n v="53500"/>
    <d v="2017-05-16T00:00:00"/>
    <s v="IM"/>
    <n v="0"/>
    <s v="yes"/>
    <n v="50000"/>
    <n v="42188.39"/>
    <m/>
    <m/>
    <m/>
    <m/>
    <m/>
    <m/>
    <m/>
    <m/>
    <m/>
    <d v="2017-08-02T00:00:00"/>
    <d v="2017-09-25T00:00:00"/>
    <n v="2017"/>
    <n v="42188.39"/>
    <m/>
    <n v="53500"/>
    <n v="42188.39"/>
    <n v="0.7885680373831776"/>
    <n v="11311.61"/>
    <n v="42188.39"/>
  </r>
  <r>
    <s v="2017/715"/>
    <x v="1"/>
    <n v="715"/>
    <x v="1"/>
    <s v="Sweden"/>
    <s v="National Operations Department"/>
    <s v="no"/>
    <s v="RO"/>
    <s v="2017/RSU/01 RO to Gambia"/>
    <d v="2017-05-17T00:00:00"/>
    <d v="2017-05-19T00:00:00"/>
    <s v="no"/>
    <m/>
    <s v="FRO.24324"/>
    <n v="2017"/>
    <s v="C1"/>
    <n v="187919.55"/>
    <d v="2017-05-16T00:00:00"/>
    <s v="IM"/>
    <n v="0"/>
    <s v="yes"/>
    <n v="153000"/>
    <n v="148319.14000000001"/>
    <m/>
    <m/>
    <m/>
    <m/>
    <m/>
    <m/>
    <n v="0"/>
    <m/>
    <m/>
    <d v="2017-08-02T00:00:00"/>
    <d v="2017-08-21T00:00:00"/>
    <n v="2017"/>
    <n v="175190.46"/>
    <m/>
    <n v="187919.55"/>
    <n v="175190.46"/>
    <n v="0.93226308811403602"/>
    <n v="12729.089999999997"/>
    <n v="148319.14000000001"/>
  </r>
  <r>
    <s v="2017/716"/>
    <x v="1"/>
    <n v="716"/>
    <x v="1"/>
    <s v="Belgium"/>
    <s v="Dienst Vreemdelingenzaken"/>
    <s v="no"/>
    <s v="RO"/>
    <s v="2017/RSU/01 RO to Albania"/>
    <d v="2017-05-17T00:00:00"/>
    <d v="2017-05-19T00:00:00"/>
    <s v="no"/>
    <m/>
    <s v="FRO.24363"/>
    <n v="2017"/>
    <s v="C1"/>
    <n v="1837.4"/>
    <d v="2017-05-16T00:00:00"/>
    <s v="IM"/>
    <n v="0"/>
    <s v="yes"/>
    <n v="0"/>
    <n v="1622.4"/>
    <m/>
    <m/>
    <m/>
    <m/>
    <m/>
    <m/>
    <m/>
    <m/>
    <m/>
    <d v="2017-08-02T00:00:00"/>
    <d v="2017-08-03T00:00:00"/>
    <n v="2017"/>
    <n v="1835.69"/>
    <m/>
    <n v="1837.4"/>
    <n v="1835.69"/>
    <n v="0.99906933710678125"/>
    <n v="1.7100000000000364"/>
    <n v="1622.4"/>
  </r>
  <r>
    <s v="2017/717"/>
    <x v="1"/>
    <n v="717"/>
    <x v="1"/>
    <s v="Sweden"/>
    <s v="National Operations Department"/>
    <s v="no"/>
    <s v="RO"/>
    <s v="2017/RSU/01 RO to Georgia"/>
    <d v="2017-05-17T00:00:00"/>
    <d v="2017-05-19T00:00:00"/>
    <s v="no"/>
    <m/>
    <s v="FRO.24362"/>
    <n v="2017"/>
    <s v="C1"/>
    <n v="64200"/>
    <d v="2017-05-16T00:00:00"/>
    <s v="IM"/>
    <n v="0"/>
    <s v="yes"/>
    <n v="60000"/>
    <n v="57356.07"/>
    <m/>
    <m/>
    <m/>
    <m/>
    <m/>
    <m/>
    <m/>
    <m/>
    <m/>
    <d v="2017-08-02T00:00:00"/>
    <d v="2017-07-12T00:00:00"/>
    <n v="2017"/>
    <n v="61370.99"/>
    <m/>
    <n v="64200"/>
    <n v="61370.99"/>
    <n v="0.95593442367601245"/>
    <n v="2829.010000000002"/>
    <n v="57356.07"/>
  </r>
  <r>
    <s v="2017/718"/>
    <x v="1"/>
    <n v="718"/>
    <x v="4"/>
    <s v="Sweden"/>
    <s v="National Operations Department"/>
    <s v="no"/>
    <s v="Focal Points"/>
    <s v="2017/LBS/02 Focal Points"/>
    <d v="2017-05-23T00:00:00"/>
    <d v="2017-06-22T00:00:00"/>
    <s v="no"/>
    <m/>
    <s v="FRO.24357"/>
    <n v="2017"/>
    <s v="C1"/>
    <n v="8229.3700000000008"/>
    <d v="2017-05-16T00:00:00"/>
    <s v="IM"/>
    <n v="0"/>
    <s v="no"/>
    <n v="0"/>
    <n v="0"/>
    <m/>
    <m/>
    <m/>
    <m/>
    <m/>
    <m/>
    <m/>
    <m/>
    <m/>
    <d v="2017-09-05T00:00:00"/>
    <d v="2017-07-11T00:00:00"/>
    <n v="2017"/>
    <n v="7266.31"/>
    <m/>
    <n v="8229.3700000000008"/>
    <n v="7266.31"/>
    <n v="0.88297281565903585"/>
    <n v="963.0600000000004"/>
    <n v="0"/>
  </r>
  <r>
    <s v="2017/719"/>
    <x v="1"/>
    <n v="719"/>
    <x v="3"/>
    <s v="Poland"/>
    <s v="Headquarters of Polish Border Guards"/>
    <s v="no"/>
    <s v="Focal Points"/>
    <s v="2017/ABS/03 Focal Points 2017 Air"/>
    <d v="2017-05-31T00:00:00"/>
    <d v="2017-07-01T00:00:00"/>
    <s v="no"/>
    <m/>
    <s v="FRO.24345"/>
    <n v="2017"/>
    <s v="C1"/>
    <n v="8065.66"/>
    <d v="2017-05-16T00:00:00"/>
    <s v="IM"/>
    <n v="0"/>
    <s v="no"/>
    <n v="0"/>
    <n v="0"/>
    <m/>
    <m/>
    <m/>
    <m/>
    <m/>
    <n v="2017"/>
    <n v="4032.83"/>
    <m/>
    <m/>
    <d v="2017-09-14T00:00:00"/>
    <d v="2017-08-14T00:00:00"/>
    <n v="2017"/>
    <n v="2427.92"/>
    <m/>
    <n v="8065.66"/>
    <n v="6460.75"/>
    <n v="0.80101938341065704"/>
    <n v="1604.9099999999999"/>
    <n v="0"/>
  </r>
  <r>
    <s v="2017/720"/>
    <x v="1"/>
    <n v="720"/>
    <x v="1"/>
    <s v="Austria"/>
    <s v="Federal Ministry of the Interior"/>
    <s v="no"/>
    <s v="RO"/>
    <s v="2017/RSU/01 RO to Kosovo, Georgia and Albania"/>
    <d v="2017-05-18T00:00:00"/>
    <d v="2017-05-20T00:00:00"/>
    <s v="no"/>
    <m/>
    <s v="FRO.24368"/>
    <n v="2017"/>
    <s v="C1"/>
    <n v="132111"/>
    <d v="2017-05-17T00:00:00"/>
    <s v="IM"/>
    <n v="0"/>
    <s v="yes"/>
    <n v="117000"/>
    <n v="94242"/>
    <m/>
    <m/>
    <m/>
    <m/>
    <m/>
    <m/>
    <m/>
    <m/>
    <m/>
    <d v="2017-08-03T00:00:00"/>
    <d v="2017-08-04T00:00:00"/>
    <n v="2017"/>
    <n v="106066.43"/>
    <m/>
    <n v="132111"/>
    <n v="106066.43"/>
    <n v="0.80285842965385168"/>
    <n v="26044.570000000007"/>
    <n v="94242"/>
  </r>
  <r>
    <s v="2017/721"/>
    <x v="1"/>
    <n v="721"/>
    <x v="4"/>
    <s v="Netherlands"/>
    <s v="Immigration and Naturalisation Service"/>
    <s v="no"/>
    <s v="FOA"/>
    <s v="2017/LBS/01 FOA"/>
    <d v="2017-05-23T00:00:00"/>
    <d v="2017-06-22T00:00:00"/>
    <s v="no"/>
    <m/>
    <s v="FRO.24365"/>
    <n v="2017"/>
    <s v="C1"/>
    <n v="112115.85"/>
    <d v="2017-05-18T00:00:00"/>
    <s v="IM"/>
    <n v="0"/>
    <s v="yes"/>
    <n v="69300"/>
    <m/>
    <m/>
    <m/>
    <m/>
    <m/>
    <m/>
    <n v="2017"/>
    <n v="53300"/>
    <m/>
    <m/>
    <d v="2017-09-05T00:00:00"/>
    <d v="2017-09-14T00:00:00"/>
    <n v="2017"/>
    <n v="56958.400000000001"/>
    <m/>
    <n v="112115.85"/>
    <n v="110258.4"/>
    <n v="0.98343276173707805"/>
    <n v="1857.4500000000116"/>
    <n v="69300"/>
  </r>
  <r>
    <s v="2017/722"/>
    <x v="1"/>
    <n v="722"/>
    <x v="4"/>
    <s v="Slovenia"/>
    <s v="Ministry of Interior"/>
    <s v="no"/>
    <s v="Focal Points"/>
    <s v="2017/LBS/02 Focal Points"/>
    <d v="2017-05-23T00:00:00"/>
    <d v="2017-07-20T00:00:00"/>
    <s v="no"/>
    <m/>
    <s v="FRO.24367"/>
    <n v="2017"/>
    <s v="C1"/>
    <n v="12186.23"/>
    <d v="2017-05-17T00:00:00"/>
    <s v="IM"/>
    <n v="0"/>
    <s v="no"/>
    <n v="0"/>
    <n v="0"/>
    <m/>
    <m/>
    <m/>
    <m/>
    <m/>
    <n v="2017"/>
    <n v="6093.12"/>
    <m/>
    <m/>
    <d v="2017-10-03T00:00:00"/>
    <d v="2017-10-18T00:00:00"/>
    <n v="2017"/>
    <n v="5696.89"/>
    <m/>
    <n v="12186.23"/>
    <n v="11790.01"/>
    <n v="0.96748625292645885"/>
    <n v="396.21999999999935"/>
    <n v="0"/>
  </r>
  <r>
    <s v="2017/723"/>
    <x v="1"/>
    <n v="723"/>
    <x v="4"/>
    <s v="Serbia"/>
    <s v="Ministry of Interior Republic of Serbia"/>
    <s v="no"/>
    <s v="FOA"/>
    <s v="2017/LBS/01 FOA"/>
    <d v="2017-05-23T00:00:00"/>
    <d v="2017-06-22T00:00:00"/>
    <s v="no"/>
    <m/>
    <s v="FRO.24371"/>
    <n v="2017"/>
    <s v="C1"/>
    <n v="7697.58"/>
    <d v="2017-05-17T00:00:00"/>
    <s v="IM"/>
    <n v="0"/>
    <s v="no"/>
    <n v="0"/>
    <n v="0"/>
    <m/>
    <m/>
    <m/>
    <m/>
    <m/>
    <m/>
    <m/>
    <m/>
    <m/>
    <d v="2017-09-05T00:00:00"/>
    <d v="2017-07-24T00:00:00"/>
    <n v="2017"/>
    <n v="6244.5"/>
    <m/>
    <n v="7697.58"/>
    <n v="6244.5"/>
    <n v="0.81122898365460316"/>
    <n v="1453.08"/>
    <n v="0"/>
  </r>
  <r>
    <s v="2017/724"/>
    <x v="1"/>
    <n v="724"/>
    <x v="2"/>
    <s v="France"/>
    <s v="Direction Centrale de la Police aux Frontieres"/>
    <s v="no"/>
    <s v="Triton"/>
    <s v="2017/SBS/05 JO Triton 2017"/>
    <d v="2017-06-06T00:00:00"/>
    <d v="2017-08-05T00:00:00"/>
    <s v="no"/>
    <m/>
    <s v="FRO.24377"/>
    <n v="2017"/>
    <s v="C1"/>
    <n v="55901.08"/>
    <d v="2017-05-16T00:00:00"/>
    <s v="IM"/>
    <n v="0"/>
    <s v="yes"/>
    <n v="0"/>
    <n v="16398.52"/>
    <m/>
    <m/>
    <m/>
    <m/>
    <m/>
    <n v="2017"/>
    <n v="27950.54"/>
    <m/>
    <m/>
    <d v="2017-10-19T00:00:00"/>
    <d v="2017-09-27T00:00:00"/>
    <n v="2017"/>
    <n v="14283.99"/>
    <m/>
    <n v="55901.08"/>
    <n v="42234.53"/>
    <n v="0.7555226124432658"/>
    <n v="13666.550000000003"/>
    <n v="16398.52"/>
  </r>
  <r>
    <s v="2017/725"/>
    <x v="1"/>
    <n v="725"/>
    <x v="4"/>
    <s v="Poland"/>
    <s v="Headquarters of Polish Border Guards"/>
    <s v="no"/>
    <s v="FOA"/>
    <s v="2017/LBS/01 FOA"/>
    <d v="2017-05-24T00:00:00"/>
    <d v="2017-06-21T00:00:00"/>
    <s v="no"/>
    <m/>
    <s v="FRO.24383"/>
    <n v="2017"/>
    <s v="C1"/>
    <n v="241762.94"/>
    <d v="2017-05-18T00:00:00"/>
    <s v="IM"/>
    <n v="180903.12"/>
    <s v="yes"/>
    <n v="111473.52"/>
    <n v="83139.83"/>
    <m/>
    <m/>
    <m/>
    <m/>
    <m/>
    <n v="2017"/>
    <n v="120881.47"/>
    <m/>
    <m/>
    <d v="2017-09-04T00:00:00"/>
    <d v="2017-09-18T00:00:00"/>
    <n v="2017"/>
    <n v="76083.69"/>
    <m/>
    <n v="241762.94"/>
    <n v="196965.16"/>
    <n v="0.81470369279923549"/>
    <n v="44797.78"/>
    <n v="83139.83"/>
  </r>
  <r>
    <s v="2017/726"/>
    <x v="1"/>
    <n v="726"/>
    <x v="7"/>
    <s v="Germany"/>
    <s v="Bundespolizeiprasidium Federal Police Central Office"/>
    <s v="no"/>
    <s v="COASTEX17"/>
    <s v="2017/TRU/E3 COASTEX17"/>
    <d v="2017-05-22T00:00:00"/>
    <d v="2017-05-27T00:00:00"/>
    <s v="no"/>
    <m/>
    <s v="FRO.24382"/>
    <n v="2017"/>
    <s v="C1"/>
    <n v="11930"/>
    <d v="2017-05-19T00:00:00"/>
    <s v="IM"/>
    <n v="0"/>
    <s v="no"/>
    <n v="0"/>
    <m/>
    <m/>
    <m/>
    <m/>
    <m/>
    <m/>
    <m/>
    <m/>
    <m/>
    <m/>
    <d v="2017-08-10T00:00:00"/>
    <d v="2017-10-18T00:00:00"/>
    <n v="2017"/>
    <n v="9049.39"/>
    <m/>
    <n v="11930"/>
    <n v="9049.39"/>
    <n v="0.75854065381391445"/>
    <n v="2880.6100000000006"/>
    <n v="0"/>
  </r>
  <r>
    <s v="2017/727"/>
    <x v="1"/>
    <n v="727"/>
    <x v="4"/>
    <s v="Denmark"/>
    <s v="Danish National Police"/>
    <s v="no"/>
    <s v="FOA"/>
    <s v="2017/LBS/01 FOA"/>
    <d v="2017-05-23T00:00:00"/>
    <d v="2017-06-22T00:00:00"/>
    <s v="no"/>
    <m/>
    <s v="FRO.24381"/>
    <n v="2017"/>
    <s v="C1"/>
    <n v="13629.66"/>
    <d v="2017-05-18T00:00:00"/>
    <s v="IM"/>
    <n v="0"/>
    <s v="yes"/>
    <n v="8700"/>
    <n v="8700"/>
    <m/>
    <m/>
    <m/>
    <m/>
    <m/>
    <m/>
    <m/>
    <m/>
    <m/>
    <d v="2017-09-05T00:00:00"/>
    <d v="2017-09-08T00:00:00"/>
    <n v="2017"/>
    <n v="13257.88"/>
    <m/>
    <n v="13629.66"/>
    <n v="13257.88"/>
    <n v="0.97272272382436531"/>
    <n v="371.78000000000065"/>
    <n v="8700"/>
  </r>
  <r>
    <s v="2017/728"/>
    <x v="1"/>
    <n v="728"/>
    <x v="3"/>
    <s v="Spain"/>
    <s v="Cuerpo Nacional de Policia"/>
    <s v="no"/>
    <s v="Vega Children"/>
    <s v="2017/ABS/11 Vega Children"/>
    <d v="2017-05-30T00:00:00"/>
    <d v="2017-07-12T00:00:00"/>
    <s v="no"/>
    <m/>
    <s v="FRO.24379"/>
    <n v="2017"/>
    <s v="C1&amp;C4"/>
    <n v="33518.82"/>
    <d v="2017-05-18T00:00:00"/>
    <s v="IM"/>
    <n v="0"/>
    <s v="yes"/>
    <n v="0"/>
    <n v="12389.57"/>
    <m/>
    <m/>
    <m/>
    <m/>
    <m/>
    <m/>
    <n v="0"/>
    <m/>
    <m/>
    <d v="2017-09-25T00:00:00"/>
    <d v="2017-08-09T00:00:00"/>
    <n v="2017"/>
    <n v="21401.75"/>
    <m/>
    <n v="33518.82"/>
    <n v="21401.75"/>
    <n v="0.63849950565085523"/>
    <n v="12117.07"/>
    <n v="12389.57"/>
  </r>
  <r>
    <s v="2017/729"/>
    <x v="1"/>
    <n v="729"/>
    <x v="3"/>
    <s v="Bulgaria"/>
    <s v="Ministry of Interior, National Police Service, Chief Directorate Border Police"/>
    <s v="no"/>
    <s v="Vega Children"/>
    <s v="2017/ABS/11 Vega Children"/>
    <d v="2017-05-30T00:00:00"/>
    <d v="2017-07-12T00:00:00"/>
    <s v="no"/>
    <m/>
    <s v="FRO.24376"/>
    <n v="2017"/>
    <s v="C1"/>
    <n v="12647.4"/>
    <d v="2017-05-18T00:00:00"/>
    <s v="IM"/>
    <n v="0"/>
    <s v="no"/>
    <n v="0"/>
    <m/>
    <m/>
    <m/>
    <m/>
    <m/>
    <m/>
    <m/>
    <m/>
    <m/>
    <m/>
    <d v="2017-09-25T00:00:00"/>
    <d v="2017-10-20T00:00:00"/>
    <n v="2017"/>
    <n v="8311.11"/>
    <m/>
    <n v="12647.4"/>
    <n v="8311.11"/>
    <n v="0.65713980739124256"/>
    <n v="4336.2899999999991"/>
    <n v="0"/>
  </r>
  <r>
    <s v="2017/730"/>
    <x v="1"/>
    <n v="730"/>
    <x v="3"/>
    <s v="France"/>
    <s v="Direction Centrale de la Police aux Frontieres"/>
    <s v="no"/>
    <s v="Vega Children"/>
    <s v="2017/ABS/11 Vega Children"/>
    <d v="2017-05-30T00:00:00"/>
    <d v="2017-07-12T00:00:00"/>
    <s v="no"/>
    <m/>
    <s v="FRO.24375"/>
    <n v="2017"/>
    <s v="C1"/>
    <n v="15129.8"/>
    <d v="2017-05-18T00:00:00"/>
    <s v="IM"/>
    <n v="0"/>
    <s v="yes"/>
    <n v="0"/>
    <n v="5660.46"/>
    <m/>
    <m/>
    <m/>
    <m/>
    <m/>
    <n v="2017"/>
    <n v="7564.9"/>
    <m/>
    <m/>
    <d v="2017-09-25T00:00:00"/>
    <d v="2017-09-11T00:00:00"/>
    <n v="2017"/>
    <n v="2074.42"/>
    <m/>
    <n v="15129.8"/>
    <n v="9639.32"/>
    <n v="0.63710822350592866"/>
    <n v="5490.48"/>
    <n v="5660.46"/>
  </r>
  <r>
    <s v="2017/731"/>
    <x v="1"/>
    <n v="731"/>
    <x v="3"/>
    <s v="Romania"/>
    <s v="General Inspectorate of the Romanian Border Police"/>
    <s v="no"/>
    <s v="Vega Children"/>
    <s v="2017/ABS/11 Vega Children"/>
    <d v="2017-05-30T00:00:00"/>
    <d v="2017-07-12T00:00:00"/>
    <s v="no"/>
    <m/>
    <s v="FRO.24372"/>
    <n v="2017"/>
    <s v="C1"/>
    <n v="13032.6"/>
    <d v="2017-05-18T00:00:00"/>
    <s v="IM"/>
    <n v="0"/>
    <s v="no"/>
    <n v="0"/>
    <n v="0"/>
    <m/>
    <m/>
    <m/>
    <m/>
    <m/>
    <n v="2017"/>
    <n v="6516"/>
    <m/>
    <m/>
    <d v="2017-09-25T00:00:00"/>
    <d v="2017-09-07T00:00:00"/>
    <n v="2017"/>
    <n v="4316.96"/>
    <m/>
    <n v="13032.6"/>
    <n v="10832.96"/>
    <n v="0.8312201709559105"/>
    <n v="2199.6400000000012"/>
    <n v="0"/>
  </r>
  <r>
    <s v="2017/732"/>
    <x v="1"/>
    <n v="732"/>
    <x v="4"/>
    <s v="Greece"/>
    <s v="Hellenic Police"/>
    <s v="no"/>
    <s v="FOA"/>
    <s v="2017/LBS/01 FOA"/>
    <d v="2017-05-24T00:00:00"/>
    <d v="2017-06-21T00:00:00"/>
    <s v="no"/>
    <m/>
    <s v="FRO.24386"/>
    <n v="2017"/>
    <s v="C1"/>
    <n v="6628.65"/>
    <d v="2017-05-18T00:00:00"/>
    <s v="IM"/>
    <n v="0"/>
    <s v="no"/>
    <n v="0"/>
    <m/>
    <m/>
    <m/>
    <m/>
    <m/>
    <m/>
    <m/>
    <n v="0"/>
    <m/>
    <m/>
    <d v="2017-09-04T00:00:00"/>
    <d v="2017-07-06T00:00:00"/>
    <n v="2017"/>
    <n v="3569.94"/>
    <m/>
    <n v="6628.65"/>
    <n v="3569.94"/>
    <n v="0.53856215066416246"/>
    <n v="3058.7099999999996"/>
    <n v="0"/>
  </r>
  <r>
    <s v="2017/733"/>
    <x v="1"/>
    <n v="733"/>
    <x v="4"/>
    <s v="Austria"/>
    <s v="Federal Ministry of the Interior"/>
    <s v="no"/>
    <s v="FOA"/>
    <s v="2017/LBS/01 FOA"/>
    <d v="2017-05-24T00:00:00"/>
    <d v="2017-06-21T00:00:00"/>
    <s v="no"/>
    <m/>
    <s v="FRO.24374"/>
    <n v="2017"/>
    <s v="C1"/>
    <n v="48556.6"/>
    <d v="2017-05-18T00:00:00"/>
    <s v="IM"/>
    <n v="0"/>
    <s v="no"/>
    <n v="0"/>
    <n v="0"/>
    <m/>
    <m/>
    <m/>
    <m/>
    <m/>
    <m/>
    <m/>
    <m/>
    <m/>
    <d v="2017-09-04T00:00:00"/>
    <d v="2017-07-11T00:00:00"/>
    <n v="2017"/>
    <n v="44832.56"/>
    <m/>
    <n v="48556.6"/>
    <n v="44832.56"/>
    <n v="0.92330517375598786"/>
    <n v="3724.0400000000009"/>
    <n v="0"/>
  </r>
  <r>
    <s v="2017/734"/>
    <x v="1"/>
    <n v="734"/>
    <x v="1"/>
    <s v="Germany"/>
    <s v="Bundespolizeiprasidium Federal Police Central Office"/>
    <s v="no"/>
    <s v="RO"/>
    <s v="2017/RSU/01 RO to Georgia"/>
    <d v="2017-05-18T00:00:00"/>
    <d v="2017-05-20T00:00:00"/>
    <s v="no"/>
    <m/>
    <s v="FRO.24390"/>
    <n v="2017"/>
    <s v="C1"/>
    <n v="8542.8799999999992"/>
    <d v="2017-05-17T00:00:00"/>
    <s v="IM"/>
    <n v="0"/>
    <s v="no"/>
    <n v="0"/>
    <n v="0"/>
    <m/>
    <m/>
    <m/>
    <m/>
    <m/>
    <m/>
    <m/>
    <m/>
    <m/>
    <d v="2017-08-03T00:00:00"/>
    <d v="2017-08-01T00:00:00"/>
    <n v="2017"/>
    <n v="8002.04"/>
    <m/>
    <n v="8542.8799999999992"/>
    <n v="8002.04"/>
    <n v="0.93669113928792169"/>
    <n v="540.83999999999924"/>
    <n v="0"/>
  </r>
  <r>
    <s v="2017/735"/>
    <x v="1"/>
    <n v="735"/>
    <x v="4"/>
    <s v="Portugal"/>
    <s v="Servico de Estrangeiros e Fronteiras"/>
    <s v="no"/>
    <s v="Focal Points"/>
    <s v="2017/LBS/02 Focal Points"/>
    <d v="2017-05-22T00:00:00"/>
    <d v="2017-08-17T00:00:00"/>
    <s v="no"/>
    <m/>
    <s v="FRO.24393"/>
    <n v="2017"/>
    <s v="C1"/>
    <n v="20123.490000000002"/>
    <d v="2017-05-18T00:00:00"/>
    <s v="IM"/>
    <n v="0"/>
    <s v="no"/>
    <n v="0"/>
    <n v="0"/>
    <m/>
    <m/>
    <m/>
    <m/>
    <m/>
    <n v="2017"/>
    <n v="10061.75"/>
    <m/>
    <m/>
    <d v="2017-10-31T00:00:00"/>
    <d v="2017-11-30T00:00:00"/>
    <n v="2017"/>
    <n v="7345.32"/>
    <m/>
    <n v="20123.490000000002"/>
    <n v="17407.07"/>
    <n v="0.86501248043952605"/>
    <n v="2716.4200000000019"/>
    <n v="0"/>
  </r>
  <r>
    <s v="2017/736"/>
    <x v="1"/>
    <n v="736"/>
    <x v="4"/>
    <s v="Hungary"/>
    <s v="Hungarian Police Headquarters"/>
    <s v="no"/>
    <s v="FOA"/>
    <s v="2017/LBS/01 FOA"/>
    <d v="2017-05-22T00:00:00"/>
    <d v="2017-06-21T00:00:00"/>
    <s v="no"/>
    <m/>
    <s v="FRO.24392"/>
    <n v="2017"/>
    <s v="C1"/>
    <n v="14900.73"/>
    <d v="2017-05-18T00:00:00"/>
    <s v="IM"/>
    <n v="0"/>
    <s v="yes"/>
    <n v="0"/>
    <n v="4326.1499999999996"/>
    <m/>
    <m/>
    <m/>
    <m/>
    <m/>
    <m/>
    <n v="0"/>
    <m/>
    <m/>
    <d v="2017-09-04T00:00:00"/>
    <d v="2017-09-05T00:00:00"/>
    <n v="2017"/>
    <n v="12266.64"/>
    <m/>
    <n v="14900.73"/>
    <n v="12266.64"/>
    <n v="0.82322409707443867"/>
    <n v="2634.09"/>
    <n v="4326.1499999999996"/>
  </r>
  <r>
    <s v="2017/737"/>
    <x v="1"/>
    <n v="737"/>
    <x v="4"/>
    <s v="Slovakia"/>
    <s v="Bureau of Border and Alien Police"/>
    <s v="no"/>
    <s v="Focal Points"/>
    <s v="2017/LBS/02 Focal Points"/>
    <d v="2017-05-23T00:00:00"/>
    <d v="2017-06-22T00:00:00"/>
    <s v="no"/>
    <m/>
    <s v="FRO.24388"/>
    <n v="2017"/>
    <s v="C1"/>
    <n v="7341.27"/>
    <d v="2017-05-18T00:00:00"/>
    <s v="IM"/>
    <n v="0"/>
    <s v="no"/>
    <n v="0"/>
    <n v="0"/>
    <m/>
    <m/>
    <m/>
    <m/>
    <m/>
    <n v="2017"/>
    <n v="3670.64"/>
    <m/>
    <m/>
    <d v="2017-09-05T00:00:00"/>
    <d v="2017-07-26T00:00:00"/>
    <n v="2017"/>
    <n v="1800"/>
    <m/>
    <n v="7341.27"/>
    <n v="5470.6399999999994"/>
    <n v="0.74518986496886763"/>
    <n v="1870.630000000001"/>
    <n v="0"/>
  </r>
  <r>
    <s v="2017/738"/>
    <x v="1"/>
    <n v="738"/>
    <x v="4"/>
    <s v="Poland"/>
    <s v="Headquarters of Polish Border Guards"/>
    <s v="no"/>
    <s v="Focal Points"/>
    <s v="2017/LBS/02 Focal Points"/>
    <d v="2017-08-16T00:00:00"/>
    <d v="2017-10-11T00:00:00"/>
    <s v="no"/>
    <m/>
    <s v="FRO.24389"/>
    <n v="2017"/>
    <s v="C1"/>
    <n v="18630.84"/>
    <d v="2017-05-18T00:00:00"/>
    <s v="IM"/>
    <n v="0"/>
    <s v="no"/>
    <n v="0"/>
    <n v="0"/>
    <m/>
    <m/>
    <m/>
    <m/>
    <m/>
    <n v="2017"/>
    <n v="9315.42"/>
    <m/>
    <m/>
    <d v="2017-12-25T00:00:00"/>
    <d v="2017-11-08T00:00:00"/>
    <n v="2017"/>
    <n v="6804.76"/>
    <m/>
    <n v="18630.84"/>
    <n v="16120.18"/>
    <n v="0.86524171749636625"/>
    <n v="2510.66"/>
    <n v="0"/>
  </r>
  <r>
    <s v="2017/739"/>
    <x v="1"/>
    <n v="739"/>
    <x v="2"/>
    <s v="France"/>
    <s v="Direction Centrale de la Securite Publique"/>
    <s v="no"/>
    <s v="Triton"/>
    <s v="2017/SBS/05 JO Triton 2017"/>
    <d v="2017-06-06T00:00:00"/>
    <d v="2017-07-08T00:00:00"/>
    <s v="no"/>
    <m/>
    <s v="FRO.24400"/>
    <n v="2017"/>
    <s v="C1"/>
    <n v="42320.639999999999"/>
    <d v="2017-05-19T00:00:00"/>
    <s v="IM"/>
    <n v="0"/>
    <s v="no"/>
    <n v="0"/>
    <m/>
    <m/>
    <m/>
    <m/>
    <m/>
    <m/>
    <n v="2017"/>
    <n v="21160.32"/>
    <m/>
    <m/>
    <d v="2017-09-21T00:00:00"/>
    <d v="2017-08-08T00:00:00"/>
    <n v="2017"/>
    <n v="9393.41"/>
    <m/>
    <n v="42320.639999999999"/>
    <n v="30553.73"/>
    <n v="0.72195812728730002"/>
    <n v="11766.91"/>
    <n v="0"/>
  </r>
  <r>
    <s v="2017/740"/>
    <x v="1"/>
    <n v="740"/>
    <x v="2"/>
    <s v="Finland"/>
    <s v="Finnish Border Guard"/>
    <s v="no"/>
    <s v="JO Poseidon"/>
    <s v="2017/SBS/07 JO Poseidon 2017"/>
    <d v="2017-05-19T00:00:00"/>
    <d v="2017-09-29T00:00:00"/>
    <s v="no"/>
    <m/>
    <s v="FRO.24401"/>
    <n v="2017"/>
    <s v="C1"/>
    <n v="1192777.02"/>
    <d v="2017-05-19T00:00:00"/>
    <s v="PF"/>
    <n v="1035116.7"/>
    <s v="yes"/>
    <n v="779381.4"/>
    <n v="787465"/>
    <s v="FRO.24401"/>
    <n v="2017"/>
    <n v="71994.66"/>
    <m/>
    <m/>
    <m/>
    <m/>
    <m/>
    <m/>
    <d v="2017-12-13T00:00:00"/>
    <d v="2018-02-27T00:00:00"/>
    <n v="2018"/>
    <n v="1069629.3400000001"/>
    <m/>
    <n v="1264771.68"/>
    <n v="1069629.3400000001"/>
    <n v="0.84570943270962562"/>
    <n v="195142.33999999985"/>
    <n v="787465"/>
  </r>
  <r>
    <s v="2017/741"/>
    <x v="1"/>
    <n v="741"/>
    <x v="2"/>
    <s v="Germany"/>
    <s v="Bundespolizeiprasidium Federal Police Central Office"/>
    <s v="no"/>
    <s v="Triton"/>
    <s v="2017/SBS/05 JO Triton 2017"/>
    <d v="2017-06-01T00:00:00"/>
    <d v="2017-06-30T00:00:00"/>
    <s v="no"/>
    <m/>
    <s v="FRO.24399"/>
    <n v="2017"/>
    <s v="C1"/>
    <n v="494704.67"/>
    <d v="2017-05-19T00:00:00"/>
    <s v="SK"/>
    <n v="415691.89"/>
    <s v="yes"/>
    <n v="243368"/>
    <n v="239638"/>
    <m/>
    <m/>
    <m/>
    <m/>
    <m/>
    <n v="2017"/>
    <n v="247300"/>
    <m/>
    <m/>
    <d v="2017-09-13T00:00:00"/>
    <d v="2017-11-17T00:00:00"/>
    <n v="2017"/>
    <n v="199421.41"/>
    <m/>
    <n v="494704.67"/>
    <n v="446721.41000000003"/>
    <n v="0.90300625219487018"/>
    <n v="47983.259999999951"/>
    <n v="239638"/>
  </r>
  <r>
    <s v="2017/742"/>
    <x v="1"/>
    <n v="742"/>
    <x v="2"/>
    <s v="Norway"/>
    <s v="National Police Directorate"/>
    <s v="no"/>
    <s v="Triton"/>
    <s v="2017/SBS/05 JO Triton 2017"/>
    <d v="2017-05-30T00:00:00"/>
    <d v="2017-09-20T00:00:00"/>
    <s v="no"/>
    <m/>
    <s v="FRO.24373"/>
    <n v="2017"/>
    <s v="C1"/>
    <n v="2432598.13"/>
    <d v="2017-05-22T00:00:00"/>
    <s v="SK"/>
    <n v="2239320.83"/>
    <s v="yes"/>
    <n v="1329985"/>
    <n v="1157750"/>
    <m/>
    <m/>
    <m/>
    <m/>
    <m/>
    <n v="2017"/>
    <n v="1216299"/>
    <m/>
    <m/>
    <d v="2017-12-04T00:00:00"/>
    <d v="2017-12-15T00:00:00"/>
    <n v="2017"/>
    <n v="1082322.8400000001"/>
    <m/>
    <n v="2432598.13"/>
    <n v="2298621.84"/>
    <n v="0.94492461029722152"/>
    <n v="133976.29000000004"/>
    <n v="1157750"/>
  </r>
  <r>
    <s v="2017/743"/>
    <x v="1"/>
    <n v="743"/>
    <x v="7"/>
    <s v="Spain"/>
    <s v="Guardia Civil"/>
    <s v="no"/>
    <s v="COASTEX17"/>
    <s v="2017/TRU/E3 COASTEX17"/>
    <d v="2017-05-22T00:00:00"/>
    <d v="2017-05-27T00:00:00"/>
    <s v="no"/>
    <m/>
    <s v="FRO.24412"/>
    <n v="2017"/>
    <s v="C1"/>
    <n v="29215.1"/>
    <d v="2017-05-19T00:00:00"/>
    <s v="IM"/>
    <n v="11172.39"/>
    <s v="yes"/>
    <n v="18014.54"/>
    <n v="5868.4"/>
    <m/>
    <m/>
    <m/>
    <m/>
    <m/>
    <m/>
    <m/>
    <m/>
    <m/>
    <d v="2017-08-10T00:00:00"/>
    <d v="2017-08-21T00:00:00"/>
    <n v="2017"/>
    <n v="12684.28"/>
    <m/>
    <n v="29215.1"/>
    <n v="12684.28"/>
    <n v="0.43416863197456113"/>
    <n v="16530.82"/>
    <n v="5868.4"/>
  </r>
  <r>
    <s v="2017/744"/>
    <x v="1"/>
    <n v="744"/>
    <x v="7"/>
    <s v="Italy"/>
    <s v="Ministero dell'Interno, Dipartimento della Pubblica Sicurezza, Direzione Centrale dell'Immigrazione e della Polizia delle Frontiere"/>
    <s v="no"/>
    <s v="COASTEX17"/>
    <s v="2017/TRU/E3 COASTEX17"/>
    <d v="2017-05-22T00:00:00"/>
    <d v="2017-05-27T00:00:00"/>
    <s v="no"/>
    <m/>
    <s v="FRO.24420"/>
    <n v="2017"/>
    <s v="C1"/>
    <n v="134003.53"/>
    <d v="2017-05-19T00:00:00"/>
    <s v="IM"/>
    <n v="100696.03"/>
    <s v="yes"/>
    <n v="65065"/>
    <n v="52532.63"/>
    <m/>
    <m/>
    <m/>
    <m/>
    <m/>
    <m/>
    <n v="0"/>
    <m/>
    <m/>
    <d v="2017-08-10T00:00:00"/>
    <d v="2017-10-23T00:00:00"/>
    <n v="2017"/>
    <n v="105730.83"/>
    <m/>
    <n v="134003.53"/>
    <n v="105730.83"/>
    <n v="0.78901525952338725"/>
    <n v="28272.699999999997"/>
    <n v="52532.63"/>
  </r>
  <r>
    <s v="2017/745"/>
    <x v="1"/>
    <n v="745"/>
    <x v="4"/>
    <s v="Estonia"/>
    <s v="Police and Border Guard Board"/>
    <s v="no"/>
    <s v="FOA"/>
    <s v="2017/LBS/01 FOA"/>
    <d v="2017-05-23T00:00:00"/>
    <d v="2017-06-24T00:00:00"/>
    <s v="no"/>
    <m/>
    <s v="FRO.24418"/>
    <n v="2017"/>
    <s v="C1"/>
    <n v="14858.02"/>
    <d v="2017-05-22T00:00:00"/>
    <s v="IM"/>
    <n v="0"/>
    <s v="no"/>
    <n v="0"/>
    <n v="0"/>
    <m/>
    <m/>
    <m/>
    <m/>
    <m/>
    <n v="2017"/>
    <n v="6900"/>
    <m/>
    <m/>
    <d v="2017-09-07T00:00:00"/>
    <d v="2017-09-01T00:00:00"/>
    <n v="2017"/>
    <n v="6785.67"/>
    <m/>
    <n v="14858.02"/>
    <n v="13685.67"/>
    <n v="0.92109648526519683"/>
    <n v="1172.3500000000004"/>
    <n v="0"/>
  </r>
  <r>
    <s v="2017/746"/>
    <x v="1"/>
    <n v="746"/>
    <x v="4"/>
    <s v="Bulgaria"/>
    <s v="Ministry of Interior, National Police Service, Chief Directorate Border Police"/>
    <s v="yes"/>
    <s v="FOA"/>
    <s v="2017/LBS/01 FOA"/>
    <d v="2017-05-24T00:00:00"/>
    <d v="2017-07-19T00:00:00"/>
    <s v="no"/>
    <m/>
    <s v="FRO.24419"/>
    <n v="2017"/>
    <s v="C1"/>
    <n v="36079.64"/>
    <d v="2017-05-22T00:00:00"/>
    <s v="IM"/>
    <n v="0"/>
    <s v="no"/>
    <n v="0"/>
    <n v="0"/>
    <m/>
    <m/>
    <m/>
    <m/>
    <m/>
    <m/>
    <m/>
    <m/>
    <m/>
    <d v="2017-10-02T00:00:00"/>
    <d v="2017-11-20T00:00:00"/>
    <n v="2017"/>
    <n v="34282.160000000003"/>
    <m/>
    <n v="36079.64"/>
    <n v="34282.160000000003"/>
    <n v="0.95018021244114426"/>
    <n v="1797.4799999999959"/>
    <n v="0"/>
  </r>
  <r>
    <s v="2017/747"/>
    <x v="1"/>
    <n v="747"/>
    <x v="4"/>
    <s v="Croatia"/>
    <s v="Ministry of Interior, Directorate for Financial Material Affairs"/>
    <s v="no"/>
    <s v="FOA"/>
    <s v="2017/LBS/01 FOA"/>
    <d v="2017-05-24T00:00:00"/>
    <d v="2017-06-21T00:00:00"/>
    <s v="no"/>
    <m/>
    <s v="FRO.24394"/>
    <n v="2017"/>
    <s v="C1"/>
    <n v="9803.34"/>
    <d v="2017-05-22T00:00:00"/>
    <s v="IM"/>
    <n v="0"/>
    <s v="no"/>
    <n v="0"/>
    <n v="0"/>
    <m/>
    <m/>
    <m/>
    <m/>
    <m/>
    <m/>
    <m/>
    <m/>
    <m/>
    <d v="2017-09-04T00:00:00"/>
    <d v="2017-07-07T00:00:00"/>
    <n v="2017"/>
    <n v="8952.1"/>
    <m/>
    <n v="9803.34"/>
    <n v="8952.1"/>
    <n v="0.91316836914765787"/>
    <n v="851.23999999999978"/>
    <n v="0"/>
  </r>
  <r>
    <s v="2017/748"/>
    <x v="1"/>
    <n v="748"/>
    <x v="4"/>
    <s v="Hungary"/>
    <s v="Hungarian Police Headquarters"/>
    <s v="no"/>
    <s v="FOA"/>
    <s v="2017/LBS/01 FOA"/>
    <d v="2017-05-22T00:00:00"/>
    <d v="2017-06-21T00:00:00"/>
    <s v="no"/>
    <m/>
    <s v="FRO.24409"/>
    <n v="2017"/>
    <s v="C1"/>
    <n v="41346.94"/>
    <d v="2017-05-22T00:00:00"/>
    <s v="IM"/>
    <n v="0"/>
    <s v="yes"/>
    <n v="0"/>
    <n v="18727.740000000002"/>
    <m/>
    <m/>
    <m/>
    <m/>
    <m/>
    <m/>
    <n v="0"/>
    <m/>
    <m/>
    <d v="2017-09-04T00:00:00"/>
    <d v="2017-09-05T00:00:00"/>
    <n v="2017"/>
    <n v="35296.89"/>
    <m/>
    <n v="41346.94"/>
    <n v="35296.89"/>
    <n v="0.85367599150021733"/>
    <n v="6050.0500000000029"/>
    <n v="18727.740000000002"/>
  </r>
  <r>
    <s v="2017/749"/>
    <x v="1"/>
    <n v="749"/>
    <x v="2"/>
    <s v="France"/>
    <s v="Direction Centrale de la Police Judiciaire"/>
    <s v="no"/>
    <s v="Triton"/>
    <s v="2017/SBS/05 JO Triton 2017"/>
    <d v="2017-06-06T00:00:00"/>
    <d v="2017-09-09T00:00:00"/>
    <s v="no"/>
    <m/>
    <s v="FRO.24406"/>
    <n v="2017"/>
    <s v="C1"/>
    <n v="59544.89"/>
    <d v="2017-05-19T00:00:00"/>
    <s v="SK"/>
    <n v="0"/>
    <s v="yes"/>
    <n v="0"/>
    <n v="27582.12"/>
    <m/>
    <m/>
    <m/>
    <m/>
    <m/>
    <m/>
    <m/>
    <m/>
    <m/>
    <d v="2017-11-23T00:00:00"/>
    <d v="2017-09-20T00:00:00"/>
    <n v="2017"/>
    <n v="56562.49"/>
    <m/>
    <n v="59544.89"/>
    <n v="56562.49"/>
    <n v="0.94991341826309528"/>
    <n v="2982.4000000000015"/>
    <n v="27582.12"/>
  </r>
  <r>
    <s v="2017/750"/>
    <x v="1"/>
    <n v="750"/>
    <x v="2"/>
    <s v="France"/>
    <s v="Prefecture de Police"/>
    <s v="no"/>
    <s v="Triton"/>
    <s v="2017/SBS/05 JO Triton 2017"/>
    <d v="2017-06-06T00:00:00"/>
    <d v="2017-07-08T00:00:00"/>
    <s v="no"/>
    <m/>
    <s v="FRO.24411"/>
    <n v="2017"/>
    <s v="C1"/>
    <n v="16118.48"/>
    <d v="2017-05-19T00:00:00"/>
    <s v="SK"/>
    <n v="0"/>
    <s v="yes"/>
    <n v="0"/>
    <n v="13398.54"/>
    <m/>
    <m/>
    <m/>
    <m/>
    <m/>
    <m/>
    <m/>
    <m/>
    <m/>
    <d v="2017-09-21T00:00:00"/>
    <d v="2017-10-11T00:00:00"/>
    <n v="2017"/>
    <n v="14336.44"/>
    <m/>
    <n v="16118.48"/>
    <n v="14336.44"/>
    <n v="0.889441188002839"/>
    <n v="1782.0399999999991"/>
    <n v="13398.54"/>
  </r>
  <r>
    <s v="2017/751"/>
    <x v="1"/>
    <n v="751"/>
    <x v="2"/>
    <s v="Malta"/>
    <s v="Armed Forces of Malta"/>
    <s v="no"/>
    <s v="Triton"/>
    <s v="2017/SBS/05 JO Triton 2017"/>
    <d v="2017-06-01T00:00:00"/>
    <d v="2017-07-31T00:00:00"/>
    <s v="no"/>
    <m/>
    <s v="FRO.24413"/>
    <n v="2017"/>
    <s v="C1"/>
    <n v="282357.40999999997"/>
    <d v="2017-05-19T00:00:00"/>
    <s v="SK"/>
    <n v="205902.78"/>
    <s v="yes"/>
    <n v="134136"/>
    <n v="121712"/>
    <m/>
    <m/>
    <m/>
    <m/>
    <m/>
    <n v="2017"/>
    <n v="140000"/>
    <m/>
    <m/>
    <d v="2017-10-14T00:00:00"/>
    <d v="2017-11-24T00:00:00"/>
    <n v="2017"/>
    <n v="91519.72"/>
    <m/>
    <n v="282357.40999999997"/>
    <n v="231519.72"/>
    <n v="0.81995269754032674"/>
    <n v="50837.689999999973"/>
    <n v="121712"/>
  </r>
  <r>
    <s v="2017/752"/>
    <x v="1"/>
    <n v="752"/>
    <x v="2"/>
    <s v="Sweden"/>
    <s v="Swedish Coast Guard"/>
    <s v="no"/>
    <s v="Triton"/>
    <s v="2017/SBS/05 JO Triton 2017"/>
    <d v="2017-05-19T00:00:00"/>
    <d v="2017-09-12T00:00:00"/>
    <s v="no"/>
    <m/>
    <s v="FRO.24428"/>
    <n v="2017"/>
    <s v="C1"/>
    <n v="3201768.3"/>
    <d v="2017-05-19T00:00:00"/>
    <s v="SK"/>
    <n v="2988201.62"/>
    <s v="yes"/>
    <n v="1917226"/>
    <n v="1438765.18"/>
    <s v="FRO.24428"/>
    <n v="2017"/>
    <n v="111757.58"/>
    <d v="2017-05-19T00:00:00"/>
    <m/>
    <m/>
    <m/>
    <m/>
    <m/>
    <d v="2017-11-26T00:00:00"/>
    <d v="2018-03-19T00:00:00"/>
    <n v="2018"/>
    <n v="2629928.54"/>
    <m/>
    <n v="3313525.88"/>
    <n v="2629928.54"/>
    <n v="0.79369488431459001"/>
    <n v="683597.33999999985"/>
    <n v="1438765.18"/>
  </r>
  <r>
    <s v="2017/753"/>
    <x v="1"/>
    <n v="753"/>
    <x v="2"/>
    <s v="Spain"/>
    <s v="Guardia Civil"/>
    <s v="no"/>
    <s v="Triton"/>
    <s v="2017/SBS/05 JO Triton 2017"/>
    <d v="2017-06-01T00:00:00"/>
    <d v="2017-07-31T00:00:00"/>
    <s v="no"/>
    <m/>
    <s v="FRO.24424"/>
    <n v="2017"/>
    <s v="C1"/>
    <n v="766705.84"/>
    <d v="2017-05-22T00:00:00"/>
    <s v="SK"/>
    <n v="744374.6"/>
    <s v="yes"/>
    <n v="431020"/>
    <n v="429989.3"/>
    <m/>
    <m/>
    <m/>
    <m/>
    <m/>
    <n v="2017"/>
    <n v="375000"/>
    <m/>
    <m/>
    <d v="2017-10-14T00:00:00"/>
    <d v="2017-12-05T00:00:00"/>
    <n v="2017"/>
    <n v="352894.12"/>
    <m/>
    <n v="766705.84"/>
    <n v="727894.12"/>
    <n v="0.94937860392455076"/>
    <n v="38811.719999999972"/>
    <n v="429989.3"/>
  </r>
  <r>
    <s v="2017/754"/>
    <x v="1"/>
    <n v="754"/>
    <x v="4"/>
    <s v="Georgia"/>
    <s v="MIA Border Police of Georgia"/>
    <s v="no"/>
    <s v="FOA"/>
    <s v="2017/LBS/01 FOA"/>
    <d v="2017-05-23T00:00:00"/>
    <d v="2017-06-22T00:00:00"/>
    <s v="no"/>
    <m/>
    <s v="FRO.24429"/>
    <n v="2017"/>
    <s v="C1"/>
    <n v="3706.48"/>
    <d v="2017-05-22T00:00:00"/>
    <s v="IM"/>
    <n v="0"/>
    <s v="yes"/>
    <n v="0"/>
    <n v="2090"/>
    <s v="FRO.24429"/>
    <n v="2017"/>
    <n v="-176.55"/>
    <d v="2017-06-06T00:00:00"/>
    <m/>
    <m/>
    <m/>
    <m/>
    <m/>
    <d v="2017-09-05T00:00:00"/>
    <d v="2017-11-08T00:00:00"/>
    <n v="2017"/>
    <n v="3338"/>
    <m/>
    <n v="3529.93"/>
    <n v="3338"/>
    <n v="0.94562781698220644"/>
    <n v="191.92999999999984"/>
    <n v="2090"/>
  </r>
  <r>
    <s v="2017/755"/>
    <x v="1"/>
    <n v="755"/>
    <x v="2"/>
    <s v="Spain"/>
    <s v="Guardia Civil"/>
    <s v="no"/>
    <s v="Triton"/>
    <s v="2017/SBS/05 JO Triton 2017"/>
    <d v="2017-06-01T00:00:00"/>
    <d v="2017-08-31T00:00:00"/>
    <s v="no"/>
    <m/>
    <s v="FRO.24425"/>
    <n v="2017"/>
    <s v="C1"/>
    <n v="1045327.09"/>
    <d v="2017-05-23T00:00:00"/>
    <s v="SK"/>
    <n v="928985.4"/>
    <s v="yes"/>
    <n v="510216"/>
    <n v="441482"/>
    <m/>
    <m/>
    <m/>
    <m/>
    <m/>
    <n v="2017"/>
    <n v="500000"/>
    <m/>
    <m/>
    <d v="2017-11-14T00:00:00"/>
    <d v="2018-08-16T00:00:00"/>
    <n v="2018"/>
    <n v="459992.5"/>
    <m/>
    <n v="1045327.09"/>
    <n v="959992.5"/>
    <n v="0.9183656572030483"/>
    <n v="85334.589999999967"/>
    <n v="441482"/>
  </r>
  <r>
    <s v="2017/756"/>
    <x v="1"/>
    <n v="756"/>
    <x v="1"/>
    <s v="Sweden"/>
    <s v="National Operations Department"/>
    <s v="no"/>
    <s v="RO"/>
    <s v="2017/RSU/01 RO to Afghanistan"/>
    <d v="2017-05-29T00:00:00"/>
    <d v="2017-06-01T00:00:00"/>
    <s v="no"/>
    <m/>
    <s v="FRO.24417"/>
    <n v="2017"/>
    <s v="C1"/>
    <n v="365427.3"/>
    <d v="2017-05-23T00:00:00"/>
    <s v="SK"/>
    <n v="0"/>
    <s v="yes"/>
    <n v="301647"/>
    <n v="296651.75"/>
    <m/>
    <m/>
    <m/>
    <m/>
    <m/>
    <m/>
    <m/>
    <m/>
    <m/>
    <d v="2017-08-15T00:00:00"/>
    <d v="2017-08-17T00:00:00"/>
    <n v="2017"/>
    <n v="351536.93"/>
    <m/>
    <n v="365427.3"/>
    <n v="351536.93"/>
    <n v="0.96198869104743956"/>
    <n v="13890.369999999995"/>
    <n v="296651.75"/>
  </r>
  <r>
    <s v="2017/757"/>
    <x v="1"/>
    <n v="757"/>
    <x v="1"/>
    <s v="France"/>
    <s v="Ministere de l'interieur, Direction generale des etrangers"/>
    <s v="no"/>
    <s v="RO"/>
    <s v="2017/RSU/01 RO to Albania"/>
    <d v="2017-05-24T00:00:00"/>
    <d v="2017-05-26T00:00:00"/>
    <s v="no"/>
    <m/>
    <s v="FRO.24421"/>
    <n v="2017"/>
    <s v="C1"/>
    <n v="53500"/>
    <d v="2017-05-24T00:00:00"/>
    <s v="SK"/>
    <n v="0"/>
    <s v="yes"/>
    <n v="50000"/>
    <n v="35983.199999999997"/>
    <m/>
    <m/>
    <m/>
    <m/>
    <m/>
    <m/>
    <m/>
    <m/>
    <m/>
    <d v="2017-08-09T00:00:00"/>
    <d v="2017-09-25T00:00:00"/>
    <n v="2017"/>
    <n v="38502.019999999997"/>
    <m/>
    <n v="53500"/>
    <n v="38502.019999999997"/>
    <n v="0.71966392523364475"/>
    <n v="14997.980000000003"/>
    <n v="35983.199999999997"/>
  </r>
  <r>
    <s v="2017/758"/>
    <x v="1"/>
    <n v="758"/>
    <x v="1"/>
    <s v="Austria"/>
    <s v="Federal Ministry of the Interior"/>
    <s v="no"/>
    <s v="RO"/>
    <s v="2017/RSU/01 RO to Afghanistan and Russia"/>
    <d v="2017-05-30T00:00:00"/>
    <d v="2017-06-02T00:00:00"/>
    <s v="no"/>
    <m/>
    <s v="FRO.24427"/>
    <n v="2017"/>
    <s v="C1"/>
    <n v="84337.4"/>
    <d v="2017-05-24T00:00:00"/>
    <s v="SK"/>
    <n v="0"/>
    <s v="yes"/>
    <n v="70000"/>
    <n v="60210"/>
    <m/>
    <m/>
    <m/>
    <m/>
    <m/>
    <m/>
    <m/>
    <m/>
    <m/>
    <d v="2017-08-16T00:00:00"/>
    <d v="2017-07-07T00:00:00"/>
    <n v="2017"/>
    <n v="70207.539999999994"/>
    <m/>
    <n v="84337.4"/>
    <n v="70207.539999999994"/>
    <n v="0.83246033195237223"/>
    <n v="14129.86"/>
    <n v="60210"/>
  </r>
  <r>
    <s v="2017/759"/>
    <x v="1"/>
    <n v="759"/>
    <x v="2"/>
    <s v="Portugal"/>
    <s v="Servico de Estrangeiros e Fronteiras"/>
    <s v="no"/>
    <s v="Triton"/>
    <s v="2017/SBS/05 JO Triton 2017"/>
    <d v="2017-06-01T00:00:00"/>
    <d v="2017-07-31T00:00:00"/>
    <s v="no"/>
    <m/>
    <s v="FRO.24437"/>
    <n v="2017"/>
    <s v="C1"/>
    <n v="250183.87"/>
    <d v="2017-05-23T00:00:00"/>
    <s v="SK"/>
    <n v="248336.32"/>
    <s v="yes"/>
    <n v="176180"/>
    <n v="117455"/>
    <s v="FRO.24437"/>
    <n v="2017"/>
    <n v="125812.94"/>
    <d v="2017-07-29T00:00:00"/>
    <m/>
    <n v="2017"/>
    <n v="125091.94"/>
    <m/>
    <m/>
    <d v="2017-10-14T00:00:00"/>
    <d v="2018-02-20T00:00:00"/>
    <n v="2018"/>
    <n v="141592.10999999999"/>
    <m/>
    <n v="375996.81"/>
    <n v="266684.05"/>
    <n v="0.70927210792027728"/>
    <n v="109312.76000000001"/>
    <n v="117455"/>
  </r>
  <r>
    <s v="2017/760"/>
    <x v="1"/>
    <n v="760"/>
    <x v="4"/>
    <s v="Poland"/>
    <s v="Headquarters of Polish Border Guards"/>
    <s v="no"/>
    <s v="Focal Points"/>
    <s v="2017/LBS/02 Focal Points"/>
    <d v="2017-09-13T00:00:00"/>
    <d v="2017-11-08T00:00:00"/>
    <s v="no"/>
    <m/>
    <s v="FRO.24434"/>
    <n v="2017"/>
    <s v="C1"/>
    <n v="19035.3"/>
    <d v="2017-05-23T00:00:00"/>
    <s v="IM"/>
    <n v="0"/>
    <s v="no"/>
    <n v="0"/>
    <n v="0"/>
    <m/>
    <m/>
    <m/>
    <m/>
    <m/>
    <n v="2017"/>
    <n v="9517.65"/>
    <m/>
    <m/>
    <d v="2018-01-22T00:00:00"/>
    <d v="2017-12-04T00:00:00"/>
    <n v="2017"/>
    <n v="6785.05"/>
    <m/>
    <n v="19035.3"/>
    <n v="16302.7"/>
    <n v="0.8564456562281656"/>
    <n v="2732.5999999999985"/>
    <n v="0"/>
  </r>
  <r>
    <s v="2017/761"/>
    <x v="1"/>
    <n v="761"/>
    <x v="4"/>
    <s v="Germany"/>
    <s v="Bundespolizeiprasidium Federal Police Central Office"/>
    <s v="no"/>
    <s v="Coordination Points"/>
    <s v="2017/LBS/03 Coordination Points"/>
    <d v="2017-06-12T00:00:00"/>
    <d v="2017-09-29T00:00:00"/>
    <s v="no"/>
    <m/>
    <s v="FRO.24431"/>
    <n v="2017"/>
    <s v="C1"/>
    <n v="44507.72"/>
    <d v="2017-05-23T00:00:00"/>
    <s v="IM"/>
    <n v="0"/>
    <s v="no"/>
    <n v="0"/>
    <m/>
    <m/>
    <m/>
    <m/>
    <m/>
    <m/>
    <n v="2017"/>
    <n v="22200"/>
    <m/>
    <m/>
    <d v="2017-12-13T00:00:00"/>
    <d v="2017-11-08T00:00:00"/>
    <n v="2017"/>
    <n v="13033.07"/>
    <m/>
    <n v="44507.72"/>
    <n v="35233.07"/>
    <n v="0.79161704980619085"/>
    <n v="9274.6500000000015"/>
    <n v="0"/>
  </r>
  <r>
    <s v="2017/762"/>
    <x v="1"/>
    <n v="762"/>
    <x v="4"/>
    <s v="France"/>
    <s v="Direction Centrale de la Police aux Frontieres"/>
    <s v="no"/>
    <s v="Coordination Points"/>
    <s v="2017/LBS/03 Coordination Points"/>
    <d v="2017-06-14T00:00:00"/>
    <d v="2017-07-14T00:00:00"/>
    <s v="no"/>
    <m/>
    <s v="FRO.24426"/>
    <n v="2017"/>
    <s v="C1"/>
    <n v="6950.72"/>
    <d v="2017-05-23T00:00:00"/>
    <s v="IM"/>
    <n v="0"/>
    <s v="yes"/>
    <n v="0"/>
    <n v="2161.81"/>
    <m/>
    <m/>
    <m/>
    <m/>
    <m/>
    <n v="2017"/>
    <n v="3475.36"/>
    <m/>
    <m/>
    <d v="2017-09-27T00:00:00"/>
    <d v="2017-09-18T00:00:00"/>
    <n v="2017"/>
    <n v="2906.34"/>
    <m/>
    <n v="6950.72"/>
    <n v="6381.7000000000007"/>
    <n v="0.91813509967312745"/>
    <n v="569.01999999999953"/>
    <n v="2161.81"/>
  </r>
  <r>
    <s v="2017/763"/>
    <x v="1"/>
    <n v="763"/>
    <x v="2"/>
    <s v="Netherlands"/>
    <s v="Royal Marechaussee"/>
    <s v="no"/>
    <s v="Poseidon"/>
    <s v="2017/SBS/07 JO Poseidon 2017"/>
    <d v="2017-06-01T00:00:00"/>
    <d v="2017-09-30T00:00:00"/>
    <s v="no"/>
    <m/>
    <s v="FRO.24441"/>
    <n v="2017"/>
    <s v="C1"/>
    <n v="243250.67"/>
    <d v="2017-05-24T00:00:00"/>
    <s v="MM"/>
    <n v="123979.55"/>
    <s v="yes"/>
    <n v="132325.73000000001"/>
    <n v="48350.71"/>
    <m/>
    <m/>
    <m/>
    <m/>
    <m/>
    <m/>
    <n v="0"/>
    <m/>
    <m/>
    <d v="2017-12-14T00:00:00"/>
    <d v="2017-12-13T00:00:00"/>
    <n v="2017"/>
    <n v="153653.37"/>
    <m/>
    <n v="243250.67"/>
    <n v="153653.37"/>
    <n v="0.63166679047584939"/>
    <n v="89597.300000000017"/>
    <n v="48350.71"/>
  </r>
  <r>
    <s v="2017/764"/>
    <x v="1"/>
    <n v="764"/>
    <x v="3"/>
    <s v="Austria"/>
    <s v="Federal Ministry of the Interior"/>
    <s v="no"/>
    <s v="Vega Children"/>
    <s v="2017/ABS/11 Vega Children"/>
    <d v="2017-05-30T00:00:00"/>
    <d v="2017-07-12T00:00:00"/>
    <s v="no"/>
    <m/>
    <s v="FRO.24440"/>
    <n v="2017"/>
    <s v="C1"/>
    <n v="12979.1"/>
    <d v="2017-05-24T00:00:00"/>
    <s v="IM"/>
    <n v="0"/>
    <s v="no"/>
    <n v="0"/>
    <n v="0"/>
    <m/>
    <m/>
    <m/>
    <m/>
    <m/>
    <m/>
    <m/>
    <m/>
    <m/>
    <d v="2017-09-25T00:00:00"/>
    <d v="2017-07-28T00:00:00"/>
    <n v="2017"/>
    <n v="9609.85"/>
    <m/>
    <n v="12979.1"/>
    <n v="9609.85"/>
    <n v="0.74040958155804337"/>
    <n v="3369.25"/>
    <n v="0"/>
  </r>
  <r>
    <s v="2017/765"/>
    <x v="1"/>
    <n v="765"/>
    <x v="2"/>
    <s v="Germany"/>
    <s v="Bundespolizeiprasidium Federal Police Central Office"/>
    <s v="no"/>
    <s v="Poseidon"/>
    <s v="2017/SBS/07 JO Poseidon 2017"/>
    <d v="2017-06-01T00:00:00"/>
    <d v="2017-07-31T00:00:00"/>
    <s v="no"/>
    <m/>
    <s v="FRO.24439"/>
    <n v="2017"/>
    <s v="C1"/>
    <n v="420830.61"/>
    <d v="2017-05-26T00:00:00"/>
    <s v="SK"/>
    <n v="353335.69"/>
    <s v="yes"/>
    <n v="266454.8"/>
    <n v="288125"/>
    <m/>
    <m/>
    <m/>
    <m/>
    <m/>
    <n v="2017"/>
    <n v="210400"/>
    <m/>
    <m/>
    <d v="2017-10-14T00:00:00"/>
    <d v="2017-11-24T00:00:00"/>
    <n v="2017"/>
    <n v="160261.49"/>
    <m/>
    <n v="420830.61"/>
    <n v="370661.49"/>
    <n v="0.8807854780335489"/>
    <n v="50169.119999999995"/>
    <n v="288125"/>
  </r>
  <r>
    <s v="2017/766"/>
    <x v="1"/>
    <n v="766"/>
    <x v="2"/>
    <s v="Lithuania"/>
    <s v="State Border Guard Service"/>
    <s v="no"/>
    <s v="Poseidon"/>
    <s v="2017/SBS/07 JO Poseidon 2017"/>
    <d v="2017-06-27T00:00:00"/>
    <d v="2017-08-17T00:00:00"/>
    <s v="no"/>
    <m/>
    <s v="FRO.24460"/>
    <n v="2017"/>
    <s v="C1"/>
    <n v="28007.25"/>
    <d v="2017-05-24T00:00:00"/>
    <s v="SK"/>
    <n v="0"/>
    <s v="no"/>
    <n v="0"/>
    <m/>
    <m/>
    <m/>
    <m/>
    <m/>
    <m/>
    <n v="2017"/>
    <n v="14003"/>
    <m/>
    <m/>
    <d v="2017-10-31T00:00:00"/>
    <d v="2017-09-11T00:00:00"/>
    <n v="2017"/>
    <n v="11760.87"/>
    <m/>
    <n v="28007.25"/>
    <n v="25763.870000000003"/>
    <n v="0.9199000258861546"/>
    <n v="2243.3799999999974"/>
    <n v="0"/>
  </r>
  <r>
    <s v="2017/767"/>
    <x v="1"/>
    <n v="767"/>
    <x v="2"/>
    <s v="Lithuania"/>
    <s v="State Border Guard Service"/>
    <s v="no"/>
    <s v="Poseidon"/>
    <s v="2017/SBS/07 JO Poseidon 2017"/>
    <d v="2017-06-04T00:00:00"/>
    <d v="2017-08-11T00:00:00"/>
    <s v="no"/>
    <m/>
    <s v="FRO.24451"/>
    <n v="2017"/>
    <s v="C1"/>
    <n v="8650.9500000000007"/>
    <d v="2017-05-24T00:00:00"/>
    <s v="SK"/>
    <n v="0"/>
    <s v="no"/>
    <n v="0"/>
    <n v="0"/>
    <s v="FRO.24451"/>
    <n v="2017"/>
    <n v="847.44"/>
    <d v="2017-07-13T00:00:00"/>
    <m/>
    <n v="2017"/>
    <n v="4325"/>
    <m/>
    <m/>
    <d v="2017-10-25T00:00:00"/>
    <d v="2017-09-27T00:00:00"/>
    <n v="2017"/>
    <n v="4725.29"/>
    <m/>
    <n v="9498.3900000000012"/>
    <n v="9050.2900000000009"/>
    <n v="0.95282358378630483"/>
    <n v="448.10000000000036"/>
    <n v="0"/>
  </r>
  <r>
    <s v="2017/768"/>
    <x v="1"/>
    <n v="768"/>
    <x v="3"/>
    <s v="Slovenia"/>
    <s v="Ministry of Interior"/>
    <s v="no"/>
    <s v="Focal Points"/>
    <s v="2017/ABS/03 Focal Points 2017 Air"/>
    <d v="2017-05-31T00:00:00"/>
    <d v="2017-07-01T00:00:00"/>
    <s v="no"/>
    <m/>
    <s v="FRO.24457"/>
    <n v="2017"/>
    <s v="C1"/>
    <n v="7588.44"/>
    <d v="2017-05-25T00:00:00"/>
    <s v="SK"/>
    <n v="0"/>
    <s v="no"/>
    <n v="0"/>
    <n v="0"/>
    <m/>
    <m/>
    <m/>
    <m/>
    <m/>
    <n v="2017"/>
    <n v="3794.22"/>
    <m/>
    <m/>
    <d v="2017-09-14T00:00:00"/>
    <d v="2017-09-18T00:00:00"/>
    <n v="2017"/>
    <n v="2590.81"/>
    <m/>
    <n v="7588.44"/>
    <n v="6385.03"/>
    <n v="0.8414153633684921"/>
    <n v="1203.4099999999999"/>
    <n v="0"/>
  </r>
  <r>
    <s v="2017/769"/>
    <x v="1"/>
    <n v="769"/>
    <x v="3"/>
    <s v="Germany"/>
    <s v="Bundespolizeiprasidium Federal Police Central Office"/>
    <s v="no"/>
    <s v="Focal Points"/>
    <s v="2017/ABS/03 Focal Points 2017 Air"/>
    <d v="2017-06-06T00:00:00"/>
    <d v="2017-07-12T00:00:00"/>
    <s v="no"/>
    <m/>
    <s v="FRO.24459"/>
    <n v="2017"/>
    <s v="C1"/>
    <n v="21504.86"/>
    <d v="2017-05-25T00:00:00"/>
    <s v="SK"/>
    <n v="0"/>
    <s v="no"/>
    <n v="0"/>
    <n v="0"/>
    <m/>
    <m/>
    <m/>
    <m/>
    <m/>
    <m/>
    <m/>
    <m/>
    <m/>
    <d v="2017-09-25T00:00:00"/>
    <d v="2017-10-04T00:00:00"/>
    <n v="2017"/>
    <n v="16872.43"/>
    <m/>
    <n v="21504.86"/>
    <n v="16872.43"/>
    <n v="0.78458683292985865"/>
    <n v="4632.43"/>
    <n v="0"/>
  </r>
  <r>
    <s v="2017/770"/>
    <x v="1"/>
    <n v="770"/>
    <x v="2"/>
    <s v="Poland"/>
    <s v="Headquarters of Polish Border Guards"/>
    <s v="no"/>
    <s v="Poseidon"/>
    <s v="2017/SBS/07 JO Poseidon 2017"/>
    <d v="2017-07-01T00:00:00"/>
    <d v="2017-08-31T00:00:00"/>
    <s v="no"/>
    <m/>
    <s v="FRO.24462"/>
    <n v="2017"/>
    <s v="C1"/>
    <n v="81439.839999999997"/>
    <d v="2017-05-29T00:00:00"/>
    <s v="MM"/>
    <n v="0"/>
    <s v="no"/>
    <n v="0"/>
    <n v="0"/>
    <m/>
    <m/>
    <m/>
    <m/>
    <m/>
    <n v="2017"/>
    <n v="40719.919999999998"/>
    <m/>
    <m/>
    <d v="2017-11-14T00:00:00"/>
    <d v="2017-10-06T00:00:00"/>
    <n v="2017"/>
    <n v="30046.75"/>
    <m/>
    <n v="81439.839999999997"/>
    <n v="70766.67"/>
    <n v="0.86894411875072453"/>
    <n v="10673.169999999998"/>
    <n v="0"/>
  </r>
  <r>
    <s v="2017/771"/>
    <x v="1"/>
    <n v="771"/>
    <x v="2"/>
    <s v="Poland"/>
    <s v="Headquarters of Polish Border Guards"/>
    <s v="no"/>
    <s v="Poseidon"/>
    <s v="2017/SBS/07 JO Poseidon 2017"/>
    <d v="2017-06-27T00:00:00"/>
    <d v="2017-08-31T00:00:00"/>
    <s v="no"/>
    <m/>
    <s v="FRO.24465"/>
    <n v="2017"/>
    <s v="C1"/>
    <n v="66703.8"/>
    <d v="2017-05-29T00:00:00"/>
    <s v="MM"/>
    <n v="0"/>
    <s v="no"/>
    <n v="0"/>
    <n v="0"/>
    <m/>
    <m/>
    <m/>
    <m/>
    <m/>
    <n v="2017"/>
    <n v="33351.9"/>
    <m/>
    <m/>
    <d v="2017-11-14T00:00:00"/>
    <d v="2017-10-16T00:00:00"/>
    <n v="2017"/>
    <n v="25904.61"/>
    <m/>
    <n v="66703.8"/>
    <n v="59256.51"/>
    <n v="0.88835283746952942"/>
    <n v="7447.2900000000009"/>
    <n v="0"/>
  </r>
  <r>
    <s v="2017/772"/>
    <x v="1"/>
    <n v="772"/>
    <x v="2"/>
    <s v="Belgium"/>
    <s v="Belgian Federal Police"/>
    <s v="no"/>
    <s v="Triton"/>
    <s v="2017/SBS/05 JO Triton 2017"/>
    <d v="2017-06-06T00:00:00"/>
    <d v="2017-07-08T00:00:00"/>
    <s v="no"/>
    <m/>
    <s v="FRO.24463"/>
    <n v="2017"/>
    <s v="C1"/>
    <n v="9600.0400000000009"/>
    <d v="2017-05-26T00:00:00"/>
    <s v="IM"/>
    <n v="0"/>
    <s v="no"/>
    <n v="0"/>
    <m/>
    <m/>
    <m/>
    <m/>
    <m/>
    <m/>
    <m/>
    <m/>
    <m/>
    <m/>
    <d v="2017-09-21T00:00:00"/>
    <d v="2017-07-17T00:00:00"/>
    <n v="2017"/>
    <n v="7186.33"/>
    <m/>
    <n v="9600.0400000000009"/>
    <n v="7186.33"/>
    <n v="0.74857292261282238"/>
    <n v="2413.7100000000009"/>
    <n v="0"/>
  </r>
  <r>
    <s v="2017/773"/>
    <x v="1"/>
    <n v="773"/>
    <x v="2"/>
    <s v="Denmark"/>
    <s v="Danish National Police"/>
    <s v="no"/>
    <s v="Triton"/>
    <s v="2017/SBS/05 JO Triton 2017"/>
    <d v="2017-06-06T00:00:00"/>
    <d v="2017-07-08T00:00:00"/>
    <s v="no"/>
    <m/>
    <s v="FRO.24466"/>
    <n v="2017"/>
    <s v="C1"/>
    <n v="11243.56"/>
    <d v="2017-05-26T00:00:00"/>
    <s v="IM"/>
    <n v="0"/>
    <s v="no"/>
    <n v="0"/>
    <n v="0"/>
    <m/>
    <m/>
    <m/>
    <m/>
    <m/>
    <m/>
    <m/>
    <m/>
    <m/>
    <d v="2017-09-21T00:00:00"/>
    <d v="2017-09-18T00:00:00"/>
    <n v="2017"/>
    <n v="6856.52"/>
    <m/>
    <n v="11243.56"/>
    <n v="6856.52"/>
    <n v="0.60981753110224879"/>
    <n v="4387.0399999999991"/>
    <n v="0"/>
  </r>
  <r>
    <s v="2017/774"/>
    <x v="1"/>
    <n v="774"/>
    <x v="2"/>
    <s v="Denmark"/>
    <s v="Danish National Police"/>
    <s v="no"/>
    <s v="Poseidon"/>
    <s v="2017/SBS/07 JO Poseidon 2017"/>
    <d v="2017-06-06T00:00:00"/>
    <d v="2017-09-26T00:00:00"/>
    <s v="no"/>
    <m/>
    <s v="FRO.24477"/>
    <n v="2017"/>
    <s v="C1"/>
    <n v="89982.720000000001"/>
    <d v="2017-05-29T00:00:00"/>
    <s v="IM"/>
    <n v="0"/>
    <s v="yes"/>
    <n v="55200"/>
    <n v="83510.62"/>
    <m/>
    <m/>
    <m/>
    <m/>
    <m/>
    <m/>
    <n v="0"/>
    <m/>
    <m/>
    <d v="2017-12-10T00:00:00"/>
    <d v="2017-11-29T00:00:00"/>
    <n v="2017"/>
    <n v="89356.36"/>
    <m/>
    <n v="89982.720000000001"/>
    <n v="89356.36"/>
    <n v="0.99303910795317141"/>
    <n v="626.36000000000058"/>
    <n v="83510.62"/>
  </r>
  <r>
    <s v="2017/775"/>
    <x v="1"/>
    <n v="775"/>
    <x v="2"/>
    <s v="Romania"/>
    <s v="General Inspectorate of the Romanian Border Police"/>
    <s v="no"/>
    <s v="Triton"/>
    <s v="2017/SBS/05 JO Triton 2017"/>
    <d v="2017-06-06T00:00:00"/>
    <d v="2017-10-08T00:00:00"/>
    <s v="no"/>
    <m/>
    <s v="FRO.24478"/>
    <n v="2017"/>
    <s v="C1"/>
    <n v="184839.9"/>
    <d v="2017-05-31T00:00:00"/>
    <s v="IM"/>
    <n v="0"/>
    <s v="no"/>
    <n v="0"/>
    <n v="0"/>
    <m/>
    <m/>
    <m/>
    <m/>
    <m/>
    <n v="2017"/>
    <n v="92419.5"/>
    <m/>
    <m/>
    <d v="2017-12-22T00:00:00"/>
    <d v="2017-11-13T00:00:00"/>
    <n v="2017"/>
    <n v="28792.81"/>
    <m/>
    <n v="184839.9"/>
    <n v="121212.31"/>
    <n v="0.65576918187036459"/>
    <n v="63627.59"/>
    <n v="0"/>
  </r>
  <r>
    <s v="2017/776"/>
    <x v="1"/>
    <n v="776"/>
    <x v="4"/>
    <s v="Lithuania"/>
    <s v="State Border Guard Service"/>
    <s v="no"/>
    <s v="FOA"/>
    <s v="2017/LBS/01 FOA"/>
    <d v="2017-06-21T00:00:00"/>
    <d v="2017-07-19T00:00:00"/>
    <s v="no"/>
    <m/>
    <s v="FRO.24464"/>
    <n v="2017"/>
    <s v="C1"/>
    <n v="13915.35"/>
    <d v="2017-05-29T00:00:00"/>
    <s v="IM"/>
    <n v="0"/>
    <s v="no"/>
    <n v="0"/>
    <n v="0"/>
    <m/>
    <m/>
    <m/>
    <m/>
    <m/>
    <n v="2017"/>
    <n v="6957"/>
    <m/>
    <m/>
    <d v="2017-10-02T00:00:00"/>
    <d v="2017-08-21T00:00:00"/>
    <n v="2017"/>
    <n v="3658.92"/>
    <m/>
    <n v="13915.35"/>
    <n v="10615.92"/>
    <n v="0.76289277668186573"/>
    <n v="3299.4300000000003"/>
    <n v="0"/>
  </r>
  <r>
    <s v="2017/777"/>
    <x v="1"/>
    <n v="777"/>
    <x v="4"/>
    <s v="Lithuania"/>
    <s v="State Border Guard Service"/>
    <s v="no"/>
    <s v="Focal Points"/>
    <s v="2017/LBS/02 Focal Points"/>
    <d v="2017-06-21T00:00:00"/>
    <d v="2017-07-19T00:00:00"/>
    <s v="no"/>
    <m/>
    <s v="FRO.24453"/>
    <n v="2017"/>
    <s v="C1"/>
    <n v="6038.01"/>
    <d v="2017-05-25T00:00:00"/>
    <s v="MM"/>
    <n v="0"/>
    <s v="no"/>
    <n v="0"/>
    <n v="0"/>
    <m/>
    <m/>
    <m/>
    <m/>
    <m/>
    <n v="2017"/>
    <n v="3000"/>
    <m/>
    <m/>
    <d v="2017-10-02T00:00:00"/>
    <d v="2017-08-16T00:00:00"/>
    <n v="2017"/>
    <n v="3038.01"/>
    <m/>
    <n v="6038.01"/>
    <n v="6038.01"/>
    <n v="1"/>
    <n v="0"/>
    <n v="0"/>
  </r>
  <r>
    <s v="2017/778"/>
    <x v="1"/>
    <n v="778"/>
    <x v="1"/>
    <s v="Germany"/>
    <s v="Bundespolizeiprasidium Federal Police Central Office"/>
    <s v="no"/>
    <s v="RO"/>
    <s v="207/RSU/01 RO to Russia and Pakistan"/>
    <d v="2017-05-30T00:00:00"/>
    <d v="2017-06-10T00:00:00"/>
    <s v="no"/>
    <m/>
    <s v="FRO.24470"/>
    <n v="2017"/>
    <s v="C1"/>
    <n v="112383.6"/>
    <d v="2017-05-29T00:00:00"/>
    <s v="IM"/>
    <n v="0"/>
    <s v="yes"/>
    <n v="58000"/>
    <n v="65500"/>
    <s v="FRO.24470"/>
    <n v="2017"/>
    <n v="6533.1"/>
    <d v="2017-05-31T00:00:00"/>
    <m/>
    <n v="2017"/>
    <n v="56000"/>
    <m/>
    <m/>
    <d v="2017-08-24T00:00:00"/>
    <d v="2017-08-25T00:00:00"/>
    <n v="2017"/>
    <n v="35882.92"/>
    <m/>
    <n v="118916.70000000001"/>
    <n v="91882.92"/>
    <n v="0.77266624452242616"/>
    <n v="27033.780000000013"/>
    <n v="65500"/>
  </r>
  <r>
    <s v="2017/779"/>
    <x v="1"/>
    <n v="779"/>
    <x v="3"/>
    <s v="Italy"/>
    <s v="Ministero dell'Interno, Dipartimento della Pubblica Sicurezza, Direzione Centrale dell'Immigrazione e della Polizia delle Frontiere"/>
    <s v="no"/>
    <s v="Vega Children"/>
    <s v="2017/ABS/11 Vega Children"/>
    <d v="2017-05-30T00:00:00"/>
    <d v="2017-07-12T00:00:00"/>
    <s v="no"/>
    <m/>
    <s v="FRO.24467"/>
    <n v="2017"/>
    <s v="C1"/>
    <n v="14402.2"/>
    <d v="2017-05-25T00:00:00"/>
    <s v="IM"/>
    <n v="0"/>
    <s v="no"/>
    <n v="0"/>
    <n v="0"/>
    <m/>
    <m/>
    <m/>
    <m/>
    <m/>
    <m/>
    <m/>
    <m/>
    <m/>
    <d v="2017-09-25T00:00:00"/>
    <d v="2017-08-02T00:00:00"/>
    <n v="2017"/>
    <n v="11517.46"/>
    <m/>
    <n v="14402.2"/>
    <n v="11517.46"/>
    <n v="0.79970143450306197"/>
    <n v="2884.7400000000016"/>
    <n v="0"/>
  </r>
  <r>
    <s v="2017/780"/>
    <x v="1"/>
    <n v="780"/>
    <x v="4"/>
    <s v="Bulgaria"/>
    <s v="Ministry of Interior, National Police Service, Chief Directorate Border Police"/>
    <s v="no"/>
    <s v="Coordination Points"/>
    <s v="2017/LBS/03 Coordination Points"/>
    <d v="2017-06-13T00:00:00"/>
    <d v="2017-07-13T00:00:00"/>
    <s v="no"/>
    <m/>
    <s v="FRO.24471"/>
    <n v="2017"/>
    <s v="C1"/>
    <n v="13653.2"/>
    <d v="2017-05-26T00:00:00"/>
    <s v="IM"/>
    <n v="0"/>
    <s v="no"/>
    <n v="0"/>
    <n v="0"/>
    <m/>
    <m/>
    <m/>
    <m/>
    <m/>
    <m/>
    <m/>
    <m/>
    <m/>
    <d v="2017-09-26T00:00:00"/>
    <d v="2017-10-24T00:00:00"/>
    <n v="2017"/>
    <n v="10725.88"/>
    <m/>
    <n v="13653.2"/>
    <n v="10725.88"/>
    <n v="0.78559458588462772"/>
    <n v="2927.3200000000015"/>
    <n v="0"/>
  </r>
  <r>
    <s v="2017/781"/>
    <x v="1"/>
    <n v="781"/>
    <x v="1"/>
    <s v="Albania"/>
    <s v="Aparati i Drejtorise se Policise se Shtetit"/>
    <s v="no"/>
    <s v="CRO"/>
    <s v="2017/RSU/01 CRO to Albania"/>
    <d v="2017-05-30T00:00:00"/>
    <d v="2017-06-01T00:00:00"/>
    <s v="no"/>
    <m/>
    <s v="FRO.24487"/>
    <n v="2017"/>
    <s v="C1"/>
    <n v="1412.4"/>
    <d v="2017-05-29T00:00:00"/>
    <s v="SK"/>
    <n v="0"/>
    <s v="no"/>
    <m/>
    <m/>
    <m/>
    <m/>
    <m/>
    <m/>
    <m/>
    <m/>
    <n v="0"/>
    <m/>
    <m/>
    <d v="2017-08-15T00:00:00"/>
    <d v="2017-06-20T00:00:00"/>
    <n v="2017"/>
    <n v="1412.4"/>
    <m/>
    <n v="1412.4"/>
    <n v="1412.4"/>
    <n v="1"/>
    <n v="0"/>
    <n v="0"/>
  </r>
  <r>
    <s v="2017/782"/>
    <x v="1"/>
    <n v="782"/>
    <x v="2"/>
    <s v="Belgium"/>
    <s v="Belgian Federal Police"/>
    <s v="no"/>
    <s v="Focal Points"/>
    <s v="2017/SBS/06 Focal Points Sea 2017"/>
    <d v="2017-05-31T00:00:00"/>
    <d v="2017-07-01T00:00:00"/>
    <s v="no"/>
    <m/>
    <s v="FRO.24486"/>
    <n v="2017"/>
    <s v="C1"/>
    <n v="8341.7199999999993"/>
    <d v="2017-05-29T00:00:00"/>
    <s v="IM"/>
    <n v="0"/>
    <s v="no"/>
    <n v="0"/>
    <n v="0"/>
    <m/>
    <m/>
    <m/>
    <m/>
    <m/>
    <m/>
    <m/>
    <m/>
    <m/>
    <d v="2017-09-14T00:00:00"/>
    <d v="2017-07-20T00:00:00"/>
    <n v="2017"/>
    <n v="5266.25"/>
    <m/>
    <n v="8341.7199999999993"/>
    <n v="5266.25"/>
    <n v="0.63131464494133105"/>
    <n v="3075.4699999999993"/>
    <n v="0"/>
  </r>
  <r>
    <s v="2017/783"/>
    <x v="1"/>
    <n v="783"/>
    <x v="2"/>
    <s v="Italy"/>
    <s v="Ministero dell'Interno, Dipartimento della Pubblica Sicurezza, Direzione Centrale dell'Immigrazione e della Polizia delle Frontiere"/>
    <s v="no"/>
    <s v="Focal Points"/>
    <s v="2017/SBS/06 Focal Points Sea 2017"/>
    <d v="2017-05-31T00:00:00"/>
    <d v="2017-09-01T00:00:00"/>
    <s v="no"/>
    <m/>
    <s v="FRO.24489"/>
    <n v="2017"/>
    <s v="C1"/>
    <n v="21144.27"/>
    <d v="2017-05-29T00:00:00"/>
    <s v="IM"/>
    <n v="0"/>
    <s v="no"/>
    <n v="0"/>
    <n v="0"/>
    <m/>
    <m/>
    <m/>
    <m/>
    <m/>
    <m/>
    <m/>
    <m/>
    <m/>
    <d v="2017-11-15T00:00:00"/>
    <d v="2017-10-31T00:00:00"/>
    <n v="2017"/>
    <n v="12091.72"/>
    <m/>
    <n v="21144.27"/>
    <n v="12091.72"/>
    <n v="0.57186746101899"/>
    <n v="9052.5500000000011"/>
    <n v="0"/>
  </r>
  <r>
    <s v="2017/784"/>
    <x v="1"/>
    <n v="784"/>
    <x v="3"/>
    <s v="Georgia"/>
    <s v="Patrol Police Department"/>
    <s v="no"/>
    <s v="Focal Points"/>
    <s v="2017/ABS/04 JO Focal Points 2017 Air Intermediate Managers"/>
    <d v="2017-06-05T00:00:00"/>
    <d v="2017-06-17T00:00:00"/>
    <s v="no"/>
    <m/>
    <s v="FRO.24492"/>
    <n v="2017"/>
    <s v="C1"/>
    <n v="2471"/>
    <d v="2017-05-26T00:00:00"/>
    <s v="IM"/>
    <n v="0"/>
    <s v="yes"/>
    <n v="0"/>
    <n v="2089"/>
    <m/>
    <m/>
    <m/>
    <m/>
    <m/>
    <m/>
    <m/>
    <m/>
    <m/>
    <d v="2017-08-31T00:00:00"/>
    <d v="2017-09-18T00:00:00"/>
    <n v="2017"/>
    <n v="2467"/>
    <m/>
    <n v="2471"/>
    <n v="2467"/>
    <n v="0.99838122217725622"/>
    <n v="4"/>
    <n v="2089"/>
  </r>
  <r>
    <s v="2017/785"/>
    <x v="1"/>
    <n v="785"/>
    <x v="2"/>
    <s v="Romania"/>
    <s v="General Inspectorate for Immigration"/>
    <s v="no"/>
    <s v="Triton"/>
    <s v="2017/SBS/05 JO Triton 2017"/>
    <d v="2017-06-06T00:00:00"/>
    <d v="2017-08-05T00:00:00"/>
    <s v="no"/>
    <m/>
    <s v="FRO.24483"/>
    <n v="2017"/>
    <s v="C1"/>
    <n v="18961.47"/>
    <d v="2017-05-29T00:00:00"/>
    <s v="IM"/>
    <n v="0"/>
    <s v="yes"/>
    <n v="0"/>
    <n v="15183.46"/>
    <m/>
    <m/>
    <m/>
    <m/>
    <m/>
    <n v="2017"/>
    <n v="9480.73"/>
    <m/>
    <m/>
    <d v="2017-10-19T00:00:00"/>
    <d v="2017-08-10T00:00:00"/>
    <n v="2017"/>
    <n v="5702.41"/>
    <m/>
    <n v="18961.47"/>
    <n v="15183.14"/>
    <n v="0.8007364407928288"/>
    <n v="3778.3300000000017"/>
    <n v="15183.46"/>
  </r>
  <r>
    <s v="2017/786"/>
    <x v="1"/>
    <n v="786"/>
    <x v="4"/>
    <s v="Germany"/>
    <s v="Bundespolizeiprasidium Federal Police Central Office"/>
    <s v="no"/>
    <s v="FOA"/>
    <s v="2017/LBS/01 FOA"/>
    <d v="2017-06-20T00:00:00"/>
    <d v="2017-08-17T00:00:00"/>
    <s v="no"/>
    <m/>
    <s v="FRO.24484"/>
    <n v="2017"/>
    <s v="C1"/>
    <n v="381325.88"/>
    <d v="2017-05-29T00:00:00"/>
    <s v="IM"/>
    <n v="0"/>
    <s v="no"/>
    <n v="0"/>
    <n v="0"/>
    <s v="FRO.24484"/>
    <n v="2017"/>
    <n v="3344.25"/>
    <d v="2017-06-28T00:00:00"/>
    <m/>
    <n v="2017"/>
    <n v="190600"/>
    <m/>
    <m/>
    <d v="2017-10-31T00:00:00"/>
    <d v="2017-11-14T00:00:00"/>
    <n v="2017"/>
    <n v="141483.04"/>
    <m/>
    <n v="384670.13"/>
    <n v="332083.04000000004"/>
    <n v="0.86329302459746493"/>
    <n v="52587.089999999967"/>
    <n v="0"/>
  </r>
  <r>
    <s v="2017/787"/>
    <x v="1"/>
    <n v="787"/>
    <x v="3"/>
    <s v="Netherlands"/>
    <s v="Royal Marechaussee"/>
    <s v="no"/>
    <s v="Vega Children"/>
    <s v="2017/ABS/11 Vega Children"/>
    <d v="2017-05-30T00:00:00"/>
    <d v="2017-07-12T00:00:00"/>
    <s v="yes"/>
    <m/>
    <s v="FRO.24476"/>
    <n v="2017"/>
    <s v="C1"/>
    <n v="37514.199999999997"/>
    <d v="2017-05-26T00:00:00"/>
    <s v="IM"/>
    <n v="0"/>
    <s v="no"/>
    <n v="0"/>
    <n v="0"/>
    <m/>
    <m/>
    <m/>
    <m/>
    <m/>
    <m/>
    <m/>
    <m/>
    <m/>
    <d v="2017-09-25T00:00:00"/>
    <d v="2017-10-04T00:00:00"/>
    <n v="2017"/>
    <n v="28123.56"/>
    <m/>
    <n v="37514.199999999997"/>
    <n v="28123.56"/>
    <n v="0.74967772203592253"/>
    <n v="9390.6399999999958"/>
    <n v="0"/>
  </r>
  <r>
    <s v="2017/788"/>
    <x v="1"/>
    <n v="788"/>
    <x v="2"/>
    <s v="Latvia"/>
    <s v="State Border Guard"/>
    <s v="no"/>
    <s v="Triton"/>
    <s v="2017/SBS/05 JO Triton 2017"/>
    <d v="2017-06-06T00:00:00"/>
    <d v="2017-08-05T00:00:00"/>
    <s v="no"/>
    <m/>
    <s v="FRO.24488"/>
    <n v="2017"/>
    <s v="C1"/>
    <n v="31186.43"/>
    <d v="2017-05-29T00:00:00"/>
    <s v="IM"/>
    <n v="0"/>
    <s v="no"/>
    <n v="0"/>
    <n v="0"/>
    <m/>
    <m/>
    <m/>
    <m/>
    <m/>
    <n v="2017"/>
    <n v="15590"/>
    <m/>
    <m/>
    <d v="2017-10-19T00:00:00"/>
    <d v="2017-10-02T00:00:00"/>
    <n v="2017"/>
    <n v="3681.53"/>
    <m/>
    <n v="31186.43"/>
    <n v="19271.53"/>
    <n v="0.61794601049238396"/>
    <n v="11914.900000000001"/>
    <n v="0"/>
  </r>
  <r>
    <s v="2017/789"/>
    <x v="1"/>
    <n v="789"/>
    <x v="4"/>
    <s v="Lithuania"/>
    <s v="State Border Guard Service at the Ministry of Interior"/>
    <s v="no"/>
    <s v="Coordination Points"/>
    <s v="2017/LBS/03 Coordination Points"/>
    <d v="2017-07-04T00:00:00"/>
    <d v="2017-08-01T00:00:00"/>
    <s v="no"/>
    <m/>
    <s v="FRO.24485"/>
    <n v="2017"/>
    <s v="C1"/>
    <n v="6362.22"/>
    <d v="2017-05-29T00:00:00"/>
    <s v="IM"/>
    <n v="0"/>
    <s v="no"/>
    <n v="0"/>
    <n v="0"/>
    <m/>
    <m/>
    <m/>
    <m/>
    <m/>
    <n v="2017"/>
    <n v="3180"/>
    <m/>
    <m/>
    <d v="2017-10-15T00:00:00"/>
    <d v="2017-08-18T00:00:00"/>
    <n v="2017"/>
    <n v="2143.4"/>
    <m/>
    <n v="6362.22"/>
    <n v="5323.4"/>
    <n v="0.83672051579480111"/>
    <n v="1038.8200000000006"/>
    <n v="0"/>
  </r>
  <r>
    <s v="2017/790"/>
    <x v="1"/>
    <n v="790"/>
    <x v="5"/>
    <s v="Portugal"/>
    <s v="Servico de Estrangeiros e Fronteiras"/>
    <s v="no"/>
    <s v="FSC Support Officer"/>
    <s v="2017/FSC/01 FSC Support Officer Deployment"/>
    <d v="2017-05-30T00:00:00"/>
    <d v="2017-08-01T00:00:00"/>
    <s v="no"/>
    <m/>
    <s v="FRO.24496"/>
    <n v="2017"/>
    <s v="C1"/>
    <n v="13491.63"/>
    <d v="2017-05-29T00:00:00"/>
    <s v="IM"/>
    <n v="0"/>
    <s v="no"/>
    <n v="0"/>
    <m/>
    <m/>
    <m/>
    <m/>
    <m/>
    <m/>
    <n v="2017"/>
    <n v="6745.82"/>
    <m/>
    <m/>
    <d v="2017-10-15T00:00:00"/>
    <d v="2018-08-03T00:00:00"/>
    <n v="2018"/>
    <n v="5004.67"/>
    <m/>
    <n v="13491.63"/>
    <n v="11750.49"/>
    <n v="0.87094665359189372"/>
    <n v="1741.1399999999994"/>
    <n v="0"/>
  </r>
  <r>
    <s v="2017/791"/>
    <x v="1"/>
    <n v="791"/>
    <x v="5"/>
    <s v="Poland"/>
    <s v="Headquarters of Polish Border Guards"/>
    <s v="no"/>
    <s v="FSC Support Officer"/>
    <s v="2017/FSC/01 FSC Support Officer Deployment"/>
    <d v="2017-05-31T00:00:00"/>
    <d v="2017-08-01T00:00:00"/>
    <s v="no"/>
    <m/>
    <s v="FRO.24491"/>
    <n v="2017"/>
    <s v="C1"/>
    <n v="18219.96"/>
    <d v="2017-05-29T00:00:00"/>
    <s v="IM"/>
    <n v="0"/>
    <s v="no"/>
    <n v="0"/>
    <m/>
    <m/>
    <m/>
    <m/>
    <m/>
    <m/>
    <n v="2017"/>
    <n v="9109.98"/>
    <m/>
    <m/>
    <d v="2017-10-15T00:00:00"/>
    <d v="2017-08-31T00:00:00"/>
    <n v="2017"/>
    <n v="8174.55"/>
    <m/>
    <n v="18219.96"/>
    <n v="17284.53"/>
    <n v="0.9486590530385357"/>
    <n v="935.43000000000029"/>
    <n v="0"/>
  </r>
  <r>
    <s v="2017/792"/>
    <x v="1"/>
    <n v="792"/>
    <x v="5"/>
    <s v="Romania"/>
    <s v="General Inspectorate of the Romanian Border Police"/>
    <s v="no"/>
    <s v="FSC Support Officer"/>
    <s v="2017/FSC/02 FSC Support Officer Deployment"/>
    <d v="2017-06-01T00:00:00"/>
    <d v="2017-08-31T00:00:00"/>
    <s v="no"/>
    <m/>
    <s v="FRO.24493"/>
    <n v="2017"/>
    <s v="C1"/>
    <n v="20246.54"/>
    <d v="2017-05-29T00:00:00"/>
    <s v="IM"/>
    <n v="0"/>
    <s v="no"/>
    <n v="0"/>
    <m/>
    <m/>
    <m/>
    <m/>
    <m/>
    <m/>
    <n v="2017"/>
    <n v="10123"/>
    <m/>
    <m/>
    <d v="2017-11-14T00:00:00"/>
    <d v="2017-09-14T00:00:00"/>
    <n v="2017"/>
    <n v="7141.44"/>
    <m/>
    <n v="20246.54"/>
    <n v="17264.439999999999"/>
    <n v="0.85271063599014929"/>
    <n v="2982.1000000000022"/>
    <n v="0"/>
  </r>
  <r>
    <s v="2017/793"/>
    <x v="1"/>
    <n v="793"/>
    <x v="4"/>
    <s v="Romania"/>
    <s v="General Inspectorate of the Romanian Border Police"/>
    <s v="no"/>
    <s v="Focal Points"/>
    <s v="2017/LBS/02 Focal Points"/>
    <d v="2017-06-21T00:00:00"/>
    <d v="2017-09-13T00:00:00"/>
    <s v="no"/>
    <m/>
    <s v="FRO.24481"/>
    <n v="2017"/>
    <s v="C1"/>
    <n v="87340.89"/>
    <d v="2017-05-29T00:00:00"/>
    <s v="IM"/>
    <n v="0"/>
    <s v="no"/>
    <n v="0"/>
    <n v="0"/>
    <m/>
    <m/>
    <m/>
    <m/>
    <m/>
    <n v="2017"/>
    <n v="43570"/>
    <m/>
    <m/>
    <d v="2017-11-27T00:00:00"/>
    <d v="2017-11-13T00:00:00"/>
    <n v="2017"/>
    <n v="25625.01"/>
    <m/>
    <n v="87340.89"/>
    <n v="69195.009999999995"/>
    <n v="0.79224072481972641"/>
    <n v="18145.880000000005"/>
    <n v="0"/>
  </r>
  <r>
    <s v="2017/794"/>
    <x v="1"/>
    <n v="794"/>
    <x v="2"/>
    <s v="Portugal"/>
    <s v="Servico de Estrangeiros e Fronteiras"/>
    <s v="no"/>
    <s v="Indalo"/>
    <s v="2017/SBS/03 Indalo 2017"/>
    <d v="2017-05-31T00:00:00"/>
    <d v="2017-07-01T00:00:00"/>
    <s v="no"/>
    <m/>
    <s v="FRO.24503"/>
    <n v="2017"/>
    <s v="C1"/>
    <n v="565780.99"/>
    <d v="2017-05-29T00:00:00"/>
    <s v="IM"/>
    <n v="472373.34"/>
    <s v="yes"/>
    <n v="343479.93"/>
    <n v="377700"/>
    <m/>
    <m/>
    <m/>
    <m/>
    <m/>
    <n v="2017"/>
    <n v="282890.05"/>
    <m/>
    <m/>
    <d v="2017-09-14T00:00:00"/>
    <d v="2017-11-10T00:00:00"/>
    <n v="2017"/>
    <n v="210108.85"/>
    <m/>
    <n v="565780.99"/>
    <n v="492998.9"/>
    <n v="0.87135995855922987"/>
    <n v="72782.089999999967"/>
    <n v="377700"/>
  </r>
  <r>
    <s v="2017/795"/>
    <x v="1"/>
    <n v="795"/>
    <x v="1"/>
    <s v="Italy"/>
    <s v="Ministero dell'Interno, Dipartimento della Pubblica Sicurezza, Direzione Centrale dell'Immigrazione e della Polizia delle Frontiere"/>
    <s v="no"/>
    <s v="FOA-R"/>
    <s v="2017/RSU/02 RI FOA-R 2017"/>
    <d v="2017-06-01T00:00:00"/>
    <d v="2017-08-31T00:00:00"/>
    <s v="no"/>
    <m/>
    <s v="FRO.24504"/>
    <n v="2017"/>
    <s v="C1"/>
    <n v="138188.4"/>
    <d v="2017-05-29T00:00:00"/>
    <s v="MM"/>
    <n v="0"/>
    <s v="no"/>
    <n v="0"/>
    <m/>
    <m/>
    <m/>
    <m/>
    <m/>
    <m/>
    <n v="2017"/>
    <n v="69094.2"/>
    <m/>
    <m/>
    <d v="2017-11-14T00:00:00"/>
    <m/>
    <m/>
    <s v="n/a"/>
    <m/>
    <n v="138188.4"/>
    <n v="69094.2"/>
    <n v="0.5"/>
    <n v="69094.2"/>
    <n v="0"/>
  </r>
  <r>
    <s v="2017/796"/>
    <x v="1"/>
    <n v="796"/>
    <x v="2"/>
    <s v="Sweden"/>
    <s v="National Operations Department"/>
    <s v="no"/>
    <s v="Indalo"/>
    <s v="2017/SBS/03 Indalo 2017"/>
    <d v="2017-05-30T00:00:00"/>
    <d v="2017-08-06T00:00:00"/>
    <s v="no"/>
    <m/>
    <s v="FRO.24506"/>
    <n v="2017"/>
    <s v="C1"/>
    <n v="13125"/>
    <d v="2017-05-29T00:00:00"/>
    <s v="IM"/>
    <n v="0"/>
    <s v="no"/>
    <n v="0"/>
    <m/>
    <s v="FRO.24506"/>
    <n v="2017"/>
    <n v="1241.2"/>
    <d v="2017-07-10T00:00:00"/>
    <m/>
    <m/>
    <n v="0"/>
    <m/>
    <m/>
    <d v="2017-10-20T00:00:00"/>
    <d v="2017-10-09T00:00:00"/>
    <n v="2017"/>
    <n v="14366.2"/>
    <m/>
    <n v="14366.2"/>
    <n v="14366.2"/>
    <n v="1"/>
    <n v="0"/>
    <n v="0"/>
  </r>
  <r>
    <s v="2017/797"/>
    <x v="1"/>
    <n v="797"/>
    <x v="2"/>
    <s v="Portugal"/>
    <s v="Servico de Estrangeiros e Fronteiras"/>
    <s v="no"/>
    <s v="Indalo"/>
    <s v="2017/SBS/03 Indalo 2017"/>
    <d v="2017-05-31T00:00:00"/>
    <d v="2017-06-30T00:00:00"/>
    <s v="no"/>
    <m/>
    <s v="FRO.24502"/>
    <n v="2017"/>
    <s v="C1"/>
    <n v="6220.98"/>
    <d v="2017-05-29T00:00:00"/>
    <s v="IM"/>
    <n v="0"/>
    <s v="no"/>
    <n v="0"/>
    <m/>
    <m/>
    <m/>
    <m/>
    <m/>
    <m/>
    <n v="2017"/>
    <n v="3110.49"/>
    <m/>
    <m/>
    <d v="2017-09-13T00:00:00"/>
    <d v="2017-09-26T00:00:00"/>
    <n v="2017"/>
    <n v="2694.39"/>
    <m/>
    <n v="6220.98"/>
    <n v="5804.8799999999992"/>
    <n v="0.93311343228880328"/>
    <n v="416.10000000000036"/>
    <n v="0"/>
  </r>
  <r>
    <s v="2017/798"/>
    <x v="1"/>
    <n v="798"/>
    <x v="2"/>
    <s v="Netherlands"/>
    <s v="Royal Marechaussee"/>
    <s v="no"/>
    <s v="Triton"/>
    <s v="2017/SBS/05 JO Triton 2017"/>
    <d v="2017-06-06T00:00:00"/>
    <d v="2017-07-08T00:00:00"/>
    <s v="no"/>
    <m/>
    <s v="FRO.24508"/>
    <n v="2017"/>
    <s v="C1"/>
    <n v="41464.639999999999"/>
    <d v="2017-05-30T00:00:00"/>
    <s v="MM"/>
    <n v="0"/>
    <s v="no"/>
    <n v="0"/>
    <n v="0"/>
    <m/>
    <m/>
    <m/>
    <m/>
    <m/>
    <m/>
    <m/>
    <m/>
    <m/>
    <d v="2017-09-21T00:00:00"/>
    <d v="2017-08-17T00:00:00"/>
    <n v="2017"/>
    <n v="35050.03"/>
    <m/>
    <n v="41464.639999999999"/>
    <n v="35050.03"/>
    <n v="0.84529927186151865"/>
    <n v="6414.6100000000006"/>
    <n v="0"/>
  </r>
  <r>
    <s v="2017/799"/>
    <x v="1"/>
    <n v="799"/>
    <x v="4"/>
    <s v="Poland"/>
    <s v="Headquarters of Polish Border Guards"/>
    <s v="no"/>
    <s v="Focal Points"/>
    <s v="2017/LBS/02 Focal Points"/>
    <d v="2017-10-11T00:00:00"/>
    <d v="2017-12-06T00:00:00"/>
    <s v="no"/>
    <m/>
    <s v="FRO.24500"/>
    <n v="2017"/>
    <s v="C1"/>
    <n v="25626.5"/>
    <d v="2017-05-30T00:00:00"/>
    <s v="IM"/>
    <n v="0"/>
    <s v="no"/>
    <n v="0"/>
    <m/>
    <m/>
    <m/>
    <m/>
    <m/>
    <m/>
    <n v="2017"/>
    <n v="12813.25"/>
    <m/>
    <m/>
    <d v="2018-02-19T00:00:00"/>
    <d v="2018-01-12T00:00:00"/>
    <n v="2018"/>
    <n v="9832.9"/>
    <m/>
    <n v="25626.5"/>
    <n v="22646.15"/>
    <n v="0.88370046631416699"/>
    <n v="2980.3499999999985"/>
    <n v="0"/>
  </r>
  <r>
    <s v="2017/800"/>
    <x v="1"/>
    <n v="800"/>
    <x v="4"/>
    <s v="Czech Republic"/>
    <s v="Police of the Czech Republic"/>
    <s v="no"/>
    <s v="FOA"/>
    <s v="2017/LBS/01 FOA"/>
    <d v="2017-06-20T00:00:00"/>
    <d v="2017-10-12T00:00:00"/>
    <s v="no"/>
    <m/>
    <s v="FRO.24490"/>
    <n v="2017"/>
    <s v="C1"/>
    <n v="97885.74"/>
    <d v="2017-05-31T00:00:00"/>
    <s v="IM"/>
    <n v="0"/>
    <s v="yes"/>
    <n v="0"/>
    <n v="30233.59"/>
    <m/>
    <m/>
    <m/>
    <m/>
    <m/>
    <n v="2017"/>
    <n v="48500"/>
    <m/>
    <m/>
    <d v="2017-12-26T00:00:00"/>
    <d v="2018-01-10T00:00:00"/>
    <n v="2018"/>
    <n v="33033.980000000003"/>
    <m/>
    <n v="97885.74"/>
    <n v="81533.98000000001"/>
    <n v="0.83295054008888325"/>
    <n v="16351.759999999995"/>
    <n v="30233.59"/>
  </r>
  <r>
    <s v="2017/801"/>
    <x v="1"/>
    <n v="801"/>
    <x v="5"/>
    <s v="Italy"/>
    <s v="Ministero dell'Interno, Dipartimento della Pubblica Sicurezza, Direzione Centrale dell'Immigrazione e della Polizia delle Frontiere"/>
    <s v="no"/>
    <s v="FSC Support Officer"/>
    <s v="2017/FSC/02 FSC Support Officer Deployment"/>
    <d v="2017-06-01T00:00:00"/>
    <d v="2017-07-04T00:00:00"/>
    <s v="no"/>
    <m/>
    <s v="FRO.24494"/>
    <n v="2017"/>
    <s v="C1"/>
    <n v="6501.32"/>
    <d v="2017-05-20T00:00:00"/>
    <s v="IM"/>
    <n v="0"/>
    <s v="no"/>
    <n v="0"/>
    <m/>
    <m/>
    <m/>
    <m/>
    <m/>
    <m/>
    <m/>
    <m/>
    <m/>
    <m/>
    <d v="2017-09-17T00:00:00"/>
    <d v="2017-09-12T00:00:00"/>
    <n v="2017"/>
    <n v="5792.3"/>
    <m/>
    <n v="6501.32"/>
    <n v="5792.3"/>
    <n v="0.89094214713319764"/>
    <n v="709.01999999999953"/>
    <n v="0"/>
  </r>
  <r>
    <s v="2017/802"/>
    <x v="1"/>
    <n v="802"/>
    <x v="1"/>
    <s v="Hungary"/>
    <s v="Office of Immigration and Nationality"/>
    <s v="no"/>
    <s v="RO"/>
    <s v="2017/RSU/01 RO to Russia"/>
    <d v="2017-05-31T00:00:00"/>
    <d v="2017-06-02T00:00:00"/>
    <s v="no"/>
    <m/>
    <s v="FRO.24512"/>
    <n v="2017"/>
    <s v="C1"/>
    <n v="1016.5"/>
    <d v="2017-05-29T00:00:00"/>
    <s v="IM"/>
    <n v="0"/>
    <s v="yes"/>
    <n v="0"/>
    <n v="594.70000000000005"/>
    <m/>
    <m/>
    <m/>
    <m/>
    <m/>
    <m/>
    <m/>
    <m/>
    <m/>
    <d v="2017-08-16T00:00:00"/>
    <d v="2017-08-17T00:00:00"/>
    <n v="2017"/>
    <n v="636.33000000000004"/>
    <m/>
    <n v="1016.5"/>
    <n v="636.33000000000004"/>
    <n v="0.62600098376783087"/>
    <n v="380.16999999999996"/>
    <n v="594.70000000000005"/>
  </r>
  <r>
    <s v="2017/803"/>
    <x v="1"/>
    <n v="803"/>
    <x v="1"/>
    <s v="France"/>
    <s v="Ministere de l'interieur, Direction generale des etrangers"/>
    <s v="no"/>
    <s v="CRO"/>
    <s v="2017/RSU/01 CRO to Albania"/>
    <d v="2017-05-30T00:00:00"/>
    <d v="2017-06-02T00:00:00"/>
    <s v="no"/>
    <m/>
    <s v="FRO.24514"/>
    <n v="2017"/>
    <s v="C1"/>
    <n v="84465.8"/>
    <d v="2017-05-29T00:00:00"/>
    <s v="IM"/>
    <n v="0"/>
    <s v="yes"/>
    <n v="70000"/>
    <n v="63891.78"/>
    <m/>
    <m/>
    <m/>
    <m/>
    <m/>
    <m/>
    <m/>
    <m/>
    <m/>
    <d v="2017-08-16T00:00:00"/>
    <d v="2017-09-26T00:00:00"/>
    <n v="2017"/>
    <n v="63891.78"/>
    <m/>
    <n v="84465.8"/>
    <n v="63891.78"/>
    <n v="0.75642188909594177"/>
    <n v="20574.020000000004"/>
    <n v="63891.78"/>
  </r>
  <r>
    <s v="2017/804"/>
    <x v="1"/>
    <n v="804"/>
    <x v="2"/>
    <s v="Austria"/>
    <s v="Federal Ministry of the Interior"/>
    <s v="no"/>
    <s v="Triton"/>
    <s v="2017/SBS/05 JO Triton 2017"/>
    <d v="2017-06-06T00:00:00"/>
    <d v="2017-09-09T00:00:00"/>
    <s v="no"/>
    <m/>
    <s v="FRO.24509"/>
    <n v="2017"/>
    <s v="C1"/>
    <n v="116825.1"/>
    <d v="2017-05-31T00:00:00"/>
    <s v="MM"/>
    <n v="0"/>
    <s v="no"/>
    <n v="0"/>
    <n v="0"/>
    <m/>
    <m/>
    <m/>
    <m/>
    <m/>
    <m/>
    <m/>
    <m/>
    <m/>
    <d v="2017-11-23T00:00:00"/>
    <d v="2017-09-15T00:00:00"/>
    <n v="2017"/>
    <n v="93127.55"/>
    <m/>
    <n v="116825.1"/>
    <n v="93127.55"/>
    <n v="0.79715360825712966"/>
    <n v="23697.550000000003"/>
    <n v="0"/>
  </r>
  <r>
    <s v="2017/805"/>
    <x v="1"/>
    <n v="805"/>
    <x v="5"/>
    <s v="Germany"/>
    <s v="Bundespolizeiprasidium Federal Police Central Office"/>
    <s v="no"/>
    <s v="FSC Support Officer"/>
    <s v="2017/FSC/01 FSC Support Officer Deployment"/>
    <d v="2017-05-31T00:00:00"/>
    <d v="2017-10-03T00:00:00"/>
    <s v="no"/>
    <m/>
    <s v="FRO.24517"/>
    <n v="2017"/>
    <s v="C1"/>
    <n v="27765.43"/>
    <d v="2017-05-30T00:00:00"/>
    <s v="IM"/>
    <n v="0"/>
    <s v="no"/>
    <n v="0"/>
    <m/>
    <m/>
    <m/>
    <m/>
    <m/>
    <m/>
    <m/>
    <m/>
    <m/>
    <m/>
    <d v="2017-12-17T00:00:00"/>
    <d v="2018-01-29T00:00:00"/>
    <n v="2018"/>
    <n v="22100.36"/>
    <m/>
    <n v="27765.43"/>
    <n v="22100.36"/>
    <n v="0.7959667831544478"/>
    <n v="5665.07"/>
    <n v="0"/>
  </r>
  <r>
    <s v="2017/806"/>
    <x v="1"/>
    <n v="806"/>
    <x v="2"/>
    <s v="Italy"/>
    <s v="Ministero dell'Interno, Dipartimento della Pubblica Sicurezza, Direzione Centrale dell'Immigrazione e della Polizia delle Frontiere"/>
    <s v="yes"/>
    <s v="Triton"/>
    <s v="2017/SBS/05 JO Triton 2017"/>
    <d v="2017-06-01T00:00:00"/>
    <d v="2017-07-31T00:00:00"/>
    <s v="no"/>
    <m/>
    <s v="FRO.24507"/>
    <n v="2017"/>
    <s v="C1"/>
    <n v="775157.4"/>
    <d v="2017-05-30T00:00:00"/>
    <s v="IM"/>
    <n v="0"/>
    <s v="yes"/>
    <n v="606850"/>
    <n v="592200"/>
    <s v="FRO.24507"/>
    <n v="2017"/>
    <n v="71028.800000000003"/>
    <d v="2017-07-24T00:00:00"/>
    <m/>
    <n v="2017"/>
    <n v="387578.7"/>
    <m/>
    <m/>
    <d v="2017-10-14T00:00:00"/>
    <d v="2017-10-11T00:00:00"/>
    <n v="2017"/>
    <n v="412246.56"/>
    <m/>
    <n v="846186.20000000007"/>
    <n v="799825.26"/>
    <n v="0.94521189307979725"/>
    <n v="46360.940000000061"/>
    <n v="592200"/>
  </r>
  <r>
    <s v="2017/807"/>
    <x v="1"/>
    <n v="807"/>
    <x v="1"/>
    <s v="Belgium"/>
    <s v="Dienst Vreemdelingenzaken"/>
    <s v="no"/>
    <s v="CRO"/>
    <s v="2017/RSU/01 CRO to Albania"/>
    <d v="2017-05-31T00:00:00"/>
    <d v="2017-06-03T00:00:00"/>
    <s v="no"/>
    <m/>
    <s v="FRO.24523"/>
    <n v="2017"/>
    <s v="C1"/>
    <n v="239.47"/>
    <d v="2017-05-30T00:00:00"/>
    <s v="IM"/>
    <n v="0"/>
    <s v="no"/>
    <n v="0"/>
    <n v="0"/>
    <m/>
    <m/>
    <m/>
    <m/>
    <m/>
    <m/>
    <m/>
    <m/>
    <m/>
    <d v="2017-08-17T00:00:00"/>
    <d v="2017-08-21T00:00:00"/>
    <n v="2017"/>
    <n v="226.63"/>
    <m/>
    <n v="239.47"/>
    <n v="226.63"/>
    <n v="0.94638159268384348"/>
    <n v="12.840000000000003"/>
    <n v="0"/>
  </r>
  <r>
    <s v="2017/808"/>
    <x v="1"/>
    <n v="808"/>
    <x v="1"/>
    <s v="Poland"/>
    <s v="Headquarters of Polish Border Guards"/>
    <s v="no"/>
    <s v="RO"/>
    <s v="2017/RSU/01 RO to Pakistan"/>
    <d v="2017-06-07T00:00:00"/>
    <d v="2017-06-09T00:00:00"/>
    <s v="no"/>
    <m/>
    <s v="FRO.24515"/>
    <n v="2017"/>
    <s v="C1"/>
    <n v="3355.52"/>
    <d v="2017-05-30T00:00:00"/>
    <s v="IM"/>
    <n v="0"/>
    <s v="no"/>
    <n v="0"/>
    <m/>
    <m/>
    <m/>
    <m/>
    <m/>
    <m/>
    <m/>
    <m/>
    <m/>
    <m/>
    <d v="2017-08-23T00:00:00"/>
    <d v="2017-06-29T00:00:00"/>
    <n v="2017"/>
    <n v="2287.3000000000002"/>
    <m/>
    <n v="3355.52"/>
    <n v="2287.3000000000002"/>
    <n v="0.68165291817661655"/>
    <n v="1068.2199999999998"/>
    <n v="0"/>
  </r>
  <r>
    <s v="2017/809"/>
    <x v="1"/>
    <n v="809"/>
    <x v="5"/>
    <s v="Spain"/>
    <s v="Cuerpo Nacional de Policia"/>
    <s v="no"/>
    <s v="FSC Support Officer"/>
    <s v="2017/FSC/01 FSC Support Officer Deployment"/>
    <d v="2017-07-30T00:00:00"/>
    <d v="2017-12-05T00:00:00"/>
    <s v="no"/>
    <m/>
    <s v="FRO.24521"/>
    <n v="2017"/>
    <s v="C1"/>
    <n v="30125.98"/>
    <d v="2017-05-31T00:00:00"/>
    <s v="IM"/>
    <n v="0"/>
    <s v="no"/>
    <n v="0"/>
    <m/>
    <m/>
    <m/>
    <m/>
    <m/>
    <m/>
    <m/>
    <m/>
    <m/>
    <m/>
    <d v="2018-02-18T00:00:00"/>
    <d v="2018-01-29T00:00:00"/>
    <n v="2018"/>
    <n v="26034.99"/>
    <m/>
    <n v="30125.98"/>
    <n v="26034.99"/>
    <n v="0.86420391967331855"/>
    <n v="4090.989999999998"/>
    <n v="0"/>
  </r>
  <r>
    <s v="2017/810"/>
    <x v="1"/>
    <n v="810"/>
    <x v="3"/>
    <s v="Czech Republic"/>
    <s v="Police of the Czech Republic"/>
    <s v="no"/>
    <s v="Focal Points"/>
    <s v="2017/ABS/03 Focal Points 2017 Air"/>
    <d v="2017-06-09T00:00:00"/>
    <d v="2017-06-23T00:00:00"/>
    <s v="no"/>
    <m/>
    <s v="FRO.24516"/>
    <n v="2017"/>
    <s v="C1"/>
    <n v="5018.3"/>
    <d v="2017-05-31T00:00:00"/>
    <s v="IM"/>
    <n v="0"/>
    <s v="yes"/>
    <n v="0"/>
    <n v="2247.27"/>
    <m/>
    <m/>
    <m/>
    <m/>
    <m/>
    <n v="2017"/>
    <n v="2500"/>
    <m/>
    <m/>
    <d v="2017-09-06T00:00:00"/>
    <d v="2017-07-07T00:00:00"/>
    <n v="2017"/>
    <n v="1012.03"/>
    <m/>
    <n v="5018.3"/>
    <n v="3512.0299999999997"/>
    <n v="0.6998445688779068"/>
    <n v="1506.2700000000004"/>
    <n v="2247.27"/>
  </r>
  <r>
    <s v="2017/811"/>
    <x v="1"/>
    <n v="811"/>
    <x v="4"/>
    <s v="Portugal"/>
    <s v="Servico de Estrangeiros e Fronteiras"/>
    <s v="no"/>
    <s v="FOA"/>
    <s v="2017/LBS/01 FOA"/>
    <d v="2017-06-20T00:00:00"/>
    <d v="2017-08-17T00:00:00"/>
    <s v="no"/>
    <m/>
    <s v="FRO.24518"/>
    <n v="2017"/>
    <s v="C1"/>
    <n v="39979.480000000003"/>
    <d v="2017-05-31T00:00:00"/>
    <s v="IM"/>
    <n v="0"/>
    <s v="no"/>
    <n v="0"/>
    <n v="0"/>
    <m/>
    <m/>
    <m/>
    <m/>
    <m/>
    <n v="2017"/>
    <n v="19989.740000000002"/>
    <m/>
    <m/>
    <d v="2017-10-31T00:00:00"/>
    <d v="2017-11-13T00:00:00"/>
    <n v="2017"/>
    <n v="8182.63"/>
    <m/>
    <n v="39979.480000000003"/>
    <n v="28172.370000000003"/>
    <n v="0.7046707460927456"/>
    <n v="11807.11"/>
    <n v="0"/>
  </r>
  <r>
    <s v="2017/812"/>
    <x v="1"/>
    <n v="812"/>
    <x v="2"/>
    <s v="Georgia"/>
    <s v="Patrol Police Department"/>
    <s v="no"/>
    <s v="Focal Points"/>
    <s v="2017/SBS/06 Focal Points Sea 2017"/>
    <d v="2017-06-19T00:00:00"/>
    <d v="2017-06-24T00:00:00"/>
    <s v="no"/>
    <m/>
    <s v="FRO.24525"/>
    <n v="2017"/>
    <s v="C1"/>
    <n v="1826.49"/>
    <d v="2017-06-01T00:00:00"/>
    <s v="IM"/>
    <n v="0"/>
    <s v="yes"/>
    <n v="0"/>
    <n v="1307"/>
    <m/>
    <m/>
    <m/>
    <m/>
    <m/>
    <m/>
    <m/>
    <m/>
    <m/>
    <d v="2017-09-07T00:00:00"/>
    <d v="2017-07-31T00:00:00"/>
    <n v="2017"/>
    <n v="1699"/>
    <m/>
    <n v="1826.49"/>
    <n v="1699"/>
    <n v="0.93019945359678946"/>
    <n v="127.49000000000001"/>
    <n v="1307"/>
  </r>
  <r>
    <s v="2017/813"/>
    <x v="1"/>
    <n v="813"/>
    <x v="2"/>
    <s v="Italy"/>
    <s v="Ministero dell'Interno, Dipartimento della Pubblica Sicurezza, Direzione Centrale dell'Immigrazione e della Polizia delle Frontiere"/>
    <s v="yes"/>
    <s v="Triton"/>
    <s v="2017/SBS/05 JO Triton 2017"/>
    <d v="2017-06-01T00:00:00"/>
    <d v="2017-07-31T00:00:00"/>
    <s v="no"/>
    <m/>
    <s v="FRO.24535"/>
    <n v="2017"/>
    <s v="C1"/>
    <n v="231290.54"/>
    <d v="2017-05-31T00:00:00"/>
    <s v="MM"/>
    <n v="553263.18999999994"/>
    <s v="yes"/>
    <n v="330404"/>
    <n v="365882.82"/>
    <s v="FRO.24535"/>
    <n v="2017"/>
    <n v="550173.82999999996"/>
    <d v="2017-06-29T00:00:00"/>
    <s v="Sup. Dec. No 2 signed on 06/07/2017._x000a_Sup. Dec. No 3 signed on 28/08/2017."/>
    <n v="2017"/>
    <n v="115645.27"/>
    <m/>
    <m/>
    <d v="2017-10-14T00:00:00"/>
    <d v="2018-03-22T00:00:00"/>
    <n v="2018"/>
    <n v="539276.93000000005"/>
    <m/>
    <n v="781464.37"/>
    <n v="654922.20000000007"/>
    <n v="0.83807045483084541"/>
    <n v="126542.16999999993"/>
    <n v="365882.82"/>
  </r>
  <r>
    <s v="2017/814"/>
    <x v="1"/>
    <n v="814"/>
    <x v="2"/>
    <s v="Italy"/>
    <s v="Ministero dell'Interno, Dipartimento della Pubblica Sicurezza, Direzione Centrale dell'Immigrazione e della Polizia delle Frontiere"/>
    <s v="yes"/>
    <s v="Triton"/>
    <s v="2017/SBS/05 JO Triton 2017"/>
    <d v="2017-06-01T00:00:00"/>
    <d v="2017-09-30T00:00:00"/>
    <s v="no"/>
    <m/>
    <s v="FRO.24540"/>
    <n v="2017"/>
    <s v="C1"/>
    <n v="193683.87"/>
    <d v="2017-05-31T00:00:00"/>
    <s v="MM"/>
    <n v="406016.38"/>
    <s v="yes"/>
    <n v="255462.2"/>
    <n v="405047.2"/>
    <s v="FRO.24540"/>
    <n v="2017"/>
    <n v="618306.80000000005"/>
    <d v="2017-06-30T00:00:00"/>
    <s v="Sup. Dec. No 2 signed on 31/07/2017."/>
    <n v="2017"/>
    <n v="405995.34"/>
    <m/>
    <m/>
    <d v="2017-12-14T00:00:00"/>
    <d v="2018-02-14T00:00:00"/>
    <n v="2018"/>
    <n v="405995.33"/>
    <m/>
    <n v="811990.67"/>
    <n v="811990.67"/>
    <n v="1"/>
    <n v="0"/>
    <n v="405047.2"/>
  </r>
  <r>
    <s v="2017/815"/>
    <x v="1"/>
    <n v="815"/>
    <x v="1"/>
    <s v="Italy"/>
    <s v="Ministero dell'Interno, Dipartimento della Pubblica Sicurezza, Direzione Centrale dell'Immigrazione e della Polizia delle Frontiere"/>
    <s v="no"/>
    <s v="RO"/>
    <s v="2017/RSU/01 RO to Pakistan"/>
    <d v="2017-06-07T00:00:00"/>
    <d v="2017-06-09T00:00:00"/>
    <s v="no"/>
    <m/>
    <s v="FRO.24528"/>
    <n v="2017"/>
    <s v="C1"/>
    <n v="65757.919999999998"/>
    <d v="2017-05-31T00:00:00"/>
    <s v="IM"/>
    <n v="0"/>
    <s v="yes"/>
    <n v="0"/>
    <n v="41000"/>
    <m/>
    <m/>
    <m/>
    <m/>
    <m/>
    <m/>
    <m/>
    <m/>
    <m/>
    <d v="2017-08-23T00:00:00"/>
    <d v="2017-08-07T00:00:00"/>
    <n v="2017"/>
    <n v="45308.08"/>
    <m/>
    <n v="65757.919999999998"/>
    <n v="45308.08"/>
    <n v="0.68901327779224164"/>
    <n v="20449.839999999997"/>
    <n v="41000"/>
  </r>
  <r>
    <s v="2017/816"/>
    <x v="1"/>
    <n v="816"/>
    <x v="5"/>
    <s v="Lithuania"/>
    <s v="State Border Guard Service at the Ministry of Interior"/>
    <s v="no"/>
    <s v="FSC Support Officer"/>
    <s v="2017/FSC/02 FSC Support Officer Deployment"/>
    <d v="2017-06-29T00:00:00"/>
    <d v="2017-08-01T00:00:00"/>
    <s v="no"/>
    <m/>
    <s v="FRO.24541"/>
    <n v="2017"/>
    <s v="C1"/>
    <n v="7101.59"/>
    <d v="2017-06-01T00:00:00"/>
    <s v="IM"/>
    <n v="0"/>
    <s v="no"/>
    <n v="0"/>
    <m/>
    <m/>
    <m/>
    <m/>
    <m/>
    <m/>
    <n v="2017"/>
    <n v="3500"/>
    <m/>
    <m/>
    <d v="2017-10-15T00:00:00"/>
    <d v="2017-11-24T00:00:00"/>
    <n v="2017"/>
    <n v="3287.41"/>
    <m/>
    <n v="7101.59"/>
    <n v="6787.41"/>
    <n v="0.95575920322068719"/>
    <n v="314.18000000000029"/>
    <n v="0"/>
  </r>
  <r>
    <s v="2017/817"/>
    <x v="1"/>
    <n v="817"/>
    <x v="1"/>
    <s v="Lithuania"/>
    <s v="State Border Guard Service at the Ministry of Interior"/>
    <s v="no"/>
    <s v="Poseidon"/>
    <s v="2017/RSU/03 Poseidon"/>
    <d v="2017-06-21T00:00:00"/>
    <d v="2017-08-18T00:00:00"/>
    <s v="no"/>
    <m/>
    <s v="FRO.24545"/>
    <n v="2017"/>
    <s v="C1"/>
    <n v="65879"/>
    <d v="2017-06-05T00:00:00"/>
    <s v="IM"/>
    <n v="0"/>
    <s v="no"/>
    <n v="0"/>
    <m/>
    <m/>
    <m/>
    <m/>
    <m/>
    <m/>
    <n v="2017"/>
    <n v="32900"/>
    <m/>
    <m/>
    <d v="2017-11-01T00:00:00"/>
    <d v="2017-10-09T00:00:00"/>
    <n v="2017"/>
    <n v="31620.87"/>
    <m/>
    <n v="65879"/>
    <n v="64520.869999999995"/>
    <n v="0.97938447760287795"/>
    <n v="1358.1300000000047"/>
    <n v="0"/>
  </r>
  <r>
    <s v="2017/818"/>
    <x v="1"/>
    <n v="818"/>
    <x v="1"/>
    <s v="Slovakia"/>
    <s v="Bureau of Border and Alien Police"/>
    <s v="no"/>
    <s v="Poseidon"/>
    <s v="2017/RSU/03 Poseidon"/>
    <d v="2017-06-26T00:00:00"/>
    <d v="2017-07-27T00:00:00"/>
    <s v="no"/>
    <m/>
    <s v="FRO.24539"/>
    <n v="2017"/>
    <s v="C1"/>
    <n v="24800.03"/>
    <d v="2017-06-05T00:00:00"/>
    <s v="IM"/>
    <n v="0"/>
    <s v="no"/>
    <n v="0"/>
    <m/>
    <m/>
    <m/>
    <m/>
    <m/>
    <m/>
    <m/>
    <m/>
    <m/>
    <m/>
    <d v="2017-10-10T00:00:00"/>
    <d v="2017-09-08T00:00:00"/>
    <n v="2017"/>
    <n v="19739.689999999999"/>
    <m/>
    <n v="24800.03"/>
    <n v="19739.689999999999"/>
    <n v="0.79595427908756555"/>
    <n v="5060.34"/>
    <n v="0"/>
  </r>
  <r>
    <s v="2017/819"/>
    <x v="1"/>
    <n v="819"/>
    <x v="1"/>
    <s v="Greece"/>
    <s v="Hellenic Police"/>
    <s v="yes"/>
    <s v="Poseidon"/>
    <s v="2017/RSU/03 Poseidon"/>
    <d v="2017-06-01T00:00:00"/>
    <d v="2017-06-30T00:00:00"/>
    <s v="no"/>
    <m/>
    <s v="FRO.24547"/>
    <n v="2017"/>
    <s v="C1"/>
    <n v="11198.15"/>
    <d v="2017-06-01T00:00:00"/>
    <s v="IM"/>
    <n v="0"/>
    <s v="no"/>
    <n v="0"/>
    <n v="0"/>
    <m/>
    <m/>
    <m/>
    <m/>
    <m/>
    <m/>
    <m/>
    <m/>
    <m/>
    <d v="2017-09-13T00:00:00"/>
    <m/>
    <n v="2017"/>
    <n v="5188.46"/>
    <m/>
    <n v="11198.15"/>
    <n v="5188.46"/>
    <n v="0.46333188964248562"/>
    <n v="6009.69"/>
    <n v="0"/>
  </r>
  <r>
    <s v="2017/820"/>
    <x v="1"/>
    <n v="820"/>
    <x v="4"/>
    <s v="Estonia"/>
    <s v="Police and Border Guard Board"/>
    <s v="no"/>
    <s v="Focal Points"/>
    <s v="2017/LBS/02 Focal Points"/>
    <d v="2017-06-20T00:00:00"/>
    <d v="2017-07-20T00:00:00"/>
    <s v="no"/>
    <m/>
    <s v="FRO.24546"/>
    <n v="2017"/>
    <s v="C1"/>
    <n v="6915.41"/>
    <d v="2017-06-02T00:00:00"/>
    <s v="IM"/>
    <n v="0"/>
    <s v="no"/>
    <n v="0"/>
    <n v="0"/>
    <m/>
    <m/>
    <m/>
    <m/>
    <m/>
    <n v="2017"/>
    <n v="3450"/>
    <m/>
    <m/>
    <d v="2017-10-03T00:00:00"/>
    <d v="2017-10-23T00:00:00"/>
    <n v="2017"/>
    <n v="3435.85"/>
    <m/>
    <n v="6915.41"/>
    <n v="6885.85"/>
    <n v="0.99572548843814035"/>
    <n v="29.559999999999491"/>
    <n v="0"/>
  </r>
  <r>
    <s v="2017/821"/>
    <x v="1"/>
    <n v="821"/>
    <x v="4"/>
    <s v="Austria"/>
    <s v="Federal Ministry of the Interior"/>
    <s v="no"/>
    <s v="Focal Points"/>
    <s v="2017/LBS/02 Focal Points"/>
    <d v="2017-06-21T00:00:00"/>
    <d v="2017-08-16T00:00:00"/>
    <s v="no"/>
    <m/>
    <s v="FRO.24549"/>
    <n v="2017"/>
    <s v="C1"/>
    <n v="49264.94"/>
    <d v="2017-06-02T00:00:00"/>
    <s v="IM"/>
    <n v="0"/>
    <s v="no"/>
    <n v="0"/>
    <n v="0"/>
    <m/>
    <m/>
    <m/>
    <m/>
    <m/>
    <m/>
    <m/>
    <m/>
    <m/>
    <d v="2017-10-30T00:00:00"/>
    <d v="2017-09-07T00:00:00"/>
    <n v="2017"/>
    <n v="47033.57"/>
    <m/>
    <n v="49264.94"/>
    <n v="47033.57"/>
    <n v="0.9547067346473983"/>
    <n v="2231.3700000000026"/>
    <n v="0"/>
  </r>
  <r>
    <s v="2017/822"/>
    <x v="1"/>
    <n v="822"/>
    <x v="1"/>
    <s v="Hungary"/>
    <s v="Office of Immigration and Nationality"/>
    <s v="no"/>
    <s v="RO"/>
    <s v="2017/RSU/01 RO to Pakistan"/>
    <d v="2017-06-07T00:00:00"/>
    <d v="2017-06-09T00:00:00"/>
    <s v="no"/>
    <m/>
    <s v="FRO.24552"/>
    <n v="2017"/>
    <s v="C1"/>
    <n v="4881.34"/>
    <d v="2017-06-05T00:00:00"/>
    <s v="IM"/>
    <n v="0"/>
    <s v="yes"/>
    <n v="0"/>
    <n v="2634.76"/>
    <m/>
    <m/>
    <m/>
    <m/>
    <m/>
    <m/>
    <n v="0"/>
    <m/>
    <m/>
    <d v="2017-08-23T00:00:00"/>
    <d v="2017-08-24T00:00:00"/>
    <n v="2017"/>
    <n v="2819.19"/>
    <m/>
    <n v="4881.34"/>
    <n v="2819.19"/>
    <n v="0.57754428087369447"/>
    <n v="2062.15"/>
    <n v="2634.76"/>
  </r>
  <r>
    <s v="2017/823"/>
    <x v="1"/>
    <n v="823"/>
    <x v="1"/>
    <s v="Netherlands"/>
    <s v="Repatriation and Departure Service"/>
    <s v="no"/>
    <s v="FOA-R"/>
    <s v="2017/RSU/02 RI FOA-R 2017"/>
    <d v="2017-06-11T00:00:00"/>
    <d v="2017-06-27T00:00:00"/>
    <s v="no"/>
    <m/>
    <s v="FRO.24551"/>
    <n v="2017"/>
    <s v="C1"/>
    <n v="4887"/>
    <d v="2017-06-05T00:00:00"/>
    <s v="IM"/>
    <n v="0"/>
    <s v="no"/>
    <n v="0"/>
    <m/>
    <m/>
    <m/>
    <m/>
    <m/>
    <m/>
    <m/>
    <m/>
    <m/>
    <m/>
    <d v="2017-09-10T00:00:00"/>
    <d v="2017-07-28T00:00:00"/>
    <n v="2017"/>
    <n v="4556.1899999999996"/>
    <m/>
    <n v="4887"/>
    <n v="4556.1899999999996"/>
    <n v="0.93230816451810916"/>
    <n v="330.8100000000004"/>
    <n v="0"/>
  </r>
  <r>
    <s v="2017/824"/>
    <x v="1"/>
    <n v="824"/>
    <x v="1"/>
    <s v="Belgium"/>
    <s v="Dienst Vreemdelingenzaken"/>
    <s v="no"/>
    <s v="RO"/>
    <s v="2017/RSU/01 RO to Pakistan"/>
    <d v="2017-06-07T00:00:00"/>
    <d v="2017-06-09T00:00:00"/>
    <s v="no"/>
    <m/>
    <s v="FRO.24522"/>
    <n v="2017"/>
    <s v="C1"/>
    <n v="421512"/>
    <d v="2017-06-01T00:00:00"/>
    <s v="IM"/>
    <n v="0"/>
    <s v="yes"/>
    <n v="380000"/>
    <n v="374066.44"/>
    <m/>
    <m/>
    <m/>
    <m/>
    <m/>
    <m/>
    <m/>
    <m/>
    <m/>
    <d v="2017-08-23T00:00:00"/>
    <d v="2017-08-21T00:00:00"/>
    <n v="2017"/>
    <n v="393525.76000000001"/>
    <m/>
    <n v="421512"/>
    <n v="393525.76000000001"/>
    <n v="0.93360511681755209"/>
    <n v="27986.239999999991"/>
    <n v="374066.44"/>
  </r>
  <r>
    <s v="2017/825"/>
    <x v="1"/>
    <n v="825"/>
    <x v="3"/>
    <s v="France"/>
    <s v="Direction Centrale de la Police aux Frontieres"/>
    <s v="no"/>
    <s v="Focal Points"/>
    <s v="2017/ABS/03 Focal Points 2017 Air"/>
    <d v="2017-06-09T00:00:00"/>
    <d v="2017-06-23T00:00:00"/>
    <s v="no"/>
    <m/>
    <s v="FRO.24548"/>
    <n v="2017"/>
    <s v="C1"/>
    <n v="4804.3"/>
    <d v="2017-06-05T00:00:00"/>
    <s v="IM"/>
    <n v="0"/>
    <s v="yes"/>
    <n v="0"/>
    <n v="886.05"/>
    <m/>
    <m/>
    <m/>
    <m/>
    <m/>
    <n v="2017"/>
    <n v="2402.15"/>
    <m/>
    <m/>
    <d v="2017-09-06T00:00:00"/>
    <d v="2017-09-08T00:00:00"/>
    <n v="2017"/>
    <n v="-172"/>
    <m/>
    <n v="4804.3"/>
    <n v="2230.15"/>
    <n v="0.46419873862997729"/>
    <n v="2574.15"/>
    <n v="886.05"/>
  </r>
  <r>
    <s v="2017/826"/>
    <x v="1"/>
    <n v="826"/>
    <x v="1"/>
    <s v="Germany"/>
    <s v="Bundespolizeiprasidium Federal Police Central Office"/>
    <s v="no"/>
    <s v="RO"/>
    <s v="2017/RSU/01 RO to FYRoMacedonia, Serbia, Kosovo, Albania, Bangladesh, Bosnia and Herzegovina, Afghanistan, Moldova, Tunisia, Russia"/>
    <d v="2017-06-07T00:00:00"/>
    <d v="2017-06-30T00:00:00"/>
    <s v="no"/>
    <m/>
    <s v="FRO.24561"/>
    <n v="2017"/>
    <s v="C1"/>
    <n v="939308.5"/>
    <d v="2017-06-02T00:00:00"/>
    <s v="IM"/>
    <n v="0"/>
    <s v="yes"/>
    <n v="527000"/>
    <n v="472988.1"/>
    <s v="FRO.24561"/>
    <n v="2017"/>
    <n v="-396498.5"/>
    <m/>
    <m/>
    <n v="2017"/>
    <n v="469000"/>
    <m/>
    <m/>
    <d v="2017-09-13T00:00:00"/>
    <d v="2017-09-13T00:00:00"/>
    <n v="2017"/>
    <n v="24279.73"/>
    <m/>
    <n v="542810"/>
    <n v="493279.73"/>
    <n v="0.90875210478804735"/>
    <n v="49530.270000000019"/>
    <n v="472988.1"/>
  </r>
  <r>
    <s v="2017/827"/>
    <x v="1"/>
    <n v="827"/>
    <x v="1"/>
    <s v="Sweden"/>
    <s v="National Operations Department"/>
    <s v="no"/>
    <s v="RO"/>
    <s v="2017/RSU/01 RO to Pakistan"/>
    <d v="2017-06-07T00:00:00"/>
    <d v="2017-06-09T00:00:00"/>
    <s v="no"/>
    <m/>
    <s v="FRO.24554"/>
    <n v="2017"/>
    <s v="C1"/>
    <n v="43852.88"/>
    <d v="2017-06-05T00:00:00"/>
    <s v="IM"/>
    <n v="0"/>
    <s v="yes"/>
    <n v="37870"/>
    <n v="36227.58"/>
    <m/>
    <m/>
    <m/>
    <m/>
    <m/>
    <m/>
    <m/>
    <m/>
    <m/>
    <d v="2017-08-23T00:00:00"/>
    <d v="2017-08-21T00:00:00"/>
    <n v="2017"/>
    <n v="40262.370000000003"/>
    <m/>
    <n v="43852.88"/>
    <n v="40262.370000000003"/>
    <n v="0.91812373554484916"/>
    <n v="3590.5099999999948"/>
    <n v="36227.58"/>
  </r>
  <r>
    <s v="2017/828"/>
    <x v="1"/>
    <n v="828"/>
    <x v="4"/>
    <s v="Portugal"/>
    <s v="Servico de Estrangeiros e Fronteiras"/>
    <s v="no"/>
    <s v="Focal Points"/>
    <s v="2017/LBS/02 Focal Points"/>
    <d v="2017-06-19T00:00:00"/>
    <d v="2017-08-17T00:00:00"/>
    <s v="no"/>
    <m/>
    <s v="FRO.24550"/>
    <n v="2017"/>
    <s v="C1"/>
    <n v="19265.349999999999"/>
    <d v="2017-06-05T00:00:00"/>
    <s v="IM"/>
    <n v="0"/>
    <s v="no"/>
    <n v="0"/>
    <n v="0"/>
    <m/>
    <m/>
    <m/>
    <m/>
    <m/>
    <n v="2017"/>
    <n v="9632.68"/>
    <m/>
    <m/>
    <d v="2017-10-31T00:00:00"/>
    <d v="2017-06-05T00:00:00"/>
    <n v="2017"/>
    <n v="6166.16"/>
    <m/>
    <n v="19265.349999999999"/>
    <n v="15798.84"/>
    <n v="0.82006503904678618"/>
    <n v="3466.5099999999984"/>
    <n v="0"/>
  </r>
  <r>
    <s v="2017/829"/>
    <x v="1"/>
    <n v="829"/>
    <x v="1"/>
    <s v="Austria"/>
    <s v="Federal Ministry of the Interior"/>
    <s v="no"/>
    <s v="RO"/>
    <s v="2017/RSU/01 RO to Pakistan"/>
    <d v="2017-06-07T00:00:00"/>
    <d v="2017-06-09T00:00:00"/>
    <s v="no"/>
    <m/>
    <s v="FRO.24569"/>
    <n v="2017"/>
    <s v="C1"/>
    <n v="143119.20000000001"/>
    <d v="2017-06-05T00:00:00"/>
    <s v="SK"/>
    <n v="0"/>
    <s v="yes"/>
    <n v="125000"/>
    <n v="115311"/>
    <m/>
    <m/>
    <m/>
    <m/>
    <m/>
    <m/>
    <n v="0"/>
    <m/>
    <m/>
    <d v="2017-08-23T00:00:00"/>
    <d v="2017-07-10T00:00:00"/>
    <n v="2017"/>
    <n v="130046.54"/>
    <m/>
    <n v="143119.20000000001"/>
    <n v="130046.54"/>
    <n v="0.90865893604771397"/>
    <n v="13072.660000000018"/>
    <n v="115311"/>
  </r>
  <r>
    <s v="2017/830"/>
    <x v="1"/>
    <n v="830"/>
    <x v="1"/>
    <s v="Slovenia"/>
    <s v="Ministry of Interior"/>
    <s v="no"/>
    <s v="JRO"/>
    <s v="2017/RSU/01 JRO to Pakistan"/>
    <d v="2017-06-07T00:00:00"/>
    <d v="2017-06-09T00:00:00"/>
    <s v="no"/>
    <m/>
    <s v="FRO.24568"/>
    <n v="2017"/>
    <s v="C1"/>
    <n v="1399.76"/>
    <d v="2017-06-05T00:00:00"/>
    <s v="SK"/>
    <n v="0"/>
    <s v="no"/>
    <m/>
    <m/>
    <m/>
    <m/>
    <m/>
    <m/>
    <m/>
    <m/>
    <m/>
    <m/>
    <m/>
    <d v="2017-08-23T00:00:00"/>
    <d v="2017-10-25T00:00:00"/>
    <n v="2017"/>
    <n v="1399.76"/>
    <m/>
    <n v="1399.76"/>
    <n v="1399.76"/>
    <n v="1"/>
    <n v="0"/>
    <n v="0"/>
  </r>
  <r>
    <s v="2017/831"/>
    <x v="1"/>
    <n v="831"/>
    <x v="3"/>
    <s v="Slovakia"/>
    <s v="Border and Alien Police Directorate"/>
    <s v="no"/>
    <s v="Focal Points"/>
    <s v="2017/ABS/03 Focal Points 2017 Air"/>
    <d v="2017-06-09T00:00:00"/>
    <d v="2017-06-23T00:00:00"/>
    <s v="no"/>
    <m/>
    <s v="FRO.24574"/>
    <n v="2017"/>
    <s v="C1"/>
    <n v="4162.3"/>
    <d v="2017-06-05T00:00:00"/>
    <s v="MM"/>
    <n v="0"/>
    <s v="no"/>
    <n v="0"/>
    <m/>
    <m/>
    <m/>
    <m/>
    <m/>
    <m/>
    <n v="2017"/>
    <n v="2000"/>
    <m/>
    <m/>
    <d v="2017-09-06T00:00:00"/>
    <d v="2017-08-11T00:00:00"/>
    <n v="2017"/>
    <n v="524.98"/>
    <m/>
    <n v="4162.3"/>
    <n v="2524.98"/>
    <n v="0.6066309492347981"/>
    <n v="1637.3200000000002"/>
    <n v="0"/>
  </r>
  <r>
    <s v="2017/832"/>
    <x v="1"/>
    <n v="832"/>
    <x v="5"/>
    <s v="Greece"/>
    <s v="Hellenic Coast Guard"/>
    <s v="no"/>
    <s v="FSC Support Officer"/>
    <s v="2017/FSC/02 FSC Support Officer Deployment"/>
    <d v="2017-06-07T00:00:00"/>
    <d v="2017-12-01T00:00:00"/>
    <s v="no"/>
    <m/>
    <s v="FRO.24573"/>
    <n v="2017"/>
    <s v="C1"/>
    <n v="41838.61"/>
    <d v="2017-06-06T00:00:00"/>
    <s v="IM"/>
    <n v="0"/>
    <s v="no"/>
    <n v="0"/>
    <m/>
    <m/>
    <m/>
    <m/>
    <m/>
    <m/>
    <n v="2017"/>
    <n v="20919"/>
    <m/>
    <m/>
    <d v="2018-02-14T00:00:00"/>
    <d v="2018-03-27T00:00:00"/>
    <n v="2018"/>
    <n v="13709.09"/>
    <m/>
    <n v="41838.61"/>
    <n v="34628.089999999997"/>
    <n v="0.82765871045907113"/>
    <n v="7210.5200000000041"/>
    <n v="0"/>
  </r>
  <r>
    <s v="2017/833"/>
    <x v="1"/>
    <n v="833"/>
    <x v="4"/>
    <s v="Bulgaria"/>
    <s v="Ministry of Interior, National Police Service, Chief Directorate Border Police"/>
    <s v="no"/>
    <s v="Coordination Points"/>
    <s v="2017/LBS/03 Coordination Points"/>
    <d v="2017-07-04T00:00:00"/>
    <d v="2017-08-01T00:00:00"/>
    <s v="no"/>
    <m/>
    <s v="FRO.24566"/>
    <n v="2017"/>
    <s v="C1"/>
    <n v="6345.1"/>
    <d v="2017-06-06T00:00:00"/>
    <s v="IM"/>
    <n v="0"/>
    <s v="no"/>
    <n v="0"/>
    <n v="0"/>
    <m/>
    <m/>
    <m/>
    <m/>
    <m/>
    <m/>
    <m/>
    <m/>
    <m/>
    <d v="2017-10-15T00:00:00"/>
    <d v="2017-10-25T00:00:00"/>
    <n v="2017"/>
    <n v="4785.01"/>
    <m/>
    <n v="6345.1"/>
    <n v="4785.01"/>
    <n v="0.75412680651211172"/>
    <n v="1560.0900000000001"/>
    <n v="0"/>
  </r>
  <r>
    <s v="2017/834"/>
    <x v="1"/>
    <n v="834"/>
    <x v="4"/>
    <s v="Portugal"/>
    <s v="Servico de Estrangeiros e Fronteiras"/>
    <s v="no"/>
    <s v="FOA"/>
    <s v="2017/LBS/01 FOA"/>
    <d v="2017-06-19T00:00:00"/>
    <d v="2017-09-15T00:00:00"/>
    <s v="no"/>
    <m/>
    <s v="FRO.24570"/>
    <n v="2017"/>
    <s v="C1"/>
    <n v="25598.68"/>
    <d v="2017-06-06T00:00:00"/>
    <s v="MM"/>
    <n v="0"/>
    <s v="no"/>
    <m/>
    <m/>
    <m/>
    <m/>
    <m/>
    <m/>
    <m/>
    <n v="2017"/>
    <n v="12799.34"/>
    <m/>
    <m/>
    <d v="2017-11-29T00:00:00"/>
    <d v="2018-01-09T00:00:00"/>
    <n v="2018"/>
    <n v="12332.24"/>
    <m/>
    <n v="25598.68"/>
    <n v="25131.58"/>
    <n v="0.98175296538727785"/>
    <n v="467.09999999999854"/>
    <n v="0"/>
  </r>
  <r>
    <s v="2017/835"/>
    <x v="1"/>
    <n v="835"/>
    <x v="4"/>
    <s v="Portugal"/>
    <s v="Servico de Estrangeiros e Fronteiras"/>
    <s v="no"/>
    <s v="FOA"/>
    <s v="2017/LBS/01 FOA"/>
    <d v="2017-06-19T00:00:00"/>
    <d v="2017-10-13T00:00:00"/>
    <s v="no"/>
    <m/>
    <s v="FRO.24572"/>
    <n v="2017"/>
    <s v="C1"/>
    <n v="72903.38"/>
    <d v="2017-06-08T00:00:00"/>
    <s v="MM"/>
    <n v="0"/>
    <s v="no"/>
    <m/>
    <m/>
    <m/>
    <m/>
    <m/>
    <m/>
    <m/>
    <n v="2017"/>
    <n v="36451.69"/>
    <m/>
    <m/>
    <d v="2017-12-27T00:00:00"/>
    <d v="2017-12-12T00:00:00"/>
    <n v="2017"/>
    <n v="30257.200000000001"/>
    <m/>
    <n v="72903.38"/>
    <n v="66708.89"/>
    <n v="0.91503151157051976"/>
    <n v="6194.4900000000052"/>
    <n v="0"/>
  </r>
  <r>
    <s v="2017/836"/>
    <x v="1"/>
    <n v="836"/>
    <x v="4"/>
    <s v="Ukraine "/>
    <s v="Administration of the State Border Guard Service of Ukraine"/>
    <s v="no"/>
    <s v="Focal Points"/>
    <s v="2017/LBS/02 Focal Points"/>
    <d v="2017-06-20T00:00:00"/>
    <d v="2017-09-15T00:00:00"/>
    <s v="no"/>
    <m/>
    <s v="FRO.24576"/>
    <n v="2017"/>
    <s v="C1"/>
    <n v="20229.419999999998"/>
    <d v="2017-06-06T00:00:00"/>
    <s v="IM"/>
    <n v="0"/>
    <s v="yes"/>
    <n v="0"/>
    <n v="4477.93"/>
    <m/>
    <m/>
    <m/>
    <m/>
    <m/>
    <n v="2017"/>
    <n v="9000"/>
    <m/>
    <m/>
    <d v="2017-11-29T00:00:00"/>
    <d v="2017-10-25T00:00:00"/>
    <n v="2017"/>
    <n v="6558.01"/>
    <m/>
    <n v="20229.419999999998"/>
    <n v="15558.01"/>
    <n v="0.76907840165461994"/>
    <n v="4671.409999999998"/>
    <n v="4477.93"/>
  </r>
  <r>
    <s v="2017/837"/>
    <x v="1"/>
    <n v="837"/>
    <x v="4"/>
    <s v="Ukraine "/>
    <s v="Administration of the State Border Guard Service of Ukraine"/>
    <s v="no"/>
    <s v="FOA"/>
    <s v="2017/LBS/01 FOA"/>
    <d v="2017-06-20T00:00:00"/>
    <d v="2017-07-20T00:00:00"/>
    <s v="no"/>
    <m/>
    <s v="FRO.24575"/>
    <n v="2017"/>
    <s v="C1"/>
    <n v="7594.86"/>
    <d v="2017-06-06T00:00:00"/>
    <s v="IM"/>
    <n v="0"/>
    <s v="yes"/>
    <n v="0"/>
    <n v="2700.61"/>
    <m/>
    <m/>
    <m/>
    <m/>
    <m/>
    <n v="2017"/>
    <n v="2000"/>
    <m/>
    <m/>
    <d v="2017-10-03T00:00:00"/>
    <d v="2017-09-27T00:00:00"/>
    <n v="2017"/>
    <n v="5135.41"/>
    <m/>
    <n v="7594.86"/>
    <n v="7135.41"/>
    <n v="0.93950513900190391"/>
    <n v="459.44999999999982"/>
    <n v="2700.61"/>
  </r>
  <r>
    <s v="2017/838"/>
    <x v="1"/>
    <n v="838"/>
    <x v="1"/>
    <s v="France"/>
    <s v="Ministere de l'interieur, Direction generale des etrangers"/>
    <s v="no"/>
    <s v="RO"/>
    <s v="2017/RSU/01 RO to Albania"/>
    <d v="2017-06-08T00:00:00"/>
    <d v="2017-06-30T00:00:00"/>
    <s v="no"/>
    <m/>
    <s v="FRO.24580"/>
    <n v="2017"/>
    <s v="C1"/>
    <n v="99510"/>
    <d v="2017-06-08T00:00:00"/>
    <s v="IM"/>
    <n v="0"/>
    <s v="yes"/>
    <n v="193000"/>
    <n v="135422"/>
    <s v="FRO.24580"/>
    <n v="2017"/>
    <n v="103140"/>
    <d v="2017-06-20T00:00:00"/>
    <m/>
    <m/>
    <n v="0"/>
    <m/>
    <m/>
    <d v="2017-09-13T00:00:00"/>
    <d v="2017-07-13T00:00:00"/>
    <n v="2017"/>
    <n v="142193.1"/>
    <m/>
    <n v="202650"/>
    <n v="142193.1"/>
    <n v="0.70166839378238344"/>
    <n v="60456.899999999994"/>
    <n v="135422"/>
  </r>
  <r>
    <s v="2017/839"/>
    <x v="1"/>
    <n v="839"/>
    <x v="4"/>
    <s v="Portugal"/>
    <s v="Servico de Estrangeiros e Fronteiras"/>
    <s v="no"/>
    <s v="FOA"/>
    <s v="2017/LBS/01 FOA"/>
    <d v="2017-06-19T00:00:00"/>
    <d v="2017-08-17T00:00:00"/>
    <s v="no"/>
    <m/>
    <s v="FRO.24584"/>
    <n v="2017"/>
    <s v="C1"/>
    <n v="24652.799999999999"/>
    <d v="2017-06-06T00:00:00"/>
    <s v="IM"/>
    <n v="0"/>
    <s v="no"/>
    <n v="0"/>
    <m/>
    <m/>
    <m/>
    <m/>
    <m/>
    <m/>
    <m/>
    <n v="0"/>
    <m/>
    <m/>
    <d v="2017-10-31T00:00:00"/>
    <d v="2017-11-23T00:00:00"/>
    <n v="2017"/>
    <n v="21792.400000000001"/>
    <m/>
    <n v="24652.799999999999"/>
    <n v="21792.400000000001"/>
    <n v="0.88397261163032204"/>
    <n v="2860.3999999999978"/>
    <n v="0"/>
  </r>
  <r>
    <s v="2017/840"/>
    <x v="1"/>
    <n v="840"/>
    <x v="4"/>
    <s v="Lithuania"/>
    <s v="State Border Guard Service at the Ministry of Interior"/>
    <s v="no"/>
    <s v="Coordination Points"/>
    <s v="2017/LBS/03 Coordination Points"/>
    <d v="2017-06-10T00:00:00"/>
    <d v="2017-06-22T00:00:00"/>
    <s v="no"/>
    <m/>
    <s v="FRO.24583"/>
    <n v="2017"/>
    <s v="C1"/>
    <n v="3520.3"/>
    <d v="2017-06-06T00:00:00"/>
    <s v="IM"/>
    <n v="0"/>
    <s v="no"/>
    <n v="0"/>
    <n v="0"/>
    <m/>
    <m/>
    <m/>
    <m/>
    <m/>
    <n v="2017"/>
    <n v="1760"/>
    <m/>
    <m/>
    <d v="2017-09-05T00:00:00"/>
    <d v="2017-07-27T00:00:00"/>
    <n v="2017"/>
    <n v="1099.78"/>
    <m/>
    <n v="3520.3"/>
    <n v="2859.7799999999997"/>
    <n v="0.81236826406840312"/>
    <n v="660.52000000000044"/>
    <n v="0"/>
  </r>
  <r>
    <s v="2017/841"/>
    <x v="1"/>
    <n v="841"/>
    <x v="4"/>
    <s v="France"/>
    <s v="Direction Centrale de la Police aux Frontieres"/>
    <s v="no"/>
    <s v="Coordination Points"/>
    <s v="2017/LBS/03 Coordination Points"/>
    <d v="2017-06-09T00:00:00"/>
    <d v="2017-06-23T00:00:00"/>
    <s v="no"/>
    <m/>
    <s v="FRO.24578"/>
    <n v="2017"/>
    <s v="C1"/>
    <n v="3445.4"/>
    <d v="2017-06-06T00:00:00"/>
    <s v="IM"/>
    <n v="0"/>
    <s v="no"/>
    <n v="0"/>
    <m/>
    <m/>
    <m/>
    <m/>
    <m/>
    <m/>
    <n v="2017"/>
    <n v="1722.7"/>
    <m/>
    <m/>
    <d v="2017-09-06T00:00:00"/>
    <d v="2017-09-05T00:00:00"/>
    <n v="2017"/>
    <n v="723.95"/>
    <m/>
    <n v="3445.4"/>
    <n v="2446.65"/>
    <n v="0.71012074069774189"/>
    <n v="998.75"/>
    <n v="0"/>
  </r>
  <r>
    <s v="2017/842"/>
    <x v="1"/>
    <n v="842"/>
    <x v="4"/>
    <s v="Slovenia"/>
    <s v="Ministry of Interior"/>
    <s v="no"/>
    <s v="Coordination Points"/>
    <s v="2017/LBS/03 Coordination Points"/>
    <d v="2017-06-09T00:00:00"/>
    <d v="2017-06-23T00:00:00"/>
    <s v="no"/>
    <m/>
    <s v="FRO.24582"/>
    <n v="2017"/>
    <s v="C1"/>
    <n v="3359.8"/>
    <d v="2017-06-06T00:00:00"/>
    <s v="IM"/>
    <n v="0"/>
    <s v="no"/>
    <n v="0"/>
    <m/>
    <m/>
    <m/>
    <m/>
    <m/>
    <m/>
    <n v="2017"/>
    <n v="1679.9"/>
    <m/>
    <m/>
    <d v="2017-09-06T00:00:00"/>
    <d v="2017-08-01T00:00:00"/>
    <n v="2017"/>
    <n v="1094.78"/>
    <m/>
    <n v="3359.8"/>
    <n v="2774.6800000000003"/>
    <n v="0.82584677659384487"/>
    <n v="585.11999999999989"/>
    <n v="0"/>
  </r>
  <r>
    <s v="2017/843"/>
    <x v="1"/>
    <n v="843"/>
    <x v="2"/>
    <s v="Denmark"/>
    <s v="Danish National Police"/>
    <s v="no"/>
    <s v="EPN Poseidon"/>
    <s v="2017/SBS/07 JO Poseidon 2017"/>
    <d v="2017-06-27T00:00:00"/>
    <d v="2017-09-28T00:00:00"/>
    <s v="no"/>
    <m/>
    <s v="FRO.24586"/>
    <n v="2017"/>
    <s v="C1"/>
    <n v="106058.4"/>
    <d v="2017-06-08T00:00:00"/>
    <s v="MM"/>
    <n v="0"/>
    <s v="yes"/>
    <n v="56400"/>
    <n v="86166.64"/>
    <m/>
    <m/>
    <m/>
    <m/>
    <m/>
    <m/>
    <n v="0"/>
    <m/>
    <m/>
    <d v="2017-12-12T00:00:00"/>
    <d v="2017-12-01T00:00:00"/>
    <n v="2017"/>
    <n v="101083.76"/>
    <m/>
    <n v="106058.4"/>
    <n v="101083.76"/>
    <n v="0.95309527581030828"/>
    <n v="4974.6399999999994"/>
    <n v="86166.64"/>
  </r>
  <r>
    <s v="2017/844"/>
    <x v="1"/>
    <n v="844"/>
    <x v="3"/>
    <s v="Poland"/>
    <s v="Headquarters of Polish Border Guards"/>
    <s v="no"/>
    <s v="Focal Points"/>
    <s v="2017/ABS/03 Focal Points 2017 Air"/>
    <d v="2017-06-09T00:00:00"/>
    <d v="2017-07-22T00:00:00"/>
    <s v="no"/>
    <m/>
    <s v="FRO.24589"/>
    <n v="2017"/>
    <s v="C1"/>
    <n v="15857.4"/>
    <d v="2017-06-06T00:00:00"/>
    <s v="MM"/>
    <n v="0"/>
    <s v="no"/>
    <n v="0"/>
    <n v="0"/>
    <s v="FRO.24589"/>
    <n v="2017"/>
    <n v="8724.7800000000007"/>
    <d v="2017-06-22T00:00:00"/>
    <m/>
    <n v="2017"/>
    <n v="7928.7"/>
    <n v="2017"/>
    <n v="4362.3900000000003"/>
    <d v="2017-10-05T00:00:00"/>
    <d v="2017-09-07T00:00:00"/>
    <n v="2017"/>
    <n v="3337.08"/>
    <m/>
    <n v="24582.18"/>
    <n v="15628.17"/>
    <n v="0.63575199595804766"/>
    <n v="8954.01"/>
    <n v="0"/>
  </r>
  <r>
    <s v="2017/845"/>
    <x v="1"/>
    <n v="845"/>
    <x v="3"/>
    <s v="Spain"/>
    <s v="Cuerpo Nacional de Policia"/>
    <s v="no"/>
    <s v="Focal Points"/>
    <s v="2017/ABS/03 Focal Points 2017 Air"/>
    <d v="2017-06-26T00:00:00"/>
    <d v="2017-07-29T00:00:00"/>
    <s v="no"/>
    <m/>
    <s v="FRO.24590"/>
    <n v="2017"/>
    <s v="C1"/>
    <n v="9338.9599999999991"/>
    <d v="2017-06-06T00:00:00"/>
    <s v="MM"/>
    <n v="0"/>
    <s v="yes"/>
    <n v="0"/>
    <n v="2518.3000000000002"/>
    <m/>
    <m/>
    <m/>
    <m/>
    <m/>
    <m/>
    <n v="0"/>
    <m/>
    <m/>
    <d v="2017-10-12T00:00:00"/>
    <d v="2017-08-17T00:00:00"/>
    <n v="2017"/>
    <n v="5073.01"/>
    <m/>
    <n v="9338.9599999999991"/>
    <n v="5073.01"/>
    <n v="0.54320930810282952"/>
    <n v="4265.9499999999989"/>
    <n v="2518.3000000000002"/>
  </r>
  <r>
    <s v="2017/846"/>
    <x v="1"/>
    <n v="846"/>
    <x v="5"/>
    <s v="Italy"/>
    <s v="Ministero dell'Interno, Dipartimento della Pubblica Sicurezza, Direzione Centrale dell'Immigrazione e della Polizia delle Frontiere"/>
    <s v="no"/>
    <s v="FSC Support Officer"/>
    <s v="2017/FSC/01 FSC Support Officer Deployment"/>
    <d v="2017-06-06T00:00:00"/>
    <d v="2017-07-07T00:00:00"/>
    <s v="no"/>
    <m/>
    <s v="FRO.24597"/>
    <n v="2017"/>
    <s v="C1"/>
    <n v="6989.24"/>
    <d v="2017-06-06T00:00:00"/>
    <s v="MM"/>
    <n v="0"/>
    <s v="no"/>
    <m/>
    <m/>
    <m/>
    <m/>
    <m/>
    <m/>
    <m/>
    <m/>
    <m/>
    <m/>
    <m/>
    <d v="2017-09-20T00:00:00"/>
    <d v="2017-09-19T00:00:00"/>
    <n v="2017"/>
    <n v="5974.35"/>
    <m/>
    <n v="6989.24"/>
    <n v="5974.35"/>
    <n v="0.85479250962908704"/>
    <n v="1014.8899999999994"/>
    <n v="0"/>
  </r>
  <r>
    <s v="2017/847"/>
    <x v="1"/>
    <n v="847"/>
    <x v="4"/>
    <s v="Poland"/>
    <s v="Headquarters of Polish Border Guards"/>
    <s v="no"/>
    <s v="Coordination Points"/>
    <s v="2017/LBS/03 Coordination Points"/>
    <d v="2017-06-10T00:00:00"/>
    <d v="2017-06-22T00:00:00"/>
    <s v="no"/>
    <m/>
    <s v="FRO.24592"/>
    <n v="2017"/>
    <s v="C1"/>
    <n v="25787"/>
    <d v="2017-06-08T00:00:00"/>
    <s v="MM"/>
    <n v="0"/>
    <s v="no"/>
    <n v="0"/>
    <m/>
    <s v="FRO.24592"/>
    <n v="2017"/>
    <n v="8724.7800000000007"/>
    <d v="2017-06-22T00:00:00"/>
    <m/>
    <n v="2017"/>
    <n v="12893.5"/>
    <n v="2017"/>
    <n v="4362.3900000000003"/>
    <d v="2017-09-05T00:00:00"/>
    <d v="2017-08-11T00:00:00"/>
    <n v="2017"/>
    <n v="1188.18"/>
    <m/>
    <n v="34511.78"/>
    <n v="18444.07"/>
    <n v="0.53442824450086324"/>
    <n v="16067.71"/>
    <n v="0"/>
  </r>
  <r>
    <s v="2017/848"/>
    <x v="1"/>
    <n v="848"/>
    <x v="4"/>
    <s v="Italy"/>
    <s v="Ministero dell'Interno, Dipartimento della Pubblica Sicurezza, Direzione Centrale dell'Immigrazione e della Polizia delle Frontiere"/>
    <s v="no"/>
    <s v="Coordination Points"/>
    <s v="2017/LBS/03 Coordination Points"/>
    <d v="2017-06-10T00:00:00"/>
    <d v="2017-06-23T00:00:00"/>
    <s v="no"/>
    <m/>
    <s v="FRO.24595"/>
    <n v="2017"/>
    <s v="C1"/>
    <n v="3001.35"/>
    <d v="2017-06-08T00:00:00"/>
    <s v="IM"/>
    <n v="0"/>
    <s v="no"/>
    <n v="0"/>
    <n v="0"/>
    <m/>
    <m/>
    <m/>
    <m/>
    <m/>
    <m/>
    <m/>
    <m/>
    <m/>
    <d v="2017-09-06T00:00:00"/>
    <d v="2017-07-17T00:00:00"/>
    <n v="2017"/>
    <n v="2533.8200000000002"/>
    <m/>
    <n v="3001.35"/>
    <n v="2533.8200000000002"/>
    <n v="0.84422676462258661"/>
    <n v="467.52999999999975"/>
    <n v="0"/>
  </r>
  <r>
    <s v="2017/849"/>
    <x v="1"/>
    <n v="849"/>
    <x v="1"/>
    <s v="Denmark"/>
    <s v="Danish National Police"/>
    <s v="no"/>
    <s v="EPN Poseidon"/>
    <s v="2017/RSU/03 EPN Poseidon 2017/Readmission Activities"/>
    <d v="2017-06-08T00:00:00"/>
    <d v="2017-06-09T00:00:00"/>
    <s v="no"/>
    <m/>
    <s v="FRO.24602"/>
    <n v="2017"/>
    <s v="C1"/>
    <n v="57780"/>
    <d v="2017-06-08T00:00:00"/>
    <s v="MM"/>
    <n v="0"/>
    <s v="yes"/>
    <n v="54000"/>
    <n v="49200"/>
    <m/>
    <m/>
    <m/>
    <m/>
    <m/>
    <m/>
    <m/>
    <m/>
    <m/>
    <d v="2017-08-23T00:00:00"/>
    <d v="2017-06-28T00:00:00"/>
    <n v="2017"/>
    <n v="52644"/>
    <m/>
    <n v="57780"/>
    <n v="52644"/>
    <n v="0.91111111111111109"/>
    <n v="5136"/>
    <n v="49200"/>
  </r>
  <r>
    <s v="2017/850"/>
    <x v="1"/>
    <n v="850"/>
    <x v="1"/>
    <s v="Spain"/>
    <s v="Cuerpo Nacional de Policia"/>
    <s v="no"/>
    <s v="JRO"/>
    <s v="2017/RSU/01 JRO to Colombia&amp;Dominican Republic"/>
    <d v="2017-06-11T00:00:00"/>
    <d v="2017-06-16T00:00:00"/>
    <s v="no"/>
    <m/>
    <s v="FRO.24594"/>
    <n v="2017"/>
    <s v="C1"/>
    <n v="545694"/>
    <d v="2017-06-08T00:00:00"/>
    <s v="MM"/>
    <n v="0"/>
    <s v="yes"/>
    <n v="510000"/>
    <n v="372803.26"/>
    <m/>
    <m/>
    <m/>
    <m/>
    <m/>
    <m/>
    <n v="0"/>
    <m/>
    <m/>
    <d v="2017-08-30T00:00:00"/>
    <d v="2017-08-25T00:00:00"/>
    <n v="2017"/>
    <n v="392075.8"/>
    <m/>
    <n v="545694"/>
    <n v="392075.8"/>
    <n v="0.71849021612845287"/>
    <n v="153618.20000000001"/>
    <n v="372803.26"/>
  </r>
  <r>
    <s v="2017/851"/>
    <x v="1"/>
    <n v="851"/>
    <x v="3"/>
    <s v="Estonia"/>
    <s v="Police and Border Guard Board"/>
    <s v="no"/>
    <s v="Focal Points"/>
    <s v="2017/ABS/03 Focal Points 2017 Air"/>
    <d v="2017-06-09T00:00:00"/>
    <d v="2017-06-23T00:00:00"/>
    <s v="no"/>
    <m/>
    <s v="FRO.24609"/>
    <n v="2017"/>
    <s v="C1"/>
    <n v="2899.7"/>
    <d v="2017-06-07T00:00:00"/>
    <s v="IM"/>
    <n v="0"/>
    <s v="no"/>
    <n v="0"/>
    <m/>
    <m/>
    <m/>
    <m/>
    <m/>
    <m/>
    <n v="2017"/>
    <n v="1440"/>
    <m/>
    <m/>
    <d v="2017-09-06T00:00:00"/>
    <d v="2017-09-22T00:00:00"/>
    <n v="2017"/>
    <n v="1459.7"/>
    <m/>
    <n v="2899.7"/>
    <n v="2899.7"/>
    <n v="1"/>
    <n v="0"/>
    <n v="0"/>
  </r>
  <r>
    <s v="2017/852"/>
    <x v="1"/>
    <n v="852"/>
    <x v="3"/>
    <s v="Italy"/>
    <s v="Ministero dell'Interno, Dipartimento della Pubblica Sicurezza, Direzione Centrale dell'Immigrazione e della Polizia delle Frontiere"/>
    <s v="no"/>
    <s v="Focal Points"/>
    <s v="2017/ABS/03 Focal Points 2017 Air"/>
    <d v="2017-06-09T00:00:00"/>
    <d v="2017-06-23T00:00:00"/>
    <s v="no"/>
    <m/>
    <s v="FRO.24599"/>
    <n v="2017"/>
    <s v="C1"/>
    <n v="6730.3"/>
    <d v="2017-06-07T00:00:00"/>
    <s v="IM"/>
    <n v="0"/>
    <s v="no"/>
    <n v="0"/>
    <n v="0"/>
    <m/>
    <m/>
    <m/>
    <m/>
    <m/>
    <m/>
    <m/>
    <m/>
    <m/>
    <d v="2017-09-06T00:00:00"/>
    <d v="2017-09-18T00:00:00"/>
    <n v="2017"/>
    <n v="5733.55"/>
    <m/>
    <n v="6730.3"/>
    <n v="5733.55"/>
    <n v="0.85190110396267626"/>
    <n v="996.75"/>
    <n v="0"/>
  </r>
  <r>
    <s v="2017/853"/>
    <x v="1"/>
    <n v="853"/>
    <x v="1"/>
    <s v="Iceland"/>
    <s v="Office of the National Commissioner of the Icelandic Police"/>
    <s v="no"/>
    <s v="RO"/>
    <s v="2017/RSU/01 RO to Albania"/>
    <d v="2017-06-14T00:00:00"/>
    <d v="2017-06-16T00:00:00"/>
    <s v="no"/>
    <m/>
    <s v="FRO.24608"/>
    <n v="2017"/>
    <s v="C1"/>
    <n v="75595.5"/>
    <d v="2017-06-08T00:00:00"/>
    <s v="SK"/>
    <n v="0"/>
    <s v="yes"/>
    <n v="50000"/>
    <n v="46900"/>
    <m/>
    <m/>
    <m/>
    <m/>
    <m/>
    <m/>
    <m/>
    <m/>
    <m/>
    <d v="2017-08-30T00:00:00"/>
    <d v="2018-09-15T00:00:00"/>
    <n v="2018"/>
    <n v="56719.92"/>
    <m/>
    <n v="75595.5"/>
    <n v="56719.92"/>
    <n v="0.75030815326309108"/>
    <n v="18875.580000000002"/>
    <n v="46900"/>
  </r>
  <r>
    <s v="2017/854"/>
    <x v="1"/>
    <n v="854"/>
    <x v="1"/>
    <s v="Austria"/>
    <s v="Federal Ministry of the Interior"/>
    <s v="no"/>
    <s v="RO"/>
    <s v="2017/RSU/01 RO to Kosovo"/>
    <d v="2017-06-14T00:00:00"/>
    <d v="2017-06-16T00:00:00"/>
    <s v="no"/>
    <m/>
    <s v="FRO.24606"/>
    <n v="2017"/>
    <s v="C1"/>
    <n v="80806.399999999994"/>
    <d v="2017-06-08T00:00:00"/>
    <s v="SK"/>
    <n v="0"/>
    <s v="yes"/>
    <n v="72385"/>
    <n v="72385"/>
    <m/>
    <m/>
    <m/>
    <m/>
    <m/>
    <m/>
    <m/>
    <m/>
    <m/>
    <d v="2017-08-30T00:00:00"/>
    <d v="2017-07-28T00:00:00"/>
    <n v="2017"/>
    <n v="79928.259999999995"/>
    <m/>
    <n v="80806.399999999994"/>
    <n v="79928.259999999995"/>
    <n v="0.98913279146206246"/>
    <n v="878.13999999999942"/>
    <n v="72385"/>
  </r>
  <r>
    <s v="2017/855"/>
    <x v="1"/>
    <n v="855"/>
    <x v="4"/>
    <s v="Netherlands"/>
    <s v="Immigration and Naturalisation Service"/>
    <s v="no"/>
    <s v="FOA"/>
    <s v="2017/LBS/01 FOA"/>
    <d v="2017-06-20T00:00:00"/>
    <d v="2017-07-20T00:00:00"/>
    <s v="no"/>
    <m/>
    <s v="FRO.24598"/>
    <n v="2017"/>
    <s v="C1"/>
    <n v="133421.4"/>
    <d v="2017-06-08T00:00:00"/>
    <s v="IM"/>
    <n v="0"/>
    <s v="yes"/>
    <n v="82950"/>
    <n v="80850"/>
    <s v="FRO.24598"/>
    <n v="2017"/>
    <n v="3467.1"/>
    <d v="2017-06-27T00:00:00"/>
    <m/>
    <n v="2017"/>
    <n v="63530"/>
    <m/>
    <m/>
    <d v="2017-10-03T00:00:00"/>
    <d v="2017-09-12T00:00:00"/>
    <n v="2017"/>
    <n v="66243.360000000001"/>
    <m/>
    <n v="136888.5"/>
    <n v="129773.36"/>
    <n v="0.94802236857004063"/>
    <n v="7115.1399999999994"/>
    <n v="80850"/>
  </r>
  <r>
    <s v="2017/856"/>
    <x v="1"/>
    <n v="856"/>
    <x v="2"/>
    <s v="France"/>
    <s v="Direction Centrale de la Police aux Frontieres"/>
    <s v="no"/>
    <s v="Poseidon"/>
    <s v="2017/SBS/07 JO Poseidon 2017"/>
    <d v="2017-06-27T00:00:00"/>
    <d v="2017-09-28T00:00:00"/>
    <s v="no"/>
    <m/>
    <s v="FRO.24596"/>
    <n v="2017"/>
    <s v="C1"/>
    <n v="74895"/>
    <d v="2017-06-08T00:00:00"/>
    <s v="MM"/>
    <n v="0"/>
    <s v="yes"/>
    <n v="0"/>
    <n v="30400.04"/>
    <m/>
    <m/>
    <m/>
    <m/>
    <m/>
    <n v="2017"/>
    <n v="37447.5"/>
    <m/>
    <m/>
    <d v="2017-12-12T00:00:00"/>
    <d v="2017-12-15T00:00:00"/>
    <n v="2017"/>
    <n v="24797.51"/>
    <m/>
    <n v="74895"/>
    <n v="62245.009999999995"/>
    <n v="0.83109700247012475"/>
    <n v="12649.990000000005"/>
    <n v="30400.04"/>
  </r>
  <r>
    <s v="2017/857"/>
    <x v="1"/>
    <n v="857"/>
    <x v="2"/>
    <s v="France"/>
    <s v="Direction Generale de la Gendarmerie nationale"/>
    <s v="no"/>
    <s v="Poseidon"/>
    <s v="2017/SBS/07 JO Poseidon 2017"/>
    <d v="2017-06-27T00:00:00"/>
    <d v="2017-08-17T00:00:00"/>
    <s v="no"/>
    <m/>
    <s v="FRO.24600"/>
    <n v="2017"/>
    <s v="C1"/>
    <n v="123190"/>
    <d v="2017-06-08T00:00:00"/>
    <s v="MM"/>
    <n v="0"/>
    <s v="no"/>
    <n v="0"/>
    <n v="0"/>
    <m/>
    <m/>
    <m/>
    <m/>
    <m/>
    <m/>
    <m/>
    <m/>
    <m/>
    <d v="2017-10-31T00:00:00"/>
    <d v="2017-11-13T00:00:00"/>
    <n v="2017"/>
    <n v="123190"/>
    <m/>
    <n v="123190"/>
    <n v="123190"/>
    <n v="1"/>
    <n v="0"/>
    <n v="0"/>
  </r>
  <r>
    <s v="2017/858"/>
    <x v="1"/>
    <n v="858"/>
    <x v="2"/>
    <s v="Austria"/>
    <s v="Federal Ministry of the Interior"/>
    <s v="no"/>
    <s v="Poseidon"/>
    <s v="2017/SBS/07 JO Poseidon 2017"/>
    <d v="2017-06-26T00:00:00"/>
    <d v="2017-08-15T00:00:00"/>
    <s v="no"/>
    <m/>
    <s v="FRO.24614"/>
    <n v="2017"/>
    <s v="C1"/>
    <n v="99146.2"/>
    <d v="2017-06-08T00:00:00"/>
    <s v="IM"/>
    <n v="0"/>
    <s v="no"/>
    <n v="0"/>
    <n v="0"/>
    <m/>
    <m/>
    <m/>
    <m/>
    <m/>
    <m/>
    <m/>
    <m/>
    <m/>
    <d v="2017-10-29T00:00:00"/>
    <d v="2017-10-17T00:00:00"/>
    <n v="2017"/>
    <n v="88247.52"/>
    <m/>
    <n v="99146.2"/>
    <n v="88247.52"/>
    <n v="0.89007465742509551"/>
    <n v="10898.679999999993"/>
    <n v="0"/>
  </r>
  <r>
    <s v="2017/859"/>
    <x v="1"/>
    <n v="859"/>
    <x v="2"/>
    <s v="Czech Republic"/>
    <s v="Police of the Czech Republic"/>
    <s v="no"/>
    <s v="Poseidon"/>
    <s v="2017/SBS/07 JO Poseidon 2017"/>
    <d v="2017-08-14T00:00:00"/>
    <d v="2017-10-18T00:00:00"/>
    <s v="no"/>
    <m/>
    <s v="FRO.24611"/>
    <n v="2017"/>
    <s v="C1"/>
    <n v="96974.1"/>
    <d v="2017-06-08T00:00:00"/>
    <s v="IM"/>
    <n v="0"/>
    <s v="yes"/>
    <n v="0"/>
    <n v="32436.22"/>
    <m/>
    <m/>
    <m/>
    <m/>
    <m/>
    <n v="2017"/>
    <n v="48000"/>
    <m/>
    <m/>
    <d v="2018-01-01T00:00:00"/>
    <d v="2017-11-16T00:00:00"/>
    <n v="2017"/>
    <n v="21471.06"/>
    <m/>
    <n v="96974.1"/>
    <n v="69471.06"/>
    <n v="0.71638777776746565"/>
    <n v="27503.040000000008"/>
    <n v="32436.22"/>
  </r>
  <r>
    <s v="2017/860"/>
    <x v="1"/>
    <n v="860"/>
    <x v="1"/>
    <s v="Hungary"/>
    <s v="Office of Immigration and Nationality"/>
    <s v="no"/>
    <s v="RO"/>
    <s v="2017/RSU/01 RO to Kosovo"/>
    <d v="2017-06-14T00:00:00"/>
    <d v="2017-06-16T00:00:00"/>
    <s v="no"/>
    <s v="yes"/>
    <s v="FRO.24612"/>
    <n v="2017"/>
    <s v="C1"/>
    <n v="1177"/>
    <d v="2017-06-08T00:00:00"/>
    <s v="IM"/>
    <n v="0"/>
    <s v="no"/>
    <n v="0"/>
    <m/>
    <m/>
    <m/>
    <m/>
    <m/>
    <s v="Cancellation of participation."/>
    <m/>
    <m/>
    <m/>
    <m/>
    <d v="2017-08-30T00:00:00"/>
    <m/>
    <m/>
    <m/>
    <m/>
    <n v="0"/>
    <n v="0"/>
    <s v=""/>
    <n v="0"/>
    <n v="0"/>
  </r>
  <r>
    <s v="2017/861"/>
    <x v="1"/>
    <n v="861"/>
    <x v="1"/>
    <s v="Germany"/>
    <s v="Bundespolizeiprasidium Federal Police Central Office"/>
    <s v="no"/>
    <s v="JRO"/>
    <s v="2017/RSU/01 JRO to Albania&amp;Kosovo"/>
    <d v="2017-06-13T00:00:00"/>
    <d v="2017-06-16T00:00:00"/>
    <s v="no"/>
    <m/>
    <s v="FRO.24616"/>
    <n v="2017"/>
    <s v="C1"/>
    <n v="9458.7999999999993"/>
    <d v="2017-06-09T00:00:00"/>
    <s v="MM"/>
    <n v="0"/>
    <s v="no"/>
    <m/>
    <m/>
    <m/>
    <m/>
    <m/>
    <m/>
    <m/>
    <m/>
    <m/>
    <m/>
    <m/>
    <d v="2017-08-30T00:00:00"/>
    <d v="2017-08-28T00:00:00"/>
    <n v="2017"/>
    <n v="4530.8500000000004"/>
    <m/>
    <n v="9458.7999999999993"/>
    <n v="4530.8500000000004"/>
    <n v="0.47900896519643094"/>
    <n v="4927.9499999999989"/>
    <n v="0"/>
  </r>
  <r>
    <s v="2017/862"/>
    <x v="1"/>
    <n v="862"/>
    <x v="1"/>
    <s v="Sweden"/>
    <s v="National Bureau of Investigation, National Opeations Department"/>
    <s v="no"/>
    <s v="JRO"/>
    <s v="2017/RSU/01 JRO to Albania"/>
    <d v="2017-06-13T00:00:00"/>
    <d v="2017-06-16T00:00:00"/>
    <s v="no"/>
    <m/>
    <s v="FRO.24610"/>
    <n v="2017"/>
    <s v="C1"/>
    <n v="124030.2"/>
    <d v="2017-06-09T00:00:00"/>
    <s v="MM"/>
    <n v="0"/>
    <s v="yes"/>
    <n v="78116"/>
    <n v="91148.49"/>
    <m/>
    <m/>
    <m/>
    <m/>
    <m/>
    <m/>
    <m/>
    <m/>
    <m/>
    <d v="2017-08-30T00:00:00"/>
    <d v="2017-09-06T00:00:00"/>
    <n v="2017"/>
    <n v="122415.73"/>
    <m/>
    <n v="124030.2"/>
    <n v="122415.73"/>
    <n v="0.9869832508534212"/>
    <n v="1614.4700000000012"/>
    <n v="91148.49"/>
  </r>
  <r>
    <s v="2017/863"/>
    <x v="1"/>
    <n v="863"/>
    <x v="4"/>
    <s v="Slovakia"/>
    <s v="Bureau of Border and Alien Police"/>
    <s v="no"/>
    <s v="Coordination Points"/>
    <s v="2017/LBS/03 Coordination Points"/>
    <d v="2017-06-10T00:00:00"/>
    <d v="2017-06-23T00:00:00"/>
    <s v="no"/>
    <m/>
    <s v="FRO.24619"/>
    <n v="2017"/>
    <s v="C1"/>
    <n v="2778.26"/>
    <d v="2017-06-09T00:00:00"/>
    <s v="IM"/>
    <n v="0"/>
    <s v="no"/>
    <n v="0"/>
    <n v="0"/>
    <m/>
    <m/>
    <m/>
    <m/>
    <m/>
    <m/>
    <m/>
    <m/>
    <m/>
    <d v="2017-09-06T00:00:00"/>
    <d v="2017-07-18T00:00:00"/>
    <n v="2017"/>
    <n v="1132.17"/>
    <m/>
    <n v="2778.26"/>
    <n v="1132.17"/>
    <n v="0.4075104561848063"/>
    <n v="1646.0900000000001"/>
    <n v="0"/>
  </r>
  <r>
    <s v="2017/864"/>
    <x v="1"/>
    <n v="864"/>
    <x v="4"/>
    <s v="Moldova"/>
    <s v="Border Police Department"/>
    <s v="no"/>
    <s v="FOA"/>
    <s v="2017/LBS/01 FOA"/>
    <d v="2017-06-20T00:00:00"/>
    <d v="2017-07-20T00:00:00"/>
    <s v="no"/>
    <m/>
    <s v="FRO.24613"/>
    <n v="2017"/>
    <s v="C1"/>
    <n v="4253.25"/>
    <d v="2017-06-12T00:00:00"/>
    <s v="IM"/>
    <n v="0"/>
    <s v="yes"/>
    <n v="0"/>
    <n v="1169.18"/>
    <m/>
    <m/>
    <m/>
    <m/>
    <m/>
    <n v="2017"/>
    <n v="3402.6"/>
    <m/>
    <m/>
    <d v="2017-10-03T00:00:00"/>
    <d v="2017-08-23T00:00:00"/>
    <n v="2017"/>
    <n v="-963.28"/>
    <m/>
    <n v="4253.25"/>
    <n v="2439.3199999999997"/>
    <n v="0.57351907364956201"/>
    <n v="1813.9300000000003"/>
    <n v="1169.18"/>
  </r>
  <r>
    <s v="2017/865"/>
    <x v="1"/>
    <n v="865"/>
    <x v="2"/>
    <s v="Finland"/>
    <s v="Finnish Border Guard"/>
    <s v="no"/>
    <s v="Poseidon"/>
    <s v="2017/SBS/07 JO Poseidon 2017"/>
    <d v="2017-08-15T00:00:00"/>
    <d v="2017-11-16T00:00:00"/>
    <s v="no"/>
    <m/>
    <s v="FRO.24618"/>
    <n v="2017"/>
    <s v="C1"/>
    <n v="36666"/>
    <d v="2017-06-09T00:00:00"/>
    <s v="MM"/>
    <n v="0"/>
    <s v="no"/>
    <m/>
    <m/>
    <m/>
    <m/>
    <m/>
    <m/>
    <m/>
    <m/>
    <m/>
    <m/>
    <m/>
    <d v="2018-01-30T00:00:00"/>
    <d v="2018-01-17T00:00:00"/>
    <n v="2018"/>
    <n v="31088.02"/>
    <m/>
    <n v="36666"/>
    <n v="31088.02"/>
    <n v="0.84787050673648612"/>
    <n v="5577.98"/>
    <n v="0"/>
  </r>
  <r>
    <s v="2017/866"/>
    <x v="1"/>
    <n v="866"/>
    <x v="1"/>
    <s v="Albania"/>
    <s v="Aparati i Drejtorise se Policise se Shtetit"/>
    <s v="no"/>
    <s v="CRO"/>
    <s v="2017/RSU/01 CRO to Albania"/>
    <d v="2017-06-13T00:00:00"/>
    <d v="2017-06-30T00:00:00"/>
    <s v="no"/>
    <m/>
    <s v="FRO.24622"/>
    <n v="2017"/>
    <s v="C1"/>
    <n v="2996"/>
    <d v="2017-06-12T00:00:00"/>
    <s v="IM"/>
    <n v="0"/>
    <s v="no"/>
    <n v="0"/>
    <n v="0"/>
    <m/>
    <m/>
    <m/>
    <m/>
    <m/>
    <m/>
    <m/>
    <m/>
    <m/>
    <d v="2017-09-13T00:00:00"/>
    <d v="2017-07-14T00:00:00"/>
    <n v="2017"/>
    <n v="2910.4"/>
    <m/>
    <n v="2996"/>
    <n v="2910.4"/>
    <n v="0.97142857142857142"/>
    <n v="85.599999999999909"/>
    <n v="0"/>
  </r>
  <r>
    <s v="2017/867"/>
    <x v="1"/>
    <n v="867"/>
    <x v="1"/>
    <s v="Sweden"/>
    <s v="National Operations Department"/>
    <s v="no"/>
    <s v="RO"/>
    <s v="2017/RSU/01 RO to Kosovo"/>
    <d v="2017-06-15T00:00:00"/>
    <d v="2017-06-17T00:00:00"/>
    <s v="yes"/>
    <m/>
    <s v="FRO.24634"/>
    <n v="2017"/>
    <s v="C1"/>
    <n v="65163"/>
    <d v="2017-06-13T00:00:00"/>
    <s v="IM"/>
    <n v="0"/>
    <s v="yes"/>
    <n v="55000"/>
    <n v="49282.52"/>
    <m/>
    <m/>
    <m/>
    <m/>
    <m/>
    <m/>
    <m/>
    <m/>
    <m/>
    <d v="2017-08-31T00:00:00"/>
    <d v="2017-09-20T00:00:00"/>
    <n v="2017"/>
    <n v="61252.9"/>
    <m/>
    <n v="65163"/>
    <n v="61252.9"/>
    <n v="0.93999508923775765"/>
    <n v="3910.0999999999985"/>
    <n v="49282.52"/>
  </r>
  <r>
    <s v="2017/868"/>
    <x v="1"/>
    <n v="868"/>
    <x v="1"/>
    <s v="Belgium"/>
    <s v="Dienst Vreemdelingenzaken"/>
    <s v="no"/>
    <s v="RO"/>
    <s v="2017/RSU/01 RO to Albania"/>
    <d v="2017-06-14T00:00:00"/>
    <d v="2017-06-16T00:00:00"/>
    <s v="no"/>
    <m/>
    <s v="FRO.24644"/>
    <n v="2017"/>
    <s v="C1"/>
    <n v="261.51"/>
    <d v="2017-06-13T00:00:00"/>
    <s v="IM"/>
    <n v="0"/>
    <s v="no"/>
    <n v="0"/>
    <m/>
    <m/>
    <m/>
    <m/>
    <m/>
    <m/>
    <m/>
    <n v="0"/>
    <m/>
    <m/>
    <d v="2017-08-30T00:00:00"/>
    <d v="2017-08-24T00:00:00"/>
    <n v="2017"/>
    <n v="261.08"/>
    <m/>
    <n v="261.51"/>
    <n v="261.08"/>
    <n v="0.9983557034147833"/>
    <n v="0.43000000000000682"/>
    <n v="0"/>
  </r>
  <r>
    <s v="2017/869"/>
    <x v="1"/>
    <n v="869"/>
    <x v="4"/>
    <s v="Austria"/>
    <s v="Federal Ministry of the Interior"/>
    <s v="no"/>
    <s v="FOA"/>
    <s v="2017/LBS/01 FOA"/>
    <d v="2017-06-21T00:00:00"/>
    <d v="2017-07-19T00:00:00"/>
    <s v="no"/>
    <m/>
    <s v="FRO.24635"/>
    <n v="2017"/>
    <s v="C1"/>
    <n v="62060"/>
    <d v="2017-06-14T00:00:00"/>
    <s v="IM"/>
    <n v="0"/>
    <s v="no"/>
    <n v="0"/>
    <n v="0"/>
    <m/>
    <m/>
    <m/>
    <m/>
    <m/>
    <m/>
    <m/>
    <m/>
    <m/>
    <d v="2017-10-02T00:00:00"/>
    <d v="2017-09-13T00:00:00"/>
    <n v="2017"/>
    <n v="57788.6"/>
    <m/>
    <n v="62060"/>
    <n v="57788.6"/>
    <n v="0.93117305833064778"/>
    <n v="4271.4000000000015"/>
    <n v="0"/>
  </r>
  <r>
    <s v="2017/870"/>
    <x v="1"/>
    <n v="870"/>
    <x v="1"/>
    <s v="France"/>
    <s v="Ministere de l'interieur, Direction generale des etrangers"/>
    <s v="no"/>
    <s v="CRO"/>
    <s v="2017/RSU/01 CRO to Albania"/>
    <d v="2017-06-13T00:00:00"/>
    <d v="2017-06-30T00:00:00"/>
    <s v="no"/>
    <m/>
    <s v="FRO.24636"/>
    <n v="2017"/>
    <s v="C1"/>
    <n v="147315"/>
    <d v="2017-06-13T00:00:00"/>
    <s v="IM"/>
    <n v="0"/>
    <s v="yes"/>
    <n v="130000"/>
    <n v="128932.55"/>
    <s v="FRO.24636"/>
    <n v="2017"/>
    <n v="10500"/>
    <m/>
    <m/>
    <m/>
    <m/>
    <m/>
    <m/>
    <d v="2017-09-13T00:00:00"/>
    <d v="2017-09-26T00:00:00"/>
    <n v="2017"/>
    <n v="135379.18"/>
    <m/>
    <n v="157815"/>
    <n v="135379.18"/>
    <n v="0.85783467984665585"/>
    <n v="22435.820000000007"/>
    <n v="128932.55"/>
  </r>
  <r>
    <s v="2017/871"/>
    <x v="1"/>
    <n v="871"/>
    <x v="1"/>
    <s v="Greece"/>
    <s v="Hellenic Police"/>
    <s v="no"/>
    <s v="RO"/>
    <s v="2017/RSU/01 RO to Colombia and Dominican Republic"/>
    <d v="2017-06-13T00:00:00"/>
    <d v="2017-06-17T00:00:00"/>
    <s v="no"/>
    <m/>
    <s v="FRO.24655"/>
    <n v="2017"/>
    <s v="C1"/>
    <n v="7515.68"/>
    <d v="2017-06-13T00:00:00"/>
    <s v="SK"/>
    <n v="0"/>
    <s v="yes"/>
    <m/>
    <n v="2627.56"/>
    <m/>
    <m/>
    <m/>
    <m/>
    <m/>
    <m/>
    <m/>
    <m/>
    <m/>
    <d v="2017-08-31T00:00:00"/>
    <d v="2017-10-27T00:00:00"/>
    <n v="2017"/>
    <n v="6889.26"/>
    <m/>
    <n v="7515.68"/>
    <n v="6889.26"/>
    <n v="0.91665158708194072"/>
    <n v="626.42000000000007"/>
    <n v="2627.56"/>
  </r>
  <r>
    <s v="2017/872"/>
    <x v="1"/>
    <n v="872"/>
    <x v="1"/>
    <s v="Bulgaria"/>
    <s v="Ministry of Interior, National Police Service, Chief Directorate Border Police"/>
    <s v="no"/>
    <s v="Poseidon"/>
    <s v="2017/RSU/03 Poseidon"/>
    <d v="2017-06-16T00:00:00"/>
    <d v="2017-09-05T00:00:00"/>
    <s v="no"/>
    <m/>
    <s v="FRO.24646"/>
    <n v="2017"/>
    <s v="C1"/>
    <n v="20599.64"/>
    <d v="2017-06-13T00:00:00"/>
    <s v="SK"/>
    <n v="0"/>
    <s v="no"/>
    <m/>
    <m/>
    <m/>
    <m/>
    <m/>
    <m/>
    <m/>
    <m/>
    <m/>
    <m/>
    <m/>
    <d v="2017-11-19T00:00:00"/>
    <d v="2017-10-25T00:00:00"/>
    <n v="2017"/>
    <n v="19211.07"/>
    <m/>
    <n v="20599.64"/>
    <n v="19211.07"/>
    <n v="0.93259251132544063"/>
    <n v="1388.5699999999997"/>
    <n v="0"/>
  </r>
  <r>
    <s v="2017/873"/>
    <x v="1"/>
    <n v="873"/>
    <x v="1"/>
    <s v="Poland"/>
    <s v="Headquarters of Polish Border Guards"/>
    <s v="no"/>
    <s v="Poseidon"/>
    <s v="2017/RSU/03 Poseidon"/>
    <d v="2017-06-21T00:00:00"/>
    <d v="2017-08-26T00:00:00"/>
    <s v="no"/>
    <m/>
    <s v="FRO.24645"/>
    <n v="2017"/>
    <s v="C1"/>
    <n v="170421.3"/>
    <d v="2017-06-14T00:00:00"/>
    <s v="SK"/>
    <n v="0"/>
    <s v="no"/>
    <n v="0"/>
    <m/>
    <m/>
    <m/>
    <m/>
    <m/>
    <m/>
    <n v="2017"/>
    <n v="85210.65"/>
    <m/>
    <m/>
    <d v="2017-11-09T00:00:00"/>
    <d v="2017-09-22T00:00:00"/>
    <n v="2017"/>
    <n v="77240.7"/>
    <m/>
    <n v="170421.3"/>
    <n v="162451.34999999998"/>
    <n v="0.95323383872790546"/>
    <n v="7969.9500000000116"/>
    <n v="0"/>
  </r>
  <r>
    <s v="2017/874"/>
    <x v="1"/>
    <n v="874"/>
    <x v="2"/>
    <s v="Romania"/>
    <s v="General Inspectorate of the Romanian Border Police"/>
    <s v="no"/>
    <s v="Poseidon"/>
    <s v="2017/SBS/07 JO Poseidon 2017"/>
    <d v="2017-06-27T00:00:00"/>
    <d v="2017-09-30T00:00:00"/>
    <s v="no"/>
    <m/>
    <s v="FRO.24648"/>
    <n v="2017"/>
    <s v="C1"/>
    <n v="308996.09999999998"/>
    <d v="2017-06-14T00:00:00"/>
    <s v="SK"/>
    <n v="0"/>
    <s v="no"/>
    <n v="0"/>
    <m/>
    <m/>
    <m/>
    <m/>
    <m/>
    <m/>
    <n v="2017"/>
    <n v="154498"/>
    <m/>
    <m/>
    <d v="2017-12-14T00:00:00"/>
    <d v="2017-11-24T00:00:00"/>
    <n v="2017"/>
    <n v="110940.4"/>
    <m/>
    <n v="308996.09999999998"/>
    <n v="265438.40000000002"/>
    <n v="0.85903479040673991"/>
    <n v="43557.699999999953"/>
    <n v="0"/>
  </r>
  <r>
    <s v="2017/875"/>
    <x v="1"/>
    <n v="875"/>
    <x v="2"/>
    <s v="Germany"/>
    <s v="Bundespolizeiprasidium Federal Police Central Office"/>
    <s v="no"/>
    <s v="Poseidon"/>
    <s v="2017/SBS/07 JO Poseidon 2017"/>
    <d v="2017-07-04T00:00:00"/>
    <d v="2017-09-07T00:00:00"/>
    <s v="no"/>
    <m/>
    <s v="FRO.24640"/>
    <n v="2017"/>
    <s v="C1"/>
    <n v="289580.55"/>
    <d v="2017-06-14T00:00:00"/>
    <s v="MM"/>
    <n v="0"/>
    <s v="no"/>
    <n v="0"/>
    <n v="0"/>
    <m/>
    <m/>
    <m/>
    <m/>
    <m/>
    <n v="2017"/>
    <n v="144700"/>
    <m/>
    <m/>
    <d v="2017-11-21T00:00:00"/>
    <d v="2017-11-27T00:00:00"/>
    <n v="2017"/>
    <n v="108985.68"/>
    <m/>
    <n v="289580.55"/>
    <n v="253685.68"/>
    <n v="0.8760453006944009"/>
    <n v="35894.869999999995"/>
    <n v="0"/>
  </r>
  <r>
    <s v="2017/876"/>
    <x v="1"/>
    <n v="876"/>
    <x v="2"/>
    <s v="Estonia"/>
    <s v="Police and Border Guard Board"/>
    <s v="no"/>
    <s v="Poseidon"/>
    <s v="2017/SBS/07 JO Poseidon 2017"/>
    <d v="2017-06-26T00:00:00"/>
    <d v="2017-08-17T00:00:00"/>
    <s v="no"/>
    <m/>
    <s v="FRO.24647"/>
    <n v="2017"/>
    <s v="C1"/>
    <n v="41490.32"/>
    <d v="2017-06-13T00:00:00"/>
    <s v="SK"/>
    <n v="0"/>
    <s v="no"/>
    <n v="0"/>
    <n v="0"/>
    <m/>
    <m/>
    <m/>
    <m/>
    <m/>
    <n v="2017"/>
    <n v="20740"/>
    <m/>
    <m/>
    <d v="2017-10-31T00:00:00"/>
    <d v="2017-10-27T00:00:00"/>
    <n v="2017"/>
    <n v="17861.82"/>
    <m/>
    <n v="41490.32"/>
    <n v="38601.82"/>
    <n v="0.93038135160201219"/>
    <n v="2888.5"/>
    <n v="0"/>
  </r>
  <r>
    <s v="2017/877"/>
    <x v="1"/>
    <n v="877"/>
    <x v="2"/>
    <s v="Czech Republic"/>
    <s v="Police of the Czech Republic"/>
    <s v="no"/>
    <s v="Poseidon"/>
    <s v="2017/SBS/07 JO Poseidon 2017"/>
    <d v="2017-09-01T00:00:00"/>
    <d v="2017-10-31T00:00:00"/>
    <s v="no"/>
    <m/>
    <s v="FRO.24649"/>
    <n v="2017"/>
    <s v="C1"/>
    <n v="69862.44"/>
    <d v="2017-06-14T00:00:00"/>
    <s v="SK"/>
    <n v="0"/>
    <s v="yes"/>
    <m/>
    <n v="25511.86"/>
    <m/>
    <m/>
    <m/>
    <m/>
    <m/>
    <n v="2017"/>
    <n v="34900"/>
    <m/>
    <m/>
    <d v="2018-01-14T00:00:00"/>
    <d v="2017-11-28T00:00:00"/>
    <n v="2017"/>
    <n v="11822.47"/>
    <m/>
    <n v="69862.44"/>
    <n v="46722.47"/>
    <n v="0.66877810165233276"/>
    <n v="23139.97"/>
    <n v="25511.86"/>
  </r>
  <r>
    <s v="2017/878"/>
    <x v="1"/>
    <n v="878"/>
    <x v="4"/>
    <s v="Serbia"/>
    <s v="Ministry of Interior"/>
    <s v="no"/>
    <s v="FOA"/>
    <s v="2017/LBS/01 FOA"/>
    <d v="2017-06-20T00:00:00"/>
    <d v="2017-07-20T00:00:00"/>
    <s v="no"/>
    <m/>
    <s v="FRO.24625"/>
    <n v="2017"/>
    <s v="C1"/>
    <n v="7697.58"/>
    <d v="2017-06-14T00:00:00"/>
    <s v="MM"/>
    <n v="0"/>
    <s v="no"/>
    <n v="0"/>
    <n v="0"/>
    <m/>
    <m/>
    <m/>
    <m/>
    <m/>
    <m/>
    <m/>
    <m/>
    <m/>
    <d v="2017-10-03T00:00:00"/>
    <d v="2017-09-07T00:00:00"/>
    <n v="2017"/>
    <n v="6058.32"/>
    <m/>
    <n v="7697.58"/>
    <n v="6058.32"/>
    <n v="0.78704216130264315"/>
    <n v="1639.2600000000002"/>
    <n v="0"/>
  </r>
  <r>
    <s v="2017/879"/>
    <x v="1"/>
    <n v="879"/>
    <x v="4"/>
    <s v="Switzerland"/>
    <s v="Swiss Border Guard"/>
    <s v="no"/>
    <s v="FOA"/>
    <s v="2017/LBS/01 FOA"/>
    <d v="2017-06-19T00:00:00"/>
    <d v="2017-09-15T00:00:00"/>
    <s v="no"/>
    <m/>
    <s v="FRO.24626"/>
    <n v="2017"/>
    <s v="C1"/>
    <n v="19760.759999999998"/>
    <d v="2017-06-14T00:00:00"/>
    <s v="MM"/>
    <n v="0"/>
    <s v="no"/>
    <n v="0"/>
    <n v="0"/>
    <m/>
    <m/>
    <m/>
    <m/>
    <m/>
    <m/>
    <m/>
    <m/>
    <m/>
    <d v="2017-11-29T00:00:00"/>
    <d v="2017-11-16T00:00:00"/>
    <n v="2017"/>
    <n v="16039.71"/>
    <m/>
    <n v="19760.759999999998"/>
    <n v="16039.71"/>
    <n v="0.81169499553660895"/>
    <n v="3721.0499999999993"/>
    <n v="0"/>
  </r>
  <r>
    <s v="2017/880"/>
    <x v="1"/>
    <n v="880"/>
    <x v="4"/>
    <s v="Portugal"/>
    <s v="Servico de Estrangeiros e Fronteiras"/>
    <s v="no"/>
    <s v="Coordination Points"/>
    <s v="2017/LBS/03 Coordination Points"/>
    <d v="2017-06-25T00:00:00"/>
    <d v="2017-08-23T00:00:00"/>
    <s v="no"/>
    <m/>
    <s v="FRO.24627"/>
    <n v="2017"/>
    <s v="C1"/>
    <n v="16855.18"/>
    <d v="2017-06-14T00:00:00"/>
    <s v="SK"/>
    <n v="0"/>
    <s v="no"/>
    <n v="0"/>
    <n v="0"/>
    <m/>
    <m/>
    <m/>
    <m/>
    <m/>
    <n v="2017"/>
    <n v="8427.59"/>
    <m/>
    <m/>
    <d v="2017-11-06T00:00:00"/>
    <d v="2017-11-20T00:00:00"/>
    <n v="2017"/>
    <n v="7342.54"/>
    <m/>
    <n v="16855.18"/>
    <n v="15770.130000000001"/>
    <n v="0.93562513126528468"/>
    <n v="1085.0499999999993"/>
    <n v="0"/>
  </r>
  <r>
    <s v="2017/881"/>
    <x v="1"/>
    <n v="881"/>
    <x v="4"/>
    <s v="Latvia"/>
    <s v="State Border Guard"/>
    <s v="no"/>
    <s v="FOA"/>
    <s v="2017/LBS/01 FOA"/>
    <d v="2017-06-21T00:00:00"/>
    <d v="2017-07-19T00:00:00"/>
    <s v="no"/>
    <m/>
    <s v="FRO.24628"/>
    <n v="2017"/>
    <s v="C1"/>
    <n v="6662.89"/>
    <d v="2017-06-14T00:00:00"/>
    <s v="SK"/>
    <n v="0"/>
    <s v="no"/>
    <n v="0"/>
    <n v="0"/>
    <m/>
    <m/>
    <m/>
    <m/>
    <m/>
    <n v="2017"/>
    <n v="3300"/>
    <m/>
    <m/>
    <d v="2017-10-02T00:00:00"/>
    <d v="2017-09-20T00:00:00"/>
    <n v="2017"/>
    <n v="352.78"/>
    <m/>
    <n v="6662.89"/>
    <n v="3652.7799999999997"/>
    <n v="0.54822757091892549"/>
    <n v="3010.1100000000006"/>
    <n v="0"/>
  </r>
  <r>
    <s v="2017/882"/>
    <x v="1"/>
    <n v="882"/>
    <x v="4"/>
    <s v="Estonia"/>
    <s v="Police and Border Guard Board"/>
    <s v="no"/>
    <s v="FOA"/>
    <s v="2017/LBS/01 FOA"/>
    <d v="2017-06-20T00:00:00"/>
    <d v="2017-07-20T00:00:00"/>
    <s v="no"/>
    <m/>
    <s v="FRO.24624"/>
    <n v="2017"/>
    <s v="C1"/>
    <n v="14868.72"/>
    <d v="2017-06-14T00:00:00"/>
    <s v="MM"/>
    <n v="0"/>
    <s v="no"/>
    <n v="0"/>
    <n v="0"/>
    <m/>
    <m/>
    <m/>
    <m/>
    <m/>
    <n v="2017"/>
    <n v="7430"/>
    <m/>
    <m/>
    <d v="2017-10-03T00:00:00"/>
    <d v="2017-10-25T00:00:00"/>
    <n v="2017"/>
    <n v="6041.96"/>
    <m/>
    <n v="14868.72"/>
    <n v="13471.96"/>
    <n v="0.90606050823473705"/>
    <n v="1396.7600000000002"/>
    <n v="0"/>
  </r>
  <r>
    <s v="2017/883"/>
    <x v="1"/>
    <n v="883"/>
    <x v="3"/>
    <s v="Czech Republic"/>
    <s v="Police of the Czech Republic"/>
    <s v="no"/>
    <s v="Alexis"/>
    <s v="2017/ABS/06 JO Alexis"/>
    <d v="2017-08-28T00:00:00"/>
    <d v="2017-09-28T00:00:00"/>
    <s v="no"/>
    <m/>
    <s v="FRO.24657"/>
    <n v="2017"/>
    <s v="C1"/>
    <n v="7983.27"/>
    <d v="2017-06-26T00:00:00"/>
    <s v="SK"/>
    <n v="0"/>
    <s v="yes"/>
    <n v="0"/>
    <n v="3929.85"/>
    <m/>
    <m/>
    <m/>
    <m/>
    <m/>
    <n v="2017"/>
    <n v="3900"/>
    <m/>
    <m/>
    <d v="2017-12-12T00:00:00"/>
    <d v="2017-10-09T00:00:00"/>
    <n v="2017"/>
    <n v="2405.35"/>
    <m/>
    <n v="7983.27"/>
    <n v="6305.35"/>
    <n v="0.78982046204124379"/>
    <n v="1677.92"/>
    <n v="3929.85"/>
  </r>
  <r>
    <s v="2017/884"/>
    <x v="1"/>
    <n v="884"/>
    <x v="4"/>
    <s v="Latvia"/>
    <s v="State Border Guard"/>
    <s v="no"/>
    <s v="Focal Points"/>
    <s v="2017/LBS/02 Focal Points"/>
    <d v="2017-06-21T00:00:00"/>
    <d v="2017-07-19T00:00:00"/>
    <s v="no"/>
    <m/>
    <s v="FRO.24658"/>
    <n v="2017"/>
    <s v="C1"/>
    <n v="13395.33"/>
    <d v="2017-06-14T00:00:00"/>
    <s v="SK"/>
    <n v="0"/>
    <s v="no"/>
    <n v="0"/>
    <n v="0"/>
    <m/>
    <m/>
    <m/>
    <m/>
    <m/>
    <n v="2017"/>
    <n v="6600"/>
    <m/>
    <m/>
    <d v="2017-10-02T00:00:00"/>
    <d v="2017-09-20T00:00:00"/>
    <n v="2017"/>
    <n v="5196.41"/>
    <m/>
    <n v="13395.33"/>
    <n v="11796.41"/>
    <n v="0.8806360126999484"/>
    <n v="1598.92"/>
    <n v="0"/>
  </r>
  <r>
    <s v="2017/885"/>
    <x v="1"/>
    <n v="885"/>
    <x v="5"/>
    <s v="Greece"/>
    <s v="Hellenic Police"/>
    <s v="no"/>
    <s v="FSC Support Officer"/>
    <s v="2017/FSC/01 FSC Support Officer Deployment"/>
    <d v="2017-07-01T00:00:00"/>
    <d v="2017-07-30T00:00:00"/>
    <s v="no"/>
    <m/>
    <s v="FRO.24615"/>
    <n v="2017"/>
    <s v="C1"/>
    <n v="6691.78"/>
    <d v="2017-06-19T00:00:00"/>
    <s v="MM"/>
    <n v="0"/>
    <s v="no"/>
    <m/>
    <m/>
    <m/>
    <m/>
    <m/>
    <m/>
    <m/>
    <m/>
    <m/>
    <m/>
    <m/>
    <d v="2017-10-13T00:00:00"/>
    <d v="2017-08-13T00:00:00"/>
    <n v="2017"/>
    <n v="6220.56"/>
    <m/>
    <n v="6691.78"/>
    <n v="6220.56"/>
    <n v="0.92958226361297003"/>
    <n v="471.21999999999935"/>
    <n v="0"/>
  </r>
  <r>
    <s v="2017/886"/>
    <x v="1"/>
    <n v="886"/>
    <x v="1"/>
    <s v="Austria"/>
    <s v="Federal Ministry of the Interior"/>
    <s v="no"/>
    <s v="RO"/>
    <s v="2017/RSU/01 RO to Nigeria"/>
    <d v="2017-06-18T00:00:00"/>
    <d v="2017-06-24T00:00:00"/>
    <s v="no"/>
    <m/>
    <s v="FRO.24637"/>
    <n v="2017"/>
    <s v="C1"/>
    <n v="298137"/>
    <d v="2017-06-14T00:00:00"/>
    <s v="MM"/>
    <n v="0"/>
    <s v="yes"/>
    <n v="265000"/>
    <n v="237920"/>
    <m/>
    <m/>
    <m/>
    <m/>
    <m/>
    <m/>
    <m/>
    <m/>
    <m/>
    <d v="2017-09-07T00:00:00"/>
    <d v="2017-07-14T00:00:00"/>
    <n v="2017"/>
    <n v="262335.11"/>
    <m/>
    <n v="298137"/>
    <n v="262335.11"/>
    <n v="0.87991463655970237"/>
    <n v="35801.890000000014"/>
    <n v="237920"/>
  </r>
  <r>
    <s v="2017/887"/>
    <x v="1"/>
    <n v="887"/>
    <x v="2"/>
    <s v="France"/>
    <s v="Prefecture de Police"/>
    <s v="no"/>
    <s v="Poseidon"/>
    <s v="2017/SBS/07 JO Poseidon 2017"/>
    <d v="2017-06-27T00:00:00"/>
    <d v="2017-08-17T00:00:00"/>
    <s v="no"/>
    <m/>
    <s v="FRO.24668"/>
    <n v="2017"/>
    <s v="C1"/>
    <n v="49784"/>
    <d v="2017-06-14T00:00:00"/>
    <s v="SK"/>
    <n v="0"/>
    <s v="yes"/>
    <m/>
    <n v="39697.47"/>
    <m/>
    <m/>
    <m/>
    <m/>
    <m/>
    <m/>
    <m/>
    <m/>
    <m/>
    <d v="2017-10-31T00:00:00"/>
    <d v="2017-11-17T00:00:00"/>
    <n v="2017"/>
    <n v="39697.47"/>
    <m/>
    <n v="49784"/>
    <n v="39697.47"/>
    <n v="0.7973941426964487"/>
    <n v="10086.529999999999"/>
    <n v="39697.47"/>
  </r>
  <r>
    <s v="2017/888"/>
    <x v="1"/>
    <n v="888"/>
    <x v="1"/>
    <s v="Belgium"/>
    <s v="Dienst Vreemdelingenzaken"/>
    <s v="no"/>
    <s v="JRO"/>
    <s v="2017/RSU/01 JRO to Nigeria"/>
    <d v="2017-06-21T00:00:00"/>
    <d v="2017-06-24T00:00:00"/>
    <s v="no"/>
    <m/>
    <s v="FRO.24675"/>
    <n v="2017"/>
    <s v="C1"/>
    <n v="21982.080000000002"/>
    <d v="2017-06-19T00:00:00"/>
    <s v="MM"/>
    <n v="0"/>
    <s v="yes"/>
    <m/>
    <n v="10363.85"/>
    <m/>
    <m/>
    <m/>
    <m/>
    <m/>
    <m/>
    <m/>
    <m/>
    <m/>
    <d v="2017-09-07T00:00:00"/>
    <d v="2017-08-30T00:00:00"/>
    <n v="2017"/>
    <n v="10363.85"/>
    <m/>
    <n v="21982.080000000002"/>
    <n v="10363.85"/>
    <n v="0.47146812312574604"/>
    <n v="11618.230000000001"/>
    <n v="10363.85"/>
  </r>
  <r>
    <s v="2017/889"/>
    <x v="1"/>
    <n v="889"/>
    <x v="4"/>
    <s v="Georgia"/>
    <s v="Patrol Police Department"/>
    <s v="no"/>
    <s v="Focal Points"/>
    <s v="2017/LBS/02 Focal Points"/>
    <d v="2017-06-20T00:00:00"/>
    <d v="2017-07-20T00:00:00"/>
    <s v="no"/>
    <m/>
    <s v="FRO.24676"/>
    <n v="2017"/>
    <s v="C1"/>
    <n v="8977"/>
    <d v="2017-06-19T00:00:00"/>
    <s v="MM"/>
    <n v="0"/>
    <s v="no"/>
    <m/>
    <m/>
    <m/>
    <m/>
    <m/>
    <m/>
    <m/>
    <m/>
    <n v="0"/>
    <m/>
    <m/>
    <d v="2017-10-03T00:00:00"/>
    <d v="2017-10-23T00:00:00"/>
    <n v="2017"/>
    <n v="8109"/>
    <m/>
    <n v="8977"/>
    <n v="8109"/>
    <n v="0.90330845494040324"/>
    <n v="868"/>
    <n v="0"/>
  </r>
  <r>
    <s v="2017/890"/>
    <x v="1"/>
    <n v="890"/>
    <x v="1"/>
    <s v="Germany"/>
    <s v="Bundespolizeiprasidium Federal Police Central Office"/>
    <s v="no"/>
    <s v="CRO"/>
    <s v="2017/RSU/01 CRO to Serbia and RO to Nigeria"/>
    <d v="2017-06-21T00:00:00"/>
    <d v="2017-06-24T00:00:00"/>
    <s v="no"/>
    <m/>
    <s v="FRO.24680"/>
    <n v="2017"/>
    <s v="C1"/>
    <n v="69618.48"/>
    <d v="2017-06-20T00:00:00"/>
    <s v="SK"/>
    <n v="0"/>
    <s v="yes"/>
    <n v="35000"/>
    <n v="35000"/>
    <m/>
    <m/>
    <m/>
    <m/>
    <m/>
    <m/>
    <m/>
    <m/>
    <m/>
    <d v="2017-09-07T00:00:00"/>
    <d v="2017-09-07T00:00:00"/>
    <n v="2017"/>
    <n v="55945.83"/>
    <m/>
    <n v="69618.48"/>
    <n v="55945.83"/>
    <n v="0.80360602529673164"/>
    <n v="13672.649999999994"/>
    <n v="35000"/>
  </r>
  <r>
    <s v="2017/891"/>
    <x v="1"/>
    <n v="891"/>
    <x v="4"/>
    <s v="Austria"/>
    <s v="Federal Ministry of the Interior"/>
    <s v="no"/>
    <s v="FOA"/>
    <s v="2017/LBS/01 FOA"/>
    <d v="2017-06-20T00:00:00"/>
    <d v="2017-07-20T00:00:00"/>
    <s v="no"/>
    <m/>
    <s v="FRO.24671"/>
    <n v="2017"/>
    <s v="C1"/>
    <n v="30559.200000000001"/>
    <d v="2017-06-19T00:00:00"/>
    <s v="SK"/>
    <n v="0"/>
    <s v="no"/>
    <n v="0"/>
    <n v="0"/>
    <m/>
    <m/>
    <m/>
    <m/>
    <m/>
    <m/>
    <m/>
    <m/>
    <m/>
    <d v="2017-10-03T00:00:00"/>
    <d v="2017-09-07T00:00:00"/>
    <n v="2017"/>
    <n v="23972.73"/>
    <m/>
    <n v="30559.200000000001"/>
    <n v="23972.73"/>
    <n v="0.78446850702897974"/>
    <n v="6586.4700000000012"/>
    <n v="0"/>
  </r>
  <r>
    <s v="2017/892"/>
    <x v="1"/>
    <n v="892"/>
    <x v="4"/>
    <s v="Netherlands"/>
    <s v="Royal Marechaussee"/>
    <s v="no"/>
    <s v="FOA"/>
    <s v="2017/LBS/01 FOA"/>
    <d v="2017-06-20T00:00:00"/>
    <d v="2017-07-20T00:00:00"/>
    <s v="no"/>
    <m/>
    <s v="FRO.24667"/>
    <n v="2017"/>
    <s v="C1"/>
    <n v="7616.26"/>
    <d v="2017-06-19T00:00:00"/>
    <s v="SK"/>
    <n v="0"/>
    <s v="no"/>
    <n v="0"/>
    <n v="0"/>
    <m/>
    <m/>
    <m/>
    <m/>
    <m/>
    <m/>
    <m/>
    <m/>
    <m/>
    <d v="2017-10-03T00:00:00"/>
    <d v="2017-10-03T00:00:00"/>
    <n v="2017"/>
    <n v="6618.26"/>
    <m/>
    <n v="7616.26"/>
    <n v="6618.26"/>
    <n v="0.8689645574074415"/>
    <n v="998"/>
    <n v="0"/>
  </r>
  <r>
    <s v="2017/893"/>
    <x v="1"/>
    <n v="893"/>
    <x v="4"/>
    <s v="Netherlands"/>
    <s v="Royal Marechaussee"/>
    <s v="no"/>
    <s v="FOA"/>
    <s v="2017/LBS/01 FOA"/>
    <d v="2017-06-20T00:00:00"/>
    <d v="2017-07-22T00:00:00"/>
    <s v="no"/>
    <m/>
    <s v="FRO.24665"/>
    <n v="2017"/>
    <s v="C1"/>
    <n v="23156.94"/>
    <d v="2017-06-19T00:00:00"/>
    <s v="SK"/>
    <n v="0"/>
    <s v="no"/>
    <n v="0"/>
    <n v="0"/>
    <m/>
    <m/>
    <m/>
    <m/>
    <m/>
    <m/>
    <m/>
    <m/>
    <m/>
    <d v="2017-10-05T00:00:00"/>
    <d v="2017-10-18T00:00:00"/>
    <n v="2017"/>
    <n v="22545.87"/>
    <m/>
    <n v="23156.94"/>
    <n v="22545.87"/>
    <n v="0.9736117984500543"/>
    <n v="611.06999999999971"/>
    <n v="0"/>
  </r>
  <r>
    <s v="2017/894"/>
    <x v="1"/>
    <n v="894"/>
    <x v="4"/>
    <s v="Hungary"/>
    <s v="Hungarian Police Headquarters"/>
    <s v="no"/>
    <s v="FOA"/>
    <s v="2017/LBS/01 FOA"/>
    <d v="2017-06-20T00:00:00"/>
    <d v="2017-07-20T00:00:00"/>
    <s v="no"/>
    <m/>
    <s v="FRO.24663"/>
    <n v="2017"/>
    <s v="C1"/>
    <n v="10018.620000000001"/>
    <d v="2017-06-19T00:00:00"/>
    <s v="SK"/>
    <n v="0"/>
    <s v="yes"/>
    <n v="0"/>
    <n v="3553.52"/>
    <m/>
    <m/>
    <m/>
    <m/>
    <m/>
    <m/>
    <m/>
    <m/>
    <m/>
    <d v="2017-10-03T00:00:00"/>
    <d v="2017-10-17T00:00:00"/>
    <n v="2017"/>
    <n v="7466.52"/>
    <m/>
    <n v="10018.620000000001"/>
    <n v="7466.52"/>
    <n v="0.74526431784018154"/>
    <n v="2552.1000000000004"/>
    <n v="3553.52"/>
  </r>
  <r>
    <s v="2017/895"/>
    <x v="1"/>
    <n v="895"/>
    <x v="4"/>
    <s v="Georgia"/>
    <s v="MIA Border Police of Georgia"/>
    <s v="no"/>
    <s v="FOA"/>
    <s v="2017/LBS/01 FOA"/>
    <d v="2017-06-20T00:00:00"/>
    <d v="2017-07-20T00:00:00"/>
    <s v="no"/>
    <m/>
    <s v="FRO.24684"/>
    <n v="2017"/>
    <s v="C1"/>
    <n v="3196.65"/>
    <d v="2017-06-19T00:00:00"/>
    <s v="SK"/>
    <n v="0"/>
    <s v="yes"/>
    <n v="0"/>
    <n v="2360.67"/>
    <s v="FRO.24684"/>
    <n v="2017"/>
    <n v="130.62"/>
    <d v="2017-06-26T00:00:00"/>
    <m/>
    <m/>
    <m/>
    <m/>
    <m/>
    <d v="2017-10-03T00:00:00"/>
    <d v="2017-11-08T00:00:00"/>
    <n v="2017"/>
    <n v="3032.67"/>
    <m/>
    <n v="3327.27"/>
    <n v="3032.67"/>
    <n v="0.91145894381880643"/>
    <n v="294.59999999999991"/>
    <n v="2360.67"/>
  </r>
  <r>
    <s v="2017/896"/>
    <x v="1"/>
    <n v="896"/>
    <x v="4"/>
    <s v="Germany"/>
    <s v="Bundespolizeiprasidium Federal Police Central Office"/>
    <s v="no"/>
    <s v="Focal Points"/>
    <s v="2017/LBS/02 Focal Points"/>
    <d v="2017-06-20T00:00:00"/>
    <d v="2017-09-14T00:00:00"/>
    <s v="no"/>
    <m/>
    <s v="FRO.24677"/>
    <n v="2017"/>
    <s v="C1"/>
    <n v="154571.54999999999"/>
    <d v="2017-06-20T00:00:00"/>
    <s v="MM"/>
    <n v="0"/>
    <s v="no"/>
    <n v="0"/>
    <m/>
    <m/>
    <m/>
    <m/>
    <m/>
    <m/>
    <n v="2017"/>
    <n v="77285.78"/>
    <m/>
    <m/>
    <d v="2017-11-28T00:00:00"/>
    <d v="2017-11-20T00:00:00"/>
    <n v="2017"/>
    <n v="57486.46"/>
    <m/>
    <n v="154571.54999999999"/>
    <n v="134772.24"/>
    <n v="0.87190844628264386"/>
    <n v="19799.309999999998"/>
    <n v="0"/>
  </r>
  <r>
    <s v="2017/897"/>
    <x v="1"/>
    <n v="897"/>
    <x v="1"/>
    <s v="Switzerland"/>
    <s v="Swiss Border Guard"/>
    <s v="no"/>
    <s v="RO"/>
    <s v="2017/RSU/01 RO to Nigeria"/>
    <d v="2017-06-21T00:00:00"/>
    <d v="2017-06-24T00:00:00"/>
    <s v="no"/>
    <m/>
    <s v="FRO.24638"/>
    <n v="2017"/>
    <s v="C1"/>
    <n v="85942.399999999994"/>
    <d v="2017-06-19T00:00:00"/>
    <s v="SK"/>
    <n v="0"/>
    <s v="yes"/>
    <n v="60000"/>
    <n v="63745.04"/>
    <m/>
    <m/>
    <m/>
    <m/>
    <m/>
    <m/>
    <m/>
    <m/>
    <m/>
    <d v="2017-09-07T00:00:00"/>
    <d v="2017-08-09T00:00:00"/>
    <n v="2017"/>
    <n v="71047.399999999994"/>
    <m/>
    <n v="85942.399999999994"/>
    <n v="71047.399999999994"/>
    <n v="0.82668624567151949"/>
    <n v="14895"/>
    <n v="63745.04"/>
  </r>
  <r>
    <s v="2017/898"/>
    <x v="1"/>
    <n v="898"/>
    <x v="1"/>
    <s v="Iceland"/>
    <s v="Office of the National Commissioner of the Icelandic Police"/>
    <s v="no"/>
    <s v="RO"/>
    <s v="2017/RSU/01 RO to Nigeria"/>
    <d v="2017-06-21T00:00:00"/>
    <d v="2017-06-24T00:00:00"/>
    <s v="no"/>
    <m/>
    <s v="FRO.24674"/>
    <n v="2017"/>
    <s v="C1"/>
    <n v="99938"/>
    <d v="2017-06-19T00:00:00"/>
    <s v="SK"/>
    <n v="0"/>
    <s v="yes"/>
    <n v="70500"/>
    <n v="88557.43"/>
    <m/>
    <m/>
    <m/>
    <m/>
    <m/>
    <m/>
    <m/>
    <m/>
    <m/>
    <d v="2017-09-07T00:00:00"/>
    <d v="2017-09-15T00:00:00"/>
    <n v="2017"/>
    <n v="88557.43"/>
    <m/>
    <n v="99938"/>
    <n v="88557.43"/>
    <n v="0.8861236966919489"/>
    <n v="11380.570000000007"/>
    <n v="88557.43"/>
  </r>
  <r>
    <s v="2017/899"/>
    <x v="1"/>
    <n v="899"/>
    <x v="1"/>
    <s v="Hungary"/>
    <s v="Office of Immigration and Nationality"/>
    <s v="no"/>
    <s v="RO"/>
    <s v="2017/RSU/01 RO to Nigeria"/>
    <d v="2017-06-21T00:00:00"/>
    <d v="2017-06-24T00:00:00"/>
    <s v="no"/>
    <m/>
    <s v="FRO.24623"/>
    <n v="2017"/>
    <s v="C1"/>
    <n v="1605"/>
    <d v="2017-06-19T00:00:00"/>
    <s v="SK"/>
    <n v="0"/>
    <s v="yes"/>
    <n v="0"/>
    <n v="663.59"/>
    <m/>
    <m/>
    <m/>
    <m/>
    <m/>
    <m/>
    <n v="0"/>
    <m/>
    <m/>
    <d v="2017-09-07T00:00:00"/>
    <d v="2017-08-31T00:00:00"/>
    <n v="2017"/>
    <n v="710.04"/>
    <m/>
    <n v="1605"/>
    <n v="710.04"/>
    <n v="0.44239252336448598"/>
    <n v="894.96"/>
    <n v="663.59"/>
  </r>
  <r>
    <s v="2017/900"/>
    <x v="1"/>
    <n v="900"/>
    <x v="1"/>
    <s v="France"/>
    <s v="Direction Centrale des compagnies republicaines de securite"/>
    <s v="no"/>
    <s v="Poseidon"/>
    <s v="2017/RSU/03 Poseidon"/>
    <d v="2017-06-22T00:00:00"/>
    <d v="2017-08-05T00:00:00"/>
    <s v="no"/>
    <m/>
    <s v="FRO.24681"/>
    <n v="2017"/>
    <s v="C1"/>
    <n v="57820.7"/>
    <d v="2017-06-20T00:00:00"/>
    <s v="SK"/>
    <n v="0"/>
    <s v="yes"/>
    <n v="0"/>
    <n v="9191.01"/>
    <s v="FRO.24681"/>
    <n v="2017"/>
    <n v="336.7"/>
    <d v="2017-06-21T00:00:00"/>
    <m/>
    <m/>
    <m/>
    <m/>
    <m/>
    <d v="2017-10-19T00:00:00"/>
    <d v="2017-10-17T00:00:00"/>
    <n v="2017"/>
    <n v="57072.63"/>
    <m/>
    <n v="58157.399999999994"/>
    <n v="57072.63"/>
    <n v="0.98134768748259038"/>
    <n v="1084.7699999999968"/>
    <n v="9191.01"/>
  </r>
  <r>
    <s v="2017/901"/>
    <x v="1"/>
    <n v="901"/>
    <x v="2"/>
    <s v="Greece"/>
    <s v="Hellenic Coast Guard"/>
    <s v="no"/>
    <s v="Poseidon"/>
    <s v="2017/SBS/07 JO Poseidon 2017"/>
    <d v="2017-07-01T00:00:00"/>
    <d v="2017-09-30T00:00:00"/>
    <s v="no"/>
    <m/>
    <s v="FRO.24682"/>
    <n v="2017"/>
    <s v="C1"/>
    <n v="1527586.25"/>
    <d v="2017-06-20T00:00:00"/>
    <s v="SK"/>
    <n v="1827371.34"/>
    <s v="yes"/>
    <n v="1289787"/>
    <n v="966308"/>
    <s v="FRO.24682"/>
    <n v="2017"/>
    <n v="1021966.9099999999"/>
    <d v="2017-07-19T00:00:00"/>
    <s v="Sup. Dec. No 2 signed on 10/07/2017._x000a_Sup. Dec. No 3 signed on 19/07/2017._x000a_Sup. Dec. No 4 signed on 31/07/2017; _x000a_Sup. Dec. no 5 signed on 14/08/2017._x000a_Sup. Dec. No 6 signed on 30/08/2017._x000a_Sup. Dec. No 7 signed on 23/09/2017"/>
    <n v="2017"/>
    <n v="1062459"/>
    <n v="2017"/>
    <n v="201282"/>
    <d v="2017-12-14T00:00:00"/>
    <d v="2018-04-20T00:00:00"/>
    <n v="2018"/>
    <n v="912297.08"/>
    <m/>
    <n v="2549553.16"/>
    <n v="2176038.08"/>
    <n v="0.85349782626223014"/>
    <n v="373515.08000000007"/>
    <n v="966308"/>
  </r>
  <r>
    <s v="2017/902"/>
    <x v="1"/>
    <n v="902"/>
    <x v="4"/>
    <s v="Croatia"/>
    <s v="Ministry of Interior, Directorate for Financial Material Affairs"/>
    <s v="no"/>
    <s v="FOA"/>
    <s v="2017/LBS/01 FOA"/>
    <d v="2017-06-20T00:00:00"/>
    <d v="2017-07-20T00:00:00"/>
    <s v="no"/>
    <m/>
    <s v="FRO.24688"/>
    <n v="2017"/>
    <s v="C1"/>
    <n v="9867.5400000000009"/>
    <d v="2017-06-19T00:00:00"/>
    <s v="IM"/>
    <n v="0"/>
    <s v="no"/>
    <n v="0"/>
    <m/>
    <m/>
    <m/>
    <m/>
    <m/>
    <m/>
    <m/>
    <m/>
    <m/>
    <m/>
    <d v="2017-10-03T00:00:00"/>
    <m/>
    <n v="2017"/>
    <n v="8784.52"/>
    <m/>
    <n v="9867.5400000000009"/>
    <n v="8784.52"/>
    <n v="0.89024417433321779"/>
    <n v="1083.0200000000004"/>
    <n v="0"/>
  </r>
  <r>
    <s v="2017/903"/>
    <x v="1"/>
    <n v="903"/>
    <x v="5"/>
    <s v="Italy"/>
    <s v="Ministero dell'Interno, Dipartimento della Pubblica Sicurezza, Direzione Centrale dell'Immigrazione e della Polizia delle Frontiere"/>
    <s v="no"/>
    <s v="FSC Support Officer"/>
    <s v="2017/FSC/02 FSC Support Officer Deployment"/>
    <d v="2017-07-02T00:00:00"/>
    <d v="2017-08-04T00:00:00"/>
    <s v="no"/>
    <m/>
    <s v="FRO.24672"/>
    <n v="2017"/>
    <s v="C1"/>
    <n v="7500.7"/>
    <d v="2017-06-21T00:00:00"/>
    <s v="IM"/>
    <n v="0"/>
    <s v="no"/>
    <n v="0"/>
    <m/>
    <m/>
    <m/>
    <m/>
    <m/>
    <m/>
    <m/>
    <m/>
    <m/>
    <m/>
    <d v="2017-10-18T00:00:00"/>
    <d v="2017-10-05T00:00:00"/>
    <n v="2017"/>
    <n v="4465.6899999999996"/>
    <m/>
    <n v="7500.7"/>
    <n v="4465.6899999999996"/>
    <n v="0.59536976548855436"/>
    <n v="3035.01"/>
    <n v="0"/>
  </r>
  <r>
    <s v="2017/904"/>
    <x v="1"/>
    <n v="904"/>
    <x v="5"/>
    <s v="Poland"/>
    <s v="Headquarters of Polish Border Guards"/>
    <s v="no"/>
    <s v="FSC Support Officer"/>
    <s v="2017/FSC/01 FSC Support Officer Deployment"/>
    <d v="2017-07-31T00:00:00"/>
    <d v="2017-10-01T00:00:00"/>
    <s v="no"/>
    <m/>
    <s v="FRO.24673"/>
    <n v="2017"/>
    <s v="C1"/>
    <n v="18219.96"/>
    <d v="2017-06-21T00:00:00"/>
    <s v="IM"/>
    <n v="0"/>
    <s v="no"/>
    <n v="0"/>
    <m/>
    <m/>
    <m/>
    <m/>
    <m/>
    <m/>
    <n v="2017"/>
    <n v="9109.98"/>
    <m/>
    <m/>
    <d v="2017-12-15T00:00:00"/>
    <d v="2017-11-27T00:00:00"/>
    <n v="2017"/>
    <n v="3865.86"/>
    <m/>
    <n v="18219.96"/>
    <n v="12975.84"/>
    <n v="0.71217719468099827"/>
    <n v="5244.119999999999"/>
    <n v="0"/>
  </r>
  <r>
    <s v="2017/905"/>
    <x v="1"/>
    <n v="905"/>
    <x v="2"/>
    <s v="Italy"/>
    <s v="Ministero dell'Interno, Dipartimento della Pubblica Sicurezza, Direzione Centrale dell'Immigrazione e della Polizia delle Frontiere"/>
    <s v="yes"/>
    <s v="Triton"/>
    <s v="2017/SBS/05 JO Triton 2017"/>
    <d v="2017-06-19T00:00:00"/>
    <d v="2017-07-23T00:00:00"/>
    <s v="no"/>
    <m/>
    <s v="FRO.24690"/>
    <n v="2017"/>
    <s v="C1"/>
    <n v="4491.1099999999997"/>
    <d v="2017-06-19T00:00:00"/>
    <s v="SK"/>
    <n v="46553.4"/>
    <s v="yes"/>
    <n v="24870"/>
    <n v="19927"/>
    <s v="FRO.24690"/>
    <n v="2017"/>
    <n v="49812.14"/>
    <d v="2017-06-30T00:00:00"/>
    <m/>
    <m/>
    <n v="0"/>
    <m/>
    <m/>
    <d v="2017-10-06T00:00:00"/>
    <d v="2017-11-29T00:00:00"/>
    <n v="2017"/>
    <n v="43083.49"/>
    <m/>
    <n v="54303.25"/>
    <n v="43083.49"/>
    <n v="0.79338695197801234"/>
    <n v="11219.760000000002"/>
    <n v="19927"/>
  </r>
  <r>
    <s v="2017/906"/>
    <x v="1"/>
    <n v="906"/>
    <x v="1"/>
    <s v="Iceland"/>
    <s v="Office of the National Commissioner of the Icelandic Police"/>
    <s v="no"/>
    <s v="NRO"/>
    <s v="2017/RSU/01 NRO to FYROM"/>
    <d v="2017-06-20T00:00:00"/>
    <d v="2017-06-20T00:00:00"/>
    <s v="no"/>
    <m/>
    <s v="FRO.24693"/>
    <n v="2017"/>
    <s v="C1"/>
    <n v="122220"/>
    <d v="2017-06-20T00:00:00"/>
    <s v="MM"/>
    <n v="0"/>
    <s v="yes"/>
    <n v="113400"/>
    <n v="113400"/>
    <m/>
    <m/>
    <m/>
    <m/>
    <m/>
    <m/>
    <m/>
    <m/>
    <m/>
    <d v="2017-09-03T00:00:00"/>
    <d v="2017-09-25T00:00:00"/>
    <n v="2017"/>
    <n v="122053.05"/>
    <m/>
    <n v="122220"/>
    <n v="122053.05"/>
    <n v="0.99863402061855677"/>
    <n v="166.94999999999709"/>
    <n v="113400"/>
  </r>
  <r>
    <s v="2017/907"/>
    <x v="1"/>
    <n v="907"/>
    <x v="4"/>
    <s v="Albania"/>
    <s v="Aparati i Drejtorise se Policise se Shtetit"/>
    <s v="no"/>
    <s v="Focal Points"/>
    <s v="2017/LBS/02 Focal Points"/>
    <d v="2017-06-20T00:00:00"/>
    <d v="2017-08-17T00:00:00"/>
    <s v="no"/>
    <m/>
    <s v="FRO.24683"/>
    <n v="2017"/>
    <s v="C1"/>
    <n v="24687.040000000001"/>
    <d v="2017-06-20T00:00:00"/>
    <s v="SK"/>
    <n v="0"/>
    <s v="yes"/>
    <n v="0"/>
    <n v="17910"/>
    <s v="FRO.24683"/>
    <n v="2017"/>
    <n v="28539.040000000001"/>
    <d v="2017-07-07T00:00:00"/>
    <m/>
    <n v="2017"/>
    <n v="19750"/>
    <n v="2017"/>
    <n v="18265"/>
    <d v="2017-10-31T00:00:00"/>
    <d v="2017-10-31T00:00:00"/>
    <n v="2017"/>
    <n v="13196.16"/>
    <m/>
    <n v="53226.080000000002"/>
    <n v="51211.16"/>
    <n v="0.96214412182899811"/>
    <n v="2014.9199999999983"/>
    <n v="17910"/>
  </r>
  <r>
    <s v="2017/908"/>
    <x v="1"/>
    <n v="908"/>
    <x v="1"/>
    <s v="Bulgaria"/>
    <s v="Ministry of Interior, National Police Service, Chief Directorate Border Police"/>
    <s v="no"/>
    <s v="RO"/>
    <s v="2017/RSU/01 RO to Sri Lanka"/>
    <d v="2017-06-27T00:00:00"/>
    <d v="2017-06-30T00:00:00"/>
    <s v="no"/>
    <m/>
    <s v="FRO.24698"/>
    <n v="2017"/>
    <s v="C1"/>
    <n v="74407.8"/>
    <d v="2017-06-21T00:00:00"/>
    <s v="IM"/>
    <n v="0"/>
    <s v="yes"/>
    <n v="65000"/>
    <n v="40237.03"/>
    <m/>
    <m/>
    <m/>
    <m/>
    <m/>
    <m/>
    <m/>
    <m/>
    <m/>
    <d v="2017-09-13T00:00:00"/>
    <d v="2017-09-18T00:00:00"/>
    <n v="2017"/>
    <n v="46985.88"/>
    <m/>
    <n v="74407.8"/>
    <n v="46985.88"/>
    <n v="0.63146444324385342"/>
    <n v="27421.920000000006"/>
    <n v="40237.03"/>
  </r>
  <r>
    <s v="2017/909"/>
    <x v="1"/>
    <n v="909"/>
    <x v="1"/>
    <s v="Hungary"/>
    <s v="Hungarian Police Headquarters"/>
    <s v="no"/>
    <s v="Poseidon"/>
    <s v="2017/RSU/03 Poseidon"/>
    <d v="2017-06-21T00:00:00"/>
    <d v="2017-07-29T00:00:00"/>
    <s v="no"/>
    <m/>
    <s v="FRO.24705"/>
    <n v="2017"/>
    <s v="C1"/>
    <n v="42008.25"/>
    <d v="2017-06-21T00:00:00"/>
    <s v="IM"/>
    <n v="0"/>
    <s v="yes"/>
    <n v="0"/>
    <n v="10019.01"/>
    <m/>
    <m/>
    <m/>
    <m/>
    <m/>
    <m/>
    <m/>
    <m/>
    <m/>
    <d v="2017-10-12T00:00:00"/>
    <d v="2017-10-09T00:00:00"/>
    <n v="2017"/>
    <n v="35515.26"/>
    <m/>
    <n v="42008.25"/>
    <n v="35515.26"/>
    <n v="0.8454353609112496"/>
    <n v="6492.989999999998"/>
    <n v="10019.01"/>
  </r>
  <r>
    <s v="2017/910"/>
    <x v="1"/>
    <n v="910"/>
    <x v="1"/>
    <s v="Bulgaria"/>
    <s v="Ministry of Interior, National Police Service, Chief Directorate Border Police"/>
    <s v="no"/>
    <s v="Poseidon"/>
    <s v="2017/RSU/03 Poseidon"/>
    <d v="2017-06-22T00:00:00"/>
    <d v="2017-07-20T00:00:00"/>
    <s v="no"/>
    <m/>
    <s v="FRO.24703"/>
    <n v="2017"/>
    <s v="C1"/>
    <n v="265644"/>
    <d v="2017-06-21T00:00:00"/>
    <s v="IM"/>
    <n v="0"/>
    <s v="yes"/>
    <n v="9000"/>
    <n v="6701.08"/>
    <m/>
    <m/>
    <m/>
    <m/>
    <m/>
    <m/>
    <m/>
    <m/>
    <m/>
    <d v="2017-10-03T00:00:00"/>
    <d v="2017-10-19T00:00:00"/>
    <n v="2017"/>
    <n v="262430.89"/>
    <m/>
    <n v="265644"/>
    <n v="262430.89"/>
    <n v="0.98790445106985292"/>
    <n v="3213.109999999986"/>
    <n v="6701.08"/>
  </r>
  <r>
    <s v="2017/911"/>
    <x v="1"/>
    <n v="911"/>
    <x v="1"/>
    <s v="Spain"/>
    <s v="Cuerpo Nacional de Policia"/>
    <s v="no"/>
    <s v="RO"/>
    <s v="2017/RSU/01 RO to Nigeria"/>
    <d v="2017-06-26T00:00:00"/>
    <d v="2017-06-29T00:00:00"/>
    <s v="no"/>
    <m/>
    <s v="FRO.24696"/>
    <n v="2017"/>
    <s v="C1"/>
    <n v="321"/>
    <d v="2017-06-21T00:00:00"/>
    <s v="SK"/>
    <n v="0"/>
    <s v="no"/>
    <m/>
    <m/>
    <m/>
    <m/>
    <m/>
    <m/>
    <m/>
    <m/>
    <m/>
    <m/>
    <m/>
    <d v="2017-09-12T00:00:00"/>
    <d v="2017-07-27T00:00:00"/>
    <n v="2017"/>
    <n v="321"/>
    <m/>
    <n v="321"/>
    <n v="321"/>
    <n v="1"/>
    <n v="0"/>
    <n v="0"/>
  </r>
  <r>
    <s v="2017/912"/>
    <x v="1"/>
    <n v="912"/>
    <x v="1"/>
    <s v="Greece"/>
    <s v="Hellenic Police"/>
    <s v="no"/>
    <s v="RO"/>
    <s v="2017/RSU/01 RO to Nigeria"/>
    <d v="2017-06-26T00:00:00"/>
    <d v="2017-06-30T00:00:00"/>
    <s v="no"/>
    <m/>
    <s v="FRO.24694"/>
    <n v="2017"/>
    <s v="C1"/>
    <n v="9379.6200000000008"/>
    <d v="2017-06-21T00:00:00"/>
    <s v="SK"/>
    <n v="0"/>
    <s v="no"/>
    <m/>
    <m/>
    <m/>
    <m/>
    <m/>
    <m/>
    <m/>
    <m/>
    <m/>
    <m/>
    <m/>
    <d v="2017-09-13T00:00:00"/>
    <d v="2017-10-19T00:00:00"/>
    <n v="2017"/>
    <n v="9106.81"/>
    <m/>
    <n v="9379.6200000000008"/>
    <n v="9106.81"/>
    <n v="0.97091459995181029"/>
    <n v="272.81000000000131"/>
    <n v="0"/>
  </r>
  <r>
    <s v="2017/913"/>
    <x v="1"/>
    <n v="913"/>
    <x v="3"/>
    <s v="Lithuania"/>
    <s v="State Border Guard Service"/>
    <s v="no"/>
    <s v="Focal Points"/>
    <s v="2017/ABS/03 Focal Points 2017 Air"/>
    <d v="2017-07-03T00:00:00"/>
    <d v="2017-09-01T00:00:00"/>
    <s v="no"/>
    <m/>
    <s v="FRO.24689"/>
    <n v="2017"/>
    <s v="C1"/>
    <n v="16497.259999999998"/>
    <d v="2017-06-21T00:00:00"/>
    <s v="SK"/>
    <n v="0"/>
    <s v="no"/>
    <n v="0"/>
    <n v="0"/>
    <m/>
    <m/>
    <m/>
    <m/>
    <m/>
    <n v="2017"/>
    <n v="8200"/>
    <m/>
    <m/>
    <d v="2017-11-15T00:00:00"/>
    <d v="2017-09-11T00:00:00"/>
    <n v="2017"/>
    <n v="7504.7"/>
    <m/>
    <n v="16497.259999999998"/>
    <n v="15704.7"/>
    <n v="0.95195808273616356"/>
    <n v="792.55999999999767"/>
    <n v="0"/>
  </r>
  <r>
    <s v="2017/914"/>
    <x v="1"/>
    <n v="914"/>
    <x v="4"/>
    <s v="Spain"/>
    <s v="Guardia Civil"/>
    <s v="no"/>
    <s v="Coordination Points"/>
    <s v="2017/LBS/03 Coordination Points"/>
    <d v="2017-07-04T00:00:00"/>
    <d v="2017-10-24T00:00:00"/>
    <s v="no"/>
    <m/>
    <s v="FRO.24704"/>
    <n v="2017"/>
    <s v="C1"/>
    <n v="36182.54"/>
    <d v="2017-06-23T00:00:00"/>
    <s v="SK"/>
    <n v="0"/>
    <s v="no"/>
    <m/>
    <m/>
    <s v="FRO.24704"/>
    <n v="2017"/>
    <n v="-5480.81"/>
    <d v="2017-08-22T00:00:00"/>
    <m/>
    <m/>
    <n v="0"/>
    <m/>
    <m/>
    <d v="2018-01-07T00:00:00"/>
    <d v="2018-01-09T00:00:00"/>
    <n v="2018"/>
    <n v="30701.73"/>
    <m/>
    <n v="30701.73"/>
    <n v="30701.73"/>
    <n v="1"/>
    <n v="0"/>
    <n v="0"/>
  </r>
  <r>
    <s v="2017/915"/>
    <x v="1"/>
    <n v="915"/>
    <x v="4"/>
    <s v="Finland"/>
    <s v="Finnish Border Guard"/>
    <s v="no"/>
    <s v="Coordination Points"/>
    <s v="2017/LBS/03 Coordination Points"/>
    <d v="2017-08-29T00:00:00"/>
    <d v="2017-09-29T00:00:00"/>
    <s v="no"/>
    <m/>
    <s v="FRO.24697"/>
    <n v="2017"/>
    <s v="C1"/>
    <n v="19725.45"/>
    <d v="2017-06-21T00:00:00"/>
    <s v="SK"/>
    <n v="0"/>
    <s v="no"/>
    <n v="0"/>
    <n v="0"/>
    <m/>
    <m/>
    <m/>
    <m/>
    <m/>
    <m/>
    <m/>
    <m/>
    <m/>
    <d v="2017-12-13T00:00:00"/>
    <d v="2017-12-01T00:00:00"/>
    <n v="2017"/>
    <n v="12143.96"/>
    <m/>
    <n v="19725.45"/>
    <n v="12143.96"/>
    <n v="0.61564932612437229"/>
    <n v="7581.4900000000016"/>
    <n v="0"/>
  </r>
  <r>
    <s v="2017/916"/>
    <x v="1"/>
    <n v="916"/>
    <x v="4"/>
    <s v="Switzerland"/>
    <s v="Swiss Border Guard"/>
    <s v="no"/>
    <s v="Coordination Points"/>
    <s v="2017/LBS/03 Coordination Points"/>
    <d v="2017-07-10T00:00:00"/>
    <d v="2017-08-09T00:00:00"/>
    <s v="no"/>
    <m/>
    <s v="FRO.24692"/>
    <n v="2017"/>
    <s v="C1"/>
    <n v="9818.32"/>
    <d v="2017-06-21T00:00:00"/>
    <s v="SK"/>
    <n v="0"/>
    <s v="no"/>
    <m/>
    <m/>
    <m/>
    <m/>
    <m/>
    <m/>
    <m/>
    <m/>
    <m/>
    <m/>
    <m/>
    <d v="2017-10-23T00:00:00"/>
    <d v="2017-08-15T00:00:00"/>
    <n v="2017"/>
    <n v="4532.67"/>
    <m/>
    <n v="9818.32"/>
    <n v="4532.67"/>
    <n v="0.46165433597601219"/>
    <n v="5285.65"/>
    <n v="0"/>
  </r>
  <r>
    <s v="2017/917"/>
    <x v="1"/>
    <n v="917"/>
    <x v="4"/>
    <s v="Austria"/>
    <s v="Federal Ministry of the Interior"/>
    <s v="no"/>
    <s v="Coordination Points"/>
    <s v="2017/LBS/03 Coordination Points"/>
    <d v="2017-06-27T00:00:00"/>
    <d v="2017-08-01T00:00:00"/>
    <s v="no"/>
    <m/>
    <s v="FRO.24701"/>
    <n v="2017"/>
    <s v="C1"/>
    <n v="11842.76"/>
    <d v="2017-06-21T00:00:00"/>
    <s v="SK"/>
    <n v="0"/>
    <s v="no"/>
    <n v="0"/>
    <n v="0"/>
    <m/>
    <m/>
    <m/>
    <m/>
    <m/>
    <m/>
    <m/>
    <m/>
    <m/>
    <d v="2017-10-15T00:00:00"/>
    <d v="2017-09-06T00:00:00"/>
    <n v="2017"/>
    <n v="9813.85"/>
    <m/>
    <n v="11842.76"/>
    <n v="9813.85"/>
    <n v="0.82867929435368104"/>
    <n v="2028.9099999999999"/>
    <n v="0"/>
  </r>
  <r>
    <s v="2017/918"/>
    <x v="1"/>
    <n v="918"/>
    <x v="2"/>
    <s v="Netherlands"/>
    <s v="Immigration and Naturalisation Service"/>
    <s v="no"/>
    <s v="Poseidon"/>
    <s v="2017/SBS/07 JO Poseidon 2017"/>
    <d v="2017-06-27T00:00:00"/>
    <d v="2017-08-16T00:00:00"/>
    <s v="no"/>
    <m/>
    <s v="FRO.24726"/>
    <n v="2017"/>
    <s v="C1"/>
    <n v="520876"/>
    <d v="2017-06-27T00:00:00"/>
    <s v="SK"/>
    <n v="0"/>
    <s v="yes"/>
    <n v="305900"/>
    <n v="349369.72"/>
    <m/>
    <m/>
    <m/>
    <m/>
    <m/>
    <n v="2017"/>
    <n v="248000"/>
    <m/>
    <m/>
    <d v="2017-10-30T00:00:00"/>
    <d v="2017-10-02T00:00:00"/>
    <n v="2017"/>
    <n v="257436.87"/>
    <m/>
    <n v="520876"/>
    <n v="505436.87"/>
    <n v="0.97035929856626146"/>
    <n v="15439.130000000005"/>
    <n v="349369.72"/>
  </r>
  <r>
    <s v="2017/919"/>
    <x v="1"/>
    <n v="919"/>
    <x v="2"/>
    <s v="Cyprus"/>
    <s v="Cyprus Police, Police Headquarters"/>
    <s v="no"/>
    <s v="Poseidon"/>
    <s v="2017/SBS/07 JO Poseidon 2017"/>
    <d v="2017-06-27T00:00:00"/>
    <d v="2017-08-17T00:00:00"/>
    <s v="no"/>
    <m/>
    <s v="FRO.24712"/>
    <n v="2017"/>
    <s v="C1"/>
    <n v="23511.83"/>
    <d v="2017-06-22T00:00:00"/>
    <s v="SK"/>
    <n v="0"/>
    <s v="no"/>
    <m/>
    <m/>
    <m/>
    <m/>
    <m/>
    <m/>
    <m/>
    <m/>
    <m/>
    <m/>
    <m/>
    <d v="2017-10-31T00:00:00"/>
    <d v="2017-11-27T00:00:00"/>
    <n v="2017"/>
    <n v="15932.37"/>
    <m/>
    <n v="23511.83"/>
    <n v="15932.37"/>
    <n v="0.67763206862247638"/>
    <n v="7579.4600000000009"/>
    <n v="0"/>
  </r>
  <r>
    <s v="2017/920"/>
    <x v="1"/>
    <n v="920"/>
    <x v="2"/>
    <s v="Denmark"/>
    <s v="Danish National Police"/>
    <s v="no"/>
    <s v="Triton"/>
    <s v="2017/SBS/05 JO Triton 2017"/>
    <d v="2017-07-04T00:00:00"/>
    <d v="2017-09-09T00:00:00"/>
    <s v="no"/>
    <m/>
    <s v="FRO.24718"/>
    <n v="2017"/>
    <s v="C1"/>
    <n v="69059.94"/>
    <d v="2017-06-23T00:00:00"/>
    <s v="SK"/>
    <n v="0"/>
    <s v="no"/>
    <n v="0"/>
    <n v="0"/>
    <m/>
    <m/>
    <m/>
    <m/>
    <m/>
    <m/>
    <m/>
    <m/>
    <m/>
    <d v="2017-11-23T00:00:00"/>
    <d v="2017-11-10T00:00:00"/>
    <n v="2017"/>
    <n v="55092.23"/>
    <m/>
    <n v="69059.94"/>
    <n v="55092.23"/>
    <n v="0.79774511822628291"/>
    <n v="13967.71"/>
    <n v="0"/>
  </r>
  <r>
    <s v="2017/921"/>
    <x v="1"/>
    <n v="921"/>
    <x v="2"/>
    <s v="Greece"/>
    <s v="Hellenic Coast Guard"/>
    <s v="no"/>
    <s v="Triton"/>
    <s v="2017/SBS/05 JO Triton 2017"/>
    <d v="2017-07-03T00:00:00"/>
    <d v="2017-09-01T00:00:00"/>
    <s v="no"/>
    <m/>
    <s v="FRO.24716"/>
    <n v="2017"/>
    <s v="C1"/>
    <n v="36590.660000000003"/>
    <d v="2017-06-22T00:00:00"/>
    <s v="SK"/>
    <n v="0"/>
    <s v="no"/>
    <m/>
    <m/>
    <m/>
    <m/>
    <m/>
    <m/>
    <m/>
    <m/>
    <n v="0"/>
    <m/>
    <m/>
    <d v="2017-11-15T00:00:00"/>
    <d v="2017-10-23T00:00:00"/>
    <n v="2017"/>
    <n v="34893.03"/>
    <m/>
    <n v="36590.660000000003"/>
    <n v="34893.03"/>
    <n v="0.95360482702416394"/>
    <n v="1697.6300000000047"/>
    <n v="0"/>
  </r>
  <r>
    <s v="2017/922"/>
    <x v="1"/>
    <n v="922"/>
    <x v="2"/>
    <s v="France"/>
    <s v="Direction Centrale des compagnies republicaines de securite"/>
    <s v="no"/>
    <s v="Poseidon"/>
    <s v="2017/SBS/07 JO Poseidon 2017"/>
    <d v="2017-06-27T00:00:00"/>
    <d v="2017-08-17T00:00:00"/>
    <s v="no"/>
    <m/>
    <s v="FRO.24706"/>
    <n v="2017"/>
    <s v="C1"/>
    <n v="44723.65"/>
    <d v="2017-06-22T00:00:00"/>
    <s v="IM"/>
    <n v="0"/>
    <s v="yes"/>
    <n v="0"/>
    <n v="3396.04"/>
    <m/>
    <m/>
    <m/>
    <m/>
    <m/>
    <m/>
    <n v="0"/>
    <m/>
    <m/>
    <d v="2017-10-31T00:00:00"/>
    <d v="2017-11-17T00:00:00"/>
    <n v="2017"/>
    <n v="42727.33"/>
    <m/>
    <n v="44723.65"/>
    <n v="42727.33"/>
    <n v="0.95536321387006651"/>
    <n v="1996.3199999999997"/>
    <n v="3396.04"/>
  </r>
  <r>
    <s v="2017/923"/>
    <x v="1"/>
    <n v="923"/>
    <x v="2"/>
    <s v="Sweden"/>
    <s v="National Operations Department"/>
    <s v="no"/>
    <s v="Triton"/>
    <s v="2017/SBS/05 JO Triton 2017"/>
    <d v="2017-07-04T00:00:00"/>
    <d v="2017-09-10T00:00:00"/>
    <s v="no"/>
    <m/>
    <s v="FRO.24719"/>
    <n v="2017"/>
    <s v="C1"/>
    <n v="42509.22"/>
    <d v="2017-06-22T00:00:00"/>
    <s v="SK"/>
    <n v="0"/>
    <s v="no"/>
    <n v="0"/>
    <n v="0"/>
    <m/>
    <m/>
    <m/>
    <m/>
    <m/>
    <m/>
    <m/>
    <m/>
    <m/>
    <d v="2017-11-24T00:00:00"/>
    <d v="2017-10-11T00:00:00"/>
    <n v="2017"/>
    <n v="41668.449999999997"/>
    <m/>
    <n v="42509.22"/>
    <n v="41668.449999999997"/>
    <n v="0.98022146724875203"/>
    <n v="840.77000000000407"/>
    <n v="0"/>
  </r>
  <r>
    <s v="2017/924"/>
    <x v="1"/>
    <n v="924"/>
    <x v="2"/>
    <s v="Germany"/>
    <s v="Bundespolizeiprasidium Federal Police Central Office"/>
    <s v="no"/>
    <s v="Triton"/>
    <s v="2017/SBS/05 JO Triton 2017"/>
    <d v="2017-07-04T00:00:00"/>
    <d v="2017-10-07T00:00:00"/>
    <s v="no"/>
    <m/>
    <s v="FRO.24714"/>
    <n v="2017"/>
    <s v="C1"/>
    <n v="315233.09999999998"/>
    <d v="2017-06-27T00:00:00"/>
    <s v="SK"/>
    <n v="0"/>
    <s v="no"/>
    <n v="0"/>
    <n v="0"/>
    <s v="FRO.24714"/>
    <n v="2017"/>
    <n v="21953.4"/>
    <d v="2017-07-10T00:00:00"/>
    <m/>
    <n v="2017"/>
    <n v="157600"/>
    <m/>
    <m/>
    <d v="2017-12-21T00:00:00"/>
    <d v="2017-11-09T00:00:00"/>
    <n v="2017"/>
    <n v="113702.58"/>
    <m/>
    <n v="337186.5"/>
    <n v="271302.58"/>
    <n v="0.80460688669326919"/>
    <n v="65883.919999999984"/>
    <n v="0"/>
  </r>
  <r>
    <s v="2017/925"/>
    <x v="1"/>
    <n v="925"/>
    <x v="2"/>
    <s v="Poland"/>
    <s v="Headquarters of Polish Border Guards"/>
    <s v="no"/>
    <s v="Poseidon"/>
    <s v="2017/SBS/07 JO Poseidon 2017"/>
    <d v="2017-08-14T00:00:00"/>
    <d v="2017-11-16T00:00:00"/>
    <s v="no"/>
    <m/>
    <s v="FRO.24710"/>
    <n v="2017"/>
    <s v="C1"/>
    <n v="109498.2"/>
    <d v="2017-06-23T00:00:00"/>
    <s v="SK"/>
    <n v="0"/>
    <s v="no"/>
    <m/>
    <m/>
    <m/>
    <m/>
    <m/>
    <m/>
    <m/>
    <n v="2017"/>
    <n v="54749.1"/>
    <m/>
    <m/>
    <d v="2018-01-30T00:00:00"/>
    <d v="2017-12-13T00:00:00"/>
    <n v="2017"/>
    <n v="37514.18"/>
    <m/>
    <n v="109498.2"/>
    <n v="92263.28"/>
    <n v="0.84260088293688851"/>
    <n v="17234.919999999998"/>
    <n v="0"/>
  </r>
  <r>
    <s v="2017/926"/>
    <x v="1"/>
    <n v="926"/>
    <x v="1"/>
    <s v="Norway"/>
    <s v="National Police Immigration Service"/>
    <s v="no"/>
    <s v="RO"/>
    <s v="2017/RSU/01 RO to Nigeria"/>
    <d v="2017-06-22T00:00:00"/>
    <d v="2017-06-29T00:00:00"/>
    <s v="no"/>
    <m/>
    <s v="FRO.24711"/>
    <n v="2017"/>
    <s v="C1"/>
    <n v="276828.89"/>
    <d v="2017-06-23T00:00:00"/>
    <s v="SK"/>
    <n v="0"/>
    <s v="yes"/>
    <n v="246961"/>
    <n v="248198.02"/>
    <m/>
    <m/>
    <m/>
    <m/>
    <m/>
    <m/>
    <m/>
    <m/>
    <m/>
    <d v="2017-09-12T00:00:00"/>
    <d v="2017-09-13T00:00:00"/>
    <n v="2017"/>
    <n v="270942.11"/>
    <m/>
    <n v="276828.89"/>
    <n v="270942.11"/>
    <n v="0.97873495067657124"/>
    <n v="5886.7800000000279"/>
    <n v="248198.02"/>
  </r>
  <r>
    <s v="2017/927"/>
    <x v="1"/>
    <n v="927"/>
    <x v="1"/>
    <s v="Poland"/>
    <s v="Headquarters of Polish Border Guards"/>
    <s v="no"/>
    <s v="RO"/>
    <s v="2017/RSU/01 RO to Nigeria"/>
    <d v="2017-06-26T00:00:00"/>
    <d v="2017-06-30T00:00:00"/>
    <s v="no"/>
    <m/>
    <s v="FRO.24715"/>
    <n v="2017"/>
    <s v="C1"/>
    <n v="3757.84"/>
    <d v="2017-06-23T00:00:00"/>
    <s v="SK"/>
    <n v="0"/>
    <s v="no"/>
    <m/>
    <m/>
    <m/>
    <m/>
    <m/>
    <m/>
    <m/>
    <m/>
    <n v="0"/>
    <m/>
    <m/>
    <d v="2017-09-13T00:00:00"/>
    <d v="2017-08-21T00:00:00"/>
    <n v="2017"/>
    <n v="3175.42"/>
    <m/>
    <n v="3757.84"/>
    <n v="3175.42"/>
    <n v="0.84501202818640497"/>
    <n v="582.42000000000007"/>
    <n v="0"/>
  </r>
  <r>
    <s v="2017/928"/>
    <x v="1"/>
    <n v="928"/>
    <x v="2"/>
    <s v="Luxembourg"/>
    <s v="Ministry of Internal Security"/>
    <s v="no"/>
    <s v="Poseidon"/>
    <s v="2017/SBS/07 JO Poseidon 2017"/>
    <d v="2017-06-26T00:00:00"/>
    <d v="2017-09-30T00:00:00"/>
    <s v="no"/>
    <m/>
    <s v="FRO.24735"/>
    <n v="2017"/>
    <s v="C1"/>
    <n v="25936.799999999999"/>
    <d v="2017-06-23T00:00:00"/>
    <s v="MM"/>
    <n v="0"/>
    <s v="yes"/>
    <n v="0"/>
    <n v="9360.0400000000009"/>
    <m/>
    <m/>
    <m/>
    <m/>
    <m/>
    <m/>
    <n v="0"/>
    <m/>
    <m/>
    <d v="2017-12-14T00:00:00"/>
    <d v="2017-11-29T00:00:00"/>
    <n v="2017"/>
    <n v="23300.36"/>
    <m/>
    <n v="25936.799999999999"/>
    <n v="23300.36"/>
    <n v="0.89835137719379421"/>
    <n v="2636.4399999999987"/>
    <n v="9360.0400000000009"/>
  </r>
  <r>
    <s v="2017/929"/>
    <x v="1"/>
    <n v="929"/>
    <x v="1"/>
    <s v="Hungary"/>
    <s v="Office of Immigration and Nationality"/>
    <s v="no"/>
    <s v="RO"/>
    <s v="2017/RSU/01 RO to Georgia &amp; Armenia"/>
    <d v="2017-06-29T00:00:00"/>
    <d v="2017-07-02T00:00:00"/>
    <s v="no"/>
    <m/>
    <s v="FRO.24702"/>
    <n v="2017"/>
    <s v="C1"/>
    <n v="1763.36"/>
    <d v="2017-06-23T00:00:00"/>
    <s v="SK"/>
    <n v="0"/>
    <s v="no"/>
    <m/>
    <m/>
    <s v="FRO.24702"/>
    <n v="2017"/>
    <n v="119.84"/>
    <d v="2017-06-28T00:00:00"/>
    <m/>
    <m/>
    <m/>
    <m/>
    <m/>
    <d v="2017-09-15T00:00:00"/>
    <d v="2017-10-06T00:00:00"/>
    <n v="2017"/>
    <n v="795.05"/>
    <m/>
    <n v="1883.1999999999998"/>
    <n v="795.05"/>
    <n v="0.42218033135089211"/>
    <n v="1088.1499999999999"/>
    <n v="0"/>
  </r>
  <r>
    <s v="2017/930"/>
    <x v="1"/>
    <n v="930"/>
    <x v="2"/>
    <s v="Hungary"/>
    <s v="Office of Immigration and Nationality"/>
    <s v="no"/>
    <s v="Poseidon"/>
    <s v="2017/SBS/07 JO Poseidon 2017"/>
    <d v="2017-06-26T00:00:00"/>
    <d v="2017-07-28T00:00:00"/>
    <s v="no"/>
    <m/>
    <s v="FRO.24733"/>
    <n v="2017"/>
    <s v="C1"/>
    <n v="17734.18"/>
    <d v="2017-06-23T00:00:00"/>
    <s v="MM"/>
    <n v="0"/>
    <s v="yes"/>
    <n v="7254.83"/>
    <n v="8308.5400000000009"/>
    <m/>
    <m/>
    <m/>
    <m/>
    <m/>
    <m/>
    <m/>
    <m/>
    <m/>
    <d v="2017-10-11T00:00:00"/>
    <d v="2017-09-29T00:00:00"/>
    <n v="2017"/>
    <n v="12720.7"/>
    <m/>
    <n v="17734.18"/>
    <n v="12720.7"/>
    <n v="0.71729845981037754"/>
    <n v="5013.4799999999996"/>
    <n v="8308.5400000000009"/>
  </r>
  <r>
    <s v="2017/931"/>
    <x v="1"/>
    <n v="931"/>
    <x v="2"/>
    <s v="Latvia"/>
    <s v="State Border Guard"/>
    <s v="no"/>
    <s v="Poseidon"/>
    <s v="2017/SBS/07 JO Poseidon 2017"/>
    <d v="2017-06-27T00:00:00"/>
    <d v="2017-08-17T00:00:00"/>
    <s v="no"/>
    <m/>
    <s v="FRO.24731"/>
    <n v="2017"/>
    <s v="C1"/>
    <n v="23878.12"/>
    <d v="2017-06-23T00:00:00"/>
    <s v="MM"/>
    <n v="0"/>
    <s v="no"/>
    <n v="0"/>
    <n v="0"/>
    <m/>
    <m/>
    <m/>
    <m/>
    <m/>
    <n v="2017"/>
    <n v="11930"/>
    <m/>
    <m/>
    <d v="2017-10-31T00:00:00"/>
    <d v="2017-11-14T00:00:00"/>
    <n v="2017"/>
    <n v="6714.55"/>
    <m/>
    <n v="23878.12"/>
    <n v="18644.55"/>
    <n v="0.78082152196236554"/>
    <n v="5233.57"/>
    <n v="0"/>
  </r>
  <r>
    <s v="2017/932"/>
    <x v="1"/>
    <n v="932"/>
    <x v="2"/>
    <s v="Norway"/>
    <s v="National Police Directorate"/>
    <s v="no"/>
    <s v="Poseidon"/>
    <s v="2017/SBS/07 JO Poseidon 2017"/>
    <d v="2017-06-27T00:00:00"/>
    <d v="2017-08-17T00:00:00"/>
    <s v="no"/>
    <m/>
    <s v="FRO.24739"/>
    <n v="2017"/>
    <s v="C1"/>
    <n v="11958.32"/>
    <d v="2017-06-23T00:00:00"/>
    <s v="MM"/>
    <n v="0"/>
    <s v="no"/>
    <n v="0"/>
    <n v="0"/>
    <m/>
    <m/>
    <m/>
    <m/>
    <m/>
    <m/>
    <m/>
    <m/>
    <m/>
    <d v="2017-10-31T00:00:00"/>
    <d v="2017-09-22T00:00:00"/>
    <n v="2017"/>
    <n v="11513.68"/>
    <m/>
    <n v="11958.32"/>
    <n v="11513.68"/>
    <n v="0.96281751951779182"/>
    <n v="444.63999999999942"/>
    <n v="0"/>
  </r>
  <r>
    <s v="2017/933"/>
    <x v="1"/>
    <n v="933"/>
    <x v="2"/>
    <s v="Romania"/>
    <s v="General Inspectorate of the Romanian Border Police"/>
    <s v="no"/>
    <s v="SBS General Portfolio 2017"/>
    <s v="2017/SBS/01 SBS General Portfolio 2017"/>
    <d v="2017-07-15T00:00:00"/>
    <d v="2017-08-31T00:00:00"/>
    <s v="no"/>
    <m/>
    <s v="FRO.24732"/>
    <n v="2017"/>
    <s v="C1"/>
    <n v="18690.759999999998"/>
    <d v="2017-06-28T00:00:00"/>
    <s v="MM"/>
    <n v="0"/>
    <s v="yes"/>
    <n v="13310"/>
    <n v="7517.54"/>
    <m/>
    <m/>
    <m/>
    <m/>
    <m/>
    <n v="2017"/>
    <n v="9345"/>
    <m/>
    <m/>
    <d v="2017-11-14T00:00:00"/>
    <d v="2017-12-11T00:00:00"/>
    <n v="2017"/>
    <n v="2541.14"/>
    <m/>
    <n v="18690.759999999998"/>
    <n v="11886.14"/>
    <n v="0.6359366874327208"/>
    <n v="6804.619999999999"/>
    <n v="7517.54"/>
  </r>
  <r>
    <s v="2017/934"/>
    <x v="1"/>
    <n v="934"/>
    <x v="2"/>
    <s v="Croatia"/>
    <s v="Ministry of teh Interior"/>
    <s v="no"/>
    <s v="Poseidon"/>
    <s v="2017/SBS/07 JO Poseidon 2017"/>
    <d v="2017-06-30T00:00:00"/>
    <d v="2017-08-01T00:00:00"/>
    <s v="no"/>
    <m/>
    <s v="FRO.24742"/>
    <n v="2017"/>
    <s v="C1"/>
    <n v="30366.6"/>
    <d v="2017-06-23T00:00:00"/>
    <s v="SK"/>
    <n v="0"/>
    <s v="no"/>
    <n v="0"/>
    <n v="0"/>
    <m/>
    <m/>
    <m/>
    <m/>
    <m/>
    <m/>
    <m/>
    <m/>
    <m/>
    <d v="2017-10-15T00:00:00"/>
    <d v="2017-10-27T00:00:00"/>
    <n v="2017"/>
    <n v="28218.07"/>
    <m/>
    <n v="30366.6"/>
    <n v="28218.07"/>
    <n v="0.92924693577812467"/>
    <n v="2148.5299999999988"/>
    <n v="0"/>
  </r>
  <r>
    <s v="2017/935"/>
    <x v="1"/>
    <n v="935"/>
    <x v="2"/>
    <s v="Luxembourg"/>
    <s v="Ministere de l'Interieur, Direction de la Securite Interieur, Police Grand-Ducale"/>
    <s v="no"/>
    <s v="Triton"/>
    <s v="2017/SBS/05 JO Triton 2017"/>
    <d v="2017-07-04T00:00:00"/>
    <d v="2017-09-09T00:00:00"/>
    <s v="no"/>
    <m/>
    <s v="FRO.24741"/>
    <n v="2017"/>
    <s v="C1"/>
    <n v="22157.56"/>
    <d v="2017-06-23T00:00:00"/>
    <s v="SK"/>
    <n v="0"/>
    <s v="yes"/>
    <n v="0"/>
    <n v="7367.75"/>
    <m/>
    <m/>
    <m/>
    <m/>
    <m/>
    <m/>
    <m/>
    <m/>
    <m/>
    <d v="2017-11-23T00:00:00"/>
    <d v="2017-10-27T00:00:00"/>
    <n v="2017"/>
    <n v="17333.73"/>
    <m/>
    <n v="22157.56"/>
    <n v="17333.73"/>
    <n v="0.78229416957462816"/>
    <n v="4823.8300000000017"/>
    <n v="7367.75"/>
  </r>
  <r>
    <s v="2017/936"/>
    <x v="1"/>
    <n v="936"/>
    <x v="2"/>
    <s v="Luxembourg"/>
    <s v="Ministere de l'Interieur, Direction de la Securite Interieur, Police Grand-Ducale"/>
    <s v="no"/>
    <s v="Triton"/>
    <s v="2017/SBS/05 JO Triton 2017"/>
    <d v="2017-08-01T00:00:00"/>
    <d v="2017-10-07T00:00:00"/>
    <s v="no"/>
    <m/>
    <s v="FRO.24744"/>
    <n v="2017"/>
    <s v="C1"/>
    <n v="22157.56"/>
    <d v="2017-06-23T00:00:00"/>
    <s v="SK"/>
    <n v="0"/>
    <s v="yes"/>
    <n v="0"/>
    <n v="10885.56"/>
    <m/>
    <m/>
    <m/>
    <m/>
    <m/>
    <m/>
    <n v="0"/>
    <m/>
    <m/>
    <d v="2017-12-21T00:00:00"/>
    <d v="2017-12-05T00:00:00"/>
    <n v="2017"/>
    <n v="22124.99"/>
    <m/>
    <n v="22157.56"/>
    <n v="22124.99"/>
    <n v="0.99853007280585049"/>
    <n v="32.569999999999709"/>
    <n v="10885.56"/>
  </r>
  <r>
    <s v="2017/937"/>
    <x v="1"/>
    <n v="937"/>
    <x v="4"/>
    <s v="Italy"/>
    <s v="Ministero dell'Interno, Dipartimento della Pubblica Sicurezza, Direzione Centrale dell'Immigrazione e della Polizia delle Frontiere"/>
    <s v="no"/>
    <s v="Coordination Points"/>
    <s v="2017/LBS/03 Coordination Points"/>
    <d v="2017-07-04T00:00:00"/>
    <d v="2017-08-29T00:00:00"/>
    <s v="no"/>
    <m/>
    <s v="FRO.24740"/>
    <n v="2017"/>
    <s v="C1"/>
    <n v="16178.4"/>
    <d v="2017-06-23T00:00:00"/>
    <s v="SK"/>
    <n v="0"/>
    <s v="no"/>
    <n v="0"/>
    <n v="0"/>
    <m/>
    <m/>
    <m/>
    <m/>
    <m/>
    <m/>
    <m/>
    <m/>
    <m/>
    <d v="2017-11-12T00:00:00"/>
    <d v="2017-10-26T00:00:00"/>
    <n v="2017"/>
    <n v="12799.49"/>
    <m/>
    <n v="16178.4"/>
    <n v="12799.49"/>
    <n v="0.79114683775898731"/>
    <n v="3378.91"/>
    <n v="0"/>
  </r>
  <r>
    <s v="2017/938"/>
    <x v="1"/>
    <n v="938"/>
    <x v="2"/>
    <s v="Luxembourg"/>
    <s v="Ministry of Internal Security"/>
    <s v="no"/>
    <s v="Poseidon"/>
    <s v="2017/SBS/07 JO Poseidon 2017"/>
    <d v="2017-10-01T00:00:00"/>
    <d v="2017-12-28T00:00:00"/>
    <s v="no"/>
    <m/>
    <s v="FRO.24736"/>
    <n v="2017"/>
    <s v="C1"/>
    <n v="22692.560000000001"/>
    <d v="2017-06-23T00:00:00"/>
    <s v="MM"/>
    <n v="0"/>
    <s v="yes"/>
    <n v="0"/>
    <n v="7920"/>
    <m/>
    <m/>
    <m/>
    <m/>
    <m/>
    <m/>
    <n v="0"/>
    <m/>
    <m/>
    <d v="2018-03-13T00:00:00"/>
    <d v="2018-02-09T00:00:00"/>
    <n v="2018"/>
    <n v="21201.23"/>
    <m/>
    <n v="22692.560000000001"/>
    <n v="21201.23"/>
    <n v="0.93428110358637362"/>
    <n v="1491.3300000000017"/>
    <n v="7920"/>
  </r>
  <r>
    <s v="2017/939"/>
    <x v="1"/>
    <n v="939"/>
    <x v="2"/>
    <s v="Netherlands"/>
    <s v="Royal Marechaussee"/>
    <s v="no"/>
    <s v="Triton"/>
    <s v="2017/SBS/05 JO Triton 2017"/>
    <d v="2017-07-04T00:00:00"/>
    <d v="2017-08-05T00:00:00"/>
    <s v="no"/>
    <m/>
    <s v="FRO.24727"/>
    <n v="2017"/>
    <s v="C1"/>
    <n v="37937.919999999998"/>
    <d v="2017-06-27T00:00:00"/>
    <s v="SK"/>
    <n v="0"/>
    <s v="no"/>
    <n v="0"/>
    <n v="0"/>
    <m/>
    <m/>
    <m/>
    <m/>
    <m/>
    <m/>
    <m/>
    <m/>
    <m/>
    <d v="2017-10-19T00:00:00"/>
    <d v="2017-11-06T00:00:00"/>
    <n v="2017"/>
    <n v="31965.34"/>
    <m/>
    <n v="37937.919999999998"/>
    <n v="31965.34"/>
    <n v="0.8425696506292385"/>
    <n v="5972.5799999999981"/>
    <n v="0"/>
  </r>
  <r>
    <s v="2017/940"/>
    <x v="1"/>
    <n v="940"/>
    <x v="2"/>
    <s v="France"/>
    <s v="Direction Centrale de la Securite Publique"/>
    <s v="no"/>
    <s v="Triton"/>
    <s v="2017/SBS/05 JO Triton 2017"/>
    <d v="2017-07-04T00:00:00"/>
    <d v="2017-08-05T00:00:00"/>
    <s v="no"/>
    <m/>
    <s v="FRO.24743"/>
    <n v="2017"/>
    <s v="C1"/>
    <n v="42320.639999999999"/>
    <d v="2017-06-23T00:00:00"/>
    <s v="SK"/>
    <n v="0"/>
    <s v="no"/>
    <n v="0"/>
    <n v="0"/>
    <m/>
    <m/>
    <m/>
    <m/>
    <m/>
    <n v="2017"/>
    <n v="21160.32"/>
    <m/>
    <m/>
    <d v="2017-10-19T00:00:00"/>
    <d v="2017-10-17T00:00:00"/>
    <n v="2017"/>
    <n v="9650.7999999999993"/>
    <m/>
    <n v="42320.639999999999"/>
    <n v="30811.119999999999"/>
    <n v="0.7280400296403835"/>
    <n v="11509.52"/>
    <n v="0"/>
  </r>
  <r>
    <s v="2017/941"/>
    <x v="1"/>
    <n v="941"/>
    <x v="2"/>
    <s v="France"/>
    <s v="Direction Centrale de la Police Judiciaire"/>
    <s v="no"/>
    <s v="Triton"/>
    <s v="2017/SBS/05 JO Triton 2017"/>
    <d v="2017-07-04T00:00:00"/>
    <d v="2017-08-06T00:00:00"/>
    <s v="no"/>
    <m/>
    <s v="FRO.24745"/>
    <n v="2017"/>
    <s v="C1"/>
    <n v="25376.48"/>
    <d v="2017-06-23T00:00:00"/>
    <s v="SK"/>
    <n v="0"/>
    <s v="yes"/>
    <m/>
    <n v="25376.48"/>
    <m/>
    <m/>
    <m/>
    <m/>
    <m/>
    <m/>
    <m/>
    <m/>
    <m/>
    <d v="2017-10-20T00:00:00"/>
    <d v="2017-09-13T00:00:00"/>
    <n v="2017"/>
    <n v="25376.48"/>
    <m/>
    <n v="25376.48"/>
    <n v="25376.48"/>
    <n v="1"/>
    <n v="0"/>
    <n v="25376.48"/>
  </r>
  <r>
    <s v="2017/942"/>
    <x v="1"/>
    <n v="942"/>
    <x v="2"/>
    <s v="France"/>
    <s v="Prefecture de Police"/>
    <s v="no"/>
    <s v="Triton"/>
    <s v="2017/SBS/05 JO Triton 2017"/>
    <d v="2017-07-04T00:00:00"/>
    <d v="2017-08-05T00:00:00"/>
    <s v="no"/>
    <m/>
    <s v="FRO.24746"/>
    <n v="2017"/>
    <s v="C1"/>
    <n v="16118.48"/>
    <d v="2017-06-23T00:00:00"/>
    <s v="SK"/>
    <n v="0"/>
    <s v="yes"/>
    <n v="0"/>
    <n v="9244.14"/>
    <m/>
    <m/>
    <m/>
    <m/>
    <m/>
    <m/>
    <n v="0"/>
    <m/>
    <m/>
    <d v="2017-10-19T00:00:00"/>
    <d v="2018-01-30T00:00:00"/>
    <n v="2018"/>
    <n v="16118.48"/>
    <m/>
    <n v="16118.48"/>
    <n v="16118.48"/>
    <n v="1"/>
    <n v="0"/>
    <n v="9244.14"/>
  </r>
  <r>
    <s v="2017/943"/>
    <x v="1"/>
    <n v="943"/>
    <x v="2"/>
    <s v="France"/>
    <s v="Direction Centrale de la Police aux Frontieres"/>
    <s v="no"/>
    <s v="Triton"/>
    <s v="2017/SBS/05 JO Triton 2017"/>
    <d v="2017-07-04T00:00:00"/>
    <d v="2017-08-05T00:00:00"/>
    <s v="no"/>
    <m/>
    <s v="FRO.24751"/>
    <n v="2017"/>
    <s v="C1"/>
    <n v="56543.08"/>
    <d v="2017-06-23T00:00:00"/>
    <s v="SK"/>
    <n v="0"/>
    <s v="yes"/>
    <n v="0"/>
    <n v="22367.360000000001"/>
    <m/>
    <m/>
    <m/>
    <m/>
    <m/>
    <n v="2017"/>
    <n v="28271.54"/>
    <m/>
    <m/>
    <d v="2017-10-19T00:00:00"/>
    <d v="2017-09-25T00:00:00"/>
    <n v="2017"/>
    <n v="20454.3"/>
    <m/>
    <n v="56543.08"/>
    <n v="48725.84"/>
    <n v="0.86174718462453748"/>
    <n v="7817.2400000000052"/>
    <n v="22367.360000000001"/>
  </r>
  <r>
    <s v="2017/944"/>
    <x v="1"/>
    <n v="944"/>
    <x v="1"/>
    <s v="Belgium"/>
    <s v="Dienst Vreemdelingenzaken"/>
    <s v="no"/>
    <s v="JRO"/>
    <s v="2017/RSU/01 JRO to Nigeria"/>
    <d v="2017-06-26T00:00:00"/>
    <d v="2017-06-30T00:00:00"/>
    <s v="no"/>
    <s v="yes"/>
    <s v="FRO.24734"/>
    <n v="2017"/>
    <s v="C1"/>
    <n v="17693.52"/>
    <d v="2017-06-26T00:00:00"/>
    <s v="MM"/>
    <n v="0"/>
    <s v="no"/>
    <m/>
    <m/>
    <m/>
    <m/>
    <m/>
    <m/>
    <s v="Cancellation."/>
    <m/>
    <m/>
    <m/>
    <m/>
    <d v="2017-09-13T00:00:00"/>
    <m/>
    <m/>
    <m/>
    <m/>
    <n v="0"/>
    <n v="0"/>
    <s v=""/>
    <n v="0"/>
    <n v="0"/>
  </r>
  <r>
    <s v="2017/945"/>
    <x v="1"/>
    <n v="945"/>
    <x v="1"/>
    <s v="Portugal"/>
    <s v="Servico de Estrangeiros e Fronteiras"/>
    <s v="no"/>
    <s v="Poseidon/Readmission Activities"/>
    <s v="2017/RSU/03 Poseidon/Readmission"/>
    <d v="2017-06-27T00:00:00"/>
    <d v="2017-08-05T00:00:00"/>
    <s v="no"/>
    <m/>
    <s v="FRO.24748"/>
    <n v="2017"/>
    <s v="C1"/>
    <n v="11881.18"/>
    <d v="2017-06-26T00:00:00"/>
    <s v="MM"/>
    <n v="0"/>
    <s v="no"/>
    <n v="0"/>
    <m/>
    <m/>
    <m/>
    <m/>
    <m/>
    <m/>
    <n v="2017"/>
    <n v="5940.59"/>
    <m/>
    <m/>
    <d v="2017-10-19T00:00:00"/>
    <d v="2017-10-16T00:00:00"/>
    <n v="2017"/>
    <n v="3773.12"/>
    <m/>
    <n v="11881.18"/>
    <n v="9713.7099999999991"/>
    <n v="0.81757115034028593"/>
    <n v="2167.4700000000012"/>
    <n v="0"/>
  </r>
  <r>
    <s v="2017/946"/>
    <x v="1"/>
    <n v="946"/>
    <x v="1"/>
    <s v="Latvia"/>
    <s v="State Border Guard"/>
    <s v="no"/>
    <s v="Poseidon/Readmission Activities"/>
    <s v="2017/RSU/03 Poseidon/Readmission"/>
    <d v="2017-06-27T00:00:00"/>
    <d v="2017-08-05T00:00:00"/>
    <s v="no"/>
    <m/>
    <s v="FRO.24750"/>
    <n v="2017"/>
    <s v="C1"/>
    <n v="18190"/>
    <d v="2017-06-26T00:00:00"/>
    <s v="MM"/>
    <n v="0"/>
    <s v="no"/>
    <m/>
    <m/>
    <m/>
    <m/>
    <m/>
    <m/>
    <m/>
    <n v="2017"/>
    <n v="9000"/>
    <m/>
    <m/>
    <d v="2017-10-19T00:00:00"/>
    <d v="2017-09-11T00:00:00"/>
    <n v="2017"/>
    <n v="7007.1"/>
    <m/>
    <n v="18190"/>
    <n v="16007.1"/>
    <n v="0.87999450247388677"/>
    <n v="2182.8999999999996"/>
    <n v="0"/>
  </r>
  <r>
    <s v="2017/947"/>
    <x v="1"/>
    <n v="947"/>
    <x v="1"/>
    <s v="Cyprus"/>
    <s v="Cyprus Police, Police Headquarters"/>
    <s v="no"/>
    <s v="Poseidon/Readmission Activities"/>
    <s v="2017/RSU/03 Poseidon/Readmission"/>
    <d v="2017-07-02T00:00:00"/>
    <d v="2017-08-05T00:00:00"/>
    <s v="no"/>
    <m/>
    <s v="FRO.24749"/>
    <n v="2017"/>
    <s v="C1"/>
    <n v="9644.51"/>
    <d v="2017-06-27T00:00:00"/>
    <s v="MM"/>
    <n v="0"/>
    <s v="no"/>
    <m/>
    <m/>
    <m/>
    <m/>
    <m/>
    <m/>
    <m/>
    <m/>
    <m/>
    <m/>
    <m/>
    <d v="2017-10-19T00:00:00"/>
    <d v="2017-10-24T00:00:00"/>
    <n v="2017"/>
    <n v="5982.93"/>
    <m/>
    <n v="9644.51"/>
    <n v="5982.93"/>
    <n v="0.62034566815732473"/>
    <n v="3661.58"/>
    <n v="0"/>
  </r>
  <r>
    <s v="2017/948"/>
    <x v="1"/>
    <n v="948"/>
    <x v="2"/>
    <s v="Greece"/>
    <s v="Hellenic Police"/>
    <s v="yes"/>
    <s v="Poseidon"/>
    <s v="2017/SBS/07 JO Poseidon 2017"/>
    <d v="2017-07-01T00:00:00"/>
    <d v="2017-09-30T00:00:00"/>
    <s v="no"/>
    <m/>
    <s v="FRO.24707"/>
    <n v="2017"/>
    <s v="C1"/>
    <n v="2522633.42"/>
    <d v="2017-06-26T00:00:00"/>
    <s v="MM"/>
    <n v="0"/>
    <s v="no"/>
    <m/>
    <m/>
    <m/>
    <m/>
    <m/>
    <m/>
    <m/>
    <n v="2017"/>
    <n v="1000000"/>
    <m/>
    <m/>
    <d v="2017-12-14T00:00:00"/>
    <d v="2017-12-14T00:00:00"/>
    <n v="2017"/>
    <n v="1376498.45"/>
    <m/>
    <n v="2522633.42"/>
    <n v="2376498.4500000002"/>
    <n v="0.94207046935896066"/>
    <n v="146134.96999999974"/>
    <n v="0"/>
  </r>
  <r>
    <s v="2017/949"/>
    <x v="1"/>
    <n v="949"/>
    <x v="2"/>
    <s v="Portugal"/>
    <s v="Servico de Estrangeiros e Fronteiras"/>
    <s v="no"/>
    <s v="Triton"/>
    <s v="2017/SBS/05 JO Triton 2017"/>
    <d v="2017-07-04T00:00:00"/>
    <d v="2017-10-07T00:00:00"/>
    <s v="no"/>
    <m/>
    <s v="FRO.24753"/>
    <n v="2017"/>
    <s v="C1"/>
    <n v="96432.68"/>
    <d v="2017-06-27T00:00:00"/>
    <s v="SK"/>
    <n v="0"/>
    <s v="no"/>
    <m/>
    <m/>
    <m/>
    <m/>
    <m/>
    <m/>
    <m/>
    <n v="2017"/>
    <n v="48216.34"/>
    <m/>
    <m/>
    <d v="2017-12-21T00:00:00"/>
    <d v="2017-12-06T00:00:00"/>
    <n v="2017"/>
    <n v="26543.74"/>
    <m/>
    <n v="96432.68"/>
    <n v="74760.08"/>
    <n v="0.77525668684101701"/>
    <n v="21672.599999999991"/>
    <n v="0"/>
  </r>
  <r>
    <s v="2017/950"/>
    <x v="1"/>
    <n v="950"/>
    <x v="2"/>
    <s v="Austria"/>
    <s v="Federal Ministry of the Interior"/>
    <s v="no"/>
    <s v="Focal Points"/>
    <s v="2017/SBS/06 Focal Points Sea 2017"/>
    <d v="2017-07-01T00:00:00"/>
    <d v="2017-07-31T00:00:00"/>
    <s v="no"/>
    <m/>
    <s v="FRO.24757"/>
    <n v="2017"/>
    <s v="C1"/>
    <n v="7693.3"/>
    <d v="2017-06-27T00:00:00"/>
    <s v="SK"/>
    <n v="0"/>
    <s v="no"/>
    <m/>
    <m/>
    <m/>
    <m/>
    <m/>
    <m/>
    <m/>
    <m/>
    <n v="0"/>
    <m/>
    <m/>
    <d v="2017-10-14T00:00:00"/>
    <d v="2017-10-10T00:00:00"/>
    <n v="2017"/>
    <n v="6373.47"/>
    <m/>
    <n v="7693.3"/>
    <n v="6373.47"/>
    <n v="0.82844423069424045"/>
    <n v="1319.83"/>
    <n v="0"/>
  </r>
  <r>
    <s v="2017/951"/>
    <x v="1"/>
    <n v="951"/>
    <x v="2"/>
    <s v="France"/>
    <s v="Direction Centrale de la Police aux Frontieres"/>
    <s v="no"/>
    <s v="Triton"/>
    <s v="2017/SBS/05 JO Triton 2017"/>
    <d v="2017-08-01T00:00:00"/>
    <d v="2017-10-07T00:00:00"/>
    <s v="no"/>
    <m/>
    <s v="FRO.24756"/>
    <n v="2017"/>
    <s v="C1"/>
    <n v="86714.94"/>
    <d v="2017-06-27T00:00:00"/>
    <s v="SK"/>
    <n v="0"/>
    <s v="yes"/>
    <m/>
    <n v="29470.54"/>
    <m/>
    <m/>
    <m/>
    <m/>
    <m/>
    <n v="2017"/>
    <n v="43357.47"/>
    <m/>
    <m/>
    <d v="2017-12-21T00:00:00"/>
    <d v="2018-01-09T00:00:00"/>
    <n v="2018"/>
    <n v="25916.87"/>
    <m/>
    <n v="86714.94"/>
    <n v="69274.34"/>
    <n v="0.79887433468788649"/>
    <n v="17440.600000000006"/>
    <n v="29470.54"/>
  </r>
  <r>
    <s v="2017/952"/>
    <x v="1"/>
    <n v="952"/>
    <x v="1"/>
    <s v="Austria"/>
    <s v="Federal Ministry of the Interior"/>
    <s v="no"/>
    <s v="JRO"/>
    <s v="2017/RSU/01 JRO to Georgia&amp;Armenia"/>
    <d v="2017-06-29T00:00:00"/>
    <d v="2017-07-02T00:00:00"/>
    <s v="no"/>
    <m/>
    <s v="FRO.24738"/>
    <n v="2017"/>
    <s v="C1"/>
    <n v="254835"/>
    <d v="2017-06-27T00:00:00"/>
    <s v="MM"/>
    <n v="0"/>
    <s v="yes"/>
    <n v="230000"/>
    <n v="223809.5"/>
    <m/>
    <m/>
    <m/>
    <m/>
    <m/>
    <m/>
    <n v="0"/>
    <m/>
    <m/>
    <d v="2017-09-15T00:00:00"/>
    <d v="2017-08-21T00:00:00"/>
    <n v="2017"/>
    <n v="242759.83"/>
    <m/>
    <n v="254835"/>
    <n v="242759.83"/>
    <n v="0.95261573174799374"/>
    <n v="12075.170000000013"/>
    <n v="223809.5"/>
  </r>
  <r>
    <s v="2017/953"/>
    <x v="1"/>
    <n v="953"/>
    <x v="1"/>
    <s v="Italy"/>
    <s v="Ministero dell'Interno, Dipartimento della Pubblica Sicurezza, Direzione Centrale dell'Immigrazione e della Polizia delle Frontiere"/>
    <s v="no"/>
    <s v="NRO"/>
    <s v="2017/RSU/01 NRO to Tunisia, Egypt&amp;Sudan"/>
    <d v="2017-07-01T00:00:00"/>
    <d v="2017-09-30T00:00:00"/>
    <s v="no"/>
    <m/>
    <s v="FRO.24747"/>
    <n v="2017"/>
    <s v="C1"/>
    <n v="721000"/>
    <d v="2017-06-27T00:00:00"/>
    <s v="MM"/>
    <n v="0"/>
    <s v="yes"/>
    <n v="1700000"/>
    <n v="1590900"/>
    <s v="FRO.24747"/>
    <n v="2017"/>
    <n v="996000"/>
    <d v="2017-08-03T00:00:00"/>
    <s v="Sup. Dec. No 2 signed on XX/08/2017."/>
    <m/>
    <m/>
    <m/>
    <m/>
    <d v="2017-12-14T00:00:00"/>
    <d v="2017-10-27T00:00:00"/>
    <n v="2017"/>
    <n v="1606809"/>
    <m/>
    <n v="1717000"/>
    <n v="1606809"/>
    <n v="0.93582352941176472"/>
    <n v="110191"/>
    <n v="1590900"/>
  </r>
  <r>
    <s v="2017/954"/>
    <x v="1"/>
    <n v="954"/>
    <x v="2"/>
    <s v="Netherlands"/>
    <s v="Immigration and Naturalisation Service"/>
    <s v="no"/>
    <s v="Indalo"/>
    <s v="2017/SBS/03 Indalo 2017"/>
    <d v="2017-06-29T00:00:00"/>
    <d v="2017-09-02T00:00:00"/>
    <s v="no"/>
    <m/>
    <s v="FRO.24773"/>
    <n v="2017"/>
    <s v="C1"/>
    <n v="106366.05"/>
    <d v="2017-06-27T00:00:00"/>
    <s v="MM"/>
    <n v="0"/>
    <s v="yes"/>
    <n v="57750"/>
    <n v="57750"/>
    <m/>
    <m/>
    <m/>
    <m/>
    <m/>
    <n v="2017"/>
    <n v="50650"/>
    <m/>
    <m/>
    <d v="2017-11-16T00:00:00"/>
    <d v="2017-11-15T00:00:00"/>
    <n v="2017"/>
    <n v="45571.81"/>
    <m/>
    <n v="106366.05"/>
    <n v="96221.81"/>
    <n v="0.90462896760761535"/>
    <n v="10144.240000000005"/>
    <n v="57750"/>
  </r>
  <r>
    <s v="2017/955"/>
    <x v="1"/>
    <n v="955"/>
    <x v="1"/>
    <s v="Germany"/>
    <s v="Bundespolizeiprasidium Federal Police Central Office"/>
    <s v="no"/>
    <s v="Poseidon"/>
    <s v="2017/RSU/03 Poseidon"/>
    <d v="2017-07-17T00:00:00"/>
    <d v="2017-09-07T00:00:00"/>
    <s v="no"/>
    <m/>
    <s v="FRO.24752"/>
    <n v="2017"/>
    <s v="C1"/>
    <n v="202637.4"/>
    <d v="2017-06-27T00:00:00"/>
    <s v="IM"/>
    <n v="0"/>
    <s v="no"/>
    <n v="0"/>
    <m/>
    <m/>
    <m/>
    <m/>
    <m/>
    <m/>
    <n v="2017"/>
    <n v="101300"/>
    <m/>
    <m/>
    <d v="2017-11-21T00:00:00"/>
    <d v="2017-11-09T00:00:00"/>
    <n v="2017"/>
    <n v="86484.14"/>
    <m/>
    <n v="202637.4"/>
    <n v="187784.14"/>
    <n v="0.92670030310298113"/>
    <n v="14853.25999999998"/>
    <n v="0"/>
  </r>
  <r>
    <s v="2017/956"/>
    <x v="1"/>
    <n v="956"/>
    <x v="4"/>
    <s v="Romania"/>
    <s v="General Inspectorate of the Romanian Border Police"/>
    <s v="no"/>
    <s v="Focal Points"/>
    <s v="2017/LBS/02 Focal Points"/>
    <d v="2017-07-19T00:00:00"/>
    <d v="2017-09-13T00:00:00"/>
    <s v="no"/>
    <m/>
    <s v="FRO.24772"/>
    <n v="2017"/>
    <s v="C1"/>
    <n v="30212.52"/>
    <d v="2017-06-28T00:00:00"/>
    <s v="MM"/>
    <n v="0"/>
    <s v="no"/>
    <n v="0"/>
    <n v="0"/>
    <m/>
    <m/>
    <m/>
    <m/>
    <m/>
    <n v="2017"/>
    <n v="15106"/>
    <m/>
    <m/>
    <d v="2017-11-27T00:00:00"/>
    <d v="2017-11-07T00:00:00"/>
    <n v="2017"/>
    <n v="7245.57"/>
    <m/>
    <n v="30212.52"/>
    <n v="22351.57"/>
    <n v="0.7398115086063658"/>
    <n v="7860.9500000000007"/>
    <n v="0"/>
  </r>
  <r>
    <s v="2017/957"/>
    <x v="1"/>
    <n v="957"/>
    <x v="1"/>
    <s v="Belgium"/>
    <s v="Dienst Vreemdelingenzaken"/>
    <s v="no"/>
    <s v="CRO"/>
    <s v="2017/RSU/01 CRO to Albania"/>
    <d v="2017-06-28T00:00:00"/>
    <d v="2017-06-30T00:00:00"/>
    <s v="no"/>
    <m/>
    <s v="FRO.24778"/>
    <n v="2017"/>
    <s v="C1"/>
    <n v="160.29"/>
    <d v="2017-06-27T00:00:00"/>
    <s v="IM"/>
    <n v="0"/>
    <s v="no"/>
    <n v="0"/>
    <m/>
    <m/>
    <m/>
    <m/>
    <m/>
    <m/>
    <m/>
    <m/>
    <m/>
    <m/>
    <d v="2017-09-13T00:00:00"/>
    <d v="2017-09-07T00:00:00"/>
    <n v="2017"/>
    <n v="160.29"/>
    <m/>
    <n v="160.29"/>
    <n v="160.29"/>
    <n v="1"/>
    <n v="0"/>
    <n v="0"/>
  </r>
  <r>
    <s v="2017/958"/>
    <x v="1"/>
    <n v="958"/>
    <x v="5"/>
    <s v="Portugal"/>
    <s v="Servico de Estrangeiros e Fronteiras"/>
    <s v="no"/>
    <s v="FSC Support Officer"/>
    <s v="2017/FSC/01 FSC Support Officer Deployment"/>
    <d v="2017-06-29T00:00:00"/>
    <d v="2017-09-01T00:00:00"/>
    <s v="no"/>
    <m/>
    <s v="FRO.24765"/>
    <n v="2017"/>
    <s v="C1"/>
    <n v="14503.85"/>
    <d v="2017-06-28T00:00:00"/>
    <s v="MM"/>
    <n v="0"/>
    <s v="no"/>
    <m/>
    <m/>
    <m/>
    <m/>
    <m/>
    <m/>
    <m/>
    <n v="2017"/>
    <n v="7251.93"/>
    <m/>
    <m/>
    <d v="2017-11-15T00:00:00"/>
    <d v="2018-08-03T00:00:00"/>
    <n v="2018"/>
    <n v="5575.95"/>
    <m/>
    <n v="14503.85"/>
    <n v="12827.880000000001"/>
    <n v="0.88444654350396623"/>
    <n v="1675.9699999999993"/>
    <n v="0"/>
  </r>
  <r>
    <s v="2017/959"/>
    <x v="1"/>
    <n v="959"/>
    <x v="2"/>
    <s v="Netherlands"/>
    <s v="Royal Marechaussee"/>
    <s v="no"/>
    <s v="Poseidon"/>
    <s v="2017/SBS/07 JO Poseidon 2017"/>
    <d v="2017-07-01T00:00:00"/>
    <d v="2017-09-30T00:00:00"/>
    <s v="no"/>
    <m/>
    <s v="FRO.24784"/>
    <n v="2017"/>
    <s v="C1"/>
    <n v="223366.92"/>
    <d v="2017-06-28T00:00:00"/>
    <s v="IM"/>
    <n v="0"/>
    <s v="no"/>
    <n v="0"/>
    <m/>
    <s v="FRO.24784"/>
    <n v="2017"/>
    <n v="5247.9"/>
    <d v="2017-09-29T00:00:00"/>
    <m/>
    <m/>
    <n v="0"/>
    <m/>
    <m/>
    <d v="2017-12-14T00:00:00"/>
    <d v="2018-02-12T00:00:00"/>
    <n v="2018"/>
    <n v="185636.58"/>
    <m/>
    <n v="228614.82"/>
    <n v="185636.58"/>
    <n v="0.81200588833217369"/>
    <n v="42978.24000000002"/>
    <n v="0"/>
  </r>
  <r>
    <s v="2017/960"/>
    <x v="1"/>
    <n v="960"/>
    <x v="2"/>
    <s v="France"/>
    <s v="Marine Nationale - French Navy"/>
    <s v="no"/>
    <s v="Indalo"/>
    <s v="2017/SBS/03 Indalo 2017"/>
    <d v="2017-06-30T00:00:00"/>
    <d v="2017-07-20T00:00:00"/>
    <s v="no"/>
    <m/>
    <s v="FRO.24770"/>
    <n v="2017"/>
    <s v="C1"/>
    <n v="208997.28"/>
    <d v="2017-06-27T00:00:00"/>
    <s v="MM"/>
    <n v="191875.45"/>
    <s v="yes"/>
    <n v="98603.53"/>
    <n v="49478.74"/>
    <m/>
    <m/>
    <m/>
    <m/>
    <m/>
    <m/>
    <m/>
    <m/>
    <m/>
    <d v="2017-10-03T00:00:00"/>
    <d v="2018-07-04T00:00:00"/>
    <n v="2018"/>
    <n v="179457.43"/>
    <m/>
    <n v="208997.28"/>
    <n v="179457.43"/>
    <n v="0.8586591653250224"/>
    <n v="29539.850000000006"/>
    <n v="49478.74"/>
  </r>
  <r>
    <s v="2017/961"/>
    <x v="1"/>
    <n v="961"/>
    <x v="1"/>
    <s v="Bulgaria"/>
    <s v="Ministry of Interior, National Police Service, Chief Directorate Border Police"/>
    <s v="no"/>
    <s v="Poseidon"/>
    <s v="2017/RSU/03 Poseidon"/>
    <d v="2017-07-12T00:00:00"/>
    <d v="2017-07-16T00:00:00"/>
    <s v="no"/>
    <m/>
    <s v="FRO.24786"/>
    <n v="2017"/>
    <s v="C1"/>
    <n v="1380"/>
    <d v="2017-06-28T00:00:00"/>
    <s v="IM"/>
    <n v="0"/>
    <s v="no"/>
    <n v="0"/>
    <m/>
    <m/>
    <m/>
    <m/>
    <m/>
    <m/>
    <m/>
    <m/>
    <m/>
    <m/>
    <d v="2017-09-29T00:00:00"/>
    <d v="2017-10-10T00:00:00"/>
    <n v="2017"/>
    <n v="1257"/>
    <m/>
    <n v="1380"/>
    <n v="1257"/>
    <n v="0.91086956521739126"/>
    <n v="123"/>
    <n v="0"/>
  </r>
  <r>
    <s v="2017/962"/>
    <x v="1"/>
    <n v="962"/>
    <x v="2"/>
    <s v="Netherlands"/>
    <s v="Royal Marechaussee"/>
    <s v="no"/>
    <s v="Poseidon"/>
    <s v="2017/SBS/07 JO Poseidon 2017"/>
    <d v="2017-07-01T00:00:00"/>
    <d v="2017-09-30T00:00:00"/>
    <s v="no"/>
    <m/>
    <s v="FRO.24774"/>
    <n v="2017"/>
    <s v="C1"/>
    <n v="314388"/>
    <d v="2017-06-28T00:00:00"/>
    <s v="MM"/>
    <n v="0"/>
    <s v="no"/>
    <m/>
    <m/>
    <m/>
    <m/>
    <m/>
    <m/>
    <m/>
    <m/>
    <m/>
    <m/>
    <m/>
    <d v="2017-12-14T00:00:00"/>
    <d v="2018-03-22T00:00:00"/>
    <n v="2018"/>
    <n v="314388"/>
    <m/>
    <n v="314388"/>
    <n v="314388"/>
    <n v="1"/>
    <n v="0"/>
    <n v="0"/>
  </r>
  <r>
    <s v="2017/963"/>
    <x v="1"/>
    <n v="963"/>
    <x v="1"/>
    <s v="Germany"/>
    <s v="Bundespolizeiprasidium Federal Police Central Office"/>
    <s v="no"/>
    <s v="NRO"/>
    <s v="2017/RSU/01 NRO to Albania,Afghanistan,Bosnia&amp;Hercegovina,FYROM,Kosovo,Moldova,Serbia,Russia&amp;Tunisia"/>
    <d v="2017-07-04T00:00:00"/>
    <d v="2017-07-31T00:00:00"/>
    <s v="no"/>
    <m/>
    <s v="FRO.24782"/>
    <n v="2017"/>
    <s v="C1"/>
    <n v="785838.5"/>
    <d v="2017-06-28T00:00:00"/>
    <s v="MM"/>
    <n v="0"/>
    <s v="yes"/>
    <n v="360834"/>
    <m/>
    <s v="FRO.24782"/>
    <n v="2017"/>
    <n v="-393838.5"/>
    <d v="2017-07-17T00:00:00"/>
    <s v="Suppl. Decision no 2 signed on XX/XX/2017"/>
    <n v="2017"/>
    <n v="392000"/>
    <m/>
    <m/>
    <d v="2017-10-14T00:00:00"/>
    <m/>
    <m/>
    <s v="n/a"/>
    <m/>
    <n v="392000"/>
    <n v="392000"/>
    <n v="1"/>
    <n v="0"/>
    <n v="360834"/>
  </r>
  <r>
    <s v="2017/964"/>
    <x v="1"/>
    <n v="964"/>
    <x v="1"/>
    <s v="Slovakia"/>
    <s v="Bureau of Border and Alien Police"/>
    <s v="no"/>
    <s v="Poseidon"/>
    <s v="2017/RSU/03 Poseidon"/>
    <d v="2017-07-09T00:00:00"/>
    <d v="2017-08-05T00:00:00"/>
    <s v="no"/>
    <m/>
    <s v="FRO.24788"/>
    <n v="2017"/>
    <s v="C1"/>
    <n v="36808"/>
    <d v="2017-06-28T00:00:00"/>
    <s v="IM"/>
    <n v="0"/>
    <s v="no"/>
    <n v="0"/>
    <m/>
    <m/>
    <m/>
    <m/>
    <m/>
    <m/>
    <m/>
    <m/>
    <m/>
    <m/>
    <d v="2017-10-19T00:00:00"/>
    <d v="2017-09-20T00:00:00"/>
    <n v="2017"/>
    <n v="31724.6"/>
    <m/>
    <n v="36808"/>
    <n v="31724.6"/>
    <n v="0.86189415344490328"/>
    <n v="5083.4000000000015"/>
    <n v="0"/>
  </r>
  <r>
    <s v="2017/965"/>
    <x v="1"/>
    <n v="965"/>
    <x v="4"/>
    <s v="Czech Republic"/>
    <s v="Police of the Czech Republic"/>
    <s v="no"/>
    <s v="FOA"/>
    <s v="2017/LBS/01 FOA"/>
    <d v="2017-07-18T00:00:00"/>
    <d v="2017-08-29T00:00:00"/>
    <s v="no"/>
    <m/>
    <s v="FRO.24780"/>
    <n v="2017"/>
    <s v="C1"/>
    <n v="37499.22"/>
    <d v="2017-06-29T00:00:00"/>
    <s v="IM"/>
    <n v="0"/>
    <s v="yes"/>
    <n v="0"/>
    <n v="29215.48"/>
    <s v="FRO.24780"/>
    <n v="2017"/>
    <n v="1840.4"/>
    <d v="2017-07-03T00:00:00"/>
    <m/>
    <n v="2017"/>
    <n v="19500"/>
    <m/>
    <m/>
    <d v="2017-11-12T00:00:00"/>
    <d v="2017-09-11T00:00:00"/>
    <n v="2017"/>
    <n v="9715.48"/>
    <m/>
    <n v="39339.620000000003"/>
    <n v="29215.48"/>
    <n v="0.74264774291159896"/>
    <n v="10124.140000000003"/>
    <n v="29215.48"/>
  </r>
  <r>
    <s v="2017/966"/>
    <x v="1"/>
    <n v="966"/>
    <x v="4"/>
    <s v="Former Yugoslav Republic of Macedonia"/>
    <s v="Ministry of Interior"/>
    <s v="no"/>
    <s v="Focal Points"/>
    <s v="2017/LBS/02 Focal Points"/>
    <d v="2017-08-15T00:00:00"/>
    <d v="2017-10-12T00:00:00"/>
    <s v="no"/>
    <m/>
    <s v="FRO.24775"/>
    <n v="2017"/>
    <s v="C1"/>
    <n v="11944.28"/>
    <d v="2017-06-29T00:00:00"/>
    <s v="MM"/>
    <n v="0"/>
    <s v="yes"/>
    <n v="0"/>
    <n v="3934"/>
    <m/>
    <m/>
    <m/>
    <m/>
    <m/>
    <m/>
    <m/>
    <m/>
    <m/>
    <d v="2017-12-26T00:00:00"/>
    <d v="2017-11-20T00:00:00"/>
    <n v="2017"/>
    <n v="8796.61"/>
    <m/>
    <n v="11944.28"/>
    <n v="8796.61"/>
    <n v="0.73647051140797104"/>
    <n v="3147.67"/>
    <n v="3934"/>
  </r>
  <r>
    <s v="2017/967"/>
    <x v="1"/>
    <n v="967"/>
    <x v="2"/>
    <s v="Italy"/>
    <s v="Ministero dell'Interno, Dipartimento della Pubblica Sicurezza, Direzione Centrale dell'Immigrazione e della Polizia delle Frontiere"/>
    <s v="no"/>
    <s v="Indalo"/>
    <s v="2017/SBS/03 Indalo 2017"/>
    <d v="2017-06-30T00:00:00"/>
    <d v="2017-08-31T00:00:00"/>
    <s v="no"/>
    <m/>
    <s v="FRO.24797"/>
    <n v="2017"/>
    <s v="C1"/>
    <n v="1305146.1100000001"/>
    <d v="2017-06-28T00:00:00"/>
    <s v="IM"/>
    <n v="1076799.44"/>
    <s v="yes"/>
    <n v="725312.92"/>
    <n v="916850"/>
    <m/>
    <m/>
    <m/>
    <m/>
    <m/>
    <n v="2017"/>
    <n v="652573.06000000006"/>
    <m/>
    <m/>
    <d v="2017-11-14T00:00:00"/>
    <d v="2018-05-18T00:00:00"/>
    <n v="2018"/>
    <n v="449368.92"/>
    <m/>
    <n v="1305146.1100000001"/>
    <n v="1101941.98"/>
    <n v="0.84430545481225849"/>
    <n v="203204.13000000012"/>
    <n v="916850"/>
  </r>
  <r>
    <s v="2017/968"/>
    <x v="1"/>
    <n v="968"/>
    <x v="2"/>
    <s v="Poland"/>
    <s v="Headquarters of Polish Border Guards"/>
    <s v="no"/>
    <s v="Minerva"/>
    <s v="2017/SBS/04 Minerva 2017"/>
    <d v="2017-07-14T00:00:00"/>
    <d v="2017-09-15T00:00:00"/>
    <s v="no"/>
    <m/>
    <s v="FRO.24795"/>
    <n v="2017"/>
    <s v="C1"/>
    <n v="58454.1"/>
    <d v="2017-06-28T00:00:00"/>
    <s v="SK"/>
    <n v="0"/>
    <s v="no"/>
    <n v="0"/>
    <n v="0"/>
    <m/>
    <m/>
    <m/>
    <m/>
    <m/>
    <n v="2017"/>
    <n v="29227.05"/>
    <m/>
    <m/>
    <d v="2017-11-29T00:00:00"/>
    <d v="2017-11-03T00:00:00"/>
    <n v="2017"/>
    <n v="21763.31"/>
    <m/>
    <n v="58454.1"/>
    <n v="50990.36"/>
    <n v="0.87231451686023742"/>
    <n v="7463.739999999998"/>
    <n v="0"/>
  </r>
  <r>
    <s v="2017/969"/>
    <x v="1"/>
    <n v="969"/>
    <x v="4"/>
    <s v="Former Yugoslav Republic of Macedonia"/>
    <s v="Ministry of Internal Affairs"/>
    <s v="no"/>
    <s v="FOA"/>
    <s v="2017/LBS/01 FOA"/>
    <d v="2017-07-18T00:00:00"/>
    <d v="2018-01-03T00:00:00"/>
    <s v="no"/>
    <m/>
    <s v="FRO.24785"/>
    <n v="2017"/>
    <s v="C1"/>
    <n v="19483.29"/>
    <d v="2017-06-29T00:00:00"/>
    <s v="SK"/>
    <n v="0"/>
    <s v="yes"/>
    <n v="0"/>
    <n v="4602.0600000000004"/>
    <m/>
    <m/>
    <m/>
    <m/>
    <m/>
    <m/>
    <n v="0"/>
    <m/>
    <m/>
    <d v="2018-03-19T00:00:00"/>
    <d v="2018-02-02T00:00:00"/>
    <n v="2018"/>
    <n v="13524.06"/>
    <m/>
    <n v="19483.29"/>
    <n v="13524.06"/>
    <n v="0.69413635992689116"/>
    <n v="5959.2300000000014"/>
    <n v="4602.0600000000004"/>
  </r>
  <r>
    <s v="2017/970"/>
    <x v="1"/>
    <n v="970"/>
    <x v="4"/>
    <s v="Netherlands"/>
    <s v="Royal Marechaussee"/>
    <s v="no"/>
    <s v="FOA"/>
    <s v="2017/LBS/01 FOA"/>
    <d v="2017-07-18T00:00:00"/>
    <d v="2017-08-17T00:00:00"/>
    <s v="no"/>
    <m/>
    <s v="FRO.24787"/>
    <n v="2017"/>
    <s v="C1"/>
    <n v="23798.94"/>
    <d v="2017-06-29T00:00:00"/>
    <s v="SK"/>
    <n v="0"/>
    <s v="no"/>
    <n v="0"/>
    <n v="0"/>
    <m/>
    <m/>
    <m/>
    <m/>
    <m/>
    <m/>
    <m/>
    <m/>
    <m/>
    <d v="2017-10-31T00:00:00"/>
    <d v="2017-10-24T00:00:00"/>
    <n v="2017"/>
    <n v="22252.32"/>
    <m/>
    <n v="23798.94"/>
    <n v="22252.32"/>
    <n v="0.93501307201077022"/>
    <n v="1546.619999999999"/>
    <n v="0"/>
  </r>
  <r>
    <s v="2017/971"/>
    <x v="1"/>
    <n v="971"/>
    <x v="4"/>
    <s v="Austria"/>
    <s v="Federal Ministry of the Interior"/>
    <s v="no"/>
    <s v="FOA"/>
    <s v="2017/LBS/01 FOA"/>
    <d v="2017-07-19T00:00:00"/>
    <d v="2017-08-16T00:00:00"/>
    <s v="no"/>
    <m/>
    <s v="FRO.24789"/>
    <n v="2017"/>
    <s v="C1"/>
    <n v="66307.899999999994"/>
    <d v="2017-07-03T00:00:00"/>
    <s v="SK"/>
    <n v="0"/>
    <s v="no"/>
    <n v="0"/>
    <n v="0"/>
    <m/>
    <m/>
    <m/>
    <m/>
    <m/>
    <m/>
    <m/>
    <m/>
    <m/>
    <d v="2017-10-30T00:00:00"/>
    <d v="2017-10-09T00:00:00"/>
    <n v="2017"/>
    <n v="59862.82"/>
    <m/>
    <n v="66307.899999999994"/>
    <n v="59862.82"/>
    <n v="0.90280072208590534"/>
    <n v="6445.0799999999945"/>
    <n v="0"/>
  </r>
  <r>
    <s v="2017/972"/>
    <x v="1"/>
    <n v="972"/>
    <x v="2"/>
    <s v="Greece"/>
    <s v="Hellenic Ministry of Maritime Affairs and Insular Policy"/>
    <s v="yes"/>
    <s v="Poseidon"/>
    <s v="2017/SBS/07 JO Poseidon 2017"/>
    <d v="2017-06-17T00:00:00"/>
    <d v="2017-09-06T00:00:00"/>
    <s v="no"/>
    <m/>
    <s v="FRO.24801"/>
    <n v="2017"/>
    <s v="C1"/>
    <n v="23403.15"/>
    <d v="2017-06-28T00:00:00"/>
    <s v="MM"/>
    <n v="0"/>
    <s v="no"/>
    <m/>
    <m/>
    <m/>
    <m/>
    <m/>
    <m/>
    <m/>
    <n v="2017"/>
    <n v="11701"/>
    <m/>
    <m/>
    <d v="2017-11-20T00:00:00"/>
    <d v="2018-01-17T00:00:00"/>
    <n v="2018"/>
    <n v="8676.6200000000008"/>
    <m/>
    <n v="23403.15"/>
    <n v="20377.620000000003"/>
    <n v="0.87072124906262627"/>
    <n v="3025.5299999999988"/>
    <n v="0"/>
  </r>
  <r>
    <s v="2017/973"/>
    <x v="1"/>
    <n v="973"/>
    <x v="4"/>
    <s v="Netherlands"/>
    <s v="Royal Marechaussee"/>
    <s v="no"/>
    <s v="Focal Points"/>
    <s v="2017/LBS/02 Focal Points"/>
    <d v="2017-07-19T00:00:00"/>
    <d v="2017-08-17T00:00:00"/>
    <s v="no"/>
    <m/>
    <s v="FRO.24781"/>
    <n v="2017"/>
    <s v="C1"/>
    <n v="6799.85"/>
    <d v="2017-06-30T00:00:00"/>
    <s v="IM"/>
    <n v="0"/>
    <s v="no"/>
    <n v="0"/>
    <n v="0"/>
    <m/>
    <m/>
    <m/>
    <m/>
    <m/>
    <m/>
    <m/>
    <m/>
    <m/>
    <d v="2017-10-31T00:00:00"/>
    <d v="2017-10-25T00:00:00"/>
    <n v="2017"/>
    <n v="6658.71"/>
    <m/>
    <n v="6799.85"/>
    <n v="6658.71"/>
    <n v="0.97924365978661287"/>
    <n v="141.14000000000033"/>
    <n v="0"/>
  </r>
  <r>
    <s v="2017/974"/>
    <x v="1"/>
    <n v="974"/>
    <x v="2"/>
    <s v="Portugal"/>
    <s v="Servico de Estrangeiros e Fronteiras"/>
    <s v="no"/>
    <s v="Poseidon"/>
    <s v="2017/SBS/07 JO Poseidon 2017"/>
    <d v="2017-07-01T00:00:00"/>
    <d v="2017-09-30T00:00:00"/>
    <s v="no"/>
    <m/>
    <s v="FRO.24813"/>
    <n v="2017"/>
    <s v="C1"/>
    <n v="338027.81"/>
    <d v="2017-06-29T00:00:00"/>
    <s v="IM"/>
    <n v="292298.39"/>
    <s v="yes"/>
    <n v="166395"/>
    <n v="168952.51"/>
    <m/>
    <m/>
    <m/>
    <m/>
    <m/>
    <n v="2017"/>
    <n v="169013.91"/>
    <m/>
    <m/>
    <d v="2017-12-14T00:00:00"/>
    <d v="2017-11-30T00:00:00"/>
    <n v="2017"/>
    <n v="150603.06"/>
    <m/>
    <n v="338027.81"/>
    <n v="319616.96999999997"/>
    <n v="0.94553454048647645"/>
    <n v="18410.840000000026"/>
    <n v="168952.51"/>
  </r>
  <r>
    <s v="2017/975"/>
    <x v="1"/>
    <n v="975"/>
    <x v="1"/>
    <s v="Finland"/>
    <s v="Helsinki Police Department"/>
    <s v="no"/>
    <s v="RO"/>
    <s v="2017/RSU/01 RO to Afghanistan"/>
    <d v="2017-07-04T00:00:00"/>
    <d v="2017-07-06T00:00:00"/>
    <s v="no"/>
    <m/>
    <s v="FRO.24810"/>
    <n v="2017"/>
    <s v="C1"/>
    <n v="202130.25"/>
    <d v="2017-06-29T00:00:00"/>
    <s v="IM"/>
    <n v="0"/>
    <s v="yes"/>
    <n v="175503"/>
    <n v="173767"/>
    <m/>
    <m/>
    <m/>
    <m/>
    <m/>
    <m/>
    <m/>
    <m/>
    <m/>
    <d v="2017-09-19T00:00:00"/>
    <d v="2017-09-19T00:00:00"/>
    <n v="2017"/>
    <n v="192176.5"/>
    <m/>
    <n v="202130.25"/>
    <n v="192176.5"/>
    <n v="0.95075576268272566"/>
    <n v="9953.75"/>
    <n v="173767"/>
  </r>
  <r>
    <s v="2017/976"/>
    <x v="1"/>
    <n v="976"/>
    <x v="1"/>
    <s v="Belgium"/>
    <s v="Dienst Vreemdelingenzaken"/>
    <s v="no"/>
    <s v="RO"/>
    <s v="2017/RSU/01 RO to Bosnia and Herzegovina"/>
    <d v="2017-07-06T00:00:00"/>
    <d v="2017-07-08T00:00:00"/>
    <s v="no"/>
    <m/>
    <s v="FRO.24811"/>
    <n v="2017"/>
    <s v="C1"/>
    <n v="24610"/>
    <d v="2017-06-30T00:00:00"/>
    <s v="IM"/>
    <n v="0"/>
    <s v="yes"/>
    <n v="20000"/>
    <n v="10922.58"/>
    <m/>
    <m/>
    <m/>
    <m/>
    <m/>
    <m/>
    <m/>
    <m/>
    <m/>
    <d v="2017-09-21T00:00:00"/>
    <d v="2017-09-19T00:00:00"/>
    <n v="2017"/>
    <n v="11687.16"/>
    <m/>
    <n v="24610"/>
    <n v="11687.16"/>
    <n v="0.47489475822836247"/>
    <n v="12922.84"/>
    <n v="10922.58"/>
  </r>
  <r>
    <s v="2017/977"/>
    <x v="1"/>
    <n v="977"/>
    <x v="2"/>
    <s v="Portugal"/>
    <s v="Servico de Estrangeiros e Fronteiras"/>
    <s v="no"/>
    <s v="Poseidon"/>
    <s v="2017/SBS/07 JO Poseidon 2017"/>
    <d v="2017-07-14T00:00:00"/>
    <d v="2017-10-01T00:00:00"/>
    <s v="no"/>
    <m/>
    <s v="FRO.24815"/>
    <n v="2017"/>
    <s v="C1"/>
    <n v="163888.20000000001"/>
    <d v="2017-07-03T00:00:00"/>
    <s v="MM"/>
    <n v="156084"/>
    <s v="yes"/>
    <n v="83920"/>
    <n v="85695.01"/>
    <m/>
    <m/>
    <m/>
    <m/>
    <m/>
    <n v="2017"/>
    <n v="81944.100000000006"/>
    <m/>
    <m/>
    <d v="2017-12-15T00:00:00"/>
    <d v="2018-02-09T00:00:00"/>
    <n v="2018"/>
    <n v="74350.05"/>
    <m/>
    <n v="163888.20000000001"/>
    <n v="156294.15000000002"/>
    <n v="0.95366322895730149"/>
    <n v="7594.0499999999884"/>
    <n v="85695.01"/>
  </r>
  <r>
    <s v="2017/978"/>
    <x v="1"/>
    <n v="978"/>
    <x v="4"/>
    <s v="Poland"/>
    <s v="Headquarters of Polish Border Guards"/>
    <s v="no"/>
    <s v="Coordination Points"/>
    <s v="2017/LBS/03 Coordination Points"/>
    <d v="2017-09-19T00:00:00"/>
    <d v="2017-10-17T00:00:00"/>
    <s v="no"/>
    <m/>
    <s v="FRO.24814"/>
    <n v="2017"/>
    <s v="C1"/>
    <n v="7250.32"/>
    <d v="2017-06-30T00:00:00"/>
    <s v="IM"/>
    <n v="0"/>
    <s v="no"/>
    <n v="0"/>
    <n v="0"/>
    <m/>
    <m/>
    <m/>
    <m/>
    <m/>
    <n v="2017"/>
    <n v="3625.16"/>
    <m/>
    <m/>
    <d v="2017-12-31T00:00:00"/>
    <d v="2017-11-27T00:00:00"/>
    <n v="2017"/>
    <n v="1968.18"/>
    <m/>
    <n v="7250.32"/>
    <n v="5593.34"/>
    <n v="0.77146112171600711"/>
    <n v="1656.9799999999996"/>
    <n v="0"/>
  </r>
  <r>
    <s v="2017/979"/>
    <x v="1"/>
    <n v="979"/>
    <x v="4"/>
    <s v="Lithuania"/>
    <s v="State Border Guard Service"/>
    <s v="no"/>
    <s v="FOA"/>
    <s v="2017/LBS/01 FOA"/>
    <d v="2017-07-19T00:00:00"/>
    <d v="2017-09-13T00:00:00"/>
    <s v="no"/>
    <m/>
    <s v="FRO.24804"/>
    <n v="2017"/>
    <s v="C1"/>
    <n v="25798.77"/>
    <d v="2017-06-30T00:00:00"/>
    <s v="IM"/>
    <n v="0"/>
    <s v="no"/>
    <n v="0"/>
    <n v="0"/>
    <m/>
    <m/>
    <m/>
    <m/>
    <m/>
    <n v="2017"/>
    <n v="12800"/>
    <m/>
    <m/>
    <d v="2017-11-27T00:00:00"/>
    <d v="2017-10-18T00:00:00"/>
    <n v="2017"/>
    <n v="11233.98"/>
    <m/>
    <n v="25798.77"/>
    <n v="24033.98"/>
    <n v="0.93159402560664706"/>
    <n v="1764.7900000000009"/>
    <n v="0"/>
  </r>
  <r>
    <s v="2017/980"/>
    <x v="1"/>
    <n v="980"/>
    <x v="4"/>
    <s v="Spain"/>
    <s v="Cuerpo Nacional de Policia"/>
    <s v="no"/>
    <s v="Focal Points"/>
    <s v="2017/LBS/02 Focal Points"/>
    <d v="2017-09-12T00:00:00"/>
    <d v="2017-11-09T00:00:00"/>
    <s v="no"/>
    <m/>
    <s v="FRO.24808"/>
    <n v="2017"/>
    <s v="C1"/>
    <n v="17359.009999999998"/>
    <d v="2017-06-30T00:00:00"/>
    <s v="IM"/>
    <n v="0"/>
    <s v="no"/>
    <n v="0"/>
    <m/>
    <m/>
    <m/>
    <m/>
    <m/>
    <m/>
    <m/>
    <n v="0"/>
    <m/>
    <m/>
    <d v="2018-01-23T00:00:00"/>
    <d v="2017-12-13T00:00:00"/>
    <n v="2017"/>
    <n v="12452.11"/>
    <m/>
    <n v="17359.009999999998"/>
    <n v="12452.11"/>
    <n v="0.71732834994622396"/>
    <n v="4906.8999999999978"/>
    <n v="0"/>
  </r>
  <r>
    <s v="2017/981"/>
    <x v="1"/>
    <n v="981"/>
    <x v="4"/>
    <s v="Romania"/>
    <s v="General Inspectorate of the Romanian Border Police"/>
    <s v="no"/>
    <s v="Focal Points"/>
    <s v="2017/LBS/02 Focal Points"/>
    <d v="2017-08-16T00:00:00"/>
    <d v="2017-10-11T00:00:00"/>
    <s v="no"/>
    <m/>
    <s v="FRO.24805"/>
    <n v="2017"/>
    <s v="C1"/>
    <n v="36934.26"/>
    <d v="2017-06-30T00:00:00"/>
    <s v="IM"/>
    <n v="0"/>
    <s v="no"/>
    <n v="0"/>
    <n v="0"/>
    <m/>
    <m/>
    <m/>
    <m/>
    <m/>
    <n v="2017"/>
    <n v="18467"/>
    <m/>
    <m/>
    <d v="2017-12-25T00:00:00"/>
    <d v="2017-11-07T00:00:00"/>
    <n v="2017"/>
    <n v="9869.41"/>
    <m/>
    <n v="36934.26"/>
    <n v="28336.41"/>
    <n v="0.76721206814486054"/>
    <n v="8597.8500000000022"/>
    <n v="0"/>
  </r>
  <r>
    <s v="2017/982"/>
    <x v="1"/>
    <n v="982"/>
    <x v="4"/>
    <s v="Austria"/>
    <s v="Federal Ministry of the Interior"/>
    <s v="no"/>
    <s v="FOA"/>
    <s v="2017/LBS/01 FOA"/>
    <d v="2017-07-19T00:00:00"/>
    <d v="2017-08-17T00:00:00"/>
    <s v="no"/>
    <m/>
    <s v="FRO.24807"/>
    <n v="2017"/>
    <s v="C1"/>
    <n v="19902"/>
    <d v="2017-06-30T00:00:00"/>
    <s v="IM"/>
    <n v="0"/>
    <s v="no"/>
    <n v="0"/>
    <m/>
    <m/>
    <m/>
    <m/>
    <m/>
    <m/>
    <m/>
    <m/>
    <m/>
    <m/>
    <d v="2017-10-31T00:00:00"/>
    <d v="2017-09-07T00:00:00"/>
    <n v="2017"/>
    <n v="19238.13"/>
    <m/>
    <n v="19902"/>
    <n v="19238.13"/>
    <n v="0.9666430509496533"/>
    <n v="663.86999999999898"/>
    <n v="0"/>
  </r>
  <r>
    <s v="2017/983"/>
    <x v="1"/>
    <n v="983"/>
    <x v="2"/>
    <s v="Denmark"/>
    <s v="Danish National Police"/>
    <s v="no"/>
    <s v="EPN Poseidon"/>
    <s v="2017/SBS/07 JO Poseidon 2017"/>
    <d v="2017-07-18T00:00:00"/>
    <d v="2017-09-05T00:00:00"/>
    <s v="no"/>
    <m/>
    <s v="FRO.24806"/>
    <n v="2017"/>
    <s v="C1"/>
    <n v="12647.4"/>
    <d v="2017-06-30T00:00:00"/>
    <s v="MM"/>
    <n v="0"/>
    <s v="no"/>
    <n v="0"/>
    <m/>
    <m/>
    <m/>
    <m/>
    <m/>
    <m/>
    <m/>
    <m/>
    <m/>
    <m/>
    <d v="2017-11-19T00:00:00"/>
    <d v="2017-09-29T00:00:00"/>
    <n v="2017"/>
    <n v="11477.76"/>
    <m/>
    <n v="12647.4"/>
    <n v="11477.76"/>
    <n v="0.90751933203662416"/>
    <n v="1169.6399999999994"/>
    <n v="0"/>
  </r>
  <r>
    <s v="2017/984"/>
    <x v="1"/>
    <n v="984"/>
    <x v="2"/>
    <s v="Latvia"/>
    <s v="State Border Guard"/>
    <s v="no"/>
    <s v="EPN Poseidon"/>
    <s v="2017/SBS/07 JO Poseidon 2017"/>
    <d v="2017-07-09T00:00:00"/>
    <d v="2017-08-31T00:00:00"/>
    <s v="no"/>
    <m/>
    <s v="FRO.24809"/>
    <n v="2017"/>
    <s v="C1"/>
    <n v="995044.89"/>
    <d v="2017-06-30T00:00:00"/>
    <s v="MM"/>
    <n v="951704"/>
    <s v="yes"/>
    <n v="731860.8"/>
    <n v="655128.1"/>
    <m/>
    <m/>
    <m/>
    <m/>
    <m/>
    <n v="2017"/>
    <n v="497522"/>
    <m/>
    <m/>
    <d v="2017-11-14T00:00:00"/>
    <d v="2017-10-31T00:00:00"/>
    <n v="2017"/>
    <n v="378724.57"/>
    <m/>
    <n v="995044.89"/>
    <n v="876246.57000000007"/>
    <n v="0.88061008986237799"/>
    <n v="118798.31999999995"/>
    <n v="655128.1"/>
  </r>
  <r>
    <s v="2017/985"/>
    <x v="1"/>
    <n v="985"/>
    <x v="2"/>
    <s v="Spain"/>
    <s v="Guardia Civil"/>
    <s v="no"/>
    <s v="Triton"/>
    <s v="2017/SBS/05 JO Triton 2017"/>
    <d v="2017-07-05T00:00:00"/>
    <d v="2017-10-06T00:00:00"/>
    <s v="no"/>
    <m/>
    <s v="FRO.24825"/>
    <n v="2017"/>
    <s v="C1"/>
    <n v="27071.21"/>
    <d v="2017-06-30T00:00:00"/>
    <s v="IM"/>
    <n v="0"/>
    <s v="no"/>
    <n v="0"/>
    <n v="0"/>
    <m/>
    <m/>
    <m/>
    <m/>
    <m/>
    <m/>
    <m/>
    <m/>
    <m/>
    <d v="2017-12-20T00:00:00"/>
    <d v="2017-12-05T00:00:00"/>
    <n v="2017"/>
    <n v="23459.15"/>
    <m/>
    <n v="27071.21"/>
    <n v="23459.15"/>
    <n v="0.86657190424809238"/>
    <n v="3612.0599999999977"/>
    <n v="0"/>
  </r>
  <r>
    <s v="2017/986"/>
    <x v="1"/>
    <n v="986"/>
    <x v="4"/>
    <s v="Slovakia"/>
    <s v="Bureau of Border and Alien Police"/>
    <s v="no"/>
    <s v="Coordination Points"/>
    <s v="2017/LBS/03 Coordination Points"/>
    <d v="2017-07-13T00:00:00"/>
    <d v="2017-08-29T00:00:00"/>
    <s v="no"/>
    <m/>
    <s v="FRO.24817"/>
    <n v="2017"/>
    <s v="C1"/>
    <n v="14147.54"/>
    <d v="2017-07-03T00:00:00"/>
    <s v="IM"/>
    <n v="0"/>
    <s v="no"/>
    <n v="0"/>
    <n v="0"/>
    <m/>
    <m/>
    <m/>
    <m/>
    <m/>
    <n v="2017"/>
    <n v="7073.77"/>
    <m/>
    <m/>
    <d v="2017-11-12T00:00:00"/>
    <d v="2017-10-03T00:00:00"/>
    <n v="2017"/>
    <n v="4744.1899999999996"/>
    <m/>
    <n v="14147.54"/>
    <n v="11817.96"/>
    <n v="0.83533674405585689"/>
    <n v="2329.5800000000017"/>
    <n v="0"/>
  </r>
  <r>
    <s v="2017/987"/>
    <x v="1"/>
    <n v="987"/>
    <x v="4"/>
    <s v="Latvia"/>
    <s v="State Border Guard"/>
    <s v="no"/>
    <s v="FOA"/>
    <s v="2017/LBS/01 FOA"/>
    <d v="2017-07-19T00:00:00"/>
    <d v="2017-08-16T00:00:00"/>
    <s v="no"/>
    <m/>
    <s v="FRO.24821"/>
    <n v="2017"/>
    <s v="C1"/>
    <n v="5860.39"/>
    <d v="2017-07-03T00:00:00"/>
    <s v="IM"/>
    <n v="0"/>
    <s v="no"/>
    <n v="0"/>
    <n v="0"/>
    <m/>
    <m/>
    <m/>
    <m/>
    <m/>
    <n v="2017"/>
    <n v="2930"/>
    <m/>
    <m/>
    <d v="2017-10-30T00:00:00"/>
    <d v="2017-11-07T00:00:00"/>
    <n v="2017"/>
    <n v="1748.22"/>
    <m/>
    <n v="5860.39"/>
    <n v="4678.22"/>
    <n v="0.79827793030839245"/>
    <n v="1182.17"/>
    <n v="0"/>
  </r>
  <r>
    <s v="2017/988"/>
    <x v="1"/>
    <n v="988"/>
    <x v="4"/>
    <s v="Austria"/>
    <s v="Federal Ministry of the Interior"/>
    <s v="no"/>
    <s v="Coordination Points"/>
    <s v="2017/LBS/03 Coordination Points"/>
    <d v="2017-07-25T00:00:00"/>
    <d v="2017-08-22T00:00:00"/>
    <s v="no"/>
    <m/>
    <s v="FRO.24820"/>
    <n v="2017"/>
    <s v="C1"/>
    <n v="5232.3"/>
    <d v="2017-07-03T00:00:00"/>
    <s v="IM"/>
    <n v="0"/>
    <s v="no"/>
    <n v="0"/>
    <n v="0"/>
    <m/>
    <m/>
    <m/>
    <m/>
    <m/>
    <m/>
    <m/>
    <m/>
    <m/>
    <d v="2017-11-05T00:00:00"/>
    <d v="2017-09-08T00:00:00"/>
    <n v="2017"/>
    <n v="4017.3"/>
    <m/>
    <n v="5232.3"/>
    <n v="4017.3"/>
    <n v="0.76778854423484888"/>
    <n v="1215"/>
    <n v="0"/>
  </r>
  <r>
    <s v="2017/989"/>
    <x v="1"/>
    <n v="989"/>
    <x v="4"/>
    <s v="Romania"/>
    <s v="General Inspectorate of the Romanian Border Police"/>
    <s v="no"/>
    <s v="Coordination Points"/>
    <s v="2017/LBS/03 Coordination Points"/>
    <d v="2017-08-01T00:00:00"/>
    <d v="2017-12-12T00:00:00"/>
    <s v="no"/>
    <m/>
    <s v="FRO.24818"/>
    <n v="2017"/>
    <s v="C1"/>
    <n v="58509.74"/>
    <d v="2017-07-03T00:00:00"/>
    <s v="IM"/>
    <n v="0"/>
    <s v="no"/>
    <n v="0"/>
    <m/>
    <s v="FRO.24818"/>
    <n v="2017"/>
    <n v="4973.3599999999997"/>
    <d v="2017-09-01T00:00:00"/>
    <m/>
    <n v="2017"/>
    <n v="29254"/>
    <n v="2017"/>
    <n v="2487"/>
    <d v="2018-02-25T00:00:00"/>
    <d v="2018-02-07T00:00:00"/>
    <n v="2018"/>
    <n v="19983.509999999998"/>
    <m/>
    <n v="63483.1"/>
    <n v="51724.509999999995"/>
    <n v="0.81477605851006007"/>
    <n v="11758.590000000004"/>
    <n v="0"/>
  </r>
  <r>
    <s v="2017/990"/>
    <x v="1"/>
    <n v="990"/>
    <x v="1"/>
    <s v="Greece"/>
    <s v="Hellenic Police"/>
    <s v="no"/>
    <s v="Poseidon"/>
    <s v="2017/RSU/03 Poseidon"/>
    <d v="2017-07-01T00:00:00"/>
    <d v="2017-07-31T00:00:00"/>
    <s v="no"/>
    <m/>
    <s v="FRO.24840"/>
    <n v="2017"/>
    <s v="C1"/>
    <n v="11198.15"/>
    <d v="2017-06-30T00:00:00"/>
    <s v="SK"/>
    <n v="0"/>
    <s v="no"/>
    <m/>
    <m/>
    <m/>
    <m/>
    <m/>
    <m/>
    <m/>
    <m/>
    <m/>
    <m/>
    <m/>
    <d v="2017-10-14T00:00:00"/>
    <d v="2017-08-09T00:00:00"/>
    <n v="2017"/>
    <n v="6702.89"/>
    <m/>
    <n v="11198.15"/>
    <n v="6702.89"/>
    <n v="0.59857119256305735"/>
    <n v="4495.2599999999993"/>
    <n v="0"/>
  </r>
  <r>
    <s v="2017/991"/>
    <x v="1"/>
    <n v="991"/>
    <x v="4"/>
    <s v="Slovenia"/>
    <s v="Ministry of Interior"/>
    <s v="no"/>
    <s v="Focal Points"/>
    <s v="2017/LBS/02 Focal Points"/>
    <d v="2017-07-18T00:00:00"/>
    <d v="2017-08-17T00:00:00"/>
    <s v="no"/>
    <m/>
    <s v="FRO.24824"/>
    <n v="2017"/>
    <s v="C1"/>
    <n v="6495.97"/>
    <d v="2017-07-03T00:00:00"/>
    <s v="SK"/>
    <n v="0"/>
    <s v="no"/>
    <n v="0"/>
    <n v="0"/>
    <m/>
    <m/>
    <m/>
    <m/>
    <m/>
    <n v="2017"/>
    <n v="3247.99"/>
    <m/>
    <m/>
    <d v="2017-10-31T00:00:00"/>
    <d v="2017-10-18T00:00:00"/>
    <n v="2017"/>
    <n v="2882.13"/>
    <m/>
    <n v="6495.97"/>
    <n v="6130.12"/>
    <n v="0.94368046650461745"/>
    <n v="365.85000000000036"/>
    <n v="0"/>
  </r>
  <r>
    <s v="2017/992"/>
    <x v="1"/>
    <n v="992"/>
    <x v="2"/>
    <s v="Iceland"/>
    <s v="Icelandic Coast Guard"/>
    <s v="no"/>
    <s v="Triton"/>
    <s v="2017/SBS/05 JO Triton 2017"/>
    <d v="2017-07-15T00:00:00"/>
    <d v="2017-08-31T00:00:00"/>
    <s v="no"/>
    <m/>
    <s v="FRO.24835"/>
    <n v="2017"/>
    <s v="C1"/>
    <n v="1027771.21"/>
    <d v="2017-07-03T00:00:00"/>
    <s v="SK"/>
    <n v="963283.34"/>
    <s v="yes"/>
    <n v="606376"/>
    <n v="590528.80000000005"/>
    <m/>
    <m/>
    <m/>
    <m/>
    <m/>
    <n v="2017"/>
    <n v="500000"/>
    <m/>
    <m/>
    <d v="2017-11-14T00:00:00"/>
    <d v="2017-12-14T00:00:00"/>
    <n v="2017"/>
    <n v="507626.78"/>
    <m/>
    <n v="1027771.21"/>
    <n v="1007626.78"/>
    <n v="0.98039988880404627"/>
    <n v="20144.429999999935"/>
    <n v="590528.80000000005"/>
  </r>
  <r>
    <s v="2017/993"/>
    <x v="1"/>
    <n v="993"/>
    <x v="2"/>
    <s v="Latvia"/>
    <s v="State Border Guard"/>
    <s v="no"/>
    <s v="Minerva"/>
    <s v="2017/SBS/04 Minerva 2017"/>
    <d v="2017-07-13T00:00:00"/>
    <d v="2017-09-16T00:00:00"/>
    <s v="no"/>
    <m/>
    <s v="FRO.24826"/>
    <n v="2017"/>
    <s v="C1"/>
    <n v="16893.16"/>
    <d v="2017-07-04T00:00:00"/>
    <s v="MM"/>
    <n v="0"/>
    <s v="no"/>
    <n v="0"/>
    <n v="0"/>
    <m/>
    <m/>
    <m/>
    <m/>
    <m/>
    <n v="2017"/>
    <n v="8400"/>
    <m/>
    <m/>
    <d v="2017-11-30T00:00:00"/>
    <d v="2017-11-13T00:00:00"/>
    <n v="2017"/>
    <n v="4649.21"/>
    <m/>
    <n v="16893.16"/>
    <n v="13049.21"/>
    <n v="0.77245524224005446"/>
    <n v="3843.9500000000007"/>
    <n v="0"/>
  </r>
  <r>
    <s v="2017/994"/>
    <x v="1"/>
    <n v="994"/>
    <x v="2"/>
    <s v="Italy"/>
    <s v="Ministero dell'Interno, Dipartimento della Pubblica Sicurezza, Direzione Centrale dell'Immigrazione e della Polizia delle Frontiere"/>
    <s v="no"/>
    <s v="Minerva"/>
    <s v="2017/SBS/04 Minerva 2017"/>
    <d v="2017-07-13T00:00:00"/>
    <d v="2017-09-16T00:00:00"/>
    <s v="no"/>
    <m/>
    <s v="FRO.24827"/>
    <n v="2017"/>
    <s v="C1"/>
    <n v="28123.88"/>
    <d v="2017-07-04T00:00:00"/>
    <s v="MM"/>
    <n v="0"/>
    <s v="no"/>
    <m/>
    <m/>
    <s v="FRO.24827"/>
    <n v="2017"/>
    <n v="7049.16"/>
    <d v="2017-07-31T00:00:00"/>
    <m/>
    <m/>
    <n v="0"/>
    <m/>
    <m/>
    <d v="2017-11-30T00:00:00"/>
    <d v="2017-12-01T00:00:00"/>
    <n v="2017"/>
    <n v="33283.94"/>
    <m/>
    <n v="35173.040000000001"/>
    <n v="33283.94"/>
    <n v="0.94629125034401351"/>
    <n v="1889.0999999999985"/>
    <n v="0"/>
  </r>
  <r>
    <s v="2017/995"/>
    <x v="1"/>
    <n v="995"/>
    <x v="2"/>
    <s v="Portugal"/>
    <s v="Servico de Estrangeiros e Fronteiras"/>
    <s v="no"/>
    <s v="Minerva"/>
    <s v="2017/SBS/04 Minerva 2017"/>
    <d v="2017-07-13T00:00:00"/>
    <d v="2017-09-16T00:00:00"/>
    <s v="no"/>
    <m/>
    <s v="FRO.24828"/>
    <n v="2017"/>
    <s v="C1"/>
    <n v="21665.360000000001"/>
    <d v="2017-07-04T00:00:00"/>
    <s v="MM"/>
    <n v="0"/>
    <s v="no"/>
    <m/>
    <m/>
    <m/>
    <m/>
    <m/>
    <m/>
    <m/>
    <n v="2017"/>
    <n v="10832.68"/>
    <m/>
    <m/>
    <d v="2017-11-30T00:00:00"/>
    <d v="2017-12-12T00:00:00"/>
    <n v="2017"/>
    <n v="4578.68"/>
    <m/>
    <n v="21665.360000000001"/>
    <n v="15411.36"/>
    <n v="0.71133643752053966"/>
    <n v="6254"/>
    <n v="0"/>
  </r>
  <r>
    <s v="2017/996"/>
    <x v="1"/>
    <n v="996"/>
    <x v="2"/>
    <s v="Lithuania"/>
    <s v="State Border Guard"/>
    <s v="no"/>
    <s v="Minerva"/>
    <s v="2017/SBS/04 Minerva 2017"/>
    <d v="2017-07-31T00:00:00"/>
    <d v="2017-09-16T00:00:00"/>
    <s v="no"/>
    <m/>
    <s v="FRO.24837"/>
    <n v="2017"/>
    <s v="C1"/>
    <n v="11258.54"/>
    <d v="2017-07-04T00:00:00"/>
    <s v="MM"/>
    <n v="0"/>
    <s v="no"/>
    <n v="0"/>
    <n v="0"/>
    <m/>
    <m/>
    <m/>
    <m/>
    <m/>
    <n v="2017"/>
    <n v="5620"/>
    <m/>
    <m/>
    <d v="2017-11-30T00:00:00"/>
    <d v="2017-10-31T00:00:00"/>
    <n v="2017"/>
    <n v="4731.18"/>
    <m/>
    <n v="11258.54"/>
    <n v="10351.18"/>
    <n v="0.91940695685230944"/>
    <n v="907.36000000000058"/>
    <n v="0"/>
  </r>
  <r>
    <s v="2017/997"/>
    <x v="1"/>
    <n v="997"/>
    <x v="2"/>
    <s v="Switzerland"/>
    <s v="Swiss Border Guard"/>
    <s v="no"/>
    <s v="Minerva"/>
    <s v="2017/SBS/04 Minerva 2017"/>
    <d v="2017-07-12T00:00:00"/>
    <d v="2017-09-16T00:00:00"/>
    <s v="no"/>
    <m/>
    <s v="FRO.24836"/>
    <n v="2017"/>
    <s v="C1"/>
    <n v="17903.240000000002"/>
    <d v="2017-07-04T00:00:00"/>
    <s v="SK"/>
    <n v="0"/>
    <s v="no"/>
    <n v="0"/>
    <n v="0"/>
    <m/>
    <m/>
    <m/>
    <m/>
    <m/>
    <m/>
    <m/>
    <m/>
    <m/>
    <d v="2017-11-30T00:00:00"/>
    <d v="2017-11-03T00:00:00"/>
    <n v="2017"/>
    <n v="15050.06"/>
    <m/>
    <n v="17903.240000000002"/>
    <n v="15050.06"/>
    <n v="0.84063331553394793"/>
    <n v="2853.1800000000021"/>
    <n v="0"/>
  </r>
  <r>
    <s v="2017/998"/>
    <x v="1"/>
    <n v="998"/>
    <x v="2"/>
    <s v="Belgium"/>
    <s v="Belgian Federal Police"/>
    <s v="no"/>
    <s v="Minerva"/>
    <s v="2017/SBS/04 Minerva 2017"/>
    <d v="2017-07-13T00:00:00"/>
    <d v="2017-09-16T00:00:00"/>
    <s v="no"/>
    <m/>
    <s v="FRO.24839"/>
    <n v="2017"/>
    <s v="C1"/>
    <n v="28727.360000000001"/>
    <d v="2017-07-04T00:00:00"/>
    <s v="SK"/>
    <n v="0"/>
    <s v="no"/>
    <n v="0"/>
    <n v="0"/>
    <m/>
    <m/>
    <m/>
    <m/>
    <m/>
    <m/>
    <m/>
    <m/>
    <m/>
    <d v="2017-11-30T00:00:00"/>
    <d v="2017-10-31T00:00:00"/>
    <n v="2017"/>
    <n v="28298.38"/>
    <m/>
    <n v="28727.360000000001"/>
    <n v="28298.38"/>
    <n v="0.98506719726421088"/>
    <n v="428.97999999999956"/>
    <n v="0"/>
  </r>
  <r>
    <s v="2017/999"/>
    <x v="1"/>
    <n v="999"/>
    <x v="2"/>
    <s v="Ukraine "/>
    <s v="Administration of the State Border Guard Service of Ukraine"/>
    <s v="no"/>
    <s v="Minerva"/>
    <s v="2017/SBS/04 Minerva 2017"/>
    <d v="2017-08-14T00:00:00"/>
    <d v="2017-08-20T00:00:00"/>
    <s v="no"/>
    <m/>
    <s v="FRO.24843"/>
    <n v="2017"/>
    <s v="C1"/>
    <n v="2512.36"/>
    <d v="2017-07-04T00:00:00"/>
    <s v="SK"/>
    <n v="0"/>
    <s v="no"/>
    <n v="0"/>
    <m/>
    <m/>
    <m/>
    <m/>
    <m/>
    <s v="Recovery order issued, deployment cancelled."/>
    <n v="2017"/>
    <n v="1000"/>
    <m/>
    <m/>
    <d v="2017-11-03T00:00:00"/>
    <m/>
    <m/>
    <s v="n/a"/>
    <m/>
    <n v="2512.36"/>
    <n v="1000"/>
    <n v="0.39803212915346525"/>
    <n v="1512.3600000000001"/>
    <n v="0"/>
  </r>
  <r>
    <s v="2017/1000"/>
    <x v="1"/>
    <n v="1000"/>
    <x v="2"/>
    <s v="Germany"/>
    <s v="Bundespolizeiprasidium Federal Police Central Office"/>
    <s v="no"/>
    <s v="Minerva"/>
    <s v="2017/SBS/04 Minerva 2017"/>
    <d v="2017-07-13T00:00:00"/>
    <d v="2017-09-16T00:00:00"/>
    <s v="no"/>
    <m/>
    <s v="FRO.24838"/>
    <n v="2017"/>
    <s v="C1"/>
    <n v="16396.68"/>
    <d v="2017-07-04T00:00:00"/>
    <s v="MM"/>
    <n v="0"/>
    <s v="no"/>
    <m/>
    <m/>
    <m/>
    <m/>
    <m/>
    <m/>
    <m/>
    <m/>
    <m/>
    <m/>
    <m/>
    <d v="2017-11-30T00:00:00"/>
    <d v="2017-12-04T00:00:00"/>
    <n v="2017"/>
    <n v="11925.95"/>
    <m/>
    <n v="16396.68"/>
    <n v="11925.95"/>
    <n v="0.7273393150320675"/>
    <n v="4470.7299999999996"/>
    <n v="0"/>
  </r>
  <r>
    <s v="2017/1001"/>
    <x v="1"/>
    <n v="1001"/>
    <x v="2"/>
    <s v="Sweden"/>
    <s v="National Operations Department"/>
    <s v="no"/>
    <s v="Minerva"/>
    <s v="2017/SBS/04 Minerva 2017"/>
    <d v="2017-07-13T00:00:00"/>
    <d v="2017-09-17T00:00:00"/>
    <s v="no"/>
    <m/>
    <s v="FRO.24857"/>
    <n v="2017"/>
    <s v="C1"/>
    <n v="57605.54"/>
    <d v="2017-07-04T00:00:00"/>
    <s v="SK"/>
    <n v="0"/>
    <s v="no"/>
    <n v="0"/>
    <n v="0"/>
    <m/>
    <m/>
    <m/>
    <m/>
    <m/>
    <m/>
    <m/>
    <m/>
    <m/>
    <d v="2017-12-01T00:00:00"/>
    <d v="2017-10-30T00:00:00"/>
    <n v="2017"/>
    <n v="54953.42"/>
    <m/>
    <n v="57605.54"/>
    <n v="54953.42"/>
    <n v="0.95396067808755891"/>
    <n v="2652.1200000000026"/>
    <n v="0"/>
  </r>
  <r>
    <s v="2017/1002"/>
    <x v="1"/>
    <n v="1002"/>
    <x v="2"/>
    <s v="Czech Republic"/>
    <s v="Police of the Czech Republic"/>
    <s v="no"/>
    <s v="Minerva"/>
    <s v="2017/SBS/04 Minerva 2017"/>
    <d v="2017-07-13T00:00:00"/>
    <d v="2017-09-16T00:00:00"/>
    <s v="no"/>
    <m/>
    <s v="FRO.24842"/>
    <n v="2017"/>
    <s v="C1"/>
    <n v="44434.96"/>
    <d v="2017-07-04T00:00:00"/>
    <s v="SK"/>
    <n v="0"/>
    <s v="yes"/>
    <n v="0"/>
    <n v="11307.96"/>
    <m/>
    <m/>
    <m/>
    <m/>
    <m/>
    <n v="2017"/>
    <n v="22000"/>
    <m/>
    <m/>
    <d v="2017-11-30T00:00:00"/>
    <d v="2017-10-30T00:00:00"/>
    <n v="2017"/>
    <n v="10861.8"/>
    <m/>
    <n v="44434.96"/>
    <n v="32861.800000000003"/>
    <n v="0.7395483196114051"/>
    <n v="11573.159999999996"/>
    <n v="11307.96"/>
  </r>
  <r>
    <s v="2017/1003"/>
    <x v="1"/>
    <n v="1003"/>
    <x v="1"/>
    <s v="Iceland"/>
    <s v="Office of the National Commissioner of the Icelandic Police"/>
    <s v="no"/>
    <s v="NRO"/>
    <s v="2017/RSU/01 NRO to FYROM"/>
    <d v="2017-07-06T00:00:00"/>
    <d v="2017-07-08T00:00:00"/>
    <s v="no"/>
    <m/>
    <s v="FRO.24845"/>
    <n v="2017"/>
    <s v="C1"/>
    <n v="176400"/>
    <d v="2017-07-05T00:00:00"/>
    <s v="MM"/>
    <n v="0"/>
    <s v="yes"/>
    <n v="164000"/>
    <n v="164000"/>
    <m/>
    <m/>
    <m/>
    <m/>
    <m/>
    <m/>
    <m/>
    <m/>
    <m/>
    <d v="2017-09-21T00:00:00"/>
    <d v="2017-09-25T00:00:00"/>
    <n v="2017"/>
    <n v="174983.55"/>
    <m/>
    <n v="176400"/>
    <n v="174983.55"/>
    <n v="0.99197023809523799"/>
    <n v="1416.4500000000116"/>
    <n v="164000"/>
  </r>
  <r>
    <s v="2017/1004"/>
    <x v="1"/>
    <n v="1004"/>
    <x v="2"/>
    <s v="Portugal"/>
    <s v="Servico de Estrangeiros e Fronteiras"/>
    <s v="no"/>
    <s v="Minerva"/>
    <s v="2017/SBS/04 Minerva 2017"/>
    <d v="2017-07-13T00:00:00"/>
    <d v="2017-09-16T00:00:00"/>
    <s v="no"/>
    <m/>
    <s v="FRO.24829"/>
    <n v="2017"/>
    <s v="C1"/>
    <n v="81895.66"/>
    <d v="2017-07-10T00:00:00"/>
    <s v="SK"/>
    <n v="0"/>
    <s v="no"/>
    <n v="0"/>
    <m/>
    <m/>
    <m/>
    <m/>
    <m/>
    <m/>
    <n v="2017"/>
    <n v="40947.83"/>
    <m/>
    <m/>
    <d v="2017-11-30T00:00:00"/>
    <d v="2017-12-13T00:00:00"/>
    <n v="2017"/>
    <n v="17815.900000000001"/>
    <m/>
    <n v="81895.66"/>
    <n v="58763.73"/>
    <n v="0.71754388449888551"/>
    <n v="23131.93"/>
    <n v="0"/>
  </r>
  <r>
    <s v="2017/1005"/>
    <x v="1"/>
    <n v="1005"/>
    <x v="2"/>
    <s v="Romania"/>
    <s v="General Inspectorate of the Romanian Border Police"/>
    <s v="no"/>
    <s v="Minerva"/>
    <s v="2017/SBS/04 Minerva 2017"/>
    <d v="2017-07-12T00:00:00"/>
    <d v="2017-09-16T00:00:00"/>
    <s v="no"/>
    <m/>
    <s v="FRO.24841"/>
    <n v="2017"/>
    <s v="C1"/>
    <n v="67030.149999999994"/>
    <d v="2017-07-05T00:00:00"/>
    <s v="SK"/>
    <n v="0"/>
    <s v="no"/>
    <n v="0"/>
    <m/>
    <m/>
    <m/>
    <m/>
    <m/>
    <m/>
    <n v="2017"/>
    <n v="33515"/>
    <m/>
    <m/>
    <d v="2017-11-30T00:00:00"/>
    <d v="2017-11-23T00:00:00"/>
    <n v="2017"/>
    <n v="22703.42"/>
    <m/>
    <n v="67030.149999999994"/>
    <n v="56218.42"/>
    <n v="0.83870347895685748"/>
    <n v="10811.729999999996"/>
    <n v="0"/>
  </r>
  <r>
    <s v="2017/1006"/>
    <x v="1"/>
    <n v="1006"/>
    <x v="5"/>
    <s v="Italy"/>
    <s v="Ministero dell'Interno, Dipartimento della Pubblica Sicurezza, Direzione Centrale dell'Immigrazione e della Polizia delle Frontiere"/>
    <s v="no"/>
    <s v="FSC Support Officer"/>
    <s v="2017/FSC/01 FSC Support Officer Deployment"/>
    <d v="2017-07-05T00:00:00"/>
    <d v="2017-08-08T00:00:00"/>
    <s v="no"/>
    <m/>
    <s v="FRO.24859"/>
    <n v="2017"/>
    <s v="C1"/>
    <n v="7595.93"/>
    <d v="2017-07-04T00:00:00"/>
    <s v="SK"/>
    <n v="0"/>
    <s v="no"/>
    <m/>
    <m/>
    <m/>
    <m/>
    <m/>
    <m/>
    <m/>
    <m/>
    <m/>
    <m/>
    <m/>
    <d v="2017-10-22T00:00:00"/>
    <d v="2017-10-05T00:00:00"/>
    <n v="2017"/>
    <n v="6211.15"/>
    <m/>
    <n v="7595.93"/>
    <n v="6211.15"/>
    <n v="0.81769447585746569"/>
    <n v="1384.7800000000007"/>
    <n v="0"/>
  </r>
  <r>
    <s v="2017/1007"/>
    <x v="1"/>
    <n v="1007"/>
    <x v="1"/>
    <s v="Denmark"/>
    <s v="Danish National Police"/>
    <s v="no"/>
    <s v="Poseidon"/>
    <s v="2017/RSU/03 Poseidon"/>
    <d v="2017-07-05T00:00:00"/>
    <d v="2017-07-06T00:00:00"/>
    <s v="no"/>
    <m/>
    <s v="FRO.24864"/>
    <n v="2017"/>
    <s v="C1"/>
    <n v="68480"/>
    <d v="2017-07-05T00:00:00"/>
    <s v="SK"/>
    <n v="0"/>
    <s v="yes"/>
    <n v="64000"/>
    <n v="60000"/>
    <m/>
    <m/>
    <m/>
    <m/>
    <m/>
    <m/>
    <n v="0"/>
    <m/>
    <m/>
    <d v="2017-09-19T00:00:00"/>
    <d v="2017-08-30T00:00:00"/>
    <n v="2017"/>
    <n v="64200"/>
    <m/>
    <n v="68480"/>
    <n v="64200"/>
    <n v="0.9375"/>
    <n v="4280"/>
    <n v="60000"/>
  </r>
  <r>
    <s v="2017/1008"/>
    <x v="1"/>
    <n v="1008"/>
    <x v="4"/>
    <s v="Serbia"/>
    <s v="Ministry of Interior"/>
    <s v="no"/>
    <s v="FOA"/>
    <s v="2017/LBS/01 FOA"/>
    <d v="2017-07-18T00:00:00"/>
    <d v="2017-08-17T00:00:00"/>
    <s v="no"/>
    <m/>
    <s v="FRO.24865"/>
    <n v="2017"/>
    <s v="C1"/>
    <n v="7697.58"/>
    <d v="2017-07-07T00:00:00"/>
    <s v="IM"/>
    <n v="0"/>
    <s v="no"/>
    <n v="0"/>
    <n v="0"/>
    <m/>
    <m/>
    <m/>
    <m/>
    <m/>
    <m/>
    <m/>
    <m/>
    <m/>
    <d v="2017-10-31T00:00:00"/>
    <d v="2017-10-17T00:00:00"/>
    <n v="2017"/>
    <n v="6244.5"/>
    <m/>
    <n v="7697.58"/>
    <n v="6244.5"/>
    <n v="0.81122898365460316"/>
    <n v="1453.08"/>
    <n v="0"/>
  </r>
  <r>
    <s v="2017/1009"/>
    <x v="1"/>
    <n v="1009"/>
    <x v="5"/>
    <s v="Italy"/>
    <s v="Ministero dell'Interno, Dipartimento della Pubblica Sicurezza, Direzione Centrale dell'Immigrazione e della Polizia delle Frontiere"/>
    <s v="no"/>
    <s v="FSC Support Officer"/>
    <s v="2017/FSC/01 FSC Support Officer Deployment"/>
    <d v="2017-07-05T00:00:00"/>
    <d v="2017-08-08T00:00:00"/>
    <s v="no"/>
    <m/>
    <s v="FRO.24869"/>
    <n v="2017"/>
    <s v="C1"/>
    <n v="8732.27"/>
    <d v="2017-07-05T00:00:00"/>
    <s v="IM"/>
    <n v="0"/>
    <s v="no"/>
    <n v="0"/>
    <m/>
    <m/>
    <m/>
    <m/>
    <m/>
    <m/>
    <m/>
    <m/>
    <m/>
    <m/>
    <d v="2017-10-22T00:00:00"/>
    <d v="2018-01-30T00:00:00"/>
    <n v="2018"/>
    <n v="8018.29"/>
    <m/>
    <n v="8732.27"/>
    <n v="8018.29"/>
    <n v="0.91823660972461907"/>
    <n v="713.98000000000047"/>
    <n v="0"/>
  </r>
  <r>
    <s v="2017/1010"/>
    <x v="1"/>
    <n v="1010"/>
    <x v="5"/>
    <s v="Italy"/>
    <s v="Ministero dell'Interno, Dipartimento della Pubblica Sicurezza, Direzione Centrale dell'Immigrazione e della Polizia delle Frontiere"/>
    <s v="no"/>
    <s v="FSC Support Officer"/>
    <s v="2017/FSC/01 FSC Support Officer Deployment"/>
    <d v="2017-07-05T00:00:00"/>
    <d v="2017-07-18T00:00:00"/>
    <s v="no"/>
    <m/>
    <s v="FRO.24867"/>
    <n v="2017"/>
    <s v="C1"/>
    <n v="4451.2"/>
    <d v="2017-07-05T00:00:00"/>
    <s v="IM"/>
    <n v="0"/>
    <s v="no"/>
    <n v="0"/>
    <m/>
    <m/>
    <m/>
    <m/>
    <m/>
    <m/>
    <m/>
    <m/>
    <m/>
    <m/>
    <d v="2017-10-01T00:00:00"/>
    <d v="2017-10-02T00:00:00"/>
    <n v="2017"/>
    <n v="2582.4699999999998"/>
    <m/>
    <n v="4451.2"/>
    <n v="2582.4699999999998"/>
    <n v="0.58017388569374551"/>
    <n v="1868.73"/>
    <n v="0"/>
  </r>
  <r>
    <s v="2017/1011"/>
    <x v="1"/>
    <n v="1011"/>
    <x v="4"/>
    <s v="Slovakia"/>
    <s v="Bureau of Border and Alien Police"/>
    <s v="no"/>
    <s v="FOA"/>
    <s v="2017/LBS/01 FOA"/>
    <d v="2017-07-18T00:00:00"/>
    <d v="2017-08-17T00:00:00"/>
    <s v="no"/>
    <m/>
    <s v="FRO.24860"/>
    <n v="2017"/>
    <s v="C1"/>
    <n v="13117.48"/>
    <d v="2017-07-06T00:00:00"/>
    <s v="SK"/>
    <n v="0"/>
    <s v="no"/>
    <n v="0"/>
    <n v="0"/>
    <m/>
    <m/>
    <m/>
    <m/>
    <m/>
    <n v="2017"/>
    <n v="6558.74"/>
    <m/>
    <m/>
    <d v="2017-10-31T00:00:00"/>
    <d v="2017-09-11T00:00:00"/>
    <n v="2017"/>
    <n v="3954.79"/>
    <m/>
    <n v="13117.48"/>
    <n v="10513.529999999999"/>
    <n v="0.80149007278837092"/>
    <n v="2603.9500000000007"/>
    <n v="0"/>
  </r>
  <r>
    <s v="2017/1012"/>
    <x v="1"/>
    <n v="1012"/>
    <x v="3"/>
    <s v="Germany"/>
    <s v="Bundespolizeiprasidium Federal Police Central Office"/>
    <s v="no"/>
    <s v="Focal Points"/>
    <s v="2017/ABS/04 JO Focal Points 2017 Air Intermediate Managers"/>
    <d v="2017-07-09T00:00:00"/>
    <d v="2017-08-19T00:00:00"/>
    <s v="no"/>
    <m/>
    <s v="FRO.24870"/>
    <n v="2017"/>
    <s v="C1"/>
    <n v="7957.59"/>
    <d v="2017-07-05T00:00:00"/>
    <s v="MM"/>
    <n v="0"/>
    <s v="no"/>
    <m/>
    <m/>
    <m/>
    <m/>
    <m/>
    <m/>
    <m/>
    <m/>
    <n v="0"/>
    <m/>
    <m/>
    <d v="2017-11-02T00:00:00"/>
    <d v="2017-11-21T00:00:00"/>
    <n v="2017"/>
    <n v="5648.42"/>
    <m/>
    <n v="7957.59"/>
    <n v="5648.42"/>
    <n v="0.70981540893662531"/>
    <n v="2309.17"/>
    <n v="0"/>
  </r>
  <r>
    <s v="2017/1013"/>
    <x v="1"/>
    <n v="1013"/>
    <x v="4"/>
    <s v="Norway"/>
    <s v="National Police Directorate"/>
    <s v="no"/>
    <s v="Coordination Points"/>
    <s v="2017/LBS/03 Coordination Points"/>
    <d v="2017-08-03T00:00:00"/>
    <d v="2017-08-31T00:00:00"/>
    <s v="no"/>
    <m/>
    <s v="FRO.24866"/>
    <n v="2017"/>
    <s v="C1"/>
    <n v="6101.14"/>
    <d v="2017-07-10T00:00:00"/>
    <s v="MM"/>
    <n v="0"/>
    <s v="no"/>
    <n v="0"/>
    <n v="0"/>
    <m/>
    <m/>
    <m/>
    <m/>
    <m/>
    <m/>
    <m/>
    <m/>
    <m/>
    <d v="2017-11-14T00:00:00"/>
    <d v="2017-09-18T00:00:00"/>
    <n v="2017"/>
    <n v="5530.92"/>
    <m/>
    <n v="6101.14"/>
    <n v="5530.92"/>
    <n v="0.90653877799886573"/>
    <n v="570.22000000000025"/>
    <n v="0"/>
  </r>
  <r>
    <s v="2017/1014"/>
    <x v="1"/>
    <n v="1014"/>
    <x v="1"/>
    <s v="France"/>
    <s v="Ministere de l'interieur, Direction generale des etrangers"/>
    <s v="no"/>
    <s v="RO"/>
    <s v="2017/RSU/01 ROs to Albania"/>
    <d v="2017-07-07T00:00:00"/>
    <d v="2017-07-31T00:00:00"/>
    <s v="no"/>
    <m/>
    <s v="FRO.24880"/>
    <n v="2017"/>
    <s v="C1"/>
    <n v="100580"/>
    <d v="2017-07-06T00:00:00"/>
    <s v="SK"/>
    <n v="0"/>
    <s v="yes"/>
    <n v="90000"/>
    <n v="43800.45"/>
    <m/>
    <m/>
    <m/>
    <m/>
    <m/>
    <m/>
    <m/>
    <m/>
    <m/>
    <d v="2017-10-14T00:00:00"/>
    <d v="2017-09-26T00:00:00"/>
    <n v="2017"/>
    <n v="43800.45"/>
    <m/>
    <n v="100580"/>
    <n v="43800.45"/>
    <n v="0.43547872340425531"/>
    <n v="56779.55"/>
    <n v="43800.45"/>
  </r>
  <r>
    <s v="2017/1015"/>
    <x v="1"/>
    <n v="1015"/>
    <x v="1"/>
    <s v="Albania"/>
    <s v="Aparati i Drejtorise se Policise se Shtetit"/>
    <s v="no"/>
    <s v="CRO"/>
    <s v="2017/RSU/01 CRO to Albania"/>
    <d v="2017-07-11T00:00:00"/>
    <d v="2017-08-31T00:00:00"/>
    <s v="no"/>
    <m/>
    <s v="FRO.24880"/>
    <n v="2017"/>
    <s v="C1"/>
    <n v="5992"/>
    <d v="2017-07-07T00:00:00"/>
    <s v="SK"/>
    <n v="0"/>
    <s v="no"/>
    <m/>
    <m/>
    <m/>
    <m/>
    <m/>
    <m/>
    <m/>
    <m/>
    <m/>
    <m/>
    <m/>
    <d v="2017-11-14T00:00:00"/>
    <m/>
    <n v="2017"/>
    <n v="5606.8"/>
    <m/>
    <n v="5992"/>
    <n v="5606.8"/>
    <n v="0.93571428571428572"/>
    <n v="385.19999999999982"/>
    <n v="0"/>
  </r>
  <r>
    <s v="2017/1016"/>
    <x v="1"/>
    <n v="1016"/>
    <x v="1"/>
    <s v="France"/>
    <s v="Ministere de l'interieur, Direction generale des etrangers"/>
    <s v="no"/>
    <s v="CRO"/>
    <s v="2017/RSU/01 CRO to Albania"/>
    <d v="2017-07-11T00:00:00"/>
    <d v="2017-08-31T00:00:00"/>
    <s v="no"/>
    <m/>
    <s v="FRO.24884"/>
    <n v="2017"/>
    <s v="C1"/>
    <n v="300636"/>
    <d v="2017-07-07T00:00:00"/>
    <s v="SK"/>
    <n v="0"/>
    <s v="yes"/>
    <n v="250000"/>
    <n v="279670.45"/>
    <s v="FRO.24884"/>
    <n v="2017"/>
    <n v="10500"/>
    <d v="2017-08-22T00:00:00"/>
    <m/>
    <m/>
    <m/>
    <m/>
    <m/>
    <d v="2017-11-14T00:00:00"/>
    <d v="2017-10-17T00:00:00"/>
    <n v="2017"/>
    <n v="293653.96999999997"/>
    <m/>
    <n v="311136"/>
    <n v="293653.96999999997"/>
    <n v="0.94381225573382688"/>
    <n v="17482.030000000028"/>
    <n v="279670.45"/>
  </r>
  <r>
    <s v="2017/1017"/>
    <x v="1"/>
    <n v="1017"/>
    <x v="2"/>
    <s v="Spain"/>
    <s v="Cuerpo Nacional de Policia"/>
    <s v="yes"/>
    <s v="Minerva"/>
    <s v="2017/SBS/04 Minerva 2017"/>
    <d v="2017-07-09T00:00:00"/>
    <d v="2017-09-18T00:00:00"/>
    <s v="no"/>
    <m/>
    <s v="FRO.24876"/>
    <n v="2017"/>
    <s v="C1"/>
    <n v="212169.46"/>
    <d v="2017-07-07T00:00:00"/>
    <s v="SK"/>
    <n v="0"/>
    <s v="no"/>
    <m/>
    <m/>
    <m/>
    <m/>
    <m/>
    <m/>
    <m/>
    <m/>
    <n v="0"/>
    <m/>
    <m/>
    <d v="2017-12-02T00:00:00"/>
    <d v="2017-12-05T00:00:00"/>
    <n v="2017"/>
    <n v="205054.93"/>
    <m/>
    <n v="212169.46"/>
    <n v="205054.93"/>
    <n v="0.96646769992250536"/>
    <n v="7114.5299999999988"/>
    <n v="0"/>
  </r>
  <r>
    <s v="2017/1018"/>
    <x v="1"/>
    <n v="1018"/>
    <x v="4"/>
    <s v="Croatia"/>
    <s v="Ministry of the Interior"/>
    <s v="no"/>
    <s v="FOA"/>
    <s v="2017/LBS/01 FOA"/>
    <d v="2017-07-18T00:00:00"/>
    <d v="2017-08-17T00:00:00"/>
    <s v="no"/>
    <m/>
    <s v="FRO.24861"/>
    <n v="2017"/>
    <s v="C1"/>
    <n v="9841.86"/>
    <d v="2017-07-07T00:00:00"/>
    <s v="SK"/>
    <n v="0"/>
    <s v="no"/>
    <n v="0"/>
    <n v="0"/>
    <m/>
    <m/>
    <m/>
    <m/>
    <m/>
    <m/>
    <m/>
    <m/>
    <m/>
    <d v="2017-10-31T00:00:00"/>
    <d v="2017-09-22T00:00:00"/>
    <n v="2017"/>
    <n v="9287.57"/>
    <m/>
    <n v="9841.86"/>
    <n v="9287.57"/>
    <n v="0.94368036123253118"/>
    <n v="554.29000000000087"/>
    <n v="0"/>
  </r>
  <r>
    <s v="2017/1019"/>
    <x v="1"/>
    <n v="1019"/>
    <x v="4"/>
    <s v="Estonia"/>
    <s v="Police and Border Guard Board"/>
    <s v="no"/>
    <s v="FOA"/>
    <s v="2017/LBS/01 FOA"/>
    <d v="2017-07-18T00:00:00"/>
    <d v="2017-09-14T00:00:00"/>
    <s v="no"/>
    <m/>
    <s v="FRO.24862"/>
    <n v="2017"/>
    <s v="C1"/>
    <n v="28795.84"/>
    <d v="2017-07-07T00:00:00"/>
    <s v="SK"/>
    <n v="0"/>
    <s v="no"/>
    <n v="0"/>
    <n v="0"/>
    <m/>
    <m/>
    <m/>
    <m/>
    <m/>
    <n v="2017"/>
    <n v="14350"/>
    <m/>
    <m/>
    <d v="2017-11-28T00:00:00"/>
    <d v="2017-12-04T00:00:00"/>
    <n v="2017"/>
    <n v="13511.16"/>
    <m/>
    <n v="28795.84"/>
    <n v="27861.16"/>
    <n v="0.96754114483203124"/>
    <n v="934.68000000000029"/>
    <n v="0"/>
  </r>
  <r>
    <s v="2017/1020"/>
    <x v="1"/>
    <n v="1020"/>
    <x v="4"/>
    <s v="Czech Republic"/>
    <s v="Police of the Czech Republic"/>
    <s v="no"/>
    <s v="Focal Points"/>
    <s v="2017/LBS/02 Focal Points"/>
    <d v="2017-09-12T00:00:00"/>
    <d v="2017-11-09T00:00:00"/>
    <s v="no"/>
    <m/>
    <s v="FRO.24846"/>
    <n v="2017"/>
    <s v="C1"/>
    <n v="20966.650000000001"/>
    <d v="2017-07-10T00:00:00"/>
    <s v="SK"/>
    <n v="0"/>
    <s v="yes"/>
    <n v="0"/>
    <n v="5328.97"/>
    <m/>
    <m/>
    <m/>
    <m/>
    <m/>
    <n v="2017"/>
    <n v="10400"/>
    <m/>
    <m/>
    <d v="2018-01-23T00:00:00"/>
    <d v="2017-11-23T00:00:00"/>
    <n v="2017"/>
    <n v="3019.91"/>
    <m/>
    <n v="20966.650000000001"/>
    <n v="13419.91"/>
    <n v="0.64005980926852879"/>
    <n v="7546.7400000000016"/>
    <n v="5328.97"/>
  </r>
  <r>
    <s v="2017/1021"/>
    <x v="1"/>
    <n v="1021"/>
    <x v="4"/>
    <s v="Spain"/>
    <s v="Cuerpo Nacional de Policia"/>
    <s v="no"/>
    <s v="Focal Points"/>
    <s v="2017/LBS/02 Focal Points"/>
    <d v="2017-10-10T00:00:00"/>
    <d v="2017-12-07T00:00:00"/>
    <s v="no"/>
    <m/>
    <s v="FRO.24872"/>
    <n v="2017"/>
    <s v="C1"/>
    <n v="6810.74"/>
    <d v="2017-07-10T00:00:00"/>
    <s v="SK"/>
    <n v="0"/>
    <s v="yes"/>
    <n v="0"/>
    <n v="1797.55"/>
    <m/>
    <m/>
    <m/>
    <m/>
    <m/>
    <m/>
    <n v="0"/>
    <m/>
    <m/>
    <d v="2018-02-20T00:00:00"/>
    <d v="2018-01-17T00:00:00"/>
    <n v="2018"/>
    <n v="4540.75"/>
    <m/>
    <n v="6810.74"/>
    <n v="4540.75"/>
    <n v="0.6667043522436622"/>
    <n v="2269.9899999999998"/>
    <n v="1797.55"/>
  </r>
  <r>
    <s v="2017/1022"/>
    <x v="1"/>
    <n v="1022"/>
    <x v="5"/>
    <s v="Poland"/>
    <s v="Headquarters of Polish Border Guards"/>
    <s v="no"/>
    <s v="FSC Copernicus"/>
    <s v="2017/FSC/Copernicus"/>
    <d v="2017-07-17T00:00:00"/>
    <d v="2017-07-21T00:00:00"/>
    <s v="no"/>
    <m/>
    <s v="FRO.24882"/>
    <n v="2017"/>
    <s v="C1"/>
    <n v="11654.44"/>
    <d v="2017-07-07T00:00:00"/>
    <s v="SK"/>
    <n v="0"/>
    <s v="no"/>
    <m/>
    <m/>
    <m/>
    <m/>
    <m/>
    <m/>
    <m/>
    <n v="2017"/>
    <n v="5827.22"/>
    <m/>
    <m/>
    <d v="2017-10-04T00:00:00"/>
    <d v="2017-08-23T00:00:00"/>
    <n v="2017"/>
    <n v="5827.22"/>
    <m/>
    <n v="11654.44"/>
    <n v="11654.44"/>
    <n v="1"/>
    <n v="0"/>
    <n v="0"/>
  </r>
  <r>
    <s v="2017/1023"/>
    <x v="1"/>
    <n v="1023"/>
    <x v="4"/>
    <s v="Bulgaria"/>
    <s v="Ministry of Interior, National Police Service, Chief Directorate Border Police"/>
    <s v="yes"/>
    <s v="FOA"/>
    <s v="2017/LBS/01 FOA"/>
    <d v="2017-07-18T00:00:00"/>
    <d v="2017-09-14T00:00:00"/>
    <s v="no"/>
    <m/>
    <s v="FRO.24863"/>
    <n v="2017"/>
    <s v="C1"/>
    <n v="39889.94"/>
    <d v="2017-07-11T00:00:00"/>
    <s v="SK"/>
    <n v="0"/>
    <s v="no"/>
    <m/>
    <m/>
    <m/>
    <m/>
    <m/>
    <m/>
    <m/>
    <m/>
    <m/>
    <m/>
    <m/>
    <d v="2017-11-28T00:00:00"/>
    <d v="2017-12-08T00:00:00"/>
    <n v="2017"/>
    <n v="37224.410000000003"/>
    <m/>
    <n v="39889.94"/>
    <n v="37224.410000000003"/>
    <n v="0.93317788896147758"/>
    <n v="2665.5299999999988"/>
    <n v="0"/>
  </r>
  <r>
    <s v="2017/1024"/>
    <x v="1"/>
    <n v="1024"/>
    <x v="3"/>
    <s v="Ukraine "/>
    <s v="Administration of the State Border Guard Service of Ukraine"/>
    <s v="no"/>
    <s v="Focal Points"/>
    <s v="2017/ABS/04 JO Focal Points 2017 Air Intermediate Managers"/>
    <d v="2017-07-17T00:00:00"/>
    <d v="2017-07-28T00:00:00"/>
    <s v="no"/>
    <m/>
    <s v="FRO.24887"/>
    <n v="2017"/>
    <s v="C1"/>
    <n v="3186.46"/>
    <d v="2017-07-11T00:00:00"/>
    <s v="SK"/>
    <n v="0"/>
    <s v="yes"/>
    <m/>
    <n v="2887.87"/>
    <m/>
    <m/>
    <m/>
    <m/>
    <m/>
    <n v="2017"/>
    <n v="1500"/>
    <m/>
    <m/>
    <d v="2017-10-11T00:00:00"/>
    <d v="2017-08-16T00:00:00"/>
    <n v="2017"/>
    <n v="1387.87"/>
    <m/>
    <n v="3186.46"/>
    <n v="2887.87"/>
    <n v="0.90629413204622056"/>
    <n v="298.59000000000015"/>
    <n v="2887.87"/>
  </r>
  <r>
    <s v="2017/1025"/>
    <x v="1"/>
    <n v="1025"/>
    <x v="2"/>
    <s v="Portugal"/>
    <s v="Servico de Estrangeiros e Fronteiras"/>
    <s v="no"/>
    <s v="Triton"/>
    <s v="2017/SBS/05 JO Triton 2017"/>
    <d v="2017-07-22T00:00:00"/>
    <d v="2017-09-08T00:00:00"/>
    <s v="no"/>
    <m/>
    <s v="FRO.24894"/>
    <n v="2017"/>
    <s v="C1"/>
    <n v="354566.41"/>
    <d v="2017-07-10T00:00:00"/>
    <s v="SK"/>
    <n v="297643.01"/>
    <s v="yes"/>
    <n v="164752"/>
    <n v="201892"/>
    <m/>
    <m/>
    <m/>
    <m/>
    <m/>
    <n v="2017"/>
    <n v="177283.21"/>
    <m/>
    <m/>
    <d v="2017-11-22T00:00:00"/>
    <d v="2018-07-09T00:00:00"/>
    <n v="2018"/>
    <n v="152807.53"/>
    <m/>
    <n v="354566.41"/>
    <n v="330090.74"/>
    <n v="0.93097013899314385"/>
    <n v="24475.669999999984"/>
    <n v="201892"/>
  </r>
  <r>
    <s v="2017/1026"/>
    <x v="1"/>
    <n v="1026"/>
    <x v="2"/>
    <s v="Norway"/>
    <s v="National Police Directorate"/>
    <s v="no"/>
    <s v="Poseidon"/>
    <s v="2017/SBS/07 JO Poseidon 2017"/>
    <d v="2017-08-15T00:00:00"/>
    <d v="2017-09-28T00:00:00"/>
    <s v="no"/>
    <m/>
    <s v="FRO.24886"/>
    <n v="2017"/>
    <s v="C1"/>
    <n v="19358.439999999999"/>
    <d v="2017-07-07T00:00:00"/>
    <s v="SK"/>
    <n v="0"/>
    <s v="no"/>
    <n v="0"/>
    <n v="0"/>
    <m/>
    <m/>
    <m/>
    <m/>
    <m/>
    <m/>
    <m/>
    <m/>
    <m/>
    <d v="2017-12-12T00:00:00"/>
    <d v="2017-11-14T00:00:00"/>
    <n v="2017"/>
    <n v="18183.02"/>
    <m/>
    <n v="19358.439999999999"/>
    <n v="18183.02"/>
    <n v="0.93928126439940418"/>
    <n v="1175.4199999999983"/>
    <n v="0"/>
  </r>
  <r>
    <s v="2017/1027"/>
    <x v="1"/>
    <n v="1027"/>
    <x v="2"/>
    <s v="Portugal"/>
    <s v="Servico de Estrangeiros e Fronteiras"/>
    <s v="no"/>
    <s v="Minerva"/>
    <s v="2017/SBS/04 Minerva 2017"/>
    <d v="2017-07-13T00:00:00"/>
    <d v="2017-09-16T00:00:00"/>
    <s v="no"/>
    <m/>
    <s v="FRO.24877"/>
    <n v="2017"/>
    <s v="C1"/>
    <n v="57103.76"/>
    <d v="2017-07-10T00:00:00"/>
    <s v="SK"/>
    <n v="0"/>
    <s v="no"/>
    <m/>
    <m/>
    <m/>
    <m/>
    <m/>
    <m/>
    <m/>
    <n v="2017"/>
    <n v="28551.88"/>
    <m/>
    <m/>
    <d v="2017-11-30T00:00:00"/>
    <d v="2017-12-04T00:00:00"/>
    <n v="2017"/>
    <n v="22010.93"/>
    <m/>
    <n v="57103.76"/>
    <n v="50562.81"/>
    <n v="0.88545500331326688"/>
    <n v="6540.9500000000044"/>
    <n v="0"/>
  </r>
  <r>
    <s v="2017/1028"/>
    <x v="1"/>
    <n v="1028"/>
    <x v="2"/>
    <s v="France"/>
    <s v="Direction Centrale de la Police aux Frontieres"/>
    <s v="no"/>
    <s v="Minerva"/>
    <s v="2017/SBS/04 Minerva 2017"/>
    <d v="2017-07-13T00:00:00"/>
    <d v="2017-09-16T00:00:00"/>
    <s v="no"/>
    <m/>
    <s v="FRO.24878"/>
    <n v="2017"/>
    <s v="C1"/>
    <n v="58961.279999999999"/>
    <d v="2017-07-10T00:00:00"/>
    <s v="SK"/>
    <n v="0"/>
    <s v="yes"/>
    <m/>
    <n v="24459.46"/>
    <m/>
    <m/>
    <m/>
    <m/>
    <m/>
    <n v="2017"/>
    <n v="29480.639999999999"/>
    <m/>
    <m/>
    <d v="2017-11-30T00:00:00"/>
    <d v="2017-11-10T00:00:00"/>
    <n v="2017"/>
    <n v="11912.37"/>
    <m/>
    <n v="58961.279999999999"/>
    <n v="41393.01"/>
    <n v="0.70203716744276923"/>
    <n v="17568.269999999997"/>
    <n v="24459.46"/>
  </r>
  <r>
    <s v="2017/1029"/>
    <x v="1"/>
    <n v="1029"/>
    <x v="2"/>
    <s v="Netherlands"/>
    <s v="Royal Marechaussee"/>
    <s v="no"/>
    <s v="Minerva"/>
    <s v="2017/SBS/04 Minerva 2017"/>
    <d v="2017-07-13T00:00:00"/>
    <d v="2017-09-16T00:00:00"/>
    <s v="no"/>
    <m/>
    <s v="FRO.24901"/>
    <n v="2017"/>
    <s v="C1"/>
    <n v="28089.64"/>
    <d v="2017-07-10T00:00:00"/>
    <s v="SK"/>
    <n v="0"/>
    <s v="no"/>
    <n v="0"/>
    <n v="0"/>
    <m/>
    <m/>
    <m/>
    <m/>
    <m/>
    <m/>
    <m/>
    <m/>
    <m/>
    <d v="2017-11-30T00:00:00"/>
    <d v="2017-11-30T00:00:00"/>
    <n v="2017"/>
    <n v="22270.48"/>
    <m/>
    <n v="28089.64"/>
    <n v="22270.48"/>
    <n v="0.79283607764286046"/>
    <n v="5819.16"/>
    <n v="0"/>
  </r>
  <r>
    <s v="2017/1030"/>
    <x v="1"/>
    <n v="1030"/>
    <x v="2"/>
    <s v="Norway"/>
    <s v="National Police Directorate"/>
    <s v="no"/>
    <s v="Minerva"/>
    <s v="2017/SBS/04 Minerva 2017"/>
    <d v="2017-07-13T00:00:00"/>
    <d v="2017-09-15T00:00:00"/>
    <s v="no"/>
    <m/>
    <s v="FRO.24903"/>
    <n v="2017"/>
    <s v="C1"/>
    <n v="45401.77"/>
    <d v="2017-07-10T00:00:00"/>
    <s v="SK"/>
    <n v="0"/>
    <s v="no"/>
    <n v="0"/>
    <n v="0"/>
    <m/>
    <m/>
    <m/>
    <m/>
    <m/>
    <m/>
    <m/>
    <m/>
    <m/>
    <d v="2017-11-29T00:00:00"/>
    <d v="2017-10-31T00:00:00"/>
    <n v="2017"/>
    <n v="37432.019999999997"/>
    <m/>
    <n v="45401.77"/>
    <n v="37432.019999999997"/>
    <n v="0.82446168948919829"/>
    <n v="7969.75"/>
    <n v="0"/>
  </r>
  <r>
    <s v="2017/1031"/>
    <x v="1"/>
    <n v="1031"/>
    <x v="2"/>
    <s v="Spain"/>
    <s v="Guardia Civil"/>
    <s v="yes"/>
    <s v="Minerva"/>
    <s v="2017/SBS/04 Minerva 2017"/>
    <d v="2017-07-13T00:00:00"/>
    <d v="2017-09-16T00:00:00"/>
    <s v="no"/>
    <m/>
    <s v="FRO.24902"/>
    <n v="2017"/>
    <s v="C1"/>
    <n v="64351.9"/>
    <d v="2017-07-10T00:00:00"/>
    <s v="SK"/>
    <n v="0"/>
    <s v="no"/>
    <n v="0"/>
    <m/>
    <m/>
    <m/>
    <m/>
    <m/>
    <m/>
    <n v="2017"/>
    <n v="30000"/>
    <m/>
    <m/>
    <d v="2017-11-30T00:00:00"/>
    <d v="2017-12-11T00:00:00"/>
    <n v="2017"/>
    <n v="31931.02"/>
    <m/>
    <n v="64351.9"/>
    <n v="61931.020000000004"/>
    <n v="0.96238059793106345"/>
    <n v="2420.8799999999974"/>
    <n v="0"/>
  </r>
  <r>
    <s v="2017/1032"/>
    <x v="1"/>
    <n v="1032"/>
    <x v="4"/>
    <s v="Norway"/>
    <s v="National Police Directorate"/>
    <s v="no"/>
    <s v="Focal Points"/>
    <s v="2017/LBS/02 Focal Points"/>
    <d v="2017-08-16T00:00:00"/>
    <d v="2017-09-13T00:00:00"/>
    <s v="no"/>
    <m/>
    <s v="FRO.24879"/>
    <n v="2017"/>
    <s v="C1"/>
    <n v="8183.36"/>
    <d v="2017-07-11T00:00:00"/>
    <s v="SK"/>
    <n v="0"/>
    <s v="no"/>
    <m/>
    <m/>
    <m/>
    <m/>
    <m/>
    <m/>
    <m/>
    <m/>
    <n v="0"/>
    <m/>
    <m/>
    <d v="2017-11-27T00:00:00"/>
    <d v="2017-09-25T00:00:00"/>
    <n v="2017"/>
    <n v="8183.36"/>
    <m/>
    <n v="8183.36"/>
    <n v="8183.36"/>
    <n v="1"/>
    <n v="0"/>
    <n v="0"/>
  </r>
  <r>
    <s v="2017/1033"/>
    <x v="1"/>
    <n v="1033"/>
    <x v="4"/>
    <s v="Spain"/>
    <s v="Guardia Civil"/>
    <s v="no"/>
    <s v="FOA"/>
    <s v="2017/LBS/01 FOA"/>
    <d v="2017-07-19T00:00:00"/>
    <d v="2017-10-11T00:00:00"/>
    <s v="no"/>
    <m/>
    <s v="FRO.24883"/>
    <n v="2017"/>
    <s v="C1"/>
    <n v="26681.03"/>
    <d v="2017-07-11T00:00:00"/>
    <s v="SK"/>
    <n v="0"/>
    <s v="no"/>
    <m/>
    <m/>
    <m/>
    <m/>
    <m/>
    <m/>
    <m/>
    <m/>
    <n v="0"/>
    <m/>
    <m/>
    <d v="2017-12-25T00:00:00"/>
    <d v="2018-01-09T00:00:00"/>
    <n v="2018"/>
    <n v="26681.03"/>
    <m/>
    <n v="26681.03"/>
    <n v="26681.03"/>
    <n v="1"/>
    <n v="0"/>
    <n v="0"/>
  </r>
  <r>
    <s v="2017/1034"/>
    <x v="1"/>
    <n v="1034"/>
    <x v="2"/>
    <s v="Hungary"/>
    <s v="Immigration and Asylum Office"/>
    <s v="no"/>
    <s v="Poseidon"/>
    <s v="2017/SBS/07 JO Poseidon 2017"/>
    <d v="2017-07-17T00:00:00"/>
    <d v="2017-08-18T00:00:00"/>
    <s v="no"/>
    <m/>
    <s v="FRO.24889"/>
    <n v="2017"/>
    <s v="C1"/>
    <n v="17734.18"/>
    <d v="2017-07-10T00:00:00"/>
    <s v="SK"/>
    <n v="0"/>
    <s v="yes"/>
    <m/>
    <n v="5066.7700000000004"/>
    <m/>
    <m/>
    <m/>
    <m/>
    <m/>
    <m/>
    <m/>
    <m/>
    <m/>
    <d v="2017-11-01T00:00:00"/>
    <d v="2017-10-30T00:00:00"/>
    <n v="2017"/>
    <n v="10270.51"/>
    <m/>
    <n v="17734.18"/>
    <n v="10270.51"/>
    <n v="0.57913644724481195"/>
    <n v="7463.67"/>
    <n v="5066.7700000000004"/>
  </r>
  <r>
    <s v="2017/1035"/>
    <x v="1"/>
    <n v="1035"/>
    <x v="2"/>
    <s v="Poland"/>
    <s v="Headquarters of Polish Border Guards"/>
    <s v="no"/>
    <s v="Poseidon"/>
    <s v="2017/SBS/07 JO Poseidon 2017"/>
    <d v="2017-08-15T00:00:00"/>
    <d v="2017-09-28T00:00:00"/>
    <s v="no"/>
    <m/>
    <s v="FRO.24891"/>
    <n v="2017"/>
    <s v="C1"/>
    <n v="11301.34"/>
    <d v="2017-07-10T00:00:00"/>
    <s v="SK"/>
    <n v="0"/>
    <s v="no"/>
    <n v="0"/>
    <n v="0"/>
    <m/>
    <m/>
    <m/>
    <m/>
    <m/>
    <n v="2017"/>
    <n v="5650.67"/>
    <m/>
    <m/>
    <d v="2017-12-12T00:00:00"/>
    <d v="2017-11-06T00:00:00"/>
    <n v="2017"/>
    <n v="4533.8900000000003"/>
    <m/>
    <n v="11301.34"/>
    <n v="10184.560000000001"/>
    <n v="0.90118162978903393"/>
    <n v="1116.7799999999988"/>
    <n v="0"/>
  </r>
  <r>
    <s v="2017/1036"/>
    <x v="1"/>
    <n v="1036"/>
    <x v="2"/>
    <s v="France"/>
    <s v="Prefecture de Police"/>
    <s v="no"/>
    <s v="Poseidon"/>
    <s v="2017/SBS/07 JO Poseidon 2017"/>
    <d v="2017-08-15T00:00:00"/>
    <d v="2017-09-28T00:00:00"/>
    <s v="no"/>
    <m/>
    <s v="FRO.24912"/>
    <n v="2017"/>
    <s v="C1"/>
    <n v="43814"/>
    <d v="2017-07-13T00:00:00"/>
    <s v="SK"/>
    <n v="0"/>
    <s v="yes"/>
    <n v="0"/>
    <n v="32543.01"/>
    <m/>
    <m/>
    <m/>
    <m/>
    <m/>
    <m/>
    <m/>
    <m/>
    <m/>
    <d v="2017-12-12T00:00:00"/>
    <d v="2018-02-13T00:00:00"/>
    <n v="2018"/>
    <n v="34821.019999999997"/>
    <m/>
    <n v="43814"/>
    <n v="34821.019999999997"/>
    <n v="0.79474642808234808"/>
    <n v="8992.9800000000032"/>
    <n v="32543.01"/>
  </r>
  <r>
    <s v="2017/1037"/>
    <x v="1"/>
    <n v="1037"/>
    <x v="2"/>
    <s v="France"/>
    <s v="Direction Centrale de la Securite Publique"/>
    <s v="no"/>
    <s v="Triton"/>
    <s v="2017/SBS/05 JO Triton 2017"/>
    <d v="2017-08-01T00:00:00"/>
    <d v="2017-09-09T00:00:00"/>
    <s v="no"/>
    <m/>
    <s v="FRO.24910"/>
    <n v="2017"/>
    <s v="C1"/>
    <n v="48843.360000000001"/>
    <d v="2017-07-13T00:00:00"/>
    <s v="SK"/>
    <n v="0"/>
    <s v="no"/>
    <n v="0"/>
    <m/>
    <m/>
    <m/>
    <m/>
    <m/>
    <m/>
    <n v="2017"/>
    <n v="24421.68"/>
    <m/>
    <m/>
    <d v="2017-11-23T00:00:00"/>
    <d v="2017-09-27T00:00:00"/>
    <n v="2017"/>
    <n v="12866.85"/>
    <m/>
    <n v="48843.360000000001"/>
    <n v="37288.53"/>
    <n v="0.76343089418909749"/>
    <n v="11554.830000000002"/>
    <n v="0"/>
  </r>
  <r>
    <s v="2017/1038"/>
    <x v="1"/>
    <n v="1038"/>
    <x v="2"/>
    <s v="France"/>
    <s v="Direction Centrale de la Police Judiciaire"/>
    <s v="no"/>
    <s v="Triton"/>
    <s v="2017/SBS/05 JO Triton 2017"/>
    <d v="2017-08-01T00:00:00"/>
    <d v="2017-09-09T00:00:00"/>
    <s v="no"/>
    <m/>
    <s v="FRO.24909"/>
    <n v="2017"/>
    <s v="C1"/>
    <n v="30784.560000000001"/>
    <d v="2017-07-13T00:00:00"/>
    <s v="SK"/>
    <n v="0"/>
    <s v="yes"/>
    <n v="0"/>
    <n v="14460.31"/>
    <m/>
    <m/>
    <m/>
    <m/>
    <m/>
    <m/>
    <m/>
    <m/>
    <m/>
    <d v="2017-11-23T00:00:00"/>
    <d v="2017-09-28T00:00:00"/>
    <n v="2017"/>
    <n v="30118.69"/>
    <m/>
    <n v="30784.560000000001"/>
    <n v="30118.69"/>
    <n v="0.97837000106546912"/>
    <n v="665.87000000000262"/>
    <n v="14460.31"/>
  </r>
  <r>
    <s v="2017/1039"/>
    <x v="1"/>
    <n v="1039"/>
    <x v="2"/>
    <s v="France"/>
    <s v="Prefecture de Police"/>
    <s v="no"/>
    <s v="Triton"/>
    <s v="2017/SBS/05 JO Triton 2017"/>
    <d v="2017-08-01T00:00:00"/>
    <d v="2017-09-09T00:00:00"/>
    <s v="no"/>
    <m/>
    <s v="FRO.24908"/>
    <n v="2017"/>
    <s v="C1"/>
    <n v="20586.8"/>
    <d v="2017-07-13T00:00:00"/>
    <s v="SK"/>
    <n v="0"/>
    <s v="yes"/>
    <n v="0"/>
    <n v="5923.34"/>
    <m/>
    <m/>
    <m/>
    <m/>
    <m/>
    <m/>
    <n v="0"/>
    <m/>
    <m/>
    <d v="2017-11-23T00:00:00"/>
    <d v="2018-01-30T00:00:00"/>
    <n v="2018"/>
    <n v="16469.91"/>
    <m/>
    <n v="20586.8"/>
    <n v="16469.91"/>
    <n v="0.80002283016301712"/>
    <n v="4116.8899999999994"/>
    <n v="5923.34"/>
  </r>
  <r>
    <s v="2017/1040"/>
    <x v="1"/>
    <n v="1040"/>
    <x v="5"/>
    <s v="Netherlands"/>
    <s v="Royal Marechaussee"/>
    <s v="no"/>
    <s v="FSC Support Officer"/>
    <s v="2017/FSC/01 FSC Support Officer Deployment"/>
    <d v="2017-06-30T00:00:00"/>
    <d v="2017-08-31T00:00:00"/>
    <s v="no"/>
    <m/>
    <s v="FRO.24847"/>
    <n v="2017"/>
    <s v="C1"/>
    <n v="13472.37"/>
    <d v="2017-07-12T00:00:00"/>
    <s v="SK"/>
    <n v="0"/>
    <s v="no"/>
    <m/>
    <m/>
    <m/>
    <m/>
    <m/>
    <m/>
    <m/>
    <m/>
    <m/>
    <m/>
    <m/>
    <d v="2017-11-14T00:00:00"/>
    <d v="2018-01-24T00:00:00"/>
    <n v="2018"/>
    <n v="11578.03"/>
    <m/>
    <n v="13472.37"/>
    <n v="11578.03"/>
    <n v="0.85939073822942813"/>
    <n v="1894.3400000000001"/>
    <n v="0"/>
  </r>
  <r>
    <s v="2017/1041"/>
    <x v="1"/>
    <n v="1041"/>
    <x v="1"/>
    <s v="Austria"/>
    <s v="Federal Ministry of the Interior"/>
    <s v="no"/>
    <s v="RO"/>
    <s v="2017/RSU/01 RO to Kosovo"/>
    <d v="2017-07-12T00:00:00"/>
    <d v="2017-07-13T00:00:00"/>
    <s v="no"/>
    <m/>
    <s v="FRO.24911"/>
    <n v="2017"/>
    <s v="C1"/>
    <n v="81555.399999999994"/>
    <d v="2017-07-12T00:00:00"/>
    <s v="SK"/>
    <n v="0"/>
    <s v="yes"/>
    <n v="72000"/>
    <n v="68402.5"/>
    <m/>
    <m/>
    <m/>
    <m/>
    <m/>
    <m/>
    <m/>
    <m/>
    <m/>
    <d v="2017-09-26T00:00:00"/>
    <d v="2017-08-04T00:00:00"/>
    <n v="2017"/>
    <n v="75976.070000000007"/>
    <m/>
    <n v="81555.399999999994"/>
    <n v="75976.070000000007"/>
    <n v="0.93158846624503111"/>
    <n v="5579.3299999999872"/>
    <n v="68402.5"/>
  </r>
  <r>
    <s v="2017/1042"/>
    <x v="1"/>
    <n v="1042"/>
    <x v="1"/>
    <s v="Germany"/>
    <s v="Bundespolizeiprasidium Federal Police Central Office"/>
    <s v="no"/>
    <s v="RO"/>
    <s v="2017/RSU/01 RO to Kosovo and Albania"/>
    <d v="2017-07-12T00:00:00"/>
    <d v="2017-07-16T00:00:00"/>
    <s v="no"/>
    <m/>
    <s v="FRO.24929"/>
    <n v="2017"/>
    <s v="C1"/>
    <n v="67296.58"/>
    <d v="2017-07-12T00:00:00"/>
    <s v="SK"/>
    <n v="0"/>
    <s v="yes"/>
    <n v="52000"/>
    <n v="52000"/>
    <m/>
    <m/>
    <m/>
    <m/>
    <m/>
    <m/>
    <m/>
    <m/>
    <m/>
    <d v="2017-09-29T00:00:00"/>
    <d v="2017-09-26T00:00:00"/>
    <n v="2017"/>
    <n v="60452.93"/>
    <m/>
    <n v="67296.58"/>
    <n v="60452.93"/>
    <n v="0.89830612491749207"/>
    <n v="6843.6500000000015"/>
    <n v="52000"/>
  </r>
  <r>
    <s v="2017/1043"/>
    <x v="1"/>
    <n v="1043"/>
    <x v="2"/>
    <s v="Portugal"/>
    <s v="Servico de Estrangeiros e Fronteiras"/>
    <s v="no"/>
    <s v="Poseidon"/>
    <s v="2017/SBS/07 JO Poseidon 2017"/>
    <d v="2017-07-16T00:00:00"/>
    <d v="2017-10-02T00:00:00"/>
    <s v="no"/>
    <m/>
    <s v="FRO.24927"/>
    <n v="2017"/>
    <s v="C1"/>
    <n v="37961.46"/>
    <d v="2017-07-12T00:00:00"/>
    <s v="SK"/>
    <n v="0"/>
    <s v="no"/>
    <n v="0"/>
    <m/>
    <m/>
    <m/>
    <m/>
    <m/>
    <m/>
    <n v="2017"/>
    <n v="18980.73"/>
    <m/>
    <m/>
    <d v="2017-12-16T00:00:00"/>
    <d v="2017-11-29T00:00:00"/>
    <n v="2017"/>
    <n v="17226.11"/>
    <m/>
    <n v="37961.46"/>
    <n v="36206.839999999997"/>
    <n v="0.95377891155924976"/>
    <n v="1754.6200000000026"/>
    <n v="0"/>
  </r>
  <r>
    <s v="2017/1044"/>
    <x v="1"/>
    <n v="1044"/>
    <x v="2"/>
    <s v="Croatia"/>
    <s v="Ministry of the Interior"/>
    <s v="no"/>
    <s v="Poseidon"/>
    <s v="2017/SBS/07 JO Poseidon 2017"/>
    <d v="2017-07-30T00:00:00"/>
    <d v="2017-10-05T00:00:00"/>
    <s v="no"/>
    <m/>
    <s v="FRO.24923"/>
    <n v="2017"/>
    <s v="C1"/>
    <n v="61400.88"/>
    <d v="2017-07-12T00:00:00"/>
    <s v="SK"/>
    <n v="0"/>
    <s v="no"/>
    <m/>
    <m/>
    <m/>
    <m/>
    <m/>
    <m/>
    <m/>
    <m/>
    <m/>
    <m/>
    <m/>
    <d v="2017-12-19T00:00:00"/>
    <d v="2017-10-30T00:00:00"/>
    <n v="2017"/>
    <n v="60267.65"/>
    <m/>
    <n v="61400.88"/>
    <n v="60267.65"/>
    <n v="0.98154374986156556"/>
    <n v="1133.2299999999959"/>
    <n v="0"/>
  </r>
  <r>
    <s v="2017/1045"/>
    <x v="1"/>
    <n v="1045"/>
    <x v="1"/>
    <s v="Belgium"/>
    <s v="Department of Federal Immigration"/>
    <s v="no"/>
    <s v="CRO"/>
    <s v="2017/RSU/01 CRO to Albania and Pakistan"/>
    <d v="2017-07-12T00:00:00"/>
    <d v="2017-07-21T00:00:00"/>
    <s v="no"/>
    <m/>
    <s v="FRO.24918"/>
    <n v="2017"/>
    <s v="C1"/>
    <n v="36957.589999999997"/>
    <d v="2017-07-12T00:00:00"/>
    <s v="SK"/>
    <n v="0"/>
    <s v="yes"/>
    <n v="30000"/>
    <n v="15626.04"/>
    <s v="FRO.24918"/>
    <n v="2017"/>
    <n v="6736.72"/>
    <d v="2017-07-19T00:00:00"/>
    <m/>
    <m/>
    <m/>
    <m/>
    <m/>
    <d v="2017-10-04T00:00:00"/>
    <d v="2017-10-03T00:00:00"/>
    <n v="2017"/>
    <n v="17922.32"/>
    <m/>
    <n v="43694.31"/>
    <n v="17922.32"/>
    <n v="0.41017514637489416"/>
    <n v="25771.989999999998"/>
    <n v="15626.04"/>
  </r>
  <r>
    <s v="2017/1046"/>
    <x v="1"/>
    <n v="1046"/>
    <x v="1"/>
    <s v="Denmark"/>
    <s v="Danish National Police"/>
    <s v="no"/>
    <s v="RO"/>
    <s v="2017/RSU/01 RO to Pakistan"/>
    <d v="2017-07-19T00:00:00"/>
    <d v="2017-07-21T00:00:00"/>
    <s v="no"/>
    <m/>
    <s v="FRO.24924"/>
    <n v="2017"/>
    <s v="C1"/>
    <n v="283500"/>
    <d v="2017-07-14T00:00:00"/>
    <s v="SK"/>
    <n v="0"/>
    <s v="yes"/>
    <n v="270000"/>
    <n v="249000"/>
    <m/>
    <m/>
    <m/>
    <m/>
    <m/>
    <m/>
    <m/>
    <m/>
    <m/>
    <d v="2017-10-04T00:00:00"/>
    <d v="2017-08-16T00:00:00"/>
    <n v="2017"/>
    <n v="261450"/>
    <m/>
    <n v="283500"/>
    <n v="261450"/>
    <n v="0.92222222222222228"/>
    <n v="22050"/>
    <n v="249000"/>
  </r>
  <r>
    <s v="2017/1047"/>
    <x v="1"/>
    <n v="1047"/>
    <x v="1"/>
    <s v="Spain"/>
    <s v="Cuerpo Nacional de Policia"/>
    <s v="no"/>
    <s v="RO"/>
    <s v="2017/RSU/01 RO to Albania"/>
    <d v="2017-07-14T00:00:00"/>
    <d v="2017-07-16T00:00:00"/>
    <s v="no"/>
    <m/>
    <s v="FRO.24900"/>
    <n v="2017"/>
    <s v="C1"/>
    <n v="5617.5"/>
    <d v="2017-07-13T00:00:00"/>
    <s v="SK"/>
    <n v="0"/>
    <s v="yes"/>
    <n v="0"/>
    <n v="4708.8900000000003"/>
    <m/>
    <m/>
    <m/>
    <m/>
    <m/>
    <m/>
    <n v="0"/>
    <m/>
    <m/>
    <d v="2017-09-29T00:00:00"/>
    <d v="2017-09-06T00:00:00"/>
    <n v="2017"/>
    <n v="5038.51"/>
    <m/>
    <n v="5617.5"/>
    <n v="5038.51"/>
    <n v="0.89693101913662665"/>
    <n v="578.98999999999978"/>
    <n v="4708.8900000000003"/>
  </r>
  <r>
    <s v="2017/1048"/>
    <x v="1"/>
    <n v="1048"/>
    <x v="1"/>
    <s v="Spain"/>
    <s v="Cuerpo Nacional de Policia"/>
    <s v="no"/>
    <s v="FOA-R"/>
    <s v="2017/RSU/02 RI FOA-R 2017"/>
    <d v="2017-07-23T00:00:00"/>
    <d v="2017-09-15T00:00:00"/>
    <s v="no"/>
    <m/>
    <s v="FRO.24921"/>
    <n v="2017"/>
    <s v="C1"/>
    <n v="7436.5"/>
    <d v="2017-07-13T00:00:00"/>
    <s v="SK"/>
    <n v="0"/>
    <s v="yes"/>
    <m/>
    <n v="3610.05"/>
    <m/>
    <m/>
    <m/>
    <m/>
    <m/>
    <m/>
    <m/>
    <m/>
    <m/>
    <d v="2017-11-29T00:00:00"/>
    <d v="2017-09-28T00:00:00"/>
    <n v="2017"/>
    <n v="6373.29"/>
    <m/>
    <n v="7436.5"/>
    <n v="6373.29"/>
    <n v="0.85702817185503932"/>
    <n v="1063.21"/>
    <n v="3610.05"/>
  </r>
  <r>
    <s v="2017/1049"/>
    <x v="1"/>
    <n v="1049"/>
    <x v="4"/>
    <s v="Netherlands"/>
    <s v="Immigration and Naturalisation Service"/>
    <s v="no"/>
    <s v="FOA"/>
    <s v="2017/LBS/01 FOA"/>
    <d v="2017-07-18T00:00:00"/>
    <d v="2017-08-17T00:00:00"/>
    <s v="no"/>
    <m/>
    <s v="FRO.24926"/>
    <n v="2017"/>
    <s v="C1"/>
    <n v="129641.4"/>
    <d v="2017-07-14T00:00:00"/>
    <s v="SK"/>
    <n v="0"/>
    <s v="yes"/>
    <n v="77350"/>
    <n v="76650"/>
    <m/>
    <m/>
    <m/>
    <m/>
    <m/>
    <n v="2017"/>
    <n v="61730"/>
    <m/>
    <m/>
    <d v="2017-10-31T00:00:00"/>
    <d v="2017-10-17T00:00:00"/>
    <n v="2017"/>
    <n v="66233.67"/>
    <m/>
    <n v="129641.4"/>
    <n v="127963.67"/>
    <n v="0.9870586864998373"/>
    <n v="1677.7299999999959"/>
    <n v="76650"/>
  </r>
  <r>
    <s v="2017/1050"/>
    <x v="1"/>
    <n v="1050"/>
    <x v="4"/>
    <s v="Moldova"/>
    <s v="Border Police Department"/>
    <s v="no"/>
    <s v="FOA"/>
    <s v="2017/LBS/01 FOA"/>
    <d v="2017-07-19T00:00:00"/>
    <d v="2017-08-16T00:00:00"/>
    <s v="no"/>
    <m/>
    <s v="FRO.24897"/>
    <n v="2017"/>
    <s v="C1"/>
    <n v="5452.72"/>
    <d v="2017-07-13T00:00:00"/>
    <s v="SK"/>
    <n v="0"/>
    <s v="yes"/>
    <n v="0"/>
    <n v="2674.4"/>
    <m/>
    <m/>
    <m/>
    <m/>
    <m/>
    <n v="2017"/>
    <n v="4362.1000000000004"/>
    <m/>
    <m/>
    <d v="2017-10-30T00:00:00"/>
    <d v="2017-10-17T00:00:00"/>
    <n v="2017"/>
    <n v="25.33"/>
    <m/>
    <n v="5452.72"/>
    <n v="4387.43"/>
    <n v="0.8046314499919307"/>
    <n v="1065.29"/>
    <n v="2674.4"/>
  </r>
  <r>
    <s v="2017/1051"/>
    <x v="1"/>
    <n v="1051"/>
    <x v="4"/>
    <s v="Spain"/>
    <s v="Guardia Civil"/>
    <s v="no"/>
    <s v="FOA"/>
    <s v="2017/LBS/01 FOA"/>
    <d v="2017-07-19T00:00:00"/>
    <d v="2017-10-11T00:00:00"/>
    <s v="no"/>
    <m/>
    <s v="FRO.24932"/>
    <n v="2017"/>
    <s v="C1"/>
    <n v="128872.36"/>
    <d v="2017-07-14T00:00:00"/>
    <s v="SK"/>
    <n v="0"/>
    <s v="no"/>
    <m/>
    <m/>
    <m/>
    <m/>
    <m/>
    <m/>
    <m/>
    <n v="2017"/>
    <n v="60000"/>
    <m/>
    <m/>
    <d v="2017-12-25T00:00:00"/>
    <d v="2018-01-10T00:00:00"/>
    <n v="2018"/>
    <n v="63982.559999999998"/>
    <m/>
    <n v="128872.36"/>
    <n v="123982.56"/>
    <n v="0.96205703069300508"/>
    <n v="4889.8000000000029"/>
    <n v="0"/>
  </r>
  <r>
    <s v="2017/1052"/>
    <x v="1"/>
    <n v="1052"/>
    <x v="2"/>
    <s v="Lithuania"/>
    <s v="State Border Guard Service"/>
    <s v="no"/>
    <s v="Poseidon"/>
    <s v="2017/SBS/07 JO Poseidon 2017"/>
    <d v="2017-08-15T00:00:00"/>
    <d v="2017-10-15T00:00:00"/>
    <s v="no"/>
    <m/>
    <s v="FRO.24930"/>
    <n v="2017"/>
    <s v="C1"/>
    <n v="14350"/>
    <d v="2017-07-13T00:00:00"/>
    <s v="SK"/>
    <n v="0"/>
    <s v="no"/>
    <n v="0"/>
    <n v="0"/>
    <m/>
    <m/>
    <m/>
    <m/>
    <m/>
    <n v="2017"/>
    <n v="7170"/>
    <m/>
    <m/>
    <d v="2017-12-29T00:00:00"/>
    <d v="2017-11-13T00:00:00"/>
    <n v="2017"/>
    <n v="6450.03"/>
    <m/>
    <n v="14350"/>
    <n v="13620.029999999999"/>
    <n v="0.94913101045296155"/>
    <n v="729.97000000000116"/>
    <n v="0"/>
  </r>
  <r>
    <s v="2017/1053"/>
    <x v="1"/>
    <n v="1053"/>
    <x v="2"/>
    <s v="Austria"/>
    <s v="Federal Ministry of the Interior"/>
    <s v="no"/>
    <s v="Poseidon"/>
    <s v="2017/SBS/07 JO Poseidon 2017"/>
    <d v="2017-08-16T00:00:00"/>
    <d v="2017-10-17T00:00:00"/>
    <s v="no"/>
    <m/>
    <s v="FRO.24936"/>
    <n v="2017"/>
    <s v="C1"/>
    <n v="62811.14"/>
    <d v="2017-07-14T00:00:00"/>
    <s v="SK"/>
    <n v="0"/>
    <s v="no"/>
    <m/>
    <m/>
    <m/>
    <m/>
    <m/>
    <m/>
    <m/>
    <m/>
    <m/>
    <m/>
    <m/>
    <d v="2017-12-31T00:00:00"/>
    <d v="2017-11-07T00:00:00"/>
    <n v="2017"/>
    <n v="53914.41"/>
    <m/>
    <n v="62811.14"/>
    <n v="53914.41"/>
    <n v="0.85835745060509971"/>
    <n v="8896.7299999999959"/>
    <n v="0"/>
  </r>
  <r>
    <s v="2017/1054"/>
    <x v="1"/>
    <n v="1054"/>
    <x v="4"/>
    <s v="France"/>
    <s v="Direction Centrale de la Police aux Frontieres"/>
    <s v="no"/>
    <s v="Focal Points"/>
    <s v="2017/LBS/02 Focal Points"/>
    <d v="2017-08-15T00:00:00"/>
    <d v="2017-09-14T00:00:00"/>
    <s v="no"/>
    <m/>
    <s v="FRO.24952"/>
    <n v="2017"/>
    <s v="C1"/>
    <n v="7776.76"/>
    <d v="2017-07-14T00:00:00"/>
    <s v="IM"/>
    <n v="0"/>
    <s v="yes"/>
    <n v="0"/>
    <n v="2343.8200000000002"/>
    <m/>
    <m/>
    <m/>
    <m/>
    <m/>
    <n v="2017"/>
    <n v="3888.38"/>
    <m/>
    <m/>
    <d v="2017-11-28T00:00:00"/>
    <d v="2017-09-25T00:00:00"/>
    <n v="2017"/>
    <n v="2075.1799999999998"/>
    <m/>
    <n v="7776.76"/>
    <n v="5963.5599999999995"/>
    <n v="0.76684377555691563"/>
    <n v="1813.2000000000007"/>
    <n v="2343.8200000000002"/>
  </r>
  <r>
    <s v="2017/1055"/>
    <x v="1"/>
    <n v="1055"/>
    <x v="4"/>
    <s v="Romania"/>
    <s v="General Inspectorate of the Romanian Border Police"/>
    <s v="no"/>
    <s v="FOA"/>
    <s v="2017/LBS/01 FOA"/>
    <d v="2017-08-17T00:00:00"/>
    <d v="2017-10-11T00:00:00"/>
    <s v="no"/>
    <m/>
    <s v="FRO.24960"/>
    <n v="2017"/>
    <s v="C1"/>
    <n v="185348.1"/>
    <d v="2017-07-17T00:00:00"/>
    <s v="IM"/>
    <n v="0"/>
    <s v="no"/>
    <n v="0"/>
    <m/>
    <m/>
    <m/>
    <m/>
    <m/>
    <m/>
    <n v="2017"/>
    <n v="92674"/>
    <m/>
    <m/>
    <d v="2017-12-25T00:00:00"/>
    <d v="2018-01-09T00:00:00"/>
    <n v="2018"/>
    <n v="62820.02"/>
    <m/>
    <n v="185348.1"/>
    <n v="155494.01999999999"/>
    <n v="0.83892966801386137"/>
    <n v="29854.080000000016"/>
    <n v="0"/>
  </r>
  <r>
    <s v="2017/1056"/>
    <x v="1"/>
    <n v="1056"/>
    <x v="1"/>
    <s v="Switzerland"/>
    <s v="Swiss Border Guard"/>
    <s v="no"/>
    <s v="RO"/>
    <s v="2017/RSU/01 RO to Pakistan"/>
    <d v="2017-07-19T00:00:00"/>
    <d v="2017-07-21T00:00:00"/>
    <s v="no"/>
    <m/>
    <s v="FRO.24957"/>
    <n v="2017"/>
    <s v="C1"/>
    <n v="64247.08"/>
    <d v="2017-07-14T00:00:00"/>
    <s v="SK"/>
    <n v="0"/>
    <s v="yes"/>
    <n v="46000"/>
    <n v="39384.33"/>
    <m/>
    <m/>
    <m/>
    <m/>
    <m/>
    <m/>
    <m/>
    <m/>
    <m/>
    <d v="2017-10-04T00:00:00"/>
    <d v="2017-09-21T00:00:00"/>
    <n v="2017"/>
    <n v="45718.39"/>
    <m/>
    <n v="64247.08"/>
    <n v="45718.39"/>
    <n v="0.71160261291252458"/>
    <n v="18528.690000000002"/>
    <n v="39384.33"/>
  </r>
  <r>
    <s v="2017/1057"/>
    <x v="1"/>
    <n v="1057"/>
    <x v="1"/>
    <s v="Bulgaria"/>
    <s v="Ministry of Interior, National Police Service, Chief Directorate Border Police"/>
    <s v="no"/>
    <s v="RO"/>
    <s v="2017/RSU/01 RO to Pakistan"/>
    <d v="2017-07-19T00:00:00"/>
    <d v="2017-07-21T00:00:00"/>
    <s v="no"/>
    <m/>
    <s v="FRO.24956"/>
    <n v="2017"/>
    <s v="C1"/>
    <n v="17419.599999999999"/>
    <d v="2017-07-14T00:00:00"/>
    <s v="SK"/>
    <n v="0"/>
    <s v="no"/>
    <m/>
    <m/>
    <m/>
    <m/>
    <m/>
    <m/>
    <m/>
    <m/>
    <m/>
    <m/>
    <m/>
    <d v="2017-10-04T00:00:00"/>
    <d v="2017-10-20T00:00:00"/>
    <n v="2017"/>
    <n v="5368.2"/>
    <m/>
    <n v="17419.599999999999"/>
    <n v="5368.2"/>
    <n v="0.30817010723552779"/>
    <n v="12051.399999999998"/>
    <n v="0"/>
  </r>
  <r>
    <s v="2017/1058"/>
    <x v="1"/>
    <n v="1058"/>
    <x v="1"/>
    <s v="Slovakia"/>
    <s v="Police Detention Centre for Foreigners"/>
    <s v="no"/>
    <s v="RO"/>
    <s v="2017/RSU/01 RO to Pakistan"/>
    <d v="2017-07-19T00:00:00"/>
    <d v="2017-07-21T00:00:00"/>
    <s v="no"/>
    <m/>
    <s v="FRO.24959"/>
    <n v="2017"/>
    <s v="C1"/>
    <n v="10635.8"/>
    <d v="2017-07-14T00:00:00"/>
    <s v="SK"/>
    <n v="0"/>
    <s v="no"/>
    <m/>
    <m/>
    <m/>
    <m/>
    <m/>
    <m/>
    <m/>
    <m/>
    <n v="0"/>
    <m/>
    <m/>
    <d v="2017-10-04T00:00:00"/>
    <d v="2017-08-24T00:00:00"/>
    <n v="2017"/>
    <n v="5855.64"/>
    <m/>
    <n v="10635.8"/>
    <n v="5855.64"/>
    <n v="0.55055943135448215"/>
    <n v="4780.1599999999989"/>
    <n v="0"/>
  </r>
  <r>
    <s v="2017/1059"/>
    <x v="1"/>
    <n v="1059"/>
    <x v="1"/>
    <s v="Hungary"/>
    <s v="Immigration and Asylum Office"/>
    <s v="no"/>
    <s v="RO"/>
    <s v="2017/RSU/01 RO to Pakistan"/>
    <d v="2017-07-19T00:00:00"/>
    <d v="2017-07-21T00:00:00"/>
    <s v="no"/>
    <m/>
    <s v="FRO.24958"/>
    <n v="2017"/>
    <s v="C1"/>
    <n v="4438.3599999999997"/>
    <d v="2017-07-14T00:00:00"/>
    <s v="SK"/>
    <n v="0"/>
    <s v="no"/>
    <m/>
    <m/>
    <m/>
    <m/>
    <m/>
    <m/>
    <m/>
    <m/>
    <m/>
    <m/>
    <m/>
    <d v="2017-10-04T00:00:00"/>
    <d v="2017-09-27T00:00:00"/>
    <n v="2017"/>
    <n v="1956.55"/>
    <m/>
    <n v="4438.3599999999997"/>
    <n v="1956.55"/>
    <n v="0.44082724249497562"/>
    <n v="2481.8099999999995"/>
    <n v="0"/>
  </r>
  <r>
    <s v="2017/1060"/>
    <x v="1"/>
    <n v="1060"/>
    <x v="4"/>
    <s v="Finland"/>
    <s v="Finnish Border Guard"/>
    <s v="no"/>
    <s v="Focal Points"/>
    <s v="2017/LBS/02 Focal Points"/>
    <d v="2017-08-16T00:00:00"/>
    <d v="2017-09-13T00:00:00"/>
    <s v="no"/>
    <m/>
    <s v="FRO.24962"/>
    <n v="2017"/>
    <s v="C1"/>
    <n v="5528.69"/>
    <d v="2017-07-14T00:00:00"/>
    <s v="IM"/>
    <n v="0"/>
    <s v="no"/>
    <n v="0"/>
    <n v="0"/>
    <m/>
    <m/>
    <m/>
    <m/>
    <m/>
    <m/>
    <m/>
    <m/>
    <m/>
    <d v="2017-11-27T00:00:00"/>
    <d v="2017-11-30T00:00:00"/>
    <n v="2017"/>
    <n v="5478.56"/>
    <m/>
    <n v="5528.69"/>
    <n v="5478.56"/>
    <n v="0.99093275260504765"/>
    <n v="50.1299999999992"/>
    <n v="0"/>
  </r>
  <r>
    <s v="2017/1061"/>
    <x v="1"/>
    <n v="1061"/>
    <x v="4"/>
    <s v="Lithuania"/>
    <s v="State Border Guard Service at the Ministry of Interior"/>
    <s v="no"/>
    <s v="Coordination Points"/>
    <s v="2017/LBS/03 Coordination Points"/>
    <d v="2017-08-10T00:00:00"/>
    <d v="2017-09-07T00:00:00"/>
    <s v="no"/>
    <m/>
    <s v="FRO.24950"/>
    <n v="2017"/>
    <s v="C1"/>
    <n v="7004.22"/>
    <d v="2017-07-14T00:00:00"/>
    <s v="IM"/>
    <n v="0"/>
    <s v="no"/>
    <n v="0"/>
    <n v="0"/>
    <m/>
    <m/>
    <m/>
    <m/>
    <m/>
    <n v="2017"/>
    <n v="3500"/>
    <m/>
    <m/>
    <d v="2017-11-21T00:00:00"/>
    <d v="2017-10-24T00:00:00"/>
    <n v="2017"/>
    <n v="2244.31"/>
    <m/>
    <n v="7004.22"/>
    <n v="5744.3099999999995"/>
    <n v="0.82012129830302294"/>
    <n v="1259.9100000000008"/>
    <n v="0"/>
  </r>
  <r>
    <s v="2017/1062"/>
    <x v="1"/>
    <n v="1062"/>
    <x v="4"/>
    <s v="Czech Republic"/>
    <s v="Police of the Czech Republic"/>
    <s v="no"/>
    <s v="FOA"/>
    <s v="2017/LBS/01 FOA"/>
    <d v="2017-08-15T00:00:00"/>
    <d v="2017-11-10T00:00:00"/>
    <s v="no"/>
    <m/>
    <s v="FRO.24951"/>
    <n v="2017"/>
    <s v="C1"/>
    <n v="29906.5"/>
    <d v="2017-07-14T00:00:00"/>
    <s v="IM"/>
    <n v="0"/>
    <s v="no"/>
    <n v="0"/>
    <m/>
    <m/>
    <m/>
    <m/>
    <m/>
    <m/>
    <n v="2017"/>
    <n v="14900"/>
    <m/>
    <m/>
    <d v="2018-01-24T00:00:00"/>
    <d v="2017-11-14T00:00:00"/>
    <n v="2017"/>
    <n v="9950.17"/>
    <m/>
    <n v="29906.5"/>
    <n v="24850.17"/>
    <n v="0.83092872786852345"/>
    <n v="5056.3300000000017"/>
    <n v="0"/>
  </r>
  <r>
    <s v="2017/1063"/>
    <x v="1"/>
    <n v="1063"/>
    <x v="2"/>
    <s v="Latvia"/>
    <s v="State Border Guard "/>
    <s v="no"/>
    <s v="Poseidon"/>
    <s v="2017/SBS/07 JO Poseidon 2017"/>
    <d v="2017-08-15T00:00:00"/>
    <d v="2017-09-28T00:00:00"/>
    <s v="no"/>
    <m/>
    <s v="FRO.24964"/>
    <n v="2017"/>
    <s v="C1"/>
    <n v="13207.12"/>
    <d v="2017-07-14T00:00:00"/>
    <s v="IM"/>
    <n v="0"/>
    <s v="no"/>
    <n v="0"/>
    <n v="0"/>
    <m/>
    <m/>
    <m/>
    <m/>
    <m/>
    <n v="2017"/>
    <n v="6600"/>
    <m/>
    <m/>
    <d v="2017-12-12T00:00:00"/>
    <d v="2017-11-14T00:00:00"/>
    <n v="2017"/>
    <n v="2898.66"/>
    <m/>
    <n v="13207.12"/>
    <n v="9498.66"/>
    <n v="0.71920751836887975"/>
    <n v="3708.4600000000009"/>
    <n v="0"/>
  </r>
  <r>
    <s v="2017/1064"/>
    <x v="1"/>
    <n v="1064"/>
    <x v="2"/>
    <s v="Hungary"/>
    <s v="Hungarian Police Headquarters"/>
    <s v="no"/>
    <s v="Poseidon"/>
    <s v="2017/SBS/07 JO Poseidon 2017"/>
    <d v="2017-08-14T00:00:00"/>
    <d v="2017-09-16T00:00:00"/>
    <s v="no"/>
    <m/>
    <s v="FRO.24963"/>
    <n v="2017"/>
    <s v="C1"/>
    <n v="7380.86"/>
    <d v="2017-07-14T00:00:00"/>
    <s v="IM"/>
    <n v="0"/>
    <s v="yes"/>
    <n v="0"/>
    <n v="3371.94"/>
    <m/>
    <m/>
    <m/>
    <m/>
    <m/>
    <m/>
    <n v="0"/>
    <m/>
    <m/>
    <d v="2017-11-30T00:00:00"/>
    <d v="2017-11-21T00:00:00"/>
    <n v="2017"/>
    <n v="6695.44"/>
    <m/>
    <n v="7380.86"/>
    <n v="6695.44"/>
    <n v="0.90713548285701118"/>
    <n v="685.42000000000007"/>
    <n v="3371.94"/>
  </r>
  <r>
    <s v="2017/1065"/>
    <x v="1"/>
    <n v="1065"/>
    <x v="2"/>
    <s v="Denmark"/>
    <s v="Danish National Police"/>
    <s v="no"/>
    <s v="Poseidon"/>
    <s v="2017/SBS/07 JO Poseidon 2017"/>
    <d v="2017-08-15T00:00:00"/>
    <d v="2017-10-17T00:00:00"/>
    <s v="no"/>
    <m/>
    <s v="FRO.24947"/>
    <n v="2017"/>
    <s v="C1"/>
    <n v="101474.52"/>
    <d v="2017-07-17T00:00:00"/>
    <s v="SK"/>
    <n v="0"/>
    <s v="yes"/>
    <n v="0"/>
    <n v="58559.1"/>
    <m/>
    <m/>
    <m/>
    <m/>
    <m/>
    <m/>
    <n v="0"/>
    <m/>
    <m/>
    <d v="2017-12-31T00:00:00"/>
    <d v="2017-11-29T00:00:00"/>
    <n v="2017"/>
    <n v="88583.07"/>
    <m/>
    <n v="101474.52"/>
    <n v="88583.07"/>
    <n v="0.87295874865926937"/>
    <n v="12891.449999999997"/>
    <n v="58559.1"/>
  </r>
  <r>
    <s v="2017/1066"/>
    <x v="1"/>
    <n v="1066"/>
    <x v="3"/>
    <s v="Germany"/>
    <s v="Bundespolizeiprasidium Federal Police Central Office"/>
    <s v="no"/>
    <s v="Focal Points"/>
    <s v="2017/ABS/03 Focal Points 2017 Air"/>
    <d v="2017-08-29T00:00:00"/>
    <d v="2017-09-30T00:00:00"/>
    <s v="no"/>
    <m/>
    <s v="FRO.24961"/>
    <n v="2017"/>
    <s v="C1"/>
    <n v="10281.629999999999"/>
    <d v="2017-07-14T00:00:00"/>
    <s v="SK"/>
    <n v="0"/>
    <s v="no"/>
    <m/>
    <m/>
    <m/>
    <m/>
    <m/>
    <m/>
    <m/>
    <m/>
    <n v="0"/>
    <m/>
    <m/>
    <d v="2017-12-14T00:00:00"/>
    <d v="2017-12-06T00:00:00"/>
    <n v="2017"/>
    <n v="7148.53"/>
    <m/>
    <n v="10281.629999999999"/>
    <n v="7148.53"/>
    <n v="0.69527205316666718"/>
    <n v="3133.0999999999995"/>
    <n v="0"/>
  </r>
  <r>
    <s v="2017/1067"/>
    <x v="1"/>
    <n v="1067"/>
    <x v="5"/>
    <s v="Estonia"/>
    <s v="Police and Border Guard Board"/>
    <s v="no"/>
    <s v="FSC Support Officer"/>
    <s v="2017/FSC/01 FSC Support Officer Deployment"/>
    <d v="2017-07-27T00:00:00"/>
    <d v="2017-09-01T00:00:00"/>
    <s v="no"/>
    <m/>
    <s v="FRO.24970"/>
    <n v="2017"/>
    <s v="C1"/>
    <n v="5864.67"/>
    <d v="2017-07-17T00:00:00"/>
    <s v="SK"/>
    <n v="0"/>
    <s v="no"/>
    <n v="0"/>
    <m/>
    <m/>
    <m/>
    <m/>
    <m/>
    <m/>
    <n v="2017"/>
    <n v="2900"/>
    <m/>
    <m/>
    <d v="2017-11-15T00:00:00"/>
    <d v="2018-01-25T00:00:00"/>
    <n v="2018"/>
    <n v="2737.23"/>
    <m/>
    <n v="5864.67"/>
    <n v="5637.23"/>
    <n v="0.96121861929145191"/>
    <n v="227.44000000000051"/>
    <n v="0"/>
  </r>
  <r>
    <s v="2017/1068"/>
    <x v="1"/>
    <n v="1068"/>
    <x v="5"/>
    <s v="Netherlands"/>
    <s v="Royal Marechaussee"/>
    <s v="no"/>
    <s v="FSC Support Officer"/>
    <s v="2017/FSC/01 FSC Support Officer Deployment"/>
    <d v="2017-08-31T00:00:00"/>
    <d v="2018-02-05T00:00:00"/>
    <s v="no"/>
    <m/>
    <s v="FRO.24971"/>
    <n v="2017"/>
    <s v="C1"/>
    <n v="36372.51"/>
    <d v="2017-07-24T00:00:00"/>
    <s v="SK"/>
    <n v="0"/>
    <s v="no"/>
    <m/>
    <m/>
    <m/>
    <m/>
    <m/>
    <m/>
    <m/>
    <m/>
    <m/>
    <m/>
    <m/>
    <d v="2018-04-21T00:00:00"/>
    <d v="2018-03-27T00:00:00"/>
    <n v="2018"/>
    <n v="30332.12"/>
    <m/>
    <n v="36372.51"/>
    <n v="30332.12"/>
    <n v="0.83392980028048647"/>
    <n v="6040.3900000000031"/>
    <n v="0"/>
  </r>
  <r>
    <s v="2017/1069"/>
    <x v="1"/>
    <n v="1069"/>
    <x v="1"/>
    <s v="Bulgaria"/>
    <s v="Ministry of Interior, National Police Service, Chief Directorate Border Police"/>
    <s v="no"/>
    <s v="Poseidon "/>
    <s v="2017/RSU/03 Poseidon"/>
    <d v="2017-07-21T00:00:00"/>
    <d v="2017-08-24T00:00:00"/>
    <s v="no"/>
    <m/>
    <s v="FRO.24967"/>
    <n v="2017"/>
    <s v="C1"/>
    <n v="319383"/>
    <d v="2017-07-17T00:00:00"/>
    <s v="IM"/>
    <n v="0"/>
    <s v="yes"/>
    <n v="9000"/>
    <n v="6701.65"/>
    <m/>
    <m/>
    <m/>
    <m/>
    <m/>
    <n v="2017"/>
    <n v="130000"/>
    <m/>
    <m/>
    <d v="2017-11-07T00:00:00"/>
    <d v="2017-10-24T00:00:00"/>
    <n v="2017"/>
    <n v="172884.73"/>
    <m/>
    <n v="319383"/>
    <n v="302884.73"/>
    <n v="0.94834330568627634"/>
    <n v="16498.270000000019"/>
    <n v="6701.65"/>
  </r>
  <r>
    <s v="2017/1070"/>
    <x v="1"/>
    <n v="1070"/>
    <x v="5"/>
    <s v="Latvia"/>
    <s v="State Border Guard"/>
    <s v="no"/>
    <s v="FSC Copernicus"/>
    <s v="2017/FSC/Copernicus Eurosur Fusion Services Baltic Exercise"/>
    <d v="2017-07-18T00:00:00"/>
    <d v="2017-07-20T00:00:00"/>
    <s v="no"/>
    <m/>
    <s v="FRO.24980"/>
    <n v="2017"/>
    <s v="C1"/>
    <n v="56038.64"/>
    <d v="2017-07-14T00:00:00"/>
    <s v="SK"/>
    <n v="0"/>
    <s v="yes"/>
    <n v="26740.17"/>
    <n v="30074.53"/>
    <m/>
    <m/>
    <m/>
    <m/>
    <m/>
    <m/>
    <m/>
    <m/>
    <m/>
    <d v="2017-10-03T00:00:00"/>
    <d v="2017-09-06T00:00:00"/>
    <n v="2017"/>
    <n v="32179.75"/>
    <m/>
    <n v="56038.64"/>
    <n v="32179.75"/>
    <n v="0.57424216576276654"/>
    <n v="23858.89"/>
    <n v="30074.53"/>
  </r>
  <r>
    <s v="2017/1071"/>
    <x v="1"/>
    <n v="1071"/>
    <x v="2"/>
    <s v="Poland"/>
    <s v="Headquarters of Polish Border Guards"/>
    <s v="no"/>
    <s v="Poseidon"/>
    <s v="2017/SBS/07 JO Poseidon 2017"/>
    <d v="2017-09-26T00:00:00"/>
    <d v="2017-11-16T00:00:00"/>
    <s v="no"/>
    <m/>
    <s v="FRO.24892"/>
    <n v="2017"/>
    <s v="C1"/>
    <n v="12816.46"/>
    <d v="2017-07-18T00:00:00"/>
    <s v="SK"/>
    <n v="0"/>
    <s v="no"/>
    <n v="0"/>
    <m/>
    <m/>
    <m/>
    <m/>
    <m/>
    <m/>
    <n v="2017"/>
    <n v="6408.23"/>
    <m/>
    <m/>
    <d v="2018-01-30T00:00:00"/>
    <d v="2017-12-11T00:00:00"/>
    <n v="2017"/>
    <n v="2598.4"/>
    <m/>
    <n v="12816.46"/>
    <n v="9006.6299999999992"/>
    <n v="0.70273928994433721"/>
    <n v="3809.83"/>
    <n v="0"/>
  </r>
  <r>
    <s v="2017/1072"/>
    <x v="1"/>
    <n v="1072"/>
    <x v="1"/>
    <s v="Germany"/>
    <s v="Bundespolizeiprasidium Federal Police Central Office"/>
    <s v="no"/>
    <s v="RO"/>
    <s v="2017/RSU/01 RO to Pakistan and to Serbia, FYR of Macedonia and Kosovo"/>
    <d v="2017-07-19T00:00:00"/>
    <d v="2017-07-22T00:00:00"/>
    <s v="no"/>
    <m/>
    <s v="FRO.24973"/>
    <n v="2017"/>
    <s v="C1"/>
    <n v="211085.7"/>
    <d v="2017-07-18T00:00:00"/>
    <s v="IM"/>
    <n v="0"/>
    <s v="yes"/>
    <n v="131000"/>
    <n v="130500"/>
    <m/>
    <m/>
    <m/>
    <m/>
    <m/>
    <n v="2017"/>
    <n v="100000"/>
    <m/>
    <m/>
    <d v="2017-10-05T00:00:00"/>
    <d v="2017-10-04T00:00:00"/>
    <n v="2017"/>
    <n v="67653.490000000005"/>
    <m/>
    <n v="211085.7"/>
    <n v="167653.49"/>
    <n v="0.79424371238790681"/>
    <n v="43432.210000000021"/>
    <n v="130500"/>
  </r>
  <r>
    <s v="2017/1073"/>
    <x v="1"/>
    <n v="1073"/>
    <x v="4"/>
    <s v="Austria"/>
    <s v="Federal Ministry of the Interior"/>
    <s v="no"/>
    <s v="Focal Points"/>
    <s v="2017/LBS/02 Focal Points"/>
    <d v="2017-08-16T00:00:00"/>
    <d v="2017-10-11T00:00:00"/>
    <s v="no"/>
    <m/>
    <s v="FRO.24972"/>
    <n v="2017"/>
    <s v="C1"/>
    <n v="50183"/>
    <d v="2017-07-17T00:00:00"/>
    <s v="SK"/>
    <n v="0"/>
    <s v="no"/>
    <n v="0"/>
    <n v="0"/>
    <m/>
    <m/>
    <m/>
    <m/>
    <m/>
    <m/>
    <m/>
    <m/>
    <m/>
    <d v="2017-12-25T00:00:00"/>
    <d v="2017-11-09T00:00:00"/>
    <n v="2017"/>
    <n v="50183"/>
    <m/>
    <n v="50183"/>
    <n v="50183"/>
    <n v="1"/>
    <n v="0"/>
    <n v="0"/>
  </r>
  <r>
    <s v="2017/1074"/>
    <x v="1"/>
    <n v="1074"/>
    <x v="2"/>
    <s v="Portugal"/>
    <s v="Servico de Estrangeiros e Fronteiras"/>
    <s v="no"/>
    <s v="Triton"/>
    <s v="2017/SBS/05 JO Triton 2017"/>
    <d v="2017-07-20T00:00:00"/>
    <d v="2017-09-09T00:00:00"/>
    <s v="no"/>
    <m/>
    <s v="FRO.24990"/>
    <n v="2017"/>
    <s v="C1"/>
    <n v="9600.0400000000009"/>
    <d v="2017-07-18T00:00:00"/>
    <s v="IM"/>
    <n v="0"/>
    <s v="no"/>
    <n v="0"/>
    <m/>
    <m/>
    <m/>
    <m/>
    <m/>
    <m/>
    <n v="2017"/>
    <n v="4800.0200000000004"/>
    <m/>
    <m/>
    <d v="2017-11-23T00:00:00"/>
    <d v="2018-01-11T00:00:00"/>
    <n v="2018"/>
    <n v="3507.02"/>
    <m/>
    <n v="9600.0400000000009"/>
    <n v="8307.0400000000009"/>
    <n v="0.86531306119557838"/>
    <n v="1293"/>
    <n v="0"/>
  </r>
  <r>
    <s v="2017/1075"/>
    <x v="1"/>
    <n v="1075"/>
    <x v="1"/>
    <s v="Austria"/>
    <s v="Federal Ministry of the Interior"/>
    <s v="no"/>
    <s v="RO"/>
    <s v="2017/RSU/01 RO to Serbia and FYRoMacedonia"/>
    <d v="2017-07-19T00:00:00"/>
    <d v="2017-07-20T00:00:00"/>
    <s v="no"/>
    <m/>
    <s v="FRO.24981"/>
    <n v="2017"/>
    <s v="C1"/>
    <n v="80357"/>
    <d v="2017-07-18T00:00:00"/>
    <s v="IM"/>
    <n v="0"/>
    <s v="yes"/>
    <n v="70000"/>
    <n v="61020"/>
    <m/>
    <m/>
    <m/>
    <m/>
    <m/>
    <m/>
    <m/>
    <m/>
    <m/>
    <d v="2017-10-03T00:00:00"/>
    <d v="2017-09-11T00:00:00"/>
    <n v="2017"/>
    <n v="68327"/>
    <m/>
    <n v="80357"/>
    <n v="68327"/>
    <n v="0.85029306718767506"/>
    <n v="12030"/>
    <n v="61020"/>
  </r>
  <r>
    <s v="2017/1076"/>
    <x v="1"/>
    <n v="1076"/>
    <x v="2"/>
    <s v="Germany"/>
    <s v="Bundespolizeiprasidium Federal Police Central Office"/>
    <s v="no"/>
    <s v="Poseidon"/>
    <s v="2017/SBS/07 JO Poseidon 2017"/>
    <d v="2017-08-01T00:00:00"/>
    <d v="2017-09-30T00:00:00"/>
    <s v="no"/>
    <m/>
    <s v="FRO.24991"/>
    <n v="2017"/>
    <s v="C1"/>
    <n v="483934.73"/>
    <d v="2017-07-19T00:00:00"/>
    <s v="SK"/>
    <n v="462657.3"/>
    <s v="yes"/>
    <n v="319388"/>
    <n v="281036.84999999998"/>
    <m/>
    <m/>
    <m/>
    <m/>
    <m/>
    <n v="2017"/>
    <n v="241900"/>
    <m/>
    <m/>
    <d v="2017-12-14T00:00:00"/>
    <d v="2018-01-25T00:00:00"/>
    <n v="2018"/>
    <n v="131505.34"/>
    <m/>
    <n v="483934.73"/>
    <n v="373405.33999999997"/>
    <n v="0.77160269113150859"/>
    <n v="110529.39000000001"/>
    <n v="281036.84999999998"/>
  </r>
  <r>
    <s v="2017/1077"/>
    <x v="1"/>
    <n v="1077"/>
    <x v="2"/>
    <s v="Poland"/>
    <s v="Headquarters of Polish Border Guards"/>
    <s v="no"/>
    <s v="Poseidon"/>
    <s v="2017/SBS/07 JO Poseidon 2017"/>
    <d v="2017-08-15T00:00:00"/>
    <d v="2017-11-16T00:00:00"/>
    <s v="no"/>
    <m/>
    <s v="FRO.24965"/>
    <n v="2017"/>
    <s v="C1"/>
    <n v="193532.85"/>
    <d v="2017-07-19T00:00:00"/>
    <s v="SK"/>
    <n v="0"/>
    <s v="no"/>
    <n v="0"/>
    <m/>
    <m/>
    <m/>
    <m/>
    <m/>
    <m/>
    <n v="2017"/>
    <n v="96766.42"/>
    <m/>
    <m/>
    <d v="2018-01-30T00:00:00"/>
    <d v="2017-12-14T00:00:00"/>
    <n v="2017"/>
    <n v="78285.75"/>
    <m/>
    <n v="193532.85"/>
    <n v="175052.16999999998"/>
    <n v="0.90450882111228137"/>
    <n v="18480.680000000022"/>
    <n v="0"/>
  </r>
  <r>
    <s v="2017/1078"/>
    <x v="1"/>
    <n v="1078"/>
    <x v="1"/>
    <s v="Spain"/>
    <s v="Cuerpo Nacional de Policia"/>
    <s v="no"/>
    <s v="RO"/>
    <s v="2017/RSU/01 RO to Guinea"/>
    <d v="2017-07-24T00:00:00"/>
    <d v="2017-07-26T00:00:00"/>
    <s v="no"/>
    <m/>
    <s v="FRO.24986"/>
    <n v="2017"/>
    <s v="C1"/>
    <n v="178500"/>
    <d v="2017-07-19T00:00:00"/>
    <s v="IM"/>
    <n v="0"/>
    <s v="yes"/>
    <n v="170000"/>
    <n v="143871"/>
    <m/>
    <m/>
    <m/>
    <m/>
    <m/>
    <m/>
    <m/>
    <m/>
    <m/>
    <d v="2017-10-09T00:00:00"/>
    <d v="2017-09-11T00:00:00"/>
    <n v="2017"/>
    <n v="151064.54999999999"/>
    <m/>
    <n v="178500"/>
    <n v="151064.54999999999"/>
    <n v="0.84629999999999994"/>
    <n v="27435.450000000012"/>
    <n v="143871"/>
  </r>
  <r>
    <s v="2017/1079"/>
    <x v="1"/>
    <n v="1079"/>
    <x v="4"/>
    <s v="Lithuania"/>
    <s v="State Border Guard Service at the Ministry of Interior"/>
    <s v="no"/>
    <s v="Coordination Points"/>
    <s v="2017/LBS/03 Coordination Points"/>
    <d v="2017-10-24T00:00:00"/>
    <d v="2017-11-21T00:00:00"/>
    <s v="no"/>
    <m/>
    <s v="FRO.24989"/>
    <n v="2017"/>
    <s v="C1"/>
    <n v="7004.22"/>
    <d v="2017-07-19T00:00:00"/>
    <s v="IM"/>
    <n v="0"/>
    <s v="no"/>
    <n v="0"/>
    <n v="0"/>
    <m/>
    <m/>
    <m/>
    <m/>
    <m/>
    <n v="2017"/>
    <n v="3500"/>
    <m/>
    <m/>
    <d v="2018-02-04T00:00:00"/>
    <d v="2017-12-19T00:00:00"/>
    <n v="2017"/>
    <n v="3504.22"/>
    <m/>
    <n v="7004.22"/>
    <n v="7004.2199999999993"/>
    <n v="0.99999999999999989"/>
    <n v="9.0949470177292824E-13"/>
    <n v="0"/>
  </r>
  <r>
    <s v="2017/1080"/>
    <x v="1"/>
    <n v="1080"/>
    <x v="1"/>
    <s v="Netherlands"/>
    <s v="Repatriation and Departure Service"/>
    <s v="no"/>
    <s v="FOA-R"/>
    <s v="2017/RSU/02 RI FOA-R 2017"/>
    <d v="2017-08-02T00:00:00"/>
    <d v="2017-08-06T00:00:00"/>
    <s v="no"/>
    <s v="yes"/>
    <s v="FRO.24994"/>
    <n v="2017"/>
    <s v="C1"/>
    <n v="4583"/>
    <d v="2017-07-21T00:00:00"/>
    <s v="IM"/>
    <n v="0"/>
    <s v="no"/>
    <n v="0"/>
    <m/>
    <m/>
    <m/>
    <m/>
    <m/>
    <s v="Cancellation."/>
    <m/>
    <m/>
    <m/>
    <m/>
    <d v="2017-10-20T00:00:00"/>
    <m/>
    <m/>
    <m/>
    <m/>
    <n v="0"/>
    <n v="0"/>
    <s v=""/>
    <n v="0"/>
    <n v="0"/>
  </r>
  <r>
    <s v="2017/1081"/>
    <x v="1"/>
    <n v="1081"/>
    <x v="1"/>
    <s v="Lithuania"/>
    <s v="State Border Guard Service at the Ministry of Interior"/>
    <s v="no"/>
    <s v="Poseidon"/>
    <s v="2017/RSU/03 Poseidon"/>
    <d v="2017-08-24T00:00:00"/>
    <d v="2017-10-07T00:00:00"/>
    <s v="no"/>
    <m/>
    <s v="FRO.24737"/>
    <n v="2017"/>
    <s v="C1"/>
    <n v="51199"/>
    <d v="2017-07-21T00:00:00"/>
    <s v="IM"/>
    <n v="0"/>
    <s v="no"/>
    <n v="0"/>
    <m/>
    <m/>
    <m/>
    <m/>
    <m/>
    <m/>
    <n v="2017"/>
    <n v="25550"/>
    <m/>
    <m/>
    <d v="2017-12-21T00:00:00"/>
    <d v="2017-11-14T00:00:00"/>
    <n v="2017"/>
    <n v="18875.12"/>
    <m/>
    <n v="51199"/>
    <n v="44425.119999999995"/>
    <n v="0.86769507216937825"/>
    <n v="6773.8800000000047"/>
    <n v="0"/>
  </r>
  <r>
    <s v="2017/1082"/>
    <x v="1"/>
    <n v="1082"/>
    <x v="5"/>
    <s v="Lithuania"/>
    <s v="State Border Guard Service"/>
    <s v="no"/>
    <s v="FSC Support Officer"/>
    <s v="2017/FSC/02 FSC Support Officer Deployment"/>
    <d v="2017-07-30T00:00:00"/>
    <d v="2017-09-01T00:00:00"/>
    <s v="no"/>
    <m/>
    <s v="FRO.25015"/>
    <n v="2017"/>
    <s v="C1"/>
    <n v="6657.54"/>
    <d v="2017-07-24T00:00:00"/>
    <s v="SK"/>
    <n v="0"/>
    <s v="no"/>
    <m/>
    <m/>
    <m/>
    <m/>
    <m/>
    <m/>
    <m/>
    <n v="2017"/>
    <n v="3300"/>
    <m/>
    <m/>
    <d v="2017-11-15T00:00:00"/>
    <d v="2017-09-11T00:00:00"/>
    <n v="2017"/>
    <n v="2217.1799999999998"/>
    <m/>
    <n v="6657.54"/>
    <n v="5517.18"/>
    <n v="0.8287115060517849"/>
    <n v="1140.3599999999997"/>
    <n v="0"/>
  </r>
  <r>
    <s v="2017/1083"/>
    <x v="1"/>
    <n v="1083"/>
    <x v="5"/>
    <s v="Italy"/>
    <s v="Ministero dell'Interno, Dipartimento della Pubblica Sicurezza, Direzione Centrale dell'Immigrazione e della Polizia delle Frontiere"/>
    <s v="no"/>
    <s v="FSC Support Officer"/>
    <s v="2017/FSC/01 FSC Support Officer Deployment"/>
    <d v="2017-08-06T00:00:00"/>
    <d v="2017-11-08T00:00:00"/>
    <s v="no"/>
    <m/>
    <s v="FRO.25014"/>
    <n v="2017"/>
    <s v="C1"/>
    <n v="21978.87"/>
    <d v="2017-07-24T00:00:00"/>
    <s v="SK"/>
    <n v="0"/>
    <s v="no"/>
    <m/>
    <m/>
    <m/>
    <m/>
    <m/>
    <m/>
    <m/>
    <m/>
    <m/>
    <m/>
    <m/>
    <d v="2018-01-22T00:00:00"/>
    <d v="2018-03-01T00:00:00"/>
    <n v="2018"/>
    <n v="17149.580000000002"/>
    <m/>
    <n v="21978.87"/>
    <n v="17149.580000000002"/>
    <n v="0.78027578305891077"/>
    <n v="4829.2899999999972"/>
    <n v="0"/>
  </r>
  <r>
    <s v="2017/1084"/>
    <x v="1"/>
    <n v="1084"/>
    <x v="5"/>
    <s v="Italy"/>
    <s v="Ministero dell'Interno, Dipartimento della Pubblica Sicurezza, Direzione Centrale dell'Immigrazione e della Polizia delle Frontiere"/>
    <s v="no"/>
    <s v="FSC Support Officer"/>
    <s v="2017/FSC/02 FSC Support Officer Deployment"/>
    <d v="2017-08-03T00:00:00"/>
    <d v="2017-09-05T00:00:00"/>
    <s v="no"/>
    <m/>
    <s v="FRO.25012"/>
    <n v="2017"/>
    <s v="C1"/>
    <n v="7714.7"/>
    <d v="2017-07-24T00:00:00"/>
    <s v="SK"/>
    <n v="0"/>
    <s v="no"/>
    <m/>
    <m/>
    <s v="FRO.25012"/>
    <n v="2018"/>
    <n v="989.43"/>
    <d v="2018-06-18T00:00:00"/>
    <m/>
    <m/>
    <m/>
    <m/>
    <m/>
    <d v="2017-11-19T00:00:00"/>
    <d v="2018-06-25T00:00:00"/>
    <n v="2018"/>
    <n v="8562.1"/>
    <m/>
    <n v="8704.1299999999992"/>
    <n v="8562.1"/>
    <n v="0.98368245878680594"/>
    <n v="142.02999999999884"/>
    <n v="0"/>
  </r>
  <r>
    <s v="2017/1085"/>
    <x v="1"/>
    <n v="1085"/>
    <x v="4"/>
    <s v="Latvia"/>
    <s v="State Border Guard"/>
    <s v="no"/>
    <s v="Coordination Points"/>
    <s v="2017/LBS/03 Coordination Points"/>
    <d v="2017-08-01T00:00:00"/>
    <d v="2017-09-05T00:00:00"/>
    <s v="no"/>
    <m/>
    <s v="FRO.24992"/>
    <n v="2017"/>
    <s v="C1"/>
    <n v="16702.7"/>
    <d v="2017-07-21T00:00:00"/>
    <s v="IM"/>
    <n v="0"/>
    <s v="no"/>
    <n v="0"/>
    <n v="0"/>
    <m/>
    <m/>
    <m/>
    <m/>
    <m/>
    <n v="2017"/>
    <n v="8300"/>
    <m/>
    <m/>
    <d v="2017-11-19T00:00:00"/>
    <d v="2017-11-07T00:00:00"/>
    <n v="2017"/>
    <n v="4890.6899999999996"/>
    <m/>
    <n v="16702.7"/>
    <n v="13190.689999999999"/>
    <n v="0.78973399510258813"/>
    <n v="3512.010000000002"/>
    <n v="0"/>
  </r>
  <r>
    <s v="2017/1086"/>
    <x v="1"/>
    <n v="1086"/>
    <x v="4"/>
    <s v="Spain"/>
    <s v="Cuerpo Nacional de Policia"/>
    <s v="no"/>
    <s v="Focal Points"/>
    <s v="2017/LBS/02 Focal Points"/>
    <d v="2017-08-15T00:00:00"/>
    <d v="2017-10-12T00:00:00"/>
    <s v="no"/>
    <m/>
    <s v="FRO.25007"/>
    <n v="2017"/>
    <s v="C1"/>
    <n v="10839.06"/>
    <d v="2017-07-21T00:00:00"/>
    <s v="IM"/>
    <n v="0"/>
    <s v="yes"/>
    <n v="0"/>
    <n v="6908.65"/>
    <m/>
    <m/>
    <m/>
    <m/>
    <m/>
    <m/>
    <m/>
    <m/>
    <m/>
    <d v="2017-12-26T00:00:00"/>
    <d v="2017-11-13T00:00:00"/>
    <n v="2017"/>
    <n v="10009.629999999999"/>
    <m/>
    <n v="10839.06"/>
    <n v="10009.629999999999"/>
    <n v="0.92347768164398014"/>
    <n v="829.43000000000029"/>
    <n v="6908.65"/>
  </r>
  <r>
    <s v="2017/1087"/>
    <x v="1"/>
    <n v="1087"/>
    <x v="4"/>
    <s v="Portugal"/>
    <s v="Servico de Estrangeiros e Fronteiras"/>
    <s v="no"/>
    <s v="Coordination Points"/>
    <s v="2017/LBS/03 Coordination Points"/>
    <d v="2017-08-01T00:00:00"/>
    <d v="2017-08-29T00:00:00"/>
    <s v="no"/>
    <m/>
    <s v="FRO.25006"/>
    <n v="2017"/>
    <s v="C1"/>
    <n v="9876.1"/>
    <d v="2017-07-21T00:00:00"/>
    <s v="IM"/>
    <n v="0"/>
    <s v="no"/>
    <n v="0"/>
    <m/>
    <m/>
    <m/>
    <m/>
    <m/>
    <m/>
    <n v="2017"/>
    <n v="4938.05"/>
    <m/>
    <m/>
    <d v="2017-11-12T00:00:00"/>
    <d v="2017-11-23T00:00:00"/>
    <n v="2017"/>
    <n v="4262.29"/>
    <m/>
    <n v="9876.1"/>
    <n v="9200.34"/>
    <n v="0.93157622948329799"/>
    <n v="675.76000000000022"/>
    <n v="0"/>
  </r>
  <r>
    <s v="2017/1088"/>
    <x v="1"/>
    <n v="1088"/>
    <x v="4"/>
    <s v="Poland"/>
    <s v="Headquarters of Polish Border Guards"/>
    <s v="no"/>
    <s v="FOA"/>
    <s v="2017/LBS/01 FOA"/>
    <d v="2017-09-13T00:00:00"/>
    <d v="2017-12-06T00:00:00"/>
    <s v="no"/>
    <m/>
    <s v="FRO.24999"/>
    <n v="2017"/>
    <s v="C1"/>
    <n v="57251.42"/>
    <d v="2017-07-21T00:00:00"/>
    <s v="IM"/>
    <n v="0"/>
    <s v="no"/>
    <n v="0"/>
    <m/>
    <m/>
    <m/>
    <m/>
    <m/>
    <m/>
    <n v="2017"/>
    <n v="28625.71"/>
    <m/>
    <m/>
    <d v="2018-02-19T00:00:00"/>
    <d v="2018-02-23T00:00:00"/>
    <n v="2018"/>
    <n v="15087.57"/>
    <m/>
    <n v="57251.42"/>
    <n v="43713.279999999999"/>
    <n v="0.76353180410197685"/>
    <n v="13538.14"/>
    <n v="0"/>
  </r>
  <r>
    <s v="2017/1089"/>
    <x v="1"/>
    <n v="1089"/>
    <x v="4"/>
    <s v="Spain"/>
    <s v="Cuerpo Nacional de Policia"/>
    <s v="no"/>
    <s v="FOA"/>
    <s v="2017/LBS/01 FOA"/>
    <d v="2017-09-12T00:00:00"/>
    <d v="2017-11-09T00:00:00"/>
    <s v="no"/>
    <m/>
    <s v="FRO.25001"/>
    <n v="2017"/>
    <s v="C1"/>
    <n v="14592.15"/>
    <d v="2017-07-21T00:00:00"/>
    <s v="IM"/>
    <n v="0"/>
    <s v="yes"/>
    <n v="0"/>
    <n v="5399.86"/>
    <m/>
    <m/>
    <m/>
    <m/>
    <m/>
    <m/>
    <n v="0"/>
    <m/>
    <m/>
    <d v="2018-01-23T00:00:00"/>
    <d v="2017-12-07T00:00:00"/>
    <n v="2017"/>
    <n v="12820.21"/>
    <m/>
    <n v="14592.15"/>
    <n v="12820.21"/>
    <n v="0.87856895659652623"/>
    <n v="1771.9400000000005"/>
    <n v="5399.86"/>
  </r>
  <r>
    <s v="2017/1090"/>
    <x v="1"/>
    <n v="1090"/>
    <x v="4"/>
    <s v="Latvia"/>
    <s v="State Border Guard"/>
    <s v="no"/>
    <s v="Focal Points"/>
    <s v="2017/LBS/02 Focal Points"/>
    <d v="2017-08-16T00:00:00"/>
    <d v="2017-09-13T00:00:00"/>
    <s v="no"/>
    <m/>
    <s v="FRO.24998"/>
    <n v="2017"/>
    <s v="C1"/>
    <n v="7588.44"/>
    <d v="2017-07-21T00:00:00"/>
    <s v="IM"/>
    <n v="0"/>
    <s v="no"/>
    <n v="0"/>
    <n v="0"/>
    <m/>
    <m/>
    <m/>
    <m/>
    <m/>
    <n v="2017"/>
    <n v="3700"/>
    <m/>
    <m/>
    <d v="2017-11-27T00:00:00"/>
    <d v="2017-11-07T00:00:00"/>
    <n v="2017"/>
    <n v="2699.6"/>
    <m/>
    <n v="7588.44"/>
    <n v="6399.6"/>
    <n v="0.84333538909182926"/>
    <n v="1188.8399999999992"/>
    <n v="0"/>
  </r>
  <r>
    <s v="2017/1091"/>
    <x v="1"/>
    <n v="1091"/>
    <x v="4"/>
    <s v="Estonia"/>
    <s v="Police and Border Guard Board"/>
    <s v="no"/>
    <s v="Coordination Points"/>
    <s v="2017/LBS/03 Coordination Points"/>
    <d v="2017-08-01T00:00:00"/>
    <d v="2017-08-29T00:00:00"/>
    <s v="no"/>
    <m/>
    <s v="FRO.24993"/>
    <n v="2017"/>
    <s v="C1"/>
    <n v="10053.719999999999"/>
    <d v="2017-07-21T00:00:00"/>
    <s v="IM"/>
    <n v="0"/>
    <s v="no"/>
    <n v="0"/>
    <n v="0"/>
    <m/>
    <m/>
    <m/>
    <m/>
    <m/>
    <n v="2017"/>
    <n v="5000"/>
    <m/>
    <m/>
    <d v="2017-11-12T00:00:00"/>
    <d v="2017-11-23T00:00:00"/>
    <n v="2017"/>
    <n v="2637.96"/>
    <m/>
    <n v="10053.719999999999"/>
    <n v="7637.96"/>
    <n v="0.75971481202977609"/>
    <n v="2415.7599999999993"/>
    <n v="0"/>
  </r>
  <r>
    <s v="2017/1092"/>
    <x v="1"/>
    <n v="1092"/>
    <x v="4"/>
    <s v="Lithuania"/>
    <s v="State Border Guard Service at the Ministry of Interior"/>
    <s v="no"/>
    <s v="FOA"/>
    <s v="2017/LBS/01 FOA"/>
    <d v="2017-08-16T00:00:00"/>
    <d v="2017-09-13T00:00:00"/>
    <s v="no"/>
    <m/>
    <s v="FRO.25024"/>
    <n v="2017"/>
    <s v="C1"/>
    <n v="14137.91"/>
    <d v="2017-07-21T00:00:00"/>
    <s v="IM"/>
    <n v="0"/>
    <s v="no"/>
    <n v="0"/>
    <n v="0"/>
    <m/>
    <m/>
    <m/>
    <m/>
    <m/>
    <n v="2017"/>
    <n v="7050"/>
    <m/>
    <m/>
    <d v="2017-11-27T00:00:00"/>
    <d v="2017-11-06T00:00:00"/>
    <n v="2017"/>
    <n v="6201.77"/>
    <m/>
    <n v="14137.91"/>
    <n v="13251.77"/>
    <n v="0.93732171162498568"/>
    <n v="886.13999999999942"/>
    <n v="0"/>
  </r>
  <r>
    <s v="2017/1093"/>
    <x v="1"/>
    <n v="1093"/>
    <x v="4"/>
    <s v="Lithuania"/>
    <s v="State Border Guard Service at the Ministry of Interior"/>
    <s v="no"/>
    <s v="Focal Points"/>
    <s v="2017/LBS/02 Focal Points"/>
    <d v="2017-08-16T00:00:00"/>
    <d v="2017-09-13T00:00:00"/>
    <s v="no"/>
    <m/>
    <s v="FRO.25028"/>
    <n v="2017"/>
    <s v="C1"/>
    <n v="16114.2"/>
    <d v="2017-07-24T00:00:00"/>
    <s v="SK"/>
    <n v="0"/>
    <s v="no"/>
    <n v="0"/>
    <m/>
    <m/>
    <m/>
    <m/>
    <m/>
    <m/>
    <n v="2017"/>
    <n v="8050"/>
    <m/>
    <m/>
    <d v="2017-11-27T00:00:00"/>
    <d v="2017-10-23T00:00:00"/>
    <n v="2017"/>
    <n v="5479.72"/>
    <m/>
    <n v="16114.2"/>
    <n v="13529.720000000001"/>
    <n v="0.83961474972384609"/>
    <n v="2584.4799999999996"/>
    <n v="0"/>
  </r>
  <r>
    <s v="2017/1094"/>
    <x v="1"/>
    <n v="1094"/>
    <x v="1"/>
    <s v="Germany"/>
    <s v="Bundespolizeiprasidium Federal Police Central Office"/>
    <s v="no"/>
    <s v="FOA-R"/>
    <s v="2017/RSU/02 RI FOA-R 2017"/>
    <d v="2017-07-30T00:00:00"/>
    <d v="2017-08-02T00:00:00"/>
    <s v="no"/>
    <s v="yes"/>
    <s v="FRO.25005"/>
    <n v="2017"/>
    <s v="C1"/>
    <n v="40350"/>
    <d v="2017-07-21T00:00:00"/>
    <s v="IM"/>
    <n v="0"/>
    <s v="no"/>
    <n v="0"/>
    <n v="0"/>
    <m/>
    <m/>
    <m/>
    <m/>
    <s v="Cancellation."/>
    <m/>
    <m/>
    <m/>
    <m/>
    <d v="2017-10-16T00:00:00"/>
    <m/>
    <m/>
    <m/>
    <m/>
    <n v="0"/>
    <n v="0"/>
    <s v=""/>
    <n v="0"/>
    <n v="0"/>
  </r>
  <r>
    <s v="2017/1095"/>
    <x v="1"/>
    <n v="1095"/>
    <x v="1"/>
    <s v="Belgium"/>
    <s v="Dienst Vreemdelingenzaken"/>
    <s v="no"/>
    <s v="CRO"/>
    <s v="2017/RSU/01 CRO to Albania"/>
    <d v="2017-07-26T00:00:00"/>
    <d v="2017-07-28T00:00:00"/>
    <s v="no"/>
    <m/>
    <s v="FRO.25030"/>
    <n v="2017"/>
    <s v="C1"/>
    <n v="166.71"/>
    <d v="2017-07-24T00:00:00"/>
    <s v="IM"/>
    <n v="0"/>
    <s v="no"/>
    <n v="0"/>
    <m/>
    <m/>
    <m/>
    <m/>
    <m/>
    <m/>
    <m/>
    <m/>
    <m/>
    <m/>
    <d v="2017-10-11T00:00:00"/>
    <d v="2017-11-17T00:00:00"/>
    <n v="2017"/>
    <n v="166.71"/>
    <m/>
    <n v="166.71"/>
    <n v="166.71"/>
    <n v="1"/>
    <n v="0"/>
    <n v="0"/>
  </r>
  <r>
    <s v="2017/1096"/>
    <x v="1"/>
    <n v="1096"/>
    <x v="2"/>
    <s v="France"/>
    <s v="Direction Centrale de la Police aux Frontieres"/>
    <s v="no"/>
    <s v="Poseidon"/>
    <s v="2017/SBS/07 JO Poseidon 2017"/>
    <d v="2017-08-15T00:00:00"/>
    <d v="2017-09-28T00:00:00"/>
    <s v="no"/>
    <m/>
    <s v="FRO.25027"/>
    <n v="2017"/>
    <s v="C1"/>
    <n v="44623"/>
    <d v="2017-07-24T00:00:00"/>
    <s v="IM"/>
    <n v="0"/>
    <s v="yes"/>
    <n v="0"/>
    <n v="19529.77"/>
    <m/>
    <m/>
    <m/>
    <m/>
    <m/>
    <n v="2017"/>
    <n v="22311.5"/>
    <m/>
    <m/>
    <d v="2017-12-12T00:00:00"/>
    <d v="2017-11-14T00:00:00"/>
    <n v="2017"/>
    <n v="15052.13"/>
    <m/>
    <n v="44623"/>
    <n v="37363.629999999997"/>
    <n v="0.83731775093561611"/>
    <n v="7259.3700000000026"/>
    <n v="19529.77"/>
  </r>
  <r>
    <s v="2017/1097"/>
    <x v="1"/>
    <n v="1097"/>
    <x v="2"/>
    <s v="France"/>
    <s v="Direction Centrale des compagnies republicaines de securite"/>
    <s v="no"/>
    <s v="Poseidon"/>
    <s v="2017/SBS/07 JO Poseidon 2017"/>
    <d v="2017-08-15T00:00:00"/>
    <d v="2017-09-28T00:00:00"/>
    <s v="no"/>
    <m/>
    <s v="FRO.25035"/>
    <n v="2017"/>
    <s v="C1"/>
    <n v="39420.730000000003"/>
    <d v="2017-07-24T00:00:00"/>
    <s v="SK"/>
    <n v="0"/>
    <s v="yes"/>
    <m/>
    <n v="5689.57"/>
    <m/>
    <m/>
    <m/>
    <m/>
    <m/>
    <m/>
    <m/>
    <m/>
    <m/>
    <d v="2017-12-12T00:00:00"/>
    <d v="2017-12-01T00:00:00"/>
    <n v="2017"/>
    <n v="37570.449999999997"/>
    <m/>
    <n v="39420.730000000003"/>
    <n v="37570.449999999997"/>
    <n v="0.95306327406925229"/>
    <n v="1850.2800000000061"/>
    <n v="5689.57"/>
  </r>
  <r>
    <s v="2017/1098"/>
    <x v="1"/>
    <n v="1098"/>
    <x v="3"/>
    <s v="Hungary"/>
    <s v="Hungarian Police Headquarters"/>
    <s v="no"/>
    <s v="Focal Points"/>
    <s v="2017/ABS/03 Focal Points 2017 Air"/>
    <d v="2017-07-30T00:00:00"/>
    <d v="2017-08-24T00:00:00"/>
    <s v="no"/>
    <m/>
    <s v="FRO.25029"/>
    <n v="2017"/>
    <s v="C1"/>
    <n v="3738.62"/>
    <d v="2017-07-24T00:00:00"/>
    <s v="SK"/>
    <n v="0"/>
    <s v="yes"/>
    <n v="0"/>
    <n v="2239.36"/>
    <m/>
    <m/>
    <m/>
    <m/>
    <m/>
    <m/>
    <m/>
    <m/>
    <m/>
    <d v="2017-11-07T00:00:00"/>
    <d v="2017-11-30T00:00:00"/>
    <n v="2017"/>
    <n v="3633.04"/>
    <m/>
    <n v="3738.62"/>
    <n v="3633.04"/>
    <n v="0.97175963323365311"/>
    <n v="105.57999999999993"/>
    <n v="2239.36"/>
  </r>
  <r>
    <s v="2017/1099"/>
    <x v="1"/>
    <n v="1099"/>
    <x v="3"/>
    <s v="Austria"/>
    <s v="Federal Ministry of the Interior"/>
    <s v="no"/>
    <s v="Focal Points"/>
    <s v="2017/ABS/03 Focal Points 2017 Air"/>
    <d v="2017-08-07T00:00:00"/>
    <d v="2017-09-01T00:00:00"/>
    <s v="no"/>
    <m/>
    <s v="FRO.25022"/>
    <n v="2017"/>
    <s v="C1"/>
    <n v="12711.6"/>
    <d v="2017-07-24T00:00:00"/>
    <s v="SK"/>
    <n v="0"/>
    <s v="no"/>
    <m/>
    <m/>
    <m/>
    <m/>
    <m/>
    <m/>
    <m/>
    <m/>
    <n v="0"/>
    <m/>
    <m/>
    <d v="2017-11-15T00:00:00"/>
    <d v="2017-10-10T00:00:00"/>
    <n v="2017"/>
    <n v="12066.52"/>
    <m/>
    <n v="12711.6"/>
    <n v="12066.52"/>
    <n v="0.94925265112181001"/>
    <n v="645.07999999999993"/>
    <n v="0"/>
  </r>
  <r>
    <s v="2017/1100"/>
    <x v="1"/>
    <n v="1100"/>
    <x v="4"/>
    <s v="Hungary"/>
    <s v="Hungarian Police Headquarters"/>
    <s v="no"/>
    <s v="FOA"/>
    <s v="2017/LBS/01 FOA"/>
    <d v="2017-08-16T00:00:00"/>
    <d v="2017-09-13T00:00:00"/>
    <s v="no"/>
    <m/>
    <s v="FRO.25036"/>
    <n v="2017"/>
    <s v="C1"/>
    <n v="15151.37"/>
    <d v="2017-07-24T00:00:00"/>
    <s v="SK"/>
    <n v="0"/>
    <s v="yes"/>
    <n v="0"/>
    <n v="4436.95"/>
    <m/>
    <m/>
    <m/>
    <m/>
    <m/>
    <m/>
    <n v="0"/>
    <m/>
    <m/>
    <d v="2017-11-27T00:00:00"/>
    <d v="2017-11-15T00:00:00"/>
    <n v="2017"/>
    <n v="12537.18"/>
    <m/>
    <n v="15151.37"/>
    <n v="12537.18"/>
    <n v="0.82746180708411188"/>
    <n v="2614.1900000000005"/>
    <n v="4436.95"/>
  </r>
  <r>
    <s v="2017/1101"/>
    <x v="1"/>
    <n v="1101"/>
    <x v="1"/>
    <s v="Luxembourg"/>
    <s v="Ministry of Foreign Affairs"/>
    <s v="no"/>
    <s v="RO"/>
    <s v="2017/RSU/01 RO to Montenegro"/>
    <d v="2017-07-25T00:00:00"/>
    <d v="2017-07-26T00:00:00"/>
    <s v="no"/>
    <m/>
    <s v="FRO.25043"/>
    <n v="2017"/>
    <s v="C1"/>
    <n v="74.900000000000006"/>
    <d v="2017-07-24T00:00:00"/>
    <s v="SK"/>
    <n v="0"/>
    <s v="no"/>
    <m/>
    <m/>
    <m/>
    <m/>
    <m/>
    <m/>
    <m/>
    <m/>
    <m/>
    <m/>
    <m/>
    <d v="2017-10-09T00:00:00"/>
    <d v="2017-11-13T00:00:00"/>
    <n v="2017"/>
    <n v="74.900000000000006"/>
    <m/>
    <n v="74.900000000000006"/>
    <n v="74.900000000000006"/>
    <n v="1"/>
    <n v="0"/>
    <n v="0"/>
  </r>
  <r>
    <s v="2017/1102"/>
    <x v="1"/>
    <n v="1102"/>
    <x v="2"/>
    <s v="Spain"/>
    <s v="Guardia Civil"/>
    <s v="yes"/>
    <s v="Hera"/>
    <s v="2017/SBS/02 Hera"/>
    <d v="2017-08-01T00:00:00"/>
    <d v="2017-10-31T00:00:00"/>
    <s v="no"/>
    <m/>
    <s v="FRO.25037"/>
    <n v="2017"/>
    <s v="C1"/>
    <n v="613185.05000000005"/>
    <d v="2017-07-24T00:00:00"/>
    <s v="SK"/>
    <n v="593485.29"/>
    <s v="yes"/>
    <n v="348800.13"/>
    <n v="339882.64"/>
    <m/>
    <m/>
    <m/>
    <m/>
    <m/>
    <n v="2017"/>
    <n v="300000"/>
    <m/>
    <m/>
    <d v="2018-01-14T00:00:00"/>
    <d v="2018-03-27T00:00:00"/>
    <n v="2018"/>
    <n v="200609.75"/>
    <m/>
    <n v="613185.05000000005"/>
    <n v="500609.75"/>
    <n v="0.81640892908266427"/>
    <n v="112575.30000000005"/>
    <n v="339882.64"/>
  </r>
  <r>
    <s v="2017/1103"/>
    <x v="1"/>
    <n v="1103"/>
    <x v="4"/>
    <s v="Portugal"/>
    <s v="Servico de Estrangeiros e Fronteiras"/>
    <s v="no"/>
    <s v="Focal Points"/>
    <s v="2017/LBS/02 Focal Points"/>
    <d v="2017-08-15T00:00:00"/>
    <d v="2017-10-12T00:00:00"/>
    <s v="no"/>
    <m/>
    <s v="FRO.25047"/>
    <n v="2017"/>
    <s v="C1"/>
    <n v="12592.83"/>
    <d v="2017-07-25T00:00:00"/>
    <s v="IM"/>
    <n v="0"/>
    <s v="no"/>
    <n v="0"/>
    <n v="0"/>
    <m/>
    <m/>
    <m/>
    <m/>
    <m/>
    <n v="2017"/>
    <n v="6296.42"/>
    <m/>
    <m/>
    <d v="2017-12-26T00:00:00"/>
    <d v="2017-11-29T00:00:00"/>
    <n v="2017"/>
    <n v="5674.51"/>
    <m/>
    <n v="12592.83"/>
    <n v="11970.93"/>
    <n v="0.95061475458653855"/>
    <n v="621.89999999999964"/>
    <n v="0"/>
  </r>
  <r>
    <s v="2017/1104"/>
    <x v="1"/>
    <n v="1104"/>
    <x v="4"/>
    <s v="France"/>
    <s v="Direction Centrale de la Police aux Frontieres"/>
    <s v="no"/>
    <s v="Coordination Points"/>
    <s v="2017/LBS/03 Coordination Points"/>
    <d v="2017-08-22T00:00:00"/>
    <d v="2017-09-19T00:00:00"/>
    <s v="no"/>
    <m/>
    <s v="FRO.25049"/>
    <n v="2017"/>
    <s v="C1"/>
    <n v="8037.84"/>
    <d v="2017-07-25T00:00:00"/>
    <s v="IM"/>
    <n v="0"/>
    <s v="yes"/>
    <n v="0"/>
    <n v="6845.8"/>
    <s v="FRO.25049"/>
    <n v="2017"/>
    <n v="9604.32"/>
    <d v="2017-08-01T00:00:00"/>
    <m/>
    <n v="2017"/>
    <n v="8821.08"/>
    <m/>
    <m/>
    <d v="2017-12-03T00:00:00"/>
    <d v="2018-01-09T00:00:00"/>
    <n v="2018"/>
    <n v="8642.02"/>
    <m/>
    <n v="17642.16"/>
    <n v="17463.099999999999"/>
    <n v="0.98985044915135101"/>
    <n v="179.06000000000131"/>
    <n v="6845.8"/>
  </r>
  <r>
    <s v="2017/1105"/>
    <x v="1"/>
    <n v="1105"/>
    <x v="4"/>
    <s v="Germany"/>
    <s v="Bundespolizeiprasidium Federal Police Central Office"/>
    <s v="no"/>
    <s v="Focal Points"/>
    <s v="2017/LBS/02 Focal Points"/>
    <d v="2017-08-15T00:00:00"/>
    <d v="2017-10-12T00:00:00"/>
    <s v="no"/>
    <m/>
    <s v="FRO.25042"/>
    <n v="2017"/>
    <s v="C1"/>
    <n v="96218.68"/>
    <d v="2017-07-25T00:00:00"/>
    <s v="IM"/>
    <n v="0"/>
    <s v="no"/>
    <n v="0"/>
    <m/>
    <m/>
    <m/>
    <m/>
    <m/>
    <m/>
    <n v="2017"/>
    <n v="47200"/>
    <m/>
    <m/>
    <d v="2017-12-26T00:00:00"/>
    <d v="2017-12-05T00:00:00"/>
    <n v="2017"/>
    <n v="27359.85"/>
    <m/>
    <n v="96218.68"/>
    <n v="74559.850000000006"/>
    <n v="0.77489994666316364"/>
    <n v="21658.829999999987"/>
    <n v="0"/>
  </r>
  <r>
    <s v="2017/1106"/>
    <x v="1"/>
    <n v="1106"/>
    <x v="5"/>
    <s v="Portugal"/>
    <s v="Servico de Estrangeiros e Fronteiras"/>
    <s v="no"/>
    <s v="FSC Support Officer"/>
    <s v="2017/FSC/01 FSC Support Officer Deployment"/>
    <d v="2017-08-02T00:00:00"/>
    <d v="2017-09-01T00:00:00"/>
    <s v="no"/>
    <m/>
    <s v="FRO.25044"/>
    <n v="2017"/>
    <s v="C1"/>
    <n v="6672.52"/>
    <d v="2017-07-25T00:00:00"/>
    <s v="IM"/>
    <n v="0"/>
    <s v="no"/>
    <n v="0"/>
    <m/>
    <m/>
    <m/>
    <m/>
    <m/>
    <m/>
    <n v="2017"/>
    <n v="3336.26"/>
    <m/>
    <m/>
    <d v="2017-11-15T00:00:00"/>
    <d v="2018-08-07T00:00:00"/>
    <n v="2018"/>
    <n v="2425.14"/>
    <m/>
    <n v="6672.52"/>
    <n v="5761.4"/>
    <n v="0.86345188924124605"/>
    <n v="911.1200000000008"/>
    <n v="0"/>
  </r>
  <r>
    <s v="2017/1107"/>
    <x v="1"/>
    <n v="1107"/>
    <x v="5"/>
    <s v="Italy"/>
    <s v="Ministero dell'Interno, Dipartimento della Pubblica Sicurezza, Direzione Centrale dell'Immigrazione e della Polizia delle Frontiere"/>
    <s v="no"/>
    <s v="FSC Support Officer"/>
    <s v="2017/FSC/01 FSC Support Officer Deployment"/>
    <d v="2017-08-04T00:00:00"/>
    <d v="2017-09-01T00:00:00"/>
    <s v="no"/>
    <m/>
    <s v="FRO.25013"/>
    <n v="2017"/>
    <s v="C1"/>
    <n v="9775.52"/>
    <d v="2017-07-26T00:00:00"/>
    <s v="IM"/>
    <n v="0"/>
    <s v="no"/>
    <n v="0"/>
    <m/>
    <m/>
    <m/>
    <m/>
    <m/>
    <m/>
    <m/>
    <m/>
    <m/>
    <m/>
    <d v="2017-11-15T00:00:00"/>
    <d v="2018-01-24T00:00:00"/>
    <n v="2018"/>
    <n v="6075.86"/>
    <m/>
    <n v="9775.52"/>
    <n v="6075.86"/>
    <n v="0.62153829156914409"/>
    <n v="3699.6600000000008"/>
    <n v="0"/>
  </r>
  <r>
    <s v="2017/1108"/>
    <x v="1"/>
    <n v="1108"/>
    <x v="2"/>
    <s v="Spain"/>
    <s v="Guardia Civil"/>
    <s v="no"/>
    <s v="Indalo"/>
    <s v="2017/SBS/03 Indalo 2017"/>
    <d v="2017-08-01T00:00:00"/>
    <d v="2017-10-31T00:00:00"/>
    <s v="no"/>
    <m/>
    <s v="FRO.25038"/>
    <n v="2017"/>
    <s v="C1"/>
    <n v="672353.28000000003"/>
    <d v="2017-07-29T00:00:00"/>
    <s v="SK"/>
    <n v="519949.93"/>
    <s v="yes"/>
    <n v="291868.92"/>
    <n v="255286"/>
    <s v="FRO.25038"/>
    <n v="2017"/>
    <n v="11122.08"/>
    <d v="2017-09-29T00:00:00"/>
    <m/>
    <n v="2017"/>
    <n v="300000"/>
    <m/>
    <m/>
    <d v="2018-01-14T00:00:00"/>
    <d v="2018-04-16T00:00:00"/>
    <n v="2018"/>
    <n v="312946.62"/>
    <m/>
    <n v="683475.36"/>
    <n v="612946.62"/>
    <n v="0.89680865744743166"/>
    <n v="70528.739999999991"/>
    <n v="255286"/>
  </r>
  <r>
    <s v="2017/1109"/>
    <x v="1"/>
    <n v="1109"/>
    <x v="3"/>
    <s v="Poland"/>
    <s v="Headquarters of Polish Border Guards"/>
    <s v="no"/>
    <s v="Alexis"/>
    <s v="2017/ABS/06 JO Alexis"/>
    <d v="2017-08-28T00:00:00"/>
    <d v="2017-09-29T00:00:00"/>
    <s v="no"/>
    <m/>
    <s v="FRO.25056"/>
    <n v="2017"/>
    <s v="C1"/>
    <n v="10028.040000000001"/>
    <d v="2017-07-26T00:00:00"/>
    <s v="SK"/>
    <n v="0"/>
    <s v="no"/>
    <n v="0"/>
    <m/>
    <m/>
    <m/>
    <m/>
    <m/>
    <m/>
    <n v="2017"/>
    <n v="5014.0200000000004"/>
    <m/>
    <m/>
    <d v="2017-12-13T00:00:00"/>
    <d v="2017-10-24T00:00:00"/>
    <n v="2017"/>
    <n v="698.8"/>
    <m/>
    <n v="10028.040000000001"/>
    <n v="5712.8200000000006"/>
    <n v="0.56968460436934831"/>
    <n v="4315.22"/>
    <n v="0"/>
  </r>
  <r>
    <s v="2017/1110"/>
    <x v="1"/>
    <n v="1110"/>
    <x v="3"/>
    <s v="Spain"/>
    <s v="Cuerpo Nacional de Policia"/>
    <s v="no"/>
    <s v="Alexis"/>
    <s v="2017/ABS/06 JO Alexis"/>
    <d v="2017-08-28T00:00:00"/>
    <d v="2017-09-29T00:00:00"/>
    <s v="no"/>
    <m/>
    <s v="FRO.25053"/>
    <n v="2017"/>
    <s v="C1"/>
    <n v="7233.2"/>
    <d v="2017-07-25T00:00:00"/>
    <s v="SK"/>
    <n v="0"/>
    <s v="no"/>
    <m/>
    <m/>
    <m/>
    <m/>
    <m/>
    <m/>
    <m/>
    <m/>
    <m/>
    <m/>
    <m/>
    <d v="2017-12-13T00:00:00"/>
    <d v="2017-10-30T00:00:00"/>
    <n v="2017"/>
    <n v="5071.38"/>
    <m/>
    <n v="7233.2"/>
    <n v="5071.38"/>
    <n v="0.70112536636620038"/>
    <n v="2161.8199999999997"/>
    <n v="0"/>
  </r>
  <r>
    <s v="2017/1111"/>
    <x v="1"/>
    <n v="1111"/>
    <x v="3"/>
    <s v="Lithuania"/>
    <s v="State Border Guard Service"/>
    <s v="no"/>
    <s v="Alexis"/>
    <s v="2017/ABS/06 JO Alexis"/>
    <d v="2017-08-28T00:00:00"/>
    <d v="2017-09-29T00:00:00"/>
    <s v="no"/>
    <m/>
    <s v="FRO.25052"/>
    <n v="2017"/>
    <s v="C1"/>
    <n v="6855.49"/>
    <d v="2017-07-26T00:00:00"/>
    <s v="SK"/>
    <n v="0"/>
    <s v="no"/>
    <n v="0"/>
    <m/>
    <m/>
    <m/>
    <m/>
    <m/>
    <m/>
    <n v="2017"/>
    <n v="3400"/>
    <m/>
    <m/>
    <d v="2017-12-13T00:00:00"/>
    <d v="2017-11-09T00:00:00"/>
    <n v="2017"/>
    <n v="2245.66"/>
    <m/>
    <n v="6855.49"/>
    <n v="5645.66"/>
    <n v="0.82352392024494236"/>
    <n v="1209.83"/>
    <n v="0"/>
  </r>
  <r>
    <s v="2017/1112"/>
    <x v="1"/>
    <n v="1112"/>
    <x v="3"/>
    <s v="Romania"/>
    <s v="General Inspectorate of the Romanian Border Police"/>
    <s v="no"/>
    <s v="Alexis"/>
    <s v="2017/ABS/06 JO Alexis"/>
    <d v="2017-08-28T00:00:00"/>
    <d v="2017-09-29T00:00:00"/>
    <s v="no"/>
    <m/>
    <s v="FRO.25051"/>
    <n v="2017"/>
    <s v="C1"/>
    <n v="16169.84"/>
    <d v="2017-07-26T00:00:00"/>
    <s v="SK"/>
    <n v="0"/>
    <s v="no"/>
    <n v="0"/>
    <m/>
    <m/>
    <m/>
    <m/>
    <m/>
    <m/>
    <n v="2017"/>
    <n v="8084"/>
    <m/>
    <m/>
    <d v="2017-12-13T00:00:00"/>
    <d v="2017-11-21T00:00:00"/>
    <n v="2017"/>
    <n v="5147.2299999999996"/>
    <m/>
    <n v="16169.84"/>
    <n v="13231.23"/>
    <n v="0.8182659816052601"/>
    <n v="2938.6100000000006"/>
    <n v="0"/>
  </r>
  <r>
    <s v="2017/1113"/>
    <x v="1"/>
    <n v="1113"/>
    <x v="3"/>
    <s v="France"/>
    <s v="Direction Centrale de la Police aux Frontieres"/>
    <s v="no"/>
    <s v="Alexis"/>
    <s v="2017/ABS/06 JO Alexis"/>
    <d v="2017-08-28T00:00:00"/>
    <d v="2017-09-29T00:00:00"/>
    <s v="no"/>
    <m/>
    <s v="FRO.25054"/>
    <n v="2017"/>
    <s v="C1"/>
    <n v="8209.0400000000009"/>
    <d v="2017-07-26T00:00:00"/>
    <s v="SK"/>
    <n v="0"/>
    <s v="yes"/>
    <n v="0"/>
    <n v="4822.59"/>
    <m/>
    <m/>
    <m/>
    <m/>
    <m/>
    <n v="2017"/>
    <n v="4104.5200000000004"/>
    <m/>
    <m/>
    <d v="2017-12-13T00:00:00"/>
    <d v="2018-02-16T00:00:00"/>
    <n v="2018"/>
    <n v="3541.1"/>
    <m/>
    <n v="8209.0400000000009"/>
    <n v="7645.6200000000008"/>
    <n v="0.9313659088029782"/>
    <n v="563.42000000000007"/>
    <n v="4822.59"/>
  </r>
  <r>
    <s v="2017/1114"/>
    <x v="1"/>
    <n v="1114"/>
    <x v="3"/>
    <s v="Belgium"/>
    <s v="Belgian Federal Police"/>
    <s v="no"/>
    <s v="Alexis"/>
    <s v="2017/ABS/06 JO Alexis"/>
    <d v="2017-08-28T00:00:00"/>
    <d v="2017-09-29T00:00:00"/>
    <s v="no"/>
    <m/>
    <s v="FRO.25067"/>
    <n v="2017"/>
    <s v="C1"/>
    <n v="8084.92"/>
    <d v="2017-07-26T00:00:00"/>
    <s v="SK"/>
    <n v="0"/>
    <s v="no"/>
    <n v="0"/>
    <n v="0"/>
    <m/>
    <m/>
    <m/>
    <m/>
    <m/>
    <m/>
    <m/>
    <m/>
    <m/>
    <d v="2017-12-13T00:00:00"/>
    <d v="2017-11-07T00:00:00"/>
    <n v="2017"/>
    <n v="6560.07"/>
    <m/>
    <n v="8084.92"/>
    <n v="6560.07"/>
    <n v="0.81139578375543597"/>
    <n v="1524.8500000000004"/>
    <n v="0"/>
  </r>
  <r>
    <s v="2017/1115"/>
    <x v="1"/>
    <n v="1115"/>
    <x v="3"/>
    <s v="Austria"/>
    <s v="Federal Ministry of the Interior"/>
    <s v="no"/>
    <s v="Alexis"/>
    <s v="2017/ABS/06 JO Alexis"/>
    <d v="2017-08-28T00:00:00"/>
    <d v="2017-09-29T00:00:00"/>
    <s v="no"/>
    <m/>
    <s v="FRO.25073"/>
    <n v="2017"/>
    <s v="C1"/>
    <n v="18753.89"/>
    <d v="2017-07-26T00:00:00"/>
    <s v="SK"/>
    <n v="0"/>
    <s v="no"/>
    <n v="0"/>
    <n v="0"/>
    <m/>
    <m/>
    <m/>
    <m/>
    <m/>
    <m/>
    <m/>
    <m/>
    <m/>
    <d v="2017-12-13T00:00:00"/>
    <d v="2017-11-06T00:00:00"/>
    <n v="2017"/>
    <n v="17311.86"/>
    <m/>
    <n v="18753.89"/>
    <n v="17311.86"/>
    <n v="0.92310768592542669"/>
    <n v="1442.0299999999988"/>
    <n v="0"/>
  </r>
  <r>
    <s v="2017/1116"/>
    <x v="1"/>
    <n v="1116"/>
    <x v="3"/>
    <s v="Finland"/>
    <s v="Finnish Border Guard"/>
    <s v="no"/>
    <s v="Alexis"/>
    <s v="2017/ABS/06 JO Alexis"/>
    <d v="2017-08-28T00:00:00"/>
    <d v="2017-09-29T00:00:00"/>
    <s v="no"/>
    <s v="yes"/>
    <s v="FRO.25071"/>
    <n v="2017"/>
    <s v="C1"/>
    <n v="7298.47"/>
    <d v="2017-07-26T00:00:00"/>
    <s v="SK"/>
    <n v="0"/>
    <s v="no"/>
    <m/>
    <m/>
    <m/>
    <m/>
    <m/>
    <m/>
    <s v="Cancellation."/>
    <m/>
    <m/>
    <m/>
    <m/>
    <d v="2017-12-13T00:00:00"/>
    <m/>
    <m/>
    <m/>
    <m/>
    <n v="0"/>
    <n v="0"/>
    <s v=""/>
    <n v="0"/>
    <n v="0"/>
  </r>
  <r>
    <s v="2017/1117"/>
    <x v="1"/>
    <n v="1117"/>
    <x v="2"/>
    <s v="Netherlands"/>
    <s v="Immigration and Naturalisation Service"/>
    <s v="no"/>
    <s v="Poseidon"/>
    <s v="2017/SBS/07 JO Poseidon 2017"/>
    <d v="2017-08-15T00:00:00"/>
    <d v="2017-09-27T00:00:00"/>
    <s v="no"/>
    <m/>
    <s v="FRO.25050"/>
    <n v="2017"/>
    <s v="C1"/>
    <n v="433427"/>
    <d v="2017-07-29T00:00:00"/>
    <s v="SK"/>
    <n v="0"/>
    <s v="yes"/>
    <n v="252700"/>
    <n v="290964.5"/>
    <m/>
    <m/>
    <m/>
    <m/>
    <m/>
    <n v="2017"/>
    <n v="206390"/>
    <m/>
    <m/>
    <d v="2017-12-11T00:00:00"/>
    <d v="2017-11-17T00:00:00"/>
    <n v="2017"/>
    <n v="216341.72"/>
    <m/>
    <n v="433427"/>
    <n v="422731.72"/>
    <n v="0.97532391844532063"/>
    <n v="10695.280000000028"/>
    <n v="290964.5"/>
  </r>
  <r>
    <s v="2017/1118"/>
    <x v="1"/>
    <n v="1118"/>
    <x v="2"/>
    <s v="Sweden"/>
    <s v="National Operations Department"/>
    <s v="no"/>
    <s v="Poseidon"/>
    <s v="2017/SBS/07 JO Poseidon 2017"/>
    <d v="2017-10-16T00:00:00"/>
    <d v="2017-11-24T00:00:00"/>
    <s v="no"/>
    <m/>
    <s v="FRO.25059"/>
    <n v="2017"/>
    <s v="C1"/>
    <n v="384635.7"/>
    <d v="2017-07-28T00:00:00"/>
    <s v="SK"/>
    <n v="356900.35"/>
    <s v="yes"/>
    <n v="210216"/>
    <n v="218457.26"/>
    <m/>
    <m/>
    <m/>
    <m/>
    <m/>
    <m/>
    <n v="0"/>
    <m/>
    <m/>
    <d v="2018-02-07T00:00:00"/>
    <d v="2018-02-21T00:00:00"/>
    <n v="2018"/>
    <n v="383226.22"/>
    <m/>
    <n v="384635.7"/>
    <n v="383226.22"/>
    <n v="0.99633554555648363"/>
    <n v="1409.4800000000396"/>
    <n v="218457.26"/>
  </r>
  <r>
    <s v="2017/1119"/>
    <x v="1"/>
    <n v="1119"/>
    <x v="2"/>
    <s v="Denmark"/>
    <s v="Danish National Police"/>
    <s v="no"/>
    <s v="Triton"/>
    <s v="2017/SBS/05 JO Triton 2017"/>
    <d v="2017-07-26T00:00:00"/>
    <d v="2017-09-01T00:00:00"/>
    <s v="no"/>
    <m/>
    <s v="FRO.25072"/>
    <n v="2017"/>
    <s v="C1"/>
    <n v="518061.48"/>
    <d v="2017-07-26T00:00:00"/>
    <s v="SK"/>
    <n v="430902.69"/>
    <s v="yes"/>
    <n v="285335.11"/>
    <n v="287359.63"/>
    <m/>
    <m/>
    <m/>
    <m/>
    <m/>
    <m/>
    <n v="0"/>
    <m/>
    <m/>
    <d v="2017-11-15T00:00:00"/>
    <d v="2018-01-09T00:00:00"/>
    <n v="2018"/>
    <n v="455516.75"/>
    <m/>
    <n v="518061.48"/>
    <n v="455516.75"/>
    <n v="0.87927160691429906"/>
    <n v="62544.729999999981"/>
    <n v="287359.63"/>
  </r>
  <r>
    <s v="2017/1120"/>
    <x v="1"/>
    <n v="1120"/>
    <x v="2"/>
    <s v="Hungary"/>
    <s v="Immigration and Asylum Office"/>
    <s v="no"/>
    <s v="Triton"/>
    <s v="2017/SBS/05 JO Triton 2017"/>
    <d v="2017-08-01T00:00:00"/>
    <d v="2017-09-09T00:00:00"/>
    <s v="no"/>
    <m/>
    <s v="FRO.25081"/>
    <n v="2017"/>
    <s v="C1"/>
    <n v="23865.279999999999"/>
    <d v="2017-07-27T00:00:00"/>
    <s v="SK"/>
    <n v="0"/>
    <s v="yes"/>
    <m/>
    <n v="6085.77"/>
    <m/>
    <m/>
    <m/>
    <m/>
    <m/>
    <m/>
    <m/>
    <m/>
    <m/>
    <d v="2017-11-23T00:00:00"/>
    <d v="2017-11-23T00:00:00"/>
    <n v="2017"/>
    <n v="10975.75"/>
    <m/>
    <n v="23865.279999999999"/>
    <n v="10975.75"/>
    <n v="0.45990451400528304"/>
    <n v="12889.529999999999"/>
    <n v="6085.77"/>
  </r>
  <r>
    <s v="2017/1121"/>
    <x v="1"/>
    <n v="1121"/>
    <x v="2"/>
    <s v="Netherlands"/>
    <s v="Royal Marechaussee"/>
    <s v="no"/>
    <s v="Triton"/>
    <s v="2017/SBS/05 JO Triton 2017"/>
    <d v="2017-08-01T00:00:00"/>
    <d v="2017-09-09T00:00:00"/>
    <s v="no"/>
    <m/>
    <s v="FRO.25085"/>
    <n v="2017"/>
    <s v="C1"/>
    <n v="45278.12"/>
    <d v="2017-07-31T00:00:00"/>
    <s v="SK"/>
    <n v="0"/>
    <s v="no"/>
    <m/>
    <m/>
    <m/>
    <m/>
    <m/>
    <m/>
    <m/>
    <m/>
    <m/>
    <m/>
    <m/>
    <d v="2017-11-23T00:00:00"/>
    <d v="2017-11-08T00:00:00"/>
    <n v="2017"/>
    <n v="39326.720000000001"/>
    <m/>
    <n v="45278.12"/>
    <n v="39326.720000000001"/>
    <n v="0.86855903027775883"/>
    <n v="5951.4000000000015"/>
    <n v="0"/>
  </r>
  <r>
    <s v="2017/1122"/>
    <x v="1"/>
    <n v="1122"/>
    <x v="2"/>
    <s v="Slovakia"/>
    <s v="Bureau of Border and Alien Police"/>
    <s v="no"/>
    <s v="Triton"/>
    <s v="2017/SBS/05 JO Triton 2017"/>
    <d v="2017-08-01T00:00:00"/>
    <d v="2017-09-09T00:00:00"/>
    <s v="no"/>
    <m/>
    <s v="FRO.25084"/>
    <n v="2017"/>
    <s v="C1"/>
    <n v="11566.7"/>
    <d v="2017-07-27T00:00:00"/>
    <s v="SK"/>
    <n v="0"/>
    <s v="no"/>
    <n v="0"/>
    <n v="0"/>
    <m/>
    <m/>
    <m/>
    <m/>
    <m/>
    <m/>
    <m/>
    <m/>
    <m/>
    <d v="2017-11-23T00:00:00"/>
    <d v="2017-10-23T00:00:00"/>
    <n v="2017"/>
    <n v="9941.93"/>
    <m/>
    <n v="11566.7"/>
    <n v="9941.93"/>
    <n v="0.85953037599315274"/>
    <n v="1624.7700000000004"/>
    <n v="0"/>
  </r>
  <r>
    <s v="2017/1123"/>
    <x v="1"/>
    <n v="1123"/>
    <x v="2"/>
    <s v="Lithuania"/>
    <s v="State Border Guard Service"/>
    <s v="no"/>
    <s v="Triton"/>
    <s v="2017/SBS/05 JO Triton 2017"/>
    <d v="2017-08-01T00:00:00"/>
    <d v="2017-10-07T00:00:00"/>
    <s v="no"/>
    <m/>
    <s v="FRO.25083"/>
    <n v="2017"/>
    <s v="C1"/>
    <n v="21910"/>
    <d v="2017-07-27T00:00:00"/>
    <s v="SK"/>
    <n v="0"/>
    <s v="no"/>
    <m/>
    <m/>
    <m/>
    <m/>
    <m/>
    <m/>
    <m/>
    <n v="2017"/>
    <n v="10900"/>
    <m/>
    <m/>
    <d v="2017-12-21T00:00:00"/>
    <d v="2017-10-02T00:00:00"/>
    <n v="2017"/>
    <n v="4551.47"/>
    <m/>
    <n v="21910"/>
    <n v="15451.470000000001"/>
    <n v="0.70522455499771797"/>
    <n v="6458.5299999999988"/>
    <n v="0"/>
  </r>
  <r>
    <s v="2017/1124"/>
    <x v="1"/>
    <n v="1124"/>
    <x v="2"/>
    <s v="Denmark"/>
    <s v="Danish National Police"/>
    <s v="no"/>
    <s v="Triton"/>
    <s v="2017/SBS/05 JO Triton 2017"/>
    <d v="2017-08-01T00:00:00"/>
    <d v="2017-10-07T00:00:00"/>
    <s v="no"/>
    <m/>
    <s v="FRO.25080"/>
    <n v="2017"/>
    <s v="C1"/>
    <n v="33225.64"/>
    <d v="2017-07-27T00:00:00"/>
    <s v="SK"/>
    <n v="0"/>
    <s v="no"/>
    <m/>
    <n v="0"/>
    <m/>
    <m/>
    <m/>
    <m/>
    <m/>
    <m/>
    <n v="0"/>
    <m/>
    <m/>
    <d v="2017-12-21T00:00:00"/>
    <d v="2017-12-13T00:00:00"/>
    <n v="2017"/>
    <n v="25915.24"/>
    <m/>
    <n v="33225.64"/>
    <n v="25915.24"/>
    <n v="0.77997715017679126"/>
    <n v="7310.3999999999978"/>
    <n v="0"/>
  </r>
  <r>
    <s v="2017/1125"/>
    <x v="1"/>
    <n v="1125"/>
    <x v="4"/>
    <s v="Slovenia"/>
    <s v="Ministry of Interior"/>
    <s v="no"/>
    <s v="Focal Points"/>
    <s v="2017/LBS/02 Focal Points"/>
    <d v="2017-08-15T00:00:00"/>
    <d v="2017-10-12T00:00:00"/>
    <s v="no"/>
    <m/>
    <s v="FRO.25086"/>
    <n v="2017"/>
    <s v="C1"/>
    <n v="18682.2"/>
    <d v="2017-07-27T00:00:00"/>
    <s v="IM"/>
    <n v="0"/>
    <s v="no"/>
    <n v="0"/>
    <n v="0"/>
    <m/>
    <m/>
    <m/>
    <m/>
    <m/>
    <n v="2017"/>
    <n v="9341.1"/>
    <m/>
    <m/>
    <d v="2017-12-26T00:00:00"/>
    <d v="2017-12-04T00:00:00"/>
    <n v="2017"/>
    <n v="8348.2800000000007"/>
    <m/>
    <n v="18682.2"/>
    <n v="17689.38"/>
    <n v="0.94685743649034915"/>
    <n v="992.81999999999971"/>
    <n v="0"/>
  </r>
  <r>
    <s v="2017/1126"/>
    <x v="1"/>
    <n v="1126"/>
    <x v="2"/>
    <s v="Czech Republic"/>
    <s v="Police of the Czech Republic"/>
    <s v="no"/>
    <s v="Triton"/>
    <s v="2017/SBS/05 JO Triton 2017"/>
    <d v="2017-08-01T00:00:00"/>
    <d v="2017-10-07T00:00:00"/>
    <s v="no"/>
    <m/>
    <s v="FRO.25079"/>
    <n v="2017"/>
    <s v="C1"/>
    <n v="120069.6"/>
    <d v="2017-07-27T00:00:00"/>
    <s v="IM"/>
    <n v="0"/>
    <s v="yes"/>
    <n v="0"/>
    <n v="61635.29"/>
    <m/>
    <m/>
    <m/>
    <m/>
    <m/>
    <n v="2017"/>
    <n v="60000"/>
    <m/>
    <m/>
    <d v="2017-12-21T00:00:00"/>
    <d v="2017-10-27T00:00:00"/>
    <n v="2017"/>
    <n v="42508.65"/>
    <m/>
    <n v="120069.6"/>
    <n v="102508.65"/>
    <n v="0.85374357872433981"/>
    <n v="17560.950000000012"/>
    <n v="61635.29"/>
  </r>
  <r>
    <s v="2017/1127"/>
    <x v="1"/>
    <n v="1127"/>
    <x v="2"/>
    <s v="Estonia"/>
    <s v="Police and Border Guard Board"/>
    <s v="no"/>
    <s v="Poseidon"/>
    <s v="2017/SBS/07 JO Poseidon 2017"/>
    <d v="2017-08-14T00:00:00"/>
    <d v="2017-09-27T00:00:00"/>
    <s v="no"/>
    <m/>
    <s v="FRO.25088"/>
    <n v="2017"/>
    <s v="C1"/>
    <n v="38340.239999999998"/>
    <d v="2017-07-27T00:00:00"/>
    <s v="IM"/>
    <n v="0"/>
    <s v="no"/>
    <n v="0"/>
    <n v="0"/>
    <m/>
    <m/>
    <m/>
    <m/>
    <m/>
    <n v="2017"/>
    <n v="19150"/>
    <m/>
    <m/>
    <d v="2017-12-11T00:00:00"/>
    <d v="2017-11-13T00:00:00"/>
    <n v="2017"/>
    <n v="9409.31"/>
    <m/>
    <n v="38340.239999999998"/>
    <n v="28559.309999999998"/>
    <n v="0.7448912682862705"/>
    <n v="9780.93"/>
    <n v="0"/>
  </r>
  <r>
    <s v="2017/1128"/>
    <x v="1"/>
    <n v="1128"/>
    <x v="4"/>
    <s v="Lithuania"/>
    <s v="State Border Guard Service at the Ministry of Interior"/>
    <s v="no"/>
    <s v="FOA"/>
    <s v="2017/LBS/01 FOA"/>
    <d v="2017-08-16T00:00:00"/>
    <d v="2017-10-11T00:00:00"/>
    <s v="no"/>
    <m/>
    <s v="FRO.25066"/>
    <n v="2017"/>
    <s v="C1"/>
    <n v="30615.91"/>
    <d v="2017-07-27T00:00:00"/>
    <s v="IM"/>
    <n v="0"/>
    <s v="no"/>
    <n v="0"/>
    <n v="0"/>
    <m/>
    <m/>
    <m/>
    <m/>
    <m/>
    <n v="2017"/>
    <n v="15300"/>
    <m/>
    <m/>
    <d v="2017-12-25T00:00:00"/>
    <d v="2017-11-07T00:00:00"/>
    <n v="2017"/>
    <n v="8128.38"/>
    <m/>
    <n v="30615.91"/>
    <n v="23428.38"/>
    <n v="0.76523546090905026"/>
    <n v="7187.5299999999988"/>
    <n v="0"/>
  </r>
  <r>
    <s v="2017/1129"/>
    <x v="1"/>
    <n v="1129"/>
    <x v="4"/>
    <s v="Switzerland"/>
    <s v="Swiss Border Guard"/>
    <s v="no"/>
    <s v="FOA"/>
    <s v="2017/LBS/01 FOA"/>
    <d v="2017-08-14T00:00:00"/>
    <d v="2017-11-10T00:00:00"/>
    <s v="no"/>
    <m/>
    <s v="FRO.25064"/>
    <n v="2017"/>
    <s v="C1"/>
    <n v="35369.919999999998"/>
    <d v="2017-07-27T00:00:00"/>
    <s v="IM"/>
    <n v="0"/>
    <s v="no"/>
    <n v="0"/>
    <n v="0"/>
    <m/>
    <m/>
    <m/>
    <m/>
    <m/>
    <m/>
    <m/>
    <m/>
    <m/>
    <d v="2018-01-24T00:00:00"/>
    <d v="2017-11-30T00:00:00"/>
    <n v="2017"/>
    <n v="23378.799999999999"/>
    <m/>
    <n v="35369.919999999998"/>
    <n v="23378.799999999999"/>
    <n v="0.66097972514498193"/>
    <n v="11991.119999999999"/>
    <n v="0"/>
  </r>
  <r>
    <s v="2017/1130"/>
    <x v="1"/>
    <n v="1130"/>
    <x v="2"/>
    <s v="Latvia"/>
    <s v="State Border Guard"/>
    <s v="no"/>
    <s v="Poseidon"/>
    <s v="2017/SBS/07 JO Poseidon 2017"/>
    <d v="2017-08-01T00:00:00"/>
    <d v="2017-10-31T00:00:00"/>
    <s v="no"/>
    <m/>
    <s v="FRO.25069"/>
    <n v="2017"/>
    <s v="C1"/>
    <n v="569242.89"/>
    <d v="2017-07-29T00:00:00"/>
    <s v="SK"/>
    <n v="552663"/>
    <s v="yes"/>
    <n v="298665"/>
    <n v="272212"/>
    <m/>
    <m/>
    <m/>
    <m/>
    <m/>
    <n v="2017"/>
    <n v="284621"/>
    <m/>
    <m/>
    <d v="2018-01-14T00:00:00"/>
    <d v="2018-06-01T00:00:00"/>
    <n v="2018"/>
    <n v="242079.16"/>
    <m/>
    <n v="569242.89"/>
    <n v="526700.16"/>
    <n v="0.92526436298571957"/>
    <n v="42542.729999999981"/>
    <n v="272212"/>
  </r>
  <r>
    <s v="2017/1131"/>
    <x v="1"/>
    <n v="1131"/>
    <x v="2"/>
    <s v="Italy"/>
    <s v="Ministero dell'Interno, Dipartimento della Pubblica Sicurezza, Direzione Centrale dell'Immigrazione e della Polizia delle Frontiere"/>
    <s v="yes"/>
    <s v="Triton"/>
    <s v="2017/SBS/05 JO Triton 2017"/>
    <d v="2017-08-01T00:00:00"/>
    <d v="2017-09-30T00:00:00"/>
    <s v="no"/>
    <m/>
    <s v="FRO.25090"/>
    <n v="2017"/>
    <s v="C1"/>
    <n v="869323.42"/>
    <d v="2017-07-29T00:00:00"/>
    <s v="SK"/>
    <n v="696803.39"/>
    <s v="yes"/>
    <n v="424438"/>
    <n v="207189"/>
    <m/>
    <m/>
    <m/>
    <m/>
    <m/>
    <n v="2017"/>
    <n v="434661.71"/>
    <m/>
    <m/>
    <d v="2017-12-14T00:00:00"/>
    <d v="2017-11-29T00:00:00"/>
    <n v="2017"/>
    <n v="283045.78000000003"/>
    <m/>
    <n v="869323.42"/>
    <n v="717707.49"/>
    <n v="0.82559318371981738"/>
    <n v="151615.93000000005"/>
    <n v="207189"/>
  </r>
  <r>
    <s v="2017/1132"/>
    <x v="1"/>
    <n v="1132"/>
    <x v="4"/>
    <s v="Netherlands"/>
    <s v="Royal Marechaussee"/>
    <s v="no"/>
    <s v="Focal Points"/>
    <s v="2017/LBS/02 Focal Points"/>
    <d v="2017-08-15T00:00:00"/>
    <d v="2017-10-12T00:00:00"/>
    <s v="no"/>
    <m/>
    <s v="FRO.25063"/>
    <n v="2017"/>
    <s v="C1"/>
    <n v="15887.36"/>
    <d v="2017-07-27T00:00:00"/>
    <s v="IM"/>
    <n v="0"/>
    <s v="no"/>
    <n v="0"/>
    <m/>
    <m/>
    <m/>
    <m/>
    <m/>
    <m/>
    <m/>
    <n v="0"/>
    <m/>
    <m/>
    <d v="2017-12-26T00:00:00"/>
    <d v="2017-11-23T00:00:00"/>
    <n v="2017"/>
    <n v="13119.62"/>
    <m/>
    <n v="15887.36"/>
    <n v="13119.62"/>
    <n v="0.82578981026426046"/>
    <n v="2767.74"/>
    <n v="0"/>
  </r>
  <r>
    <s v="2017/1133"/>
    <x v="1"/>
    <n v="1133"/>
    <x v="2"/>
    <s v="Malta"/>
    <s v="Armed Forces of Malta"/>
    <s v="no"/>
    <s v="Triton"/>
    <s v="2017/SBS/05 JO Triton 2017"/>
    <d v="2017-08-01T00:00:00"/>
    <d v="2017-09-30T00:00:00"/>
    <s v="no"/>
    <m/>
    <s v="FRO.25068"/>
    <n v="2017"/>
    <s v="C1"/>
    <n v="474058.73"/>
    <d v="2017-07-29T00:00:00"/>
    <s v="SK"/>
    <n v="253611.48"/>
    <s v="yes"/>
    <n v="222632"/>
    <n v="112479"/>
    <m/>
    <m/>
    <m/>
    <m/>
    <m/>
    <n v="2017"/>
    <n v="230000"/>
    <m/>
    <m/>
    <d v="2017-12-14T00:00:00"/>
    <d v="2018-01-10T00:00:00"/>
    <n v="2018"/>
    <n v="51788.71"/>
    <m/>
    <n v="474058.73"/>
    <n v="281788.71000000002"/>
    <n v="0.59441729930804155"/>
    <n v="192270.01999999996"/>
    <n v="112479"/>
  </r>
  <r>
    <s v="2017/1134"/>
    <x v="1"/>
    <n v="1134"/>
    <x v="2"/>
    <s v="France"/>
    <s v="Marine Nationale - French Navy"/>
    <s v="no"/>
    <s v="Hera"/>
    <s v="2017/SBS/02 Hera"/>
    <d v="2017-08-01T00:00:00"/>
    <d v="2017-10-31T00:00:00"/>
    <s v="no"/>
    <m/>
    <s v="FRO.25100"/>
    <n v="2017"/>
    <s v="C1"/>
    <n v="210958.65"/>
    <d v="2017-07-29T00:00:00"/>
    <s v="SK"/>
    <n v="195633.02"/>
    <s v="yes"/>
    <n v="142740"/>
    <n v="160273.01999999999"/>
    <m/>
    <m/>
    <m/>
    <m/>
    <s v="Sup. Dec. No 1 (change of duration) signed on 13/09/2017."/>
    <m/>
    <n v="0"/>
    <m/>
    <m/>
    <d v="2018-01-14T00:00:00"/>
    <d v="2017-12-14T00:00:00"/>
    <n v="2017"/>
    <n v="205414.67"/>
    <m/>
    <n v="210958.65"/>
    <n v="205414.67"/>
    <n v="0.97372006314981641"/>
    <n v="5543.9799999999814"/>
    <n v="160273.01999999999"/>
  </r>
  <r>
    <s v="2017/1135"/>
    <x v="1"/>
    <n v="1135"/>
    <x v="2"/>
    <s v="Romania"/>
    <s v="General Inspectorate of the Romanian Border Police"/>
    <s v="no"/>
    <s v="Minerva"/>
    <s v="2017/SBS/04 Minerva 2017"/>
    <d v="2017-07-31T00:00:00"/>
    <d v="2017-09-16T00:00:00"/>
    <s v="no"/>
    <m/>
    <s v="FRO.25105"/>
    <n v="2017"/>
    <s v="C1"/>
    <n v="23762.560000000001"/>
    <d v="2017-07-31T00:00:00"/>
    <s v="SK"/>
    <n v="0"/>
    <s v="no"/>
    <n v="0"/>
    <n v="0"/>
    <m/>
    <m/>
    <m/>
    <m/>
    <m/>
    <n v="2017"/>
    <n v="11881"/>
    <m/>
    <m/>
    <d v="2017-11-30T00:00:00"/>
    <d v="2017-11-15T00:00:00"/>
    <n v="2017"/>
    <n v="7934.42"/>
    <m/>
    <n v="23762.560000000001"/>
    <n v="19815.419999999998"/>
    <n v="0.83389247623151708"/>
    <n v="3947.1400000000031"/>
    <n v="0"/>
  </r>
  <r>
    <s v="2017/1136"/>
    <x v="1"/>
    <n v="1136"/>
    <x v="2"/>
    <s v="Netherlands"/>
    <s v="Royal Marechaussee"/>
    <s v="no"/>
    <s v="Minerva"/>
    <s v="2017/SBS/04 Minerva 2017"/>
    <d v="2017-07-31T00:00:00"/>
    <d v="2017-09-14T00:00:00"/>
    <s v="no"/>
    <m/>
    <s v="FRO.25104"/>
    <n v="2017"/>
    <s v="C1"/>
    <n v="23184.76"/>
    <d v="2017-07-31T00:00:00"/>
    <s v="SK"/>
    <n v="0"/>
    <s v="no"/>
    <m/>
    <m/>
    <m/>
    <m/>
    <m/>
    <m/>
    <m/>
    <m/>
    <m/>
    <m/>
    <m/>
    <d v="2017-11-28T00:00:00"/>
    <d v="2017-11-27T00:00:00"/>
    <n v="2017"/>
    <n v="13140.77"/>
    <m/>
    <n v="23184.76"/>
    <n v="13140.77"/>
    <n v="0.56678481899316624"/>
    <n v="10043.989999999998"/>
    <n v="0"/>
  </r>
  <r>
    <s v="2017/1137"/>
    <x v="1"/>
    <n v="1137"/>
    <x v="2"/>
    <s v="Italy"/>
    <s v="Ministero dell'Interno, Dipartimento della Pubblica Sicurezza, Direzione Centrale dell'Immigrazione e della Polizia delle Frontiere"/>
    <s v="yes"/>
    <s v="Triton"/>
    <s v="2017/SBS/05 JO Triton 2017"/>
    <d v="2017-08-01T00:00:00"/>
    <d v="2017-09-30T00:00:00"/>
    <s v="no"/>
    <m/>
    <s v="FRO.25115"/>
    <n v="2017"/>
    <s v="C1"/>
    <n v="906884.1"/>
    <d v="2017-08-01T00:00:00"/>
    <s v="IM"/>
    <n v="0"/>
    <s v="yes"/>
    <n v="669850"/>
    <n v="647500"/>
    <m/>
    <m/>
    <m/>
    <m/>
    <m/>
    <n v="2017"/>
    <n v="453442.05"/>
    <m/>
    <m/>
    <d v="2017-12-14T00:00:00"/>
    <d v="2018-02-27T00:00:00"/>
    <n v="2018"/>
    <n v="409229.56"/>
    <m/>
    <n v="906884.1"/>
    <n v="862671.61"/>
    <n v="0.95124791580313295"/>
    <n v="44212.489999999991"/>
    <n v="647500"/>
  </r>
  <r>
    <s v="2017/1138"/>
    <x v="1"/>
    <n v="1138"/>
    <x v="2"/>
    <s v="Norway"/>
    <s v="National Police Directorate"/>
    <s v="no"/>
    <s v="Triton"/>
    <s v="2017/SBS/05 JO Triton 2017"/>
    <d v="2017-08-01T00:00:00"/>
    <d v="2017-09-09T00:00:00"/>
    <s v="no"/>
    <m/>
    <s v="FRO.25108"/>
    <n v="2017"/>
    <s v="C1"/>
    <n v="11363.4"/>
    <d v="2017-08-01T00:00:00"/>
    <s v="IM"/>
    <n v="0"/>
    <s v="no"/>
    <n v="0"/>
    <m/>
    <m/>
    <m/>
    <m/>
    <m/>
    <m/>
    <m/>
    <m/>
    <m/>
    <m/>
    <d v="2017-11-23T00:00:00"/>
    <d v="2017-09-27T00:00:00"/>
    <n v="2017"/>
    <n v="9796.3700000000008"/>
    <m/>
    <n v="11363.4"/>
    <n v="9796.3700000000008"/>
    <n v="0.8620984916486264"/>
    <n v="1567.0299999999988"/>
    <n v="0"/>
  </r>
  <r>
    <s v="2017/1139"/>
    <x v="1"/>
    <n v="1139"/>
    <x v="2"/>
    <s v="Portugal"/>
    <s v="Servico de Estrangeiros e Fronteiras"/>
    <s v="no"/>
    <s v="Poseidon"/>
    <s v="2017/SBS/07 JO Poseidon 2017"/>
    <d v="2017-08-01T00:00:00"/>
    <d v="2017-10-31T00:00:00"/>
    <s v="no"/>
    <m/>
    <s v="FRO.25110"/>
    <n v="2017"/>
    <s v="C1"/>
    <n v="460263"/>
    <d v="2017-07-31T00:00:00"/>
    <s v="IM"/>
    <n v="170861.51"/>
    <s v="yes"/>
    <n v="181240"/>
    <n v="83733.55"/>
    <m/>
    <m/>
    <m/>
    <m/>
    <m/>
    <n v="2017"/>
    <n v="230131.5"/>
    <m/>
    <m/>
    <d v="2018-01-14T00:00:00"/>
    <d v="2018-07-13T00:00:00"/>
    <n v="2018"/>
    <n v="42465.73"/>
    <m/>
    <n v="460263"/>
    <n v="272597.23"/>
    <n v="0.59226405337817722"/>
    <n v="187665.77000000002"/>
    <n v="83733.55"/>
  </r>
  <r>
    <s v="2017/1140"/>
    <x v="1"/>
    <n v="1140"/>
    <x v="1"/>
    <s v="Greece"/>
    <s v="Hellenic Police"/>
    <s v="yes"/>
    <s v="Poseidon"/>
    <s v="2017/RSU/03 Poseidon"/>
    <d v="2017-08-01T00:00:00"/>
    <d v="2017-08-31T00:00:00"/>
    <s v="no"/>
    <m/>
    <s v="FRO.25122"/>
    <n v="2017"/>
    <s v="C1"/>
    <n v="11198.15"/>
    <d v="2017-08-01T00:00:00"/>
    <s v="IM"/>
    <n v="0"/>
    <s v="no"/>
    <n v="0"/>
    <n v="0"/>
    <m/>
    <m/>
    <m/>
    <m/>
    <m/>
    <m/>
    <m/>
    <m/>
    <m/>
    <d v="2017-11-14T00:00:00"/>
    <d v="2017-09-22T00:00:00"/>
    <n v="2017"/>
    <n v="1107.06"/>
    <m/>
    <n v="11198.15"/>
    <n v="1107.06"/>
    <n v="9.8860972571362227E-2"/>
    <n v="10091.09"/>
    <n v="0"/>
  </r>
  <r>
    <s v="2017/1141"/>
    <x v="1"/>
    <n v="1141"/>
    <x v="1"/>
    <s v="Germany"/>
    <s v="Bundespolizeiprasidium Federal Police Central Office"/>
    <s v="no"/>
    <s v="RO"/>
    <s v="2017/RSU/01 RO to Albania, Bosnia and Herzegovina, FYROM, Kosovo, Moldova, Macedonia, Serbia and Tunisia"/>
    <d v="2017-08-08T00:00:00"/>
    <d v="2017-08-31T00:00:00"/>
    <s v="no"/>
    <m/>
    <s v="FRO.25092"/>
    <n v="2017"/>
    <s v="C1"/>
    <n v="363720"/>
    <d v="2017-08-01T00:00:00"/>
    <s v="IM"/>
    <n v="0"/>
    <s v="yes"/>
    <n v="349900"/>
    <n v="353387.17"/>
    <s v="FRO.25092"/>
    <n v="2017"/>
    <n v="28350"/>
    <d v="2017-08-22T00:00:00"/>
    <m/>
    <n v="2017"/>
    <n v="180000"/>
    <m/>
    <m/>
    <d v="2017-11-14T00:00:00"/>
    <d v="2017-10-30T00:00:00"/>
    <n v="2017"/>
    <n v="208666.76"/>
    <m/>
    <n v="392070"/>
    <n v="388666.76"/>
    <n v="0.99131981533909763"/>
    <n v="3403.2399999999907"/>
    <n v="353387.17"/>
  </r>
  <r>
    <s v="2017/1142"/>
    <x v="1"/>
    <n v="1142"/>
    <x v="2"/>
    <s v="Spain"/>
    <s v="Cuerpo Nacional de Policia"/>
    <s v="no"/>
    <s v="Hera"/>
    <s v="2017/SBS/02 Hera"/>
    <d v="2017-07-31T00:00:00"/>
    <d v="2017-10-31T00:00:00"/>
    <s v="no"/>
    <m/>
    <s v="FRO.25099"/>
    <n v="2017"/>
    <s v="C1"/>
    <n v="35491.68"/>
    <d v="2017-08-01T00:00:00"/>
    <s v="IM"/>
    <n v="0"/>
    <s v="no"/>
    <n v="0"/>
    <n v="0"/>
    <m/>
    <m/>
    <m/>
    <m/>
    <m/>
    <m/>
    <n v="0"/>
    <m/>
    <m/>
    <d v="2018-01-14T00:00:00"/>
    <d v="2017-12-12T00:00:00"/>
    <n v="2017"/>
    <n v="16170.05"/>
    <m/>
    <n v="35491.68"/>
    <n v="16170.05"/>
    <n v="0.45560114370466542"/>
    <n v="19321.63"/>
    <n v="0"/>
  </r>
  <r>
    <s v="2017/1143"/>
    <x v="1"/>
    <n v="1143"/>
    <x v="4"/>
    <s v="Netherlands"/>
    <s v="Royal Marechaussee"/>
    <s v="no"/>
    <s v="FOA"/>
    <s v="2017/LBS/01 FOA"/>
    <d v="2017-09-12T00:00:00"/>
    <d v="2017-10-12T00:00:00"/>
    <s v="no"/>
    <m/>
    <s v="FRO.25113"/>
    <n v="2017"/>
    <s v="C1"/>
    <n v="24440.94"/>
    <d v="2017-08-01T00:00:00"/>
    <s v="IM"/>
    <n v="0"/>
    <s v="no"/>
    <n v="0"/>
    <n v="0"/>
    <m/>
    <m/>
    <m/>
    <m/>
    <m/>
    <m/>
    <m/>
    <m/>
    <m/>
    <d v="2017-12-26T00:00:00"/>
    <d v="2017-12-05T00:00:00"/>
    <n v="2017"/>
    <n v="21053.9"/>
    <m/>
    <n v="24440.94"/>
    <n v="21053.9"/>
    <n v="0.86141940530928851"/>
    <n v="3387.0399999999972"/>
    <n v="0"/>
  </r>
  <r>
    <s v="2017/1144"/>
    <x v="1"/>
    <n v="1144"/>
    <x v="4"/>
    <s v="Netherlands"/>
    <s v="Royal Marechaussee"/>
    <s v="no"/>
    <s v="FOA"/>
    <s v="2017/LBS/01 FOA"/>
    <d v="2017-08-15T00:00:00"/>
    <d v="2017-09-14T00:00:00"/>
    <s v="no"/>
    <m/>
    <s v="FRO.25112"/>
    <n v="2017"/>
    <s v="C1"/>
    <n v="24440.94"/>
    <d v="2017-08-01T00:00:00"/>
    <s v="IM"/>
    <n v="0"/>
    <s v="no"/>
    <n v="0"/>
    <n v="0"/>
    <m/>
    <m/>
    <m/>
    <m/>
    <m/>
    <m/>
    <m/>
    <m/>
    <m/>
    <d v="2017-11-28T00:00:00"/>
    <d v="2017-11-10T00:00:00"/>
    <n v="2017"/>
    <n v="21311.19"/>
    <m/>
    <n v="24440.94"/>
    <n v="21311.19"/>
    <n v="0.87194641449960597"/>
    <n v="3129.75"/>
    <n v="0"/>
  </r>
  <r>
    <s v="2017/1145"/>
    <x v="1"/>
    <n v="1145"/>
    <x v="4"/>
    <s v="Moldova"/>
    <s v="Border Police Department"/>
    <s v="no"/>
    <s v="Focal Points"/>
    <s v="2017/LBS/02 Focal Points"/>
    <d v="2017-08-23T00:00:00"/>
    <d v="2017-09-20T00:00:00"/>
    <s v="no"/>
    <m/>
    <s v="FRO.25101"/>
    <n v="2017"/>
    <s v="C1"/>
    <n v="17369.310000000001"/>
    <d v="2017-08-01T00:00:00"/>
    <s v="IM"/>
    <n v="0"/>
    <s v="yes"/>
    <n v="0"/>
    <n v="5246.45"/>
    <m/>
    <m/>
    <m/>
    <m/>
    <s v="Sup. GA (change of implementation dates) signed on 22/08/2017._x000a_RO issued."/>
    <n v="2017"/>
    <n v="13889.84"/>
    <m/>
    <m/>
    <d v="2017-12-04T00:00:00"/>
    <d v="2017-10-26T00:00:00"/>
    <n v="2017"/>
    <n v="-904.85"/>
    <m/>
    <n v="17369.310000000001"/>
    <n v="12984.99"/>
    <n v="0.74758237373850767"/>
    <n v="4384.3200000000015"/>
    <n v="5246.45"/>
  </r>
  <r>
    <s v="2017/1146"/>
    <x v="1"/>
    <n v="1146"/>
    <x v="2"/>
    <s v="Albania"/>
    <s v="Aparati i Drejtorise se Policise se Shtetit"/>
    <s v="no"/>
    <s v="Triton"/>
    <s v="2017/SBS/05 JO Triton 2017"/>
    <d v="2017-09-01T00:00:00"/>
    <d v="2017-09-30T00:00:00"/>
    <s v="no"/>
    <m/>
    <s v="FRO.25095"/>
    <n v="2017"/>
    <s v="C1"/>
    <n v="9749"/>
    <d v="2017-08-01T00:00:00"/>
    <s v="IM"/>
    <n v="0"/>
    <s v="no"/>
    <n v="0"/>
    <m/>
    <m/>
    <m/>
    <m/>
    <m/>
    <m/>
    <n v="2017"/>
    <n v="7799.2"/>
    <m/>
    <m/>
    <d v="2017-12-14T00:00:00"/>
    <d v="2017-10-18T00:00:00"/>
    <n v="2017"/>
    <n v="448.54"/>
    <m/>
    <n v="9749"/>
    <n v="8247.74"/>
    <n v="0.84600882141758127"/>
    <n v="1501.2600000000002"/>
    <n v="0"/>
  </r>
  <r>
    <s v="2017/1147"/>
    <x v="1"/>
    <n v="1147"/>
    <x v="2"/>
    <s v="Sweden"/>
    <s v="National Operations Department"/>
    <s v="no"/>
    <s v="Triton"/>
    <s v="2017/SBS/05 JO Triton 2017"/>
    <d v="2017-08-28T00:00:00"/>
    <d v="2017-10-08T00:00:00"/>
    <s v="no"/>
    <m/>
    <s v="FRO.25109"/>
    <n v="2017"/>
    <s v="C1"/>
    <n v="371221.87"/>
    <d v="2017-08-01T00:00:00"/>
    <s v="IM"/>
    <n v="336180.1"/>
    <s v="yes"/>
    <n v="172045.64"/>
    <n v="253307"/>
    <m/>
    <m/>
    <m/>
    <m/>
    <m/>
    <m/>
    <n v="0"/>
    <m/>
    <m/>
    <d v="2017-12-22T00:00:00"/>
    <d v="2017-12-15T00:00:00"/>
    <n v="2017"/>
    <n v="365085.11"/>
    <m/>
    <n v="371221.87"/>
    <n v="365085.11"/>
    <n v="0.98346875414425339"/>
    <n v="6136.7600000000093"/>
    <n v="253307"/>
  </r>
  <r>
    <s v="2017/1148"/>
    <x v="1"/>
    <n v="1148"/>
    <x v="2"/>
    <s v="Bulgaria"/>
    <s v="Ministry of Interior, National Police Service, Chief Directorate Border Police"/>
    <s v="no"/>
    <s v="Poseidon"/>
    <s v="2017/SBS/07 JO Poseidon 2017"/>
    <d v="2017-09-01T00:00:00"/>
    <d v="2017-10-31T00:00:00"/>
    <s v="no"/>
    <m/>
    <s v="FRO.25087"/>
    <n v="2017"/>
    <s v="C1"/>
    <n v="568487.19999999995"/>
    <d v="2017-08-01T00:00:00"/>
    <s v="IM"/>
    <n v="297191.94"/>
    <s v="yes"/>
    <n v="273234"/>
    <n v="84041.66"/>
    <m/>
    <m/>
    <m/>
    <m/>
    <m/>
    <n v="2017"/>
    <n v="284243.59999999998"/>
    <m/>
    <m/>
    <d v="2018-01-14T00:00:00"/>
    <d v="2017-11-23T00:00:00"/>
    <n v="2017"/>
    <n v="34765.35"/>
    <m/>
    <n v="568487.19999999995"/>
    <n v="319008.94999999995"/>
    <n v="0.56115414735811109"/>
    <n v="249478.25"/>
    <n v="84041.66"/>
  </r>
  <r>
    <s v="2017/1149"/>
    <x v="1"/>
    <n v="1149"/>
    <x v="1"/>
    <s v="Croatia"/>
    <s v="Ministry of the Interior, Directorate for Financial-Material Affairs"/>
    <s v="no"/>
    <s v="Poseidon"/>
    <s v="2017/RSU/03 Poseidon"/>
    <d v="2017-08-23T00:00:00"/>
    <d v="2017-09-30T00:00:00"/>
    <s v="no"/>
    <m/>
    <s v="FRO.25128"/>
    <n v="2017"/>
    <s v="C1"/>
    <n v="9623"/>
    <d v="2017-08-02T00:00:00"/>
    <s v="IM"/>
    <n v="0"/>
    <s v="no"/>
    <n v="0"/>
    <m/>
    <m/>
    <m/>
    <m/>
    <m/>
    <m/>
    <m/>
    <m/>
    <m/>
    <m/>
    <d v="2017-12-14T00:00:00"/>
    <d v="2017-10-17T00:00:00"/>
    <n v="2017"/>
    <n v="9236.9599999999991"/>
    <m/>
    <n v="9623"/>
    <n v="9236.9599999999991"/>
    <n v="0.95988361217915397"/>
    <n v="386.04000000000087"/>
    <n v="0"/>
  </r>
  <r>
    <s v="2017/1150"/>
    <x v="1"/>
    <n v="1150"/>
    <x v="1"/>
    <s v="Netherlands"/>
    <s v="Royal Marechaussee"/>
    <s v="no"/>
    <s v="Poseidon"/>
    <s v="2017/RSU/03 Poseidon"/>
    <d v="2017-08-14T00:00:00"/>
    <d v="2017-09-29T00:00:00"/>
    <s v="no"/>
    <m/>
    <s v="FRO.25125"/>
    <n v="2017"/>
    <s v="C1"/>
    <n v="22418.639999999999"/>
    <d v="2017-08-02T00:00:00"/>
    <s v="IM"/>
    <n v="0"/>
    <s v="no"/>
    <n v="0"/>
    <m/>
    <m/>
    <m/>
    <m/>
    <m/>
    <m/>
    <m/>
    <m/>
    <m/>
    <m/>
    <d v="2017-12-13T00:00:00"/>
    <d v="2017-11-21T00:00:00"/>
    <n v="2017"/>
    <n v="21060.95"/>
    <m/>
    <n v="22418.639999999999"/>
    <n v="21060.95"/>
    <n v="0.93943923449415312"/>
    <n v="1357.6899999999987"/>
    <n v="0"/>
  </r>
  <r>
    <s v="2017/1151"/>
    <x v="1"/>
    <n v="1151"/>
    <x v="1"/>
    <s v="Cyprus"/>
    <s v="Cyprus Police, Police Headquarters"/>
    <s v="no"/>
    <s v="Poseidon"/>
    <s v="2017/RSU/03 Poseidon"/>
    <d v="2017-08-06T00:00:00"/>
    <d v="2017-09-09T00:00:00"/>
    <s v="no"/>
    <m/>
    <s v="FRO.25126"/>
    <n v="2017"/>
    <s v="C1"/>
    <n v="9938.16"/>
    <d v="2017-08-03T00:00:00"/>
    <s v="IM"/>
    <n v="0"/>
    <s v="no"/>
    <n v="0"/>
    <m/>
    <m/>
    <m/>
    <m/>
    <m/>
    <m/>
    <m/>
    <m/>
    <m/>
    <m/>
    <d v="2017-11-23T00:00:00"/>
    <d v="2018-02-08T00:00:00"/>
    <n v="2018"/>
    <n v="4864.1400000000003"/>
    <m/>
    <n v="9938.16"/>
    <n v="4864.1400000000003"/>
    <n v="0.48944070129681955"/>
    <n v="5074.0199999999995"/>
    <n v="0"/>
  </r>
  <r>
    <s v="2017/1152"/>
    <x v="1"/>
    <n v="1152"/>
    <x v="1"/>
    <s v="Germany"/>
    <s v="Bundespolizeiprasidium Federal Police Central Office"/>
    <s v="no"/>
    <s v="CRO"/>
    <s v="2017/RSU/01 CRO to Serbia"/>
    <d v="2017-08-04T00:00:00"/>
    <d v="2017-08-07T00:00:00"/>
    <s v="no"/>
    <m/>
    <s v="FRO.25119"/>
    <n v="2017"/>
    <s v="C1"/>
    <n v="44169.599999999999"/>
    <d v="2017-08-02T00:00:00"/>
    <s v="IM"/>
    <n v="0"/>
    <s v="yes"/>
    <n v="35000"/>
    <n v="35000"/>
    <m/>
    <m/>
    <m/>
    <m/>
    <m/>
    <m/>
    <m/>
    <m/>
    <m/>
    <d v="2017-10-21T00:00:00"/>
    <d v="2017-10-09T00:00:00"/>
    <n v="2017"/>
    <n v="40967.35"/>
    <m/>
    <n v="44169.599999999999"/>
    <n v="40967.35"/>
    <n v="0.92750104144026657"/>
    <n v="3202.25"/>
    <n v="35000"/>
  </r>
  <r>
    <s v="2017/1153"/>
    <x v="1"/>
    <n v="1153"/>
    <x v="3"/>
    <s v="France"/>
    <s v="Direction Centrale de la Police aux Frontieres"/>
    <s v="no"/>
    <s v="Vega Children"/>
    <s v="2017/ABS/11 Vega Children"/>
    <d v="2017-08-29T00:00:00"/>
    <d v="2017-10-10T00:00:00"/>
    <s v="no"/>
    <m/>
    <s v="FRO.25121"/>
    <n v="2017"/>
    <s v="C1"/>
    <n v="35216.910000000003"/>
    <d v="2017-08-01T00:00:00"/>
    <s v="IM"/>
    <n v="0"/>
    <s v="yes"/>
    <m/>
    <n v="14580.44"/>
    <m/>
    <m/>
    <m/>
    <m/>
    <m/>
    <n v="2017"/>
    <n v="17608.46"/>
    <m/>
    <m/>
    <d v="2017-12-24T00:00:00"/>
    <d v="2018-04-18T00:00:00"/>
    <n v="2018"/>
    <n v="9338.91"/>
    <m/>
    <n v="35216.910000000003"/>
    <n v="26947.37"/>
    <n v="0.76518269206469269"/>
    <n v="8269.5400000000045"/>
    <n v="14580.44"/>
  </r>
  <r>
    <s v="2017/1154"/>
    <x v="1"/>
    <n v="1154"/>
    <x v="3"/>
    <s v="Poland"/>
    <s v="Headquarters of Polish Border Guards"/>
    <s v="no"/>
    <s v="Vega Children"/>
    <s v="2017/ABS/11 Vega Children"/>
    <d v="2017-08-29T00:00:00"/>
    <d v="2017-10-10T00:00:00"/>
    <s v="no"/>
    <m/>
    <s v="FRO.25129"/>
    <n v="2017"/>
    <s v="C1"/>
    <n v="10283.77"/>
    <d v="2017-08-01T00:00:00"/>
    <s v="IM"/>
    <n v="0"/>
    <s v="no"/>
    <n v="0"/>
    <n v="0"/>
    <m/>
    <m/>
    <m/>
    <m/>
    <m/>
    <n v="2017"/>
    <n v="5141.88"/>
    <m/>
    <m/>
    <d v="2017-12-24T00:00:00"/>
    <d v="2017-11-24T00:00:00"/>
    <n v="2017"/>
    <n v="2371.7800000000002"/>
    <m/>
    <n v="10283.77"/>
    <n v="7513.66"/>
    <n v="0.7306328321228498"/>
    <n v="2770.1100000000006"/>
    <n v="0"/>
  </r>
  <r>
    <s v="2017/1155"/>
    <x v="1"/>
    <n v="1155"/>
    <x v="3"/>
    <s v="Romania"/>
    <s v="General Inspectorate of the Romanian Border Police"/>
    <s v="no"/>
    <s v="Vega Children"/>
    <s v="2017/ABS/11 Vega Children"/>
    <d v="2017-08-29T00:00:00"/>
    <d v="2017-10-11T00:00:00"/>
    <s v="no"/>
    <m/>
    <s v="FRO.25123"/>
    <n v="2017"/>
    <s v="C1"/>
    <n v="11962.6"/>
    <d v="2017-08-01T00:00:00"/>
    <s v="IM"/>
    <n v="0"/>
    <s v="no"/>
    <n v="0"/>
    <m/>
    <m/>
    <m/>
    <m/>
    <m/>
    <m/>
    <n v="2017"/>
    <n v="5981"/>
    <m/>
    <m/>
    <d v="2017-12-25T00:00:00"/>
    <d v="2017-11-17T00:00:00"/>
    <n v="2017"/>
    <n v="1962.59"/>
    <m/>
    <n v="11962.6"/>
    <n v="7943.59"/>
    <n v="0.66403541036229585"/>
    <n v="4019.01"/>
    <n v="0"/>
  </r>
  <r>
    <s v="2017/1156"/>
    <x v="1"/>
    <n v="1156"/>
    <x v="3"/>
    <s v="Belgium"/>
    <s v="Belgian Federal Police"/>
    <s v="no"/>
    <s v="Vega Children"/>
    <s v="2017/ABS/11 Vega Children"/>
    <d v="2017-08-29T00:00:00"/>
    <d v="2017-10-10T00:00:00"/>
    <s v="no"/>
    <m/>
    <s v="FRO.25130"/>
    <n v="2017"/>
    <s v="C1"/>
    <n v="9791.57"/>
    <d v="2017-08-01T00:00:00"/>
    <s v="IM"/>
    <n v="0"/>
    <s v="no"/>
    <n v="0"/>
    <m/>
    <m/>
    <m/>
    <m/>
    <m/>
    <m/>
    <m/>
    <m/>
    <m/>
    <m/>
    <d v="2017-12-24T00:00:00"/>
    <d v="2017-11-06T00:00:00"/>
    <n v="2017"/>
    <n v="8750.0400000000009"/>
    <m/>
    <n v="9791.57"/>
    <n v="8750.0400000000009"/>
    <n v="0.89362992860184842"/>
    <n v="1041.5299999999988"/>
    <n v="0"/>
  </r>
  <r>
    <s v="2017/1157"/>
    <x v="1"/>
    <n v="1157"/>
    <x v="3"/>
    <s v="Spain"/>
    <s v="Cuerpo Nacional de Policia"/>
    <s v="no"/>
    <s v="Vega Children"/>
    <s v="2017/ABS/11 Vega Children"/>
    <d v="2017-08-29T00:00:00"/>
    <d v="2017-10-10T00:00:00"/>
    <s v="no"/>
    <m/>
    <s v="FRO.25127"/>
    <n v="2017"/>
    <s v="C1"/>
    <n v="13322.57"/>
    <d v="2017-08-01T00:00:00"/>
    <s v="IM"/>
    <n v="0"/>
    <s v="yes"/>
    <n v="0"/>
    <n v="5082.68"/>
    <m/>
    <m/>
    <m/>
    <m/>
    <s v="Sup. Dec. No 1 (changed of location) signed on 23/08/2017."/>
    <m/>
    <n v="0"/>
    <m/>
    <m/>
    <d v="2017-12-24T00:00:00"/>
    <d v="2017-11-14T00:00:00"/>
    <n v="2017"/>
    <n v="8641.0499999999993"/>
    <m/>
    <n v="13322.57"/>
    <n v="8641.0499999999993"/>
    <n v="0.64860233423431057"/>
    <n v="4681.5200000000004"/>
    <n v="5082.68"/>
  </r>
  <r>
    <s v="2017/1158"/>
    <x v="1"/>
    <n v="1158"/>
    <x v="3"/>
    <s v="Moldova"/>
    <s v="Border Police Department"/>
    <s v="no"/>
    <s v="Vega Children"/>
    <s v="2017/ABS/11 Vega Children"/>
    <d v="2017-08-29T00:00:00"/>
    <d v="2017-10-10T00:00:00"/>
    <s v="no"/>
    <m/>
    <s v="FRO.25132"/>
    <n v="2017"/>
    <s v="C1"/>
    <n v="17641.09"/>
    <d v="2017-08-02T00:00:00"/>
    <s v="IM"/>
    <n v="0"/>
    <s v="yes"/>
    <n v="0"/>
    <n v="10473.99"/>
    <m/>
    <m/>
    <m/>
    <m/>
    <m/>
    <n v="2017"/>
    <n v="14112.87"/>
    <m/>
    <m/>
    <d v="2017-12-24T00:00:00"/>
    <d v="2017-11-17T00:00:00"/>
    <n v="2017"/>
    <n v="1284.42"/>
    <m/>
    <n v="17641.09"/>
    <n v="15397.29"/>
    <n v="0.87280831286502147"/>
    <n v="2243.7999999999993"/>
    <n v="10473.99"/>
  </r>
  <r>
    <s v="2017/1159"/>
    <x v="1"/>
    <n v="1159"/>
    <x v="2"/>
    <s v="France"/>
    <s v="Direction Generale de la Gendarmerie nationale"/>
    <s v="no"/>
    <s v="Poseidon"/>
    <s v="2017/SBS/07 JO Poseidon 2017"/>
    <d v="2017-08-15T00:00:00"/>
    <d v="2017-09-28T00:00:00"/>
    <s v="no"/>
    <m/>
    <s v="FRO.25131"/>
    <n v="2017"/>
    <s v="C1"/>
    <n v="106251"/>
    <d v="2017-08-02T00:00:00"/>
    <s v="IM"/>
    <n v="0"/>
    <s v="no"/>
    <n v="0"/>
    <m/>
    <m/>
    <m/>
    <m/>
    <m/>
    <m/>
    <m/>
    <n v="0"/>
    <m/>
    <m/>
    <d v="2017-12-12T00:00:00"/>
    <d v="2017-11-29T00:00:00"/>
    <n v="2017"/>
    <n v="106251"/>
    <m/>
    <n v="106251"/>
    <n v="106251"/>
    <n v="1"/>
    <n v="0"/>
    <n v="0"/>
  </r>
  <r>
    <s v="2017/1160"/>
    <x v="1"/>
    <n v="1160"/>
    <x v="1"/>
    <s v="Spain"/>
    <s v="Cuerpo Nacional de Policia"/>
    <s v="no"/>
    <s v="RO"/>
    <s v="2017/RSU/01 RO to Guinea"/>
    <d v="2017-08-07T00:00:00"/>
    <d v="2017-08-10T00:00:00"/>
    <s v="no"/>
    <m/>
    <s v="FRO.25140"/>
    <n v="2017"/>
    <s v="C1"/>
    <n v="178500"/>
    <d v="2017-08-04T00:00:00"/>
    <s v="IM"/>
    <n v="0"/>
    <s v="yes"/>
    <n v="170000"/>
    <n v="140777"/>
    <m/>
    <m/>
    <m/>
    <m/>
    <m/>
    <m/>
    <m/>
    <m/>
    <m/>
    <d v="2017-10-24T00:00:00"/>
    <d v="2017-09-21T00:00:00"/>
    <n v="2017"/>
    <n v="147815.85"/>
    <m/>
    <n v="178500"/>
    <n v="147815.85"/>
    <n v="0.82810000000000006"/>
    <n v="30684.149999999994"/>
    <n v="140777"/>
  </r>
  <r>
    <s v="2017/1161"/>
    <x v="1"/>
    <n v="1161"/>
    <x v="2"/>
    <s v="Romania"/>
    <s v="General Inspectorate of the Romanian Border Police"/>
    <s v="no"/>
    <s v="Poseidon"/>
    <s v="2017/SBS/07 JO Poseidon 2017"/>
    <d v="2017-08-13T00:00:00"/>
    <d v="2017-10-15T00:00:00"/>
    <s v="no"/>
    <m/>
    <s v="FRO.25146"/>
    <n v="2017"/>
    <s v="C1"/>
    <n v="8780"/>
    <d v="2017-07-03T00:00:00"/>
    <s v="IM"/>
    <n v="0"/>
    <s v="no"/>
    <n v="0"/>
    <m/>
    <s v="FRO.25146"/>
    <n v="2017"/>
    <n v="1506"/>
    <d v="2017-10-11T00:00:00"/>
    <m/>
    <n v="2017"/>
    <n v="4390"/>
    <m/>
    <m/>
    <d v="2017-12-29T00:00:00"/>
    <d v="2017-11-27T00:00:00"/>
    <n v="2017"/>
    <n v="4744.74"/>
    <m/>
    <n v="10286"/>
    <n v="9134.74"/>
    <n v="0.8880750534707369"/>
    <n v="1151.2600000000002"/>
    <n v="0"/>
  </r>
  <r>
    <s v="2017/1162"/>
    <x v="1"/>
    <n v="1162"/>
    <x v="3"/>
    <s v="Slovakia"/>
    <s v="Border and Alien Police Directorate"/>
    <s v="no"/>
    <s v="Alexis"/>
    <s v="2017/ABS/06 JO Alexis"/>
    <d v="2017-08-28T00:00:00"/>
    <d v="2017-09-29T00:00:00"/>
    <s v="no"/>
    <m/>
    <s v="FRO.25139"/>
    <n v="2017"/>
    <s v="C1"/>
    <n v="6540.91"/>
    <d v="2017-08-04T00:00:00"/>
    <s v="IM"/>
    <n v="0"/>
    <s v="no"/>
    <n v="0"/>
    <m/>
    <m/>
    <m/>
    <m/>
    <m/>
    <m/>
    <n v="2017"/>
    <n v="3270"/>
    <m/>
    <m/>
    <d v="2017-12-13T00:00:00"/>
    <d v="2018-01-11T00:00:00"/>
    <n v="2018"/>
    <n v="2010.39"/>
    <m/>
    <n v="6540.91"/>
    <n v="5280.39"/>
    <n v="0.80728675367800506"/>
    <n v="1260.5199999999995"/>
    <n v="0"/>
  </r>
  <r>
    <s v="2017/1163"/>
    <x v="1"/>
    <n v="1163"/>
    <x v="4"/>
    <s v="Slovakia"/>
    <s v="Bureau of Border and Alien Police"/>
    <s v="no"/>
    <s v="Coordination Points"/>
    <s v="2017/LBS/03 Coordination Points"/>
    <d v="2017-08-29T00:00:00"/>
    <d v="2017-09-26T00:00:00"/>
    <s v="no"/>
    <m/>
    <s v="FRO.25149"/>
    <n v="2017"/>
    <s v="C1"/>
    <n v="7662.27"/>
    <d v="2017-08-03T00:00:00"/>
    <s v="IM"/>
    <n v="0"/>
    <s v="no"/>
    <n v="0"/>
    <n v="0"/>
    <m/>
    <m/>
    <m/>
    <m/>
    <m/>
    <n v="2017"/>
    <n v="3831.13"/>
    <m/>
    <m/>
    <d v="2017-12-10T00:00:00"/>
    <d v="2017-10-17T00:00:00"/>
    <n v="2017"/>
    <n v="2434.73"/>
    <m/>
    <n v="7662.27"/>
    <n v="6265.8600000000006"/>
    <n v="0.81775505170138874"/>
    <n v="1396.4099999999999"/>
    <n v="0"/>
  </r>
  <r>
    <s v="2017/1164"/>
    <x v="1"/>
    <n v="1164"/>
    <x v="4"/>
    <s v="Slovenia"/>
    <s v="Ministry of Interior"/>
    <s v="no"/>
    <s v="Coordination Points"/>
    <s v="2017/LBS/03 Coordination Points"/>
    <d v="2017-08-22T00:00:00"/>
    <d v="2017-09-28T00:00:00"/>
    <s v="no"/>
    <m/>
    <s v="FRO.25150"/>
    <n v="2017"/>
    <s v="C1"/>
    <n v="10867.99"/>
    <d v="2017-08-03T00:00:00"/>
    <s v="IM"/>
    <n v="0"/>
    <s v="no"/>
    <n v="0"/>
    <n v="0"/>
    <m/>
    <m/>
    <m/>
    <m/>
    <m/>
    <n v="2017"/>
    <n v="5433.99"/>
    <m/>
    <m/>
    <d v="2017-12-12T00:00:00"/>
    <d v="2017-12-04T00:00:00"/>
    <n v="2017"/>
    <n v="3796.84"/>
    <m/>
    <n v="10867.99"/>
    <n v="9230.83"/>
    <n v="0.84935944917137396"/>
    <n v="1637.1599999999999"/>
    <n v="0"/>
  </r>
  <r>
    <s v="2017/1165"/>
    <x v="1"/>
    <n v="1165"/>
    <x v="1"/>
    <s v="Austria"/>
    <s v="Federal Ministry of the Interior"/>
    <s v="no"/>
    <s v="RO"/>
    <s v="2017/RSU/01 RO to Nigeria"/>
    <d v="2017-08-07T00:00:00"/>
    <d v="2017-08-13T00:00:00"/>
    <s v="no"/>
    <m/>
    <s v="FRO.25154"/>
    <n v="2017"/>
    <s v="C1"/>
    <n v="267120"/>
    <d v="2017-08-04T00:00:00"/>
    <s v="IM"/>
    <n v="0"/>
    <s v="yes"/>
    <n v="237000"/>
    <n v="233125"/>
    <m/>
    <m/>
    <m/>
    <m/>
    <m/>
    <m/>
    <m/>
    <m/>
    <m/>
    <d v="2017-10-27T00:00:00"/>
    <d v="2017-10-16T00:00:00"/>
    <n v="2017"/>
    <n v="258691.76"/>
    <m/>
    <n v="267120"/>
    <n v="258691.76"/>
    <n v="0.96844773884396529"/>
    <n v="8428.2399999999907"/>
    <n v="233125"/>
  </r>
  <r>
    <s v="2017/1166"/>
    <x v="1"/>
    <n v="1166"/>
    <x v="4"/>
    <s v="Croatia"/>
    <s v="Ministry of the Interior, Directorate for Financial-Material Affairs"/>
    <s v="no"/>
    <s v="FOA"/>
    <s v="2017/LBS/01 FOA"/>
    <d v="2017-08-15T00:00:00"/>
    <d v="2017-09-14T00:00:00"/>
    <s v="no"/>
    <m/>
    <s v="FRO.25163"/>
    <n v="2017"/>
    <s v="C1"/>
    <n v="9841.86"/>
    <d v="2017-08-04T00:00:00"/>
    <s v="IM"/>
    <n v="0"/>
    <s v="no"/>
    <n v="0"/>
    <n v="0"/>
    <m/>
    <m/>
    <m/>
    <m/>
    <m/>
    <m/>
    <m/>
    <m/>
    <m/>
    <d v="2017-11-28T00:00:00"/>
    <d v="2017-10-09T00:00:00"/>
    <n v="2017"/>
    <n v="9402.06"/>
    <m/>
    <n v="9841.86"/>
    <n v="9402.06"/>
    <n v="0.95531332492028931"/>
    <n v="439.80000000000109"/>
    <n v="0"/>
  </r>
  <r>
    <s v="2017/1167"/>
    <x v="1"/>
    <n v="1167"/>
    <x v="4"/>
    <s v="France"/>
    <s v="Direction Centrale de la Police aux Frontieres"/>
    <s v="no"/>
    <s v="FOA"/>
    <s v="2017/LBS/01 FOA"/>
    <d v="2017-08-15T00:00:00"/>
    <d v="2017-11-09T00:00:00"/>
    <s v="no"/>
    <m/>
    <s v="FRO.25162"/>
    <n v="2017"/>
    <s v="C1"/>
    <n v="12076.02"/>
    <d v="2017-08-04T00:00:00"/>
    <s v="IM"/>
    <n v="0"/>
    <s v="yes"/>
    <n v="0"/>
    <n v="6055.48"/>
    <m/>
    <m/>
    <m/>
    <m/>
    <m/>
    <n v="2017"/>
    <n v="6038.01"/>
    <m/>
    <m/>
    <d v="2018-01-23T00:00:00"/>
    <d v="2018-01-22T00:00:00"/>
    <n v="2018"/>
    <n v="5478.89"/>
    <m/>
    <n v="12076.02"/>
    <n v="11516.900000000001"/>
    <n v="0.95369997731040534"/>
    <n v="559.11999999999898"/>
    <n v="6055.48"/>
  </r>
  <r>
    <s v="2017/1168"/>
    <x v="1"/>
    <n v="1168"/>
    <x v="4"/>
    <s v="Italy"/>
    <s v="Ministero dell'Interno, Dipartimento della Pubblica Sicurezza, Direzione Centrale dell'Immigrazione e della Polizia delle Frontiere"/>
    <s v="no"/>
    <s v="Focal Points"/>
    <s v="2017/LBS/02 Focal Points"/>
    <d v="2017-08-15T00:00:00"/>
    <d v="2017-09-15T00:00:00"/>
    <s v="no"/>
    <m/>
    <s v="FRO.25161"/>
    <n v="2017"/>
    <s v="C1"/>
    <n v="7111.22"/>
    <d v="2017-08-04T00:00:00"/>
    <s v="IM"/>
    <n v="0"/>
    <s v="no"/>
    <n v="0"/>
    <n v="0"/>
    <m/>
    <m/>
    <m/>
    <m/>
    <m/>
    <m/>
    <m/>
    <m/>
    <m/>
    <d v="2017-11-29T00:00:00"/>
    <d v="2017-10-18T00:00:00"/>
    <n v="2017"/>
    <n v="5156.0600000000004"/>
    <m/>
    <n v="7111.22"/>
    <n v="5156.0600000000004"/>
    <n v="0.72505983502127624"/>
    <n v="1955.1599999999999"/>
    <n v="0"/>
  </r>
  <r>
    <s v="2017/1169"/>
    <x v="1"/>
    <n v="1169"/>
    <x v="3"/>
    <s v="Italy"/>
    <s v="Ministero dell'Interno, Dipartimento della Pubblica Sicurezza, Direzione Centrale dell'Immigrazione e della Polizia delle Frontiere"/>
    <s v="no"/>
    <s v="Vega Children"/>
    <s v="2017/ABS/11 Vega Children"/>
    <d v="2017-08-29T00:00:00"/>
    <d v="2017-10-10T00:00:00"/>
    <s v="no"/>
    <m/>
    <s v="FRO.25157"/>
    <n v="2017"/>
    <s v="C1"/>
    <n v="14199.97"/>
    <d v="2017-08-04T00:00:00"/>
    <s v="IM"/>
    <n v="0"/>
    <s v="no"/>
    <n v="0"/>
    <n v="0"/>
    <m/>
    <m/>
    <m/>
    <m/>
    <m/>
    <m/>
    <m/>
    <m/>
    <m/>
    <d v="2017-12-24T00:00:00"/>
    <d v="2017-11-07T00:00:00"/>
    <n v="2017"/>
    <n v="11384.19"/>
    <m/>
    <n v="14199.97"/>
    <n v="11384.19"/>
    <n v="0.80170521487017232"/>
    <n v="2815.7799999999988"/>
    <n v="0"/>
  </r>
  <r>
    <s v="2017/1170"/>
    <x v="1"/>
    <n v="1170"/>
    <x v="3"/>
    <s v="Slovakia"/>
    <s v="Border and Alien Police Directorate"/>
    <s v="no"/>
    <s v="Focal Points"/>
    <s v="2017/ABS/03 Focal Points 2017 Air"/>
    <d v="2017-08-30T00:00:00"/>
    <d v="2017-09-30T00:00:00"/>
    <s v="no"/>
    <m/>
    <s v="FRO.25148"/>
    <n v="2017"/>
    <s v="C1"/>
    <n v="6706.76"/>
    <d v="2017-08-04T00:00:00"/>
    <s v="IM"/>
    <n v="0"/>
    <s v="no"/>
    <n v="0"/>
    <m/>
    <m/>
    <m/>
    <m/>
    <m/>
    <m/>
    <n v="2017"/>
    <n v="3300"/>
    <m/>
    <m/>
    <d v="2017-12-14T00:00:00"/>
    <d v="2017-11-23T00:00:00"/>
    <n v="2017"/>
    <n v="3227.89"/>
    <m/>
    <n v="6706.76"/>
    <n v="6527.8899999999994"/>
    <n v="0.97332989401737935"/>
    <n v="178.8700000000008"/>
    <n v="0"/>
  </r>
  <r>
    <s v="2017/1171"/>
    <x v="1"/>
    <n v="1171"/>
    <x v="1"/>
    <s v="Netherlands"/>
    <s v="Repatriation and Departure Service"/>
    <s v="no"/>
    <s v="RO"/>
    <s v="2017/RSU/01 RO to Nigeria"/>
    <d v="2017-08-09T00:00:00"/>
    <d v="2017-08-13T00:00:00"/>
    <s v="no"/>
    <m/>
    <s v="FRO.25166"/>
    <n v="2017"/>
    <s v="C1"/>
    <n v="6023.03"/>
    <d v="2017-08-04T00:00:00"/>
    <s v="IM"/>
    <n v="0"/>
    <s v="no"/>
    <n v="0"/>
    <m/>
    <m/>
    <m/>
    <m/>
    <m/>
    <m/>
    <m/>
    <n v="0"/>
    <m/>
    <m/>
    <d v="2017-10-27T00:00:00"/>
    <m/>
    <m/>
    <n v="0"/>
    <m/>
    <n v="6023.03"/>
    <n v="0"/>
    <n v="0"/>
    <n v="6023.03"/>
    <n v="0"/>
  </r>
  <r>
    <s v="2017/1172"/>
    <x v="1"/>
    <n v="1172"/>
    <x v="1"/>
    <s v="Norway"/>
    <s v="National Police Immigration Service"/>
    <s v="no"/>
    <s v="RO"/>
    <s v="2017/RSU/01 RO to Nigeria"/>
    <d v="2017-08-09T00:00:00"/>
    <d v="2017-08-13T00:00:00"/>
    <s v="no"/>
    <m/>
    <s v="FRO.25169"/>
    <n v="2017"/>
    <s v="C1"/>
    <n v="38385.949999999997"/>
    <d v="2017-08-04T00:00:00"/>
    <s v="IM"/>
    <n v="0"/>
    <s v="yes"/>
    <n v="0"/>
    <n v="23300"/>
    <m/>
    <m/>
    <m/>
    <m/>
    <m/>
    <m/>
    <m/>
    <m/>
    <m/>
    <d v="2017-10-27T00:00:00"/>
    <d v="2017-09-18T00:00:00"/>
    <n v="2017"/>
    <n v="36421.86"/>
    <m/>
    <n v="38385.949999999997"/>
    <n v="36421.86"/>
    <n v="0.94883310169476076"/>
    <n v="1964.0899999999965"/>
    <n v="23300"/>
  </r>
  <r>
    <s v="2017/1173"/>
    <x v="1"/>
    <n v="1173"/>
    <x v="1"/>
    <s v="Switzerland"/>
    <s v="Swiss Border Guard"/>
    <s v="no"/>
    <s v="RO"/>
    <s v="2017/RSU/01 RO to Nigeria"/>
    <d v="2017-08-09T00:00:00"/>
    <d v="2017-08-13T00:00:00"/>
    <s v="no"/>
    <m/>
    <s v="FRO.25171"/>
    <n v="2017"/>
    <s v="C1"/>
    <n v="74707.399999999994"/>
    <d v="2017-08-04T00:00:00"/>
    <s v="IM"/>
    <n v="0"/>
    <s v="yes"/>
    <n v="40000"/>
    <n v="45259.49"/>
    <m/>
    <m/>
    <m/>
    <m/>
    <m/>
    <m/>
    <m/>
    <m/>
    <m/>
    <d v="2017-10-27T00:00:00"/>
    <d v="2017-10-28T00:00:00"/>
    <n v="2017"/>
    <n v="48427.65"/>
    <m/>
    <n v="74707.399999999994"/>
    <n v="48427.65"/>
    <n v="0.64823096507173328"/>
    <n v="26279.749999999993"/>
    <n v="45259.49"/>
  </r>
  <r>
    <s v="2017/1174"/>
    <x v="1"/>
    <n v="1174"/>
    <x v="2"/>
    <s v="Portugal"/>
    <s v="Servico de Estrangeiros e Fronteiras"/>
    <s v="no"/>
    <s v="Poseidon"/>
    <s v="2017/SBS/07 JO Poseidon 2017"/>
    <d v="2017-08-14T00:00:00"/>
    <d v="2017-12-02T00:00:00"/>
    <s v="no"/>
    <m/>
    <s v="FRO.25172"/>
    <n v="2017"/>
    <s v="C1"/>
    <n v="81604.490000000005"/>
    <d v="2017-08-07T00:00:00"/>
    <s v="IM"/>
    <n v="0"/>
    <s v="no"/>
    <n v="0"/>
    <m/>
    <m/>
    <m/>
    <m/>
    <m/>
    <m/>
    <n v="2017"/>
    <n v="40802.25"/>
    <m/>
    <m/>
    <d v="2018-02-15T00:00:00"/>
    <d v="2018-02-09T00:00:00"/>
    <n v="2018"/>
    <n v="38281.870000000003"/>
    <m/>
    <n v="81604.490000000005"/>
    <n v="79084.12"/>
    <n v="0.96911481218741746"/>
    <n v="2520.3700000000099"/>
    <n v="0"/>
  </r>
  <r>
    <s v="2017/1175"/>
    <x v="1"/>
    <n v="1175"/>
    <x v="3"/>
    <s v="Romania"/>
    <s v="General Inspectorate of the Romanian Border Police"/>
    <s v="no"/>
    <s v="Focal Points"/>
    <s v="2017/ABS/03 Focal Points 2017 Air"/>
    <d v="2017-09-04T00:00:00"/>
    <d v="2017-10-06T00:00:00"/>
    <s v="no"/>
    <m/>
    <s v="FRO.25168"/>
    <n v="2017"/>
    <s v="C1"/>
    <n v="26338.05"/>
    <d v="2017-08-08T00:00:00"/>
    <s v="IM"/>
    <n v="0"/>
    <s v="no"/>
    <n v="0"/>
    <m/>
    <m/>
    <m/>
    <m/>
    <m/>
    <m/>
    <n v="2017"/>
    <n v="13169"/>
    <m/>
    <m/>
    <d v="2017-12-20T00:00:00"/>
    <d v="2017-11-21T00:00:00"/>
    <n v="2017"/>
    <n v="5608.02"/>
    <m/>
    <n v="26338.05"/>
    <n v="18777.02"/>
    <n v="0.71292369784399379"/>
    <n v="7561.0299999999988"/>
    <n v="0"/>
  </r>
  <r>
    <s v="2017/1176"/>
    <x v="1"/>
    <n v="1176"/>
    <x v="3"/>
    <s v="Italy"/>
    <s v="Ministero dell'Interno, Dipartimento della Pubblica Sicurezza, Direzione Centrale dell'Immigrazione e della Polizia delle Frontiere"/>
    <s v="no"/>
    <s v="Alexis"/>
    <s v="2017/ABS/06 JO Alexis"/>
    <d v="2017-08-28T00:00:00"/>
    <d v="2017-09-29T00:00:00"/>
    <s v="no"/>
    <m/>
    <s v="FRO.25165"/>
    <n v="2017"/>
    <s v="C1"/>
    <n v="25341.88"/>
    <d v="2017-08-08T00:00:00"/>
    <s v="IM"/>
    <n v="0"/>
    <s v="no"/>
    <n v="0"/>
    <n v="0"/>
    <m/>
    <m/>
    <m/>
    <m/>
    <m/>
    <m/>
    <m/>
    <m/>
    <m/>
    <d v="2017-12-13T00:00:00"/>
    <d v="2017-11-13T00:00:00"/>
    <n v="2017"/>
    <n v="21563.119999999999"/>
    <m/>
    <n v="25341.88"/>
    <n v="21563.119999999999"/>
    <n v="0.85088872648753755"/>
    <n v="3778.760000000002"/>
    <n v="0"/>
  </r>
  <r>
    <s v="2017/1177"/>
    <x v="1"/>
    <n v="1177"/>
    <x v="2"/>
    <s v="Ukraine "/>
    <s v="Administration of the State Border Guard Service of Ukraine"/>
    <s v="no"/>
    <s v="Poseidon"/>
    <s v="2017/SBS/07 JO Poseidon 2017"/>
    <d v="2017-09-11T00:00:00"/>
    <d v="2017-09-15T00:00:00"/>
    <s v="no"/>
    <m/>
    <s v="FRO.25173"/>
    <n v="2017"/>
    <s v="C1"/>
    <n v="2159.2600000000002"/>
    <d v="2017-08-07T00:00:00"/>
    <s v="IM"/>
    <n v="0"/>
    <s v="yes"/>
    <n v="0"/>
    <n v="772.82"/>
    <m/>
    <m/>
    <m/>
    <m/>
    <m/>
    <n v="2017"/>
    <n v="1000"/>
    <m/>
    <m/>
    <d v="2017-11-29T00:00:00"/>
    <d v="2017-10-09T00:00:00"/>
    <n v="2017"/>
    <n v="301.68"/>
    <m/>
    <n v="2159.2600000000002"/>
    <n v="1301.68"/>
    <n v="0.60283615683150704"/>
    <n v="857.58000000000015"/>
    <n v="772.82"/>
  </r>
  <r>
    <s v="2017/1178"/>
    <x v="1"/>
    <n v="1178"/>
    <x v="2"/>
    <s v="Italy"/>
    <s v="Ministero dell'Interno, Dipartimento della Pubblica Sicurezza, Direzione Centrale dell'Immigrazione e della Polizia delle Frontiere"/>
    <s v="no"/>
    <s v="Poseidon"/>
    <s v="2017/SBS/07 JO Poseidon 2017"/>
    <d v="2017-08-15T00:00:00"/>
    <d v="2017-09-28T00:00:00"/>
    <s v="no"/>
    <m/>
    <s v="FRO.25176"/>
    <n v="2017"/>
    <s v="C1"/>
    <n v="10687.16"/>
    <d v="2017-08-07T00:00:00"/>
    <s v="IM"/>
    <n v="0"/>
    <s v="no"/>
    <n v="0"/>
    <m/>
    <m/>
    <m/>
    <m/>
    <m/>
    <m/>
    <m/>
    <n v="0"/>
    <m/>
    <m/>
    <d v="2017-12-12T00:00:00"/>
    <d v="2017-12-07T00:00:00"/>
    <n v="2017"/>
    <n v="9964.7800000000007"/>
    <m/>
    <n v="10687.16"/>
    <n v="9964.7800000000007"/>
    <n v="0.93240673855355405"/>
    <n v="722.3799999999992"/>
    <n v="0"/>
  </r>
  <r>
    <s v="2017/1179"/>
    <x v="1"/>
    <n v="1179"/>
    <x v="4"/>
    <s v="Latvia"/>
    <s v="State Border Guard"/>
    <s v="no"/>
    <s v="Coordination Points"/>
    <s v="2017/LBS/03 Coordination Points"/>
    <d v="2017-08-10T00:00:00"/>
    <d v="2017-09-07T00:00:00"/>
    <s v="no"/>
    <m/>
    <s v="FRO.25143"/>
    <n v="2017"/>
    <s v="C1"/>
    <n v="8592.1"/>
    <d v="2017-08-07T00:00:00"/>
    <s v="IM"/>
    <n v="0"/>
    <s v="no"/>
    <n v="0"/>
    <n v="0"/>
    <m/>
    <m/>
    <m/>
    <m/>
    <m/>
    <n v="2017"/>
    <n v="4200"/>
    <m/>
    <m/>
    <d v="2017-11-21T00:00:00"/>
    <d v="2017-11-07T00:00:00"/>
    <n v="2017"/>
    <n v="2551.85"/>
    <m/>
    <n v="8592.1"/>
    <n v="6751.85"/>
    <n v="0.78582069575540325"/>
    <n v="1840.25"/>
    <n v="0"/>
  </r>
  <r>
    <s v="2017/1180"/>
    <x v="1"/>
    <n v="1180"/>
    <x v="1"/>
    <s v="Germany"/>
    <s v="Bundespolizeiprasidium Federal Police Central Office"/>
    <s v="no"/>
    <s v="JRO"/>
    <s v="2017/RSU/01 JRO to Nigeria"/>
    <d v="2017-08-09T00:00:00"/>
    <d v="2017-08-13T00:00:00"/>
    <s v="no"/>
    <m/>
    <s v="FRO.25179"/>
    <n v="2017"/>
    <s v="C1"/>
    <n v="71369"/>
    <d v="2017-08-08T00:00:00"/>
    <s v="MM"/>
    <n v="0"/>
    <s v="yes"/>
    <n v="24000"/>
    <n v="24000"/>
    <m/>
    <m/>
    <m/>
    <m/>
    <m/>
    <m/>
    <m/>
    <m/>
    <m/>
    <d v="2017-10-27T00:00:00"/>
    <d v="2017-10-18T00:00:00"/>
    <n v="2017"/>
    <n v="36756.49"/>
    <m/>
    <n v="71369"/>
    <n v="36756.49"/>
    <n v="0.51502038700276032"/>
    <n v="34612.51"/>
    <n v="24000"/>
  </r>
  <r>
    <s v="2017/1181"/>
    <x v="1"/>
    <n v="1181"/>
    <x v="1"/>
    <s v="Hungary"/>
    <s v="Office of Immigration and Nationality"/>
    <s v="no"/>
    <s v="JRO"/>
    <s v="2017/RSU/01 JRO to Nigeria"/>
    <d v="2017-08-09T00:00:00"/>
    <d v="2017-08-13T00:00:00"/>
    <s v="no"/>
    <m/>
    <s v="FRO.25177"/>
    <n v="2017"/>
    <s v="C1"/>
    <n v="1712"/>
    <d v="2017-08-08T00:00:00"/>
    <s v="MM"/>
    <n v="0"/>
    <s v="no"/>
    <m/>
    <m/>
    <m/>
    <m/>
    <m/>
    <m/>
    <m/>
    <m/>
    <m/>
    <m/>
    <m/>
    <d v="2017-10-27T00:00:00"/>
    <d v="2017-10-12T00:00:00"/>
    <n v="2017"/>
    <n v="1013.39"/>
    <m/>
    <n v="1712"/>
    <n v="1013.39"/>
    <n v="0.59193341121495324"/>
    <n v="698.61"/>
    <n v="0"/>
  </r>
  <r>
    <s v="2017/1182"/>
    <x v="1"/>
    <n v="1182"/>
    <x v="1"/>
    <s v="Belgium"/>
    <s v="Department of Federal Immigration"/>
    <s v="no"/>
    <s v="CRO"/>
    <s v="2017/RSU/01 CRO to Albania"/>
    <d v="2017-08-09T00:00:00"/>
    <d v="2017-08-11T00:00:00"/>
    <s v="no"/>
    <m/>
    <s v="FRO.25178"/>
    <n v="2017"/>
    <s v="C1"/>
    <n v="166.71"/>
    <d v="2017-08-08T00:00:00"/>
    <s v="MM"/>
    <n v="0"/>
    <s v="no"/>
    <m/>
    <m/>
    <m/>
    <m/>
    <m/>
    <m/>
    <m/>
    <m/>
    <m/>
    <m/>
    <m/>
    <d v="2017-10-25T00:00:00"/>
    <d v="2017-10-19T00:00:00"/>
    <n v="2017"/>
    <n v="166.71"/>
    <m/>
    <n v="166.71"/>
    <n v="166.71"/>
    <n v="1"/>
    <n v="0"/>
    <n v="0"/>
  </r>
  <r>
    <s v="2017/1183"/>
    <x v="1"/>
    <n v="1183"/>
    <x v="2"/>
    <s v="Croatia"/>
    <s v="Ministry of Interior, Directorate for Financial Material Affairs"/>
    <s v="no"/>
    <s v="Poseidon"/>
    <s v="2017/SBS/07 JO Poseidon 2017"/>
    <d v="2017-09-04T00:00:00"/>
    <d v="2017-12-04T00:00:00"/>
    <s v="no"/>
    <m/>
    <s v="FRO.25167"/>
    <n v="2017"/>
    <s v="C1"/>
    <n v="385617.2"/>
    <d v="2017-08-09T00:00:00"/>
    <s v="MM"/>
    <n v="204260.53"/>
    <s v="yes"/>
    <n v="174364.4"/>
    <n v="86248.42"/>
    <m/>
    <m/>
    <m/>
    <m/>
    <m/>
    <n v="2017"/>
    <n v="192808.6"/>
    <m/>
    <m/>
    <d v="2018-02-17T00:00:00"/>
    <d v="2018-02-28T00:00:00"/>
    <n v="2018"/>
    <n v="39349.919999999998"/>
    <m/>
    <n v="385617.2"/>
    <n v="232158.52000000002"/>
    <n v="0.60204399596283575"/>
    <n v="153458.68"/>
    <n v="86248.42"/>
  </r>
  <r>
    <s v="2017/1184"/>
    <x v="1"/>
    <n v="1184"/>
    <x v="1"/>
    <s v="Belgium"/>
    <s v="Dienst Vreemdelingenzaken"/>
    <s v="no"/>
    <s v="JRO"/>
    <s v="2017/RSU/01 JRO to Nigeria"/>
    <d v="2017-08-09T00:00:00"/>
    <d v="2017-08-13T00:00:00"/>
    <s v="no"/>
    <m/>
    <s v="FRO.25192"/>
    <n v="2017"/>
    <s v="C1"/>
    <n v="17120"/>
    <d v="2017-08-08T00:00:00"/>
    <s v="MM"/>
    <n v="0"/>
    <s v="yes"/>
    <n v="13000"/>
    <n v="7559.07"/>
    <m/>
    <m/>
    <m/>
    <m/>
    <m/>
    <m/>
    <m/>
    <m/>
    <m/>
    <d v="2017-10-27T00:00:00"/>
    <d v="2017-10-23T00:00:00"/>
    <n v="2017"/>
    <n v="8088.2"/>
    <m/>
    <n v="17120"/>
    <n v="8088.2"/>
    <n v="0.47244158878504672"/>
    <n v="9031.7999999999993"/>
    <n v="7559.07"/>
  </r>
  <r>
    <s v="2017/1185"/>
    <x v="1"/>
    <n v="1185"/>
    <x v="1"/>
    <s v="Netherlands"/>
    <s v="Royal Marechaussee"/>
    <s v="no"/>
    <s v="Poseidon/Readmission Activities"/>
    <s v="2017/RSU/03 JO Poseidon 2017/Readmission Activities"/>
    <d v="2017-06-26T00:00:00"/>
    <d v="2017-08-18T00:00:00"/>
    <s v="yes"/>
    <m/>
    <s v="FRO.25175"/>
    <n v="2017"/>
    <s v="C1"/>
    <n v="25534.48"/>
    <d v="2017-08-08T00:00:00"/>
    <s v="MM"/>
    <n v="0"/>
    <s v="no"/>
    <m/>
    <m/>
    <m/>
    <m/>
    <m/>
    <m/>
    <m/>
    <m/>
    <m/>
    <m/>
    <m/>
    <d v="2017-11-01T00:00:00"/>
    <d v="2017-10-05T00:00:00"/>
    <n v="2017"/>
    <n v="23578.76"/>
    <m/>
    <n v="25534.48"/>
    <n v="23578.76"/>
    <n v="0.92340866154313694"/>
    <n v="1955.7200000000012"/>
    <n v="0"/>
  </r>
  <r>
    <s v="2017/1186"/>
    <x v="1"/>
    <n v="1186"/>
    <x v="1"/>
    <s v="Denmark"/>
    <s v="Danish National Police"/>
    <s v="no"/>
    <s v="Poseidon/Readmission Activities"/>
    <s v="2017/RSU/03 JO Poseidon 2017/Readmission Activities"/>
    <d v="2017-08-11T00:00:00"/>
    <d v="2017-08-12T00:00:00"/>
    <s v="no"/>
    <m/>
    <s v="FRO.25181"/>
    <n v="2017"/>
    <s v="C1"/>
    <n v="64200"/>
    <d v="2017-08-09T00:00:00"/>
    <s v="MM"/>
    <n v="0"/>
    <s v="yes"/>
    <n v="60000"/>
    <n v="51975"/>
    <m/>
    <m/>
    <m/>
    <m/>
    <m/>
    <m/>
    <n v="0"/>
    <m/>
    <m/>
    <d v="2017-10-26T00:00:00"/>
    <d v="2017-08-28T00:00:00"/>
    <n v="2017"/>
    <n v="55613"/>
    <m/>
    <n v="64200"/>
    <n v="55613"/>
    <n v="0.86624610591900308"/>
    <n v="8587"/>
    <n v="51975"/>
  </r>
  <r>
    <s v="2017/1187"/>
    <x v="1"/>
    <n v="1187"/>
    <x v="1"/>
    <s v="Denmark"/>
    <s v="Danish National Police"/>
    <s v="no"/>
    <s v="JRO"/>
    <s v="2017/RSU/01 JRO to Nigeria"/>
    <d v="2017-08-09T00:00:00"/>
    <d v="2017-08-13T00:00:00"/>
    <s v="no"/>
    <m/>
    <s v="FRO.25201"/>
    <n v="2017"/>
    <s v="C1"/>
    <n v="35068.18"/>
    <d v="2017-08-08T00:00:00"/>
    <s v="MM"/>
    <n v="0"/>
    <s v="yes"/>
    <n v="28000"/>
    <n v="27639.61"/>
    <m/>
    <m/>
    <m/>
    <m/>
    <m/>
    <m/>
    <m/>
    <m/>
    <m/>
    <d v="2017-10-27T00:00:00"/>
    <d v="2017-10-05T00:00:00"/>
    <n v="2017"/>
    <n v="29574.38"/>
    <m/>
    <n v="35068.18"/>
    <n v="29574.38"/>
    <n v="0.84333946044533825"/>
    <n v="5493.7999999999993"/>
    <n v="27639.61"/>
  </r>
  <r>
    <s v="2017/1188"/>
    <x v="1"/>
    <n v="1188"/>
    <x v="4"/>
    <s v="Georgia"/>
    <s v="MIA Border Police of Georgia"/>
    <s v="no"/>
    <s v="FOA"/>
    <s v="2017/LBS/01 FOA"/>
    <d v="2017-08-16T00:00:00"/>
    <d v="2017-09-14T00:00:00"/>
    <s v="no"/>
    <m/>
    <s v="FRO.25187"/>
    <n v="2017"/>
    <s v="C1"/>
    <n v="3975.62"/>
    <d v="2017-08-09T00:00:00"/>
    <s v="MM"/>
    <n v="0"/>
    <s v="yes"/>
    <n v="0"/>
    <n v="1615.53"/>
    <m/>
    <m/>
    <m/>
    <m/>
    <m/>
    <m/>
    <m/>
    <m/>
    <m/>
    <d v="2017-11-28T00:00:00"/>
    <d v="2017-11-08T00:00:00"/>
    <n v="2017"/>
    <n v="3663.03"/>
    <m/>
    <n v="3975.62"/>
    <n v="3663.03"/>
    <n v="0.92137327008114467"/>
    <n v="312.58999999999969"/>
    <n v="1615.53"/>
  </r>
  <r>
    <s v="2017/1189"/>
    <x v="1"/>
    <n v="1189"/>
    <x v="4"/>
    <s v="Serbia"/>
    <s v="Ministry of Interior"/>
    <s v="no"/>
    <s v="FOA"/>
    <s v="2017/LBS/01 FOA"/>
    <d v="2017-08-16T00:00:00"/>
    <d v="2017-09-13T00:00:00"/>
    <s v="no"/>
    <m/>
    <s v="FRO.25182"/>
    <n v="2017"/>
    <s v="C1"/>
    <n v="7697.58"/>
    <d v="2017-08-09T00:00:00"/>
    <s v="MM"/>
    <n v="0"/>
    <s v="no"/>
    <n v="0"/>
    <n v="0"/>
    <m/>
    <m/>
    <m/>
    <m/>
    <m/>
    <m/>
    <m/>
    <m/>
    <m/>
    <d v="2017-11-27T00:00:00"/>
    <d v="2017-11-06T00:00:00"/>
    <n v="2017"/>
    <n v="6565.5"/>
    <m/>
    <n v="7697.58"/>
    <n v="6565.5"/>
    <n v="0.85293040150280997"/>
    <n v="1132.08"/>
    <n v="0"/>
  </r>
  <r>
    <s v="2017/1190"/>
    <x v="1"/>
    <n v="1190"/>
    <x v="4"/>
    <s v="Ukraine "/>
    <s v="Administration of the State Border Guard Service of Ukraine"/>
    <s v="no"/>
    <s v="Focal Points"/>
    <s v="2017/LBS/02 Focal Points"/>
    <d v="2017-08-16T00:00:00"/>
    <d v="2017-12-06T00:00:00"/>
    <s v="no"/>
    <m/>
    <s v="FRO.25186"/>
    <n v="2017"/>
    <s v="C1"/>
    <n v="56863.01"/>
    <d v="2017-08-09T00:00:00"/>
    <s v="IM"/>
    <n v="0"/>
    <s v="yes"/>
    <n v="0"/>
    <n v="7382.65"/>
    <m/>
    <m/>
    <m/>
    <m/>
    <m/>
    <n v="2017"/>
    <n v="12000"/>
    <m/>
    <m/>
    <d v="2018-02-19T00:00:00"/>
    <d v="2017-11-29T00:00:00"/>
    <n v="2017"/>
    <n v="12816.14"/>
    <m/>
    <n v="56863.01"/>
    <n v="24816.14"/>
    <n v="0.43641973929976619"/>
    <n v="32046.870000000003"/>
    <n v="7382.65"/>
  </r>
  <r>
    <s v="2017/1191"/>
    <x v="1"/>
    <n v="1191"/>
    <x v="4"/>
    <s v="Czech Republic"/>
    <s v="Police of the Czech Republic"/>
    <s v="no"/>
    <s v="FOA"/>
    <s v="2017/LBS/01 FOA"/>
    <d v="2017-08-16T00:00:00"/>
    <d v="2017-11-08T00:00:00"/>
    <s v="no"/>
    <m/>
    <s v="FRO.25145"/>
    <n v="2017"/>
    <s v="C1"/>
    <n v="105184.8"/>
    <d v="2017-08-09T00:00:00"/>
    <s v="IM"/>
    <n v="0"/>
    <s v="yes"/>
    <n v="0"/>
    <n v="35272.25"/>
    <m/>
    <m/>
    <m/>
    <m/>
    <m/>
    <n v="2017"/>
    <n v="50000"/>
    <m/>
    <m/>
    <d v="2018-01-22T00:00:00"/>
    <d v="2017-12-05T00:00:00"/>
    <n v="2017"/>
    <n v="37091.46"/>
    <m/>
    <n v="105184.8"/>
    <n v="87091.459999999992"/>
    <n v="0.82798522219940518"/>
    <n v="18093.340000000011"/>
    <n v="35272.25"/>
  </r>
  <r>
    <s v="2017/1192"/>
    <x v="1"/>
    <n v="1192"/>
    <x v="4"/>
    <s v="Portugal"/>
    <s v="Servico de Estrangeiros e Fronteiras"/>
    <s v="no"/>
    <s v="FOA"/>
    <s v="2017/LBS/01 FOA"/>
    <d v="2017-08-15T00:00:00"/>
    <d v="2017-10-12T00:00:00"/>
    <s v="no"/>
    <m/>
    <s v="FRO.25200"/>
    <n v="2017"/>
    <s v="C1"/>
    <n v="23056.36"/>
    <d v="2017-08-09T00:00:00"/>
    <s v="IM"/>
    <n v="0"/>
    <s v="no"/>
    <n v="0"/>
    <m/>
    <m/>
    <m/>
    <m/>
    <m/>
    <m/>
    <n v="2017"/>
    <n v="11528.18"/>
    <m/>
    <m/>
    <d v="2017-12-26T00:00:00"/>
    <d v="2017-12-08T00:00:00"/>
    <n v="2017"/>
    <n v="10792.61"/>
    <m/>
    <n v="23056.36"/>
    <n v="22320.79"/>
    <n v="0.96809687218624274"/>
    <n v="735.56999999999971"/>
    <n v="0"/>
  </r>
  <r>
    <s v="2017/1193"/>
    <x v="1"/>
    <n v="1193"/>
    <x v="4"/>
    <s v="Austria"/>
    <s v="Federal Ministry of the Interior"/>
    <s v="no"/>
    <s v="FOA"/>
    <s v="2017/LBS/01 FOA"/>
    <d v="2017-08-16T00:00:00"/>
    <d v="2017-09-13T00:00:00"/>
    <s v="no"/>
    <m/>
    <s v="FRO.25196"/>
    <n v="2017"/>
    <s v="C1"/>
    <n v="37368.68"/>
    <d v="2017-08-09T00:00:00"/>
    <s v="IM"/>
    <n v="0"/>
    <s v="no"/>
    <n v="0"/>
    <n v="0"/>
    <m/>
    <m/>
    <m/>
    <m/>
    <m/>
    <m/>
    <m/>
    <m/>
    <m/>
    <d v="2017-11-27T00:00:00"/>
    <d v="2017-10-05T00:00:00"/>
    <n v="2017"/>
    <n v="35559.21"/>
    <m/>
    <n v="37368.68"/>
    <n v="35559.21"/>
    <n v="0.95157789892498201"/>
    <n v="1809.4700000000012"/>
    <n v="0"/>
  </r>
  <r>
    <s v="2017/1194"/>
    <x v="1"/>
    <n v="1194"/>
    <x v="4"/>
    <s v="Germany"/>
    <s v="Bundespolizeiprasidium Federal Police Central Office"/>
    <s v="no"/>
    <s v="FOA"/>
    <s v="2017/LBS/01 FOA"/>
    <d v="2017-08-15T00:00:00"/>
    <d v="2017-10-12T00:00:00"/>
    <s v="no"/>
    <m/>
    <s v="FRO.25193"/>
    <n v="2017"/>
    <s v="C1"/>
    <n v="385813.05"/>
    <d v="2017-08-09T00:00:00"/>
    <s v="IM"/>
    <n v="0"/>
    <s v="no"/>
    <n v="0"/>
    <m/>
    <s v="FRO.25193"/>
    <n v="2017"/>
    <n v="23713.200000000001"/>
    <d v="2017-09-11T00:00:00"/>
    <m/>
    <n v="2017"/>
    <n v="192900"/>
    <m/>
    <m/>
    <d v="2017-12-26T00:00:00"/>
    <d v="2018-01-11T00:00:00"/>
    <n v="2018"/>
    <n v="163449.42000000001"/>
    <m/>
    <n v="409526.25"/>
    <n v="356349.42000000004"/>
    <n v="0.87015037497596315"/>
    <n v="53176.829999999958"/>
    <n v="0"/>
  </r>
  <r>
    <s v="2017/1195"/>
    <x v="1"/>
    <n v="1195"/>
    <x v="4"/>
    <s v="Austria"/>
    <s v="Federal Ministry of the Interior"/>
    <s v="no"/>
    <s v="FOA"/>
    <s v="2017/LBS/01 FOA"/>
    <d v="2017-08-16T00:00:00"/>
    <d v="2017-09-14T00:00:00"/>
    <s v="no"/>
    <m/>
    <s v="FRO.25195"/>
    <n v="2017"/>
    <s v="C1"/>
    <n v="19902"/>
    <d v="2017-08-09T00:00:00"/>
    <s v="IM"/>
    <n v="0"/>
    <s v="no"/>
    <n v="0"/>
    <n v="0"/>
    <m/>
    <m/>
    <m/>
    <m/>
    <m/>
    <m/>
    <m/>
    <m/>
    <m/>
    <d v="2017-11-28T00:00:00"/>
    <d v="2017-09-22T00:00:00"/>
    <n v="2017"/>
    <n v="19307.53"/>
    <m/>
    <n v="19902"/>
    <n v="19307.53"/>
    <n v="0.97013013767460554"/>
    <n v="594.47000000000116"/>
    <n v="0"/>
  </r>
  <r>
    <s v="2017/1196"/>
    <x v="1"/>
    <n v="1196"/>
    <x v="3"/>
    <s v="Switzerland"/>
    <s v="Swiss Border Guard"/>
    <s v="no"/>
    <s v="Vega Children"/>
    <s v="2017/ABS/11 Vega Children"/>
    <d v="2017-08-29T00:00:00"/>
    <d v="2017-10-11T00:00:00"/>
    <s v="no"/>
    <m/>
    <s v="FRO.25174"/>
    <n v="2017"/>
    <s v="C1"/>
    <n v="13032.6"/>
    <d v="2017-08-10T00:00:00"/>
    <s v="IM"/>
    <n v="0"/>
    <s v="no"/>
    <n v="0"/>
    <m/>
    <m/>
    <m/>
    <m/>
    <m/>
    <m/>
    <m/>
    <m/>
    <m/>
    <m/>
    <d v="2017-12-25T00:00:00"/>
    <d v="2018-01-18T00:00:00"/>
    <n v="2018"/>
    <n v="10052.219999999999"/>
    <m/>
    <n v="13032.6"/>
    <n v="10052.219999999999"/>
    <n v="0.77131347543851569"/>
    <n v="2980.380000000001"/>
    <n v="0"/>
  </r>
  <r>
    <s v="2017/1197"/>
    <x v="1"/>
    <n v="1197"/>
    <x v="3"/>
    <s v="Slovenia"/>
    <s v="Ministry of Interior"/>
    <s v="no"/>
    <s v="Alexis"/>
    <s v="2017/ABS/06 JO Alexis"/>
    <d v="2017-08-28T00:00:00"/>
    <d v="2017-09-29T00:00:00"/>
    <s v="no"/>
    <m/>
    <s v="FRO.25180"/>
    <n v="2017"/>
    <s v="C1"/>
    <n v="7185.05"/>
    <d v="2017-08-10T00:00:00"/>
    <s v="IM"/>
    <n v="0"/>
    <s v="no"/>
    <n v="0"/>
    <m/>
    <m/>
    <m/>
    <m/>
    <m/>
    <m/>
    <n v="2017"/>
    <n v="3592.53"/>
    <m/>
    <m/>
    <d v="2017-12-13T00:00:00"/>
    <d v="2017-11-30T00:00:00"/>
    <n v="2017"/>
    <n v="2930.75"/>
    <m/>
    <n v="7185.05"/>
    <n v="6523.2800000000007"/>
    <n v="0.90789625681101738"/>
    <n v="661.76999999999953"/>
    <n v="0"/>
  </r>
  <r>
    <s v="2017/1198"/>
    <x v="1"/>
    <n v="1198"/>
    <x v="3"/>
    <s v="Spain"/>
    <s v="Cuerpo Nacional de Policia"/>
    <s v="no"/>
    <s v="Focal Points"/>
    <s v="2017/ABS/03 Focal Points 2017 Air"/>
    <d v="2017-08-22T00:00:00"/>
    <d v="2017-10-29T00:00:00"/>
    <s v="no"/>
    <m/>
    <s v="FRO.25183"/>
    <n v="2017"/>
    <s v="C1"/>
    <n v="15788.92"/>
    <d v="2017-08-10T00:00:00"/>
    <s v="IM"/>
    <n v="0"/>
    <s v="no"/>
    <n v="0"/>
    <m/>
    <m/>
    <m/>
    <m/>
    <m/>
    <m/>
    <m/>
    <n v="0"/>
    <m/>
    <m/>
    <d v="2018-01-12T00:00:00"/>
    <d v="2017-10-06T00:00:00"/>
    <n v="2017"/>
    <n v="3923.71"/>
    <m/>
    <n v="15788.92"/>
    <n v="3923.71"/>
    <n v="0.24851034776286154"/>
    <n v="11865.21"/>
    <n v="0"/>
  </r>
  <r>
    <s v="2017/1199"/>
    <x v="1"/>
    <n v="1199"/>
    <x v="3"/>
    <s v="Poland"/>
    <s v="Headquarters of Polish Border Guards"/>
    <s v="no"/>
    <s v="Focal Points"/>
    <s v="2017/ABS/03 Focal Points 2017 Air"/>
    <d v="2017-09-04T00:00:00"/>
    <d v="2017-09-30T00:00:00"/>
    <s v="no"/>
    <m/>
    <s v="FRO.25189"/>
    <n v="2017"/>
    <s v="C1"/>
    <n v="7834.54"/>
    <d v="2017-08-10T00:00:00"/>
    <s v="IM"/>
    <n v="0"/>
    <s v="no"/>
    <n v="0"/>
    <m/>
    <m/>
    <m/>
    <m/>
    <m/>
    <m/>
    <n v="2017"/>
    <n v="3917.27"/>
    <m/>
    <m/>
    <d v="2017-12-14T00:00:00"/>
    <d v="2017-10-18T00:00:00"/>
    <n v="2017"/>
    <n v="2446.69"/>
    <m/>
    <n v="7834.54"/>
    <n v="6363.96"/>
    <n v="0.81229529749034401"/>
    <n v="1470.58"/>
    <n v="0"/>
  </r>
  <r>
    <s v="2017/1200"/>
    <x v="1"/>
    <n v="1200"/>
    <x v="3"/>
    <s v="France"/>
    <s v="Direction Centrale de la Police aux Frontieres"/>
    <s v="no"/>
    <s v="Focal Points"/>
    <s v="2017/ABS/03 Focal Points 2017 Air"/>
    <d v="2017-09-11T00:00:00"/>
    <d v="2017-10-06T00:00:00"/>
    <s v="no"/>
    <m/>
    <s v="FRO.25188"/>
    <n v="2017"/>
    <s v="C1"/>
    <n v="7552.06"/>
    <d v="2017-08-10T00:00:00"/>
    <s v="IM"/>
    <n v="0"/>
    <s v="yes"/>
    <n v="0"/>
    <n v="3543.01"/>
    <m/>
    <m/>
    <m/>
    <m/>
    <m/>
    <n v="2017"/>
    <n v="3776.03"/>
    <m/>
    <m/>
    <d v="2017-12-20T00:00:00"/>
    <d v="2018-02-06T00:00:00"/>
    <n v="2018"/>
    <n v="1531.8"/>
    <m/>
    <n v="7552.06"/>
    <n v="5307.83"/>
    <n v="0.70283207495703159"/>
    <n v="2244.2300000000005"/>
    <n v="3543.01"/>
  </r>
  <r>
    <s v="2017/1201"/>
    <x v="1"/>
    <n v="1201"/>
    <x v="3"/>
    <s v="Belgium"/>
    <s v="Belgian Federal Police"/>
    <s v="no"/>
    <s v="Focal Points"/>
    <s v="2017/ABS/03 Focal Points 2017 Air"/>
    <d v="2017-09-27T00:00:00"/>
    <d v="2017-10-27T00:00:00"/>
    <s v="no"/>
    <m/>
    <s v="FRO.25197"/>
    <n v="2017"/>
    <s v="C1"/>
    <n v="9146.36"/>
    <d v="2017-08-10T00:00:00"/>
    <s v="IM"/>
    <n v="0"/>
    <s v="no"/>
    <n v="0"/>
    <m/>
    <m/>
    <m/>
    <m/>
    <m/>
    <m/>
    <m/>
    <n v="0"/>
    <m/>
    <m/>
    <d v="2018-01-10T00:00:00"/>
    <d v="2017-11-17T00:00:00"/>
    <n v="2017"/>
    <n v="5415.11"/>
    <m/>
    <n v="9146.36"/>
    <n v="5415.11"/>
    <n v="0.59205082677699095"/>
    <n v="3731.2500000000009"/>
    <n v="0"/>
  </r>
  <r>
    <s v="2017/1202"/>
    <x v="1"/>
    <n v="1202"/>
    <x v="3"/>
    <s v="Netherlands"/>
    <s v="Royal Marechaussee"/>
    <s v="no"/>
    <s v="Focal Points"/>
    <s v="2017/ABS/03 Focal Points 2017 Air"/>
    <d v="2017-09-04T00:00:00"/>
    <d v="2017-10-04T00:00:00"/>
    <s v="no"/>
    <m/>
    <s v="FRO.25198"/>
    <n v="2017"/>
    <s v="C1"/>
    <n v="21260.9"/>
    <d v="2017-08-10T00:00:00"/>
    <s v="IM"/>
    <n v="0"/>
    <s v="no"/>
    <n v="0"/>
    <m/>
    <m/>
    <m/>
    <m/>
    <m/>
    <m/>
    <m/>
    <n v="0"/>
    <m/>
    <m/>
    <d v="2017-12-18T00:00:00"/>
    <d v="2017-11-20T00:00:00"/>
    <n v="2017"/>
    <n v="17414.830000000002"/>
    <m/>
    <n v="21260.9"/>
    <n v="17414.830000000002"/>
    <n v="0.81910126100023994"/>
    <n v="3846.0699999999997"/>
    <n v="0"/>
  </r>
  <r>
    <s v="2017/1203"/>
    <x v="1"/>
    <n v="1203"/>
    <x v="3"/>
    <s v="Bulgaria"/>
    <s v="Ministry of Interior, National Police Service, Chief Directorate Border Police"/>
    <s v="no"/>
    <s v="Focal Points"/>
    <s v="2017/ABS/03 Focal Points 2017 Air"/>
    <d v="2017-09-04T00:00:00"/>
    <d v="2017-10-04T00:00:00"/>
    <s v="no"/>
    <m/>
    <s v="FRO.25203"/>
    <n v="2017"/>
    <s v="C1"/>
    <n v="8127.72"/>
    <d v="2017-08-10T00:00:00"/>
    <s v="IM"/>
    <n v="0"/>
    <s v="no"/>
    <n v="0"/>
    <m/>
    <m/>
    <m/>
    <m/>
    <m/>
    <m/>
    <m/>
    <n v="0"/>
    <m/>
    <m/>
    <d v="2017-12-18T00:00:00"/>
    <d v="2017-12-12T00:00:00"/>
    <n v="2017"/>
    <n v="6379.88"/>
    <m/>
    <n v="8127.72"/>
    <n v="6379.88"/>
    <n v="0.78495322181374361"/>
    <n v="1747.8400000000001"/>
    <n v="0"/>
  </r>
  <r>
    <s v="2017/1204"/>
    <x v="1"/>
    <n v="1204"/>
    <x v="4"/>
    <s v="Luxembourg"/>
    <s v="Ministere de l'Interieur, Direction de la Securite Interieur, Police Grand-Ducale"/>
    <s v="no"/>
    <s v="FOA"/>
    <s v="2017/LBS/01 FOA"/>
    <d v="2017-08-16T00:00:00"/>
    <d v="2017-10-11T00:00:00"/>
    <s v="no"/>
    <m/>
    <s v="FRO.25211"/>
    <n v="2017"/>
    <s v="C1"/>
    <n v="12537.19"/>
    <d v="2017-08-09T00:00:00"/>
    <s v="IM"/>
    <n v="0"/>
    <s v="yes"/>
    <n v="0"/>
    <n v="6324.22"/>
    <m/>
    <m/>
    <m/>
    <m/>
    <m/>
    <m/>
    <m/>
    <m/>
    <m/>
    <d v="2017-12-25T00:00:00"/>
    <d v="2017-11-28T00:00:00"/>
    <n v="2017"/>
    <n v="12537.19"/>
    <m/>
    <n v="12537.19"/>
    <n v="12537.19"/>
    <n v="1"/>
    <n v="0"/>
    <n v="6324.22"/>
  </r>
  <r>
    <s v="2017/1205"/>
    <x v="1"/>
    <n v="1205"/>
    <x v="3"/>
    <s v="Greece"/>
    <s v="Hellenic Police"/>
    <s v="no"/>
    <s v="Focal Points"/>
    <s v="2017/ABS/03 Focal Points 2017 Air"/>
    <d v="2017-09-03T00:00:00"/>
    <d v="2017-09-27T00:00:00"/>
    <s v="no"/>
    <m/>
    <s v="FRO.25205"/>
    <n v="2017"/>
    <s v="C1"/>
    <n v="6443.54"/>
    <d v="2017-08-10T00:00:00"/>
    <s v="IM"/>
    <n v="0"/>
    <s v="no"/>
    <n v="0"/>
    <n v="0"/>
    <m/>
    <m/>
    <m/>
    <m/>
    <m/>
    <m/>
    <m/>
    <m/>
    <m/>
    <d v="2017-12-11T00:00:00"/>
    <d v="2017-10-17T00:00:00"/>
    <n v="2017"/>
    <n v="6302.3"/>
    <m/>
    <n v="6443.54"/>
    <n v="6302.3"/>
    <n v="0.97808037196944542"/>
    <n v="141.23999999999978"/>
    <n v="0"/>
  </r>
  <r>
    <s v="2017/1206"/>
    <x v="1"/>
    <n v="1206"/>
    <x v="3"/>
    <s v="Netherlands"/>
    <s v="Royal Marechaussee"/>
    <s v="no"/>
    <s v="Focal Points"/>
    <s v="2017/ABS/11 Vega Children"/>
    <d v="2017-08-29T00:00:00"/>
    <d v="2017-10-10T00:00:00"/>
    <s v="no"/>
    <m/>
    <s v="FRO.25209"/>
    <n v="2017"/>
    <s v="C1"/>
    <n v="21016.94"/>
    <d v="2017-08-10T00:00:00"/>
    <s v="IM"/>
    <n v="0"/>
    <s v="no"/>
    <n v="0"/>
    <m/>
    <m/>
    <m/>
    <m/>
    <m/>
    <m/>
    <m/>
    <m/>
    <m/>
    <m/>
    <d v="2017-12-24T00:00:00"/>
    <d v="2017-11-20T00:00:00"/>
    <n v="2017"/>
    <n v="17049.05"/>
    <m/>
    <n v="21016.94"/>
    <n v="17049.05"/>
    <n v="0.81120515165385643"/>
    <n v="3967.8899999999994"/>
    <n v="0"/>
  </r>
  <r>
    <s v="2017/1207"/>
    <x v="1"/>
    <n v="1207"/>
    <x v="4"/>
    <s v="Netherlands"/>
    <s v="Immigration and Naturalisation Service"/>
    <s v="no"/>
    <s v="FOA"/>
    <s v="2017/LBS/01 FOA"/>
    <d v="2017-08-15T00:00:00"/>
    <d v="2017-09-14T00:00:00"/>
    <s v="no"/>
    <m/>
    <s v="FRO.25217"/>
    <n v="2017"/>
    <s v="C1"/>
    <n v="107553.60000000001"/>
    <d v="2017-08-10T00:00:00"/>
    <s v="IM"/>
    <n v="0"/>
    <s v="yes"/>
    <n v="65100"/>
    <n v="65100"/>
    <s v="FRO.25217"/>
    <n v="2017"/>
    <n v="262.5"/>
    <d v="2017-08-21T00:00:00"/>
    <m/>
    <n v="2017"/>
    <n v="51210"/>
    <m/>
    <m/>
    <d v="2017-11-28T00:00:00"/>
    <d v="2017-10-17T00:00:00"/>
    <n v="2017"/>
    <n v="54778.83"/>
    <m/>
    <n v="107816.1"/>
    <n v="105988.83"/>
    <n v="0.98305197461232596"/>
    <n v="1827.2700000000041"/>
    <n v="65100"/>
  </r>
  <r>
    <s v="2017/1208"/>
    <x v="1"/>
    <n v="1208"/>
    <x v="1"/>
    <s v="Iceland"/>
    <s v="Office of Immigration and Nationality"/>
    <s v="no"/>
    <s v="CRO"/>
    <s v="2017/RSU/01 CRO to Georgia"/>
    <d v="2017-08-16T00:00:00"/>
    <d v="2017-08-18T00:00:00"/>
    <s v="no"/>
    <m/>
    <s v="FRO.25212"/>
    <n v="2017"/>
    <s v="C1"/>
    <n v="95230"/>
    <d v="2017-08-10T00:00:00"/>
    <s v="MM"/>
    <n v="0"/>
    <s v="yes"/>
    <n v="85000"/>
    <n v="76720"/>
    <m/>
    <m/>
    <m/>
    <m/>
    <m/>
    <m/>
    <m/>
    <m/>
    <m/>
    <d v="2017-11-01T00:00:00"/>
    <d v="2017-09-25T00:00:00"/>
    <n v="2017"/>
    <n v="84932.32"/>
    <m/>
    <n v="95230"/>
    <n v="84932.32"/>
    <n v="0.89186516853932596"/>
    <n v="10297.679999999993"/>
    <n v="76720"/>
  </r>
  <r>
    <s v="2017/1209"/>
    <x v="1"/>
    <n v="1209"/>
    <x v="1"/>
    <s v="Georgia"/>
    <s v="Patrol Police Department"/>
    <s v="no"/>
    <s v="CRO"/>
    <s v="2017/RSU/01 CRO to Georgia"/>
    <d v="2017-08-16T00:00:00"/>
    <d v="2017-08-17T00:00:00"/>
    <s v="no"/>
    <m/>
    <s v="FRO.25218"/>
    <n v="2017"/>
    <s v="C1"/>
    <n v="2439.6"/>
    <d v="2017-08-10T00:00:00"/>
    <s v="IM"/>
    <n v="0"/>
    <s v="no"/>
    <n v="0"/>
    <m/>
    <m/>
    <m/>
    <m/>
    <m/>
    <m/>
    <m/>
    <n v="0"/>
    <m/>
    <m/>
    <d v="2017-10-31T00:00:00"/>
    <d v="2017-09-28T00:00:00"/>
    <n v="2017"/>
    <n v="2439.6"/>
    <m/>
    <n v="2439.6"/>
    <n v="2439.6"/>
    <n v="1"/>
    <n v="0"/>
    <n v="0"/>
  </r>
  <r>
    <s v="2017/1210"/>
    <x v="1"/>
    <n v="1210"/>
    <x v="1"/>
    <s v="Belgium"/>
    <s v="Dienst Vreemdelingenzaken"/>
    <s v="no"/>
    <s v="CRO"/>
    <s v="2017/RSU/01 CRO to Georgia"/>
    <d v="2017-08-16T00:00:00"/>
    <d v="2017-08-18T00:00:00"/>
    <s v="no"/>
    <m/>
    <s v="FRO.25213"/>
    <n v="2017"/>
    <s v="C1"/>
    <n v="1127.78"/>
    <d v="2017-08-10T00:00:00"/>
    <s v="IM"/>
    <n v="0"/>
    <s v="no"/>
    <n v="0"/>
    <m/>
    <m/>
    <m/>
    <m/>
    <m/>
    <m/>
    <m/>
    <m/>
    <m/>
    <m/>
    <d v="2017-11-01T00:00:00"/>
    <d v="2017-11-06T00:00:00"/>
    <n v="2017"/>
    <n v="250.81"/>
    <m/>
    <n v="1127.78"/>
    <n v="250.81"/>
    <n v="0.22239266523612763"/>
    <n v="876.97"/>
    <n v="0"/>
  </r>
  <r>
    <s v="2017/1211"/>
    <x v="1"/>
    <n v="1211"/>
    <x v="1"/>
    <s v="Spain"/>
    <s v="Cuerpo Nacional de Policia"/>
    <s v="no"/>
    <s v="CRO"/>
    <s v="2017/RSU/01 CRO to Georgia"/>
    <d v="2017-08-16T00:00:00"/>
    <d v="2017-08-18T00:00:00"/>
    <s v="no"/>
    <m/>
    <s v="FRO.25216"/>
    <n v="2017"/>
    <s v="C1"/>
    <n v="53500"/>
    <d v="2017-08-10T00:00:00"/>
    <s v="IM"/>
    <n v="0"/>
    <s v="yes"/>
    <n v="50000"/>
    <n v="38199.75"/>
    <m/>
    <m/>
    <m/>
    <m/>
    <m/>
    <m/>
    <m/>
    <m/>
    <m/>
    <d v="2017-11-01T00:00:00"/>
    <d v="2017-11-13T00:00:00"/>
    <n v="2017"/>
    <n v="40873.730000000003"/>
    <m/>
    <n v="53500"/>
    <n v="40873.730000000003"/>
    <n v="0.76399495327102807"/>
    <n v="12626.269999999997"/>
    <n v="38199.75"/>
  </r>
  <r>
    <s v="2017/1212"/>
    <x v="1"/>
    <n v="1212"/>
    <x v="1"/>
    <s v="Bulgaria"/>
    <s v="Ministry of Interior, National Police Service, Chief Directorate Border Police"/>
    <s v="no"/>
    <s v="Poseidon"/>
    <s v="2017/RSU/03 Poseidon"/>
    <d v="2017-08-24T00:00:00"/>
    <d v="2017-09-21T00:00:00"/>
    <s v="no"/>
    <m/>
    <s v="FRO.25214"/>
    <n v="2017"/>
    <s v="C1"/>
    <n v="48154"/>
    <d v="2017-08-10T00:00:00"/>
    <s v="IM"/>
    <n v="0"/>
    <s v="yes"/>
    <n v="9000"/>
    <n v="7684.46"/>
    <s v="FRO.25214"/>
    <n v="2017"/>
    <n v="1280"/>
    <m/>
    <m/>
    <m/>
    <m/>
    <m/>
    <m/>
    <d v="2017-12-05T00:00:00"/>
    <d v="2017-11-23T00:00:00"/>
    <n v="2017"/>
    <n v="47194.11"/>
    <m/>
    <n v="49434"/>
    <n v="47194.11"/>
    <n v="0.95468928267993691"/>
    <n v="2239.8899999999994"/>
    <n v="7684.46"/>
  </r>
  <r>
    <s v="2017/1213"/>
    <x v="1"/>
    <n v="1213"/>
    <x v="2"/>
    <s v="Germany"/>
    <s v="Bundespolizeiprasidium Federal Police Central Office"/>
    <s v="no"/>
    <s v="Poseidon"/>
    <s v="2017/SBS/07 JO Poseidon 2017"/>
    <d v="2017-09-01T00:00:00"/>
    <d v="2017-11-28T00:00:00"/>
    <s v="no"/>
    <m/>
    <s v="FRO.25210"/>
    <n v="2017"/>
    <s v="C1"/>
    <n v="409461.28"/>
    <d v="2017-08-10T00:00:00"/>
    <s v="MM"/>
    <n v="0"/>
    <s v="no"/>
    <n v="0"/>
    <m/>
    <s v="FRO.25210"/>
    <n v="2017"/>
    <n v="13872.6"/>
    <m/>
    <m/>
    <n v="2017"/>
    <n v="204700"/>
    <m/>
    <m/>
    <d v="2018-02-11T00:00:00"/>
    <d v="2018-02-15T00:00:00"/>
    <n v="2018"/>
    <n v="177138.7"/>
    <m/>
    <n v="423333.88"/>
    <n v="381838.7"/>
    <n v="0.9019800163407663"/>
    <n v="41495.179999999993"/>
    <n v="0"/>
  </r>
  <r>
    <s v="2017/1214"/>
    <x v="1"/>
    <n v="1214"/>
    <x v="3"/>
    <s v="Netherlands"/>
    <s v="Royal Marechaussee"/>
    <s v="no"/>
    <s v="Alexis"/>
    <s v="2017/ABS/06 JO Alexis"/>
    <d v="2017-08-28T00:00:00"/>
    <d v="2017-09-29T00:00:00"/>
    <s v="no"/>
    <m/>
    <s v="FRO.25207"/>
    <n v="2017"/>
    <s v="C1"/>
    <n v="17814.43"/>
    <d v="2017-08-10T00:00:00"/>
    <s v="IM"/>
    <n v="0"/>
    <s v="yes"/>
    <n v="0"/>
    <n v="4144"/>
    <m/>
    <m/>
    <m/>
    <m/>
    <m/>
    <m/>
    <m/>
    <m/>
    <m/>
    <d v="2017-12-13T00:00:00"/>
    <d v="2017-11-29T00:00:00"/>
    <n v="2017"/>
    <n v="15890"/>
    <m/>
    <n v="17814.43"/>
    <n v="15890"/>
    <n v="0.89197352932426133"/>
    <n v="1924.4300000000003"/>
    <n v="4144"/>
  </r>
  <r>
    <s v="2017/1215"/>
    <x v="1"/>
    <n v="1215"/>
    <x v="3"/>
    <s v="Georgia"/>
    <s v="Patrol Police Department"/>
    <s v="no"/>
    <s v="Focal Points"/>
    <s v="2017/ABS/03 Focal Points 2017 Air"/>
    <d v="2017-08-27T00:00:00"/>
    <d v="2017-09-16T00:00:00"/>
    <s v="no"/>
    <m/>
    <s v="FRO.25215"/>
    <n v="2017"/>
    <s v="C1"/>
    <n v="3793"/>
    <d v="2017-08-10T00:00:00"/>
    <s v="IM"/>
    <n v="0"/>
    <s v="yes"/>
    <n v="0"/>
    <n v="2793"/>
    <m/>
    <m/>
    <m/>
    <m/>
    <m/>
    <m/>
    <m/>
    <m/>
    <m/>
    <d v="2017-11-30T00:00:00"/>
    <d v="2017-11-23T00:00:00"/>
    <n v="2017"/>
    <n v="3360"/>
    <m/>
    <n v="3793"/>
    <n v="3360"/>
    <n v="0.88584234115475879"/>
    <n v="433"/>
    <n v="2793"/>
  </r>
  <r>
    <s v="2017/1216"/>
    <x v="1"/>
    <n v="1216"/>
    <x v="2"/>
    <s v="Cyprus"/>
    <s v="Cyprus Police, Police Headquarters"/>
    <s v="no"/>
    <s v="Triton"/>
    <s v="2017/SBS/05 JO Triton 2017"/>
    <d v="2017-09-05T00:00:00"/>
    <d v="2017-10-07T00:00:00"/>
    <s v="no"/>
    <m/>
    <s v="FRO.25220"/>
    <n v="2017"/>
    <s v="C1"/>
    <n v="15241.08"/>
    <d v="2017-08-11T00:00:00"/>
    <s v="IM"/>
    <n v="0"/>
    <s v="no"/>
    <n v="0"/>
    <m/>
    <s v="FRO.25220"/>
    <n v="2017"/>
    <n v="6047.64"/>
    <d v="2017-08-31T00:00:00"/>
    <m/>
    <m/>
    <n v="0"/>
    <m/>
    <m/>
    <d v="2017-12-21T00:00:00"/>
    <d v="2017-12-05T00:00:00"/>
    <n v="2017"/>
    <n v="10191.57"/>
    <m/>
    <n v="21288.720000000001"/>
    <n v="10191.57"/>
    <n v="0.47873098993269669"/>
    <n v="11097.150000000001"/>
    <n v="0"/>
  </r>
  <r>
    <s v="2017/1217"/>
    <x v="1"/>
    <n v="1217"/>
    <x v="3"/>
    <s v="Georgia"/>
    <s v="Patrol Police Department"/>
    <s v="no"/>
    <s v="Vega Children"/>
    <s v="2017/ABS/11 Vega Children"/>
    <d v="2017-08-29T00:00:00"/>
    <d v="2017-09-10T00:00:00"/>
    <s v="no"/>
    <m/>
    <s v="FRO.25221"/>
    <n v="2017"/>
    <s v="C1"/>
    <n v="6796"/>
    <d v="2017-08-10T00:00:00"/>
    <s v="MM"/>
    <n v="0"/>
    <s v="no"/>
    <m/>
    <m/>
    <m/>
    <m/>
    <m/>
    <m/>
    <m/>
    <m/>
    <m/>
    <m/>
    <m/>
    <d v="2017-11-24T00:00:00"/>
    <d v="2017-10-20T00:00:00"/>
    <n v="2017"/>
    <n v="5831.23"/>
    <m/>
    <n v="6796"/>
    <n v="5831.23"/>
    <n v="0.85803855208946433"/>
    <n v="964.77000000000044"/>
    <n v="0"/>
  </r>
  <r>
    <s v="2017/1218"/>
    <x v="1"/>
    <n v="1218"/>
    <x v="3"/>
    <s v="Austria"/>
    <s v="Federal Ministry of the Interior"/>
    <s v="no"/>
    <s v="Vega Children"/>
    <s v="2017/ABS/11 Vega Children"/>
    <d v="2017-08-29T00:00:00"/>
    <d v="2017-10-11T00:00:00"/>
    <s v="no"/>
    <m/>
    <s v="FRO.25222"/>
    <n v="2017"/>
    <s v="C1"/>
    <n v="9715.6"/>
    <d v="2017-08-10T00:00:00"/>
    <s v="MM"/>
    <n v="0"/>
    <s v="no"/>
    <m/>
    <m/>
    <m/>
    <m/>
    <m/>
    <m/>
    <m/>
    <m/>
    <n v="0"/>
    <m/>
    <m/>
    <d v="2017-12-25T00:00:00"/>
    <d v="2017-11-17T00:00:00"/>
    <n v="2017"/>
    <n v="8507.27"/>
    <m/>
    <n v="9715.6"/>
    <n v="8507.27"/>
    <n v="0.8756299147762362"/>
    <n v="1208.33"/>
    <n v="0"/>
  </r>
  <r>
    <s v="2017/1219"/>
    <x v="1"/>
    <n v="1219"/>
    <x v="3"/>
    <s v="Slovakia"/>
    <s v="Border and Alien Police Directorate"/>
    <s v="no"/>
    <s v="Focal Points"/>
    <s v="2017/ABS/03 Focal Points 2017 Air"/>
    <d v="2017-09-11T00:00:00"/>
    <d v="2017-10-07T00:00:00"/>
    <s v="no"/>
    <s v="yes"/>
    <s v="FRO.25224"/>
    <n v="2017"/>
    <s v="C1"/>
    <n v="5793.52"/>
    <d v="2017-08-22T00:00:00"/>
    <s v="IM"/>
    <n v="0"/>
    <s v="no"/>
    <n v="0"/>
    <m/>
    <m/>
    <n v="2017"/>
    <n v="-5793.52"/>
    <d v="2017-09-01T00:00:00"/>
    <s v="Commitment cancelled"/>
    <m/>
    <m/>
    <m/>
    <m/>
    <d v="2017-12-21T00:00:00"/>
    <m/>
    <m/>
    <m/>
    <m/>
    <n v="0"/>
    <n v="0"/>
    <s v=""/>
    <n v="0"/>
    <n v="0"/>
  </r>
  <r>
    <s v="2017/1220"/>
    <x v="1"/>
    <n v="1220"/>
    <x v="2"/>
    <s v="Cyprus"/>
    <s v="Cyprus Police, Police Headquarters"/>
    <s v="no"/>
    <s v="Poseidon "/>
    <s v="2017/SBS/07 JO Poseidon 2017"/>
    <d v="2017-08-15T00:00:00"/>
    <d v="2017-09-15T00:00:00"/>
    <s v="no"/>
    <s v="yes"/>
    <s v="FRO.25226"/>
    <n v="2017"/>
    <s v="C1"/>
    <n v="9177.39"/>
    <m/>
    <s v="IM"/>
    <n v="0"/>
    <s v="no"/>
    <n v="0"/>
    <m/>
    <m/>
    <m/>
    <m/>
    <m/>
    <s v="deployemnt cancelled"/>
    <m/>
    <m/>
    <m/>
    <m/>
    <d v="2017-11-29T00:00:00"/>
    <m/>
    <m/>
    <m/>
    <m/>
    <n v="0"/>
    <n v="0"/>
    <s v=""/>
    <n v="0"/>
    <n v="0"/>
  </r>
  <r>
    <s v="2017/1221"/>
    <x v="1"/>
    <n v="1221"/>
    <x v="3"/>
    <s v="Latvia"/>
    <s v="State Border Guard"/>
    <s v="no"/>
    <s v="Focal Points"/>
    <s v="2017/ABS/04 JO Focal Points 2017 Air Intermediate Managers"/>
    <d v="2017-09-24T00:00:00"/>
    <d v="2017-09-30T00:00:00"/>
    <s v="no"/>
    <m/>
    <s v="FRO.25225"/>
    <n v="2017"/>
    <s v="C1"/>
    <n v="2380.86"/>
    <d v="2017-08-22T00:00:00"/>
    <s v="IM"/>
    <n v="0"/>
    <s v="no"/>
    <n v="0"/>
    <n v="0"/>
    <m/>
    <m/>
    <m/>
    <m/>
    <m/>
    <n v="2017"/>
    <n v="1190"/>
    <m/>
    <m/>
    <d v="2017-12-14T00:00:00"/>
    <d v="2017-11-23T00:00:00"/>
    <n v="2017"/>
    <n v="156.43"/>
    <m/>
    <n v="2380.86"/>
    <n v="1346.43"/>
    <n v="0.56552254227464027"/>
    <n v="1034.43"/>
    <n v="0"/>
  </r>
  <r>
    <s v="2017/1222"/>
    <x v="1"/>
    <n v="1222"/>
    <x v="1"/>
    <s v="Germany"/>
    <s v="Bundespolizeiprasidium Federal Police Central Office"/>
    <s v="no"/>
    <s v="Poseidon"/>
    <s v="2017/RSU/03 Poseidon"/>
    <d v="2017-09-04T00:00:00"/>
    <d v="2017-11-16T00:00:00"/>
    <s v="no"/>
    <m/>
    <s v="FRO.25233"/>
    <n v="2017"/>
    <s v="C1"/>
    <n v="283042.2"/>
    <d v="2017-08-17T00:00:00"/>
    <s v="IM"/>
    <n v="0"/>
    <s v="no"/>
    <n v="0"/>
    <m/>
    <m/>
    <m/>
    <m/>
    <m/>
    <m/>
    <n v="2017"/>
    <n v="141500"/>
    <m/>
    <m/>
    <d v="2018-01-30T00:00:00"/>
    <d v="2018-01-09T00:00:00"/>
    <n v="2018"/>
    <n v="119695.26"/>
    <m/>
    <n v="283042.2"/>
    <n v="261195.26"/>
    <n v="0.92281384189354099"/>
    <n v="21846.940000000002"/>
    <n v="0"/>
  </r>
  <r>
    <s v="2017/1223"/>
    <x v="1"/>
    <n v="1223"/>
    <x v="1"/>
    <s v="Germany"/>
    <s v="Bundespolizeiprasidium Federal Police Central Office"/>
    <s v="no"/>
    <s v="CRO"/>
    <s v="2017/RSU/01 CRO to Georgia and Kosovo"/>
    <d v="2017-08-16T00:00:00"/>
    <d v="2017-08-19T00:00:00"/>
    <s v="no"/>
    <m/>
    <s v="FRO.25232"/>
    <n v="2017"/>
    <s v="C1"/>
    <n v="175503.3"/>
    <d v="2017-08-14T00:00:00"/>
    <s v="IM"/>
    <n v="0"/>
    <s v="yes"/>
    <n v="148200"/>
    <n v="148200"/>
    <m/>
    <m/>
    <m/>
    <m/>
    <m/>
    <m/>
    <m/>
    <m/>
    <m/>
    <d v="2017-11-02T00:00:00"/>
    <d v="2017-10-25T00:00:00"/>
    <n v="2017"/>
    <n v="163186.85999999999"/>
    <m/>
    <n v="175503.3"/>
    <n v="163186.85999999999"/>
    <n v="0.92982217428390235"/>
    <n v="12316.440000000002"/>
    <n v="148200"/>
  </r>
  <r>
    <s v="2017/1224"/>
    <x v="1"/>
    <n v="1224"/>
    <x v="3"/>
    <s v="Germany"/>
    <s v="Bundespolizeiprasidium Federal Police Central Office"/>
    <s v="no"/>
    <s v="Focal Points"/>
    <s v="2017/ABS/04 JO Focal Points 2017 Air Intermediate Managers"/>
    <d v="2017-09-03T00:00:00"/>
    <d v="2017-10-07T00:00:00"/>
    <s v="no"/>
    <m/>
    <s v="FRO.25238"/>
    <n v="2017"/>
    <s v="C1"/>
    <n v="11574.19"/>
    <d v="2017-08-22T00:00:00"/>
    <s v="IM"/>
    <n v="0"/>
    <s v="no"/>
    <n v="0"/>
    <n v="0"/>
    <m/>
    <m/>
    <m/>
    <m/>
    <m/>
    <m/>
    <m/>
    <m/>
    <m/>
    <d v="2017-12-21T00:00:00"/>
    <d v="2017-11-29T00:00:00"/>
    <n v="2017"/>
    <n v="9909.1200000000008"/>
    <m/>
    <n v="11574.19"/>
    <n v="9909.1200000000008"/>
    <n v="0.85613939290784069"/>
    <n v="1665.0699999999997"/>
    <n v="0"/>
  </r>
  <r>
    <s v="2017/1225"/>
    <x v="1"/>
    <n v="1225"/>
    <x v="3"/>
    <s v="France"/>
    <s v="Direction Centrale de la Police aux Frontieres"/>
    <s v="no"/>
    <s v="Focal Points"/>
    <s v="2017/ABS/04 JO Focal Points 2017 Air Intermediate Managers"/>
    <d v="2017-09-19T00:00:00"/>
    <d v="2017-10-06T00:00:00"/>
    <s v="no"/>
    <m/>
    <s v="FRO.25223"/>
    <n v="2017"/>
    <s v="C1"/>
    <n v="5240.8599999999997"/>
    <d v="2017-08-22T00:00:00"/>
    <s v="IM"/>
    <n v="0"/>
    <s v="no"/>
    <n v="0"/>
    <m/>
    <m/>
    <m/>
    <m/>
    <m/>
    <m/>
    <n v="2017"/>
    <n v="2813.03"/>
    <m/>
    <m/>
    <d v="2017-12-20T00:00:00"/>
    <d v="2018-01-12T00:00:00"/>
    <n v="2018"/>
    <n v="1346.23"/>
    <m/>
    <n v="5240.8599999999997"/>
    <n v="4159.26"/>
    <n v="0.79362165751422487"/>
    <n v="1081.5999999999995"/>
    <n v="0"/>
  </r>
  <r>
    <s v="2017/1226"/>
    <x v="1"/>
    <n v="1226"/>
    <x v="1"/>
    <s v="Bulgaria"/>
    <s v="Ministry of Interior, National Police Service, Chief Directorate Border Police"/>
    <s v="no"/>
    <s v="Poseidon"/>
    <s v="2017/RSU/03 Poseidon"/>
    <d v="2017-08-22T00:00:00"/>
    <d v="2017-10-16T00:00:00"/>
    <s v="no"/>
    <m/>
    <s v="FRO.25239"/>
    <n v="2017"/>
    <s v="C1"/>
    <n v="14312.32"/>
    <d v="2017-08-21T00:00:00"/>
    <s v="IM"/>
    <n v="0"/>
    <s v="no"/>
    <n v="0"/>
    <m/>
    <m/>
    <m/>
    <m/>
    <m/>
    <m/>
    <m/>
    <m/>
    <m/>
    <m/>
    <d v="2017-12-30T00:00:00"/>
    <d v="2018-01-12T00:00:00"/>
    <n v="2018"/>
    <n v="13205.01"/>
    <m/>
    <n v="14312.32"/>
    <n v="13205.01"/>
    <n v="0.92263238943791082"/>
    <n v="1107.3099999999995"/>
    <n v="0"/>
  </r>
  <r>
    <s v="2017/1227"/>
    <x v="1"/>
    <n v="1227"/>
    <x v="2"/>
    <s v="Latvia"/>
    <s v="State Border Guard"/>
    <s v="no"/>
    <s v="Poseidon"/>
    <s v="2017/SBS/07 JO Poseidon 2017"/>
    <d v="2017-09-01T00:00:00"/>
    <d v="2017-10-31T00:00:00"/>
    <s v="no"/>
    <m/>
    <s v="FRO.25237"/>
    <n v="2017"/>
    <s v="C1"/>
    <n v="954841.27"/>
    <d v="2017-08-22T00:00:00"/>
    <s v="SK"/>
    <n v="879139.92"/>
    <s v="yes"/>
    <n v="591854"/>
    <n v="585214.71999999997"/>
    <m/>
    <m/>
    <m/>
    <m/>
    <m/>
    <n v="2017"/>
    <n v="477420"/>
    <m/>
    <m/>
    <d v="2018-01-14T00:00:00"/>
    <d v="2017-12-06T00:00:00"/>
    <n v="2017"/>
    <n v="410511.32"/>
    <m/>
    <n v="954841.27"/>
    <n v="887931.32000000007"/>
    <n v="0.92992557810158338"/>
    <n v="66909.949999999953"/>
    <n v="585214.71999999997"/>
  </r>
  <r>
    <s v="2017/1228"/>
    <x v="1"/>
    <n v="1228"/>
    <x v="1"/>
    <s v="Austria"/>
    <s v="Federal Ministry of the Interior"/>
    <s v="no"/>
    <s v="RO"/>
    <s v="2017/RSU/01 RO to Georgia and Armenia"/>
    <d v="2017-08-24T00:00:00"/>
    <d v="2017-08-26T00:00:00"/>
    <s v="no"/>
    <m/>
    <s v="FRO.25259"/>
    <n v="2017"/>
    <s v="C1"/>
    <n v="144509.4"/>
    <d v="2017-08-21T00:00:00"/>
    <s v="IM"/>
    <n v="0"/>
    <s v="yes"/>
    <n v="130000"/>
    <n v="113465"/>
    <m/>
    <m/>
    <m/>
    <m/>
    <m/>
    <m/>
    <m/>
    <m/>
    <m/>
    <d v="2017-11-09T00:00:00"/>
    <d v="2017-11-03T00:00:00"/>
    <n v="2017"/>
    <n v="123761.44"/>
    <m/>
    <n v="144509.4"/>
    <n v="123761.44"/>
    <n v="0.85642484156739984"/>
    <n v="20747.959999999992"/>
    <n v="113465"/>
  </r>
  <r>
    <s v="2017/1229"/>
    <x v="1"/>
    <n v="1229"/>
    <x v="1"/>
    <s v="Hungary"/>
    <s v="Immigration and Asylum Office"/>
    <s v="no"/>
    <s v="RO"/>
    <s v="2017/RSU/01 RO to Georgia and Armenia"/>
    <d v="2017-08-24T00:00:00"/>
    <d v="2017-08-26T00:00:00"/>
    <s v="no"/>
    <m/>
    <s v="FRO.25261"/>
    <n v="2017"/>
    <s v="C1"/>
    <n v="1284"/>
    <d v="2017-08-21T00:00:00"/>
    <s v="IM"/>
    <n v="0"/>
    <s v="no"/>
    <n v="0"/>
    <m/>
    <m/>
    <m/>
    <m/>
    <m/>
    <m/>
    <m/>
    <m/>
    <m/>
    <m/>
    <d v="2017-11-09T00:00:00"/>
    <d v="2017-10-31T00:00:00"/>
    <n v="2017"/>
    <n v="406.4"/>
    <m/>
    <n v="1284"/>
    <n v="406.4"/>
    <n v="0.31651090342679128"/>
    <n v="877.6"/>
    <n v="0"/>
  </r>
  <r>
    <s v="2017/1230"/>
    <x v="1"/>
    <n v="1230"/>
    <x v="1"/>
    <s v="Germany"/>
    <s v="Bundespolizeiprasidium Federal Police Central Office"/>
    <s v="no"/>
    <s v="RO"/>
    <s v="2017/RSU/01 RO to Kosovo , Albania, Georgia, Armenia, Egypt, Serbia and Montenegro"/>
    <d v="2017-08-23T00:00:00"/>
    <d v="2017-08-26T00:00:00"/>
    <s v="no"/>
    <m/>
    <s v="FRO.25242"/>
    <n v="2017"/>
    <s v="C1"/>
    <n v="274113"/>
    <d v="2017-08-22T00:00:00"/>
    <s v="IM"/>
    <n v="0"/>
    <s v="yes"/>
    <n v="206990"/>
    <n v="206990"/>
    <m/>
    <m/>
    <m/>
    <m/>
    <m/>
    <m/>
    <m/>
    <m/>
    <m/>
    <d v="2017-11-09T00:00:00"/>
    <d v="2017-11-02T00:00:00"/>
    <n v="2017"/>
    <n v="241808.48"/>
    <m/>
    <n v="274113"/>
    <n v="241808.48"/>
    <n v="0.88214889479886038"/>
    <n v="32304.51999999999"/>
    <n v="206990"/>
  </r>
  <r>
    <s v="2017/1231"/>
    <x v="1"/>
    <n v="1231"/>
    <x v="4"/>
    <s v="Poland"/>
    <s v="Headquarters of Polish Border Guards"/>
    <s v="no"/>
    <s v="FOA"/>
    <s v="2017/LBS/01 FOA"/>
    <d v="2017-09-13T00:00:00"/>
    <d v="2017-11-08T00:00:00"/>
    <s v="no"/>
    <m/>
    <s v="FRO.25247"/>
    <n v="2017"/>
    <s v="C1"/>
    <n v="57712.59"/>
    <d v="2017-08-22T00:00:00"/>
    <s v="IM"/>
    <n v="0"/>
    <s v="no"/>
    <n v="0"/>
    <m/>
    <m/>
    <m/>
    <m/>
    <m/>
    <m/>
    <n v="2017"/>
    <n v="28856.29"/>
    <m/>
    <m/>
    <d v="2018-01-22T00:00:00"/>
    <d v="2018-01-09T00:00:00"/>
    <n v="2018"/>
    <n v="14035.12"/>
    <m/>
    <n v="57712.59"/>
    <n v="42891.41"/>
    <n v="0.74318983084973322"/>
    <n v="14821.179999999993"/>
    <n v="0"/>
  </r>
  <r>
    <s v="2017/1232"/>
    <x v="1"/>
    <n v="1232"/>
    <x v="2"/>
    <s v="Romania"/>
    <s v="General Inspectorate of the Romanian Border Police"/>
    <s v="no"/>
    <s v="Poseidon"/>
    <s v="2017/SBS/07 JO Poseidon 2017"/>
    <d v="2017-09-01T00:00:00"/>
    <d v="2017-12-31T00:00:00"/>
    <s v="no"/>
    <m/>
    <s v="FRO.25248"/>
    <n v="2017"/>
    <s v="C1"/>
    <n v="773474.9"/>
    <d v="2017-08-22T00:00:00"/>
    <s v="SK"/>
    <n v="719380.2"/>
    <s v="yes"/>
    <n v="533564"/>
    <n v="527644.97"/>
    <s v="FRO.25248"/>
    <n v="2017"/>
    <n v="30056.9"/>
    <d v="2017-12-11T00:00:00"/>
    <m/>
    <n v="2017"/>
    <n v="386737"/>
    <n v="2018"/>
    <n v="15028"/>
    <d v="2018-03-16T00:00:00"/>
    <d v="2018-05-08T00:00:00"/>
    <n v="2018"/>
    <n v="366858.82"/>
    <m/>
    <n v="803531.8"/>
    <n v="768623.82000000007"/>
    <n v="0.95655681579745822"/>
    <n v="34907.979999999981"/>
    <n v="527644.97"/>
  </r>
  <r>
    <s v="2017/1233"/>
    <x v="1"/>
    <n v="1233"/>
    <x v="4"/>
    <s v="Croatia"/>
    <s v="Ministry of the Interior"/>
    <s v="no"/>
    <s v="Focal Points"/>
    <s v="2017/LBS/02 Focal Points"/>
    <d v="2017-09-13T00:00:00"/>
    <d v="2017-10-11T00:00:00"/>
    <s v="no"/>
    <m/>
    <s v="FRO.25251"/>
    <n v="2017"/>
    <s v="C1"/>
    <n v="7562.76"/>
    <d v="2017-08-22T00:00:00"/>
    <s v="SK"/>
    <n v="0"/>
    <s v="no"/>
    <n v="0"/>
    <n v="0"/>
    <m/>
    <m/>
    <m/>
    <m/>
    <m/>
    <m/>
    <m/>
    <m/>
    <m/>
    <d v="2017-12-25T00:00:00"/>
    <d v="2017-11-23T00:00:00"/>
    <n v="2017"/>
    <n v="5051.3900000000003"/>
    <m/>
    <n v="7562.76"/>
    <n v="5051.3900000000003"/>
    <n v="0.66792943316990094"/>
    <n v="2511.37"/>
    <n v="0"/>
  </r>
  <r>
    <s v="2017/1234"/>
    <x v="1"/>
    <n v="1234"/>
    <x v="1"/>
    <s v="Belgium"/>
    <s v="Department of Federal Immigration"/>
    <s v="no"/>
    <s v="CRO"/>
    <s v="2017/RSU/01 CRO to Albania"/>
    <d v="2017-08-23T00:00:00"/>
    <d v="2017-08-25T00:00:00"/>
    <s v="no"/>
    <m/>
    <s v="FRO.25278"/>
    <n v="2017"/>
    <s v="C1"/>
    <n v="166.71"/>
    <d v="2017-08-22T00:00:00"/>
    <s v="SK"/>
    <n v="0"/>
    <s v="no"/>
    <m/>
    <m/>
    <m/>
    <m/>
    <m/>
    <m/>
    <m/>
    <m/>
    <m/>
    <m/>
    <m/>
    <d v="2017-11-08T00:00:00"/>
    <d v="2017-09-07T00:00:00"/>
    <n v="2017"/>
    <n v="166.71"/>
    <m/>
    <n v="166.71"/>
    <n v="166.71"/>
    <n v="1"/>
    <n v="0"/>
    <n v="0"/>
  </r>
  <r>
    <s v="2017/1235"/>
    <x v="1"/>
    <n v="1235"/>
    <x v="4"/>
    <s v="Greece"/>
    <s v="Hellenic Police"/>
    <s v="no"/>
    <s v="Focal Points"/>
    <s v="2017/LBS/02 Focal Points"/>
    <d v="2017-09-12T00:00:00"/>
    <d v="2017-10-11T00:00:00"/>
    <s v="no"/>
    <m/>
    <s v="FRO.25249"/>
    <n v="2017"/>
    <s v="C1"/>
    <n v="6414.65"/>
    <d v="2017-08-22T00:00:00"/>
    <s v="IM"/>
    <n v="0"/>
    <s v="no"/>
    <n v="0"/>
    <n v="0"/>
    <m/>
    <m/>
    <m/>
    <m/>
    <m/>
    <m/>
    <m/>
    <m/>
    <m/>
    <d v="2017-12-25T00:00:00"/>
    <d v="2017-10-27T00:00:00"/>
    <n v="2017"/>
    <n v="3409.43"/>
    <m/>
    <n v="6414.65"/>
    <n v="3409.43"/>
    <n v="0.5315067852493901"/>
    <n v="3005.22"/>
    <n v="0"/>
  </r>
  <r>
    <s v="2017/1236"/>
    <x v="1"/>
    <n v="1236"/>
    <x v="2"/>
    <s v="France"/>
    <s v="Direction Centrale de la Police Judiciaire"/>
    <s v="no"/>
    <s v="Triton"/>
    <s v="2017/SBS/05 JO Triton 2017"/>
    <d v="2017-09-05T00:00:00"/>
    <d v="2017-10-07T00:00:00"/>
    <s v="no"/>
    <m/>
    <s v="FRO.25291"/>
    <n v="2017"/>
    <s v="C1"/>
    <n v="35906.17"/>
    <d v="2017-08-22T00:00:00"/>
    <s v="SK"/>
    <n v="0"/>
    <s v="no"/>
    <m/>
    <m/>
    <m/>
    <m/>
    <m/>
    <m/>
    <m/>
    <m/>
    <m/>
    <m/>
    <m/>
    <d v="2017-12-21T00:00:00"/>
    <d v="2018-04-03T00:00:00"/>
    <n v="2018"/>
    <n v="35077.99"/>
    <m/>
    <n v="35906.17"/>
    <n v="35077.99"/>
    <n v="0.97693488333620659"/>
    <n v="828.18000000000029"/>
    <n v="0"/>
  </r>
  <r>
    <s v="2017/1237"/>
    <x v="1"/>
    <n v="1237"/>
    <x v="2"/>
    <s v="France"/>
    <s v="Prefecture de Police"/>
    <s v="no"/>
    <s v="Triton"/>
    <s v="2017/SBS/05 JO Triton 2017"/>
    <d v="2017-09-05T00:00:00"/>
    <d v="2017-10-07T00:00:00"/>
    <s v="no"/>
    <m/>
    <s v="FRO.25293"/>
    <n v="2017"/>
    <s v="C1"/>
    <n v="16118.48"/>
    <d v="2017-08-22T00:00:00"/>
    <s v="SK"/>
    <n v="0"/>
    <s v="no"/>
    <m/>
    <m/>
    <m/>
    <m/>
    <m/>
    <m/>
    <m/>
    <m/>
    <n v="0"/>
    <m/>
    <m/>
    <d v="2017-12-21T00:00:00"/>
    <d v="2018-02-05T00:00:00"/>
    <n v="2018"/>
    <n v="11619.24"/>
    <m/>
    <n v="16118.48"/>
    <n v="11619.24"/>
    <n v="0.72086449838942634"/>
    <n v="4499.24"/>
    <n v="0"/>
  </r>
  <r>
    <s v="2017/1238"/>
    <x v="1"/>
    <n v="1238"/>
    <x v="2"/>
    <s v="France"/>
    <s v="Direction Centrale de la Police aux Frontieres"/>
    <s v="no"/>
    <s v="Triton"/>
    <s v="2017/SBS/05 JO Triton 2017"/>
    <d v="2017-09-05T00:00:00"/>
    <d v="2017-10-07T00:00:00"/>
    <s v="no"/>
    <m/>
    <s v="FRO.25290"/>
    <n v="2017"/>
    <s v="C1"/>
    <n v="65017.48"/>
    <d v="2017-08-22T00:00:00"/>
    <s v="SK"/>
    <n v="0"/>
    <s v="yes"/>
    <m/>
    <n v="16246.59"/>
    <m/>
    <m/>
    <m/>
    <m/>
    <m/>
    <n v="2017"/>
    <n v="32508.74"/>
    <m/>
    <m/>
    <d v="2017-12-21T00:00:00"/>
    <d v="2018-02-05T00:00:00"/>
    <n v="2018"/>
    <n v="14945.82"/>
    <m/>
    <n v="65017.48"/>
    <n v="47454.559999999998"/>
    <n v="0.7298738739182139"/>
    <n v="17562.920000000006"/>
    <n v="16246.59"/>
  </r>
  <r>
    <s v="2017/1239"/>
    <x v="1"/>
    <n v="1239"/>
    <x v="2"/>
    <s v="France"/>
    <s v="Direction Centrale de la Securite Publique"/>
    <s v="no"/>
    <s v="Triton"/>
    <s v="2017/SBS/05 JO Triton 2017"/>
    <d v="2017-09-05T00:00:00"/>
    <d v="2017-10-07T00:00:00"/>
    <s v="no"/>
    <m/>
    <s v="FRO.25292"/>
    <n v="2017"/>
    <s v="C1"/>
    <n v="42320.639999999999"/>
    <d v="2017-08-22T00:00:00"/>
    <s v="SK"/>
    <n v="0"/>
    <s v="no"/>
    <n v="0"/>
    <n v="0"/>
    <m/>
    <m/>
    <m/>
    <m/>
    <m/>
    <n v="2017"/>
    <n v="21160.32"/>
    <m/>
    <m/>
    <d v="2017-12-21T00:00:00"/>
    <d v="2017-11-06T00:00:00"/>
    <n v="2017"/>
    <n v="9209.5"/>
    <m/>
    <n v="42320.639999999999"/>
    <n v="30369.82"/>
    <n v="0.71761249357287604"/>
    <n v="11950.82"/>
    <n v="0"/>
  </r>
  <r>
    <s v="2017/1240"/>
    <x v="1"/>
    <n v="1240"/>
    <x v="2"/>
    <s v="Spain"/>
    <s v="Guardia Civil"/>
    <s v="no"/>
    <s v="Triton"/>
    <s v="2017/SBS/05 JO Triton 2017"/>
    <d v="2017-09-01T00:00:00"/>
    <d v="2017-09-30T00:00:00"/>
    <s v="no"/>
    <m/>
    <s v="FRO.25285"/>
    <n v="2017"/>
    <s v="C1"/>
    <n v="404317.14"/>
    <d v="2017-08-23T00:00:00"/>
    <s v="SK"/>
    <n v="353040.37"/>
    <s v="yes"/>
    <n v="224880"/>
    <n v="223568.2"/>
    <m/>
    <m/>
    <m/>
    <m/>
    <m/>
    <n v="2017"/>
    <n v="200000"/>
    <m/>
    <m/>
    <d v="2017-12-14T00:00:00"/>
    <d v="2018-01-09T00:00:00"/>
    <n v="2018"/>
    <n v="177097.24"/>
    <m/>
    <n v="404317.14"/>
    <n v="377097.24"/>
    <n v="0.93267685856701499"/>
    <n v="27219.900000000023"/>
    <n v="223568.2"/>
  </r>
  <r>
    <s v="2017/1241"/>
    <x v="1"/>
    <n v="1241"/>
    <x v="3"/>
    <s v="Netherlands"/>
    <s v="Royal Marechaussee"/>
    <s v="no"/>
    <s v="Pegasus"/>
    <s v="2017/ABS/05 JO Pegasus"/>
    <d v="2017-09-04T00:00:00"/>
    <d v="2017-10-28T00:00:00"/>
    <s v="no"/>
    <m/>
    <s v="FRO.25268"/>
    <n v="2017"/>
    <s v="C1"/>
    <n v="18521.7"/>
    <d v="2017-08-23T00:00:00"/>
    <s v="SK"/>
    <n v="0"/>
    <s v="no"/>
    <n v="0"/>
    <n v="0"/>
    <m/>
    <m/>
    <m/>
    <m/>
    <m/>
    <m/>
    <m/>
    <m/>
    <m/>
    <d v="2018-01-11T00:00:00"/>
    <d v="2017-11-16T00:00:00"/>
    <n v="2017"/>
    <n v="18106.52"/>
    <m/>
    <n v="18521.7"/>
    <n v="18106.52"/>
    <n v="0.97758413104628628"/>
    <n v="415.18000000000029"/>
    <n v="0"/>
  </r>
  <r>
    <s v="2017/1242"/>
    <x v="1"/>
    <n v="1242"/>
    <x v="2"/>
    <s v="Latvia"/>
    <s v="State Border Guard"/>
    <s v="no"/>
    <s v="Poseidon"/>
    <s v="2017/SBS/07 JO Poseidon 2017"/>
    <d v="2017-09-01T00:00:00"/>
    <d v="2017-11-30T00:00:00"/>
    <s v="no"/>
    <m/>
    <s v="FRO.25281"/>
    <n v="2017"/>
    <s v="C1"/>
    <n v="240971.86"/>
    <d v="2017-08-23T00:00:00"/>
    <s v="SK"/>
    <n v="127903.13"/>
    <s v="yes"/>
    <n v="104347.32"/>
    <n v="69078"/>
    <m/>
    <m/>
    <m/>
    <m/>
    <m/>
    <n v="2017"/>
    <n v="120480"/>
    <m/>
    <m/>
    <d v="2018-02-13T00:00:00"/>
    <d v="2018-05-15T00:00:00"/>
    <n v="2018"/>
    <n v="32359.279999999999"/>
    <m/>
    <n v="240971.86"/>
    <n v="152839.28"/>
    <n v="0.63426194245253376"/>
    <n v="88132.579999999987"/>
    <n v="69078"/>
  </r>
  <r>
    <s v="2017/1243"/>
    <x v="1"/>
    <n v="1243"/>
    <x v="2"/>
    <s v="Italy"/>
    <s v="Ministero dell'Interno, Dipartimento della Pubblica Sicurezza, Direzione Centrale dell'Immigrazione e della Polizia delle Frontiere"/>
    <s v="no"/>
    <s v="Poseidon"/>
    <s v="2017/SBS/07 JO Poseidon 2017"/>
    <d v="2017-09-01T00:00:00"/>
    <d v="2017-10-31T00:00:00"/>
    <s v="no"/>
    <m/>
    <s v="FRO.25286"/>
    <n v="2017"/>
    <s v="C1"/>
    <n v="403649.2"/>
    <d v="2017-08-23T00:00:00"/>
    <s v="SK"/>
    <n v="367885.81"/>
    <s v="yes"/>
    <n v="217980"/>
    <n v="182448.22"/>
    <m/>
    <m/>
    <m/>
    <m/>
    <m/>
    <m/>
    <m/>
    <m/>
    <m/>
    <d v="2018-01-14T00:00:00"/>
    <d v="2018-01-19T00:00:00"/>
    <n v="2018"/>
    <n v="296087.09999999998"/>
    <m/>
    <n v="403649.2"/>
    <n v="296087.09999999998"/>
    <n v="0.73352579417969854"/>
    <n v="107562.10000000003"/>
    <n v="182448.22"/>
  </r>
  <r>
    <s v="2017/1244"/>
    <x v="1"/>
    <n v="1244"/>
    <x v="3"/>
    <s v="Germany"/>
    <s v="Bundespolizeiprasidium Federal Police Central Office"/>
    <s v="no"/>
    <s v="Focal Points"/>
    <s v="2017/ABS/03 Focal Points 2017 Air"/>
    <d v="2017-09-04T00:00:00"/>
    <d v="2017-11-02T00:00:00"/>
    <s v="no"/>
    <m/>
    <s v="FRO.25309"/>
    <n v="2017"/>
    <s v="C1"/>
    <n v="13289.4"/>
    <d v="2017-08-24T00:00:00"/>
    <s v="IM"/>
    <n v="0"/>
    <s v="no"/>
    <n v="0"/>
    <m/>
    <s v="FRO.25309"/>
    <n v="2017"/>
    <n v="9227.68"/>
    <m/>
    <m/>
    <m/>
    <m/>
    <m/>
    <m/>
    <d v="2018-01-16T00:00:00"/>
    <d v="2018-02-27T00:00:00"/>
    <n v="2018"/>
    <n v="14769.94"/>
    <m/>
    <n v="22517.08"/>
    <n v="14769.94"/>
    <n v="0.65594384351789836"/>
    <n v="7747.1400000000012"/>
    <n v="0"/>
  </r>
  <r>
    <s v="2017/1245"/>
    <x v="1"/>
    <n v="1245"/>
    <x v="3"/>
    <s v="Romania"/>
    <s v="General Inspectorate of the Romanian Border Police"/>
    <s v="no"/>
    <s v="Focal Points"/>
    <s v="2017/ABS/03 Focal Points 2017 Air"/>
    <d v="2017-09-04T00:00:00"/>
    <d v="2017-10-06T00:00:00"/>
    <s v="no"/>
    <m/>
    <s v="FRO.25310"/>
    <n v="2017"/>
    <s v="C1"/>
    <n v="8311.76"/>
    <d v="2017-08-24T00:00:00"/>
    <s v="IM"/>
    <n v="0"/>
    <s v="no"/>
    <n v="0"/>
    <m/>
    <m/>
    <m/>
    <m/>
    <m/>
    <m/>
    <n v="2017"/>
    <n v="4155"/>
    <m/>
    <m/>
    <d v="2017-12-20T00:00:00"/>
    <d v="2017-11-17T00:00:00"/>
    <n v="2017"/>
    <n v="397.84"/>
    <m/>
    <n v="8311.76"/>
    <n v="4552.84"/>
    <n v="0.54775883808002157"/>
    <n v="3758.92"/>
    <n v="0"/>
  </r>
  <r>
    <s v="2017/1246"/>
    <x v="1"/>
    <n v="1246"/>
    <x v="3"/>
    <s v="Finland"/>
    <s v="Finnish Border Guard"/>
    <s v="no"/>
    <s v="Focal Points"/>
    <s v="2017/ABS/04 JO Focal Points 2017 Air Intermediate Managers"/>
    <d v="2017-09-03T00:00:00"/>
    <d v="2017-09-16T00:00:00"/>
    <s v="no"/>
    <m/>
    <s v="FRO.25307"/>
    <n v="2017"/>
    <s v="C1"/>
    <n v="4824.63"/>
    <d v="2017-08-24T00:00:00"/>
    <s v="IM"/>
    <n v="0"/>
    <s v="no"/>
    <n v="0"/>
    <m/>
    <m/>
    <m/>
    <m/>
    <m/>
    <m/>
    <m/>
    <m/>
    <m/>
    <m/>
    <d v="2017-11-30T00:00:00"/>
    <d v="2017-11-28T00:00:00"/>
    <n v="2017"/>
    <n v="3297.06"/>
    <m/>
    <n v="4824.63"/>
    <n v="3297.06"/>
    <n v="0.683380901747906"/>
    <n v="1527.5700000000002"/>
    <n v="0"/>
  </r>
  <r>
    <s v="2017/1247"/>
    <x v="1"/>
    <n v="1247"/>
    <x v="3"/>
    <s v="Switzerland"/>
    <s v="Swiss Border Guard"/>
    <s v="no"/>
    <s v="Focal Points"/>
    <s v="2017/ABS/04 JO Focal Points 2017 Air Intermediate Managers"/>
    <d v="2017-09-03T00:00:00"/>
    <d v="2017-09-30T00:00:00"/>
    <s v="no"/>
    <m/>
    <s v="FRO.25308"/>
    <n v="2017"/>
    <s v="C1"/>
    <n v="6294.81"/>
    <d v="2017-08-24T00:00:00"/>
    <s v="IM"/>
    <n v="0"/>
    <s v="no"/>
    <n v="0"/>
    <m/>
    <m/>
    <m/>
    <m/>
    <m/>
    <m/>
    <m/>
    <m/>
    <m/>
    <m/>
    <d v="2017-12-14T00:00:00"/>
    <d v="2017-10-20T00:00:00"/>
    <n v="2017"/>
    <n v="5288"/>
    <m/>
    <n v="6294.81"/>
    <n v="5288"/>
    <n v="0.84005712642637342"/>
    <n v="1006.8100000000004"/>
    <n v="0"/>
  </r>
  <r>
    <s v="2017/1248"/>
    <x v="1"/>
    <n v="1248"/>
    <x v="4"/>
    <s v="Moldova"/>
    <s v="Border Police Department"/>
    <s v="no"/>
    <s v="Focal Points"/>
    <s v="2017/LBS/02 Focal Points"/>
    <d v="2017-09-13T00:00:00"/>
    <d v="2017-10-11T00:00:00"/>
    <s v="no"/>
    <m/>
    <s v="FRO.25270"/>
    <n v="2017"/>
    <s v="C1"/>
    <n v="6216.7"/>
    <d v="2017-08-24T00:00:00"/>
    <s v="SK"/>
    <n v="0"/>
    <s v="no"/>
    <n v="0"/>
    <n v="0"/>
    <m/>
    <m/>
    <m/>
    <m/>
    <m/>
    <n v="2017"/>
    <n v="4972.8"/>
    <m/>
    <m/>
    <d v="2017-12-25T00:00:00"/>
    <d v="2017-10-26T00:00:00"/>
    <n v="2017"/>
    <n v="153.69999999999999"/>
    <m/>
    <n v="6216.7"/>
    <n v="5126.5"/>
    <n v="0.82463364807695405"/>
    <n v="1090.1999999999998"/>
    <n v="0"/>
  </r>
  <r>
    <s v="2017/1249"/>
    <x v="1"/>
    <n v="1249"/>
    <x v="2"/>
    <s v="Greece"/>
    <s v="Ministry of Citizen's Protection, Hellenic Police Headquarters"/>
    <s v="no"/>
    <s v="Triton"/>
    <s v="2017/SBS/05 JO Triton 2017"/>
    <d v="2017-09-05T00:00:00"/>
    <d v="2017-10-04T00:00:00"/>
    <s v="no"/>
    <m/>
    <s v="FRO.25269"/>
    <n v="2017"/>
    <s v="C1"/>
    <n v="24199.119999999999"/>
    <d v="2017-08-28T00:00:00"/>
    <s v="PM"/>
    <n v="0"/>
    <s v="no"/>
    <n v="0"/>
    <n v="0"/>
    <m/>
    <m/>
    <m/>
    <m/>
    <m/>
    <m/>
    <m/>
    <m/>
    <m/>
    <d v="2017-12-18T00:00:00"/>
    <d v="2017-11-13T00:00:00"/>
    <n v="2017"/>
    <n v="22390.06"/>
    <m/>
    <n v="24199.119999999999"/>
    <n v="22390.06"/>
    <n v="0.92524273609949459"/>
    <n v="1809.0599999999977"/>
    <n v="0"/>
  </r>
  <r>
    <s v="2017/1250"/>
    <x v="1"/>
    <n v="1250"/>
    <x v="2"/>
    <s v="Czech Republic"/>
    <s v="Police of the Czech Republic"/>
    <s v="no"/>
    <s v="Triton"/>
    <s v="2017/SBS/05 JO Triton 2017"/>
    <d v="2017-09-05T00:00:00"/>
    <d v="2017-12-09T00:00:00"/>
    <s v="no"/>
    <m/>
    <s v="FRO.25263"/>
    <n v="2017"/>
    <s v="C1"/>
    <n v="130659.6"/>
    <d v="2017-08-28T00:00:00"/>
    <s v="PM"/>
    <n v="0"/>
    <s v="yes"/>
    <n v="0"/>
    <n v="63188.71"/>
    <m/>
    <m/>
    <m/>
    <m/>
    <m/>
    <n v="2017"/>
    <n v="68000"/>
    <m/>
    <m/>
    <d v="2018-02-22T00:00:00"/>
    <d v="2018-03-07T00:00:00"/>
    <n v="2018"/>
    <n v="40486.75"/>
    <m/>
    <n v="130659.6"/>
    <n v="108486.75"/>
    <n v="0.83030064381032853"/>
    <n v="22172.850000000006"/>
    <n v="63188.71"/>
  </r>
  <r>
    <s v="2017/1251"/>
    <x v="1"/>
    <n v="1251"/>
    <x v="2"/>
    <s v="Poland"/>
    <s v="Headquarters of Polish Border Guards"/>
    <s v="no"/>
    <s v="Triton"/>
    <s v="2017/SBS/05 JO Triton 2017"/>
    <d v="2017-09-06T00:00:00"/>
    <d v="2017-10-06T00:00:00"/>
    <s v="no"/>
    <m/>
    <s v="FRO.25277"/>
    <n v="2017"/>
    <s v="C1"/>
    <n v="71724.240000000005"/>
    <d v="2017-08-28T00:00:00"/>
    <s v="PM"/>
    <n v="0"/>
    <s v="no"/>
    <m/>
    <m/>
    <m/>
    <m/>
    <m/>
    <m/>
    <m/>
    <n v="2017"/>
    <n v="35862.120000000003"/>
    <m/>
    <m/>
    <d v="2017-12-20T00:00:00"/>
    <d v="2017-11-06T00:00:00"/>
    <n v="2017"/>
    <n v="20713.09"/>
    <m/>
    <n v="71724.240000000005"/>
    <n v="56575.210000000006"/>
    <n v="0.78878786307111792"/>
    <n v="15149.029999999999"/>
    <n v="0"/>
  </r>
  <r>
    <s v="2017/1252"/>
    <x v="1"/>
    <n v="1252"/>
    <x v="2"/>
    <s v="Sweden"/>
    <s v="National Operations Department"/>
    <s v="no"/>
    <s v="Triton"/>
    <s v="2017/SBS/05 JO Triton 2017"/>
    <d v="2017-09-05T00:00:00"/>
    <d v="2017-12-09T00:00:00"/>
    <s v="no"/>
    <m/>
    <s v="FRO.25275"/>
    <n v="2017"/>
    <s v="C1"/>
    <n v="65801.070000000007"/>
    <d v="2017-08-28T00:00:00"/>
    <s v="PM"/>
    <n v="0"/>
    <s v="no"/>
    <m/>
    <m/>
    <m/>
    <m/>
    <m/>
    <m/>
    <m/>
    <m/>
    <m/>
    <m/>
    <m/>
    <d v="2018-02-22T00:00:00"/>
    <d v="2018-02-08T00:00:00"/>
    <n v="2018"/>
    <n v="52632.89"/>
    <m/>
    <n v="65801.070000000007"/>
    <n v="52632.89"/>
    <n v="0.79987893813884781"/>
    <n v="13168.180000000008"/>
    <n v="0"/>
  </r>
  <r>
    <s v="2017/1253"/>
    <x v="1"/>
    <n v="1253"/>
    <x v="2"/>
    <s v="Germany"/>
    <s v="Bundespolizeiprasidium Federal Police Central Office"/>
    <s v="no"/>
    <s v="Triton"/>
    <s v="2017/SBS/05 JO Triton 2017"/>
    <d v="2017-09-05T00:00:00"/>
    <d v="2017-12-02T00:00:00"/>
    <s v="no"/>
    <m/>
    <s v="FRO.25260"/>
    <n v="2017"/>
    <s v="C1"/>
    <n v="272510.7"/>
    <d v="2017-08-30T00:00:00"/>
    <s v="PM"/>
    <n v="0"/>
    <s v="no"/>
    <n v="0"/>
    <m/>
    <s v="FRO.25260"/>
    <n v="2017"/>
    <n v="2520"/>
    <m/>
    <m/>
    <n v="2017"/>
    <n v="136200"/>
    <m/>
    <m/>
    <d v="2018-02-15T00:00:00"/>
    <d v="2018-02-14T00:00:00"/>
    <n v="2018"/>
    <n v="92379.12"/>
    <m/>
    <n v="275030.7"/>
    <n v="228579.12"/>
    <n v="0.83110401856956329"/>
    <n v="46451.580000000016"/>
    <n v="0"/>
  </r>
  <r>
    <s v="2017/1254"/>
    <x v="1"/>
    <n v="1254"/>
    <x v="2"/>
    <s v="Norway"/>
    <s v="National Police Directorate"/>
    <s v="no"/>
    <s v="Triton"/>
    <s v="2017/SBS/05 JO Triton 2017"/>
    <d v="2017-09-05T00:00:00"/>
    <d v="2017-10-07T00:00:00"/>
    <s v="no"/>
    <m/>
    <s v="FRO.25252"/>
    <n v="2017"/>
    <s v="C1"/>
    <n v="9555.1"/>
    <d v="2017-08-28T00:00:00"/>
    <s v="PM"/>
    <n v="0"/>
    <s v="no"/>
    <m/>
    <m/>
    <s v="FRO.25252"/>
    <n v="2017"/>
    <n v="535"/>
    <d v="2017-09-07T00:00:00"/>
    <m/>
    <m/>
    <n v="0"/>
    <m/>
    <m/>
    <d v="2017-12-21T00:00:00"/>
    <d v="2017-10-23T00:00:00"/>
    <n v="2017"/>
    <n v="8048.15"/>
    <m/>
    <n v="10090.1"/>
    <n v="8048.15"/>
    <n v="0.7976283684007095"/>
    <n v="2041.9500000000007"/>
    <n v="0"/>
  </r>
  <r>
    <s v="2017/1255"/>
    <x v="1"/>
    <n v="1255"/>
    <x v="2"/>
    <s v="Latvia"/>
    <s v="State Border Guard"/>
    <s v="no"/>
    <s v="Poseidon"/>
    <s v="2017/SBS/07 JO Poseidon 2017"/>
    <d v="2017-09-01T00:00:00"/>
    <d v="2017-10-31T00:00:00"/>
    <s v="no"/>
    <m/>
    <s v="FRO.25245"/>
    <n v="2017"/>
    <s v="C1"/>
    <n v="76918.880000000005"/>
    <d v="2017-09-01T00:00:00"/>
    <s v="PM"/>
    <n v="0"/>
    <s v="no"/>
    <m/>
    <m/>
    <m/>
    <m/>
    <m/>
    <m/>
    <m/>
    <n v="2017"/>
    <n v="38459"/>
    <m/>
    <m/>
    <d v="2018-01-14T00:00:00"/>
    <d v="2018-02-09T00:00:00"/>
    <n v="2018"/>
    <n v="22064.99"/>
    <m/>
    <n v="76918.880000000005"/>
    <n v="60523.990000000005"/>
    <n v="0.78685480079793158"/>
    <n v="16394.89"/>
    <n v="0"/>
  </r>
  <r>
    <s v="2017/1256"/>
    <x v="1"/>
    <n v="1256"/>
    <x v="2"/>
    <s v="Slovenia"/>
    <s v="Ministry of Interior"/>
    <s v="no"/>
    <s v="Triton"/>
    <s v="2017/SBS/05 JO Triton 2017"/>
    <d v="2017-09-05T00:00:00"/>
    <d v="2017-10-07T00:00:00"/>
    <s v="no"/>
    <m/>
    <s v="FRO.25262"/>
    <n v="2017"/>
    <s v="C1"/>
    <n v="10957.87"/>
    <d v="2017-08-28T00:00:00"/>
    <s v="PM"/>
    <n v="0"/>
    <s v="no"/>
    <m/>
    <m/>
    <m/>
    <m/>
    <m/>
    <m/>
    <m/>
    <n v="2017"/>
    <n v="5478.93"/>
    <m/>
    <m/>
    <d v="2017-12-21T00:00:00"/>
    <d v="2017-12-18T00:00:00"/>
    <n v="2017"/>
    <n v="4335.79"/>
    <m/>
    <n v="10957.87"/>
    <n v="9814.7200000000012"/>
    <n v="0.89567771838870147"/>
    <n v="1143.1499999999996"/>
    <n v="0"/>
  </r>
  <r>
    <s v="2017/1257"/>
    <x v="1"/>
    <n v="1257"/>
    <x v="2"/>
    <s v="Czech Republic"/>
    <s v="Police of the Czech Republic"/>
    <s v="no"/>
    <s v="Poseidon"/>
    <s v="2017/SBS/07 JO Poseidon 2017"/>
    <d v="2017-10-17T00:00:00"/>
    <d v="2017-11-16T00:00:00"/>
    <s v="no"/>
    <m/>
    <s v="FRO.25240"/>
    <n v="2017"/>
    <s v="C1"/>
    <n v="48453.88"/>
    <d v="2017-08-28T00:00:00"/>
    <s v="PM"/>
    <n v="0"/>
    <s v="yes"/>
    <n v="0"/>
    <n v="15734.29"/>
    <m/>
    <m/>
    <m/>
    <m/>
    <m/>
    <n v="2017"/>
    <n v="24000"/>
    <m/>
    <m/>
    <d v="2018-01-30T00:00:00"/>
    <d v="2017-11-28T00:00:00"/>
    <n v="2017"/>
    <n v="13889.55"/>
    <m/>
    <n v="48453.88"/>
    <n v="37889.550000000003"/>
    <n v="0.78197143345383291"/>
    <n v="10564.329999999994"/>
    <n v="15734.29"/>
  </r>
  <r>
    <s v="2017/1258"/>
    <x v="1"/>
    <n v="1258"/>
    <x v="4"/>
    <s v="Bulgaria"/>
    <s v="Ministry of Interior, National Police Service, Chief Directorate Border Police"/>
    <s v="no"/>
    <s v="Focal Points"/>
    <s v="2017/LBS/02 Focal Points"/>
    <d v="2017-09-13T00:00:00"/>
    <d v="2017-10-11T00:00:00"/>
    <s v="no"/>
    <m/>
    <s v="FRO.25267"/>
    <n v="2017"/>
    <s v="C1"/>
    <n v="7006.36"/>
    <d v="2017-08-28T00:00:00"/>
    <s v="PM"/>
    <n v="0"/>
    <s v="no"/>
    <m/>
    <m/>
    <m/>
    <m/>
    <m/>
    <m/>
    <m/>
    <m/>
    <n v="0"/>
    <m/>
    <m/>
    <d v="2017-12-25T00:00:00"/>
    <d v="2017-12-13T00:00:00"/>
    <n v="2017"/>
    <n v="6128.2"/>
    <m/>
    <n v="7006.36"/>
    <n v="6128.2"/>
    <n v="0.87466244954584127"/>
    <n v="878.15999999999985"/>
    <n v="0"/>
  </r>
  <r>
    <s v="2017/1259"/>
    <x v="1"/>
    <n v="1259"/>
    <x v="3"/>
    <s v="FYR of Macedonia"/>
    <s v="Ministry of Internal Affairs"/>
    <s v="no"/>
    <s v="Focal Points"/>
    <s v="2017/ABS/04 JO Focal Points 2017 Air Intermediate Managers"/>
    <d v="2017-09-05T00:00:00"/>
    <d v="2017-09-20T00:00:00"/>
    <s v="no"/>
    <m/>
    <s v="FRO.25319"/>
    <n v="2017"/>
    <s v="C1"/>
    <n v="4136.62"/>
    <d v="2017-08-30T00:00:00"/>
    <s v="SK"/>
    <n v="0"/>
    <s v="yes"/>
    <n v="0"/>
    <n v="2686.42"/>
    <m/>
    <m/>
    <m/>
    <m/>
    <m/>
    <m/>
    <m/>
    <m/>
    <m/>
    <d v="2017-12-04T00:00:00"/>
    <d v="2017-11-17T00:00:00"/>
    <n v="2017"/>
    <n v="3052.26"/>
    <m/>
    <n v="4136.62"/>
    <n v="3052.26"/>
    <n v="0.73786327968244614"/>
    <n v="1084.3599999999997"/>
    <n v="2686.42"/>
  </r>
  <r>
    <s v="2017/1260"/>
    <x v="1"/>
    <n v="1260"/>
    <x v="1"/>
    <s v="Switzerland"/>
    <s v="Swiss Border Guard"/>
    <s v="no"/>
    <s v="RO"/>
    <s v="2017/RSU/01 RO to Cameroon and Cote d'Ivoire"/>
    <d v="2017-08-26T00:00:00"/>
    <d v="2017-08-31T00:00:00"/>
    <s v="no"/>
    <m/>
    <s v="FRO.25357"/>
    <n v="2017"/>
    <s v="C1"/>
    <n v="225676.5"/>
    <d v="2017-08-28T00:00:00"/>
    <s v="SK"/>
    <n v="0"/>
    <s v="yes"/>
    <n v="200000"/>
    <n v="192321.28"/>
    <m/>
    <m/>
    <m/>
    <m/>
    <m/>
    <m/>
    <m/>
    <m/>
    <m/>
    <d v="2017-11-14T00:00:00"/>
    <d v="2017-10-27T00:00:00"/>
    <n v="2017"/>
    <n v="202084.34"/>
    <m/>
    <n v="225676.5"/>
    <n v="202084.34"/>
    <n v="0.89546027167206155"/>
    <n v="23592.160000000003"/>
    <n v="192321.28"/>
  </r>
  <r>
    <s v="2017/1261"/>
    <x v="1"/>
    <n v="1261"/>
    <x v="1"/>
    <s v="Austria"/>
    <s v="Federal Ministry of the Interior"/>
    <s v="no"/>
    <s v="RO"/>
    <s v="2017/RSU/01 RO to Kosovo"/>
    <d v="2017-08-29T00:00:00"/>
    <d v="2017-08-31T00:00:00"/>
    <s v="no"/>
    <m/>
    <s v="FRO.25303"/>
    <n v="2017"/>
    <s v="C1"/>
    <n v="95337"/>
    <d v="2017-08-28T00:00:00"/>
    <s v="SK"/>
    <n v="0"/>
    <s v="yes"/>
    <n v="85000"/>
    <n v="74880"/>
    <m/>
    <m/>
    <m/>
    <m/>
    <m/>
    <m/>
    <m/>
    <m/>
    <m/>
    <d v="2017-11-14T00:00:00"/>
    <d v="2017-11-06T00:00:00"/>
    <n v="2017"/>
    <n v="82028.2"/>
    <m/>
    <n v="95337"/>
    <n v="82028.2"/>
    <n v="0.86040257192905167"/>
    <n v="13308.800000000003"/>
    <n v="74880"/>
  </r>
  <r>
    <s v="2017/1262"/>
    <x v="1"/>
    <n v="1262"/>
    <x v="2"/>
    <s v="Finland"/>
    <s v="Finnish Border Guard"/>
    <s v="no"/>
    <s v="Triton"/>
    <s v="2017/SBS/05 JO Triton 2017"/>
    <d v="2017-09-01T00:00:00"/>
    <d v="2017-10-12T00:00:00"/>
    <s v="no"/>
    <m/>
    <s v="FRO.25302"/>
    <n v="2017"/>
    <s v="C1"/>
    <n v="461212.58"/>
    <d v="2017-08-28T00:00:00"/>
    <s v="SK"/>
    <n v="427440.08"/>
    <s v="yes"/>
    <n v="262764.38"/>
    <n v="262764.38"/>
    <m/>
    <m/>
    <m/>
    <m/>
    <m/>
    <m/>
    <m/>
    <m/>
    <m/>
    <d v="2017-12-26T00:00:00"/>
    <d v="2018-02-14T00:00:00"/>
    <n v="2018"/>
    <n v="461212.58"/>
    <m/>
    <n v="461212.58"/>
    <n v="461212.58"/>
    <n v="1"/>
    <n v="0"/>
    <n v="262764.38"/>
  </r>
  <r>
    <s v="2017/1263"/>
    <x v="1"/>
    <n v="1263"/>
    <x v="3"/>
    <s v="Moldova"/>
    <s v="Border Police Department"/>
    <s v="no"/>
    <s v="Focal Points"/>
    <s v="2017/ABS/04 JO Focal Points 2017 Air Intermediate Managers"/>
    <d v="2017-09-04T00:00:00"/>
    <d v="2017-09-15T00:00:00"/>
    <s v="no"/>
    <m/>
    <s v="FRO.25314"/>
    <n v="2017"/>
    <s v="C1"/>
    <n v="3083.74"/>
    <d v="2017-08-30T00:00:00"/>
    <s v="SK"/>
    <n v="0"/>
    <s v="yes"/>
    <n v="0"/>
    <n v="1802.91"/>
    <m/>
    <m/>
    <m/>
    <m/>
    <m/>
    <n v="2017"/>
    <n v="2466"/>
    <m/>
    <m/>
    <d v="2017-11-29T00:00:00"/>
    <d v="2017-10-17T00:00:00"/>
    <n v="2017"/>
    <n v="-111.09"/>
    <m/>
    <n v="3083.74"/>
    <n v="2354.91"/>
    <n v="0.76365387484029135"/>
    <n v="728.82999999999993"/>
    <n v="1802.91"/>
  </r>
  <r>
    <s v="2017/1264"/>
    <x v="1"/>
    <n v="1264"/>
    <x v="3"/>
    <s v="Netherlands"/>
    <s v="Royal Marechaussee"/>
    <s v="no"/>
    <s v="Focal Points"/>
    <s v="2017/ABS/03 Focal Points 2017 Air"/>
    <d v="2017-09-04T00:00:00"/>
    <d v="2017-12-23T00:00:00"/>
    <s v="no"/>
    <m/>
    <s v="FRO.25338"/>
    <n v="2017"/>
    <s v="C1"/>
    <n v="47970.239999999998"/>
    <d v="2017-08-30T00:00:00"/>
    <s v="IM"/>
    <n v="0"/>
    <s v="no"/>
    <n v="0"/>
    <m/>
    <m/>
    <m/>
    <m/>
    <m/>
    <m/>
    <m/>
    <n v="0"/>
    <m/>
    <m/>
    <d v="2018-03-08T00:00:00"/>
    <m/>
    <m/>
    <n v="0"/>
    <m/>
    <n v="47970.239999999998"/>
    <n v="0"/>
    <n v="0"/>
    <n v="47970.239999999998"/>
    <n v="0"/>
  </r>
  <r>
    <s v="2017/1265"/>
    <x v="1"/>
    <n v="1265"/>
    <x v="3"/>
    <s v="Portugal"/>
    <s v="Servico de Estrangeiros e Fronteiras"/>
    <s v="no"/>
    <s v="Vega Children"/>
    <s v="2017/ABS/11 Vega Children"/>
    <d v="2017-08-29T00:00:00"/>
    <d v="2017-10-11T00:00:00"/>
    <s v="no"/>
    <m/>
    <s v="FRO.25340"/>
    <n v="2017"/>
    <s v="C1"/>
    <n v="11641.6"/>
    <d v="2017-08-25T00:00:00"/>
    <s v="IM"/>
    <n v="0"/>
    <s v="no"/>
    <n v="0"/>
    <m/>
    <m/>
    <m/>
    <m/>
    <m/>
    <m/>
    <n v="2017"/>
    <n v="5820.8"/>
    <m/>
    <m/>
    <d v="2017-12-25T00:00:00"/>
    <d v="2018-01-11T00:00:00"/>
    <n v="2018"/>
    <n v="5820.8"/>
    <m/>
    <n v="11641.6"/>
    <n v="11641.6"/>
    <n v="1"/>
    <n v="0"/>
    <n v="0"/>
  </r>
  <r>
    <s v="2017/1266"/>
    <x v="1"/>
    <n v="1266"/>
    <x v="3"/>
    <s v="Austria"/>
    <s v="Federal Ministry of the Interior"/>
    <s v="no"/>
    <s v="Focal Points"/>
    <s v="2017/ABS/03 Focal Points 2017 Air"/>
    <d v="2017-09-04T00:00:00"/>
    <d v="2017-10-01T00:00:00"/>
    <s v="no"/>
    <m/>
    <s v="FRO.25339"/>
    <n v="2017"/>
    <s v="C1"/>
    <n v="13649.99"/>
    <d v="2017-08-30T00:00:00"/>
    <s v="IM"/>
    <n v="0"/>
    <s v="no"/>
    <n v="0"/>
    <m/>
    <m/>
    <m/>
    <m/>
    <m/>
    <m/>
    <m/>
    <m/>
    <m/>
    <m/>
    <d v="2017-12-15T00:00:00"/>
    <d v="2017-11-22T00:00:00"/>
    <n v="2017"/>
    <n v="13088.74"/>
    <m/>
    <n v="13649.99"/>
    <n v="13088.74"/>
    <n v="0.95888275376025911"/>
    <n v="561.25"/>
    <n v="0"/>
  </r>
  <r>
    <s v="2017/1267"/>
    <x v="1"/>
    <n v="1267"/>
    <x v="2"/>
    <s v="Romania"/>
    <s v="General Inspectorate for Immigration"/>
    <s v="no"/>
    <s v="Triton"/>
    <s v="2017/SBS/05 JO Triton 2017"/>
    <d v="2017-09-05T00:00:00"/>
    <d v="2017-10-07T00:00:00"/>
    <s v="no"/>
    <m/>
    <s v="FRO.25318"/>
    <n v="2017"/>
    <s v="C1"/>
    <n v="18666.150000000001"/>
    <d v="2017-08-28T00:00:00"/>
    <s v="IM"/>
    <n v="0"/>
    <s v="yes"/>
    <n v="0"/>
    <n v="6734.44"/>
    <m/>
    <m/>
    <m/>
    <m/>
    <m/>
    <n v="2017"/>
    <n v="9333.07"/>
    <m/>
    <m/>
    <d v="2017-12-21T00:00:00"/>
    <d v="2017-11-14T00:00:00"/>
    <n v="2017"/>
    <n v="6839.38"/>
    <m/>
    <n v="18666.150000000001"/>
    <n v="16172.45"/>
    <n v="0.8664052308590684"/>
    <n v="2493.7000000000007"/>
    <n v="6734.44"/>
  </r>
  <r>
    <s v="2017/1268"/>
    <x v="1"/>
    <n v="1268"/>
    <x v="2"/>
    <s v="Denmark"/>
    <s v="Danish National Police"/>
    <s v="no"/>
    <s v="Triton"/>
    <s v="2017/SBS/05 JO Triton 2017"/>
    <d v="2017-09-05T00:00:00"/>
    <d v="2017-11-03T00:00:00"/>
    <s v="no"/>
    <m/>
    <s v="FRO.25321"/>
    <n v="2017"/>
    <s v="C1"/>
    <n v="78956.37"/>
    <d v="2017-08-30T00:00:00"/>
    <s v="IM"/>
    <n v="0"/>
    <s v="no"/>
    <n v="0"/>
    <m/>
    <m/>
    <m/>
    <m/>
    <m/>
    <m/>
    <m/>
    <n v="0"/>
    <m/>
    <m/>
    <d v="2018-01-17T00:00:00"/>
    <d v="2017-12-13T00:00:00"/>
    <n v="2017"/>
    <n v="63939.97"/>
    <m/>
    <n v="78956.37"/>
    <n v="63939.97"/>
    <n v="0.80981395167989623"/>
    <n v="15016.399999999994"/>
    <n v="0"/>
  </r>
  <r>
    <s v="2017/1269"/>
    <x v="1"/>
    <n v="1269"/>
    <x v="2"/>
    <s v="Austria"/>
    <s v="Federal Ministry of the Interior"/>
    <s v="no"/>
    <s v="Triton"/>
    <s v="2017/SBS/05 JO Triton 2017"/>
    <d v="2017-09-05T00:00:00"/>
    <d v="2017-10-07T00:00:00"/>
    <s v="no"/>
    <m/>
    <s v="FRO.25316"/>
    <n v="2017"/>
    <s v="C1"/>
    <n v="31157.33"/>
    <d v="2017-08-28T00:00:00"/>
    <s v="IM"/>
    <n v="0"/>
    <s v="no"/>
    <n v="0"/>
    <m/>
    <m/>
    <m/>
    <m/>
    <m/>
    <m/>
    <m/>
    <m/>
    <m/>
    <m/>
    <d v="2017-12-21T00:00:00"/>
    <d v="2017-11-08T00:00:00"/>
    <n v="2017"/>
    <n v="24997.040000000001"/>
    <m/>
    <n v="31157.33"/>
    <n v="24997.040000000001"/>
    <n v="0.80228440626972852"/>
    <n v="6160.2900000000009"/>
    <n v="0"/>
  </r>
  <r>
    <s v="2017/1270"/>
    <x v="1"/>
    <n v="1270"/>
    <x v="2"/>
    <s v="Belgium"/>
    <s v="Belgian Federal Police"/>
    <s v="no"/>
    <s v="Indalo"/>
    <s v="2017/SBS/03 Indalo 2017"/>
    <d v="2017-08-30T00:00:00"/>
    <d v="2017-11-01T00:00:00"/>
    <s v="no"/>
    <m/>
    <s v="FRO.25331"/>
    <n v="2017"/>
    <s v="C1"/>
    <n v="32739.86"/>
    <d v="2017-08-28T00:00:00"/>
    <s v="IM"/>
    <n v="0"/>
    <s v="no"/>
    <n v="0"/>
    <m/>
    <s v="FRO.25331"/>
    <n v="2017"/>
    <n v="5649.6"/>
    <d v="2017-08-30T00:00:00"/>
    <s v="Supp. Dec. No 2 signed on xx/09/2017"/>
    <m/>
    <m/>
    <m/>
    <m/>
    <d v="2018-01-15T00:00:00"/>
    <d v="2017-11-24T00:00:00"/>
    <n v="2017"/>
    <n v="32178.42"/>
    <m/>
    <n v="38389.46"/>
    <n v="32178.42"/>
    <n v="0.83820975861603675"/>
    <n v="6211.0400000000009"/>
    <n v="0"/>
  </r>
  <r>
    <s v="2017/1271"/>
    <x v="1"/>
    <n v="1271"/>
    <x v="2"/>
    <s v="Portugal"/>
    <s v="Servico de Estrangeiros e Fronteiras"/>
    <s v="no"/>
    <s v="Indalo"/>
    <s v="2017/SBS/03 Indalo 2017"/>
    <d v="2017-08-31T00:00:00"/>
    <d v="2017-10-02T00:00:00"/>
    <s v="no"/>
    <m/>
    <s v="FRO.25333"/>
    <n v="2017"/>
    <s v="C1"/>
    <n v="7701.86"/>
    <d v="2017-08-28T00:00:00"/>
    <s v="IM"/>
    <n v="0"/>
    <s v="no"/>
    <n v="0"/>
    <m/>
    <m/>
    <m/>
    <m/>
    <m/>
    <m/>
    <n v="2017"/>
    <n v="3850.93"/>
    <m/>
    <m/>
    <d v="2017-12-16T00:00:00"/>
    <d v="2018-02-13T00:00:00"/>
    <n v="2018"/>
    <n v="2825.86"/>
    <m/>
    <n v="7701.86"/>
    <n v="6676.79"/>
    <n v="0.86690617591075403"/>
    <n v="1025.0699999999997"/>
    <n v="0"/>
  </r>
  <r>
    <s v="2017/1272"/>
    <x v="1"/>
    <n v="1272"/>
    <x v="1"/>
    <s v="Germany"/>
    <s v="Bundespolizeiprasidium Federal Police Central Office"/>
    <s v="no"/>
    <s v="RO"/>
    <s v="2017/RSU/01 RO to Albania, Bosnia and Herzegovina, FYROM"/>
    <d v="2017-08-29T00:00:00"/>
    <d v="2017-08-31T00:00:00"/>
    <s v="no"/>
    <m/>
    <s v="FRO.25332"/>
    <n v="2017"/>
    <s v="C1"/>
    <n v="102698.6"/>
    <d v="2017-08-28T00:00:00"/>
    <s v="IM"/>
    <n v="0"/>
    <s v="yes"/>
    <n v="71500"/>
    <n v="71500"/>
    <m/>
    <m/>
    <m/>
    <m/>
    <m/>
    <n v="2017"/>
    <n v="50000"/>
    <m/>
    <m/>
    <d v="2017-11-14T00:00:00"/>
    <d v="2017-11-02T00:00:00"/>
    <n v="2017"/>
    <n v="33480.32"/>
    <m/>
    <n v="102698.6"/>
    <n v="83480.320000000007"/>
    <n v="0.81286716664102532"/>
    <n v="19218.28"/>
    <n v="71500"/>
  </r>
  <r>
    <s v="2017/1273"/>
    <x v="1"/>
    <n v="1273"/>
    <x v="2"/>
    <s v="Portugal"/>
    <s v="Servico de Estrangeiros e Fronteiras"/>
    <s v="no"/>
    <s v="Indalo"/>
    <s v="2017/SBS/03 Indalo 2017"/>
    <d v="2017-08-31T00:00:00"/>
    <d v="2017-10-01T00:00:00"/>
    <s v="no"/>
    <m/>
    <s v="FRO.25348"/>
    <n v="2017"/>
    <s v="C1"/>
    <n v="565780.99"/>
    <d v="2017-08-25T00:00:00"/>
    <s v="IM"/>
    <n v="479991.54"/>
    <s v="yes"/>
    <n v="343479.93"/>
    <n v="344957.28"/>
    <m/>
    <m/>
    <m/>
    <m/>
    <m/>
    <n v="2017"/>
    <n v="282890.5"/>
    <m/>
    <m/>
    <d v="2017-12-15T00:00:00"/>
    <d v="2018-03-07T00:00:00"/>
    <n v="2018"/>
    <n v="218358.94"/>
    <m/>
    <n v="565780.99"/>
    <n v="501249.44"/>
    <n v="0.88594252698380693"/>
    <n v="64531.549999999988"/>
    <n v="344957.28"/>
  </r>
  <r>
    <s v="2017/1274"/>
    <x v="1"/>
    <n v="1274"/>
    <x v="2"/>
    <s v="Netherlands"/>
    <s v="Immigration and Naturalisation Service"/>
    <s v="no"/>
    <s v="Indalo"/>
    <s v="2017/SBS/03 Indalo 2017"/>
    <d v="2017-08-31T00:00:00"/>
    <d v="2017-11-01T00:00:00"/>
    <s v="no"/>
    <m/>
    <s v="FRO.25351"/>
    <n v="2017"/>
    <s v="C1"/>
    <n v="134946"/>
    <d v="2017-08-30T00:00:00"/>
    <s v="SK"/>
    <n v="0"/>
    <s v="yes"/>
    <n v="72800"/>
    <n v="97943.26"/>
    <m/>
    <m/>
    <m/>
    <m/>
    <m/>
    <n v="2017"/>
    <n v="64200"/>
    <m/>
    <m/>
    <d v="2018-01-15T00:00:00"/>
    <d v="2018-03-02T00:00:00"/>
    <n v="2018"/>
    <n v="63308.37"/>
    <m/>
    <n v="134946"/>
    <n v="127508.37"/>
    <n v="0.94488439820372594"/>
    <n v="7437.6300000000047"/>
    <n v="97943.26"/>
  </r>
  <r>
    <s v="2017/1275"/>
    <x v="1"/>
    <n v="1275"/>
    <x v="2"/>
    <s v="Italy"/>
    <s v="Ministero dell'Interno, Dipartimento della Pubblica Sicurezza, Direzione Centrale dell'Immigrazione e della Polizia delle Frontiere"/>
    <s v="yes"/>
    <s v="Triton"/>
    <s v="2017/SBS/05 JO Triton 2017"/>
    <d v="2017-09-01T00:00:00"/>
    <d v="2017-09-30T00:00:00"/>
    <s v="no"/>
    <m/>
    <s v="FRO.25349"/>
    <n v="2017"/>
    <s v="C1"/>
    <n v="49202.239999999998"/>
    <d v="2017-08-28T00:00:00"/>
    <s v="SK"/>
    <n v="37029.730000000003"/>
    <s v="yes"/>
    <n v="24300"/>
    <n v="19877"/>
    <m/>
    <m/>
    <m/>
    <m/>
    <m/>
    <m/>
    <n v="0"/>
    <m/>
    <m/>
    <d v="2017-12-14T00:00:00"/>
    <d v="2018-02-20T00:00:00"/>
    <n v="2018"/>
    <n v="39621.81"/>
    <m/>
    <n v="49202.239999999998"/>
    <n v="39621.81"/>
    <n v="0.80528467809595661"/>
    <n v="9580.43"/>
    <n v="19877"/>
  </r>
  <r>
    <s v="2017/1276"/>
    <x v="1"/>
    <n v="1276"/>
    <x v="4"/>
    <s v="France"/>
    <s v="Direction Centrale de la Police aux Frontieres"/>
    <s v="no"/>
    <s v="Focal Points"/>
    <s v="2017/LBS/02 Focal Points"/>
    <d v="2017-10-10T00:00:00"/>
    <d v="2017-12-07T00:00:00"/>
    <s v="no"/>
    <m/>
    <s v="FRO.25344"/>
    <n v="2017"/>
    <s v="C1"/>
    <n v="13075.4"/>
    <d v="2017-08-28T00:00:00"/>
    <s v="IM"/>
    <n v="0"/>
    <s v="no"/>
    <n v="0"/>
    <m/>
    <m/>
    <m/>
    <m/>
    <m/>
    <m/>
    <n v="2017"/>
    <n v="6537.7"/>
    <m/>
    <m/>
    <d v="2018-02-20T00:00:00"/>
    <d v="2018-02-26T00:00:00"/>
    <n v="2018"/>
    <n v="5703.43"/>
    <m/>
    <n v="13075.4"/>
    <n v="12241.130000000001"/>
    <n v="0.93619545099958712"/>
    <n v="834.26999999999862"/>
    <n v="0"/>
  </r>
  <r>
    <s v="2017/1277"/>
    <x v="1"/>
    <n v="1277"/>
    <x v="1"/>
    <s v="Italy"/>
    <s v="Ministero dell'Interno, Dipartimento della Pubblica Sicurezza, Direzione Centrale dell'Immigrazione e della Polizia delle Frontiere"/>
    <s v="no"/>
    <s v="FOA-R"/>
    <s v="2017/RSU/02 RI FOA-R 2017"/>
    <d v="2017-09-01T00:00:00"/>
    <d v="2017-11-30T00:00:00"/>
    <s v="no"/>
    <m/>
    <s v="FRO.25297"/>
    <n v="2017"/>
    <s v="C1"/>
    <n v="134488.20000000001"/>
    <d v="2017-08-28T00:00:00"/>
    <s v="PM"/>
    <n v="0"/>
    <s v="no"/>
    <n v="0"/>
    <m/>
    <s v="FRO.25297"/>
    <n v="2017"/>
    <n v="-66267.600000000006"/>
    <d v="2017-11-30T00:00:00"/>
    <m/>
    <n v="2017"/>
    <n v="67244.100000000006"/>
    <m/>
    <m/>
    <d v="2018-02-13T00:00:00"/>
    <d v="2018-01-08T00:00:00"/>
    <n v="2018"/>
    <n v="-2832.46"/>
    <m/>
    <n v="68220.600000000006"/>
    <n v="64411.640000000007"/>
    <n v="0.94416701113739843"/>
    <n v="3808.9599999999991"/>
    <n v="0"/>
  </r>
  <r>
    <s v="2017/1278"/>
    <x v="1"/>
    <n v="1278"/>
    <x v="3"/>
    <s v="Albania"/>
    <s v="Aparati i Drejtorise se Policise se Shtetit"/>
    <s v="no"/>
    <s v="Focal Points"/>
    <s v="2017/ABS/04 JO Focal Points 2017 Air Intermediate Managers"/>
    <d v="2017-09-10T00:00:00"/>
    <d v="2017-09-23T00:00:00"/>
    <s v="no"/>
    <m/>
    <s v="FRO.25355"/>
    <n v="2017"/>
    <s v="C1"/>
    <n v="4291.7700000000004"/>
    <d v="2017-08-30T00:00:00"/>
    <s v="SK"/>
    <n v="0"/>
    <s v="yes"/>
    <n v="0"/>
    <n v="1827.97"/>
    <m/>
    <m/>
    <m/>
    <m/>
    <m/>
    <m/>
    <n v="0"/>
    <m/>
    <m/>
    <d v="2017-12-07T00:00:00"/>
    <d v="2017-10-25T00:00:00"/>
    <n v="2017"/>
    <n v="3513.85"/>
    <m/>
    <n v="4291.7700000000004"/>
    <n v="3513.85"/>
    <n v="0.81874145166213463"/>
    <n v="777.92000000000053"/>
    <n v="1827.97"/>
  </r>
  <r>
    <s v="2017/1279"/>
    <x v="1"/>
    <n v="1279"/>
    <x v="1"/>
    <s v="Sweden"/>
    <s v="National Operations Department"/>
    <s v="no"/>
    <s v="FOA-R"/>
    <s v="2017/RSU/02 RI FOA-R 2017"/>
    <d v="2017-09-11T00:00:00"/>
    <d v="2017-11-03T00:00:00"/>
    <s v="no"/>
    <m/>
    <s v="FRO.25282"/>
    <n v="2017"/>
    <s v="C1"/>
    <n v="13351.4"/>
    <d v="2017-08-31T00:00:00"/>
    <s v="PM"/>
    <n v="0"/>
    <s v="no"/>
    <m/>
    <m/>
    <m/>
    <m/>
    <m/>
    <m/>
    <m/>
    <m/>
    <m/>
    <m/>
    <m/>
    <d v="2018-01-17T00:00:00"/>
    <d v="2017-11-17T00:00:00"/>
    <n v="2017"/>
    <n v="13342.85"/>
    <m/>
    <n v="13351.4"/>
    <n v="13342.85"/>
    <n v="0.9993596177179922"/>
    <n v="8.5499999999992724"/>
    <n v="0"/>
  </r>
  <r>
    <s v="2017/1280"/>
    <x v="1"/>
    <n v="1280"/>
    <x v="4"/>
    <s v="Slovenia"/>
    <s v="Ministry of Interior"/>
    <s v="no"/>
    <s v="Focal Points"/>
    <s v="2017/LBS/02 Focal Points"/>
    <d v="2017-09-12T00:00:00"/>
    <d v="2017-11-09T00:00:00"/>
    <s v="no"/>
    <m/>
    <s v="FRO.25304"/>
    <n v="2017"/>
    <s v="C1"/>
    <n v="12186.23"/>
    <d v="2017-08-29T00:00:00"/>
    <s v="PM"/>
    <n v="0"/>
    <s v="no"/>
    <m/>
    <m/>
    <m/>
    <m/>
    <m/>
    <m/>
    <m/>
    <n v="2017"/>
    <n v="6093.11"/>
    <m/>
    <m/>
    <d v="2018-01-23T00:00:00"/>
    <d v="2018-01-26T00:00:00"/>
    <n v="2018"/>
    <n v="5319.21"/>
    <m/>
    <n v="12186.23"/>
    <n v="11412.32"/>
    <n v="0.936493074560385"/>
    <n v="773.90999999999985"/>
    <n v="0"/>
  </r>
  <r>
    <s v="2017/1281"/>
    <x v="1"/>
    <n v="1281"/>
    <x v="4"/>
    <s v="Portugal"/>
    <s v="Servico de Estrangeiros e Fronteiras"/>
    <s v="no"/>
    <s v="Focal Points"/>
    <s v="2017/LBS/02 Focal Points"/>
    <d v="2017-09-11T00:00:00"/>
    <d v="2017-11-09T00:00:00"/>
    <s v="no"/>
    <m/>
    <s v="FRO.25317"/>
    <n v="2017"/>
    <s v="C1"/>
    <n v="18206.05"/>
    <d v="2017-08-29T00:00:00"/>
    <s v="PM"/>
    <n v="0"/>
    <s v="no"/>
    <m/>
    <m/>
    <m/>
    <m/>
    <m/>
    <m/>
    <m/>
    <n v="2017"/>
    <n v="9103.0300000000007"/>
    <m/>
    <m/>
    <d v="2018-01-23T00:00:00"/>
    <d v="2018-01-16T00:00:00"/>
    <n v="2018"/>
    <n v="7591.53"/>
    <m/>
    <n v="18206.05"/>
    <n v="16694.560000000001"/>
    <n v="0.91697869664205045"/>
    <n v="1511.489999999998"/>
    <n v="0"/>
  </r>
  <r>
    <s v="2017/1282"/>
    <x v="1"/>
    <n v="1282"/>
    <x v="4"/>
    <s v="Hungary"/>
    <s v="Hungarian Police Headquarters"/>
    <s v="no"/>
    <s v="Focal Points"/>
    <s v="2016/LBS/02 JO Focal Points "/>
    <d v="2017-09-13T00:00:00"/>
    <d v="2017-10-11T00:00:00"/>
    <s v="no"/>
    <m/>
    <s v="FRO.25305"/>
    <n v="2017"/>
    <s v="C1"/>
    <n v="3587.97"/>
    <d v="2017-08-29T00:00:00"/>
    <s v="PM"/>
    <n v="0"/>
    <s v="yes"/>
    <m/>
    <n v="1308.5"/>
    <m/>
    <m/>
    <m/>
    <m/>
    <m/>
    <m/>
    <m/>
    <m/>
    <m/>
    <d v="2017-12-25T00:00:00"/>
    <d v="2018-01-10T00:00:00"/>
    <n v="2018"/>
    <n v="3012.76"/>
    <m/>
    <n v="3587.97"/>
    <n v="3012.76"/>
    <n v="0.83968372087837984"/>
    <n v="575.20999999999958"/>
    <n v="1308.5"/>
  </r>
  <r>
    <s v="2017/1283"/>
    <x v="1"/>
    <n v="1283"/>
    <x v="1"/>
    <s v="France"/>
    <s v="Ministere de l'interieur, Direction generale des etrangers"/>
    <s v="no"/>
    <s v="RO"/>
    <s v="2017/RSU/01 ROs to Albania"/>
    <d v="2017-08-30T00:00:00"/>
    <d v="2017-09-01T00:00:00"/>
    <s v="no"/>
    <m/>
    <s v="FRO.25363"/>
    <n v="2017"/>
    <s v="C1"/>
    <n v="96300"/>
    <d v="2017-08-31T00:00:00"/>
    <s v="SK"/>
    <n v="0"/>
    <s v="yes"/>
    <n v="90000"/>
    <n v="83972"/>
    <m/>
    <m/>
    <m/>
    <m/>
    <m/>
    <m/>
    <m/>
    <m/>
    <m/>
    <d v="2017-11-15T00:00:00"/>
    <d v="2017-09-28T00:00:00"/>
    <n v="2017"/>
    <n v="89850.04"/>
    <m/>
    <n v="96300"/>
    <n v="89850.04"/>
    <n v="0.9330222222222222"/>
    <n v="6449.9600000000064"/>
    <n v="83972"/>
  </r>
  <r>
    <s v="2017/1284"/>
    <x v="1"/>
    <n v="1284"/>
    <x v="3"/>
    <s v="Italy"/>
    <s v="Ministero dell'Interno, Dipartimento della Pubblica Sicurezza, Direzione Centrale dell'Immigrazione e della Polizia delle Frontiere"/>
    <s v="no"/>
    <s v="Focal Points"/>
    <s v="2017/ABS/04 JO Focal Points 2017 Air Intermediate Managers"/>
    <d v="2017-09-03T00:00:00"/>
    <d v="2017-09-16T00:00:00"/>
    <s v="no"/>
    <m/>
    <s v="FRO.25360"/>
    <n v="2017"/>
    <s v="C1"/>
    <n v="4324.9399999999996"/>
    <d v="2017-08-30T00:00:00"/>
    <s v="SK"/>
    <n v="0"/>
    <s v="no"/>
    <m/>
    <m/>
    <m/>
    <m/>
    <m/>
    <m/>
    <m/>
    <m/>
    <m/>
    <m/>
    <m/>
    <d v="2017-11-30T00:00:00"/>
    <d v="2017-10-30T00:00:00"/>
    <n v="2017"/>
    <n v="4090.37"/>
    <m/>
    <n v="4324.9399999999996"/>
    <n v="4090.37"/>
    <n v="0.94576340943458181"/>
    <n v="234.56999999999971"/>
    <n v="0"/>
  </r>
  <r>
    <s v="2017/1285"/>
    <x v="1"/>
    <n v="1285"/>
    <x v="2"/>
    <s v="Netherlands"/>
    <s v="Royal Marechaussee"/>
    <s v="no"/>
    <s v="Triton"/>
    <s v="2017/SBS/05 JO Triton 2017"/>
    <d v="2017-09-05T00:00:00"/>
    <d v="2017-10-07T00:00:00"/>
    <s v="no"/>
    <m/>
    <s v="FRO.25320"/>
    <n v="2017"/>
    <s v="C1"/>
    <n v="48128.6"/>
    <d v="2017-08-31T00:00:00"/>
    <s v="SK"/>
    <n v="0"/>
    <s v="no"/>
    <n v="0"/>
    <n v="0"/>
    <m/>
    <m/>
    <m/>
    <m/>
    <m/>
    <m/>
    <m/>
    <m/>
    <m/>
    <d v="2017-12-21T00:00:00"/>
    <d v="2017-12-05T00:00:00"/>
    <n v="2017"/>
    <n v="39793.519999999997"/>
    <m/>
    <n v="48128.6"/>
    <n v="39793.519999999997"/>
    <n v="0.82681648749392245"/>
    <n v="8335.0800000000017"/>
    <n v="0"/>
  </r>
  <r>
    <s v="2017/1286"/>
    <x v="1"/>
    <n v="1286"/>
    <x v="2"/>
    <s v="Belgium"/>
    <s v="Belgian Federal Police"/>
    <s v="no"/>
    <s v="Triton"/>
    <s v="2017/SBS/05 JO Triton 2017"/>
    <d v="2017-09-05T00:00:00"/>
    <d v="2017-10-06T00:00:00"/>
    <s v="no"/>
    <m/>
    <s v="FRO.25361"/>
    <n v="2017"/>
    <s v="C1"/>
    <n v="21031.919999999998"/>
    <d v="2017-08-31T00:00:00"/>
    <s v="SK"/>
    <n v="0"/>
    <s v="no"/>
    <n v="0"/>
    <n v="0"/>
    <m/>
    <m/>
    <m/>
    <m/>
    <m/>
    <m/>
    <m/>
    <m/>
    <m/>
    <d v="2017-12-20T00:00:00"/>
    <d v="2017-11-09T00:00:00"/>
    <n v="2017"/>
    <n v="15544.39"/>
    <m/>
    <n v="21031.919999999998"/>
    <n v="15544.39"/>
    <n v="0.73908563745012346"/>
    <n v="5487.5299999999988"/>
    <n v="0"/>
  </r>
  <r>
    <s v="2017/1287"/>
    <x v="1"/>
    <n v="1287"/>
    <x v="2"/>
    <s v="Luxembourg"/>
    <s v="Ministry for Internal Security"/>
    <s v="no"/>
    <s v="Triton"/>
    <s v="2017/SBS/05 JO Triton 2017"/>
    <d v="2017-09-05T00:00:00"/>
    <d v="2017-11-03T00:00:00"/>
    <s v="no"/>
    <m/>
    <s v="FRO.25362"/>
    <n v="2017"/>
    <s v="C1"/>
    <n v="39316.080000000002"/>
    <d v="2017-08-31T00:00:00"/>
    <s v="SK"/>
    <n v="0"/>
    <s v="yes"/>
    <n v="0"/>
    <n v="10330.19"/>
    <m/>
    <m/>
    <m/>
    <m/>
    <m/>
    <m/>
    <n v="0"/>
    <m/>
    <m/>
    <d v="2018-01-17T00:00:00"/>
    <d v="2017-12-06T00:00:00"/>
    <n v="2017"/>
    <n v="29542.9"/>
    <m/>
    <n v="39316.080000000002"/>
    <n v="29542.9"/>
    <n v="0.75142028401610739"/>
    <n v="9773.18"/>
    <n v="10330.19"/>
  </r>
  <r>
    <s v="2017/1288"/>
    <x v="1"/>
    <n v="1288"/>
    <x v="3"/>
    <s v="Montenegro"/>
    <s v="Ministry of Internal Affairs"/>
    <s v="no"/>
    <s v="Focal Points"/>
    <s v="2017/ABS/03 Focal Points 2017 Air"/>
    <d v="2017-09-05T00:00:00"/>
    <d v="2017-10-05T00:00:00"/>
    <s v="no"/>
    <m/>
    <s v="FRO.25366"/>
    <n v="2017"/>
    <s v="C1"/>
    <n v="7425.8"/>
    <d v="2017-08-30T00:00:00"/>
    <s v="SK"/>
    <n v="0"/>
    <s v="yes"/>
    <n v="0"/>
    <n v="1301.1600000000001"/>
    <m/>
    <m/>
    <m/>
    <m/>
    <m/>
    <m/>
    <m/>
    <m/>
    <m/>
    <d v="2017-12-19T00:00:00"/>
    <d v="2017-11-21T00:00:00"/>
    <n v="2017"/>
    <n v="4178.5200000000004"/>
    <m/>
    <n v="7425.8"/>
    <n v="4178.5200000000004"/>
    <n v="0.56270300843006815"/>
    <n v="3247.2799999999997"/>
    <n v="1301.1600000000001"/>
  </r>
  <r>
    <s v="2017/1289"/>
    <x v="1"/>
    <n v="1289"/>
    <x v="3"/>
    <s v="Albania"/>
    <s v="Aparati i Drejtorise se Policise se Shtetit"/>
    <s v="no"/>
    <s v="Focal Points"/>
    <s v="2017/ABS/03 Focal Points 2017 Air"/>
    <d v="2017-09-06T00:00:00"/>
    <d v="2017-10-09T00:00:00"/>
    <s v="no"/>
    <m/>
    <s v="FRO.25364"/>
    <n v="2017"/>
    <s v="C1"/>
    <n v="18605.16"/>
    <d v="2017-08-30T00:00:00"/>
    <s v="SK"/>
    <n v="0"/>
    <s v="yes"/>
    <m/>
    <n v="5550"/>
    <m/>
    <m/>
    <m/>
    <m/>
    <m/>
    <m/>
    <m/>
    <m/>
    <m/>
    <d v="2017-12-23T00:00:00"/>
    <d v="2017-10-30T00:00:00"/>
    <n v="2017"/>
    <n v="14224.58"/>
    <m/>
    <n v="18605.16"/>
    <n v="14224.58"/>
    <n v="0.76455026455026454"/>
    <n v="4380.58"/>
    <n v="5550"/>
  </r>
  <r>
    <s v="2017/1290"/>
    <x v="1"/>
    <n v="1290"/>
    <x v="3"/>
    <s v="Switzerland"/>
    <s v="Swiss Border Guard"/>
    <s v="no"/>
    <s v="Focal Points"/>
    <s v="2017/ABS/03 Focal Points 2017 Air"/>
    <d v="2017-09-04T00:00:00"/>
    <d v="2017-09-30T00:00:00"/>
    <s v="no"/>
    <m/>
    <s v="FRO.25380"/>
    <n v="2017"/>
    <s v="C1"/>
    <n v="8049.61"/>
    <d v="2017-08-30T00:00:00"/>
    <s v="SK"/>
    <n v="0"/>
    <s v="no"/>
    <n v="0"/>
    <n v="0"/>
    <m/>
    <m/>
    <m/>
    <m/>
    <m/>
    <m/>
    <m/>
    <m/>
    <m/>
    <d v="2017-12-14T00:00:00"/>
    <d v="2017-11-08T00:00:00"/>
    <n v="2017"/>
    <n v="6172.72"/>
    <m/>
    <n v="8049.61"/>
    <n v="6172.72"/>
    <n v="0.76683466652421672"/>
    <n v="1876.8899999999994"/>
    <n v="0"/>
  </r>
  <r>
    <s v="2017/1291"/>
    <x v="1"/>
    <n v="1291"/>
    <x v="5"/>
    <s v="Austria"/>
    <s v="Federal Ministry of the Interior"/>
    <s v="no"/>
    <s v="EURTF Catania"/>
    <s v="2017/FSC/01 FSC Support Officer Deployment"/>
    <d v="2017-08-30T00:00:00"/>
    <d v="2017-10-02T00:00:00"/>
    <s v="no"/>
    <m/>
    <s v="FRO.25382"/>
    <n v="2017"/>
    <s v="C1"/>
    <n v="10186.4"/>
    <d v="2017-08-29T00:00:00"/>
    <s v="FF"/>
    <n v="0"/>
    <s v="no"/>
    <m/>
    <m/>
    <m/>
    <m/>
    <m/>
    <m/>
    <m/>
    <m/>
    <m/>
    <m/>
    <m/>
    <d v="2017-12-16T00:00:00"/>
    <d v="2017-10-04T00:00:00"/>
    <n v="2017"/>
    <n v="7606.61"/>
    <m/>
    <n v="10186.4"/>
    <n v="7606.61"/>
    <n v="0.74674173407680833"/>
    <n v="2579.79"/>
    <n v="0"/>
  </r>
  <r>
    <s v="2017/1292"/>
    <x v="1"/>
    <n v="1292"/>
    <x v="5"/>
    <s v="Lithuania"/>
    <s v="State Border Guard Service at the Ministry of Interior"/>
    <s v="no"/>
    <s v="FSC Support Officer"/>
    <s v="2017/FSC/01 FSC Support Officer Deployment"/>
    <d v="2017-08-30T00:00:00"/>
    <d v="2017-10-03T00:00:00"/>
    <s v="no"/>
    <m/>
    <s v="FRO.25381"/>
    <n v="2017"/>
    <s v="C1"/>
    <n v="6842.65"/>
    <d v="2017-08-27T00:00:00"/>
    <s v="FF"/>
    <n v="0"/>
    <s v="no"/>
    <n v="0"/>
    <m/>
    <m/>
    <m/>
    <m/>
    <m/>
    <m/>
    <n v="2017"/>
    <n v="3421"/>
    <m/>
    <m/>
    <d v="2017-12-17T00:00:00"/>
    <d v="2018-05-18T00:00:00"/>
    <n v="2018"/>
    <n v="2903.58"/>
    <m/>
    <n v="6842.65"/>
    <n v="6324.58"/>
    <n v="0.92428810475473688"/>
    <n v="518.06999999999971"/>
    <n v="0"/>
  </r>
  <r>
    <s v="2017/1293"/>
    <x v="1"/>
    <n v="1293"/>
    <x v="1"/>
    <s v="Greece"/>
    <s v="Hellenic Police"/>
    <s v="no"/>
    <s v="Poseidon"/>
    <s v="2017/RSU/03 Poseidon"/>
    <d v="2017-09-01T00:00:00"/>
    <d v="2017-09-30T00:00:00"/>
    <s v="no"/>
    <m/>
    <s v="FRO.25376"/>
    <n v="2017"/>
    <s v="C1"/>
    <n v="8320.4"/>
    <d v="2017-08-31T00:00:00"/>
    <s v="SK"/>
    <n v="0"/>
    <s v="no"/>
    <m/>
    <m/>
    <m/>
    <m/>
    <m/>
    <m/>
    <m/>
    <m/>
    <m/>
    <m/>
    <m/>
    <d v="2017-12-14T00:00:00"/>
    <d v="2017-10-08T00:00:00"/>
    <n v="2017"/>
    <n v="3868.22"/>
    <m/>
    <n v="8320.4"/>
    <n v="3868.22"/>
    <n v="0.46490793711840778"/>
    <n v="4452.18"/>
    <n v="0"/>
  </r>
  <r>
    <s v="2017/1294"/>
    <x v="1"/>
    <n v="1294"/>
    <x v="2"/>
    <s v="Latvia"/>
    <s v="State Border Guard"/>
    <s v="no"/>
    <s v="Indalo"/>
    <s v="2017/SBS/03 Indalo 2017"/>
    <d v="2017-10-01T00:00:00"/>
    <d v="2017-10-31T00:00:00"/>
    <s v="no"/>
    <m/>
    <s v="FRO.25387"/>
    <n v="2017"/>
    <s v="C1"/>
    <n v="485434.37"/>
    <d v="2017-08-31T00:00:00"/>
    <s v="SK"/>
    <n v="454137.95"/>
    <s v="yes"/>
    <n v="268443"/>
    <m/>
    <s v="FRO.25387"/>
    <n v="2017"/>
    <n v="0"/>
    <m/>
    <s v="only transfer between the categories in REM, no change in overall budget"/>
    <n v="2017"/>
    <n v="242717"/>
    <m/>
    <m/>
    <d v="2018-01-14T00:00:00"/>
    <m/>
    <m/>
    <n v="0"/>
    <m/>
    <n v="485434.37"/>
    <n v="242717"/>
    <n v="0.49999961889801914"/>
    <n v="242717.37"/>
    <n v="268443"/>
  </r>
  <r>
    <s v="2017/1295"/>
    <x v="1"/>
    <n v="1295"/>
    <x v="1"/>
    <s v="Finland"/>
    <s v="Helsinki Police Department"/>
    <s v="no"/>
    <s v="RO"/>
    <s v="2017/RSU/01 RO to Afghanistan"/>
    <d v="2017-09-06T00:00:00"/>
    <d v="2017-09-08T00:00:00"/>
    <s v="no"/>
    <m/>
    <s v="FRO.25392"/>
    <n v="2017"/>
    <s v="C1"/>
    <n v="265667.43"/>
    <d v="2017-08-31T00:00:00"/>
    <s v="SK"/>
    <n v="0"/>
    <s v="yes"/>
    <n v="229315"/>
    <n v="221371"/>
    <m/>
    <m/>
    <m/>
    <m/>
    <m/>
    <m/>
    <m/>
    <m/>
    <m/>
    <d v="2017-11-22T00:00:00"/>
    <d v="2017-10-20T00:00:00"/>
    <n v="2017"/>
    <n v="246338.94"/>
    <m/>
    <n v="265667.43"/>
    <n v="246338.94"/>
    <n v="0.92724554154041394"/>
    <n v="19328.489999999991"/>
    <n v="221371"/>
  </r>
  <r>
    <s v="2017/1296"/>
    <x v="1"/>
    <n v="1296"/>
    <x v="4"/>
    <s v="Netherlands"/>
    <s v="Royal Marechaussee"/>
    <s v="no"/>
    <s v="FOA"/>
    <s v="2017/LBS/01 FOA"/>
    <d v="2017-09-12T00:00:00"/>
    <d v="2017-11-09T00:00:00"/>
    <s v="no"/>
    <m/>
    <s v="FRO.25375"/>
    <n v="2017"/>
    <s v="C1"/>
    <n v="13591.14"/>
    <d v="2017-08-31T00:00:00"/>
    <s v="SK"/>
    <n v="0"/>
    <s v="no"/>
    <m/>
    <m/>
    <m/>
    <m/>
    <m/>
    <m/>
    <m/>
    <m/>
    <n v="0"/>
    <m/>
    <m/>
    <d v="2018-01-23T00:00:00"/>
    <d v="2017-12-06T00:00:00"/>
    <n v="2017"/>
    <n v="11792.17"/>
    <m/>
    <n v="13591.14"/>
    <n v="11792.17"/>
    <n v="0.86763656323163474"/>
    <n v="1798.9699999999993"/>
    <n v="0"/>
  </r>
  <r>
    <s v="2017/1297"/>
    <x v="1"/>
    <n v="1297"/>
    <x v="3"/>
    <s v="Moldova"/>
    <s v="Border Police Department"/>
    <s v="no"/>
    <s v="Focal Points"/>
    <s v="2017/ABS/03 Focal Points 2017 Air"/>
    <d v="2017-09-19T00:00:00"/>
    <d v="2017-10-11T00:00:00"/>
    <s v="no"/>
    <m/>
    <s v="FRO.25390"/>
    <n v="2017"/>
    <s v="C1"/>
    <n v="4705.8599999999997"/>
    <d v="2017-08-30T00:00:00"/>
    <s v="SK"/>
    <n v="0"/>
    <s v="yes"/>
    <n v="0"/>
    <n v="2604.67"/>
    <m/>
    <m/>
    <m/>
    <m/>
    <m/>
    <n v="2017"/>
    <n v="3764"/>
    <m/>
    <m/>
    <d v="2017-12-25T00:00:00"/>
    <d v="2017-10-30T00:00:00"/>
    <n v="2017"/>
    <n v="-227.51"/>
    <m/>
    <n v="4705.8599999999997"/>
    <n v="3536.49"/>
    <n v="0.75150769466154965"/>
    <n v="1169.3699999999999"/>
    <n v="2604.67"/>
  </r>
  <r>
    <s v="2017/1298"/>
    <x v="1"/>
    <n v="1298"/>
    <x v="1"/>
    <s v="Germany"/>
    <s v="Bundespolizeiprasidium Federal Police Central Office"/>
    <s v="no"/>
    <s v="RO"/>
    <s v="2017/RSU/01 ROs to Albania, Bosnia &amp; Herzegovina, FYR of Macedonia, Kosovo, Moldova, Serbia, Armenia and Tunisia"/>
    <d v="2017-09-05T00:00:00"/>
    <d v="2017-09-30T00:00:00"/>
    <s v="no"/>
    <m/>
    <s v="FRO.25405"/>
    <n v="2017"/>
    <s v="C1"/>
    <n v="631905"/>
    <d v="2017-08-31T00:00:00"/>
    <s v="SK"/>
    <n v="0"/>
    <s v="yes"/>
    <n v="725500"/>
    <n v="702500"/>
    <s v="FRO.25405"/>
    <n v="2017"/>
    <n v="240747.05"/>
    <m/>
    <m/>
    <n v="2017"/>
    <n v="200000"/>
    <m/>
    <m/>
    <d v="2017-12-14T00:00:00"/>
    <d v="2017-12-11T00:00:00"/>
    <n v="2017"/>
    <n v="576974.02"/>
    <m/>
    <n v="872652.05"/>
    <n v="776974.02"/>
    <n v="0.89035947374443225"/>
    <n v="95678.030000000028"/>
    <n v="702500"/>
  </r>
  <r>
    <s v="2017/1299"/>
    <x v="1"/>
    <n v="1299"/>
    <x v="1"/>
    <s v="Germany"/>
    <s v="Bundespolizeiprasidium Federal Police Central Office"/>
    <s v="no"/>
    <s v="RO"/>
    <s v="2017/RSU/01 RO to FYR of Macedonia and Pakistan"/>
    <d v="2017-09-05T00:00:00"/>
    <d v="2017-09-08T00:00:00"/>
    <s v="no"/>
    <m/>
    <s v="FRO.25395"/>
    <n v="2017"/>
    <s v="C1"/>
    <n v="96796.479999999996"/>
    <d v="2017-09-01T00:00:00"/>
    <s v="SK"/>
    <n v="0"/>
    <s v="yes"/>
    <n v="52000"/>
    <n v="47200"/>
    <m/>
    <m/>
    <m/>
    <m/>
    <m/>
    <m/>
    <m/>
    <m/>
    <m/>
    <d v="2017-11-22T00:00:00"/>
    <d v="2017-11-17T00:00:00"/>
    <n v="2017"/>
    <n v="59631.07"/>
    <m/>
    <n v="96796.479999999996"/>
    <n v="59631.07"/>
    <n v="0.6160458520805715"/>
    <n v="37165.409999999996"/>
    <n v="47200"/>
  </r>
  <r>
    <s v="2017/1300"/>
    <x v="1"/>
    <n v="1300"/>
    <x v="4"/>
    <s v="Estonia"/>
    <s v="Police and Border Guard Board"/>
    <s v="no"/>
    <s v="Coordination Points"/>
    <s v="2017/LBS/03 Coordination Points"/>
    <d v="2017-09-27T00:00:00"/>
    <d v="2017-10-27T00:00:00"/>
    <s v="no"/>
    <m/>
    <s v="FRO.25359"/>
    <n v="2017"/>
    <s v="C1"/>
    <n v="5155.26"/>
    <d v="2017-08-31T00:00:00"/>
    <s v="PM"/>
    <n v="0"/>
    <s v="no"/>
    <n v="0"/>
    <n v="0"/>
    <m/>
    <m/>
    <m/>
    <m/>
    <m/>
    <m/>
    <m/>
    <m/>
    <m/>
    <d v="2018-01-10T00:00:00"/>
    <d v="2017-11-27T00:00:00"/>
    <n v="2017"/>
    <n v="4998.7"/>
    <m/>
    <n v="5155.26"/>
    <n v="4998.7"/>
    <n v="0.96963101764023529"/>
    <n v="156.5600000000004"/>
    <n v="0"/>
  </r>
  <r>
    <s v="2017/1301"/>
    <x v="1"/>
    <n v="1301"/>
    <x v="4"/>
    <s v="Belgium"/>
    <s v="Belgian Federal Police"/>
    <s v="no"/>
    <s v="Coordination Points"/>
    <s v="2017/LBS/03 Coordination Points"/>
    <d v="2017-09-18T00:00:00"/>
    <d v="2017-10-18T00:00:00"/>
    <s v="no"/>
    <m/>
    <s v="FRO.25358"/>
    <n v="2017"/>
    <s v="C1"/>
    <n v="7464.32"/>
    <d v="2017-08-31T00:00:00"/>
    <s v="PM"/>
    <n v="0"/>
    <s v="no"/>
    <n v="0"/>
    <n v="0"/>
    <m/>
    <m/>
    <m/>
    <m/>
    <m/>
    <m/>
    <m/>
    <m/>
    <m/>
    <d v="2018-01-01T00:00:00"/>
    <d v="2017-11-08T00:00:00"/>
    <n v="2017"/>
    <n v="5498.93"/>
    <m/>
    <n v="7464.32"/>
    <n v="5498.93"/>
    <n v="0.73669537211695113"/>
    <n v="1965.3899999999994"/>
    <n v="0"/>
  </r>
  <r>
    <s v="2017/1302"/>
    <x v="1"/>
    <n v="1302"/>
    <x v="4"/>
    <s v="Latvia"/>
    <s v="State Border Guard"/>
    <s v="no"/>
    <s v="Coordination Points"/>
    <s v="2017/LBS/03 Coordination Points"/>
    <d v="2017-09-19T00:00:00"/>
    <d v="2017-11-21T00:00:00"/>
    <s v="no"/>
    <m/>
    <s v="FRO.25356"/>
    <n v="2017"/>
    <s v="C1"/>
    <n v="16445.900000000001"/>
    <d v="2017-08-31T00:00:00"/>
    <s v="PM"/>
    <n v="0"/>
    <s v="no"/>
    <n v="0"/>
    <m/>
    <m/>
    <m/>
    <m/>
    <m/>
    <m/>
    <n v="2017"/>
    <n v="8222"/>
    <m/>
    <m/>
    <d v="2018-02-04T00:00:00"/>
    <d v="2018-01-12T00:00:00"/>
    <n v="2018"/>
    <n v="1586.24"/>
    <m/>
    <n v="16445.900000000001"/>
    <n v="9808.24"/>
    <n v="0.59639423807757552"/>
    <n v="6637.6600000000017"/>
    <n v="0"/>
  </r>
  <r>
    <s v="2017/1303"/>
    <x v="1"/>
    <n v="1303"/>
    <x v="4"/>
    <s v="Georgia"/>
    <s v="Patrol Police Department"/>
    <s v="no"/>
    <s v="Focal Points"/>
    <s v="2017/LBS/02 Focal Points"/>
    <d v="2017-09-12T00:00:00"/>
    <d v="2017-10-12T00:00:00"/>
    <s v="no"/>
    <m/>
    <s v="FRO.25352"/>
    <n v="2017"/>
    <s v="C1"/>
    <n v="4790"/>
    <d v="2017-08-31T00:00:00"/>
    <s v="PM"/>
    <n v="0"/>
    <s v="yes"/>
    <n v="0"/>
    <n v="2014.6"/>
    <m/>
    <m/>
    <m/>
    <m/>
    <m/>
    <m/>
    <n v="0"/>
    <m/>
    <m/>
    <d v="2017-12-26T00:00:00"/>
    <d v="2018-01-09T00:00:00"/>
    <n v="2018"/>
    <n v="4201.47"/>
    <m/>
    <n v="4790"/>
    <n v="4201.47"/>
    <n v="0.877133611691023"/>
    <n v="588.52999999999975"/>
    <n v="2014.6"/>
  </r>
  <r>
    <s v="2017/1304"/>
    <x v="1"/>
    <n v="1304"/>
    <x v="4"/>
    <s v="Austria"/>
    <s v="Federal Ministry of the Interior"/>
    <s v="no"/>
    <s v="Coordination Points"/>
    <s v="2017/LBS/03 Coordination Points"/>
    <d v="2017-09-12T00:00:00"/>
    <d v="2017-11-07T00:00:00"/>
    <s v="no"/>
    <m/>
    <s v="FRO.25350"/>
    <n v="2017"/>
    <s v="C1"/>
    <n v="18994.64"/>
    <d v="2017-08-31T00:00:00"/>
    <s v="PM"/>
    <n v="0"/>
    <s v="no"/>
    <n v="0"/>
    <n v="0"/>
    <m/>
    <m/>
    <m/>
    <m/>
    <m/>
    <m/>
    <m/>
    <m/>
    <m/>
    <d v="2018-01-21T00:00:00"/>
    <d v="2017-11-27T00:00:00"/>
    <n v="2017"/>
    <n v="14590.25"/>
    <m/>
    <n v="18994.64"/>
    <n v="14590.25"/>
    <n v="0.76812458672551842"/>
    <n v="4404.3899999999994"/>
    <n v="0"/>
  </r>
  <r>
    <s v="2017/1305"/>
    <x v="1"/>
    <n v="1305"/>
    <x v="4"/>
    <s v="Ukraine "/>
    <s v="Administration of the State Border Guard Service of Ukraine"/>
    <s v="no"/>
    <s v="FOA"/>
    <s v="2017/LBS/01 FOA"/>
    <d v="2017-09-12T00:00:00"/>
    <d v="2017-10-12T00:00:00"/>
    <s v="no"/>
    <m/>
    <s v="FRO.25397"/>
    <n v="2017"/>
    <s v="C1"/>
    <n v="7318.8"/>
    <d v="2017-09-01T00:00:00"/>
    <s v="SK"/>
    <n v="0"/>
    <s v="yes"/>
    <n v="0"/>
    <n v="2210.04"/>
    <m/>
    <m/>
    <m/>
    <m/>
    <m/>
    <n v="2017"/>
    <n v="1500"/>
    <m/>
    <m/>
    <d v="2017-12-26T00:00:00"/>
    <d v="2017-11-07T00:00:00"/>
    <n v="2017"/>
    <n v="3186.22"/>
    <m/>
    <n v="7318.8"/>
    <n v="4686.2199999999993"/>
    <n v="0.6402989561130239"/>
    <n v="2632.5800000000008"/>
    <n v="2210.04"/>
  </r>
  <r>
    <s v="2017/1306"/>
    <x v="1"/>
    <n v="1306"/>
    <x v="1"/>
    <s v="Austria"/>
    <s v="Federal Ministry of the Interior"/>
    <s v="no"/>
    <s v="RO"/>
    <s v="2017/RSU/01 RO to Pakistan"/>
    <d v="2017-09-06T00:00:00"/>
    <d v="2017-09-09T00:00:00"/>
    <s v="no"/>
    <m/>
    <s v="FRO.25406"/>
    <n v="2017"/>
    <s v="C1"/>
    <n v="361137"/>
    <d v="2017-09-01T00:00:00"/>
    <s v="SK"/>
    <n v="0"/>
    <s v="yes"/>
    <n v="330000"/>
    <n v="321612.5"/>
    <m/>
    <m/>
    <m/>
    <m/>
    <m/>
    <m/>
    <m/>
    <m/>
    <m/>
    <d v="2017-11-23T00:00:00"/>
    <d v="2017-11-13T00:00:00"/>
    <n v="2017"/>
    <n v="348208.18"/>
    <m/>
    <n v="361137"/>
    <n v="348208.18"/>
    <n v="0.96419968045367821"/>
    <n v="12928.820000000007"/>
    <n v="321612.5"/>
  </r>
  <r>
    <s v="2017/1307"/>
    <x v="1"/>
    <n v="1307"/>
    <x v="5"/>
    <s v="Portugal"/>
    <s v="Servico de Estrangeiros e Fronteiras"/>
    <s v="no"/>
    <s v="FSC Support Officer"/>
    <s v="2017/FSC/01 FSC Support Officer Deployment"/>
    <d v="2017-09-03T00:00:00"/>
    <d v="2017-10-30T00:00:00"/>
    <s v="no"/>
    <m/>
    <s v="FRO.25413"/>
    <n v="2017"/>
    <s v="C1"/>
    <n v="27521.47"/>
    <d v="2017-09-01T00:00:00"/>
    <s v="PM"/>
    <n v="0"/>
    <s v="no"/>
    <m/>
    <m/>
    <m/>
    <m/>
    <m/>
    <m/>
    <m/>
    <n v="2017"/>
    <n v="13760.74"/>
    <m/>
    <m/>
    <d v="2018-01-13T00:00:00"/>
    <d v="2018-01-09T00:00:00"/>
    <n v="2018"/>
    <n v="10514.18"/>
    <m/>
    <n v="27521.47"/>
    <n v="24274.92"/>
    <n v="0.88203573428308868"/>
    <n v="3246.5500000000029"/>
    <n v="0"/>
  </r>
  <r>
    <s v="2017/1308"/>
    <x v="1"/>
    <n v="1308"/>
    <x v="5"/>
    <s v="Estonia"/>
    <s v="Police and Border Guard Board"/>
    <s v="no"/>
    <s v="FSC Support Officer"/>
    <s v="2017/FSC/01 FSC Support Officer Deployment"/>
    <d v="2017-09-03T00:00:00"/>
    <d v="2017-10-06T00:00:00"/>
    <s v="no"/>
    <m/>
    <s v="FRO.25414"/>
    <n v="2017"/>
    <s v="C1"/>
    <n v="5507.29"/>
    <d v="2017-09-01T00:00:00"/>
    <s v="PM"/>
    <n v="0"/>
    <s v="no"/>
    <m/>
    <m/>
    <m/>
    <m/>
    <m/>
    <m/>
    <m/>
    <m/>
    <m/>
    <m/>
    <m/>
    <d v="2017-12-20T00:00:00"/>
    <d v="2018-06-28T00:00:00"/>
    <n v="2018"/>
    <n v="5198.7299999999996"/>
    <m/>
    <n v="5507.29"/>
    <n v="5198.7299999999996"/>
    <n v="0.94397244379722145"/>
    <n v="308.5600000000004"/>
    <n v="0"/>
  </r>
  <r>
    <s v="2017/1309"/>
    <x v="1"/>
    <n v="1309"/>
    <x v="1"/>
    <s v="Belgium"/>
    <s v="Department of Federal Immigration"/>
    <s v="no"/>
    <s v="RO"/>
    <s v="2017/RSU/01 RO to Pakistan"/>
    <d v="2017-09-06T00:00:00"/>
    <d v="2017-09-08T00:00:00"/>
    <s v="no"/>
    <m/>
    <s v="FRO.25407"/>
    <n v="2017"/>
    <s v="C1"/>
    <n v="32744.14"/>
    <d v="2017-09-01T00:00:00"/>
    <s v="PM"/>
    <n v="0"/>
    <s v="no"/>
    <m/>
    <m/>
    <m/>
    <m/>
    <m/>
    <m/>
    <m/>
    <m/>
    <m/>
    <m/>
    <m/>
    <d v="2017-11-22T00:00:00"/>
    <d v="2017-10-23T00:00:00"/>
    <n v="2017"/>
    <n v="21760.47"/>
    <m/>
    <n v="32744.14"/>
    <n v="21760.47"/>
    <n v="0.66456074277718091"/>
    <n v="10983.669999999998"/>
    <n v="0"/>
  </r>
  <r>
    <s v="2017/1310"/>
    <x v="1"/>
    <n v="1310"/>
    <x v="1"/>
    <s v="Lithuania"/>
    <s v="State Border Guard Service"/>
    <s v="no"/>
    <s v="RO"/>
    <s v="2017/RSU/01 RO to Pakistan"/>
    <d v="2017-09-06T00:00:00"/>
    <d v="2017-09-08T00:00:00"/>
    <s v="no"/>
    <m/>
    <s v="FRO.25409"/>
    <n v="2017"/>
    <s v="C1"/>
    <n v="2982.09"/>
    <d v="2017-09-01T00:00:00"/>
    <s v="PM"/>
    <n v="0"/>
    <s v="no"/>
    <m/>
    <m/>
    <m/>
    <m/>
    <m/>
    <m/>
    <m/>
    <m/>
    <m/>
    <m/>
    <m/>
    <d v="2017-11-22T00:00:00"/>
    <d v="2017-11-23T00:00:00"/>
    <n v="2017"/>
    <n v="2982.09"/>
    <m/>
    <n v="2982.09"/>
    <n v="2982.09"/>
    <n v="1"/>
    <n v="0"/>
    <n v="0"/>
  </r>
  <r>
    <s v="2017/1311"/>
    <x v="1"/>
    <n v="1311"/>
    <x v="1"/>
    <s v="Spain"/>
    <s v="Cuerpo Nacional de Policia"/>
    <s v="no"/>
    <s v="FOA-R"/>
    <s v="2017/RSU/02 RI FOA-R 2017"/>
    <d v="2017-09-11T00:00:00"/>
    <d v="2017-11-03T00:00:00"/>
    <s v="no"/>
    <m/>
    <s v="FRO.25384"/>
    <n v="2017"/>
    <s v="C1"/>
    <n v="7224.54"/>
    <d v="2017-09-05T00:00:00"/>
    <s v="PM"/>
    <n v="0"/>
    <s v="yes"/>
    <m/>
    <n v="3286"/>
    <m/>
    <m/>
    <m/>
    <m/>
    <m/>
    <m/>
    <m/>
    <m/>
    <m/>
    <d v="2018-01-07T00:00:00"/>
    <d v="2017-12-04T00:00:00"/>
    <n v="2017"/>
    <n v="6568.68"/>
    <m/>
    <n v="7224.54"/>
    <n v="6568.68"/>
    <n v="0.90921774950377465"/>
    <n v="655.85999999999967"/>
    <n v="3286"/>
  </r>
  <r>
    <s v="2017/1312"/>
    <x v="1"/>
    <n v="1312"/>
    <x v="4"/>
    <s v="Croatia"/>
    <s v="Ministry of the Interior"/>
    <s v="no"/>
    <s v="Coordination Points"/>
    <s v="2017/LBS/03 Coordination Points"/>
    <d v="2017-09-26T00:00:00"/>
    <d v="2017-10-24T00:00:00"/>
    <s v="no"/>
    <m/>
    <s v="FRO.25368"/>
    <n v="2017"/>
    <s v="C1"/>
    <n v="6105.42"/>
    <d v="2017-09-04T00:00:00"/>
    <s v="PM"/>
    <n v="0"/>
    <s v="no"/>
    <n v="0"/>
    <n v="0"/>
    <m/>
    <m/>
    <m/>
    <m/>
    <m/>
    <m/>
    <m/>
    <m/>
    <m/>
    <d v="2018-01-17T00:00:00"/>
    <d v="2017-11-27T00:00:00"/>
    <n v="2017"/>
    <n v="5103.8999999999996"/>
    <m/>
    <n v="6105.42"/>
    <n v="5103.8999999999996"/>
    <n v="0.83596214511041"/>
    <n v="1001.5200000000004"/>
    <n v="0"/>
  </r>
  <r>
    <s v="2017/1313"/>
    <x v="1"/>
    <n v="1313"/>
    <x v="4"/>
    <s v="Lithuania"/>
    <s v="State Border Guard Service"/>
    <s v="no"/>
    <s v="FOA"/>
    <s v="2017/LBS/01 FOA"/>
    <d v="2017-09-13T00:00:00"/>
    <d v="2017-10-11T00:00:00"/>
    <s v="no"/>
    <m/>
    <s v="FRO.25371"/>
    <n v="2017"/>
    <s v="C1"/>
    <n v="14970.37"/>
    <d v="2017-09-04T00:00:00"/>
    <s v="PM"/>
    <n v="0"/>
    <s v="no"/>
    <n v="0"/>
    <n v="0"/>
    <m/>
    <m/>
    <m/>
    <m/>
    <m/>
    <n v="2017"/>
    <n v="7485"/>
    <m/>
    <m/>
    <d v="2018-01-07T00:00:00"/>
    <d v="2017-11-15T00:00:00"/>
    <n v="2017"/>
    <n v="4784.92"/>
    <m/>
    <n v="14970.37"/>
    <n v="12269.92"/>
    <n v="0.81961367688306963"/>
    <n v="2700.4500000000007"/>
    <n v="0"/>
  </r>
  <r>
    <s v="2017/1314"/>
    <x v="1"/>
    <n v="1314"/>
    <x v="4"/>
    <s v="Belgium"/>
    <s v="Belgian Federal Police"/>
    <s v="no"/>
    <s v="Focal Points"/>
    <s v="2017/LBS/02 Focal Points"/>
    <d v="2017-09-12T00:00:00"/>
    <d v="2017-10-12T00:00:00"/>
    <s v="no"/>
    <m/>
    <s v="FRO.25404"/>
    <n v="2017"/>
    <s v="C1"/>
    <n v="8614.57"/>
    <d v="2017-09-04T00:00:00"/>
    <s v="PM"/>
    <n v="0"/>
    <s v="no"/>
    <n v="0"/>
    <m/>
    <m/>
    <m/>
    <m/>
    <m/>
    <m/>
    <m/>
    <m/>
    <m/>
    <m/>
    <d v="2017-12-26T00:00:00"/>
    <d v="2017-11-03T00:00:00"/>
    <n v="2017"/>
    <n v="6658.14"/>
    <m/>
    <n v="8614.57"/>
    <n v="6658.14"/>
    <n v="0.77289290121271292"/>
    <n v="1956.4299999999994"/>
    <n v="0"/>
  </r>
  <r>
    <s v="2017/1315"/>
    <x v="1"/>
    <n v="1315"/>
    <x v="2"/>
    <s v="Lithuania"/>
    <s v="State Border Guard Service"/>
    <s v="no"/>
    <s v="Poseidon"/>
    <s v="2017/SBS/07 JO Poseidon 2017"/>
    <d v="2017-09-26T00:00:00"/>
    <d v="2017-11-16T00:00:00"/>
    <s v="no"/>
    <m/>
    <s v="FRO.25408"/>
    <n v="2017"/>
    <s v="C1"/>
    <n v="83323.039999999994"/>
    <d v="2017-09-05T00:00:00"/>
    <s v="PM"/>
    <n v="0"/>
    <s v="no"/>
    <m/>
    <m/>
    <m/>
    <m/>
    <m/>
    <m/>
    <m/>
    <n v="2017"/>
    <n v="41661"/>
    <m/>
    <m/>
    <d v="2018-01-30T00:00:00"/>
    <d v="2017-12-11T00:00:00"/>
    <n v="2017"/>
    <n v="29100.95"/>
    <m/>
    <n v="83323.039999999994"/>
    <n v="70761.95"/>
    <n v="0.84924829914991107"/>
    <n v="12561.089999999997"/>
    <n v="0"/>
  </r>
  <r>
    <s v="2017/1316"/>
    <x v="1"/>
    <n v="1316"/>
    <x v="3"/>
    <s v="Netherlands"/>
    <s v="Royal Marechaussee"/>
    <s v="no"/>
    <s v="Focal Points"/>
    <s v="2017/ABS/03 Focal Points 2017 Air"/>
    <d v="2017-09-04T00:00:00"/>
    <d v="2017-12-23T00:00:00"/>
    <s v="no"/>
    <m/>
    <s v="FRO.25439"/>
    <n v="2017"/>
    <s v="C1"/>
    <n v="54724.08"/>
    <d v="2017-09-01T00:00:00"/>
    <s v="FF"/>
    <n v="0"/>
    <s v="no"/>
    <n v="0"/>
    <n v="0"/>
    <s v="FRO.25439"/>
    <n v="2017"/>
    <n v="-1125.6400000000001"/>
    <d v="2017-11-06T00:00:00"/>
    <m/>
    <m/>
    <n v="0"/>
    <m/>
    <m/>
    <d v="2018-03-08T00:00:00"/>
    <d v="2018-02-22T00:00:00"/>
    <n v="2018"/>
    <n v="32066.76"/>
    <m/>
    <n v="53598.44"/>
    <n v="32066.76"/>
    <n v="0.59827786032578556"/>
    <n v="21531.680000000004"/>
    <n v="0"/>
  </r>
  <r>
    <s v="2017/1317"/>
    <x v="1"/>
    <n v="1317"/>
    <x v="3"/>
    <s v="Italy"/>
    <s v="Ministero dell'Interno, Dipartimento della Pubblica Sicurezza, Direzione Centrale dell'Immigrazione e della Polizia delle Frontiere"/>
    <m/>
    <s v="Focal Points"/>
    <s v="2017/ABS/03 Focal Points 2017 Air"/>
    <d v="2017-09-04T00:00:00"/>
    <d v="2017-09-23T00:00:00"/>
    <s v="no"/>
    <m/>
    <s v="FRO.25389"/>
    <n v="2017"/>
    <s v="C1"/>
    <n v="11113.02"/>
    <d v="2017-09-01T00:00:00"/>
    <s v="PM"/>
    <n v="0"/>
    <s v="no"/>
    <n v="0"/>
    <n v="0"/>
    <s v="FRO.25389"/>
    <n v="2017"/>
    <n v="674.1"/>
    <d v="2017-09-22T00:00:00"/>
    <m/>
    <m/>
    <m/>
    <m/>
    <m/>
    <d v="2017-12-07T00:00:00"/>
    <d v="2017-11-10T00:00:00"/>
    <n v="2017"/>
    <n v="9555.6"/>
    <m/>
    <n v="11787.12"/>
    <n v="9555.6"/>
    <n v="0.81068148962596454"/>
    <n v="2231.5200000000004"/>
    <n v="0"/>
  </r>
  <r>
    <s v="2017/1318"/>
    <x v="1"/>
    <n v="1318"/>
    <x v="2"/>
    <s v="Spain"/>
    <s v="Cuerpo Nacional de Policia"/>
    <m/>
    <s v="Poseidon"/>
    <s v="2017/SBS/07 JO Poseidon 2017"/>
    <d v="2017-09-25T00:00:00"/>
    <d v="2017-11-17T00:00:00"/>
    <s v="no"/>
    <m/>
    <s v="FRO.25396"/>
    <n v="2017"/>
    <s v="C1"/>
    <n v="36708.81"/>
    <d v="2017-09-05T00:00:00"/>
    <s v="PM"/>
    <n v="0"/>
    <s v="no"/>
    <m/>
    <m/>
    <m/>
    <m/>
    <m/>
    <m/>
    <m/>
    <m/>
    <m/>
    <m/>
    <m/>
    <d v="2018-01-31T00:00:00"/>
    <d v="2017-11-28T00:00:00"/>
    <n v="2017"/>
    <n v="32985.03"/>
    <m/>
    <n v="36708.81"/>
    <n v="32985.03"/>
    <n v="0.89855895628324645"/>
    <n v="3723.7799999999988"/>
    <n v="0"/>
  </r>
  <r>
    <s v="2017/1319"/>
    <x v="1"/>
    <n v="1319"/>
    <x v="2"/>
    <s v="France"/>
    <s v="Direction Centrale de la Police aux Frontieres"/>
    <s v="no"/>
    <s v="Poseidon"/>
    <s v="2017/SBS/07 JO Poseidon 2017"/>
    <d v="2017-09-25T00:00:00"/>
    <d v="2017-11-17T00:00:00"/>
    <s v="no"/>
    <m/>
    <s v="FRO.25410"/>
    <n v="2017"/>
    <s v="C1"/>
    <n v="50854"/>
    <d v="2017-09-04T00:00:00"/>
    <s v="PM"/>
    <n v="0"/>
    <s v="yes"/>
    <m/>
    <n v="15134.83"/>
    <m/>
    <m/>
    <m/>
    <m/>
    <m/>
    <n v="2017"/>
    <n v="25427"/>
    <m/>
    <m/>
    <d v="2018-01-31T00:00:00"/>
    <d v="2018-03-21T00:00:00"/>
    <n v="2018"/>
    <n v="9813.2099999999991"/>
    <m/>
    <n v="50854"/>
    <n v="35240.21"/>
    <n v="0.69296830141188503"/>
    <n v="15613.79"/>
    <n v="15134.83"/>
  </r>
  <r>
    <s v="2017/1320"/>
    <x v="1"/>
    <n v="1320"/>
    <x v="2"/>
    <s v="Latvia"/>
    <s v="State Border Guard"/>
    <s v="no"/>
    <s v="Poseidon"/>
    <s v="2017/SBS/07 JO Poseidon 2017"/>
    <d v="2017-09-25T00:00:00"/>
    <d v="2017-11-17T00:00:00"/>
    <s v="no"/>
    <m/>
    <s v="FRO.25415"/>
    <n v="2017"/>
    <s v="C1"/>
    <n v="13739.01"/>
    <d v="2017-09-01T00:00:00"/>
    <s v="PM"/>
    <n v="0"/>
    <s v="no"/>
    <m/>
    <m/>
    <m/>
    <m/>
    <m/>
    <m/>
    <m/>
    <n v="2017"/>
    <n v="6869"/>
    <m/>
    <m/>
    <d v="2018-01-31T00:00:00"/>
    <d v="2018-01-17T00:00:00"/>
    <n v="2018"/>
    <n v="4674.7299999999996"/>
    <m/>
    <n v="13739.01"/>
    <n v="11543.73"/>
    <n v="0.84021556138324371"/>
    <n v="2195.2800000000007"/>
    <n v="0"/>
  </r>
  <r>
    <s v="2017/1321"/>
    <x v="1"/>
    <n v="1321"/>
    <x v="2"/>
    <s v="France"/>
    <s v="Direction Generale de la Gendarmerie nationale"/>
    <s v="no"/>
    <s v="Poseidon"/>
    <s v="2017/SBS/07 JO Poseidon 2017"/>
    <d v="2017-09-25T00:00:00"/>
    <d v="2017-11-17T00:00:00"/>
    <s v="no"/>
    <m/>
    <s v="FRO.25411"/>
    <n v="2017"/>
    <s v="C1"/>
    <n v="120922"/>
    <d v="2017-09-05T00:00:00"/>
    <s v="PM"/>
    <n v="0"/>
    <s v="no"/>
    <m/>
    <m/>
    <m/>
    <m/>
    <m/>
    <m/>
    <m/>
    <m/>
    <m/>
    <m/>
    <m/>
    <d v="2018-01-31T00:00:00"/>
    <d v="2018-02-14T00:00:00"/>
    <n v="2018"/>
    <n v="117533.97"/>
    <m/>
    <n v="120922"/>
    <n v="117533.97"/>
    <n v="0.97198169067663454"/>
    <n v="3388.0299999999988"/>
    <n v="0"/>
  </r>
  <r>
    <s v="2017/1322"/>
    <x v="1"/>
    <n v="1322"/>
    <x v="4"/>
    <s v="Hungary"/>
    <s v="Hungarian Police Headquarters"/>
    <s v="no"/>
    <s v="Focal Points"/>
    <s v="2017/LBS/01 FOA"/>
    <d v="2017-09-11T00:00:00"/>
    <d v="2017-10-12T00:00:00"/>
    <s v="no"/>
    <m/>
    <s v="FRO.25416"/>
    <n v="2017"/>
    <s v="C1"/>
    <n v="15069.88"/>
    <d v="2017-09-05T00:00:00"/>
    <s v="PM"/>
    <n v="0"/>
    <s v="yes"/>
    <n v="0"/>
    <n v="5278.58"/>
    <m/>
    <m/>
    <m/>
    <m/>
    <m/>
    <m/>
    <n v="0"/>
    <m/>
    <m/>
    <d v="2017-12-26T00:00:00"/>
    <d v="2018-02-19T00:00:00"/>
    <n v="2018"/>
    <n v="13589.61"/>
    <m/>
    <n v="15069.88"/>
    <n v="13589.61"/>
    <n v="0.90177294046137069"/>
    <n v="1480.2699999999986"/>
    <n v="5278.58"/>
  </r>
  <r>
    <s v="2017/1323"/>
    <x v="1"/>
    <n v="1323"/>
    <x v="4"/>
    <s v="Latvia"/>
    <s v="State Border Guard"/>
    <s v="no"/>
    <s v="Focal Points"/>
    <s v="2017/LBS/02 Focal Points"/>
    <d v="2017-09-13T00:00:00"/>
    <d v="2017-10-11T00:00:00"/>
    <s v="no"/>
    <m/>
    <s v="FRO.25424"/>
    <n v="2017"/>
    <s v="C1"/>
    <n v="32380.34"/>
    <d v="2017-09-05T00:00:00"/>
    <s v="PM"/>
    <n v="0"/>
    <s v="no"/>
    <n v="0"/>
    <m/>
    <m/>
    <m/>
    <m/>
    <m/>
    <m/>
    <n v="2017"/>
    <n v="16190"/>
    <m/>
    <m/>
    <d v="2017-12-25T00:00:00"/>
    <d v="2018-01-10T00:00:00"/>
    <n v="2018"/>
    <n v="7746.3"/>
    <m/>
    <n v="32380.34"/>
    <n v="23936.3"/>
    <n v="0.73922324472195167"/>
    <n v="8444.0400000000009"/>
    <n v="0"/>
  </r>
  <r>
    <s v="2017/1324"/>
    <x v="1"/>
    <n v="1324"/>
    <x v="4"/>
    <s v="Romania"/>
    <s v="General Inspectorate of the Romanian Border Police"/>
    <s v="no"/>
    <s v="Focal Points"/>
    <s v="2017/LBS/02 Focal Points"/>
    <d v="2017-09-13T00:00:00"/>
    <d v="2017-12-06T00:00:00"/>
    <s v="no"/>
    <m/>
    <s v="FRO.25427"/>
    <n v="2017"/>
    <s v="C1"/>
    <n v="26538.14"/>
    <d v="2017-09-05T00:00:00"/>
    <s v="PM"/>
    <n v="0"/>
    <s v="no"/>
    <n v="0"/>
    <m/>
    <m/>
    <m/>
    <m/>
    <m/>
    <m/>
    <n v="2017"/>
    <n v="13269"/>
    <m/>
    <m/>
    <d v="2018-02-19T00:00:00"/>
    <d v="2018-01-09T00:00:00"/>
    <n v="2018"/>
    <n v="9862.44"/>
    <m/>
    <n v="26538.14"/>
    <n v="23131.440000000002"/>
    <n v="0.87163003887989143"/>
    <n v="3406.6999999999971"/>
    <n v="0"/>
  </r>
  <r>
    <s v="2017/1325"/>
    <x v="1"/>
    <n v="1325"/>
    <x v="4"/>
    <s v="Finland"/>
    <s v="Finnish Border Guard"/>
    <s v="no"/>
    <s v="Focal Points"/>
    <s v="2017/LBS/01 FOA"/>
    <d v="2017-09-13T00:00:00"/>
    <d v="2017-11-08T00:00:00"/>
    <s v="no"/>
    <m/>
    <s v="FRO.25429"/>
    <n v="2017"/>
    <s v="C1"/>
    <n v="39599.629999999997"/>
    <d v="2017-09-05T00:00:00"/>
    <s v="PM"/>
    <n v="0"/>
    <s v="no"/>
    <m/>
    <m/>
    <m/>
    <m/>
    <m/>
    <m/>
    <m/>
    <m/>
    <m/>
    <m/>
    <m/>
    <d v="2018-01-22T00:00:00"/>
    <d v="2018-01-24T00:00:00"/>
    <n v="2018"/>
    <n v="36697.449999999997"/>
    <m/>
    <n v="39599.629999999997"/>
    <n v="36697.449999999997"/>
    <n v="0.92671194150046354"/>
    <n v="2902.1800000000003"/>
    <n v="0"/>
  </r>
  <r>
    <s v="2017/1326"/>
    <x v="1"/>
    <n v="1326"/>
    <x v="5"/>
    <s v="Italy"/>
    <s v="Ministero dell'Interno, Dipartimento della Pubblica Sicurezza, Direzione Centrale dell'Immigrazione e della Polizia delle Frontiere"/>
    <s v="no"/>
    <s v="FSC Support Officer"/>
    <s v="2017/FSC/01 FSC Support Officer Deployment"/>
    <d v="2017-09-10T00:00:00"/>
    <d v="2017-10-04T00:00:00"/>
    <s v="no"/>
    <m/>
    <s v="FRO.25419"/>
    <n v="2017"/>
    <s v="C1"/>
    <n v="5680.63"/>
    <d v="2017-09-07T00:00:00"/>
    <s v="PM"/>
    <n v="0"/>
    <s v="no"/>
    <m/>
    <m/>
    <m/>
    <m/>
    <m/>
    <m/>
    <m/>
    <m/>
    <n v="0"/>
    <m/>
    <n v="0"/>
    <d v="2017-12-18T00:00:00"/>
    <d v="2018-01-25T00:00:00"/>
    <n v="2018"/>
    <n v="4582.82"/>
    <m/>
    <n v="5680.63"/>
    <n v="4582.82"/>
    <n v="0.80674502651994573"/>
    <n v="1097.8100000000004"/>
    <n v="0"/>
  </r>
  <r>
    <s v="2017/1327"/>
    <x v="1"/>
    <n v="1327"/>
    <x v="4"/>
    <s v="Croatia"/>
    <s v="Ministry of Interior, Directorate for Financial Material Affairs"/>
    <s v="no"/>
    <s v="FOA"/>
    <s v="2017/LBS/01 FOA"/>
    <d v="2017-09-13T00:00:00"/>
    <d v="2017-10-11T00:00:00"/>
    <s v="no"/>
    <m/>
    <s v="FRO.25418"/>
    <n v="2017"/>
    <s v="C1"/>
    <n v="23681.24"/>
    <d v="2017-09-05T00:00:00"/>
    <s v="PM"/>
    <n v="0"/>
    <s v="no"/>
    <n v="0"/>
    <n v="0"/>
    <m/>
    <m/>
    <m/>
    <m/>
    <m/>
    <m/>
    <m/>
    <m/>
    <m/>
    <d v="2017-12-25T00:00:00"/>
    <d v="2017-11-30T00:00:00"/>
    <n v="2017"/>
    <n v="20648.84"/>
    <m/>
    <n v="23681.24"/>
    <n v="20648.84"/>
    <n v="0.87194927292658653"/>
    <n v="3032.4000000000015"/>
    <n v="0"/>
  </r>
  <r>
    <s v="2017/1328"/>
    <x v="1"/>
    <n v="1328"/>
    <x v="4"/>
    <s v="Austria"/>
    <s v="Federal Ministry of the Interior"/>
    <s v="no"/>
    <s v="Focal Points"/>
    <s v="2017/LBS/01 FOA"/>
    <d v="2017-09-13T00:00:00"/>
    <d v="2017-10-11T00:00:00"/>
    <s v="no"/>
    <m/>
    <s v="FRO.25426"/>
    <n v="2017"/>
    <s v="C1"/>
    <n v="40446"/>
    <d v="2017-09-05T00:00:00"/>
    <s v="PM"/>
    <n v="2900"/>
    <s v="no"/>
    <n v="0"/>
    <n v="0"/>
    <s v="FRO.25426"/>
    <n v="2017"/>
    <n v="371.29"/>
    <d v="2017-10-06T00:00:00"/>
    <m/>
    <m/>
    <m/>
    <m/>
    <m/>
    <d v="2017-12-25T00:00:00"/>
    <d v="2017-11-08T00:00:00"/>
    <n v="2017"/>
    <n v="32749.49"/>
    <m/>
    <n v="40817.29"/>
    <n v="32749.49"/>
    <n v="0.8023435656801321"/>
    <n v="8067.7999999999993"/>
    <n v="0"/>
  </r>
  <r>
    <s v="2017/1329"/>
    <x v="1"/>
    <n v="1329"/>
    <x v="2"/>
    <s v="Hungary"/>
    <s v="Hungarian Police Headquarters"/>
    <s v="no"/>
    <s v="Triton"/>
    <s v="2017/SBS/05 JO Triton 2017"/>
    <d v="2017-09-05T00:00:00"/>
    <d v="2017-10-07T00:00:00"/>
    <s v="no"/>
    <m/>
    <s v="FRO.25437"/>
    <n v="2017"/>
    <s v="C1"/>
    <n v="8650.4500000000007"/>
    <d v="2017-09-05T00:00:00"/>
    <s v="FF"/>
    <n v="0"/>
    <s v="no"/>
    <m/>
    <m/>
    <m/>
    <m/>
    <m/>
    <m/>
    <m/>
    <m/>
    <m/>
    <m/>
    <m/>
    <d v="2017-12-21T00:00:00"/>
    <d v="2017-12-15T00:00:00"/>
    <n v="2017"/>
    <n v="4731.59"/>
    <m/>
    <n v="8650.4500000000007"/>
    <n v="4731.59"/>
    <n v="0.54697616886982758"/>
    <n v="3918.8600000000006"/>
    <n v="0"/>
  </r>
  <r>
    <s v="2017/1330"/>
    <x v="1"/>
    <n v="1330"/>
    <x v="4"/>
    <s v="Portugal"/>
    <s v="Servico de Estrangeiros e Fronteiras"/>
    <s v="no"/>
    <s v="Focal Points"/>
    <s v="2017/LBS/01 FOA"/>
    <d v="2017-09-12T00:00:00"/>
    <d v="2017-11-09T00:00:00"/>
    <s v="no"/>
    <m/>
    <s v="FRO.25449"/>
    <n v="2017"/>
    <s v="C1"/>
    <n v="33270.58"/>
    <d v="2017-09-07T00:00:00"/>
    <s v="PM"/>
    <n v="0"/>
    <s v="no"/>
    <m/>
    <m/>
    <m/>
    <m/>
    <m/>
    <m/>
    <m/>
    <n v="2017"/>
    <n v="16635.29"/>
    <m/>
    <m/>
    <d v="2018-01-23T00:00:00"/>
    <d v="2018-03-20T00:00:00"/>
    <n v="2018"/>
    <n v="10849.28"/>
    <m/>
    <n v="33270.58"/>
    <n v="27484.57"/>
    <n v="0.82609230136655265"/>
    <n v="5786.010000000002"/>
    <n v="0"/>
  </r>
  <r>
    <s v="2017/1331"/>
    <x v="1"/>
    <n v="1331"/>
    <x v="2"/>
    <s v="Romania"/>
    <s v="General Inspectorate of the Romanian Border Police"/>
    <s v="no"/>
    <s v="Poseidon"/>
    <s v="2017/SBS/07 JO Poseidon 2017"/>
    <d v="2017-09-26T00:00:00"/>
    <d v="2017-12-31T00:00:00"/>
    <s v="no"/>
    <m/>
    <s v="FRO.25459"/>
    <n v="2017"/>
    <s v="C1"/>
    <n v="262052.7"/>
    <d v="2017-09-11T00:00:00"/>
    <s v="PM"/>
    <n v="0"/>
    <s v="no"/>
    <n v="0"/>
    <m/>
    <s v="FRO.25459"/>
    <n v="2017"/>
    <n v="25956"/>
    <d v="2017-12-15T00:00:00"/>
    <m/>
    <n v="2017"/>
    <n v="131026"/>
    <m/>
    <m/>
    <d v="2018-03-16T00:00:00"/>
    <d v="2018-03-15T00:00:00"/>
    <n v="2018"/>
    <n v="147329.32999999999"/>
    <m/>
    <n v="288008.7"/>
    <n v="278355.32999999996"/>
    <n v="0.9664823666785064"/>
    <n v="9653.3700000000536"/>
    <n v="0"/>
  </r>
  <r>
    <s v="2017/1332"/>
    <x v="1"/>
    <n v="1332"/>
    <x v="4"/>
    <s v="Netherlands"/>
    <s v="Royal Marechaussee"/>
    <s v="no"/>
    <s v="Focal Points"/>
    <s v="2017/LBS/02 Focal Points"/>
    <d v="2017-09-12T00:00:00"/>
    <d v="2017-11-09T00:00:00"/>
    <s v="no"/>
    <m/>
    <s v="FRO.25447"/>
    <n v="2017"/>
    <s v="C1"/>
    <n v="22365.14"/>
    <d v="2017-09-07T00:00:00"/>
    <s v="PM"/>
    <n v="0"/>
    <s v="no"/>
    <m/>
    <m/>
    <m/>
    <m/>
    <m/>
    <m/>
    <m/>
    <m/>
    <m/>
    <m/>
    <m/>
    <d v="2018-01-23T00:00:00"/>
    <d v="2017-12-08T00:00:00"/>
    <n v="2017"/>
    <n v="22365.14"/>
    <m/>
    <n v="22365.14"/>
    <n v="22365.14"/>
    <n v="1"/>
    <n v="0"/>
    <n v="0"/>
  </r>
  <r>
    <s v="2017/1333"/>
    <x v="1"/>
    <n v="1333"/>
    <x v="4"/>
    <s v="Poland"/>
    <s v="Headquarters of Polish Border Guards"/>
    <s v="no"/>
    <s v="FOA"/>
    <s v="2017/LBS/01 FOA"/>
    <d v="2017-10-01T00:00:00"/>
    <d v="2017-12-01T00:00:00"/>
    <s v="no"/>
    <m/>
    <s v="FRO.25452"/>
    <n v="2017"/>
    <s v="C1"/>
    <n v="15480.76"/>
    <d v="2017-09-07T00:00:00"/>
    <s v="PM"/>
    <n v="0"/>
    <s v="no"/>
    <n v="0"/>
    <m/>
    <m/>
    <m/>
    <m/>
    <m/>
    <m/>
    <n v="2017"/>
    <n v="7740.38"/>
    <m/>
    <m/>
    <d v="2018-02-14T00:00:00"/>
    <d v="2018-01-22T00:00:00"/>
    <n v="2018"/>
    <n v="7125.76"/>
    <m/>
    <n v="15480.76"/>
    <n v="14866.14"/>
    <n v="0.9602978148359641"/>
    <n v="614.6200000000008"/>
    <n v="0"/>
  </r>
  <r>
    <s v="2017/1334"/>
    <x v="1"/>
    <n v="1334"/>
    <x v="1"/>
    <s v="France"/>
    <s v="Ministere de l'interieur, Direction generale des etrangers"/>
    <s v="no"/>
    <s v="CRO"/>
    <s v="2017/RSU/01 CRO to Albania"/>
    <d v="2017-09-08T00:00:00"/>
    <d v="2017-10-31T00:00:00"/>
    <s v="no"/>
    <m/>
    <s v="FRO.25423"/>
    <n v="2017"/>
    <s v="C1"/>
    <n v="360675"/>
    <d v="2017-09-07T00:00:00"/>
    <s v="SK"/>
    <n v="0"/>
    <s v="yes"/>
    <n v="300000"/>
    <n v="359380.86"/>
    <s v="FRO.25423"/>
    <n v="2017"/>
    <n v="78435"/>
    <m/>
    <m/>
    <m/>
    <m/>
    <m/>
    <m/>
    <d v="2018-01-14T00:00:00"/>
    <d v="2017-11-28T00:00:00"/>
    <n v="2017"/>
    <n v="377349.9"/>
    <m/>
    <n v="439110"/>
    <n v="377349.9"/>
    <n v="0.859351643096263"/>
    <n v="61760.099999999977"/>
    <n v="359380.86"/>
  </r>
  <r>
    <s v="2017/1335"/>
    <x v="1"/>
    <n v="1335"/>
    <x v="1"/>
    <s v="Albania"/>
    <s v="Aparati i Drejtorise se Policise se Shtetit"/>
    <s v="no"/>
    <s v="CRO"/>
    <s v="2017/RSU/01 CRO to Albania"/>
    <d v="2017-09-08T00:00:00"/>
    <d v="2017-10-31T00:00:00"/>
    <s v="no"/>
    <m/>
    <s v="FRO.25464"/>
    <n v="2017"/>
    <s v="C1"/>
    <n v="8346"/>
    <d v="2017-09-07T00:00:00"/>
    <s v="SK"/>
    <n v="0"/>
    <s v="no"/>
    <m/>
    <m/>
    <s v="FRO.25464"/>
    <n v="2017"/>
    <n v="1669.2"/>
    <d v="2017-10-05T00:00:00"/>
    <m/>
    <m/>
    <m/>
    <m/>
    <m/>
    <d v="2018-01-14T00:00:00"/>
    <d v="2017-11-06T00:00:00"/>
    <n v="2017"/>
    <n v="8474.4"/>
    <m/>
    <n v="10015.200000000001"/>
    <n v="8474.4"/>
    <n v="0.84615384615384603"/>
    <n v="1540.8000000000011"/>
    <n v="0"/>
  </r>
  <r>
    <s v="2017/1336"/>
    <x v="1"/>
    <n v="1336"/>
    <x v="1"/>
    <s v="Belgium"/>
    <s v="Department of Federal Immigration"/>
    <s v="no"/>
    <s v="CRO"/>
    <s v="2017/RSU/01 CRO to Albania"/>
    <d v="2017-09-09T00:00:00"/>
    <d v="2017-10-31T00:00:00"/>
    <s v="no"/>
    <m/>
    <s v="FRO.25471"/>
    <n v="2017"/>
    <s v="C1"/>
    <n v="801.43"/>
    <d v="2017-09-07T00:00:00"/>
    <s v="SK"/>
    <n v="0"/>
    <s v="no"/>
    <m/>
    <m/>
    <s v="FRO.25471"/>
    <n v="2017"/>
    <n v="307.09000000000003"/>
    <m/>
    <m/>
    <m/>
    <m/>
    <m/>
    <m/>
    <d v="2018-01-14T00:00:00"/>
    <d v="2018-02-14T00:00:00"/>
    <n v="2018"/>
    <n v="961.72"/>
    <m/>
    <n v="1108.52"/>
    <n v="961.72"/>
    <n v="0.86757117598239097"/>
    <n v="146.79999999999995"/>
    <n v="0"/>
  </r>
  <r>
    <s v="2017/1337"/>
    <x v="1"/>
    <n v="1337"/>
    <x v="1"/>
    <s v="Spain"/>
    <s v="Cuerpo Nacional de Policia"/>
    <s v="no"/>
    <s v="RO"/>
    <s v="2017/RSU/01 RO to Albania &amp; Georgia"/>
    <d v="2017-09-12T00:00:00"/>
    <d v="2017-09-14T00:00:00"/>
    <s v="no"/>
    <m/>
    <s v="FRO.25455"/>
    <n v="2017"/>
    <s v="C1"/>
    <n v="220500"/>
    <d v="2017-09-11T00:00:00"/>
    <s v="SK"/>
    <n v="0"/>
    <s v="yes"/>
    <n v="210000"/>
    <n v="191828"/>
    <m/>
    <m/>
    <m/>
    <m/>
    <m/>
    <m/>
    <m/>
    <m/>
    <m/>
    <d v="2017-11-28T00:00:00"/>
    <d v="2017-11-21T00:00:00"/>
    <n v="2017"/>
    <n v="201419.4"/>
    <m/>
    <n v="220500"/>
    <n v="201419.4"/>
    <n v="0.91346666666666665"/>
    <n v="19080.600000000006"/>
    <n v="191828"/>
  </r>
  <r>
    <s v="2017/1338"/>
    <x v="1"/>
    <n v="1338"/>
    <x v="1"/>
    <s v="Iceland"/>
    <s v="Office of the National Commissioner of the Icelandic Police"/>
    <s v="no"/>
    <s v="RO"/>
    <s v="2017/RSU/01 RO to Albania and FYR of Macedonia"/>
    <d v="2017-09-12T00:00:00"/>
    <d v="2017-09-14T00:00:00"/>
    <s v="no"/>
    <m/>
    <s v="FRO.25258"/>
    <n v="2017"/>
    <s v="C1"/>
    <n v="202020"/>
    <d v="2017-09-11T00:00:00"/>
    <s v="SK"/>
    <n v="0"/>
    <s v="yes"/>
    <n v="188400"/>
    <n v="192247"/>
    <m/>
    <m/>
    <m/>
    <m/>
    <m/>
    <m/>
    <m/>
    <m/>
    <m/>
    <d v="2017-11-28T00:00:00"/>
    <d v="2017-09-20T00:00:00"/>
    <n v="2017"/>
    <n v="201859.35"/>
    <m/>
    <n v="202020"/>
    <n v="201859.35"/>
    <n v="0.99920478170478177"/>
    <n v="160.64999999999418"/>
    <n v="192247"/>
  </r>
  <r>
    <s v="2017/1339"/>
    <x v="1"/>
    <n v="1339"/>
    <x v="4"/>
    <s v="Serbia"/>
    <s v="Ministry of Interior"/>
    <s v="no"/>
    <s v="FOA"/>
    <s v="2017/LBS/01 FOA"/>
    <d v="2017-09-12T00:00:00"/>
    <d v="2017-10-12T00:00:00"/>
    <s v="no"/>
    <m/>
    <s v="FRO.25463"/>
    <n v="2017"/>
    <s v="C1"/>
    <n v="7697.58"/>
    <d v="2017-09-07T00:00:00"/>
    <s v="SK"/>
    <n v="0"/>
    <s v="no"/>
    <n v="0"/>
    <n v="0"/>
    <m/>
    <m/>
    <m/>
    <m/>
    <m/>
    <m/>
    <m/>
    <m/>
    <m/>
    <d v="2017-12-26T00:00:00"/>
    <d v="2017-12-06T00:00:00"/>
    <n v="2017"/>
    <n v="5926.39"/>
    <m/>
    <n v="7697.58"/>
    <n v="5926.39"/>
    <n v="0.7699030084779892"/>
    <n v="1771.1899999999996"/>
    <n v="0"/>
  </r>
  <r>
    <s v="2017/1340"/>
    <x v="1"/>
    <n v="1340"/>
    <x v="4"/>
    <s v="Netherlands"/>
    <s v="Immigration and Naturalisation Service"/>
    <s v="no"/>
    <s v="FOA"/>
    <s v="2017/LBS/01 FOA"/>
    <d v="2017-09-12T00:00:00"/>
    <d v="2017-10-12T00:00:00"/>
    <s v="no"/>
    <m/>
    <s v="FRO.25472"/>
    <n v="2017"/>
    <s v="C1"/>
    <n v="101149.24"/>
    <d v="2017-09-11T00:00:00"/>
    <s v="SK"/>
    <n v="0"/>
    <s v="yes"/>
    <n v="60900"/>
    <n v="60900"/>
    <m/>
    <m/>
    <m/>
    <m/>
    <m/>
    <n v="2017"/>
    <n v="47200"/>
    <m/>
    <m/>
    <d v="2017-12-26T00:00:00"/>
    <d v="2018-01-24T00:00:00"/>
    <n v="2018"/>
    <n v="53021.11"/>
    <m/>
    <n v="101149.24"/>
    <n v="100221.11"/>
    <n v="0.99082415250969746"/>
    <n v="928.13000000000466"/>
    <n v="60900"/>
  </r>
  <r>
    <s v="2017/1341"/>
    <x v="1"/>
    <n v="1341"/>
    <x v="4"/>
    <s v="Estonia"/>
    <s v="Police and Border Guard Board"/>
    <s v="no"/>
    <s v="FOA"/>
    <s v="2017/LBS/01 FOA"/>
    <d v="2017-09-09T00:00:00"/>
    <d v="2017-11-12T00:00:00"/>
    <s v="no"/>
    <m/>
    <s v="FRO.25479"/>
    <n v="2017"/>
    <s v="C1"/>
    <n v="54186.94"/>
    <d v="2017-09-08T00:00:00"/>
    <s v="SK"/>
    <n v="0"/>
    <s v="no"/>
    <m/>
    <m/>
    <m/>
    <m/>
    <m/>
    <m/>
    <m/>
    <n v="2017"/>
    <n v="27000"/>
    <m/>
    <m/>
    <d v="2018-01-26T00:00:00"/>
    <d v="2018-07-08T00:00:00"/>
    <n v="2018"/>
    <n v="24497.35"/>
    <m/>
    <n v="54186.94"/>
    <n v="51497.35"/>
    <n v="0.95036460815096768"/>
    <n v="2689.5900000000038"/>
    <n v="0"/>
  </r>
  <r>
    <s v="2017/1342"/>
    <x v="1"/>
    <n v="1342"/>
    <x v="4"/>
    <s v="Italy"/>
    <s v="Ministero dell'Interno, Dipartimento della Pubblica Sicurezza, Direzione Centrale dell'Immigrazione e della Polizia delle Frontiere"/>
    <s v="no"/>
    <s v="Coordination Points"/>
    <s v="2017/LBS/03 Coordination Points"/>
    <d v="2017-09-12T00:00:00"/>
    <d v="2017-10-10T00:00:00"/>
    <s v="no"/>
    <m/>
    <s v="FRO.25482"/>
    <n v="2017"/>
    <s v="C1"/>
    <n v="7509.26"/>
    <d v="2017-09-08T00:00:00"/>
    <s v="PM"/>
    <n v="0"/>
    <s v="no"/>
    <n v="0"/>
    <n v="0"/>
    <m/>
    <m/>
    <m/>
    <m/>
    <m/>
    <m/>
    <m/>
    <m/>
    <m/>
    <d v="2017-12-24T00:00:00"/>
    <d v="2017-11-27T00:00:00"/>
    <n v="2017"/>
    <n v="4789.7299999999996"/>
    <m/>
    <n v="7509.26"/>
    <n v="4789.7299999999996"/>
    <n v="0.63784314299944322"/>
    <n v="2719.5300000000007"/>
    <n v="0"/>
  </r>
  <r>
    <s v="2017/1343"/>
    <x v="1"/>
    <n v="1343"/>
    <x v="5"/>
    <s v="Romania"/>
    <s v="General Inspectorate of the Romanian Border Police"/>
    <s v="no"/>
    <s v="FSC Support Officer"/>
    <s v="2017/FSC/01 FSC Support Officer Deployment"/>
    <d v="2017-09-15T00:00:00"/>
    <d v="2017-11-15T00:00:00"/>
    <s v="no"/>
    <m/>
    <s v="FRO.25450"/>
    <n v="2017"/>
    <s v="C1"/>
    <n v="13163.14"/>
    <d v="2017-09-11T00:00:00"/>
    <s v="PM"/>
    <n v="0"/>
    <s v="no"/>
    <m/>
    <m/>
    <m/>
    <m/>
    <m/>
    <m/>
    <m/>
    <n v="2017"/>
    <n v="6581"/>
    <m/>
    <m/>
    <d v="2018-01-29T00:00:00"/>
    <d v="2018-01-30T00:00:00"/>
    <n v="2018"/>
    <n v="4758.84"/>
    <m/>
    <n v="13163.14"/>
    <n v="11339.84"/>
    <n v="0.86148441785166763"/>
    <n v="1823.2999999999993"/>
    <n v="0"/>
  </r>
  <r>
    <s v="2017/1344"/>
    <x v="1"/>
    <n v="1344"/>
    <x v="4"/>
    <s v="Bulgaria"/>
    <s v="Ministry of Interior, National Police Service, Chief Directorate Border Police"/>
    <s v="yes"/>
    <s v="FOA"/>
    <s v="2017/LBS/01 FOA"/>
    <d v="2017-09-13T00:00:00"/>
    <d v="2017-11-08T00:00:00"/>
    <s v="no"/>
    <m/>
    <s v="FRO.25491"/>
    <n v="2017"/>
    <s v="C1"/>
    <n v="39889.94"/>
    <d v="2017-09-11T00:00:00"/>
    <s v="SK"/>
    <n v="0"/>
    <s v="no"/>
    <m/>
    <m/>
    <m/>
    <m/>
    <m/>
    <m/>
    <m/>
    <m/>
    <n v="0"/>
    <m/>
    <m/>
    <d v="2018-01-22T00:00:00"/>
    <d v="2018-01-09T00:00:00"/>
    <n v="2018"/>
    <n v="38554.04"/>
    <m/>
    <n v="39889.94"/>
    <n v="38554.04"/>
    <n v="0.96651035323693135"/>
    <n v="1335.9000000000015"/>
    <n v="0"/>
  </r>
  <r>
    <s v="2017/1345"/>
    <x v="1"/>
    <n v="1345"/>
    <x v="4"/>
    <s v="Netherlands"/>
    <s v="Royal Marechaussee"/>
    <s v="no"/>
    <s v="Focal Points"/>
    <s v="2017/LBS/02 Focal Points"/>
    <d v="2017-10-10T00:00:00"/>
    <d v="2017-12-07T00:00:00"/>
    <s v="no"/>
    <m/>
    <s v="FRO.25486"/>
    <n v="2017"/>
    <s v="C1"/>
    <n v="11081.99"/>
    <d v="2017-09-11T00:00:00"/>
    <s v="SK"/>
    <n v="0"/>
    <s v="no"/>
    <m/>
    <m/>
    <m/>
    <m/>
    <m/>
    <m/>
    <m/>
    <m/>
    <n v="0"/>
    <m/>
    <m/>
    <d v="2018-02-20T00:00:00"/>
    <d v="2018-01-09T00:00:00"/>
    <n v="2018"/>
    <n v="9027.59"/>
    <m/>
    <n v="11081.99"/>
    <n v="9027.59"/>
    <n v="0.81461813266389882"/>
    <n v="2054.3999999999996"/>
    <n v="0"/>
  </r>
  <r>
    <s v="2017/1346"/>
    <x v="1"/>
    <n v="1346"/>
    <x v="4"/>
    <s v="Hungary"/>
    <s v="Hungarian Police Headquarters"/>
    <s v="no"/>
    <s v="FOA"/>
    <s v="2017/LBS/01 FOA"/>
    <d v="2017-09-11T00:00:00"/>
    <d v="2017-10-12T00:00:00"/>
    <s v="no"/>
    <m/>
    <s v="FRO.25494"/>
    <n v="2017"/>
    <s v="C1"/>
    <n v="12493.32"/>
    <d v="2017-09-08T00:00:00"/>
    <s v="PM"/>
    <n v="0"/>
    <s v="yes"/>
    <m/>
    <n v="3223.44"/>
    <m/>
    <m/>
    <m/>
    <m/>
    <m/>
    <m/>
    <m/>
    <m/>
    <m/>
    <d v="2017-12-26T00:00:00"/>
    <d v="2018-01-22T00:00:00"/>
    <n v="2018"/>
    <n v="11676"/>
    <m/>
    <n v="12493.32"/>
    <n v="11676"/>
    <n v="0.93457943925233644"/>
    <n v="817.31999999999971"/>
    <n v="3223.44"/>
  </r>
  <r>
    <s v="2017/1347"/>
    <x v="1"/>
    <n v="1347"/>
    <x v="4"/>
    <s v="Sweden"/>
    <s v="National Bureau of Investigation, National Opeations Department"/>
    <s v="no"/>
    <s v="Focal Points"/>
    <s v="2017/LBS/02 Focal Points"/>
    <d v="2017-09-12T00:00:00"/>
    <d v="2017-11-09T00:00:00"/>
    <s v="no"/>
    <m/>
    <s v="FRO.25495"/>
    <n v="2017"/>
    <s v="C1"/>
    <n v="14773.81"/>
    <d v="2017-09-11T00:00:00"/>
    <s v="PM"/>
    <n v="0"/>
    <s v="no"/>
    <m/>
    <m/>
    <m/>
    <m/>
    <m/>
    <m/>
    <m/>
    <m/>
    <n v="0"/>
    <m/>
    <m/>
    <d v="2018-01-23T00:00:00"/>
    <d v="2018-01-09T00:00:00"/>
    <n v="2018"/>
    <n v="14121.98"/>
    <m/>
    <n v="14773.81"/>
    <n v="14121.98"/>
    <n v="0.95587935678068148"/>
    <n v="651.82999999999993"/>
    <n v="0"/>
  </r>
  <r>
    <s v="2017/1348"/>
    <x v="1"/>
    <n v="1348"/>
    <x v="4"/>
    <s v="Finland"/>
    <s v="Finnish Border Guard"/>
    <s v="no"/>
    <s v="Focal Points"/>
    <s v="2017/LBS/02 Focal Points"/>
    <d v="2017-09-13T00:00:00"/>
    <d v="2017-11-08T00:00:00"/>
    <s v="no"/>
    <m/>
    <s v="FRO.25469"/>
    <n v="2017"/>
    <s v="C1"/>
    <n v="53987.92"/>
    <d v="2017-09-11T00:00:00"/>
    <s v="PM"/>
    <n v="0"/>
    <s v="no"/>
    <m/>
    <m/>
    <m/>
    <m/>
    <m/>
    <m/>
    <m/>
    <m/>
    <n v="0"/>
    <m/>
    <m/>
    <d v="2018-01-22T00:00:00"/>
    <d v="2018-01-09T00:00:00"/>
    <n v="2018"/>
    <n v="42152.31"/>
    <m/>
    <n v="53987.92"/>
    <n v="42152.31"/>
    <n v="0.78077299514409892"/>
    <n v="11835.61"/>
    <n v="0"/>
  </r>
  <r>
    <s v="2017/1349"/>
    <x v="1"/>
    <n v="1349"/>
    <x v="2"/>
    <s v="France"/>
    <s v="Prefecture de Police"/>
    <s v="no"/>
    <s v="Poseidon"/>
    <s v="2017/SBS/07 JO Poseidon 2017"/>
    <d v="2017-09-26T00:00:00"/>
    <d v="2017-11-16T00:00:00"/>
    <s v="no"/>
    <m/>
    <s v="FRO.25477"/>
    <n v="2017"/>
    <s v="C1"/>
    <n v="45633"/>
    <d v="2017-09-13T00:00:00"/>
    <s v="PM"/>
    <n v="0"/>
    <s v="no"/>
    <m/>
    <m/>
    <m/>
    <m/>
    <m/>
    <m/>
    <m/>
    <m/>
    <n v="0"/>
    <m/>
    <m/>
    <d v="2018-01-30T00:00:00"/>
    <d v="2018-05-17T00:00:00"/>
    <n v="2018"/>
    <n v="35651.75"/>
    <m/>
    <n v="45633"/>
    <n v="35651.75"/>
    <n v="0.78127122915434011"/>
    <n v="9981.25"/>
    <n v="0"/>
  </r>
  <r>
    <s v="2017/1350"/>
    <x v="1"/>
    <n v="1350"/>
    <x v="4"/>
    <s v="Austria"/>
    <s v="Federal Ministry of the Interior"/>
    <s v="no"/>
    <s v="Coordination Points"/>
    <s v="2017/LBS/03 Coordination Points"/>
    <d v="2017-10-17T00:00:00"/>
    <d v="2017-11-14T00:00:00"/>
    <s v="no"/>
    <m/>
    <s v="FRO.25487"/>
    <n v="2017"/>
    <s v="C1"/>
    <n v="6330.12"/>
    <d v="2017-09-11T00:00:00"/>
    <s v="PM"/>
    <n v="0"/>
    <s v="no"/>
    <m/>
    <m/>
    <m/>
    <m/>
    <m/>
    <m/>
    <m/>
    <m/>
    <n v="0"/>
    <m/>
    <m/>
    <d v="2018-01-28T00:00:00"/>
    <d v="2018-01-09T00:00:00"/>
    <n v="2018"/>
    <n v="4246.95"/>
    <m/>
    <n v="6330.12"/>
    <n v="4246.95"/>
    <n v="0.67091145191560353"/>
    <n v="2083.17"/>
    <n v="0"/>
  </r>
  <r>
    <s v="2017/1351"/>
    <x v="1"/>
    <n v="1351"/>
    <x v="4"/>
    <s v="Austria"/>
    <s v="Federal Ministry of the Interior"/>
    <s v="no"/>
    <s v="FOA"/>
    <s v="2017/LBS/01 FOA"/>
    <d v="2017-09-13T00:00:00"/>
    <d v="2017-10-11T00:00:00"/>
    <s v="no"/>
    <m/>
    <s v="FRO.25473"/>
    <n v="2017"/>
    <s v="C1"/>
    <n v="31971.599999999999"/>
    <d v="2017-09-11T00:00:00"/>
    <s v="PM"/>
    <n v="0"/>
    <s v="no"/>
    <n v="0"/>
    <n v="0"/>
    <m/>
    <m/>
    <m/>
    <m/>
    <m/>
    <m/>
    <m/>
    <m/>
    <m/>
    <d v="2017-12-25T00:00:00"/>
    <d v="2017-11-10T00:00:00"/>
    <n v="2017"/>
    <n v="27091.89"/>
    <m/>
    <n v="31971.599999999999"/>
    <n v="27091.89"/>
    <n v="0.84737360657583605"/>
    <n v="4879.7099999999991"/>
    <n v="0"/>
  </r>
  <r>
    <s v="2017/1352"/>
    <x v="1"/>
    <n v="1352"/>
    <x v="4"/>
    <s v="Hungary"/>
    <s v="Hungarian Police Headquarters"/>
    <s v="no"/>
    <s v="Coordination Points"/>
    <s v="2017/LBS/03 Coordination Points"/>
    <d v="2017-09-14T00:00:00"/>
    <d v="2017-10-12T00:00:00"/>
    <s v="no"/>
    <m/>
    <s v="FRO.25480"/>
    <n v="2017"/>
    <s v="C1"/>
    <n v="5422.3"/>
    <d v="2017-09-11T00:00:00"/>
    <s v="PM"/>
    <n v="0"/>
    <s v="yes"/>
    <n v="0"/>
    <n v="1424.86"/>
    <m/>
    <m/>
    <m/>
    <m/>
    <m/>
    <m/>
    <m/>
    <m/>
    <m/>
    <d v="2017-12-26T00:00:00"/>
    <d v="2018-01-09T00:00:00"/>
    <n v="2018"/>
    <n v="4377.22"/>
    <m/>
    <n v="5422.3"/>
    <n v="4377.22"/>
    <n v="0.80726260074138279"/>
    <n v="1045.08"/>
    <n v="1424.86"/>
  </r>
  <r>
    <s v="2017/1353"/>
    <x v="1"/>
    <n v="1353"/>
    <x v="4"/>
    <s v="Norway"/>
    <s v="National Police Directorate"/>
    <s v="no"/>
    <s v="Focal Points"/>
    <s v="2017/LBS/02 Focal Points"/>
    <d v="2017-09-13T00:00:00"/>
    <d v="2017-10-11T00:00:00"/>
    <s v="no"/>
    <m/>
    <s v="FRO.25476"/>
    <n v="2017"/>
    <s v="C1"/>
    <n v="14574.47"/>
    <d v="2017-09-11T00:00:00"/>
    <s v="PM"/>
    <n v="0"/>
    <s v="no"/>
    <n v="0"/>
    <m/>
    <m/>
    <m/>
    <m/>
    <m/>
    <m/>
    <m/>
    <m/>
    <m/>
    <m/>
    <d v="2017-12-25T00:00:00"/>
    <d v="2017-11-07T00:00:00"/>
    <n v="2017"/>
    <n v="10887.16"/>
    <m/>
    <n v="14574.47"/>
    <n v="10887.16"/>
    <n v="0.74700212083183815"/>
    <n v="3687.3099999999995"/>
    <n v="0"/>
  </r>
  <r>
    <s v="2017/1354"/>
    <x v="1"/>
    <n v="1354"/>
    <x v="2"/>
    <s v="Netherlands"/>
    <s v="Immigration and Naturalisation Service"/>
    <s v="no"/>
    <s v="Poseidon"/>
    <s v="2017/SBS/07 JO Poseidon 2017"/>
    <d v="2017-09-26T00:00:00"/>
    <d v="2017-11-15T00:00:00"/>
    <s v="no"/>
    <m/>
    <s v="FRO.25498"/>
    <n v="2017"/>
    <s v="C1"/>
    <n v="465958"/>
    <d v="2017-09-11T00:00:00"/>
    <s v="SK"/>
    <n v="0"/>
    <s v="yes"/>
    <n v="275800"/>
    <n v="314194"/>
    <m/>
    <m/>
    <m/>
    <m/>
    <m/>
    <n v="2017"/>
    <n v="221800"/>
    <m/>
    <m/>
    <d v="2018-01-29T00:00:00"/>
    <d v="2017-12-13T00:00:00"/>
    <n v="2017"/>
    <n v="232673.69"/>
    <m/>
    <n v="465958"/>
    <n v="454473.69"/>
    <n v="0.975353336566815"/>
    <n v="11484.309999999998"/>
    <n v="314194"/>
  </r>
  <r>
    <s v="2017/1355"/>
    <x v="1"/>
    <n v="1355"/>
    <x v="4"/>
    <s v="Georgia"/>
    <s v="MIA Border Police of Georgia"/>
    <s v="no"/>
    <s v="FOA"/>
    <s v="2017/LBS/01 FOA"/>
    <d v="2017-09-12T00:00:00"/>
    <d v="2017-10-12T00:00:00"/>
    <s v="no"/>
    <m/>
    <s v="FRO.25481"/>
    <n v="2017"/>
    <s v="C1"/>
    <n v="5207.6899999999996"/>
    <d v="2017-09-11T00:00:00"/>
    <s v="PM"/>
    <n v="0"/>
    <s v="yes"/>
    <m/>
    <n v="1135.08"/>
    <m/>
    <m/>
    <m/>
    <m/>
    <m/>
    <m/>
    <m/>
    <m/>
    <m/>
    <d v="2017-12-26T00:00:00"/>
    <d v="2017-10-07T00:00:00"/>
    <n v="2017"/>
    <n v="2689.08"/>
    <m/>
    <n v="5207.6899999999996"/>
    <n v="2689.08"/>
    <n v="0.51636714166933906"/>
    <n v="2518.6099999999997"/>
    <n v="1135.08"/>
  </r>
  <r>
    <s v="2017/1356"/>
    <x v="1"/>
    <n v="1356"/>
    <x v="1"/>
    <s v="Austria"/>
    <s v="Federal Ministry of the Interior"/>
    <s v="no"/>
    <s v="RO"/>
    <s v="2017/RSU/01 RO to Russia"/>
    <d v="2017-09-13T00:00:00"/>
    <d v="2017-09-15T00:00:00"/>
    <s v="no"/>
    <m/>
    <s v="FRO.25502"/>
    <n v="2017"/>
    <s v="C1"/>
    <n v="96272.18"/>
    <d v="2017-09-11T00:00:00"/>
    <s v="SK"/>
    <n v="0"/>
    <s v="yes"/>
    <n v="85000"/>
    <n v="77378"/>
    <m/>
    <m/>
    <m/>
    <m/>
    <m/>
    <m/>
    <m/>
    <m/>
    <m/>
    <d v="2017-11-29T00:00:00"/>
    <d v="2017-11-13T00:00:00"/>
    <n v="2017"/>
    <n v="84601.87"/>
    <m/>
    <n v="96272.18"/>
    <n v="84601.87"/>
    <n v="0.8787779605697098"/>
    <n v="11670.309999999998"/>
    <n v="77378"/>
  </r>
  <r>
    <s v="2017/1357"/>
    <x v="1"/>
    <n v="1357"/>
    <x v="1"/>
    <s v="Germany"/>
    <s v="Bundespolizeiprasidium Federal Police Central Office"/>
    <s v="no"/>
    <s v="RO"/>
    <s v="2017/RSU/01 RO to Albania &amp; Georgia, Russia and Albania"/>
    <d v="2017-09-12T00:00:00"/>
    <d v="2017-09-15T00:00:00"/>
    <s v="no"/>
    <m/>
    <s v="FRO.25460"/>
    <n v="2017"/>
    <s v="C1"/>
    <n v="128921.1"/>
    <d v="2017-09-11T00:00:00"/>
    <s v="SK"/>
    <n v="0"/>
    <s v="yes"/>
    <n v="75200"/>
    <n v="75200"/>
    <m/>
    <m/>
    <m/>
    <m/>
    <m/>
    <n v="2017"/>
    <n v="64000"/>
    <m/>
    <m/>
    <d v="2017-11-29T00:00:00"/>
    <d v="2017-11-22T00:00:00"/>
    <n v="2017"/>
    <n v="43658.33"/>
    <m/>
    <n v="128921.1"/>
    <n v="107658.33"/>
    <n v="0.83507145067797284"/>
    <n v="21262.770000000004"/>
    <n v="75200"/>
  </r>
  <r>
    <s v="2017/1358"/>
    <x v="1"/>
    <n v="1358"/>
    <x v="2"/>
    <s v="Portugal"/>
    <s v="Servico de Estrangeiros e Fronteiras"/>
    <s v="no"/>
    <s v="Poseidon"/>
    <s v="2017/SBS/07 JO Poseidon 2017"/>
    <d v="2017-10-01T00:00:00"/>
    <d v="2017-10-31T00:00:00"/>
    <s v="no"/>
    <m/>
    <s v="FRO.25500"/>
    <n v="2017"/>
    <s v="C1"/>
    <n v="75887.7"/>
    <d v="2017-09-14T00:00:00"/>
    <s v="SK"/>
    <n v="65274"/>
    <s v="yes"/>
    <n v="47223"/>
    <n v="47108.38"/>
    <s v="FRO.25500"/>
    <n v="2017"/>
    <n v="17430"/>
    <d v="2017-10-23T00:00:00"/>
    <m/>
    <n v="2017"/>
    <n v="46658.85"/>
    <m/>
    <m/>
    <d v="2018-01-14T00:00:00"/>
    <d v="2018-02-08T00:00:00"/>
    <n v="2018"/>
    <n v="46384.87"/>
    <m/>
    <n v="93317.7"/>
    <n v="93043.72"/>
    <n v="0.99706400822137708"/>
    <n v="273.97999999999593"/>
    <n v="47108.38"/>
  </r>
  <r>
    <s v="2017/1359"/>
    <x v="1"/>
    <n v="1359"/>
    <x v="1"/>
    <s v="Lithuania"/>
    <s v="State Border Guard Service"/>
    <s v="no"/>
    <s v="Poseidon"/>
    <s v="2017/RSU/03 Poseidon/Readmission"/>
    <d v="2017-09-21T00:00:00"/>
    <d v="2017-11-16T00:00:00"/>
    <s v="no"/>
    <m/>
    <s v="FRO.25503"/>
    <n v="2017"/>
    <s v="C1"/>
    <n v="63515.199999999997"/>
    <d v="2017-09-14T00:00:00"/>
    <s v="SK"/>
    <n v="63515.199999999997"/>
    <s v="no"/>
    <m/>
    <m/>
    <m/>
    <m/>
    <m/>
    <m/>
    <m/>
    <n v="2017"/>
    <n v="31757"/>
    <m/>
    <m/>
    <d v="2018-01-30T00:00:00"/>
    <d v="2018-01-17T00:00:00"/>
    <n v="2018"/>
    <n v="23429.75"/>
    <m/>
    <n v="63515.199999999997"/>
    <n v="55186.75"/>
    <n v="0.86887469456130195"/>
    <n v="8328.4499999999971"/>
    <n v="0"/>
  </r>
  <r>
    <s v="2017/1360"/>
    <x v="1"/>
    <n v="1360"/>
    <x v="1"/>
    <s v="Austria"/>
    <s v="Federal Ministry of the Interior"/>
    <s v="no"/>
    <s v="Poseidon"/>
    <s v="2017/RSU/03 Poseidon/Readmission"/>
    <d v="2017-10-10T00:00:00"/>
    <d v="2017-12-14T00:00:00"/>
    <s v="no"/>
    <m/>
    <s v="FRO.25504"/>
    <n v="2017"/>
    <s v="C1"/>
    <n v="18380.46"/>
    <d v="2017-09-14T00:00:00"/>
    <s v="SK"/>
    <n v="0"/>
    <s v="no"/>
    <m/>
    <m/>
    <m/>
    <m/>
    <m/>
    <m/>
    <m/>
    <m/>
    <m/>
    <m/>
    <m/>
    <d v="2018-02-27T00:00:00"/>
    <d v="2018-01-18T00:00:00"/>
    <n v="2018"/>
    <n v="15749.05"/>
    <m/>
    <n v="18380.46"/>
    <n v="15749.05"/>
    <n v="0.85683655360094357"/>
    <n v="2631.41"/>
    <n v="0"/>
  </r>
  <r>
    <s v="2017/1361"/>
    <x v="1"/>
    <n v="1361"/>
    <x v="1"/>
    <s v="Netherlands"/>
    <s v="Royal Marechaussee"/>
    <s v="no"/>
    <s v="Poseidon"/>
    <s v="2017/RSU/03 Poseidon/Readmission"/>
    <d v="2017-09-25T00:00:00"/>
    <d v="2017-11-17T00:00:00"/>
    <s v="no"/>
    <m/>
    <s v="FRO.25506"/>
    <n v="2017"/>
    <s v="C1"/>
    <n v="26668.68"/>
    <d v="2017-09-14T00:00:00"/>
    <s v="SK"/>
    <n v="0"/>
    <s v="no"/>
    <m/>
    <m/>
    <s v="FRO.25506"/>
    <n v="2017"/>
    <n v="16377.42"/>
    <d v="2017-09-22T00:00:00"/>
    <m/>
    <m/>
    <m/>
    <m/>
    <m/>
    <d v="2018-01-31T00:00:00"/>
    <d v="2018-01-18T00:00:00"/>
    <n v="2018"/>
    <n v="39210.300000000003"/>
    <m/>
    <n v="43046.1"/>
    <n v="39210.300000000003"/>
    <n v="0.91089088210081759"/>
    <n v="3835.7999999999956"/>
    <n v="0"/>
  </r>
  <r>
    <s v="2017/1362"/>
    <x v="1"/>
    <n v="1362"/>
    <x v="2"/>
    <s v="Estonia"/>
    <s v="Police and Border Guard Board"/>
    <s v="no"/>
    <s v="Poseidon"/>
    <s v="2017/SBS/07 JO Poseidon 2017"/>
    <d v="2017-09-25T00:00:00"/>
    <d v="2017-11-17T00:00:00"/>
    <s v="no"/>
    <m/>
    <s v="FRO.25513"/>
    <n v="2017"/>
    <s v="C1"/>
    <n v="52119.7"/>
    <d v="2017-09-14T00:00:00"/>
    <s v="IM"/>
    <n v="0"/>
    <s v="no"/>
    <n v="0"/>
    <n v="0"/>
    <m/>
    <m/>
    <m/>
    <m/>
    <m/>
    <n v="2017"/>
    <n v="26000"/>
    <m/>
    <m/>
    <d v="2018-01-31T00:00:00"/>
    <d v="2017-12-13T00:00:00"/>
    <n v="2017"/>
    <n v="21838.68"/>
    <m/>
    <n v="52119.7"/>
    <n v="47838.68"/>
    <n v="0.9178617681989728"/>
    <n v="4281.0199999999968"/>
    <n v="0"/>
  </r>
  <r>
    <s v="2017/1363"/>
    <x v="1"/>
    <n v="1363"/>
    <x v="3"/>
    <s v="Czech Republic"/>
    <s v="Police of the Czech Republic"/>
    <s v="no"/>
    <s v="Focal Points"/>
    <s v="2017/ABS/03 Focal Points 2017 Air"/>
    <d v="2017-10-02T00:00:00"/>
    <d v="2017-11-17T00:00:00"/>
    <s v="no"/>
    <m/>
    <s v="FRO.25496"/>
    <n v="2017"/>
    <s v="C1"/>
    <n v="22698.98"/>
    <d v="2017-09-13T00:00:00"/>
    <s v="IM"/>
    <n v="0"/>
    <s v="no"/>
    <n v="0"/>
    <m/>
    <m/>
    <m/>
    <m/>
    <m/>
    <m/>
    <n v="2017"/>
    <n v="11300"/>
    <m/>
    <m/>
    <d v="2018-01-31T00:00:00"/>
    <d v="2017-11-21T00:00:00"/>
    <n v="2017"/>
    <n v="2047.52"/>
    <m/>
    <n v="22698.98"/>
    <n v="13347.52"/>
    <n v="0.58802289794519402"/>
    <n v="9351.4599999999991"/>
    <n v="0"/>
  </r>
  <r>
    <s v="2017/1364"/>
    <x v="1"/>
    <n v="1364"/>
    <x v="2"/>
    <s v="Sweden"/>
    <s v="National Operations Department"/>
    <s v="no"/>
    <s v="Poseidon"/>
    <s v="2017/SBS/07 JO Poseidon 2017"/>
    <d v="2017-09-24T00:00:00"/>
    <d v="2017-12-22T00:00:00"/>
    <s v="no"/>
    <m/>
    <s v="FRO.25512"/>
    <n v="2017"/>
    <s v="C1"/>
    <n v="57588.77"/>
    <d v="2017-09-15T00:00:00"/>
    <s v="IM"/>
    <n v="0"/>
    <s v="no"/>
    <n v="0"/>
    <m/>
    <m/>
    <m/>
    <m/>
    <m/>
    <m/>
    <m/>
    <n v="0"/>
    <m/>
    <m/>
    <d v="2018-03-07T00:00:00"/>
    <d v="2018-03-06T00:00:00"/>
    <n v="2018"/>
    <n v="55960.89"/>
    <m/>
    <n v="57588.77"/>
    <n v="55960.89"/>
    <n v="0.97173268329919193"/>
    <n v="1627.8799999999974"/>
    <n v="0"/>
  </r>
  <r>
    <s v="2017/1365"/>
    <x v="1"/>
    <n v="1365"/>
    <x v="1"/>
    <s v="Poland"/>
    <s v="Headquarters of Polish Border Guards"/>
    <s v="no"/>
    <s v="RO"/>
    <s v="2017/RSU/01 RO to Pakistan"/>
    <d v="2017-09-20T00:00:00"/>
    <d v="2017-09-22T00:00:00"/>
    <s v="no"/>
    <m/>
    <s v="FRO.25508"/>
    <n v="2017"/>
    <s v="C1"/>
    <n v="2264.12"/>
    <d v="2017-09-14T00:00:00"/>
    <s v="IM"/>
    <n v="0"/>
    <s v="no"/>
    <n v="0"/>
    <m/>
    <m/>
    <m/>
    <m/>
    <m/>
    <m/>
    <m/>
    <m/>
    <m/>
    <m/>
    <d v="2017-12-06T00:00:00"/>
    <d v="2017-10-19T00:00:00"/>
    <n v="2017"/>
    <n v="2174.37"/>
    <m/>
    <n v="2264.12"/>
    <n v="2174.37"/>
    <n v="0.96035987491829056"/>
    <n v="89.75"/>
    <n v="0"/>
  </r>
  <r>
    <s v="2017/1366"/>
    <x v="1"/>
    <n v="1366"/>
    <x v="2"/>
    <s v="Netherlands"/>
    <s v="Royal Marechaussee"/>
    <s v="no"/>
    <s v="Focal Points"/>
    <s v="2017/SBS/06 Focal Points Sea 2017"/>
    <d v="2017-09-15T00:00:00"/>
    <d v="2017-10-01T00:00:00"/>
    <s v="no"/>
    <m/>
    <s v="FRO.25505"/>
    <n v="2017"/>
    <s v="C1"/>
    <n v="7802.44"/>
    <d v="2017-09-13T00:00:00"/>
    <s v="SK"/>
    <n v="0"/>
    <s v="no"/>
    <m/>
    <m/>
    <m/>
    <m/>
    <m/>
    <m/>
    <s v="final costs erroneously included and paid in SFD 591"/>
    <m/>
    <m/>
    <m/>
    <m/>
    <d v="2017-12-15T00:00:00"/>
    <s v="n/a"/>
    <m/>
    <s v="n/a"/>
    <m/>
    <n v="7802.44"/>
    <n v="0"/>
    <n v="0"/>
    <n v="7802.44"/>
    <n v="0"/>
  </r>
  <r>
    <s v="2017/1367"/>
    <x v="1"/>
    <n v="1367"/>
    <x v="1"/>
    <s v="Germany"/>
    <s v="Bundespolizeiprasidium Federal Police Central Office"/>
    <s v="no"/>
    <s v="RO"/>
    <s v="2017/RSU/01 RO to Georgia/Armenia, Pakistan, Nigeria/Gambia"/>
    <d v="2017-09-18T00:00:00"/>
    <d v="2017-09-25T00:00:00"/>
    <s v="no"/>
    <m/>
    <s v="FRO.25515"/>
    <n v="2017"/>
    <s v="C1"/>
    <n v="273621.59999999998"/>
    <d v="2017-09-14T00:00:00"/>
    <s v="SK"/>
    <n v="0"/>
    <s v="yes"/>
    <n v="158500"/>
    <n v="158900"/>
    <m/>
    <m/>
    <m/>
    <m/>
    <m/>
    <n v="2017"/>
    <n v="130000"/>
    <m/>
    <m/>
    <d v="2017-12-09T00:00:00"/>
    <d v="2017-11-28T00:00:00"/>
    <n v="2017"/>
    <n v="81028.14"/>
    <m/>
    <n v="273621.59999999998"/>
    <n v="211028.14"/>
    <n v="0.77124079385545596"/>
    <n v="62593.459999999963"/>
    <n v="158900"/>
  </r>
  <r>
    <s v="2017/1368"/>
    <x v="1"/>
    <n v="1368"/>
    <x v="1"/>
    <s v="Austria"/>
    <s v="Federal Ministry of the Interior"/>
    <s v="no"/>
    <s v="RO"/>
    <s v="2017/RSU/01 RO to Georgia and Armenia, Nigeria and Gambia"/>
    <d v="2017-09-19T00:00:00"/>
    <d v="2017-09-25T00:00:00"/>
    <s v="no"/>
    <m/>
    <s v="FRO.25514"/>
    <n v="2017"/>
    <s v="C1"/>
    <n v="491534.4"/>
    <d v="2017-09-14T00:00:00"/>
    <s v="SK"/>
    <n v="0"/>
    <s v="yes"/>
    <n v="440000"/>
    <n v="411266.5"/>
    <m/>
    <m/>
    <m/>
    <m/>
    <m/>
    <m/>
    <m/>
    <m/>
    <m/>
    <d v="2017-12-09T00:00:00"/>
    <d v="2017-11-17T00:00:00"/>
    <n v="2017"/>
    <n v="451873.7"/>
    <m/>
    <n v="491534.4"/>
    <n v="451873.7"/>
    <n v="0.91931246317653448"/>
    <n v="39660.700000000012"/>
    <n v="411266.5"/>
  </r>
  <r>
    <s v="2017/1369"/>
    <x v="1"/>
    <n v="1369"/>
    <x v="1"/>
    <s v="Luxembourg"/>
    <s v="Ministry of Foreign Affairs"/>
    <s v="no"/>
    <s v="RO"/>
    <s v="2017/RSU/01 RO to Kosovo"/>
    <d v="2017-09-20T00:00:00"/>
    <d v="2017-09-22T00:00:00"/>
    <s v="no"/>
    <m/>
    <s v="FRO.25517"/>
    <n v="2017"/>
    <s v="C1"/>
    <n v="74.900000000000006"/>
    <d v="2017-09-14T00:00:00"/>
    <s v="SK"/>
    <n v="0"/>
    <s v="no"/>
    <m/>
    <m/>
    <m/>
    <m/>
    <m/>
    <m/>
    <m/>
    <m/>
    <m/>
    <m/>
    <m/>
    <d v="2017-12-06T00:00:00"/>
    <d v="2018-01-17T00:00:00"/>
    <n v="2018"/>
    <n v="74.900000000000006"/>
    <m/>
    <n v="74.900000000000006"/>
    <n v="74.900000000000006"/>
    <n v="1"/>
    <n v="0"/>
    <n v="0"/>
  </r>
  <r>
    <s v="2017/1370"/>
    <x v="1"/>
    <n v="1370"/>
    <x v="1"/>
    <s v="Belgium"/>
    <s v="Department of Federal Immigration"/>
    <s v="no"/>
    <s v="RO"/>
    <s v="2017/RSU/01 RO to Pakistan and Kosovo"/>
    <d v="2017-09-20T00:00:00"/>
    <d v="2017-09-22T00:00:00"/>
    <s v="no"/>
    <m/>
    <s v="FRO.25518"/>
    <n v="2017"/>
    <s v="C1"/>
    <n v="423528"/>
    <d v="2017-09-14T00:00:00"/>
    <s v="SK"/>
    <n v="0"/>
    <s v="yes"/>
    <n v="395000"/>
    <n v="369053.86"/>
    <m/>
    <m/>
    <m/>
    <m/>
    <m/>
    <m/>
    <m/>
    <m/>
    <m/>
    <d v="2017-12-06T00:00:00"/>
    <d v="2017-11-21T00:00:00"/>
    <n v="2017"/>
    <n v="387884.55"/>
    <m/>
    <n v="423528"/>
    <n v="387884.55"/>
    <n v="0.91584157363857877"/>
    <n v="35643.450000000012"/>
    <n v="369053.86"/>
  </r>
  <r>
    <s v="2017/1371"/>
    <x v="1"/>
    <n v="1371"/>
    <x v="5"/>
    <s v="Italy"/>
    <s v="Ministero dell'Interno, Dipartimento della Pubblica Sicurezza, Direzione Centrale dell'Immigrazione e della Polizia delle Frontiere"/>
    <s v="no"/>
    <s v="FSC Support Officer"/>
    <s v="2017/FSC/01 FSC Support Officer Deployment"/>
    <d v="2017-09-15T00:00:00"/>
    <d v="2017-10-01T00:00:00"/>
    <s v="no"/>
    <m/>
    <s v="FRO.25516"/>
    <n v="2017"/>
    <s v="C1"/>
    <n v="5495.52"/>
    <d v="2017-09-19T00:00:00"/>
    <s v="PM"/>
    <n v="0"/>
    <s v="no"/>
    <m/>
    <m/>
    <m/>
    <m/>
    <m/>
    <m/>
    <m/>
    <m/>
    <m/>
    <m/>
    <m/>
    <d v="2017-12-15T00:00:00"/>
    <d v="2018-01-25T00:00:00"/>
    <n v="2018"/>
    <n v="2725.91"/>
    <m/>
    <n v="5495.52"/>
    <n v="2725.91"/>
    <n v="0.49602403412233959"/>
    <n v="2769.6100000000006"/>
    <n v="0"/>
  </r>
  <r>
    <s v="2017/1372"/>
    <x v="1"/>
    <n v="1372"/>
    <x v="2"/>
    <s v="Georgia"/>
    <s v="MIA Border Police of Georgia"/>
    <s v="no"/>
    <s v="Triton"/>
    <s v="2017/SBS/05 JO Triton 2017"/>
    <d v="2017-10-01T00:00:00"/>
    <d v="2017-10-31T00:00:00"/>
    <s v="no"/>
    <m/>
    <s v="FRO.25519"/>
    <n v="2017"/>
    <s v="C1"/>
    <n v="10597"/>
    <d v="2017-09-15T00:00:00"/>
    <s v="IM"/>
    <n v="0"/>
    <s v="no"/>
    <n v="0"/>
    <m/>
    <m/>
    <m/>
    <m/>
    <m/>
    <m/>
    <m/>
    <m/>
    <m/>
    <m/>
    <d v="2018-01-14T00:00:00"/>
    <d v="2017-11-13T00:00:00"/>
    <n v="2017"/>
    <n v="3912"/>
    <m/>
    <n v="10597"/>
    <n v="3912"/>
    <n v="0.36916108332546949"/>
    <n v="6685"/>
    <n v="0"/>
  </r>
  <r>
    <s v="2017/1373"/>
    <x v="1"/>
    <n v="1373"/>
    <x v="2"/>
    <s v="Denmark"/>
    <s v="Danish National Police"/>
    <s v="no"/>
    <s v="Poseidon"/>
    <s v="2017/SBS/07 JO Poseidon 2017"/>
    <d v="2017-09-26T00:00:00"/>
    <d v="2017-12-12T00:00:00"/>
    <s v="no"/>
    <m/>
    <s v="FRO.25525"/>
    <n v="2017"/>
    <s v="C1"/>
    <n v="231610"/>
    <d v="2017-09-15T00:00:00"/>
    <s v="IM"/>
    <n v="0"/>
    <s v="yes"/>
    <n v="101100"/>
    <n v="152892"/>
    <m/>
    <m/>
    <m/>
    <m/>
    <m/>
    <m/>
    <n v="0"/>
    <m/>
    <m/>
    <d v="2018-02-25T00:00:00"/>
    <d v="2018-03-21T00:00:00"/>
    <n v="2018"/>
    <n v="214546.71"/>
    <m/>
    <n v="231610"/>
    <n v="214546.71"/>
    <n v="0.92632749017745342"/>
    <n v="17063.290000000008"/>
    <n v="152892"/>
  </r>
  <r>
    <s v="2017/1374"/>
    <x v="1"/>
    <n v="1374"/>
    <x v="4"/>
    <s v="Bulgaria"/>
    <s v="Ministry of Interior, National Police Service, Chief Directorate Border Police"/>
    <s v="no"/>
    <s v="Focal Points"/>
    <s v="2017/LBS/02 Focal Points"/>
    <d v="2017-10-11T00:00:00"/>
    <d v="2017-12-06T00:00:00"/>
    <s v="no"/>
    <m/>
    <s v="FRO.25528"/>
    <n v="2017"/>
    <s v="C1"/>
    <n v="12435.54"/>
    <d v="2017-09-15T00:00:00"/>
    <s v="SK"/>
    <n v="0"/>
    <s v="no"/>
    <m/>
    <m/>
    <m/>
    <m/>
    <m/>
    <m/>
    <m/>
    <m/>
    <n v="0"/>
    <m/>
    <m/>
    <d v="2018-02-19T00:00:00"/>
    <d v="2018-03-23T00:00:00"/>
    <n v="2018"/>
    <n v="11302.52"/>
    <m/>
    <n v="12435.54"/>
    <n v="11302.52"/>
    <n v="0.90888855650820144"/>
    <n v="1133.0200000000004"/>
    <n v="0"/>
  </r>
  <r>
    <s v="2017/1375"/>
    <x v="1"/>
    <n v="1375"/>
    <x v="3"/>
    <s v="Switzerland"/>
    <s v="Swiss Border Guard"/>
    <s v="no"/>
    <s v="Vega Children"/>
    <s v="2017/ABS/11 Vega Children"/>
    <d v="2017-05-30T00:00:00"/>
    <d v="2017-07-11T00:00:00"/>
    <s v="yes"/>
    <m/>
    <s v="FRO.25521"/>
    <n v="2017"/>
    <s v="C1"/>
    <n v="9466.34"/>
    <d v="2017-09-18T00:00:00"/>
    <s v="IM"/>
    <n v="0"/>
    <s v="no"/>
    <n v="0"/>
    <n v="0"/>
    <m/>
    <m/>
    <m/>
    <m/>
    <m/>
    <m/>
    <m/>
    <m/>
    <m/>
    <d v="2017-09-24T00:00:00"/>
    <d v="2017-10-09T00:00:00"/>
    <n v="2017"/>
    <n v="9466.34"/>
    <m/>
    <n v="9466.34"/>
    <n v="9466.34"/>
    <n v="1"/>
    <n v="0"/>
    <n v="0"/>
  </r>
  <r>
    <s v="2017/1376"/>
    <x v="1"/>
    <n v="1376"/>
    <x v="3"/>
    <s v="Hungary"/>
    <s v="Hungarian Police Headquarters"/>
    <s v="no"/>
    <s v="Focal Points"/>
    <s v="2017/ABS/03 Focal Points 2017 Air"/>
    <d v="2017-09-18T00:00:00"/>
    <d v="2017-10-14T00:00:00"/>
    <s v="no"/>
    <m/>
    <s v="FRO.25534"/>
    <n v="2017"/>
    <s v="C1"/>
    <n v="6070.11"/>
    <d v="2017-09-18T00:00:00"/>
    <s v="IM"/>
    <n v="0"/>
    <s v="no"/>
    <n v="0"/>
    <m/>
    <m/>
    <m/>
    <m/>
    <m/>
    <m/>
    <m/>
    <m/>
    <m/>
    <m/>
    <d v="2017-12-28T00:00:00"/>
    <d v="2018-02-01T00:00:00"/>
    <n v="2018"/>
    <n v="4493.04"/>
    <m/>
    <n v="6070.11"/>
    <n v="4493.04"/>
    <n v="0.74019086968769932"/>
    <n v="1577.0699999999997"/>
    <n v="0"/>
  </r>
  <r>
    <s v="2017/1377"/>
    <x v="1"/>
    <n v="1377"/>
    <x v="4"/>
    <s v="Slovenia"/>
    <s v="Ministry of Interior"/>
    <s v="no"/>
    <s v="Coordination Points"/>
    <s v="2017/LBS/03 Coordination Points"/>
    <d v="2017-09-26T00:00:00"/>
    <d v="2017-11-21T00:00:00"/>
    <s v="no"/>
    <m/>
    <s v="FRO.25536"/>
    <n v="2017"/>
    <s v="C1"/>
    <n v="31034.28"/>
    <d v="2017-09-18T00:00:00"/>
    <s v="IM"/>
    <n v="0"/>
    <s v="no"/>
    <n v="0"/>
    <m/>
    <m/>
    <m/>
    <m/>
    <m/>
    <m/>
    <n v="2017"/>
    <n v="15517.14"/>
    <m/>
    <m/>
    <d v="2018-02-04T00:00:00"/>
    <d v="2018-02-05T00:00:00"/>
    <n v="2018"/>
    <n v="12112.45"/>
    <m/>
    <n v="31034.28"/>
    <n v="27629.59"/>
    <n v="0.89029260546724465"/>
    <n v="3404.6899999999987"/>
    <n v="0"/>
  </r>
  <r>
    <s v="2017/1378"/>
    <x v="1"/>
    <n v="1378"/>
    <x v="3"/>
    <s v="Poland"/>
    <s v="Headquarters of Polish Border Guards"/>
    <s v="no"/>
    <s v="Focal Points"/>
    <s v="2017/SBS/03 Indalo 2017"/>
    <d v="2017-10-02T00:00:00"/>
    <d v="2017-11-03T00:00:00"/>
    <s v="no"/>
    <m/>
    <s v="FRO.25539"/>
    <n v="2017"/>
    <s v="C1"/>
    <n v="17246.259999999998"/>
    <d v="2017-09-19T00:00:00"/>
    <s v="SK"/>
    <n v="0"/>
    <s v="no"/>
    <m/>
    <m/>
    <m/>
    <m/>
    <m/>
    <m/>
    <m/>
    <n v="2017"/>
    <n v="8623.1299999999992"/>
    <m/>
    <m/>
    <d v="2018-01-17T00:00:00"/>
    <d v="2017-11-27T00:00:00"/>
    <n v="2017"/>
    <n v="7020.58"/>
    <m/>
    <n v="17246.259999999998"/>
    <n v="15643.71"/>
    <n v="0.90707840424532626"/>
    <n v="1602.5499999999993"/>
    <n v="0"/>
  </r>
  <r>
    <s v="2017/1379"/>
    <x v="1"/>
    <n v="1379"/>
    <x v="1"/>
    <s v="Switzerland"/>
    <s v="Swiss Border Guard"/>
    <s v="no"/>
    <s v="RO"/>
    <s v="2017/RSU/01 RO to Nigeria and Gambia"/>
    <d v="2017-09-21T00:00:00"/>
    <d v="2017-09-24T00:00:00"/>
    <s v="no"/>
    <m/>
    <s v="FRO.25540"/>
    <n v="2017"/>
    <s v="C1"/>
    <n v="58015.4"/>
    <d v="2017-09-20T00:00:00"/>
    <s v="IM"/>
    <n v="0"/>
    <s v="yes"/>
    <n v="35700"/>
    <n v="41454.550000000003"/>
    <m/>
    <m/>
    <m/>
    <m/>
    <m/>
    <m/>
    <m/>
    <m/>
    <m/>
    <d v="2017-12-08T00:00:00"/>
    <d v="2017-11-03T00:00:00"/>
    <n v="2017"/>
    <n v="46435.91"/>
    <m/>
    <n v="58015.4"/>
    <n v="46435.91"/>
    <n v="0.80040661617432618"/>
    <n v="11579.489999999998"/>
    <n v="41454.550000000003"/>
  </r>
  <r>
    <s v="2017/1380"/>
    <x v="1"/>
    <n v="1380"/>
    <x v="1"/>
    <s v="Finland"/>
    <s v="Helsinki Police Department"/>
    <s v="no"/>
    <s v="RO"/>
    <s v="2017/RSU/01 RO to Nigeria and Gambia"/>
    <d v="2017-09-21T00:00:00"/>
    <d v="2017-09-24T00:00:00"/>
    <s v="no"/>
    <m/>
    <s v="FRO.25546"/>
    <n v="2017"/>
    <s v="C1"/>
    <n v="70219.820000000007"/>
    <d v="2017-09-20T00:00:00"/>
    <s v="IM"/>
    <n v="0"/>
    <s v="yes"/>
    <n v="45636"/>
    <n v="45636"/>
    <m/>
    <m/>
    <m/>
    <m/>
    <m/>
    <m/>
    <m/>
    <m/>
    <m/>
    <d v="2017-12-08T00:00:00"/>
    <d v="2017-11-21T00:00:00"/>
    <n v="2017"/>
    <n v="63643.72"/>
    <m/>
    <n v="70219.820000000007"/>
    <n v="63643.72"/>
    <n v="0.90634980266255305"/>
    <n v="6576.1000000000058"/>
    <n v="45636"/>
  </r>
  <r>
    <s v="2017/1381"/>
    <x v="1"/>
    <n v="1381"/>
    <x v="1"/>
    <s v="Sweden"/>
    <s v="National Operations Department"/>
    <s v="no"/>
    <s v="RO"/>
    <s v="2017/RSU/01 RO to Nigeria and Gambia"/>
    <d v="2017-09-21T00:00:00"/>
    <d v="2017-09-24T00:00:00"/>
    <s v="no"/>
    <m/>
    <s v="FRO.25535"/>
    <n v="2017"/>
    <s v="C1"/>
    <n v="30353.759999999998"/>
    <d v="2017-09-20T00:00:00"/>
    <s v="IM"/>
    <n v="0"/>
    <s v="no"/>
    <n v="0"/>
    <m/>
    <m/>
    <m/>
    <m/>
    <m/>
    <m/>
    <m/>
    <m/>
    <m/>
    <m/>
    <d v="2017-12-08T00:00:00"/>
    <d v="2017-10-31T00:00:00"/>
    <n v="2017"/>
    <n v="16173.51"/>
    <m/>
    <n v="30353.759999999998"/>
    <n v="16173.51"/>
    <n v="0.53283382355266695"/>
    <n v="14180.249999999998"/>
    <n v="0"/>
  </r>
  <r>
    <s v="2017/1382"/>
    <x v="1"/>
    <n v="1382"/>
    <x v="1"/>
    <s v="Hungary"/>
    <s v="Immigration and Asylum Office"/>
    <s v="no"/>
    <s v="RO"/>
    <s v="2017/RSU/01 RO to Pakistan"/>
    <d v="2017-09-20T00:00:00"/>
    <d v="2017-09-22T00:00:00"/>
    <s v="no"/>
    <m/>
    <s v="FRO.25537"/>
    <n v="2017"/>
    <s v="C1"/>
    <n v="30071.279999999999"/>
    <d v="2017-09-19T00:00:00"/>
    <s v="IM"/>
    <n v="0"/>
    <s v="yes"/>
    <n v="24000"/>
    <n v="23362.34"/>
    <m/>
    <m/>
    <m/>
    <m/>
    <m/>
    <m/>
    <m/>
    <m/>
    <m/>
    <d v="2017-12-06T00:00:00"/>
    <d v="2017-11-28T00:00:00"/>
    <n v="2017"/>
    <n v="26754.560000000001"/>
    <m/>
    <n v="30071.279999999999"/>
    <n v="26754.560000000001"/>
    <n v="0.88970472823238655"/>
    <n v="3316.7199999999975"/>
    <n v="23362.34"/>
  </r>
  <r>
    <s v="2017/1383"/>
    <x v="1"/>
    <n v="1383"/>
    <x v="1"/>
    <s v="Slovakia"/>
    <s v="Bureau of Border and Alien Police"/>
    <s v="no"/>
    <s v="Poseidon"/>
    <s v="2017/RSU/03 Poseidon/Readmission"/>
    <d v="2017-10-18T00:00:00"/>
    <d v="2017-11-25T00:00:00"/>
    <s v="no"/>
    <m/>
    <s v="FRO.25544"/>
    <n v="2017"/>
    <s v="C1"/>
    <n v="24050.39"/>
    <d v="2017-09-20T00:00:00"/>
    <s v="IM"/>
    <n v="0"/>
    <s v="no"/>
    <n v="0"/>
    <m/>
    <m/>
    <m/>
    <m/>
    <m/>
    <m/>
    <m/>
    <m/>
    <m/>
    <m/>
    <d v="2018-02-08T00:00:00"/>
    <d v="2018-01-18T00:00:00"/>
    <n v="2018"/>
    <n v="22320.880000000001"/>
    <m/>
    <n v="24050.39"/>
    <n v="22320.880000000001"/>
    <n v="0.92808806842633329"/>
    <n v="1729.5099999999984"/>
    <n v="0"/>
  </r>
  <r>
    <s v="2017/1384"/>
    <x v="1"/>
    <n v="1384"/>
    <x v="1"/>
    <s v="Bulgaria"/>
    <s v="Ministry of Interior, National Police Service, Chief Directorate Border Police"/>
    <s v="no"/>
    <s v="Poseidon"/>
    <s v="2017/RSU/03 Poseidon/Readmission"/>
    <d v="2017-09-21T00:00:00"/>
    <d v="2017-10-19T00:00:00"/>
    <s v="no"/>
    <m/>
    <s v="FRO.25545"/>
    <n v="2017"/>
    <s v="C1"/>
    <n v="53106"/>
    <d v="2017-09-20T00:00:00"/>
    <s v="IM"/>
    <n v="0"/>
    <s v="no"/>
    <n v="0"/>
    <m/>
    <m/>
    <m/>
    <m/>
    <m/>
    <m/>
    <m/>
    <m/>
    <m/>
    <m/>
    <d v="2018-01-02T00:00:00"/>
    <d v="2018-02-15T00:00:00"/>
    <n v="2018"/>
    <n v="52849.440000000002"/>
    <m/>
    <n v="53106"/>
    <n v="52849.440000000002"/>
    <n v="0.99516890746808273"/>
    <n v="256.55999999999767"/>
    <n v="0"/>
  </r>
  <r>
    <s v="2017/1385"/>
    <x v="1"/>
    <n v="1385"/>
    <x v="4"/>
    <s v="Bulgaria"/>
    <s v="Ministry of Interior, National Police Service, Chief Directorate Border Police"/>
    <s v="no"/>
    <s v="Coordination Points"/>
    <s v="2017/LBS/03 Coordination Points"/>
    <d v="2017-10-21T00:00:00"/>
    <d v="2017-11-09T00:00:00"/>
    <s v="no"/>
    <m/>
    <s v="FRO.25552"/>
    <n v="2017"/>
    <s v="C1"/>
    <n v="4873.8500000000004"/>
    <d v="2017-09-19T00:00:00"/>
    <s v="IM"/>
    <n v="0"/>
    <s v="no"/>
    <n v="0"/>
    <m/>
    <m/>
    <m/>
    <m/>
    <m/>
    <m/>
    <m/>
    <n v="0"/>
    <m/>
    <m/>
    <d v="2018-01-23T00:00:00"/>
    <d v="2017-12-13T00:00:00"/>
    <n v="2017"/>
    <n v="4221.01"/>
    <m/>
    <n v="4873.8500000000004"/>
    <n v="4221.01"/>
    <n v="0.86605250469341488"/>
    <n v="652.84000000000015"/>
    <n v="0"/>
  </r>
  <r>
    <s v="2017/1386"/>
    <x v="1"/>
    <n v="1386"/>
    <x v="2"/>
    <s v="Norway"/>
    <s v="National Police Directorate"/>
    <s v="no"/>
    <s v="Triton"/>
    <s v="2017/SBS/05 JO Triton 2017"/>
    <d v="2017-09-21T00:00:00"/>
    <d v="2018-01-13T00:00:00"/>
    <s v="no"/>
    <m/>
    <s v="FRO.25556"/>
    <n v="2017"/>
    <s v="C1"/>
    <n v="2470355.9700000002"/>
    <d v="2017-09-19T00:00:00"/>
    <s v="SK"/>
    <n v="2405625"/>
    <s v="yes"/>
    <n v="1351145"/>
    <n v="2003956.37"/>
    <m/>
    <m/>
    <m/>
    <m/>
    <m/>
    <n v="2017"/>
    <n v="1235177.99"/>
    <m/>
    <m/>
    <d v="2018-03-29T00:00:00"/>
    <d v="2018-06-16T00:00:00"/>
    <n v="2018"/>
    <n v="1213302.8799999999"/>
    <m/>
    <n v="2470355.9700000002"/>
    <n v="2448480.87"/>
    <n v="0.99114496037589273"/>
    <n v="21875.100000000093"/>
    <n v="2003956.37"/>
  </r>
  <r>
    <s v="2017/1387"/>
    <x v="1"/>
    <n v="1387"/>
    <x v="1"/>
    <s v="Norway"/>
    <s v="National Police Immigration Service"/>
    <s v="no"/>
    <s v="RO"/>
    <s v="2017/RSU/01 RO to Nigeria and Gambia"/>
    <d v="2017-09-21T00:00:00"/>
    <d v="2017-09-24T00:00:00"/>
    <s v="no"/>
    <m/>
    <s v="FRO.25538"/>
    <n v="2017"/>
    <s v="C1"/>
    <n v="64185.02"/>
    <d v="2017-09-20T00:00:00"/>
    <s v="IM"/>
    <n v="0"/>
    <s v="yes"/>
    <n v="52960"/>
    <n v="49332"/>
    <m/>
    <m/>
    <m/>
    <m/>
    <m/>
    <m/>
    <m/>
    <m/>
    <m/>
    <d v="2017-12-08T00:00:00"/>
    <d v="2017-12-04T00:00:00"/>
    <n v="2017"/>
    <n v="56758.46"/>
    <m/>
    <n v="64185.02"/>
    <n v="56758.46"/>
    <n v="0.88429449737649068"/>
    <n v="7426.5599999999977"/>
    <n v="49332"/>
  </r>
  <r>
    <s v="2017/1388"/>
    <x v="1"/>
    <n v="1388"/>
    <x v="3"/>
    <s v="Germany"/>
    <s v="Bundespolizeiprasidium Federal Police Central Office"/>
    <s v="no"/>
    <s v="Focal Points"/>
    <s v="2017/ABS/03 Focal Points 2017 Air"/>
    <d v="2017-10-02T00:00:00"/>
    <d v="2017-11-11T00:00:00"/>
    <s v="no"/>
    <m/>
    <s v="FRO.25541"/>
    <n v="2017"/>
    <s v="C1"/>
    <n v="16442.689999999999"/>
    <d v="2017-09-20T00:00:00"/>
    <s v="SK"/>
    <n v="0"/>
    <s v="no"/>
    <m/>
    <m/>
    <m/>
    <m/>
    <m/>
    <m/>
    <m/>
    <m/>
    <m/>
    <m/>
    <m/>
    <d v="2018-01-25T00:00:00"/>
    <d v="2018-02-06T00:00:00"/>
    <n v="2018"/>
    <n v="14712.08"/>
    <m/>
    <n v="16442.689999999999"/>
    <n v="14712.08"/>
    <n v="0.89474897355603011"/>
    <n v="1730.6099999999988"/>
    <n v="0"/>
  </r>
  <r>
    <s v="2017/1389"/>
    <x v="1"/>
    <n v="1389"/>
    <x v="3"/>
    <s v="Greece"/>
    <s v="Hellenic Police"/>
    <s v="no"/>
    <s v="Focal Points"/>
    <s v="2017/ABS/03 Focal Points 2017 Air"/>
    <d v="2017-10-03T00:00:00"/>
    <d v="2017-11-01T00:00:00"/>
    <s v="no"/>
    <m/>
    <s v="FRO.25543"/>
    <n v="2017"/>
    <s v="C1"/>
    <n v="7588.44"/>
    <d v="2017-09-20T00:00:00"/>
    <s v="SK"/>
    <n v="0"/>
    <s v="no"/>
    <m/>
    <m/>
    <m/>
    <m/>
    <m/>
    <m/>
    <m/>
    <m/>
    <m/>
    <m/>
    <m/>
    <d v="2018-01-15T00:00:00"/>
    <d v="2017-10-06T00:00:00"/>
    <n v="2017"/>
    <n v="5088.71"/>
    <m/>
    <n v="7588.44"/>
    <n v="5088.71"/>
    <n v="0.67058710354170292"/>
    <n v="2499.7299999999996"/>
    <n v="0"/>
  </r>
  <r>
    <s v="2017/1390"/>
    <x v="1"/>
    <n v="1390"/>
    <x v="1"/>
    <s v="Spain"/>
    <s v="Cuerpo Nacional de Policia"/>
    <s v="no"/>
    <s v="RO"/>
    <s v="2017/RSU/01 RO to Colombia and Peru"/>
    <d v="2017-09-24T00:00:00"/>
    <d v="2017-09-30T00:00:00"/>
    <s v="no"/>
    <m/>
    <s v="FRO.25563"/>
    <n v="2017"/>
    <s v="C1"/>
    <n v="522313"/>
    <d v="2017-09-19T00:00:00"/>
    <s v="IM"/>
    <n v="0"/>
    <s v="yes"/>
    <n v="490000"/>
    <n v="429858"/>
    <m/>
    <m/>
    <m/>
    <m/>
    <m/>
    <m/>
    <m/>
    <m/>
    <m/>
    <d v="2017-12-14T00:00:00"/>
    <d v="2017-12-11T00:00:00"/>
    <n v="2017"/>
    <n v="454638.48"/>
    <m/>
    <n v="522313"/>
    <n v="454638.48"/>
    <n v="0.87043301621824454"/>
    <n v="67674.520000000019"/>
    <n v="429858"/>
  </r>
  <r>
    <s v="2017/1391"/>
    <x v="1"/>
    <n v="1391"/>
    <x v="4"/>
    <s v="Germany"/>
    <s v="Bundespolizeiprasidium Federal Police Central Office"/>
    <s v="no"/>
    <s v="Focal Points"/>
    <s v="2017/LBS/02 Focal Points"/>
    <d v="2017-10-10T00:00:00"/>
    <d v="2017-12-29T00:00:00"/>
    <s v="no"/>
    <m/>
    <s v="FRO.25559"/>
    <n v="2017"/>
    <s v="C1"/>
    <n v="98425.02"/>
    <d v="2017-09-21T00:00:00"/>
    <s v="SK"/>
    <n v="0"/>
    <s v="no"/>
    <m/>
    <m/>
    <m/>
    <m/>
    <m/>
    <m/>
    <m/>
    <n v="2017"/>
    <n v="49200"/>
    <m/>
    <m/>
    <d v="2018-03-14T00:00:00"/>
    <d v="2018-04-03T00:00:00"/>
    <n v="2018"/>
    <n v="33295.07"/>
    <m/>
    <n v="98425.02"/>
    <n v="82495.070000000007"/>
    <n v="0.83815141719046649"/>
    <n v="15929.949999999997"/>
    <n v="0"/>
  </r>
  <r>
    <s v="2017/1392"/>
    <x v="1"/>
    <n v="1392"/>
    <x v="2"/>
    <s v="France"/>
    <s v="Direction Centrale des compagnies republicaines de securite"/>
    <s v="no"/>
    <s v="Poseidon"/>
    <s v="2017/SBS/07 JO Poseidon 2017"/>
    <d v="2017-09-26T00:00:00"/>
    <d v="2017-11-16T00:00:00"/>
    <s v="no"/>
    <m/>
    <s v="FRO.25529"/>
    <n v="2017"/>
    <s v="C1"/>
    <n v="44723.65"/>
    <d v="2017-09-20T00:00:00"/>
    <s v="IM"/>
    <n v="0"/>
    <s v="yes"/>
    <n v="0"/>
    <n v="4345.32"/>
    <m/>
    <m/>
    <m/>
    <m/>
    <m/>
    <m/>
    <m/>
    <m/>
    <m/>
    <d v="2018-01-30T00:00:00"/>
    <d v="2018-02-12T00:00:00"/>
    <n v="2018"/>
    <n v="43834.93"/>
    <m/>
    <n v="44723.65"/>
    <n v="43834.93"/>
    <n v="0.98012863440260356"/>
    <n v="888.72000000000116"/>
    <n v="4345.32"/>
  </r>
  <r>
    <s v="2017/1393"/>
    <x v="1"/>
    <n v="1393"/>
    <x v="4"/>
    <s v="Germany"/>
    <s v="Bundespolizeiprasidium Federal Police Central Office"/>
    <s v="no"/>
    <s v="FOA"/>
    <s v="2017/LBS/01 FOA"/>
    <d v="2017-10-10T00:00:00"/>
    <d v="2017-12-07T00:00:00"/>
    <s v="no"/>
    <m/>
    <s v="FRO.25564"/>
    <n v="2017"/>
    <s v="C1"/>
    <n v="383065.2"/>
    <d v="2017-09-23T00:00:00"/>
    <s v="IM"/>
    <n v="0"/>
    <s v="no"/>
    <n v="0"/>
    <m/>
    <m/>
    <m/>
    <m/>
    <m/>
    <m/>
    <n v="2017"/>
    <n v="191500"/>
    <m/>
    <m/>
    <d v="2018-02-20T00:00:00"/>
    <d v="2018-03-06T00:00:00"/>
    <n v="2018"/>
    <n v="133078.26"/>
    <m/>
    <n v="383065.2"/>
    <n v="324578.26"/>
    <n v="0.8473185765765201"/>
    <n v="58486.94"/>
    <n v="0"/>
  </r>
  <r>
    <s v="2017/1394"/>
    <x v="1"/>
    <n v="1394"/>
    <x v="4"/>
    <s v="Slovenia"/>
    <s v="Ministry of Interior - Police"/>
    <s v="no"/>
    <s v="FOA"/>
    <s v="2017/LBS/01 FOA"/>
    <d v="2017-10-10T00:00:00"/>
    <d v="2017-12-07T00:00:00"/>
    <s v="no"/>
    <m/>
    <s v="FRO.25565"/>
    <n v="2017"/>
    <s v="C1"/>
    <n v="20334.28"/>
    <d v="2017-09-21T00:00:00"/>
    <s v="IM"/>
    <n v="0"/>
    <s v="no"/>
    <n v="0"/>
    <n v="0"/>
    <m/>
    <m/>
    <m/>
    <m/>
    <m/>
    <n v="2017"/>
    <n v="10167.14"/>
    <m/>
    <m/>
    <d v="2018-02-20T00:00:00"/>
    <d v="2018-01-20T00:00:00"/>
    <n v="2018"/>
    <n v="7748.02"/>
    <m/>
    <n v="20334.28"/>
    <n v="17915.16"/>
    <n v="0.88103242406419113"/>
    <n v="2419.119999999999"/>
    <n v="0"/>
  </r>
  <r>
    <s v="2017/1395"/>
    <x v="1"/>
    <n v="1395"/>
    <x v="2"/>
    <s v="Belgium"/>
    <s v="Belgian Federal Police"/>
    <s v="no"/>
    <s v="Triton"/>
    <s v="2017/SBS/05 JO Triton 2017"/>
    <d v="2017-10-03T00:00:00"/>
    <d v="2017-11-03T00:00:00"/>
    <s v="no"/>
    <m/>
    <s v="FRO.25566"/>
    <n v="2017"/>
    <s v="C1"/>
    <n v="9959.56"/>
    <d v="2017-09-20T00:00:00"/>
    <s v="IM"/>
    <n v="0"/>
    <s v="no"/>
    <n v="0"/>
    <m/>
    <m/>
    <m/>
    <m/>
    <m/>
    <m/>
    <m/>
    <n v="0"/>
    <m/>
    <m/>
    <d v="2018-01-17T00:00:00"/>
    <d v="2018-01-30T00:00:00"/>
    <n v="2018"/>
    <n v="6246.39"/>
    <m/>
    <n v="9959.56"/>
    <n v="6246.39"/>
    <n v="0.62717529690066631"/>
    <n v="3713.1699999999992"/>
    <n v="0"/>
  </r>
  <r>
    <s v="2017/1396"/>
    <x v="1"/>
    <n v="1396"/>
    <x v="2"/>
    <s v="Netherlands"/>
    <s v="Royal Marechaussee"/>
    <s v="no"/>
    <s v="Triton"/>
    <s v="2017/SBS/05 JO Triton 2017"/>
    <d v="2017-10-03T00:00:00"/>
    <d v="2017-11-03T00:00:00"/>
    <s v="no"/>
    <m/>
    <s v="FRO.25569"/>
    <n v="2017"/>
    <s v="C1"/>
    <n v="36803.72"/>
    <d v="2017-09-20T00:00:00"/>
    <s v="IM"/>
    <n v="0"/>
    <s v="no"/>
    <n v="0"/>
    <m/>
    <m/>
    <m/>
    <m/>
    <m/>
    <m/>
    <m/>
    <n v="0"/>
    <m/>
    <m/>
    <d v="2018-01-17T00:00:00"/>
    <d v="2018-01-09T00:00:00"/>
    <n v="2018"/>
    <n v="31964.47"/>
    <m/>
    <n v="36803.72"/>
    <n v="31964.47"/>
    <n v="0.86851193303285645"/>
    <n v="4839.25"/>
    <n v="0"/>
  </r>
  <r>
    <s v="2017/1397"/>
    <x v="1"/>
    <n v="1397"/>
    <x v="2"/>
    <s v="Slovakia"/>
    <s v="Bureau of Border and Alien Police"/>
    <s v="no"/>
    <s v="Triton"/>
    <s v="2017/SBS/05 JO Triton 2017"/>
    <d v="2017-10-03T00:00:00"/>
    <d v="2017-11-03T00:00:00"/>
    <s v="no"/>
    <m/>
    <s v="FRO.25570"/>
    <n v="2017"/>
    <s v="C1"/>
    <n v="37792.400000000001"/>
    <d v="2017-09-20T00:00:00"/>
    <s v="IM"/>
    <n v="0"/>
    <s v="no"/>
    <n v="0"/>
    <m/>
    <m/>
    <m/>
    <m/>
    <m/>
    <m/>
    <m/>
    <n v="0"/>
    <m/>
    <m/>
    <d v="2018-01-17T00:00:00"/>
    <d v="2018-01-30T00:00:00"/>
    <n v="2018"/>
    <n v="30136.55"/>
    <m/>
    <n v="37792.400000000001"/>
    <n v="30136.55"/>
    <n v="0.79742355605889015"/>
    <n v="7655.8500000000022"/>
    <n v="0"/>
  </r>
  <r>
    <s v="2017/1398"/>
    <x v="1"/>
    <n v="1398"/>
    <x v="2"/>
    <s v="Latvia"/>
    <s v="State Border Guard"/>
    <s v="no"/>
    <s v="Triton"/>
    <s v="2017/SBS/05 JO Triton 2017"/>
    <d v="2017-10-03T00:00:00"/>
    <d v="2017-12-09T00:00:00"/>
    <s v="no"/>
    <m/>
    <s v="FRO.25568"/>
    <n v="2017"/>
    <s v="C1"/>
    <n v="42171.7"/>
    <d v="2017-09-20T00:00:00"/>
    <s v="IM"/>
    <n v="0"/>
    <s v="no"/>
    <n v="0"/>
    <m/>
    <m/>
    <m/>
    <m/>
    <m/>
    <m/>
    <n v="2017"/>
    <n v="21080"/>
    <m/>
    <m/>
    <d v="2018-02-22T00:00:00"/>
    <d v="2018-04-05T00:00:00"/>
    <n v="2018"/>
    <n v="10604.35"/>
    <m/>
    <n v="42171.7"/>
    <n v="31684.35"/>
    <n v="0.75131782688390558"/>
    <n v="10487.349999999999"/>
    <n v="0"/>
  </r>
  <r>
    <s v="2017/1399"/>
    <x v="1"/>
    <n v="1399"/>
    <x v="2"/>
    <s v="Germany"/>
    <s v="Bundespolizeiprasidium Federal Police Central Office"/>
    <s v="no"/>
    <s v="Poseidon"/>
    <s v="2017/SBS/07 JO Poseidon 2017"/>
    <d v="2017-10-01T00:00:00"/>
    <d v="2017-11-30T00:00:00"/>
    <s v="no"/>
    <m/>
    <s v="FRO.25580"/>
    <n v="2017"/>
    <s v="C1"/>
    <n v="469443.02"/>
    <d v="2017-09-23T00:00:00"/>
    <s v="SK"/>
    <n v="448709.07"/>
    <s v="yes"/>
    <n v="299889.48"/>
    <n v="241644.31"/>
    <s v="FRO.25580"/>
    <n v="2017"/>
    <n v="3101.92"/>
    <m/>
    <m/>
    <n v="2017"/>
    <n v="234700"/>
    <m/>
    <m/>
    <d v="2018-02-13T00:00:00"/>
    <d v="2018-04-23T00:00:00"/>
    <n v="2018"/>
    <n v="130622.34"/>
    <m/>
    <n v="472544.94"/>
    <n v="365322.33999999997"/>
    <n v="0.77309544357833981"/>
    <n v="107222.60000000003"/>
    <n v="241644.31"/>
  </r>
  <r>
    <s v="2017/1400"/>
    <x v="1"/>
    <n v="1400"/>
    <x v="2"/>
    <s v="Luxembourg"/>
    <s v="Police Grand-Ducale"/>
    <s v="no"/>
    <s v="Triton"/>
    <s v="2017/SBS/05 JO Triton 2017"/>
    <d v="2017-10-03T00:00:00"/>
    <d v="2017-12-09T00:00:00"/>
    <s v="no"/>
    <m/>
    <s v="FRO.25573"/>
    <n v="2017"/>
    <s v="C1"/>
    <n v="44315.12"/>
    <d v="2017-09-20T00:00:00"/>
    <s v="IM"/>
    <n v="0"/>
    <s v="yes"/>
    <n v="0"/>
    <n v="19143.009999999998"/>
    <m/>
    <m/>
    <m/>
    <m/>
    <m/>
    <m/>
    <n v="0"/>
    <m/>
    <m/>
    <d v="2018-02-22T00:00:00"/>
    <d v="2018-01-11T00:00:00"/>
    <n v="2018"/>
    <n v="41437.9"/>
    <m/>
    <n v="44315.12"/>
    <n v="41437.9"/>
    <n v="0.93507362724054455"/>
    <n v="2877.2200000000012"/>
    <n v="19143.009999999998"/>
  </r>
  <r>
    <s v="2017/1401"/>
    <x v="1"/>
    <n v="1401"/>
    <x v="2"/>
    <s v="Spain"/>
    <s v="Cuerpo Nacional de Policia"/>
    <s v="no"/>
    <s v="Triton"/>
    <s v="2017/SBS/05 JO Triton 2017"/>
    <d v="2017-10-03T00:00:00"/>
    <d v="2017-11-03T00:00:00"/>
    <s v="no"/>
    <m/>
    <s v="FRO.25572"/>
    <n v="2017"/>
    <s v="C1"/>
    <n v="52763.55"/>
    <d v="2017-09-20T00:00:00"/>
    <s v="IM"/>
    <n v="0"/>
    <s v="no"/>
    <n v="0"/>
    <n v="0"/>
    <m/>
    <m/>
    <m/>
    <m/>
    <m/>
    <m/>
    <m/>
    <m/>
    <m/>
    <d v="2018-01-17T00:00:00"/>
    <d v="2017-11-27T00:00:00"/>
    <n v="2017"/>
    <n v="45947.14"/>
    <m/>
    <n v="52763.55"/>
    <n v="45947.14"/>
    <n v="0.87081214209430557"/>
    <n v="6816.4100000000035"/>
    <n v="0"/>
  </r>
  <r>
    <s v="2017/1402"/>
    <x v="1"/>
    <n v="1402"/>
    <x v="4"/>
    <s v="Latvia"/>
    <s v="State Border Guard"/>
    <s v="no"/>
    <s v="FOA"/>
    <s v="2017/LBS/01 FOA"/>
    <d v="2017-10-11T00:00:00"/>
    <d v="2017-11-08T00:00:00"/>
    <s v="no"/>
    <m/>
    <s v="FRO.25583"/>
    <n v="2017"/>
    <s v="C1"/>
    <n v="55683.87"/>
    <d v="2017-09-21T00:00:00"/>
    <s v="IM"/>
    <n v="0"/>
    <s v="no"/>
    <n v="0"/>
    <m/>
    <m/>
    <m/>
    <m/>
    <m/>
    <m/>
    <n v="2017"/>
    <n v="27800"/>
    <m/>
    <m/>
    <d v="2018-01-22T00:00:00"/>
    <d v="2018-01-24T00:00:00"/>
    <n v="2018"/>
    <n v="19331.63"/>
    <m/>
    <n v="55683.87"/>
    <n v="47131.630000000005"/>
    <n v="0.84641441049266153"/>
    <n v="8552.239999999998"/>
    <n v="0"/>
  </r>
  <r>
    <s v="2017/1403"/>
    <x v="1"/>
    <n v="1403"/>
    <x v="4"/>
    <s v="Netherlands"/>
    <s v="Royal Marechaussee"/>
    <s v="no"/>
    <s v="FOA"/>
    <s v="2017/LBS/01 FOA"/>
    <d v="2017-10-10T00:00:00"/>
    <d v="2017-12-07T00:00:00"/>
    <s v="no"/>
    <m/>
    <s v="FRO.25579"/>
    <n v="2017"/>
    <s v="C1"/>
    <n v="11081.99"/>
    <d v="2017-09-21T00:00:00"/>
    <s v="IM"/>
    <n v="0"/>
    <s v="no"/>
    <n v="0"/>
    <m/>
    <m/>
    <m/>
    <m/>
    <m/>
    <m/>
    <m/>
    <m/>
    <m/>
    <m/>
    <d v="2018-02-20T00:00:00"/>
    <d v="2018-01-24T00:00:00"/>
    <n v="2018"/>
    <n v="9568.39"/>
    <m/>
    <n v="11081.99"/>
    <n v="9568.39"/>
    <n v="0.86341803232090986"/>
    <n v="1513.6000000000004"/>
    <n v="0"/>
  </r>
  <r>
    <s v="2017/1404"/>
    <x v="1"/>
    <n v="1404"/>
    <x v="4"/>
    <s v="Netherlands"/>
    <s v="Royal Marechaussee"/>
    <s v="no"/>
    <s v="FOA"/>
    <s v="2017/LBS/01 FOA"/>
    <d v="2017-10-10T00:00:00"/>
    <d v="2017-11-09T00:00:00"/>
    <s v="no"/>
    <m/>
    <s v="FRO.25576"/>
    <n v="2017"/>
    <s v="C1"/>
    <n v="24440.94"/>
    <d v="2017-09-21T00:00:00"/>
    <s v="IM"/>
    <n v="0"/>
    <s v="no"/>
    <n v="0"/>
    <m/>
    <m/>
    <m/>
    <m/>
    <m/>
    <m/>
    <m/>
    <n v="0"/>
    <m/>
    <m/>
    <d v="2018-01-23T00:00:00"/>
    <d v="2017-12-08T00:00:00"/>
    <n v="2017"/>
    <n v="21612.73"/>
    <m/>
    <n v="24440.94"/>
    <n v="21612.73"/>
    <n v="0.88428391052062649"/>
    <n v="2828.2099999999991"/>
    <n v="0"/>
  </r>
  <r>
    <s v="2017/1405"/>
    <x v="1"/>
    <n v="1405"/>
    <x v="2"/>
    <s v="Romania"/>
    <s v="General Inspectorate of the Romanian Border Police"/>
    <s v="no"/>
    <s v="Triton"/>
    <s v="2017/SBS/05 JO Triton 2017"/>
    <d v="2017-10-03T00:00:00"/>
    <d v="2017-12-30T00:00:00"/>
    <s v="no"/>
    <m/>
    <s v="FRO.25575"/>
    <n v="2017"/>
    <s v="C1"/>
    <n v="119285.25"/>
    <d v="2017-09-21T00:00:00"/>
    <s v="IM"/>
    <n v="0"/>
    <s v="no"/>
    <n v="0"/>
    <m/>
    <s v="FRO.25575"/>
    <n v="2018"/>
    <n v="8029.18"/>
    <m/>
    <m/>
    <n v="2017"/>
    <n v="59642"/>
    <m/>
    <m/>
    <d v="2018-03-15T00:00:00"/>
    <d v="2018-03-15T00:00:00"/>
    <n v="2018"/>
    <n v="67672.429999999993"/>
    <m/>
    <n v="127314.43"/>
    <n v="127314.43"/>
    <n v="1"/>
    <n v="0"/>
    <n v="0"/>
  </r>
  <r>
    <s v="2017/1406"/>
    <x v="1"/>
    <n v="1406"/>
    <x v="2"/>
    <s v="Poland"/>
    <s v="Headquarters of Polish Border Guards"/>
    <s v="no"/>
    <s v="Triton"/>
    <s v="2017/SBS/05 JO Triton 2017"/>
    <d v="2017-10-03T00:00:00"/>
    <d v="2017-12-08T00:00:00"/>
    <s v="no"/>
    <m/>
    <s v="FRO.25567"/>
    <n v="2017"/>
    <s v="C1"/>
    <n v="71615.100000000006"/>
    <d v="2017-09-21T00:00:00"/>
    <s v="IM"/>
    <n v="0"/>
    <s v="no"/>
    <n v="0"/>
    <m/>
    <m/>
    <m/>
    <m/>
    <m/>
    <m/>
    <n v="2017"/>
    <n v="35807.550000000003"/>
    <m/>
    <m/>
    <d v="2018-02-21T00:00:00"/>
    <d v="2018-02-01T00:00:00"/>
    <n v="2018"/>
    <n v="17626.169999999998"/>
    <m/>
    <n v="71615.100000000006"/>
    <n v="53433.72"/>
    <n v="0.74612365269335656"/>
    <n v="18181.380000000005"/>
    <n v="0"/>
  </r>
  <r>
    <s v="2017/1407"/>
    <x v="1"/>
    <n v="1407"/>
    <x v="2"/>
    <s v="Denmark"/>
    <s v="Danish National Police"/>
    <s v="no"/>
    <s v="Triton"/>
    <s v="2017/SBS/05 JO Triton 2017"/>
    <d v="2017-10-03T00:00:00"/>
    <d v="2017-12-09T00:00:00"/>
    <s v="no"/>
    <m/>
    <s v="FRO.25571"/>
    <n v="2017"/>
    <s v="C1"/>
    <n v="88508.26"/>
    <d v="2017-09-21T00:00:00"/>
    <s v="IM"/>
    <n v="0"/>
    <s v="no"/>
    <n v="0"/>
    <m/>
    <m/>
    <m/>
    <m/>
    <m/>
    <m/>
    <m/>
    <m/>
    <m/>
    <m/>
    <d v="2018-02-22T00:00:00"/>
    <d v="2018-02-14T00:00:00"/>
    <n v="2018"/>
    <n v="64173.19"/>
    <m/>
    <n v="88508.26"/>
    <n v="64173.19"/>
    <n v="0.72505311933598071"/>
    <n v="24335.069999999992"/>
    <n v="0"/>
  </r>
  <r>
    <s v="2017/1408"/>
    <x v="1"/>
    <n v="1408"/>
    <x v="2"/>
    <s v="France"/>
    <s v="Direction Centrale de la Police Judiciaire"/>
    <s v="no"/>
    <s v="Triton"/>
    <s v="2017/SBS/05 JO Triton 2017"/>
    <d v="2017-10-03T00:00:00"/>
    <d v="2017-12-30T00:00:00"/>
    <s v="no"/>
    <m/>
    <s v="FRO.25589"/>
    <n v="2017"/>
    <s v="C1"/>
    <n v="50561.21"/>
    <d v="2017-09-22T00:00:00"/>
    <s v="SK"/>
    <n v="0"/>
    <s v="yes"/>
    <m/>
    <n v="8004.94"/>
    <m/>
    <m/>
    <m/>
    <m/>
    <m/>
    <m/>
    <m/>
    <m/>
    <m/>
    <d v="2018-03-15T00:00:00"/>
    <d v="2018-04-24T00:00:00"/>
    <n v="2018"/>
    <n v="48122.58"/>
    <m/>
    <n v="50561.21"/>
    <n v="48122.58"/>
    <n v="0.95176875711637443"/>
    <n v="2438.6299999999974"/>
    <n v="8004.94"/>
  </r>
  <r>
    <s v="2017/1409"/>
    <x v="1"/>
    <n v="1409"/>
    <x v="2"/>
    <s v="France"/>
    <s v="Direction Centrale de la Securite Publique"/>
    <s v="no"/>
    <s v="Triton"/>
    <s v="2017/SBS/05 JO Triton 2017"/>
    <d v="2017-10-03T00:00:00"/>
    <d v="2017-11-03T00:00:00"/>
    <s v="no"/>
    <m/>
    <s v="FRO.25588"/>
    <n v="2017"/>
    <s v="C1"/>
    <n v="36439.919999999998"/>
    <d v="2017-09-22T00:00:00"/>
    <s v="SK"/>
    <n v="0"/>
    <s v="no"/>
    <n v="0"/>
    <n v="0"/>
    <m/>
    <m/>
    <m/>
    <m/>
    <m/>
    <n v="2017"/>
    <n v="18219.96"/>
    <m/>
    <m/>
    <d v="2018-01-17T00:00:00"/>
    <d v="2017-12-06T00:00:00"/>
    <n v="2017"/>
    <n v="9418"/>
    <m/>
    <n v="36439.919999999998"/>
    <n v="27637.96"/>
    <n v="0.7584528176790728"/>
    <n v="8801.9599999999991"/>
    <n v="0"/>
  </r>
  <r>
    <s v="2017/1410"/>
    <x v="1"/>
    <n v="1410"/>
    <x v="2"/>
    <s v="Germany"/>
    <s v="Bundespolizeiprasidium Federal Police Central Office"/>
    <s v="no"/>
    <s v="Poseidon"/>
    <s v="2017/SBS/07 JO Poseidon 2017"/>
    <d v="2017-09-29T00:00:00"/>
    <d v="2018-02-15T00:00:00"/>
    <s v="no"/>
    <m/>
    <s v="FRO.25577"/>
    <n v="2017"/>
    <s v="C1"/>
    <n v="21840.39"/>
    <d v="2017-09-22T00:00:00"/>
    <s v="SK"/>
    <n v="20989.08"/>
    <s v="yes"/>
    <n v="13609.6"/>
    <n v="12479.75"/>
    <s v="FRO.25577"/>
    <n v="2018"/>
    <n v="617.92999999999995"/>
    <d v="2018-01-23T00:00:00"/>
    <m/>
    <m/>
    <n v="0"/>
    <m/>
    <m/>
    <d v="2018-05-01T00:00:00"/>
    <d v="2018-05-30T00:00:00"/>
    <n v="2018"/>
    <n v="18978.689999999999"/>
    <m/>
    <n v="22458.32"/>
    <n v="18978.689999999999"/>
    <n v="0.84506276515785683"/>
    <n v="3479.630000000001"/>
    <n v="12479.75"/>
  </r>
  <r>
    <s v="2017/1411"/>
    <x v="1"/>
    <n v="1411"/>
    <x v="2"/>
    <s v="Croatia"/>
    <s v="Ministry of the Interior"/>
    <s v="no"/>
    <s v="Poseidon"/>
    <s v="2017/SBS/07 JO Poseidon 2017"/>
    <d v="2017-10-03T00:00:00"/>
    <d v="2017-11-09T00:00:00"/>
    <s v="no"/>
    <m/>
    <s v="FRO.25586"/>
    <n v="2017"/>
    <s v="C1"/>
    <n v="36760.92"/>
    <d v="2017-09-22T00:00:00"/>
    <s v="SK"/>
    <n v="0"/>
    <s v="no"/>
    <m/>
    <m/>
    <m/>
    <m/>
    <m/>
    <m/>
    <m/>
    <m/>
    <n v="0"/>
    <m/>
    <m/>
    <d v="2018-01-23T00:00:00"/>
    <d v="2017-12-18T00:00:00"/>
    <n v="2017"/>
    <n v="30917.41"/>
    <m/>
    <n v="36760.92"/>
    <n v="30917.41"/>
    <n v="0.84104015895140827"/>
    <n v="5843.5099999999984"/>
    <n v="0"/>
  </r>
  <r>
    <s v="2017/1412"/>
    <x v="1"/>
    <n v="1412"/>
    <x v="2"/>
    <s v="Norway"/>
    <s v="National Police Directorate"/>
    <s v="no"/>
    <s v="Triton"/>
    <s v="2017/SBS/05 JO Triton 2017"/>
    <d v="2017-10-03T00:00:00"/>
    <d v="2017-12-09T00:00:00"/>
    <s v="no"/>
    <m/>
    <s v="FRO.25574"/>
    <n v="2017"/>
    <s v="C1"/>
    <n v="27852.1"/>
    <d v="2017-09-22T00:00:00"/>
    <s v="IM"/>
    <n v="0"/>
    <s v="no"/>
    <n v="0"/>
    <m/>
    <m/>
    <m/>
    <m/>
    <m/>
    <m/>
    <m/>
    <m/>
    <m/>
    <m/>
    <d v="2018-02-22T00:00:00"/>
    <d v="2018-02-01T00:00:00"/>
    <n v="2018"/>
    <n v="23905.69"/>
    <m/>
    <n v="27852.1"/>
    <n v="23905.69"/>
    <n v="0.85830835017826301"/>
    <n v="3946.41"/>
    <n v="0"/>
  </r>
  <r>
    <s v="2017/1413"/>
    <x v="1"/>
    <n v="1413"/>
    <x v="4"/>
    <s v="Croatia"/>
    <s v="Ministry of Interior, Directorate for Financial Material Affairs"/>
    <s v="no"/>
    <s v="FOA"/>
    <s v="2017/LBS/01 FOA"/>
    <d v="2017-10-11T00:00:00"/>
    <d v="2017-11-08T00:00:00"/>
    <s v="no"/>
    <m/>
    <s v="FRO.25585"/>
    <n v="2017"/>
    <s v="C1"/>
    <n v="23681.24"/>
    <d v="2017-09-22T00:00:00"/>
    <s v="IM"/>
    <n v="0"/>
    <s v="no"/>
    <n v="0"/>
    <m/>
    <m/>
    <m/>
    <m/>
    <m/>
    <m/>
    <m/>
    <n v="0"/>
    <m/>
    <m/>
    <d v="2018-01-22T00:00:00"/>
    <d v="2017-12-06T00:00:00"/>
    <n v="2017"/>
    <n v="20403.68"/>
    <m/>
    <n v="23681.24"/>
    <n v="20403.68"/>
    <n v="0.86159677449322747"/>
    <n v="3277.5600000000013"/>
    <n v="0"/>
  </r>
  <r>
    <s v="2017/1414"/>
    <x v="1"/>
    <n v="1414"/>
    <x v="4"/>
    <s v="Romania"/>
    <s v="General Inspectorate of the Romanian Border Police"/>
    <s v="no"/>
    <s v="FOA"/>
    <s v="2017/LBS/01 FOA"/>
    <d v="2017-10-11T00:00:00"/>
    <d v="2017-12-06T00:00:00"/>
    <s v="no"/>
    <m/>
    <s v="FRO.25595"/>
    <n v="2017"/>
    <s v="C1"/>
    <n v="194535.6"/>
    <d v="2017-09-23T00:00:00"/>
    <s v="IM"/>
    <n v="0"/>
    <s v="no"/>
    <n v="0"/>
    <m/>
    <m/>
    <m/>
    <m/>
    <m/>
    <m/>
    <n v="2017"/>
    <n v="97267"/>
    <m/>
    <m/>
    <d v="2018-02-19T00:00:00"/>
    <d v="2018-03-23T00:00:00"/>
    <n v="2018"/>
    <n v="65023.39"/>
    <m/>
    <n v="194535.6"/>
    <n v="162290.39000000001"/>
    <n v="0.83424519728008661"/>
    <n v="32245.209999999992"/>
    <n v="0"/>
  </r>
  <r>
    <s v="2017/1415"/>
    <x v="1"/>
    <n v="1415"/>
    <x v="1"/>
    <s v="Switzerland"/>
    <s v="Swiss Border Guard"/>
    <s v="no"/>
    <s v="RO"/>
    <s v="2017/RSU/01 RO to Ghana and DR Congo"/>
    <d v="2017-09-25T00:00:00"/>
    <d v="2017-09-30T00:00:00"/>
    <s v="no"/>
    <m/>
    <s v="FRO.25593"/>
    <n v="2017"/>
    <s v="C1"/>
    <n v="37112.949999999997"/>
    <d v="2017-09-22T00:00:00"/>
    <s v="SK"/>
    <n v="0"/>
    <s v="yes"/>
    <n v="18000"/>
    <n v="17525.39"/>
    <m/>
    <m/>
    <m/>
    <m/>
    <m/>
    <m/>
    <m/>
    <m/>
    <m/>
    <d v="2017-12-14T00:00:00"/>
    <d v="2018-01-15T00:00:00"/>
    <n v="2018"/>
    <n v="35555.360000000001"/>
    <m/>
    <n v="37112.949999999997"/>
    <n v="35555.360000000001"/>
    <n v="0.95803109157315713"/>
    <n v="1557.5899999999965"/>
    <n v="17525.39"/>
  </r>
  <r>
    <s v="2017/1416"/>
    <x v="1"/>
    <n v="1416"/>
    <x v="2"/>
    <s v="Norway"/>
    <s v="National Police Directorate"/>
    <s v="no"/>
    <s v="Poseidon"/>
    <s v="2017/SBS/07 JO Poseidon 2017"/>
    <d v="2017-09-26T00:00:00"/>
    <d v="2017-12-21T00:00:00"/>
    <s v="no"/>
    <m/>
    <s v="FRO.25597"/>
    <n v="2017"/>
    <s v="C1"/>
    <n v="23681.24"/>
    <d v="2017-09-22T00:00:00"/>
    <s v="SK"/>
    <n v="0"/>
    <s v="no"/>
    <m/>
    <m/>
    <m/>
    <m/>
    <m/>
    <m/>
    <m/>
    <m/>
    <n v="0"/>
    <m/>
    <m/>
    <d v="2018-03-06T00:00:00"/>
    <d v="2018-03-07T00:00:00"/>
    <n v="2018"/>
    <n v="14142.78"/>
    <m/>
    <n v="23681.24"/>
    <n v="14142.78"/>
    <n v="0.59721450397023124"/>
    <n v="9538.4600000000009"/>
    <n v="0"/>
  </r>
  <r>
    <s v="2017/1417"/>
    <x v="1"/>
    <n v="1417"/>
    <x v="1"/>
    <s v="Belgium"/>
    <s v="Dienst Vreemdelingenzaken"/>
    <s v="no"/>
    <s v="RO"/>
    <s v="2017/RSU/01 RO to Ghana and DR Congo"/>
    <d v="2017-09-26T00:00:00"/>
    <d v="2017-09-30T00:00:00"/>
    <s v="no"/>
    <m/>
    <s v="FRO.25602"/>
    <n v="2017"/>
    <s v="C1"/>
    <n v="440193.6"/>
    <d v="2017-09-23T00:00:00"/>
    <s v="IM"/>
    <n v="0"/>
    <s v="yes"/>
    <n v="400000"/>
    <n v="344982.1"/>
    <m/>
    <m/>
    <m/>
    <m/>
    <m/>
    <m/>
    <m/>
    <m/>
    <m/>
    <d v="2017-12-14T00:00:00"/>
    <d v="2017-11-20T00:00:00"/>
    <n v="2017"/>
    <n v="378650.58"/>
    <m/>
    <n v="440193.6"/>
    <n v="378650.58"/>
    <n v="0.86019101595298075"/>
    <n v="61543.01999999996"/>
    <n v="344982.1"/>
  </r>
  <r>
    <s v="2017/1418"/>
    <x v="1"/>
    <n v="1418"/>
    <x v="1"/>
    <s v="Finland"/>
    <s v="Helsinki Police Department"/>
    <s v="no"/>
    <s v="RO"/>
    <s v="2017/RSU/01 RO to Ghana and DR Congo"/>
    <d v="2017-09-26T00:00:00"/>
    <d v="2017-09-30T00:00:00"/>
    <s v="no"/>
    <m/>
    <s v="FRO.25598"/>
    <n v="2017"/>
    <s v="C1"/>
    <n v="49336.63"/>
    <d v="2017-09-25T00:00:00"/>
    <s v="IM"/>
    <n v="0"/>
    <s v="yes"/>
    <n v="32200"/>
    <n v="32200"/>
    <m/>
    <m/>
    <m/>
    <m/>
    <m/>
    <m/>
    <m/>
    <m/>
    <m/>
    <d v="2017-12-14T00:00:00"/>
    <d v="2017-11-24T00:00:00"/>
    <n v="2017"/>
    <n v="44033.38"/>
    <m/>
    <n v="49336.63"/>
    <n v="44033.38"/>
    <n v="0.89250887221117459"/>
    <n v="5303.25"/>
    <n v="32200"/>
  </r>
  <r>
    <s v="2017/1419"/>
    <x v="1"/>
    <n v="1419"/>
    <x v="1"/>
    <s v="Germany"/>
    <s v="Bundespolizeiprasidium Federal Police Central Office"/>
    <s v="no"/>
    <s v="RO"/>
    <s v="2017/RSU/01 RO to Ghana and DR Congo"/>
    <d v="2017-09-26T00:00:00"/>
    <d v="2017-09-30T00:00:00"/>
    <s v="no"/>
    <s v="yes"/>
    <s v="FRO.25604"/>
    <n v="2017"/>
    <s v="C1"/>
    <n v="39119.199999999997"/>
    <m/>
    <s v="IM"/>
    <n v="0"/>
    <s v="yes"/>
    <n v="15500"/>
    <m/>
    <m/>
    <m/>
    <m/>
    <m/>
    <m/>
    <m/>
    <m/>
    <m/>
    <m/>
    <d v="2017-12-14T00:00:00"/>
    <m/>
    <m/>
    <m/>
    <m/>
    <n v="0"/>
    <n v="0"/>
    <s v=""/>
    <n v="0"/>
    <n v="15500"/>
  </r>
  <r>
    <s v="2017/1420"/>
    <x v="1"/>
    <n v="1420"/>
    <x v="2"/>
    <s v="Estonia"/>
    <s v="Police and Border Guard Board"/>
    <s v="no"/>
    <s v="Poseidon"/>
    <s v="2017/SBS/07 JO Poseidon 2017"/>
    <d v="2017-09-29T00:00:00"/>
    <d v="2017-11-28T00:00:00"/>
    <s v="no"/>
    <m/>
    <s v="FRO.25606"/>
    <n v="2017"/>
    <s v="C1"/>
    <n v="10798.44"/>
    <d v="2017-09-26T00:00:00"/>
    <s v="IM"/>
    <n v="7256.54"/>
    <s v="yes"/>
    <n v="6000"/>
    <n v="3739.54"/>
    <m/>
    <m/>
    <m/>
    <m/>
    <m/>
    <n v="2017"/>
    <n v="5300"/>
    <m/>
    <m/>
    <d v="2018-02-11T00:00:00"/>
    <d v="2018-02-16T00:00:00"/>
    <n v="2018"/>
    <n v="2464.5"/>
    <m/>
    <n v="10798.44"/>
    <n v="7764.5"/>
    <n v="0.71903904638077354"/>
    <n v="3033.9400000000005"/>
    <n v="3739.54"/>
  </r>
  <r>
    <s v="2017/1421"/>
    <x v="1"/>
    <n v="1421"/>
    <x v="3"/>
    <s v="Netherlands"/>
    <s v="Royal Marechaussee"/>
    <s v="no"/>
    <s v="Focal Points"/>
    <s v="2017/ABS/03 Focal Points 2017 Air"/>
    <d v="2017-10-02T00:00:00"/>
    <d v="2017-11-25T00:00:00"/>
    <s v="no"/>
    <m/>
    <s v="FRO.25584"/>
    <n v="2017"/>
    <s v="C1"/>
    <n v="13668.18"/>
    <d v="2017-09-22T00:00:00"/>
    <s v="IM"/>
    <n v="0"/>
    <s v="no"/>
    <n v="0"/>
    <m/>
    <m/>
    <m/>
    <m/>
    <m/>
    <m/>
    <m/>
    <n v="0"/>
    <m/>
    <m/>
    <d v="2018-02-08T00:00:00"/>
    <d v="2017-12-07T00:00:00"/>
    <n v="2017"/>
    <n v="11891.23"/>
    <m/>
    <n v="13668.18"/>
    <n v="11891.23"/>
    <n v="0.86999366411621737"/>
    <n v="1776.9500000000007"/>
    <n v="0"/>
  </r>
  <r>
    <s v="2017/1422"/>
    <x v="1"/>
    <n v="1422"/>
    <x v="2"/>
    <s v="France"/>
    <s v="Prefecture de Police"/>
    <s v="no"/>
    <s v="Triton"/>
    <s v="2017/SBS/05 JO Triton 2017"/>
    <d v="2017-10-03T00:00:00"/>
    <d v="2017-11-03T00:00:00"/>
    <s v="no"/>
    <m/>
    <s v="FRO.25608"/>
    <n v="2017"/>
    <s v="C1"/>
    <n v="15660.52"/>
    <d v="2017-09-26T00:00:00"/>
    <s v="IM"/>
    <n v="0"/>
    <s v="yes"/>
    <n v="0"/>
    <n v="10285.68"/>
    <m/>
    <m/>
    <m/>
    <m/>
    <m/>
    <m/>
    <n v="0"/>
    <m/>
    <m/>
    <d v="2018-01-17T00:00:00"/>
    <d v="2018-03-04T00:00:00"/>
    <n v="2018"/>
    <n v="11005.68"/>
    <m/>
    <n v="15660.52"/>
    <n v="11005.68"/>
    <n v="0.70276593625243611"/>
    <n v="4654.84"/>
    <n v="10285.68"/>
  </r>
  <r>
    <s v="2017/1423"/>
    <x v="1"/>
    <n v="1423"/>
    <x v="2"/>
    <s v="France"/>
    <s v="Direction Centrale de la Police aux Frontieres"/>
    <s v="no"/>
    <s v="Triton"/>
    <s v="2017/SBS/05 JO Triton 2017"/>
    <d v="2017-10-03T00:00:00"/>
    <d v="2017-12-09T00:00:00"/>
    <s v="no"/>
    <m/>
    <s v="FRO.25587"/>
    <n v="2017"/>
    <s v="C1"/>
    <n v="66147.399999999994"/>
    <d v="2017-09-26T00:00:00"/>
    <s v="IM"/>
    <n v="0"/>
    <s v="no"/>
    <n v="0"/>
    <m/>
    <m/>
    <m/>
    <m/>
    <m/>
    <m/>
    <n v="2017"/>
    <n v="33073.699999999997"/>
    <m/>
    <m/>
    <d v="2018-02-22T00:00:00"/>
    <d v="2018-04-09T00:00:00"/>
    <n v="2018"/>
    <n v="21991.24"/>
    <m/>
    <n v="66147.399999999994"/>
    <n v="55064.94"/>
    <n v="0.83245811626760846"/>
    <n v="11082.459999999992"/>
    <n v="0"/>
  </r>
  <r>
    <s v="2017/1424"/>
    <x v="1"/>
    <n v="1424"/>
    <x v="2"/>
    <s v="Austria"/>
    <s v="Federal Ministry of the Interior"/>
    <s v="no"/>
    <s v="Triton"/>
    <s v="2017/SBS/05 JO Triton 2017"/>
    <d v="2017-10-03T00:00:00"/>
    <d v="2018-01-08T00:00:00"/>
    <s v="no"/>
    <m/>
    <s v="FRO.25607"/>
    <n v="2017"/>
    <s v="C1"/>
    <n v="114289.35"/>
    <d v="2017-09-26T00:00:00"/>
    <s v="IM"/>
    <n v="0"/>
    <s v="no"/>
    <n v="0"/>
    <m/>
    <s v="FRO.25607"/>
    <n v="2017"/>
    <n v="1266.3"/>
    <m/>
    <m/>
    <m/>
    <n v="0"/>
    <m/>
    <m/>
    <d v="2018-03-24T00:00:00"/>
    <d v="2018-02-23T00:00:00"/>
    <n v="2018"/>
    <n v="72167.56"/>
    <m/>
    <n v="115555.65000000001"/>
    <n v="72167.56"/>
    <n v="0.62452645110818894"/>
    <n v="43388.090000000011"/>
    <n v="0"/>
  </r>
  <r>
    <s v="2017/1425"/>
    <x v="1"/>
    <n v="1425"/>
    <x v="4"/>
    <s v="Latvia"/>
    <s v="State Border Guard"/>
    <s v="no"/>
    <s v="Focal Points"/>
    <s v="2017/LBS/02 Focal Points"/>
    <d v="2017-10-11T00:00:00"/>
    <d v="2017-11-08T00:00:00"/>
    <s v="no"/>
    <m/>
    <s v="FRO.25596"/>
    <n v="2017"/>
    <s v="C1"/>
    <n v="22552.39"/>
    <d v="2017-09-25T00:00:00"/>
    <s v="IM"/>
    <n v="0"/>
    <s v="no"/>
    <n v="0"/>
    <m/>
    <m/>
    <m/>
    <m/>
    <m/>
    <m/>
    <n v="2017"/>
    <n v="11200"/>
    <m/>
    <m/>
    <d v="2018-01-22T00:00:00"/>
    <d v="2018-02-14T00:00:00"/>
    <n v="2018"/>
    <n v="6093.61"/>
    <m/>
    <n v="22552.39"/>
    <n v="17293.61"/>
    <n v="0.76681939253444986"/>
    <n v="5258.7799999999988"/>
    <n v="0"/>
  </r>
  <r>
    <s v="2017/1426"/>
    <x v="1"/>
    <n v="1426"/>
    <x v="1"/>
    <s v="Sweden"/>
    <s v="National Operations Department"/>
    <s v="no"/>
    <s v="RO"/>
    <s v="2017/RSU/01 RO to Ghana and DR Congo"/>
    <d v="2017-09-25T00:00:00"/>
    <d v="2017-09-30T00:00:00"/>
    <s v="no"/>
    <m/>
    <s v="FRO.25614"/>
    <n v="2017"/>
    <s v="C1"/>
    <n v="26857"/>
    <d v="2017-09-25T00:00:00"/>
    <s v="IM"/>
    <n v="0"/>
    <s v="yes"/>
    <n v="19000"/>
    <n v="19191.330000000002"/>
    <m/>
    <m/>
    <m/>
    <m/>
    <m/>
    <m/>
    <m/>
    <m/>
    <m/>
    <d v="2017-12-14T00:00:00"/>
    <d v="2017-11-15T00:00:00"/>
    <n v="2017"/>
    <n v="25246.06"/>
    <m/>
    <n v="26857"/>
    <n v="25246.06"/>
    <n v="0.94001787243549173"/>
    <n v="1610.9399999999987"/>
    <n v="19191.330000000002"/>
  </r>
  <r>
    <s v="2017/1427"/>
    <x v="1"/>
    <n v="1427"/>
    <x v="1"/>
    <s v="Germany"/>
    <s v="Bundespolizeiprasidium Federal Police Central Office"/>
    <s v="no"/>
    <s v="RO"/>
    <s v="2017/RSU/01 RO to Serbia and Montenegro"/>
    <d v="2017-09-27T00:00:00"/>
    <d v="2017-09-30T00:00:00"/>
    <s v="no"/>
    <m/>
    <s v="FRO.25599"/>
    <n v="2017"/>
    <s v="C1"/>
    <n v="75659.7"/>
    <d v="2017-09-25T00:00:00"/>
    <s v="IM"/>
    <n v="0"/>
    <s v="yes"/>
    <n v="59200"/>
    <n v="59200"/>
    <m/>
    <m/>
    <m/>
    <m/>
    <m/>
    <n v="2017"/>
    <n v="37000"/>
    <m/>
    <m/>
    <d v="2017-12-14T00:00:00"/>
    <d v="2018-01-15T00:00:00"/>
    <n v="2018"/>
    <n v="33323.26"/>
    <m/>
    <n v="75659.7"/>
    <n v="70323.260000000009"/>
    <n v="0.92946786730584463"/>
    <n v="5336.4399999999878"/>
    <n v="59200"/>
  </r>
  <r>
    <s v="2017/1428"/>
    <x v="1"/>
    <n v="1428"/>
    <x v="4"/>
    <s v="Poland"/>
    <s v="Headquarters of Polish Border Guards"/>
    <s v="no"/>
    <s v="Focal Points"/>
    <s v="2017/LBS/02 Focal Points"/>
    <d v="2017-10-11T00:00:00"/>
    <d v="2017-10-30T00:00:00"/>
    <s v="no"/>
    <m/>
    <s v="FRO.25605"/>
    <n v="2017"/>
    <s v="C1"/>
    <n v="5114.6000000000004"/>
    <d v="2017-09-25T00:00:00"/>
    <s v="IM"/>
    <n v="0"/>
    <s v="no"/>
    <n v="0"/>
    <m/>
    <m/>
    <m/>
    <m/>
    <m/>
    <m/>
    <n v="2017"/>
    <n v="2557.3000000000002"/>
    <m/>
    <m/>
    <d v="2018-01-13T00:00:00"/>
    <d v="2017-11-23T00:00:00"/>
    <n v="2017"/>
    <n v="1262.5899999999999"/>
    <m/>
    <n v="5114.6000000000004"/>
    <n v="3819.8900000000003"/>
    <n v="0.74685996949908107"/>
    <n v="1294.71"/>
    <n v="0"/>
  </r>
  <r>
    <s v="2017/1429"/>
    <x v="1"/>
    <n v="1429"/>
    <x v="2"/>
    <s v="Netherlands"/>
    <s v="Royal Marechaussee"/>
    <s v="no"/>
    <s v="Poseidon"/>
    <s v="2017/SBS/07 JO Poseidon 2017"/>
    <d v="2017-10-01T00:00:00"/>
    <d v="2018-01-08T00:00:00"/>
    <s v="no"/>
    <m/>
    <s v="FRO.25610"/>
    <n v="2017"/>
    <s v="C1"/>
    <n v="341318"/>
    <d v="2017-09-29T00:00:00"/>
    <s v="IM"/>
    <n v="0"/>
    <s v="no"/>
    <n v="0"/>
    <m/>
    <m/>
    <m/>
    <m/>
    <m/>
    <m/>
    <m/>
    <n v="0"/>
    <m/>
    <m/>
    <d v="2018-03-24T00:00:00"/>
    <d v="2018-10-30T00:00:00"/>
    <n v="2018"/>
    <n v="281762.27"/>
    <s v="SK"/>
    <n v="341318"/>
    <n v="281762.27"/>
    <n v="0.82551248395924037"/>
    <n v="59555.729999999981"/>
    <n v="0"/>
  </r>
  <r>
    <s v="2017/1430"/>
    <x v="1"/>
    <n v="1430"/>
    <x v="2"/>
    <s v="Poland"/>
    <s v="Headquarters of Polish Border Guards"/>
    <s v="no"/>
    <s v="Poseidon"/>
    <s v="2017/SBS/07 JO Poseidon 2017"/>
    <d v="2017-09-29T00:00:00"/>
    <d v="2018-01-31T00:00:00"/>
    <s v="no"/>
    <m/>
    <s v="FRO.25622"/>
    <n v="2017"/>
    <s v="C1"/>
    <n v="47329.04"/>
    <d v="2017-09-26T00:00:00"/>
    <s v="IM"/>
    <n v="44232.75"/>
    <s v="yes"/>
    <n v="22991.19"/>
    <n v="23396.54"/>
    <m/>
    <m/>
    <m/>
    <m/>
    <m/>
    <n v="2017"/>
    <n v="23664.52"/>
    <m/>
    <m/>
    <d v="2018-04-16T00:00:00"/>
    <d v="2018-03-26T00:00:00"/>
    <n v="2018"/>
    <n v="13973.5"/>
    <m/>
    <n v="47329.04"/>
    <n v="37638.020000000004"/>
    <n v="0.79524156839014704"/>
    <n v="9691.0199999999968"/>
    <n v="23396.54"/>
  </r>
  <r>
    <s v="2017/1431"/>
    <x v="1"/>
    <n v="1431"/>
    <x v="3"/>
    <s v="France"/>
    <s v="Direction Centrale de la Police aux Frontieres"/>
    <s v="no"/>
    <s v="Focal Points"/>
    <s v="2017/ABS/03 Focal Points 2017 Air"/>
    <d v="2017-10-09T00:00:00"/>
    <d v="2017-12-22T00:00:00"/>
    <s v="no"/>
    <m/>
    <s v="FRO.25617"/>
    <n v="2017"/>
    <s v="C1"/>
    <n v="24032.2"/>
    <d v="2017-09-29T00:00:00"/>
    <s v="IM"/>
    <n v="0"/>
    <s v="yes"/>
    <m/>
    <n v="9452.77"/>
    <s v="FRO.25617"/>
    <n v="2017"/>
    <n v="1155.5999999999999"/>
    <d v="2017-10-10T00:00:00"/>
    <m/>
    <n v="2017"/>
    <n v="12016.1"/>
    <m/>
    <m/>
    <d v="2018-03-07T00:00:00"/>
    <d v="2018-03-21T00:00:00"/>
    <n v="2018"/>
    <n v="7011.13"/>
    <m/>
    <n v="25187.8"/>
    <n v="19027.23"/>
    <n v="0.75541452608008641"/>
    <n v="6160.57"/>
    <n v="9452.77"/>
  </r>
  <r>
    <s v="2017/1432"/>
    <x v="1"/>
    <n v="1432"/>
    <x v="1"/>
    <s v="Switzerland"/>
    <s v="Swiss Border Guard"/>
    <s v="no"/>
    <s v="RO"/>
    <s v="2017/RSU/01 RO to Guinea"/>
    <d v="2017-10-02T00:00:00"/>
    <d v="2017-10-08T00:00:00"/>
    <s v="no"/>
    <m/>
    <s v="FRO.25631"/>
    <n v="2017"/>
    <s v="C1"/>
    <n v="141382.5"/>
    <d v="2017-09-26T00:00:00"/>
    <s v="IM"/>
    <n v="0"/>
    <s v="yes"/>
    <n v="125000"/>
    <n v="129376.97"/>
    <m/>
    <m/>
    <m/>
    <m/>
    <m/>
    <m/>
    <m/>
    <m/>
    <m/>
    <d v="2017-12-22T00:00:00"/>
    <d v="2018-03-06T00:00:00"/>
    <n v="2018"/>
    <n v="136055.82"/>
    <m/>
    <n v="141382.5"/>
    <n v="136055.82"/>
    <n v="0.96232433292663522"/>
    <n v="5326.679999999993"/>
    <n v="129376.97"/>
  </r>
  <r>
    <s v="2017/1433"/>
    <x v="1"/>
    <n v="1433"/>
    <x v="1"/>
    <s v="Greece"/>
    <s v="Hellenic Police"/>
    <s v="yes"/>
    <s v="Poseidon"/>
    <s v="2017/RSU/03 Poseidon/Readmission"/>
    <d v="2017-10-01T00:00:00"/>
    <d v="2017-10-31T00:00:00"/>
    <s v="no"/>
    <m/>
    <s v="FRO.25627"/>
    <n v="2017"/>
    <s v="C1"/>
    <n v="5992"/>
    <d v="2017-09-26T00:00:00"/>
    <s v="IM"/>
    <n v="0"/>
    <s v="no"/>
    <n v="0"/>
    <m/>
    <m/>
    <m/>
    <m/>
    <m/>
    <m/>
    <m/>
    <m/>
    <m/>
    <m/>
    <d v="2018-01-14T00:00:00"/>
    <d v="2017-11-06T00:00:00"/>
    <n v="2017"/>
    <n v="4323.6099999999997"/>
    <m/>
    <n v="5992"/>
    <n v="4323.6099999999997"/>
    <n v="0.72156375166889175"/>
    <n v="1668.3900000000003"/>
    <n v="0"/>
  </r>
  <r>
    <s v="2017/1434"/>
    <x v="1"/>
    <n v="1434"/>
    <x v="2"/>
    <s v="Italy"/>
    <s v="Ministero dell'Interno, Dipartimento della Pubblica Sicurezza, Direzione Centrale dell'Immigrazione e della Polizia delle Frontiere"/>
    <s v="yes"/>
    <s v="Triton"/>
    <s v="2017/SBS/05 JO Triton 2017"/>
    <d v="2017-10-01T00:00:00"/>
    <d v="2017-12-31T00:00:00"/>
    <s v="no"/>
    <m/>
    <s v="FRO.25619"/>
    <n v="2017"/>
    <s v="C1"/>
    <n v="147817.35999999999"/>
    <d v="2017-09-27T00:00:00"/>
    <s v="IM"/>
    <n v="151683.03"/>
    <s v="yes"/>
    <n v="99200"/>
    <n v="85603.58"/>
    <s v="FRO.25619"/>
    <n v="2017"/>
    <n v="139432.72"/>
    <d v="2017-10-30T00:00:00"/>
    <s v="Sup. Dec. no 2 signed on 29/11/2017._x000a_Sup. Dec. No 3 signed on 21/12/2017."/>
    <m/>
    <n v="0"/>
    <m/>
    <m/>
    <d v="2018-03-16T00:00:00"/>
    <d v="2018-07-13T00:00:00"/>
    <n v="2018"/>
    <n v="223792.8"/>
    <m/>
    <n v="287250.07999999996"/>
    <n v="223792.8"/>
    <n v="0.77908698928821885"/>
    <n v="63457.27999999997"/>
    <n v="85603.58"/>
  </r>
  <r>
    <s v="2017/1435"/>
    <x v="1"/>
    <n v="1435"/>
    <x v="2"/>
    <s v="Malta"/>
    <s v="Armed Forces of Malta"/>
    <s v="no"/>
    <s v="Triton"/>
    <s v="2017/SBS/05 JO Triton 2017"/>
    <d v="2017-10-01T00:00:00"/>
    <d v="2017-11-30T00:00:00"/>
    <s v="no"/>
    <m/>
    <s v="FRO.25621"/>
    <n v="2017"/>
    <s v="C1"/>
    <n v="398518.67"/>
    <d v="2017-09-27T00:00:00"/>
    <s v="IM"/>
    <n v="204142.51"/>
    <s v="yes"/>
    <n v="131160"/>
    <n v="184058"/>
    <s v="FRO.25621"/>
    <n v="2017"/>
    <n v="-111207.6"/>
    <d v="2017-11-24T00:00:00"/>
    <m/>
    <n v="2017"/>
    <n v="195000"/>
    <m/>
    <m/>
    <d v="2018-02-13T00:00:00"/>
    <d v="2018-01-22T00:00:00"/>
    <n v="2018"/>
    <n v="35092.68"/>
    <m/>
    <n v="287311.06999999995"/>
    <n v="230092.68"/>
    <n v="0.800848641160955"/>
    <n v="57218.389999999956"/>
    <n v="184058"/>
  </r>
  <r>
    <s v="2017/1436"/>
    <x v="1"/>
    <n v="1436"/>
    <x v="2"/>
    <s v="Denmark"/>
    <s v="Danish National Police"/>
    <s v="no"/>
    <s v="Focal Points"/>
    <s v="2017/SBS/06 Focal Points Sea 2017"/>
    <d v="2017-09-30T00:00:00"/>
    <d v="2017-12-01T00:00:00"/>
    <s v="no"/>
    <m/>
    <s v="FRO.25639"/>
    <n v="2017"/>
    <s v="C1"/>
    <n v="14749.95"/>
    <d v="2017-09-28T00:00:00"/>
    <s v="IM"/>
    <n v="0"/>
    <s v="no"/>
    <n v="0"/>
    <m/>
    <m/>
    <m/>
    <m/>
    <m/>
    <m/>
    <m/>
    <n v="0"/>
    <m/>
    <m/>
    <d v="2018-02-14T00:00:00"/>
    <d v="2018-02-13T00:00:00"/>
    <n v="2018"/>
    <n v="11280"/>
    <m/>
    <n v="14749.95"/>
    <n v="11280"/>
    <n v="0.76474835507916972"/>
    <n v="3469.9500000000007"/>
    <n v="0"/>
  </r>
  <r>
    <s v="2017/1437"/>
    <x v="1"/>
    <n v="1437"/>
    <x v="2"/>
    <s v="Portugal"/>
    <s v="Servico de Estrangeiros e Fronteiras"/>
    <s v="no"/>
    <s v="Triton"/>
    <s v="2017/SBS/05 JO Triton 2017"/>
    <d v="2017-10-03T00:00:00"/>
    <d v="2017-11-03T00:00:00"/>
    <s v="no"/>
    <m/>
    <s v="FRO.25630"/>
    <n v="2017"/>
    <s v="C1"/>
    <n v="30740.03"/>
    <d v="2017-09-28T00:00:00"/>
    <s v="IM"/>
    <n v="0"/>
    <s v="no"/>
    <n v="0"/>
    <m/>
    <m/>
    <m/>
    <m/>
    <m/>
    <m/>
    <n v="2017"/>
    <n v="15370.02"/>
    <m/>
    <m/>
    <d v="2018-01-17T00:00:00"/>
    <d v="2018-02-01T00:00:00"/>
    <n v="2018"/>
    <n v="9218.91"/>
    <m/>
    <n v="30740.03"/>
    <n v="24588.93"/>
    <n v="0.79989934948014041"/>
    <n v="6151.0999999999985"/>
    <n v="0"/>
  </r>
  <r>
    <s v="2017/1438"/>
    <x v="1"/>
    <n v="1438"/>
    <x v="2"/>
    <s v="Netherlands"/>
    <s v="Royal Marechaussee"/>
    <s v="no"/>
    <s v="Poseidon"/>
    <s v="2017/SBS/07 JO Poseidon 2017"/>
    <d v="2017-10-01T00:00:00"/>
    <d v="2018-01-13T00:00:00"/>
    <s v="no"/>
    <m/>
    <s v="FRO.25647"/>
    <n v="2017"/>
    <s v="C1"/>
    <n v="236181.54"/>
    <d v="2017-09-28T00:00:00"/>
    <s v="IM"/>
    <n v="0"/>
    <s v="no"/>
    <n v="0"/>
    <m/>
    <s v="FRO.25647"/>
    <n v="2018"/>
    <n v="47396.160000000003"/>
    <d v="2018-01-12T00:00:00"/>
    <m/>
    <m/>
    <m/>
    <m/>
    <m/>
    <d v="2018-03-29T00:00:00"/>
    <d v="2018-04-11T00:00:00"/>
    <n v="2018"/>
    <n v="283577.7"/>
    <m/>
    <n v="283577.7"/>
    <n v="283577.7"/>
    <n v="1"/>
    <n v="0"/>
    <n v="0"/>
  </r>
  <r>
    <s v="2017/1439"/>
    <x v="1"/>
    <n v="1439"/>
    <x v="3"/>
    <s v="Austria"/>
    <s v="Federal Ministry of the Interior"/>
    <s v="no"/>
    <s v="Focal Points"/>
    <s v="2017/ABS/03 Focal Points 2017 Air"/>
    <d v="2017-10-02T00:00:00"/>
    <d v="2017-11-28T00:00:00"/>
    <s v="no"/>
    <m/>
    <s v="FRO.25656"/>
    <n v="2017"/>
    <s v="C1"/>
    <n v="18252.060000000001"/>
    <d v="2017-09-28T00:00:00"/>
    <s v="IM"/>
    <n v="0"/>
    <s v="no"/>
    <n v="0"/>
    <m/>
    <m/>
    <m/>
    <m/>
    <m/>
    <m/>
    <m/>
    <n v="0"/>
    <m/>
    <m/>
    <d v="2018-02-11T00:00:00"/>
    <d v="2018-03-07T00:00:00"/>
    <n v="2018"/>
    <n v="15990.41"/>
    <m/>
    <n v="18252.060000000001"/>
    <n v="15990.41"/>
    <n v="0.87608795938650208"/>
    <n v="2261.6500000000015"/>
    <n v="0"/>
  </r>
  <r>
    <s v="2017/1440"/>
    <x v="1"/>
    <n v="1440"/>
    <x v="2"/>
    <s v="Portugal"/>
    <s v="Servico de Estrangeiros e Fronteiras"/>
    <s v="no"/>
    <s v="Focal Points"/>
    <s v="2017/SBS/06 Focal Points Sea 2017"/>
    <d v="2017-09-29T00:00:00"/>
    <d v="2017-11-01T00:00:00"/>
    <s v="no"/>
    <m/>
    <s v="FRO.25643"/>
    <n v="2017"/>
    <s v="C1"/>
    <n v="14904.14"/>
    <d v="2017-09-28T00:00:00"/>
    <s v="IM"/>
    <n v="0"/>
    <s v="no"/>
    <n v="0"/>
    <m/>
    <m/>
    <m/>
    <m/>
    <m/>
    <m/>
    <n v="2017"/>
    <n v="7452.07"/>
    <m/>
    <m/>
    <d v="2018-01-15T00:00:00"/>
    <d v="2017-11-29T00:00:00"/>
    <n v="2017"/>
    <n v="6264.05"/>
    <m/>
    <n v="14904.14"/>
    <n v="13716.119999999999"/>
    <n v="0.92028926190977811"/>
    <n v="1188.0200000000004"/>
    <n v="0"/>
  </r>
  <r>
    <s v="2017/1441"/>
    <x v="1"/>
    <n v="1441"/>
    <x v="3"/>
    <s v="Netherlands"/>
    <s v="Royal Marechaussee"/>
    <s v="no"/>
    <s v="Focal Points"/>
    <s v="2017/ABS/04 JO Focal Points 2017 Air Intermediate Managers"/>
    <d v="2017-10-02T00:00:00"/>
    <d v="2017-10-13T00:00:00"/>
    <s v="no"/>
    <m/>
    <s v="FRO.25632"/>
    <n v="2017"/>
    <s v="C1"/>
    <n v="3312.72"/>
    <d v="2017-09-28T00:00:00"/>
    <s v="IM"/>
    <n v="0"/>
    <s v="no"/>
    <n v="0"/>
    <m/>
    <m/>
    <m/>
    <m/>
    <m/>
    <m/>
    <m/>
    <n v="0"/>
    <m/>
    <m/>
    <d v="2017-12-27T00:00:00"/>
    <d v="2017-11-24T00:00:00"/>
    <n v="2017"/>
    <n v="3080.92"/>
    <m/>
    <n v="3312.72"/>
    <n v="3080.92"/>
    <n v="0.9300272887536527"/>
    <n v="231.79999999999973"/>
    <n v="0"/>
  </r>
  <r>
    <s v="2017/1442"/>
    <x v="1"/>
    <n v="1442"/>
    <x v="2"/>
    <s v="Estonia"/>
    <s v="Police and Border Guard Board"/>
    <s v="no"/>
    <s v="Focal Points"/>
    <s v="2017/SBS/06 Focal Points Sea 2017"/>
    <d v="2017-09-30T00:00:00"/>
    <d v="2017-11-01T00:00:00"/>
    <s v="no"/>
    <m/>
    <s v="FRO.25640"/>
    <n v="2017"/>
    <s v="C1"/>
    <n v="4701.58"/>
    <d v="2017-09-28T00:00:00"/>
    <s v="IM"/>
    <n v="0"/>
    <s v="no"/>
    <n v="0"/>
    <m/>
    <m/>
    <m/>
    <m/>
    <m/>
    <m/>
    <n v="2017"/>
    <n v="2350"/>
    <m/>
    <m/>
    <d v="2018-01-15T00:00:00"/>
    <d v="2018-02-13T00:00:00"/>
    <n v="2018"/>
    <n v="2351.58"/>
    <m/>
    <n v="4701.58"/>
    <n v="4701.58"/>
    <n v="1"/>
    <n v="0"/>
    <n v="0"/>
  </r>
  <r>
    <s v="2017/1443"/>
    <x v="1"/>
    <n v="1443"/>
    <x v="4"/>
    <s v="Spain"/>
    <s v="Guardia Civil"/>
    <s v="no"/>
    <s v="FOA"/>
    <s v="2017/LBS/01 FOA"/>
    <d v="2017-10-11T00:00:00"/>
    <d v="2017-12-06T00:00:00"/>
    <s v="no"/>
    <m/>
    <s v="FRO.25625"/>
    <n v="2017"/>
    <s v="C1"/>
    <n v="105927.65"/>
    <d v="2017-09-28T00:00:00"/>
    <s v="IM"/>
    <n v="0"/>
    <s v="no"/>
    <n v="0"/>
    <m/>
    <m/>
    <m/>
    <m/>
    <m/>
    <m/>
    <m/>
    <n v="0"/>
    <m/>
    <m/>
    <d v="2018-02-19T00:00:00"/>
    <d v="2018-02-21T00:00:00"/>
    <n v="2018"/>
    <n v="93118.8"/>
    <m/>
    <n v="105927.65"/>
    <n v="93118.8"/>
    <n v="0.87907925834284073"/>
    <n v="12808.849999999991"/>
    <n v="0"/>
  </r>
  <r>
    <s v="2017/1444"/>
    <x v="1"/>
    <n v="1444"/>
    <x v="2"/>
    <s v="Portugal"/>
    <s v="Servico de Estrangeiros e Fronteiras"/>
    <s v="no"/>
    <s v="Indalo"/>
    <s v="2017/SBS/03 Indalo 2017"/>
    <d v="2017-09-30T00:00:00"/>
    <d v="2017-11-01T00:00:00"/>
    <s v="no"/>
    <m/>
    <s v="FRO.25644"/>
    <n v="2017"/>
    <s v="C1"/>
    <n v="506926.9"/>
    <d v="2017-09-29T00:00:00"/>
    <s v="IM"/>
    <n v="493214.38"/>
    <s v="yes"/>
    <n v="347047.42"/>
    <n v="389839.43"/>
    <m/>
    <m/>
    <m/>
    <m/>
    <m/>
    <n v="2017"/>
    <n v="253463.45"/>
    <m/>
    <m/>
    <d v="2018-01-15T00:00:00"/>
    <d v="2018-03-13T00:00:00"/>
    <n v="2018"/>
    <n v="253463.45"/>
    <m/>
    <n v="506926.9"/>
    <n v="506926.9"/>
    <n v="1"/>
    <n v="0"/>
    <n v="389839.43"/>
  </r>
  <r>
    <s v="2017/1445"/>
    <x v="1"/>
    <n v="1445"/>
    <x v="2"/>
    <s v="Italy"/>
    <s v="Ministero dell'Interno, Dipartimento della Pubblica Sicurezza, Direzione Centrale dell'Immigrazione e della Polizia delle Frontiere"/>
    <s v="yes"/>
    <s v="Triton"/>
    <s v="2017/SBS/05 JO Triton 2017"/>
    <d v="2017-10-01T00:00:00"/>
    <d v="2017-11-01T00:00:00"/>
    <s v="no"/>
    <m/>
    <s v="FRO.25666"/>
    <n v="2017"/>
    <s v="C1"/>
    <n v="670746.30000000005"/>
    <d v="2017-09-28T00:00:00"/>
    <s v="IM"/>
    <n v="30134.6"/>
    <s v="yes"/>
    <n v="345500"/>
    <n v="383453.5"/>
    <s v="FRO.25666"/>
    <n v="2018"/>
    <n v="142126.71"/>
    <d v="2018-01-30T00:00:00"/>
    <m/>
    <n v="2017"/>
    <n v="335373.15000000002"/>
    <m/>
    <m/>
    <d v="2018-01-15T00:00:00"/>
    <d v="2018-10-04T00:00:00"/>
    <n v="2018"/>
    <n v="443785.85"/>
    <s v="EK"/>
    <n v="812873.01"/>
    <n v="779159"/>
    <n v="0.95852487462955616"/>
    <n v="33714.010000000009"/>
    <n v="383453.5"/>
  </r>
  <r>
    <s v="2017/1446"/>
    <x v="1"/>
    <n v="1446"/>
    <x v="2"/>
    <s v="Greece"/>
    <s v="Hellenic Ministry of Maritime Affairs and Insular Policy"/>
    <s v="yes"/>
    <s v="Poseidon"/>
    <s v="2017/SBS/07 JO Poseidon 2017"/>
    <d v="2017-09-29T00:00:00"/>
    <d v="2018-01-31T00:00:00"/>
    <s v="no"/>
    <m/>
    <s v="FRO.25649"/>
    <n v="2017"/>
    <s v="C1"/>
    <n v="34266.39"/>
    <d v="2017-09-29T00:00:00"/>
    <s v="IM"/>
    <n v="0"/>
    <s v="no"/>
    <n v="0"/>
    <m/>
    <m/>
    <m/>
    <m/>
    <m/>
    <m/>
    <m/>
    <m/>
    <m/>
    <m/>
    <d v="2018-04-16T00:00:00"/>
    <d v="2018-06-26T00:00:00"/>
    <n v="2018"/>
    <n v="24893.98"/>
    <m/>
    <n v="34266.39"/>
    <n v="24893.98"/>
    <n v="0.7264838811441765"/>
    <n v="9372.41"/>
    <n v="0"/>
  </r>
  <r>
    <s v="2017/1447"/>
    <x v="1"/>
    <n v="1447"/>
    <x v="2"/>
    <s v="Latvia"/>
    <s v="State Border Guard"/>
    <s v="no"/>
    <s v="Poseidon"/>
    <s v="2017/SBS/07 JO Poseidon 2017"/>
    <d v="2017-09-29T00:00:00"/>
    <d v="2018-02-01T00:00:00"/>
    <s v="no"/>
    <m/>
    <s v="FRO.25654"/>
    <n v="2017"/>
    <s v="C1"/>
    <n v="48661.29"/>
    <d v="2017-09-29T00:00:00"/>
    <s v="IM"/>
    <n v="46090.15"/>
    <s v="yes"/>
    <n v="28560"/>
    <n v="33093.15"/>
    <m/>
    <m/>
    <m/>
    <m/>
    <m/>
    <n v="2017"/>
    <n v="24330"/>
    <m/>
    <m/>
    <d v="2018-04-17T00:00:00"/>
    <d v="2018-04-13T00:00:00"/>
    <n v="2018"/>
    <n v="24331.29"/>
    <m/>
    <n v="48661.29"/>
    <n v="48661.29"/>
    <n v="1"/>
    <n v="0"/>
    <n v="33093.15"/>
  </r>
  <r>
    <s v="2017/1448"/>
    <x v="1"/>
    <n v="1448"/>
    <x v="5"/>
    <s v="Portugal"/>
    <s v="Servico de Estrangeiros e Fronteiras"/>
    <s v="no"/>
    <s v="FSC Support Officer"/>
    <s v="2017/FSC/01 FSC Support Officer Deployment"/>
    <d v="2017-09-29T00:00:00"/>
    <d v="2017-11-01T00:00:00"/>
    <s v="no"/>
    <m/>
    <s v="FRO.25657"/>
    <n v="2017"/>
    <s v="C1"/>
    <n v="10186.4"/>
    <d v="2017-09-29T00:00:00"/>
    <s v="FF"/>
    <n v="0"/>
    <s v="no"/>
    <m/>
    <m/>
    <m/>
    <m/>
    <m/>
    <m/>
    <m/>
    <n v="2017"/>
    <n v="5093.2"/>
    <m/>
    <m/>
    <d v="2018-01-15T00:00:00"/>
    <d v="2018-03-19T00:00:00"/>
    <n v="2018"/>
    <n v="4279.75"/>
    <m/>
    <n v="10186.4"/>
    <n v="9372.9500000000007"/>
    <n v="0.92014352469959959"/>
    <n v="813.44999999999891"/>
    <n v="0"/>
  </r>
  <r>
    <s v="2017/1449"/>
    <x v="1"/>
    <n v="1449"/>
    <x v="5"/>
    <s v="Italy"/>
    <s v="Ministero dell'Interno, Dipartimento della Pubblica Sicurezza, Direzione Centrale dell'Immigrazione e della Polizia delle Frontiere"/>
    <s v="no"/>
    <s v="FSC Support Officer"/>
    <s v="2017/FSC/01 FSC Support Officer Deployment"/>
    <d v="2017-10-02T00:00:00"/>
    <d v="2017-11-06T00:00:00"/>
    <s v="no"/>
    <m/>
    <s v="FRO.25652"/>
    <n v="2017"/>
    <s v="C1"/>
    <n v="6871.54"/>
    <d v="2017-09-29T00:00:00"/>
    <s v="FF"/>
    <n v="0"/>
    <s v="no"/>
    <m/>
    <m/>
    <m/>
    <m/>
    <m/>
    <m/>
    <m/>
    <m/>
    <m/>
    <m/>
    <m/>
    <d v="2018-01-20T00:00:00"/>
    <d v="2018-03-01T00:00:00"/>
    <n v="2018"/>
    <n v="5767.37"/>
    <m/>
    <n v="6871.54"/>
    <n v="5767.37"/>
    <n v="0.8393125849518448"/>
    <n v="1104.17"/>
    <n v="0"/>
  </r>
  <r>
    <s v="2017/1450"/>
    <x v="1"/>
    <n v="1450"/>
    <x v="5"/>
    <s v="Poland"/>
    <s v="Headquarters of Polish Border Guards"/>
    <s v="no"/>
    <s v="FSC Support Officer"/>
    <s v="2017/FSC/01 FSC Support Officer Deployment"/>
    <d v="2017-09-30T00:00:00"/>
    <d v="2017-11-02T00:00:00"/>
    <s v="no"/>
    <m/>
    <s v="FRO.25650"/>
    <n v="2017"/>
    <s v="C1"/>
    <n v="10239.9"/>
    <d v="2017-09-29T00:00:00"/>
    <s v="FF"/>
    <n v="0"/>
    <s v="no"/>
    <m/>
    <m/>
    <m/>
    <m/>
    <m/>
    <m/>
    <m/>
    <n v="2017"/>
    <n v="5119.95"/>
    <m/>
    <m/>
    <d v="2018-01-16T00:00:00"/>
    <d v="2018-04-11T00:00:00"/>
    <n v="2018"/>
    <n v="2310.4699999999998"/>
    <m/>
    <n v="10239.9"/>
    <n v="7430.42"/>
    <n v="0.725634039394916"/>
    <n v="2809.4799999999996"/>
    <n v="0"/>
  </r>
  <r>
    <s v="2017/1451"/>
    <x v="1"/>
    <n v="1451"/>
    <x v="5"/>
    <s v="Estonia"/>
    <s v="Police and Border Guard Board"/>
    <s v="no"/>
    <s v="FSC Support Officer"/>
    <s v="2017/FSC/01 FSC Support Officer Deployment"/>
    <d v="2017-10-01T00:00:00"/>
    <d v="2017-11-06T00:00:00"/>
    <s v="no"/>
    <m/>
    <s v="FRO.25651"/>
    <n v="2017"/>
    <s v="C1"/>
    <n v="5950.27"/>
    <d v="2017-09-29T00:00:00"/>
    <s v="FF"/>
    <n v="0"/>
    <s v="no"/>
    <m/>
    <m/>
    <m/>
    <m/>
    <m/>
    <m/>
    <m/>
    <n v="2017"/>
    <n v="2975"/>
    <m/>
    <m/>
    <d v="2018-01-20T00:00:00"/>
    <d v="2018-04-11T00:00:00"/>
    <n v="2018"/>
    <n v="2975.27"/>
    <m/>
    <n v="5950.27"/>
    <n v="5950.27"/>
    <n v="1"/>
    <n v="0"/>
    <n v="0"/>
  </r>
  <r>
    <s v="2017/1452"/>
    <x v="1"/>
    <n v="1452"/>
    <x v="5"/>
    <s v="Lithuania"/>
    <s v="State Border Guard Service"/>
    <s v="no"/>
    <s v="FSC Support Officer"/>
    <s v="2017/FSC/01 FSC Support Officer Deployment"/>
    <d v="2017-10-01T00:00:00"/>
    <d v="2017-12-04T00:00:00"/>
    <s v="no"/>
    <m/>
    <s v="FRO.25655"/>
    <n v="2017"/>
    <s v="C1"/>
    <n v="19787.509999999998"/>
    <d v="2017-09-29T00:00:00"/>
    <s v="FF"/>
    <n v="0"/>
    <s v="no"/>
    <m/>
    <m/>
    <m/>
    <m/>
    <m/>
    <m/>
    <m/>
    <n v="2017"/>
    <n v="9893"/>
    <m/>
    <m/>
    <d v="2018-02-17T00:00:00"/>
    <d v="2018-05-18T00:00:00"/>
    <n v="2018"/>
    <n v="8077.43"/>
    <m/>
    <n v="19787.509999999998"/>
    <n v="17970.43"/>
    <n v="0.90817035594675644"/>
    <n v="1817.0799999999981"/>
    <n v="0"/>
  </r>
  <r>
    <s v="2017/1453"/>
    <x v="1"/>
    <n v="1453"/>
    <x v="2"/>
    <s v="Italy"/>
    <s v="Ministero dell'Interno, Dipartimento della Pubblica Sicurezza, Direzione Centrale dell'Immigrazione e della Polizia delle Frontiere"/>
    <s v="no"/>
    <s v="Triton"/>
    <s v="2017/SBS/05 JO Triton 2017"/>
    <d v="2017-10-01T00:00:00"/>
    <d v="2018-01-31T00:00:00"/>
    <s v="no"/>
    <m/>
    <s v="FRO.25665"/>
    <n v="2017"/>
    <s v="C1"/>
    <n v="360473.14"/>
    <d v="2017-09-29T00:00:00"/>
    <s v="IM"/>
    <n v="734149.95"/>
    <s v="yes"/>
    <n v="362611.89"/>
    <n v="488791.93"/>
    <s v="FRO.25665"/>
    <n v="2017"/>
    <n v="660171.19999999995"/>
    <d v="2017-10-31T00:00:00"/>
    <s v="Sup. Dec. no 2 signed on 29/11/2017._x000a_Sup. Dec. No 3 signed on 11/12/2017._x000a_Sup. Dec. No 4 signed on 21/12/2017._x000a_Sup. Dec. No 5 (2018 budget) signed on 11/01/2018."/>
    <n v="2017"/>
    <n v="180236.57"/>
    <m/>
    <m/>
    <d v="2018-04-16T00:00:00"/>
    <d v="2018-06-21T00:00:00"/>
    <n v="2018"/>
    <n v="840407.77"/>
    <m/>
    <n v="1020644.34"/>
    <n v="1020644.3400000001"/>
    <n v="1.0000000000000002"/>
    <n v="-1.1641532182693481E-10"/>
    <n v="488791.93"/>
  </r>
  <r>
    <s v="2017/1454"/>
    <x v="1"/>
    <n v="1454"/>
    <x v="3"/>
    <s v="Italy"/>
    <s v="Ministero dell'Interno, Dipartimento della Pubblica Sicurezza, Direzione Centrale dell'Immigrazione e della Polizia delle Frontiere"/>
    <s v="no"/>
    <s v="Focal Points"/>
    <s v="2017/ABS/03 Focal Points 2017 Air"/>
    <d v="2017-10-01T00:00:00"/>
    <d v="2017-11-17T00:00:00"/>
    <s v="no"/>
    <m/>
    <s v="FRO.25669"/>
    <n v="2017"/>
    <s v="C1"/>
    <n v="12219.4"/>
    <d v="2017-09-29T00:00:00"/>
    <s v="IM"/>
    <n v="0"/>
    <s v="no"/>
    <n v="0"/>
    <m/>
    <m/>
    <m/>
    <m/>
    <m/>
    <m/>
    <m/>
    <n v="0"/>
    <m/>
    <m/>
    <d v="2018-01-31T00:00:00"/>
    <d v="2018-03-26T00:00:00"/>
    <n v="2018"/>
    <n v="10449.629999999999"/>
    <m/>
    <n v="12219.4"/>
    <n v="10449.629999999999"/>
    <n v="0.85516719315187317"/>
    <n v="1769.7700000000004"/>
    <n v="0"/>
  </r>
  <r>
    <s v="2017/1455"/>
    <x v="1"/>
    <n v="1455"/>
    <x v="2"/>
    <s v="Portugal"/>
    <s v="Servico de Estrangeiros e Fronteiras"/>
    <s v="no"/>
    <s v="Indalo"/>
    <s v="2017/SBS/03 Indalo 2017"/>
    <d v="2017-10-02T00:00:00"/>
    <d v="2017-10-31T00:00:00"/>
    <s v="no"/>
    <m/>
    <s v="FRO.25672"/>
    <n v="2017"/>
    <s v="C1"/>
    <n v="6120.4"/>
    <d v="2017-09-29T00:00:00"/>
    <s v="IM"/>
    <n v="0"/>
    <s v="no"/>
    <n v="0"/>
    <m/>
    <m/>
    <m/>
    <m/>
    <m/>
    <m/>
    <n v="2017"/>
    <n v="3060.2"/>
    <m/>
    <m/>
    <d v="2018-01-14T00:00:00"/>
    <d v="2018-02-13T00:00:00"/>
    <n v="2018"/>
    <n v="2257.85"/>
    <m/>
    <n v="6120.4"/>
    <n v="5318.0499999999993"/>
    <n v="0.86890562708319707"/>
    <n v="802.35000000000036"/>
    <n v="0"/>
  </r>
  <r>
    <s v="2017/1456"/>
    <x v="1"/>
    <n v="1456"/>
    <x v="2"/>
    <s v="Finland"/>
    <s v="Finnish Border Guard"/>
    <s v="no"/>
    <s v="Poseidon"/>
    <s v="2017/SBS/07 JO Poseidon 2017"/>
    <d v="2017-09-30T00:00:00"/>
    <d v="2018-02-15T00:00:00"/>
    <s v="no"/>
    <m/>
    <s v="FRO.25658"/>
    <n v="2017"/>
    <s v="C1"/>
    <n v="952825.36"/>
    <d v="2017-09-29T00:00:00"/>
    <s v="IM"/>
    <n v="1475420.09"/>
    <s v="yes"/>
    <n v="931370.42"/>
    <n v="709226.81"/>
    <s v="FRO.25658"/>
    <n v="2017"/>
    <n v="575205.73"/>
    <d v="2017-12-20T00:00:00"/>
    <s v="Sup. Dec. No 2 financed from 2018 budget."/>
    <m/>
    <m/>
    <m/>
    <m/>
    <d v="2018-05-01T00:00:00"/>
    <d v="2018-08-08T00:00:00"/>
    <n v="2018"/>
    <n v="1162262.44"/>
    <m/>
    <n v="1528031.0899999999"/>
    <n v="1162262.44"/>
    <n v="0.76062748173533568"/>
    <n v="365768.64999999991"/>
    <n v="709226.81"/>
  </r>
  <r>
    <s v="2017/1457"/>
    <x v="1"/>
    <n v="1457"/>
    <x v="4"/>
    <s v="Spain"/>
    <s v="Guardia Civil"/>
    <s v="no"/>
    <s v="FOA"/>
    <s v="2017/LBS/01 FOA"/>
    <d v="2017-10-11T00:00:00"/>
    <d v="2017-12-06T00:00:00"/>
    <s v="no"/>
    <m/>
    <s v="FRO.25659"/>
    <n v="2017"/>
    <s v="C1"/>
    <n v="9205.7800000000007"/>
    <d v="2017-09-27T00:00:00"/>
    <s v="IM"/>
    <n v="0"/>
    <s v="no"/>
    <n v="0"/>
    <m/>
    <m/>
    <m/>
    <m/>
    <m/>
    <m/>
    <m/>
    <m/>
    <m/>
    <m/>
    <d v="2018-02-19T00:00:00"/>
    <d v="2018-03-07T00:00:00"/>
    <n v="2018"/>
    <n v="9205.7800000000007"/>
    <m/>
    <n v="9205.7800000000007"/>
    <n v="9205.7800000000007"/>
    <n v="1"/>
    <n v="0"/>
    <n v="0"/>
  </r>
  <r>
    <s v="2017/1458"/>
    <x v="1"/>
    <n v="1458"/>
    <x v="4"/>
    <s v="Austria"/>
    <s v="Federal Ministry of the Interior"/>
    <s v="no"/>
    <s v="FOA"/>
    <s v="2017/LBS/01 FOA"/>
    <d v="2017-10-11T00:00:00"/>
    <d v="2017-11-08T00:00:00"/>
    <s v="no"/>
    <m/>
    <s v="FRO.25661"/>
    <n v="2017"/>
    <s v="C1"/>
    <n v="43570.400000000001"/>
    <d v="2017-09-29T00:00:00"/>
    <s v="IM"/>
    <n v="0"/>
    <s v="no"/>
    <n v="0"/>
    <n v="0"/>
    <m/>
    <m/>
    <m/>
    <m/>
    <m/>
    <m/>
    <m/>
    <m/>
    <m/>
    <d v="2018-01-22T00:00:00"/>
    <d v="2017-11-28T00:00:00"/>
    <n v="2017"/>
    <n v="35459.800000000003"/>
    <m/>
    <n v="43570.400000000001"/>
    <n v="35459.800000000003"/>
    <n v="0.81385068762278978"/>
    <n v="8110.5999999999985"/>
    <n v="0"/>
  </r>
  <r>
    <s v="2017/1459"/>
    <x v="1"/>
    <n v="1459"/>
    <x v="5"/>
    <s v="Latvia"/>
    <s v="State Border Guard"/>
    <s v="no"/>
    <s v="FSC Support Officer"/>
    <s v="2017/FSC/01 FSC Support Officer Deployment"/>
    <d v="2017-09-30T00:00:00"/>
    <d v="2017-11-01T00:00:00"/>
    <s v="no"/>
    <m/>
    <s v="FRO.25663"/>
    <n v="2017"/>
    <s v="C1"/>
    <n v="7093.99"/>
    <d v="2017-09-29T00:00:00"/>
    <s v="FF"/>
    <n v="0"/>
    <s v="no"/>
    <m/>
    <m/>
    <m/>
    <m/>
    <m/>
    <m/>
    <m/>
    <n v="2017"/>
    <n v="3540"/>
    <m/>
    <m/>
    <d v="2018-01-15T00:00:00"/>
    <d v="2018-01-30T00:00:00"/>
    <n v="2018"/>
    <n v="2628.34"/>
    <m/>
    <n v="7093.99"/>
    <n v="6168.34"/>
    <n v="0.86951630887554121"/>
    <n v="925.64999999999964"/>
    <n v="0"/>
  </r>
  <r>
    <s v="2017/1460"/>
    <x v="1"/>
    <n v="1460"/>
    <x v="1"/>
    <s v="Iceland"/>
    <s v="Office of the National Commissioner of the Icelandic Police"/>
    <s v="no"/>
    <s v="RO"/>
    <s v="2017/RSU/01 RO to Albania"/>
    <d v="2017-10-04T00:00:00"/>
    <d v="2017-10-06T00:00:00"/>
    <s v="no"/>
    <m/>
    <s v="FRO.25670"/>
    <n v="2017"/>
    <s v="C1"/>
    <n v="73241.5"/>
    <d v="2017-10-02T00:00:00"/>
    <s v="FF"/>
    <n v="0"/>
    <s v="yes"/>
    <n v="47800"/>
    <n v="55286.22"/>
    <m/>
    <m/>
    <m/>
    <m/>
    <m/>
    <m/>
    <m/>
    <m/>
    <m/>
    <d v="2017-12-20T00:00:00"/>
    <d v="2017-10-29T00:00:00"/>
    <n v="2017"/>
    <n v="65940.039999999994"/>
    <m/>
    <n v="73241.5"/>
    <n v="65940.039999999994"/>
    <n v="0.90030979704129477"/>
    <n v="7301.4600000000064"/>
    <n v="55286.22"/>
  </r>
  <r>
    <s v="2017/1461"/>
    <x v="1"/>
    <n v="1461"/>
    <x v="2"/>
    <s v="Greece"/>
    <s v="Hellenic Coast Guard"/>
    <s v="yes"/>
    <s v="Poseidon"/>
    <s v="2017/SBS/07 JO Poseidon 2017"/>
    <d v="2017-10-01T00:00:00"/>
    <d v="2018-01-05T00:00:00"/>
    <s v="no"/>
    <m/>
    <s v="FRO.25662"/>
    <n v="2017"/>
    <s v="C1"/>
    <n v="844227.07"/>
    <d v="2017-10-02T00:00:00"/>
    <s v="SK"/>
    <n v="2050622.14"/>
    <s v="yes"/>
    <n v="1227597"/>
    <n v="991295"/>
    <s v="FRO.25662_x000a_FRO.26600"/>
    <n v="2017"/>
    <n v="1813247.64"/>
    <d v="2017-10-31T00:00:00"/>
    <s v="Sup. Dec. No 2 signed on 30/11/2017._x000a_Sup. Dec. No 3 signed on 21/12/2017._x000a_Sup. Dec. No 4 (2018 budget) signed on 4/1/2018."/>
    <n v="2018"/>
    <n v="1079652"/>
    <n v="2018"/>
    <n v="249085"/>
    <d v="2018-03-21T00:00:00"/>
    <d v="2018-04-05T00:00:00"/>
    <n v="2018"/>
    <n v="1109940.1200000001"/>
    <m/>
    <n v="2657474.71"/>
    <n v="2438677.12"/>
    <n v="0.91766710359399817"/>
    <n v="218797.58999999985"/>
    <n v="991295"/>
  </r>
  <r>
    <s v="2017/1462"/>
    <x v="1"/>
    <n v="1462"/>
    <x v="2"/>
    <s v="Greece"/>
    <s v="Hellenic Police"/>
    <s v="yes"/>
    <s v="Poseidon"/>
    <s v="2017/SBS/07 JO Poseidon 2017"/>
    <d v="2017-10-01T00:00:00"/>
    <d v="2017-12-31T00:00:00"/>
    <s v="no"/>
    <m/>
    <s v="FRO.25642"/>
    <n v="2017"/>
    <s v="C1"/>
    <n v="2298108.34"/>
    <d v="2017-09-29T00:00:00"/>
    <s v="SK"/>
    <n v="0"/>
    <s v="no"/>
    <m/>
    <m/>
    <s v="FRO.25642_x000a_FRO.26602"/>
    <n v="2017"/>
    <n v="819283.49"/>
    <d v="2018-01-04T00:00:00"/>
    <s v="Sup. Dec. No 2 financed from 2018 budget."/>
    <n v="2017"/>
    <n v="1000000"/>
    <m/>
    <m/>
    <d v="2018-03-16T00:00:00"/>
    <d v="2018-05-16T00:00:00"/>
    <n v="2018"/>
    <n v="1963799.8"/>
    <m/>
    <n v="3117391.83"/>
    <n v="2963799.8"/>
    <n v="0.95073059840539831"/>
    <n v="153592.03000000026"/>
    <n v="0"/>
  </r>
  <r>
    <s v="2017/1463"/>
    <x v="1"/>
    <n v="1463"/>
    <x v="8"/>
    <s v="Romania"/>
    <s v="General Inspectorate of the Romanian Border Police"/>
    <s v="no"/>
    <s v="REX 2017"/>
    <s v="2017/PRU/05 REX 2017"/>
    <d v="2017-10-04T00:00:00"/>
    <d v="2017-11-08T00:00:00"/>
    <s v="no"/>
    <m/>
    <s v="FRO.25688"/>
    <n v="2017"/>
    <s v="C1"/>
    <n v="166066.51"/>
    <d v="2017-09-29T00:00:00"/>
    <s v="SK"/>
    <n v="130709.01"/>
    <s v="yes"/>
    <n v="81832"/>
    <n v="114635.12"/>
    <m/>
    <m/>
    <m/>
    <m/>
    <m/>
    <n v="2017"/>
    <n v="83033"/>
    <m/>
    <m/>
    <d v="2018-01-22T00:00:00"/>
    <d v="2018-01-12T00:00:00"/>
    <n v="2018"/>
    <n v="67734"/>
    <m/>
    <n v="166066.51"/>
    <n v="150767"/>
    <n v="0.90787118968177261"/>
    <n v="15299.510000000009"/>
    <n v="114635.12"/>
  </r>
  <r>
    <s v="2017/1464"/>
    <x v="1"/>
    <n v="1464"/>
    <x v="8"/>
    <s v="Switzerland"/>
    <s v="Swiss Border Guard"/>
    <s v="no"/>
    <s v="REX 2017"/>
    <s v="2017/PRU/05 REX 2017"/>
    <d v="2017-10-04T00:00:00"/>
    <d v="2017-11-08T00:00:00"/>
    <s v="no"/>
    <m/>
    <s v="FRO.25683"/>
    <n v="2017"/>
    <s v="C1"/>
    <n v="18410.419999999998"/>
    <d v="2017-09-29T00:00:00"/>
    <s v="PM"/>
    <m/>
    <s v="no"/>
    <m/>
    <m/>
    <m/>
    <m/>
    <m/>
    <m/>
    <m/>
    <m/>
    <m/>
    <m/>
    <m/>
    <d v="2018-01-22T00:00:00"/>
    <d v="2017-12-04T00:00:00"/>
    <n v="2017"/>
    <n v="12246.21"/>
    <m/>
    <n v="18410.419999999998"/>
    <n v="12246.21"/>
    <n v="0.665178197998742"/>
    <n v="6164.2099999999991"/>
    <n v="0"/>
  </r>
  <r>
    <s v="2017/1465"/>
    <x v="1"/>
    <n v="1465"/>
    <x v="8"/>
    <s v="France"/>
    <s v="Direction Generale des Douanes et Droits Indirects"/>
    <s v="no"/>
    <s v="REX 2017"/>
    <s v="2017/PRU/05 REX 2017"/>
    <d v="2017-10-04T00:00:00"/>
    <d v="2017-11-08T00:00:00"/>
    <s v="no"/>
    <m/>
    <s v="FRO.25691"/>
    <n v="2017"/>
    <s v="C1"/>
    <n v="20853.23"/>
    <d v="2017-09-29T00:00:00"/>
    <s v="PM"/>
    <m/>
    <s v="yes"/>
    <n v="0"/>
    <n v="6262.98"/>
    <m/>
    <m/>
    <m/>
    <m/>
    <m/>
    <m/>
    <n v="0"/>
    <m/>
    <m/>
    <d v="2018-01-22T00:00:00"/>
    <d v="2018-01-24T00:00:00"/>
    <n v="2018"/>
    <n v="15506.42"/>
    <m/>
    <n v="20853.23"/>
    <n v="15506.42"/>
    <n v="0.74359799417164629"/>
    <n v="5346.8099999999995"/>
    <n v="6262.98"/>
  </r>
  <r>
    <s v="2017/1466"/>
    <x v="1"/>
    <n v="1466"/>
    <x v="8"/>
    <s v="Slovakia"/>
    <s v="Ministry of Interior of the Slovak Republic"/>
    <s v="no"/>
    <s v="REX 2017"/>
    <s v="2017/PRU/05 REX 2017"/>
    <d v="2017-10-04T00:00:00"/>
    <d v="2017-11-08T00:00:00"/>
    <s v="no"/>
    <m/>
    <s v="FRO.25695"/>
    <n v="2017"/>
    <s v="C1"/>
    <n v="19180.82"/>
    <d v="2017-09-29T00:00:00"/>
    <s v="PM"/>
    <m/>
    <s v="no"/>
    <m/>
    <m/>
    <m/>
    <m/>
    <m/>
    <m/>
    <m/>
    <n v="2017"/>
    <n v="9590.41"/>
    <m/>
    <m/>
    <d v="2018-01-22T00:00:00"/>
    <d v="2017-12-15T00:00:00"/>
    <n v="2017"/>
    <n v="2505.7600000000002"/>
    <m/>
    <n v="19180.82"/>
    <n v="12096.17"/>
    <n v="0.63063883608729976"/>
    <n v="7084.65"/>
    <n v="0"/>
  </r>
  <r>
    <s v="2017/1467"/>
    <x v="1"/>
    <n v="1467"/>
    <x v="8"/>
    <s v="Latvia"/>
    <s v="State Border Guard of the Republic of Latvia"/>
    <s v="no"/>
    <s v="REX 2017"/>
    <s v="2017/PRU/05 REX 2017"/>
    <d v="2017-10-04T00:00:00"/>
    <d v="2017-11-08T00:00:00"/>
    <s v="no"/>
    <m/>
    <s v="FRO.25680"/>
    <n v="2017"/>
    <s v="C1"/>
    <n v="38399.730000000003"/>
    <d v="2017-09-29T00:00:00"/>
    <s v="PM"/>
    <m/>
    <s v="no"/>
    <m/>
    <m/>
    <m/>
    <m/>
    <m/>
    <m/>
    <m/>
    <n v="2017"/>
    <n v="19190"/>
    <m/>
    <m/>
    <d v="2018-01-22T00:00:00"/>
    <m/>
    <n v="2018"/>
    <n v="2184.1799999999998"/>
    <m/>
    <n v="38399.730000000003"/>
    <n v="21374.18"/>
    <n v="0.55662318459009996"/>
    <n v="17025.550000000003"/>
    <n v="0"/>
  </r>
  <r>
    <s v="2017/1468"/>
    <x v="1"/>
    <n v="1468"/>
    <x v="8"/>
    <s v="France"/>
    <s v="Direction Centrale de la Police aux Frontieres"/>
    <s v="no"/>
    <s v="REX 2017"/>
    <s v="2017/PRU/05 REX 2017"/>
    <d v="2017-10-04T00:00:00"/>
    <d v="2017-11-08T00:00:00"/>
    <s v="no"/>
    <m/>
    <s v="FRO.25696"/>
    <n v="2017"/>
    <s v="C1"/>
    <n v="8783.6299999999992"/>
    <d v="2017-09-29T00:00:00"/>
    <s v="PM"/>
    <m/>
    <s v="no"/>
    <m/>
    <m/>
    <m/>
    <m/>
    <m/>
    <m/>
    <m/>
    <n v="2017"/>
    <n v="4391.82"/>
    <m/>
    <m/>
    <d v="2018-01-22T00:00:00"/>
    <d v="2018-02-23T00:00:00"/>
    <n v="2018"/>
    <n v="1509.99"/>
    <m/>
    <n v="8783.6299999999992"/>
    <n v="5901.8099999999995"/>
    <n v="0.67191013282663314"/>
    <n v="2881.8199999999997"/>
    <n v="0"/>
  </r>
  <r>
    <s v="2017/1469"/>
    <x v="1"/>
    <n v="1469"/>
    <x v="8"/>
    <s v="France"/>
    <s v="Direction Generale de la Gendarmerie nationale"/>
    <s v="no"/>
    <s v="REX 2017"/>
    <s v="2017/PRU/05 REX 2017"/>
    <d v="2017-10-04T00:00:00"/>
    <d v="2017-11-08T00:00:00"/>
    <s v="no"/>
    <m/>
    <s v="FRO.25697"/>
    <n v="2017"/>
    <s v="C1"/>
    <n v="8653.09"/>
    <d v="2017-09-29T00:00:00"/>
    <s v="PM"/>
    <m/>
    <s v="no"/>
    <m/>
    <m/>
    <m/>
    <m/>
    <m/>
    <m/>
    <m/>
    <m/>
    <m/>
    <m/>
    <m/>
    <d v="2018-01-22T00:00:00"/>
    <d v="2018-01-18T00:00:00"/>
    <n v="2018"/>
    <n v="8629.69"/>
    <m/>
    <n v="8653.09"/>
    <n v="8629.69"/>
    <n v="0.99729576370984241"/>
    <n v="23.399999999999636"/>
    <n v="0"/>
  </r>
  <r>
    <s v="2017/1470"/>
    <x v="1"/>
    <n v="1470"/>
    <x v="8"/>
    <s v="Estonia"/>
    <s v="Estonian Police and Border Guard Board"/>
    <s v="no"/>
    <s v="REX 2017"/>
    <s v="2017/PRU/05 REX 2017"/>
    <d v="2017-10-04T00:00:00"/>
    <d v="2017-11-08T00:00:00"/>
    <s v="no"/>
    <m/>
    <s v="FRO.25679"/>
    <n v="2017"/>
    <s v="C1"/>
    <n v="16604.259999999998"/>
    <d v="2017-09-29T00:00:00"/>
    <s v="PM"/>
    <m/>
    <s v="no"/>
    <m/>
    <m/>
    <m/>
    <m/>
    <m/>
    <m/>
    <m/>
    <n v="2017"/>
    <n v="8300"/>
    <m/>
    <m/>
    <d v="2018-01-22T00:00:00"/>
    <d v="2017-12-13T00:00:00"/>
    <n v="2017"/>
    <n v="4895.5200000000004"/>
    <m/>
    <n v="16604.259999999998"/>
    <n v="13195.52"/>
    <n v="0.79470690051830084"/>
    <n v="3408.739999999998"/>
    <n v="0"/>
  </r>
  <r>
    <s v="2017/1471"/>
    <x v="1"/>
    <n v="1471"/>
    <x v="8"/>
    <s v="France"/>
    <s v="Direction Centrale des compagnies republicaines de securite"/>
    <s v="no"/>
    <s v="REX 2017"/>
    <s v="2017/PRU/05 REX 2017"/>
    <d v="2017-10-04T00:00:00"/>
    <d v="2017-11-08T00:00:00"/>
    <s v="no"/>
    <m/>
    <s v="FRO.25693"/>
    <n v="2017"/>
    <s v="C1"/>
    <n v="12200.14"/>
    <d v="2017-09-29T00:00:00"/>
    <s v="PM"/>
    <m/>
    <s v="no"/>
    <m/>
    <m/>
    <m/>
    <m/>
    <m/>
    <m/>
    <m/>
    <m/>
    <m/>
    <m/>
    <m/>
    <d v="2018-01-22T00:00:00"/>
    <d v="2018-01-22T00:00:00"/>
    <n v="2018"/>
    <n v="9017.06"/>
    <m/>
    <n v="12200.14"/>
    <n v="9017.06"/>
    <n v="0.73909479727281813"/>
    <n v="3183.08"/>
    <n v="0"/>
  </r>
  <r>
    <s v="2017/1472"/>
    <x v="1"/>
    <n v="1472"/>
    <x v="8"/>
    <s v="Czech Republic"/>
    <s v="Police of the Czech Republic"/>
    <s v="no"/>
    <s v="REX 2017"/>
    <s v="2017/PRU/05 REX 2017"/>
    <d v="2017-10-04T00:00:00"/>
    <d v="2017-11-08T00:00:00"/>
    <s v="no"/>
    <m/>
    <s v="FRO.25686"/>
    <n v="2017"/>
    <s v="C1"/>
    <n v="21194.560000000001"/>
    <d v="2017-09-29T00:00:00"/>
    <s v="PM"/>
    <m/>
    <s v="no"/>
    <m/>
    <m/>
    <m/>
    <m/>
    <m/>
    <m/>
    <m/>
    <n v="2017"/>
    <n v="10000"/>
    <m/>
    <m/>
    <d v="2018-01-22T00:00:00"/>
    <d v="2017-11-22T00:00:00"/>
    <n v="2017"/>
    <n v="4503.2"/>
    <m/>
    <n v="21194.560000000001"/>
    <n v="14503.2"/>
    <n v="0.68428879863512149"/>
    <n v="6691.3600000000006"/>
    <n v="0"/>
  </r>
  <r>
    <s v="2017/1473"/>
    <x v="1"/>
    <n v="1473"/>
    <x v="8"/>
    <s v="Slovenia"/>
    <s v="Ministry of Interior - Police"/>
    <s v="no"/>
    <s v="REX 2017"/>
    <s v="2017/PRU/05 REX 2017"/>
    <d v="2017-10-04T00:00:00"/>
    <d v="2017-11-08T00:00:00"/>
    <s v="no"/>
    <m/>
    <s v="FRO.25677"/>
    <n v="2017"/>
    <s v="C1"/>
    <n v="16458.63"/>
    <d v="2017-09-29T00:00:00"/>
    <s v="PM"/>
    <m/>
    <s v="no"/>
    <m/>
    <m/>
    <m/>
    <m/>
    <m/>
    <m/>
    <m/>
    <n v="2017"/>
    <n v="8229.31"/>
    <m/>
    <m/>
    <d v="2018-01-22T00:00:00"/>
    <d v="2018-01-24T00:00:00"/>
    <n v="2018"/>
    <n v="4331.2"/>
    <m/>
    <n v="16458.63"/>
    <n v="12560.509999999998"/>
    <n v="0.76315647171119327"/>
    <n v="3898.1200000000026"/>
    <n v="0"/>
  </r>
  <r>
    <s v="2017/1474"/>
    <x v="1"/>
    <n v="1474"/>
    <x v="8"/>
    <s v="Bulgaria"/>
    <s v="Ministry of Interior - Chief Directorate Border Police"/>
    <s v="no"/>
    <s v="REX 2017"/>
    <s v="2017/PRU/05 REX 2017"/>
    <d v="2017-10-04T00:00:00"/>
    <d v="2017-11-08T00:00:00"/>
    <s v="no"/>
    <m/>
    <s v="FRO.25674"/>
    <n v="2017"/>
    <s v="C1"/>
    <n v="4629.97"/>
    <d v="2017-09-29T00:00:00"/>
    <s v="PM"/>
    <m/>
    <s v="no"/>
    <m/>
    <m/>
    <m/>
    <m/>
    <m/>
    <m/>
    <m/>
    <m/>
    <m/>
    <m/>
    <m/>
    <d v="2018-01-22T00:00:00"/>
    <d v="2018-02-28T00:00:00"/>
    <n v="2018"/>
    <n v="512.21"/>
    <m/>
    <n v="4629.97"/>
    <n v="512.21"/>
    <n v="0.11062922653926484"/>
    <n v="4117.76"/>
    <n v="0"/>
  </r>
  <r>
    <s v="2017/1475"/>
    <x v="1"/>
    <n v="1475"/>
    <x v="3"/>
    <s v="Albania"/>
    <s v="Aparati i Drejtorise se Policise se Shtetit"/>
    <s v="no"/>
    <s v="Focal Points"/>
    <s v="2017/ABS/03 Focal Points 2017 Air"/>
    <d v="2017-10-09T00:00:00"/>
    <d v="2017-10-28T00:00:00"/>
    <s v="no"/>
    <m/>
    <s v="FRO.25684"/>
    <n v="2017"/>
    <s v="C1"/>
    <n v="5724.5"/>
    <d v="2017-10-03T00:00:00"/>
    <s v="SK"/>
    <m/>
    <s v="yes"/>
    <n v="0"/>
    <n v="2682.09"/>
    <m/>
    <m/>
    <m/>
    <m/>
    <m/>
    <m/>
    <n v="0"/>
    <m/>
    <m/>
    <d v="2018-01-11T00:00:00"/>
    <d v="2017-12-07T00:00:00"/>
    <n v="2017"/>
    <n v="4690.84"/>
    <m/>
    <n v="5724.5"/>
    <n v="4690.84"/>
    <n v="0.81943226482662246"/>
    <n v="1033.6599999999999"/>
    <n v="2682.09"/>
  </r>
  <r>
    <s v="2017/1476"/>
    <x v="1"/>
    <n v="1476"/>
    <x v="1"/>
    <s v="Austria"/>
    <s v="Federal Ministry of the Interior"/>
    <s v="no"/>
    <s v="RO"/>
    <s v="2017/RSU/01 RO to Kosovo and Georgia/Armenia"/>
    <d v="2017-10-04T00:00:00"/>
    <d v="2017-10-07T00:00:00"/>
    <s v="no"/>
    <m/>
    <s v="FRO.25690"/>
    <n v="2017"/>
    <s v="C1"/>
    <n v="156502.5"/>
    <d v="2017-10-02T00:00:00"/>
    <s v="SK"/>
    <m/>
    <s v="yes"/>
    <n v="138000"/>
    <n v="117410.6"/>
    <m/>
    <m/>
    <m/>
    <m/>
    <m/>
    <m/>
    <m/>
    <m/>
    <m/>
    <d v="2017-12-21T00:00:00"/>
    <d v="2018-02-20T00:00:00"/>
    <n v="2018"/>
    <n v="128123.64"/>
    <m/>
    <n v="156502.5"/>
    <n v="128123.64"/>
    <n v="0.81866832798198108"/>
    <n v="28378.86"/>
    <n v="117410.6"/>
  </r>
  <r>
    <s v="2017/1477"/>
    <x v="1"/>
    <n v="1477"/>
    <x v="1"/>
    <s v="Sweden"/>
    <s v="National Operations Department"/>
    <s v="no"/>
    <s v="RO"/>
    <s v="2017/RSU/01 RO to Albania"/>
    <d v="2017-10-04T00:00:00"/>
    <d v="2017-10-06T00:00:00"/>
    <s v="no"/>
    <m/>
    <s v="FRO.25692"/>
    <n v="2017"/>
    <s v="C1"/>
    <n v="110792.85"/>
    <d v="2017-10-02T00:00:00"/>
    <s v="SK"/>
    <m/>
    <s v="yes"/>
    <n v="82780"/>
    <n v="81659"/>
    <m/>
    <m/>
    <m/>
    <m/>
    <m/>
    <m/>
    <m/>
    <m/>
    <m/>
    <d v="2017-12-20T00:00:00"/>
    <d v="2017-11-23T00:00:00"/>
    <n v="2017"/>
    <n v="98940.74"/>
    <m/>
    <n v="110792.85"/>
    <n v="98940.74"/>
    <n v="0.89302459499868447"/>
    <n v="11852.11"/>
    <n v="81659"/>
  </r>
  <r>
    <s v="2017/1478"/>
    <x v="1"/>
    <n v="1478"/>
    <x v="1"/>
    <s v="Germany"/>
    <s v="Bundespolizeiprasidium Federal Police Central Office"/>
    <s v="no"/>
    <s v="RO"/>
    <s v="2017/RSU/01 RO to Albania and to Georgia/Armenia"/>
    <d v="2017-10-04T00:00:00"/>
    <d v="2017-10-07T00:00:00"/>
    <s v="no"/>
    <m/>
    <s v="FRO.25699"/>
    <n v="2017"/>
    <s v="C1"/>
    <n v="36112.5"/>
    <d v="2017-10-02T00:00:00"/>
    <s v="SK"/>
    <m/>
    <s v="yes"/>
    <n v="12000"/>
    <n v="12000"/>
    <m/>
    <m/>
    <m/>
    <m/>
    <m/>
    <m/>
    <m/>
    <m/>
    <m/>
    <d v="2017-12-21T00:00:00"/>
    <d v="2018-01-15T00:00:00"/>
    <n v="2018"/>
    <n v="26819.72"/>
    <m/>
    <n v="36112.5"/>
    <n v="26819.72"/>
    <n v="0.74267137417791629"/>
    <n v="9292.7799999999988"/>
    <n v="12000"/>
  </r>
  <r>
    <s v="2017/1479"/>
    <x v="1"/>
    <n v="1479"/>
    <x v="1"/>
    <s v="Georgia"/>
    <s v="Patrol Police Department"/>
    <s v="no"/>
    <s v="CRO"/>
    <s v="2017/RSU/01 CRO to Georgia"/>
    <d v="2017-10-11T00:00:00"/>
    <d v="2017-11-12T00:00:00"/>
    <s v="no"/>
    <m/>
    <s v="FRO.25698"/>
    <n v="2017"/>
    <s v="C1"/>
    <n v="2439.6"/>
    <d v="2017-10-02T00:00:00"/>
    <s v="SK"/>
    <n v="0"/>
    <s v="no"/>
    <m/>
    <m/>
    <m/>
    <m/>
    <m/>
    <m/>
    <m/>
    <m/>
    <n v="0"/>
    <m/>
    <m/>
    <d v="2018-01-26T00:00:00"/>
    <d v="2017-11-27T00:00:00"/>
    <n v="2017"/>
    <n v="2439.6"/>
    <m/>
    <n v="2439.6"/>
    <n v="2439.6"/>
    <n v="1"/>
    <n v="0"/>
    <n v="0"/>
  </r>
  <r>
    <s v="2017/1480"/>
    <x v="1"/>
    <n v="1480"/>
    <x v="8"/>
    <s v="Hungary"/>
    <s v="Hungarian Police Headquarters"/>
    <s v="no"/>
    <s v="REX 2017"/>
    <s v="2017/PRU/05 REX 2017"/>
    <d v="2017-10-04T00:00:00"/>
    <d v="2017-11-08T00:00:00"/>
    <s v="no"/>
    <m/>
    <s v="FRO.25685"/>
    <n v="2017"/>
    <s v="C1"/>
    <n v="47150.19"/>
    <d v="2017-09-29T00:00:00"/>
    <s v="PM"/>
    <m/>
    <s v="no"/>
    <m/>
    <m/>
    <m/>
    <m/>
    <m/>
    <m/>
    <m/>
    <m/>
    <m/>
    <m/>
    <m/>
    <d v="2018-01-22T00:00:00"/>
    <d v="2018-01-10T00:00:00"/>
    <n v="2018"/>
    <n v="25109.81"/>
    <m/>
    <n v="47150.19"/>
    <n v="25109.81"/>
    <n v="0.53254949767964876"/>
    <n v="22040.38"/>
    <n v="0"/>
  </r>
  <r>
    <s v="2017/1481"/>
    <x v="1"/>
    <n v="1481"/>
    <x v="8"/>
    <s v="Lithuania"/>
    <s v="State Border Guard Service"/>
    <s v="no"/>
    <s v="REX 2017"/>
    <s v="2017/PRU/05 REX 2017"/>
    <d v="2017-10-04T00:00:00"/>
    <d v="2017-11-08T00:00:00"/>
    <s v="no"/>
    <m/>
    <s v="FRO.25702"/>
    <n v="2017"/>
    <s v="C1"/>
    <n v="49182.55"/>
    <d v="2017-09-29T00:00:00"/>
    <s v="PM"/>
    <m/>
    <s v="no"/>
    <m/>
    <m/>
    <m/>
    <m/>
    <m/>
    <m/>
    <m/>
    <m/>
    <m/>
    <m/>
    <m/>
    <d v="2018-01-22T00:00:00"/>
    <d v="2017-12-12T00:00:00"/>
    <n v="2017"/>
    <n v="35146.47"/>
    <m/>
    <n v="49182.55"/>
    <n v="35146.47"/>
    <n v="0.71461260142062577"/>
    <n v="14036.080000000002"/>
    <n v="0"/>
  </r>
  <r>
    <s v="2017/1482"/>
    <x v="1"/>
    <n v="1482"/>
    <x v="8"/>
    <s v="Germany"/>
    <s v="Bundespolizeiprasidium Federal Police Central Office"/>
    <s v="no"/>
    <s v="REX 2017"/>
    <s v="2017/PRU/05 REX 2017"/>
    <d v="2017-10-04T00:00:00"/>
    <d v="2017-11-08T00:00:00"/>
    <s v="no"/>
    <m/>
    <s v="FRO.25703"/>
    <n v="2017"/>
    <s v="C1"/>
    <n v="64159.27"/>
    <d v="2017-09-29T00:00:00"/>
    <s v="PM"/>
    <m/>
    <s v="no"/>
    <m/>
    <m/>
    <m/>
    <m/>
    <m/>
    <m/>
    <m/>
    <n v="2017"/>
    <n v="32000"/>
    <m/>
    <m/>
    <d v="2018-01-22T00:00:00"/>
    <d v="2018-02-14T00:00:00"/>
    <n v="2018"/>
    <n v="15659.62"/>
    <m/>
    <n v="64159.27"/>
    <n v="47659.62"/>
    <n v="0.74283295305573149"/>
    <n v="16499.649999999994"/>
    <n v="0"/>
  </r>
  <r>
    <s v="2017/1483"/>
    <x v="1"/>
    <n v="1483"/>
    <x v="8"/>
    <s v="Poland"/>
    <s v="Headquarters of Polish Border Guards"/>
    <s v="no"/>
    <s v="REX 2017"/>
    <s v="2017/PRU/05 REX 2017"/>
    <d v="2017-10-04T00:00:00"/>
    <d v="2017-11-08T00:00:00"/>
    <s v="no"/>
    <m/>
    <s v="FRO.25706"/>
    <n v="2017"/>
    <s v="C1"/>
    <n v="68411.520000000004"/>
    <d v="2017-09-29T00:00:00"/>
    <s v="PM"/>
    <n v="0"/>
    <s v="no"/>
    <n v="0"/>
    <m/>
    <n v="25706"/>
    <n v="2017"/>
    <n v="16751.919999999998"/>
    <d v="2017-10-18T00:00:00"/>
    <m/>
    <n v="2017"/>
    <n v="34205.760000000002"/>
    <n v="2017"/>
    <n v="8375.9599999999991"/>
    <d v="2018-01-22T00:00:00"/>
    <d v="2017-12-13T00:00:00"/>
    <n v="2017"/>
    <n v="8786.18"/>
    <m/>
    <n v="85163.44"/>
    <n v="51367.9"/>
    <n v="0.60316844880854981"/>
    <n v="33795.54"/>
    <n v="0"/>
  </r>
  <r>
    <s v="2017/1484"/>
    <x v="1"/>
    <n v="1484"/>
    <x v="8"/>
    <s v="Portugal"/>
    <s v="Servico de Estrangeiros e Fronteiras"/>
    <s v="no"/>
    <s v="REX 2017"/>
    <s v="2017/PRU/05 REX 2017"/>
    <d v="2017-10-04T00:00:00"/>
    <d v="2017-11-08T00:00:00"/>
    <s v="no"/>
    <m/>
    <s v="FRO.25710"/>
    <n v="2017"/>
    <s v="C1"/>
    <n v="44942.61"/>
    <d v="2017-09-29T00:00:00"/>
    <s v="PM"/>
    <m/>
    <s v="no"/>
    <m/>
    <m/>
    <m/>
    <m/>
    <m/>
    <m/>
    <m/>
    <n v="2017"/>
    <n v="22471.31"/>
    <m/>
    <m/>
    <d v="2018-01-22T00:00:00"/>
    <d v="2018-01-17T00:00:00"/>
    <n v="2018"/>
    <n v="13177.95"/>
    <m/>
    <n v="44942.61"/>
    <n v="35649.26"/>
    <n v="0.79321739436138672"/>
    <n v="9293.3499999999985"/>
    <n v="0"/>
  </r>
  <r>
    <s v="2017/1485"/>
    <x v="1"/>
    <n v="1485"/>
    <x v="8"/>
    <s v="Croatia"/>
    <s v="Ministry of Interior, Directorate for Financial Material Affairs"/>
    <s v="no"/>
    <s v="REX 2017"/>
    <s v="2017/PRU/05 REX 2017"/>
    <d v="2017-10-04T00:00:00"/>
    <d v="2017-11-08T00:00:00"/>
    <s v="no"/>
    <m/>
    <s v="FRO.25701"/>
    <n v="2017"/>
    <s v="C1"/>
    <n v="37122.15"/>
    <d v="2017-09-29T00:00:00"/>
    <s v="PM"/>
    <m/>
    <s v="no"/>
    <m/>
    <m/>
    <m/>
    <m/>
    <m/>
    <m/>
    <m/>
    <m/>
    <m/>
    <m/>
    <m/>
    <d v="2018-01-22T00:00:00"/>
    <d v="2018-01-22T00:00:00"/>
    <n v="2018"/>
    <n v="24744.46"/>
    <m/>
    <n v="37122.15"/>
    <n v="24744.46"/>
    <n v="0.66656861200119066"/>
    <n v="12377.690000000002"/>
    <n v="0"/>
  </r>
  <r>
    <s v="2017/1486"/>
    <x v="1"/>
    <n v="1486"/>
    <x v="4"/>
    <s v="Malta"/>
    <s v="Armed Forces of Malta"/>
    <s v="no"/>
    <s v="FOA"/>
    <s v="2017/LBS/01 FOA"/>
    <d v="2017-10-11T00:00:00"/>
    <d v="2017-12-06T00:00:00"/>
    <s v="no"/>
    <m/>
    <s v="FRO.25694"/>
    <n v="2017"/>
    <s v="C1"/>
    <n v="114597"/>
    <d v="2017-10-02T00:00:00"/>
    <s v="SK"/>
    <m/>
    <s v="no"/>
    <m/>
    <m/>
    <m/>
    <m/>
    <m/>
    <m/>
    <m/>
    <m/>
    <m/>
    <m/>
    <m/>
    <d v="2018-02-19T00:00:00"/>
    <d v="2018-01-10T00:00:00"/>
    <n v="2018"/>
    <n v="98292.85"/>
    <m/>
    <n v="114597"/>
    <n v="98292.85"/>
    <n v="0.85772620574709635"/>
    <n v="16304.149999999994"/>
    <n v="0"/>
  </r>
  <r>
    <s v="2017/1487"/>
    <x v="1"/>
    <n v="1487"/>
    <x v="1"/>
    <s v="Austria"/>
    <s v="Federal Ministry of the Interior"/>
    <s v="no"/>
    <s v="RO"/>
    <s v="2017/RSU/01 RO to Afghanistan"/>
    <d v="2017-10-10T00:00:00"/>
    <d v="2017-10-13T00:00:00"/>
    <s v="no"/>
    <m/>
    <s v="FRO.25704"/>
    <n v="2017"/>
    <s v="C1"/>
    <n v="5039.7"/>
    <d v="2017-10-03T00:00:00"/>
    <s v="SK"/>
    <m/>
    <s v="no"/>
    <m/>
    <m/>
    <m/>
    <m/>
    <m/>
    <m/>
    <m/>
    <m/>
    <m/>
    <m/>
    <m/>
    <d v="2017-12-27T00:00:00"/>
    <d v="2018-01-16T00:00:00"/>
    <n v="2018"/>
    <n v="2303.7199999999998"/>
    <m/>
    <n v="5039.7"/>
    <n v="2303.7199999999998"/>
    <n v="0.45711451078437204"/>
    <n v="2735.98"/>
    <n v="0"/>
  </r>
  <r>
    <s v="2017/1488"/>
    <x v="1"/>
    <n v="1488"/>
    <x v="3"/>
    <s v="Portugal"/>
    <s v="Servico de Estrangeiros e Fronteiras"/>
    <s v="no"/>
    <s v="Focal Points"/>
    <s v="2017/ABS/03 Focal Points 2017 Air"/>
    <d v="2017-10-05T00:00:00"/>
    <d v="2017-11-05T00:00:00"/>
    <s v="no"/>
    <m/>
    <s v="FRO.25713"/>
    <n v="2017"/>
    <s v="C1"/>
    <n v="6646.84"/>
    <d v="2017-10-03T00:00:00"/>
    <s v="IM"/>
    <n v="0"/>
    <s v="no"/>
    <n v="0"/>
    <m/>
    <m/>
    <m/>
    <m/>
    <m/>
    <m/>
    <n v="2017"/>
    <n v="3323.42"/>
    <m/>
    <m/>
    <d v="2018-01-19T00:00:00"/>
    <d v="2018-01-17T00:00:00"/>
    <n v="2018"/>
    <n v="3036.93"/>
    <m/>
    <n v="6646.84"/>
    <n v="6360.35"/>
    <n v="0.95689831559056637"/>
    <n v="286.48999999999978"/>
    <n v="0"/>
  </r>
  <r>
    <s v="2017/1489"/>
    <x v="1"/>
    <n v="1489"/>
    <x v="2"/>
    <s v="Denmark"/>
    <s v="Danish National Police"/>
    <s v="no"/>
    <s v="Poseidon"/>
    <s v="2017/SBS/07 JO Poseidon 2017"/>
    <d v="2017-10-17T00:00:00"/>
    <d v="2017-12-22T00:00:00"/>
    <s v="no"/>
    <m/>
    <s v="FRO.25718"/>
    <n v="2017"/>
    <s v="C1"/>
    <n v="82659.64"/>
    <d v="2017-10-05T00:00:00"/>
    <s v="IM"/>
    <n v="0"/>
    <s v="yes"/>
    <n v="39900"/>
    <n v="60874.47"/>
    <m/>
    <m/>
    <m/>
    <d v="2017-10-05T00:00:00"/>
    <m/>
    <m/>
    <m/>
    <m/>
    <m/>
    <d v="2018-03-07T00:00:00"/>
    <d v="2018-04-12T00:00:00"/>
    <n v="2018"/>
    <n v="80463.66"/>
    <m/>
    <n v="82659.64"/>
    <n v="80463.66"/>
    <n v="0.97343346765120198"/>
    <n v="2195.9799999999959"/>
    <n v="60874.47"/>
  </r>
  <r>
    <s v="2017/1490"/>
    <x v="1"/>
    <n v="1490"/>
    <x v="4"/>
    <s v="Austria"/>
    <s v="Federal Ministry of the Interior"/>
    <s v="no"/>
    <s v="FOA"/>
    <s v="2017/LBS/01 FOA"/>
    <d v="2017-10-11T00:00:00"/>
    <d v="2017-11-08T00:00:00"/>
    <s v="no"/>
    <m/>
    <s v="FRO.25709"/>
    <n v="2017"/>
    <s v="C1"/>
    <n v="79264.53"/>
    <d v="2017-10-05T00:00:00"/>
    <s v="SK"/>
    <n v="3000"/>
    <s v="no"/>
    <m/>
    <m/>
    <m/>
    <m/>
    <m/>
    <m/>
    <m/>
    <m/>
    <n v="0"/>
    <m/>
    <m/>
    <d v="2018-01-22T00:00:00"/>
    <d v="2018-03-26T00:00:00"/>
    <n v="2018"/>
    <n v="69704.75"/>
    <m/>
    <n v="79264.53"/>
    <n v="69704.75"/>
    <n v="0.8793939735717855"/>
    <n v="9559.7799999999988"/>
    <n v="0"/>
  </r>
  <r>
    <s v="2017/1491"/>
    <x v="1"/>
    <n v="1491"/>
    <x v="4"/>
    <s v="Portugal"/>
    <s v="Servico de Estrangeiros e Fronteiras"/>
    <s v="no"/>
    <s v="FOA"/>
    <s v="2017/LBS/01 FOA"/>
    <d v="2017-10-10T00:00:00"/>
    <d v="2017-12-07T00:00:00"/>
    <s v="no"/>
    <m/>
    <s v="FRO.25700"/>
    <n v="2017"/>
    <s v="C1"/>
    <n v="33270.58"/>
    <d v="2017-10-06T00:00:00"/>
    <s v="SK"/>
    <n v="0"/>
    <s v="no"/>
    <m/>
    <m/>
    <m/>
    <m/>
    <m/>
    <m/>
    <m/>
    <n v="2017"/>
    <n v="16635.29"/>
    <m/>
    <m/>
    <d v="2018-02-20T00:00:00"/>
    <d v="2018-03-20T00:00:00"/>
    <n v="2018"/>
    <n v="8237.56"/>
    <m/>
    <n v="33270.58"/>
    <n v="24872.85"/>
    <n v="0.74759291842823294"/>
    <n v="8397.7300000000032"/>
    <n v="0"/>
  </r>
  <r>
    <s v="2017/1492"/>
    <x v="1"/>
    <n v="1492"/>
    <x v="4"/>
    <s v="Estonia"/>
    <s v="Police and Border Guard Board"/>
    <s v="no"/>
    <s v="FOA"/>
    <s v="2017/LBS/01 FOA"/>
    <d v="2017-10-10T00:00:00"/>
    <d v="2017-12-07T00:00:00"/>
    <s v="no"/>
    <m/>
    <s v="FRO.25715"/>
    <n v="2017"/>
    <s v="C1"/>
    <n v="15771.8"/>
    <d v="2017-10-06T00:00:00"/>
    <s v="SK"/>
    <n v="0"/>
    <s v="no"/>
    <m/>
    <m/>
    <m/>
    <m/>
    <m/>
    <m/>
    <m/>
    <n v="2017"/>
    <n v="7800"/>
    <m/>
    <m/>
    <d v="2018-02-20T00:00:00"/>
    <d v="2018-02-09T00:00:00"/>
    <n v="2018"/>
    <n v="6915.06"/>
    <m/>
    <n v="15771.8"/>
    <n v="14715.060000000001"/>
    <n v="0.93299813591346592"/>
    <n v="1056.739999999998"/>
    <n v="0"/>
  </r>
  <r>
    <s v="2017/1493"/>
    <x v="1"/>
    <n v="1493"/>
    <x v="4"/>
    <s v="Cyprus"/>
    <s v="Cyprus Police, Police Headquarters"/>
    <s v="no"/>
    <s v="FOA"/>
    <s v="2017/LBS/01 FOA"/>
    <d v="2017-10-10T00:00:00"/>
    <d v="2017-11-09T00:00:00"/>
    <s v="no"/>
    <m/>
    <s v="FRO.25712"/>
    <n v="2017"/>
    <s v="C1"/>
    <n v="14708.22"/>
    <d v="2017-10-06T00:00:00"/>
    <s v="SK"/>
    <n v="0"/>
    <s v="no"/>
    <m/>
    <m/>
    <m/>
    <m/>
    <m/>
    <m/>
    <m/>
    <m/>
    <m/>
    <m/>
    <m/>
    <d v="2018-01-23T00:00:00"/>
    <d v="2018-01-11T00:00:00"/>
    <n v="2018"/>
    <n v="8654.48"/>
    <m/>
    <n v="14708.22"/>
    <n v="8654.48"/>
    <n v="0.58841110617056314"/>
    <n v="6053.74"/>
    <n v="0"/>
  </r>
  <r>
    <s v="2017/1494"/>
    <x v="1"/>
    <n v="1494"/>
    <x v="3"/>
    <s v="Austria"/>
    <s v="Federal Ministry of the Interior"/>
    <s v="no"/>
    <s v="Focal Points"/>
    <s v="2017/ABS/04 JO Focal Points 2017 Air Intermediate Managers"/>
    <d v="2017-10-09T00:00:00"/>
    <d v="2017-11-04T00:00:00"/>
    <s v="no"/>
    <m/>
    <s v="FRO.25682"/>
    <n v="2017"/>
    <s v="C1"/>
    <n v="9601.11"/>
    <d v="2017-10-06T00:00:00"/>
    <s v="SK"/>
    <n v="0"/>
    <s v="no"/>
    <n v="0"/>
    <n v="0"/>
    <m/>
    <m/>
    <m/>
    <m/>
    <m/>
    <m/>
    <m/>
    <m/>
    <m/>
    <d v="2018-01-18T00:00:00"/>
    <d v="2017-11-28T00:00:00"/>
    <n v="2017"/>
    <n v="8906.56"/>
    <m/>
    <n v="9601.11"/>
    <n v="8906.56"/>
    <n v="0.92765940604784225"/>
    <n v="694.55000000000109"/>
    <n v="0"/>
  </r>
  <r>
    <s v="2017/1495"/>
    <x v="1"/>
    <n v="1495"/>
    <x v="2"/>
    <s v="Portugal"/>
    <s v="Servico de Estrangeiros e Fronteiras"/>
    <s v="no"/>
    <s v="Triton"/>
    <s v="2017/SBS/05 JO Triton 2017"/>
    <d v="2017-10-10T00:00:00"/>
    <d v="2017-11-09T00:00:00"/>
    <s v="no"/>
    <m/>
    <s v="FRO.25722"/>
    <n v="2017"/>
    <s v="C1"/>
    <n v="710219.96"/>
    <d v="2017-10-04T00:00:00"/>
    <s v="SK"/>
    <n v="599166.34"/>
    <s v="yes"/>
    <n v="401839"/>
    <n v="503356.76"/>
    <s v="FRO.25722"/>
    <n v="2017"/>
    <n v="8268.6299999999992"/>
    <d v="2017-10-30T00:00:00"/>
    <m/>
    <n v="2017"/>
    <n v="355109.98"/>
    <m/>
    <m/>
    <d v="2018-01-23T00:00:00"/>
    <d v="2018-07-04T00:00:00"/>
    <n v="2018"/>
    <n v="270142.86"/>
    <m/>
    <n v="718488.59"/>
    <n v="625252.84"/>
    <n v="0.87023349946308814"/>
    <n v="93235.75"/>
    <n v="503356.76"/>
  </r>
  <r>
    <s v="2017/1496"/>
    <x v="1"/>
    <n v="1496"/>
    <x v="3"/>
    <s v="Bosnia and Herzegovina"/>
    <s v="Border Police"/>
    <s v="no"/>
    <s v="Focal Points"/>
    <s v="2017/ABS/03 Focal Points 2017 Air"/>
    <d v="2017-10-30T00:00:00"/>
    <d v="2017-11-18T00:00:00"/>
    <s v="no"/>
    <m/>
    <s v="FRO.25725"/>
    <n v="2017"/>
    <s v="C1"/>
    <n v="4713.3500000000004"/>
    <d v="2017-10-03T00:00:00"/>
    <s v="SK"/>
    <m/>
    <s v="no"/>
    <m/>
    <m/>
    <m/>
    <m/>
    <m/>
    <m/>
    <m/>
    <m/>
    <m/>
    <m/>
    <m/>
    <d v="2018-02-01T00:00:00"/>
    <d v="2018-01-30T00:00:00"/>
    <n v="2018"/>
    <n v="3787.83"/>
    <m/>
    <n v="4713.3500000000004"/>
    <n v="3787.83"/>
    <n v="0.80363860099504592"/>
    <n v="925.52000000000044"/>
    <n v="0"/>
  </r>
  <r>
    <s v="2017/1497"/>
    <x v="1"/>
    <n v="1497"/>
    <x v="3"/>
    <s v="FYR of Macedonia"/>
    <s v="Ministry of Internal Affairs"/>
    <s v="no"/>
    <s v="Alexis"/>
    <s v="2017/ABS/06 JO Alexis"/>
    <d v="2017-10-30T00:00:00"/>
    <d v="2017-11-21T00:00:00"/>
    <s v="no"/>
    <m/>
    <s v="FRO.25724"/>
    <n v="2017"/>
    <s v="C1"/>
    <n v="4339.3900000000003"/>
    <d v="2017-10-03T00:00:00"/>
    <s v="SK"/>
    <n v="0"/>
    <s v="yes"/>
    <n v="0"/>
    <n v="2477.7199999999998"/>
    <m/>
    <m/>
    <m/>
    <m/>
    <m/>
    <m/>
    <n v="0"/>
    <m/>
    <m/>
    <d v="2018-02-04T00:00:00"/>
    <d v="2017-12-18T00:00:00"/>
    <n v="2017"/>
    <n v="3371.96"/>
    <m/>
    <n v="4339.3900000000003"/>
    <n v="3371.96"/>
    <n v="0.77705852665927699"/>
    <n v="967.43000000000029"/>
    <n v="2477.7199999999998"/>
  </r>
  <r>
    <s v="2017/1498"/>
    <x v="1"/>
    <n v="1498"/>
    <x v="3"/>
    <s v="Ukraine "/>
    <s v="Administration of the State Border Guard Service of Ukraine"/>
    <s v="no"/>
    <s v="Alexis"/>
    <s v="2017/ABS/06 JO Alexis"/>
    <d v="2017-10-30T00:00:00"/>
    <d v="2017-11-21T00:00:00"/>
    <s v="no"/>
    <m/>
    <s v="FRO.25723"/>
    <n v="2017"/>
    <s v="C1"/>
    <n v="5195.92"/>
    <d v="2017-10-03T00:00:00"/>
    <s v="SK"/>
    <n v="0"/>
    <s v="no"/>
    <m/>
    <m/>
    <m/>
    <m/>
    <m/>
    <m/>
    <m/>
    <n v="2017"/>
    <n v="2000"/>
    <m/>
    <m/>
    <d v="2018-02-04T00:00:00"/>
    <d v="2017-12-06T00:00:00"/>
    <n v="2017"/>
    <n v="2630.44"/>
    <m/>
    <n v="5195.92"/>
    <n v="4630.4400000000005"/>
    <n v="0.8911684552495035"/>
    <n v="565.47999999999956"/>
    <n v="0"/>
  </r>
  <r>
    <s v="2017/1499"/>
    <x v="1"/>
    <n v="1499"/>
    <x v="1"/>
    <s v="Sweden"/>
    <s v="National Operations Department"/>
    <s v="no"/>
    <s v="RO"/>
    <s v="2017/RSU/01 RO to Afghanistan"/>
    <d v="2017-10-09T00:00:00"/>
    <d v="2017-10-13T00:00:00"/>
    <s v="no"/>
    <m/>
    <s v="FRO.25714"/>
    <n v="2017"/>
    <s v="C1"/>
    <n v="377897.1"/>
    <d v="2017-12-05T00:00:00"/>
    <s v=" FF "/>
    <n v="0"/>
    <s v="yes"/>
    <n v="306650"/>
    <n v="304269.31"/>
    <m/>
    <m/>
    <m/>
    <m/>
    <m/>
    <m/>
    <m/>
    <m/>
    <m/>
    <d v="2017-12-27T00:00:00"/>
    <d v="2017-11-23T00:00:00"/>
    <n v="2017"/>
    <n v="358227.61"/>
    <m/>
    <n v="377897.1"/>
    <n v="358227.61"/>
    <n v="0.94795014304158465"/>
    <n v="19669.489999999991"/>
    <n v="304269.31"/>
  </r>
  <r>
    <s v="2017/1500"/>
    <x v="1"/>
    <n v="1500"/>
    <x v="3"/>
    <s v="Albania"/>
    <s v="Aparati i Drejtorise se Policise se Shtetit"/>
    <s v="no"/>
    <s v="Focal Points"/>
    <s v="2017/ABS/03 Focal Points 2017 Air"/>
    <d v="2017-10-08T00:00:00"/>
    <d v="2017-11-13T00:00:00"/>
    <s v="no"/>
    <m/>
    <s v="FRO.25737"/>
    <n v="2017"/>
    <s v="C1"/>
    <n v="20355.68"/>
    <d v="2017-10-06T00:00:00"/>
    <s v="SK"/>
    <n v="0"/>
    <s v="no"/>
    <m/>
    <m/>
    <m/>
    <m/>
    <m/>
    <m/>
    <m/>
    <m/>
    <n v="0"/>
    <m/>
    <m/>
    <d v="2018-01-27T00:00:00"/>
    <d v="2018-01-09T00:00:00"/>
    <n v="2018"/>
    <n v="17857.61"/>
    <m/>
    <n v="20355.68"/>
    <n v="17857.61"/>
    <n v="0.87727897078358474"/>
    <n v="2498.0699999999997"/>
    <n v="0"/>
  </r>
  <r>
    <s v="2017/1501"/>
    <x v="1"/>
    <n v="1501"/>
    <x v="4"/>
    <s v="Netherlands"/>
    <s v="Immigration and Naturalisation Service"/>
    <s v="no"/>
    <s v="FOA"/>
    <s v="2017/LBS/01 FOA"/>
    <d v="2017-10-10T00:00:00"/>
    <d v="2017-11-09T00:00:00"/>
    <s v="no"/>
    <m/>
    <s v="FRO.25739"/>
    <n v="2017"/>
    <s v="C1"/>
    <n v="106993.95"/>
    <d v="2017-10-05T00:00:00"/>
    <s v="IM"/>
    <n v="0"/>
    <s v="no"/>
    <n v="0"/>
    <m/>
    <m/>
    <m/>
    <m/>
    <m/>
    <m/>
    <n v="2017"/>
    <n v="50949"/>
    <m/>
    <m/>
    <d v="2018-01-23T00:00:00"/>
    <d v="2018-02-05T00:00:00"/>
    <n v="2018"/>
    <n v="55395"/>
    <m/>
    <n v="106993.95"/>
    <n v="106344"/>
    <n v="0.99392535746180044"/>
    <n v="649.94999999999709"/>
    <n v="0"/>
  </r>
  <r>
    <s v="2017/1502"/>
    <x v="1"/>
    <n v="1502"/>
    <x v="1"/>
    <s v="Denmark"/>
    <s v="Danish National Police"/>
    <s v="no"/>
    <s v="Poseidon"/>
    <s v="2017/RSU/03 Poseidon"/>
    <d v="2017-10-06T00:00:00"/>
    <d v="2017-10-07T00:00:00"/>
    <s v="no"/>
    <m/>
    <s v="FRO.25730"/>
    <n v="2017"/>
    <s v="C1"/>
    <n v="64200"/>
    <d v="2017-10-05T00:00:00"/>
    <s v=" FF "/>
    <n v="0"/>
    <s v="yes"/>
    <n v="60000"/>
    <n v="51975"/>
    <m/>
    <m/>
    <m/>
    <m/>
    <m/>
    <m/>
    <m/>
    <m/>
    <m/>
    <d v="2017-12-21T00:00:00"/>
    <d v="2017-11-21T00:00:00"/>
    <n v="2017"/>
    <n v="55613"/>
    <m/>
    <n v="64200"/>
    <n v="55613"/>
    <n v="0.86624610591900308"/>
    <n v="8587"/>
    <n v="51975"/>
  </r>
  <r>
    <s v="2017/1503"/>
    <x v="1"/>
    <n v="1503"/>
    <x v="2"/>
    <s v="Netherlands"/>
    <s v="Immigration and Naturalisation Service"/>
    <s v="no"/>
    <s v="Indalo"/>
    <s v="2017/SBS/03 Indalo 2017"/>
    <d v="2017-10-05T00:00:00"/>
    <d v="2017-11-01T00:00:00"/>
    <s v="no"/>
    <m/>
    <s v="FRO.25742"/>
    <n v="2017"/>
    <s v="C1"/>
    <n v="15054.9"/>
    <d v="2017-10-05T00:00:00"/>
    <s v="SK"/>
    <n v="0"/>
    <s v="yes"/>
    <n v="7700"/>
    <n v="9270"/>
    <m/>
    <m/>
    <m/>
    <m/>
    <m/>
    <m/>
    <m/>
    <m/>
    <m/>
    <d v="2018-01-15T00:00:00"/>
    <d v="2018-01-18T00:00:00"/>
    <n v="2018"/>
    <n v="13058.68"/>
    <m/>
    <n v="15054.9"/>
    <n v="13058.68"/>
    <n v="0.86740396814326237"/>
    <n v="1996.2199999999993"/>
    <n v="9270"/>
  </r>
  <r>
    <s v="2017/1504"/>
    <x v="1"/>
    <n v="1504"/>
    <x v="2"/>
    <s v="Portugal"/>
    <s v="Servico de Estrangeiros e Fronteiras"/>
    <s v="no"/>
    <s v="Triton"/>
    <s v="2017/SBS/05 JO Triton 2017"/>
    <d v="2017-10-10T00:00:00"/>
    <d v="2017-11-09T00:00:00"/>
    <s v="no"/>
    <m/>
    <s v="FRO.25741"/>
    <n v="2017"/>
    <s v="C1"/>
    <n v="9582.92"/>
    <d v="2017-10-05T00:00:00"/>
    <s v="SK"/>
    <n v="0"/>
    <s v="no"/>
    <m/>
    <m/>
    <m/>
    <m/>
    <m/>
    <m/>
    <m/>
    <n v="2017"/>
    <n v="4791.46"/>
    <m/>
    <m/>
    <d v="2018-01-23T00:00:00"/>
    <d v="2018-02-23T00:00:00"/>
    <n v="2018"/>
    <n v="4187.45"/>
    <m/>
    <n v="9582.92"/>
    <n v="8978.91"/>
    <n v="0.93697015106042836"/>
    <n v="604.01000000000022"/>
    <n v="0"/>
  </r>
  <r>
    <s v="2017/1505"/>
    <x v="1"/>
    <n v="1505"/>
    <x v="3"/>
    <s v="Switzerland"/>
    <s v="Swiss Border Guard"/>
    <s v="no"/>
    <s v="Focal Points"/>
    <s v="2017/ABS/03 Focal Points 2017 Air"/>
    <d v="2017-10-16T00:00:00"/>
    <d v="2017-11-11T00:00:00"/>
    <s v="no"/>
    <m/>
    <s v="FRO.25743"/>
    <n v="2017"/>
    <s v="C1"/>
    <n v="6237.03"/>
    <d v="2017-10-06T00:00:00"/>
    <s v="SK"/>
    <n v="0"/>
    <s v="no"/>
    <m/>
    <m/>
    <m/>
    <m/>
    <m/>
    <m/>
    <m/>
    <m/>
    <n v="0"/>
    <m/>
    <m/>
    <d v="2018-01-25T00:00:00"/>
    <d v="2017-11-27T00:00:00"/>
    <n v="2017"/>
    <n v="4848.76"/>
    <m/>
    <n v="6237.03"/>
    <n v="4848.76"/>
    <n v="0.77741489138259723"/>
    <n v="1388.2699999999995"/>
    <n v="0"/>
  </r>
  <r>
    <s v="2017/1506"/>
    <x v="1"/>
    <n v="1506"/>
    <x v="2"/>
    <s v="Spain"/>
    <s v="Cuerpo Nacional de Policia"/>
    <s v="no"/>
    <s v="Indalo"/>
    <s v="2017/SBS/03 Indalo 2017"/>
    <d v="2017-08-21T00:00:00"/>
    <d v="2017-10-31T00:00:00"/>
    <s v="yes"/>
    <m/>
    <s v="FRO.25740"/>
    <n v="2017"/>
    <s v="C1"/>
    <n v="26232.89"/>
    <d v="2017-10-06T00:00:00"/>
    <s v="SK"/>
    <n v="0"/>
    <s v="no"/>
    <m/>
    <m/>
    <m/>
    <m/>
    <m/>
    <m/>
    <m/>
    <m/>
    <m/>
    <m/>
    <m/>
    <d v="2018-01-14T00:00:00"/>
    <d v="2018-02-21T00:00:00"/>
    <n v="2018"/>
    <n v="22330.86"/>
    <m/>
    <n v="26232.89"/>
    <n v="22330.86"/>
    <n v="0.85125428422106753"/>
    <n v="3902.0299999999988"/>
    <n v="0"/>
  </r>
  <r>
    <s v="2017/1507"/>
    <x v="1"/>
    <n v="1507"/>
    <x v="4"/>
    <s v="Serbia"/>
    <s v="Ministry of Interior Republic of Serbia"/>
    <s v="no"/>
    <s v="FOA"/>
    <s v="2017/LBS/01 FOA"/>
    <d v="2017-10-11T00:00:00"/>
    <d v="2017-11-08T00:00:00"/>
    <s v="no"/>
    <m/>
    <s v="FRO.25745"/>
    <n v="2017"/>
    <s v="C1"/>
    <n v="7697.58"/>
    <d v="2017-10-06T00:00:00"/>
    <s v="IM"/>
    <n v="0"/>
    <s v="no"/>
    <n v="0"/>
    <m/>
    <m/>
    <m/>
    <m/>
    <m/>
    <m/>
    <m/>
    <n v="0"/>
    <m/>
    <m/>
    <d v="2018-01-22T00:00:00"/>
    <d v="2018-01-12T00:00:00"/>
    <n v="2018"/>
    <n v="6022.05"/>
    <m/>
    <n v="7697.58"/>
    <n v="6022.05"/>
    <n v="0.78233029081867289"/>
    <n v="1675.5299999999997"/>
    <n v="0"/>
  </r>
  <r>
    <s v="2017/1508"/>
    <x v="1"/>
    <n v="1508"/>
    <x v="4"/>
    <s v="Hungary"/>
    <s v="Hungarian Police Headquarters"/>
    <s v="no"/>
    <s v="FOA"/>
    <s v="2017/LBS/01 FOA"/>
    <d v="2017-10-11T00:00:00"/>
    <d v="2017-11-08T00:00:00"/>
    <s v="no"/>
    <m/>
    <s v="FRO.25754"/>
    <n v="2017"/>
    <s v="C1"/>
    <n v="16670.599999999999"/>
    <d v="2017-10-06T00:00:00"/>
    <s v="IM"/>
    <n v="0"/>
    <s v="yes"/>
    <n v="0"/>
    <n v="3462.96"/>
    <m/>
    <m/>
    <m/>
    <m/>
    <m/>
    <m/>
    <n v="0"/>
    <m/>
    <m/>
    <d v="2018-01-22T00:00:00"/>
    <d v="2018-03-09T00:00:00"/>
    <n v="2018"/>
    <n v="14065.12"/>
    <m/>
    <n v="16670.599999999999"/>
    <n v="14065.12"/>
    <n v="0.84370808489196558"/>
    <n v="2605.4799999999977"/>
    <n v="3462.96"/>
  </r>
  <r>
    <s v="2017/1509"/>
    <x v="1"/>
    <n v="1509"/>
    <x v="2"/>
    <s v="Austria"/>
    <s v="Federal Ministry of the Interior"/>
    <s v="no"/>
    <s v="Poseidon"/>
    <s v="2017/SBS/07 JO Poseidon 2017"/>
    <d v="2017-10-17T00:00:00"/>
    <d v="2017-11-14T00:00:00"/>
    <s v="no"/>
    <m/>
    <s v="FRO.25757"/>
    <n v="2017"/>
    <s v="C1"/>
    <n v="15990.08"/>
    <d v="2017-10-06T00:00:00"/>
    <s v="IM"/>
    <n v="0"/>
    <s v="no"/>
    <n v="0"/>
    <m/>
    <m/>
    <m/>
    <m/>
    <m/>
    <m/>
    <m/>
    <m/>
    <m/>
    <m/>
    <d v="2018-01-28T00:00:00"/>
    <d v="2018-01-10T00:00:00"/>
    <n v="2018"/>
    <n v="14504.57"/>
    <m/>
    <n v="15990.08"/>
    <n v="14504.57"/>
    <n v="0.90709802577598109"/>
    <n v="1485.5100000000002"/>
    <n v="0"/>
  </r>
  <r>
    <s v="2017/1510"/>
    <x v="1"/>
    <n v="1510"/>
    <x v="4"/>
    <s v="Georgia"/>
    <s v="MIA Border Police of Georgia"/>
    <s v="no"/>
    <s v="FOA"/>
    <s v="2017/LBS/01 FOA"/>
    <d v="2017-10-11T00:00:00"/>
    <d v="2017-11-08T00:00:00"/>
    <s v="no"/>
    <m/>
    <s v="FRO.25756"/>
    <n v="2017"/>
    <s v="C1"/>
    <n v="3066.13"/>
    <d v="2017-10-09T00:00:00"/>
    <s v="IM"/>
    <n v="0"/>
    <s v="no"/>
    <n v="0"/>
    <m/>
    <m/>
    <m/>
    <m/>
    <m/>
    <m/>
    <m/>
    <n v="0"/>
    <m/>
    <m/>
    <d v="2018-01-22T00:00:00"/>
    <d v="2017-12-13T00:00:00"/>
    <n v="2017"/>
    <n v="2865.54"/>
    <m/>
    <n v="3066.13"/>
    <n v="2865.54"/>
    <n v="0.93457876867582257"/>
    <n v="200.59000000000015"/>
    <n v="0"/>
  </r>
  <r>
    <s v="2017/1511"/>
    <x v="1"/>
    <n v="1511"/>
    <x v="3"/>
    <s v="Georgia"/>
    <s v="Patrol Police Department"/>
    <s v="no"/>
    <s v="Alexis"/>
    <s v="2017/ABS/06 JO Alexis"/>
    <d v="2017-10-30T00:00:00"/>
    <d v="2017-11-21T00:00:00"/>
    <s v="no"/>
    <m/>
    <s v="FRO.25769"/>
    <n v="2017"/>
    <s v="C1"/>
    <n v="3331"/>
    <d v="2017-10-10T00:00:00"/>
    <s v="IM"/>
    <n v="0"/>
    <s v="yes"/>
    <n v="0"/>
    <n v="2269.86"/>
    <m/>
    <m/>
    <m/>
    <m/>
    <m/>
    <m/>
    <n v="0"/>
    <m/>
    <m/>
    <d v="2018-02-04T00:00:00"/>
    <d v="2018-01-09T00:00:00"/>
    <n v="2018"/>
    <n v="3071.86"/>
    <m/>
    <n v="3331"/>
    <n v="3071.86"/>
    <n v="0.9222035424797359"/>
    <n v="259.13999999999987"/>
    <n v="2269.86"/>
  </r>
  <r>
    <s v="2017/1512"/>
    <x v="1"/>
    <n v="1512"/>
    <x v="1"/>
    <s v="Germany"/>
    <s v="Bundespolizeiprasidium Federal Police Central Office"/>
    <s v="no"/>
    <s v="RO/CRO"/>
    <s v="2017/RSU/01 RO to Bosnia and Herzegovina, Albania and Kosovo, CRO to Georiga, to Serbia"/>
    <d v="2017-10-09T00:00:00"/>
    <d v="2017-10-13T00:00:00"/>
    <s v="no"/>
    <m/>
    <s v="FRO.25748"/>
    <n v="2017"/>
    <s v="C1"/>
    <n v="241630.2"/>
    <d v="2017-10-09T00:00:00"/>
    <s v="SK"/>
    <n v="0"/>
    <s v="yes"/>
    <n v="197900"/>
    <n v="197900"/>
    <m/>
    <m/>
    <m/>
    <m/>
    <m/>
    <m/>
    <m/>
    <m/>
    <m/>
    <d v="2017-12-27T00:00:00"/>
    <d v="2018-01-30T00:00:00"/>
    <n v="2018"/>
    <n v="224259.18"/>
    <m/>
    <n v="241630.2"/>
    <n v="224259.18"/>
    <n v="0.92810906914781344"/>
    <n v="17371.020000000019"/>
    <n v="197900"/>
  </r>
  <r>
    <s v="2017/1513"/>
    <x v="1"/>
    <n v="1513"/>
    <x v="1"/>
    <s v="Switzerland"/>
    <s v="Swiss Border Guard"/>
    <s v="no"/>
    <s v="CRO"/>
    <s v="2017/RSU/01 CRO to Georgia"/>
    <d v="2017-10-11T00:00:00"/>
    <d v="2017-10-13T00:00:00"/>
    <s v="no"/>
    <m/>
    <s v="FRO.25762"/>
    <n v="2017"/>
    <s v="C1"/>
    <n v="84663.75"/>
    <d v="2017-10-09T00:00:00"/>
    <s v="SK"/>
    <n v="0"/>
    <s v="yes"/>
    <n v="75000"/>
    <n v="76117.179999999993"/>
    <m/>
    <m/>
    <m/>
    <m/>
    <m/>
    <m/>
    <m/>
    <m/>
    <m/>
    <d v="2017-12-27T00:00:00"/>
    <d v="2018-01-19T00:00:00"/>
    <n v="2018"/>
    <n v="81610.16"/>
    <m/>
    <n v="84663.75"/>
    <n v="81610.16"/>
    <n v="0.96393273390323486"/>
    <n v="3053.5899999999965"/>
    <n v="76117.179999999993"/>
  </r>
  <r>
    <s v="2017/1514"/>
    <x v="1"/>
    <n v="1514"/>
    <x v="1"/>
    <s v="Germany"/>
    <s v="Bundespolizeiprasidium Federal Police Central Office"/>
    <s v="no"/>
    <s v="RO"/>
    <s v="2017/RSU/01 RO to Albania, Bosnia &amp; Herzegovina, FYR of Macedonia, Kosovo, Moldova, Serbia, Armenia and Tunisia"/>
    <d v="2017-10-17T00:00:00"/>
    <d v="2017-10-31T00:00:00"/>
    <s v="no"/>
    <m/>
    <s v="FRO.25749"/>
    <n v="2017"/>
    <s v="C1"/>
    <n v="189000"/>
    <d v="2017-10-10T00:00:00"/>
    <s v="SK"/>
    <n v="0"/>
    <s v="yes"/>
    <n v="305000"/>
    <n v="299500"/>
    <s v="FRO.25749"/>
    <n v="2017"/>
    <n v="220857"/>
    <d v="2017-10-23T00:00:00"/>
    <m/>
    <n v="2017"/>
    <n v="90000"/>
    <n v="2017"/>
    <n v="110000"/>
    <d v="2018-01-14T00:00:00"/>
    <d v="2018-01-05T00:00:00"/>
    <n v="2018"/>
    <n v="162461.71"/>
    <m/>
    <n v="409857"/>
    <n v="362461.70999999996"/>
    <n v="0.88436139921972778"/>
    <n v="47395.290000000037"/>
    <n v="299500"/>
  </r>
  <r>
    <s v="2017/1515"/>
    <x v="1"/>
    <n v="1515"/>
    <x v="4"/>
    <s v="Austria"/>
    <s v="Federal Ministry of the Interior"/>
    <s v="no"/>
    <s v="Focal Points"/>
    <s v="2017/LBS/02 Focal Points"/>
    <d v="2017-10-11T00:00:00"/>
    <d v="2017-12-31T00:00:00"/>
    <s v="no"/>
    <m/>
    <s v="FRO.25764"/>
    <n v="2017"/>
    <s v="C1&amp;C4"/>
    <n v="104779.75"/>
    <d v="2017-10-10T00:00:00"/>
    <s v="IM"/>
    <n v="0"/>
    <s v="no"/>
    <n v="0"/>
    <m/>
    <s v="FRO.25764"/>
    <n v="2017"/>
    <n v="2758.1"/>
    <d v="2017-11-06T00:00:00"/>
    <m/>
    <m/>
    <m/>
    <m/>
    <m/>
    <d v="2018-03-16T00:00:00"/>
    <d v="2018-02-26T00:00:00"/>
    <n v="2018"/>
    <n v="93338.14"/>
    <m/>
    <n v="107537.85"/>
    <n v="93338.14"/>
    <n v="0.86795616613127369"/>
    <n v="14199.710000000006"/>
    <n v="0"/>
  </r>
  <r>
    <s v="2017/1516"/>
    <x v="1"/>
    <n v="1516"/>
    <x v="1"/>
    <s v="Luxembourg"/>
    <s v="Ministry of Foreign Affairs"/>
    <s v="no"/>
    <s v="RO"/>
    <s v="2017/RSU/01 RO to Georgia "/>
    <d v="2017-10-12T00:00:00"/>
    <d v="2017-10-15T00:00:00"/>
    <s v="no"/>
    <m/>
    <s v="FRO.25771"/>
    <n v="2017"/>
    <s v="C1"/>
    <n v="3245.74"/>
    <d v="2017-10-09T00:00:00"/>
    <s v="FF"/>
    <n v="0"/>
    <s v="no"/>
    <m/>
    <m/>
    <m/>
    <m/>
    <m/>
    <m/>
    <m/>
    <m/>
    <m/>
    <m/>
    <m/>
    <d v="2017-12-29T00:00:00"/>
    <d v="2018-03-09T00:00:00"/>
    <n v="2018"/>
    <n v="3142.64"/>
    <m/>
    <n v="3245.74"/>
    <n v="3142.64"/>
    <n v="0.96823528686832594"/>
    <n v="103.09999999999991"/>
    <n v="0"/>
  </r>
  <r>
    <s v="2017/1517"/>
    <x v="1"/>
    <n v="1517"/>
    <x v="1"/>
    <s v="Iceland"/>
    <s v="Office of the National Commissioner of the Icelandic Police"/>
    <s v="no"/>
    <s v="RO"/>
    <s v="2017/RSU/01 RO to Georgia "/>
    <d v="2017-10-12T00:00:00"/>
    <d v="2017-10-15T00:00:00"/>
    <s v="no"/>
    <m/>
    <s v="FRO.25746"/>
    <n v="2017"/>
    <s v="C1"/>
    <n v="204099"/>
    <d v="2017-10-11T00:00:00"/>
    <s v="FF"/>
    <n v="0"/>
    <s v="yes"/>
    <n v="180000"/>
    <n v="181998.04"/>
    <m/>
    <m/>
    <m/>
    <m/>
    <m/>
    <m/>
    <m/>
    <m/>
    <m/>
    <d v="2017-12-29T00:00:00"/>
    <d v="2017-11-29T00:00:00"/>
    <n v="2017"/>
    <n v="191097.94"/>
    <m/>
    <n v="204099"/>
    <n v="191097.94"/>
    <n v="0.93630022685069503"/>
    <n v="13001.059999999998"/>
    <n v="181998.04"/>
  </r>
  <r>
    <s v="2017/1518"/>
    <x v="1"/>
    <n v="1518"/>
    <x v="4"/>
    <s v="Estonia"/>
    <s v="Police and Border Guard Board"/>
    <s v="no"/>
    <s v="Focal Points"/>
    <s v="2017/LBS/02 Focal Points"/>
    <d v="2017-10-10T00:00:00"/>
    <d v="2017-12-07T00:00:00"/>
    <s v="no"/>
    <m/>
    <s v="FRO.25763"/>
    <n v="2017"/>
    <s v="C1"/>
    <n v="13488.42"/>
    <d v="2017-10-09T00:00:00"/>
    <s v="SK"/>
    <n v="0"/>
    <s v="no"/>
    <m/>
    <m/>
    <m/>
    <m/>
    <m/>
    <m/>
    <m/>
    <n v="2017"/>
    <n v="6700"/>
    <m/>
    <m/>
    <d v="2018-02-20T00:00:00"/>
    <d v="2018-01-30T00:00:00"/>
    <n v="2018"/>
    <n v="6657.92"/>
    <m/>
    <n v="13488.42"/>
    <n v="13357.92"/>
    <n v="0.99032503436280894"/>
    <n v="130.5"/>
    <n v="0"/>
  </r>
  <r>
    <s v="2017/1519"/>
    <x v="1"/>
    <n v="1519"/>
    <x v="4"/>
    <s v="Portugal"/>
    <s v="Servico de Estrangeiros e Fronteiras"/>
    <s v="no"/>
    <s v="FOA"/>
    <s v="2017/LBS/01 FOA"/>
    <d v="2017-10-10T00:00:00"/>
    <d v="2017-12-09T00:00:00"/>
    <s v="no"/>
    <m/>
    <s v="FRO.25765"/>
    <n v="2017"/>
    <s v="C1"/>
    <n v="7161.51"/>
    <d v="2017-10-09T00:00:00"/>
    <s v="IM"/>
    <n v="0"/>
    <s v="no"/>
    <n v="0"/>
    <m/>
    <m/>
    <m/>
    <m/>
    <m/>
    <m/>
    <n v="2017"/>
    <n v="3580.76"/>
    <m/>
    <m/>
    <d v="2018-02-22T00:00:00"/>
    <d v="2018-01-09T00:00:00"/>
    <n v="2018"/>
    <n v="1920.26"/>
    <m/>
    <n v="7161.51"/>
    <n v="5501.02"/>
    <n v="0.76813688733242014"/>
    <n v="1660.4899999999998"/>
    <n v="0"/>
  </r>
  <r>
    <s v="2017/1520"/>
    <x v="1"/>
    <n v="1520"/>
    <x v="4"/>
    <s v="Hungary"/>
    <s v="Hungarian Police Headquarters"/>
    <s v="no"/>
    <s v="Coordination Points"/>
    <s v="2017/LBS/03 Coordination Points"/>
    <d v="2017-10-17T00:00:00"/>
    <d v="2017-11-14T00:00:00"/>
    <s v="no"/>
    <m/>
    <s v="FRO.25781"/>
    <n v="2017"/>
    <s v="C1"/>
    <n v="7036"/>
    <d v="2017-10-10T00:00:00"/>
    <s v="IM"/>
    <n v="0"/>
    <s v="no"/>
    <n v="0"/>
    <m/>
    <s v="FRO.25781"/>
    <n v="2017"/>
    <n v="-1498"/>
    <m/>
    <m/>
    <m/>
    <m/>
    <m/>
    <m/>
    <d v="2018-01-28T00:00:00"/>
    <d v="2018-02-28T00:00:00"/>
    <n v="2018"/>
    <n v="4926.66"/>
    <m/>
    <n v="5538"/>
    <n v="4926.66"/>
    <n v="0.88960996749729138"/>
    <n v="611.34000000000015"/>
    <n v="0"/>
  </r>
  <r>
    <s v="2017/1521"/>
    <x v="1"/>
    <n v="1521"/>
    <x v="4"/>
    <s v="Portugal"/>
    <s v="Servico de Estrangeiros e Fronteiras"/>
    <s v="no"/>
    <s v="Coordination Points"/>
    <s v="2017/LBS/03 Coordination Points"/>
    <d v="2017-10-24T00:00:00"/>
    <d v="2017-11-21T00:00:00"/>
    <s v="no"/>
    <s v="yes"/>
    <s v="FRO.25786"/>
    <n v="2017"/>
    <s v="C1"/>
    <n v="9850.42"/>
    <d v="2017-10-17T00:00:00"/>
    <s v="IM"/>
    <n v="0"/>
    <s v="no"/>
    <n v="0"/>
    <m/>
    <m/>
    <m/>
    <m/>
    <m/>
    <m/>
    <m/>
    <m/>
    <m/>
    <m/>
    <d v="2018-02-04T00:00:00"/>
    <m/>
    <m/>
    <m/>
    <m/>
    <n v="0"/>
    <n v="0"/>
    <s v=""/>
    <n v="0"/>
    <n v="0"/>
  </r>
  <r>
    <s v="2017/1522"/>
    <x v="1"/>
    <n v="1522"/>
    <x v="2"/>
    <s v="Denmark"/>
    <s v="Danish National Police"/>
    <s v="no"/>
    <s v="JO Triton"/>
    <s v="2017/SBS/05 JO Triton 2017"/>
    <d v="2017-10-12T00:00:00"/>
    <d v="2017-12-29T00:00:00"/>
    <s v="no"/>
    <m/>
    <s v="FRO.25801"/>
    <n v="2017"/>
    <s v="C1"/>
    <n v="140202.29999999999"/>
    <d v="2017-10-11T00:00:00"/>
    <s v="FF"/>
    <n v="0"/>
    <s v="no"/>
    <n v="0"/>
    <m/>
    <s v="FRO.25801"/>
    <n v="2017"/>
    <n v="4215.75"/>
    <d v="2017-10-24T00:00:00"/>
    <m/>
    <m/>
    <n v="0"/>
    <m/>
    <m/>
    <d v="2018-03-14T00:00:00"/>
    <d v="2018-03-16T00:00:00"/>
    <n v="2018"/>
    <n v="103311.15"/>
    <m/>
    <n v="144418.04999999999"/>
    <n v="103311.15"/>
    <n v="0.71536175706568539"/>
    <n v="41106.899999999994"/>
    <n v="0"/>
  </r>
  <r>
    <s v="2017/1523"/>
    <x v="1"/>
    <n v="1523"/>
    <x v="1"/>
    <s v="Hungary"/>
    <s v="Hungarian Police Headquarters"/>
    <s v="no"/>
    <s v="JO Poseidon"/>
    <s v="2017/RSU/03 JO Poseidon 2017"/>
    <d v="2017-10-18T00:00:00"/>
    <d v="2017-11-24T00:00:00"/>
    <s v="no"/>
    <m/>
    <s v="FRO.25774"/>
    <n v="2017"/>
    <s v="C1"/>
    <n v="23112.799999999999"/>
    <d v="2017-10-16T00:00:00"/>
    <s v="FF"/>
    <n v="0"/>
    <s v="no"/>
    <n v="0"/>
    <m/>
    <m/>
    <m/>
    <m/>
    <m/>
    <m/>
    <m/>
    <m/>
    <m/>
    <m/>
    <d v="2018-02-07T00:00:00"/>
    <d v="2018-03-14T00:00:00"/>
    <n v="2018"/>
    <n v="21411.14"/>
    <m/>
    <n v="23112.799999999999"/>
    <n v="21411.14"/>
    <n v="0.92637586099477343"/>
    <n v="1701.6599999999999"/>
    <n v="0"/>
  </r>
  <r>
    <s v="2017/1524"/>
    <x v="1"/>
    <n v="1524"/>
    <x v="1"/>
    <s v="France"/>
    <s v="Direction Générale des étrangers en France"/>
    <s v="no"/>
    <s v="RO to Albania"/>
    <s v="2017/RSU/01 RO to Albania"/>
    <d v="2017-10-18T00:00:00"/>
    <d v="2017-10-20T00:00:00"/>
    <s v="no"/>
    <m/>
    <s v="FRO.25784"/>
    <n v="2017"/>
    <s v="C1"/>
    <n v="45475"/>
    <d v="2017-10-17T00:00:00"/>
    <s v="FF"/>
    <n v="0"/>
    <s v="yes"/>
    <n v="40000"/>
    <n v="42635"/>
    <m/>
    <m/>
    <m/>
    <m/>
    <m/>
    <m/>
    <m/>
    <m/>
    <m/>
    <d v="2018-01-03T00:00:00"/>
    <d v="2017-10-19T00:00:00"/>
    <n v="2017"/>
    <n v="45475"/>
    <m/>
    <n v="45475"/>
    <n v="45475"/>
    <n v="1"/>
    <n v="0"/>
    <n v="42635"/>
  </r>
  <r>
    <s v="2017/1525"/>
    <x v="1"/>
    <n v="1525"/>
    <x v="1"/>
    <s v="Norway"/>
    <s v="National Police Directorate"/>
    <s v="no"/>
    <s v="RI"/>
    <s v="2017/RSU/02 - FOA-R 2017"/>
    <d v="2017-10-16T00:00:00"/>
    <d v="2017-10-21T00:00:00"/>
    <s v="no"/>
    <m/>
    <s v="FRO.25802"/>
    <n v="2017"/>
    <s v="C1"/>
    <n v="11722.75"/>
    <d v="2017-10-16T00:00:00"/>
    <s v="FF"/>
    <n v="0"/>
    <s v="no"/>
    <n v="0"/>
    <m/>
    <m/>
    <m/>
    <m/>
    <m/>
    <m/>
    <m/>
    <m/>
    <m/>
    <m/>
    <d v="2018-01-04T00:00:00"/>
    <d v="2017-11-22T00:00:00"/>
    <n v="2017"/>
    <n v="11649.28"/>
    <m/>
    <n v="11722.75"/>
    <n v="11649.28"/>
    <n v="0.99373269923865992"/>
    <n v="73.469999999999345"/>
    <n v="0"/>
  </r>
  <r>
    <s v="2017/1526"/>
    <x v="1"/>
    <n v="1526"/>
    <x v="2"/>
    <s v="Moldova"/>
    <s v="Border Police Department"/>
    <s v="no"/>
    <s v="Poseidon"/>
    <s v="2017/SBS/07 JO Poseidon 2017"/>
    <d v="2017-11-06T00:00:00"/>
    <d v="2017-11-10T00:00:00"/>
    <s v="no"/>
    <m/>
    <s v="FRO.25809"/>
    <n v="2017"/>
    <s v="C1"/>
    <n v="1048.5999999999999"/>
    <d v="2017-10-16T00:00:00"/>
    <s v="IM"/>
    <n v="0"/>
    <s v="no"/>
    <n v="0"/>
    <m/>
    <m/>
    <m/>
    <m/>
    <m/>
    <m/>
    <n v="2017"/>
    <n v="524.29999999999995"/>
    <m/>
    <m/>
    <d v="2018-01-24T00:00:00"/>
    <d v="2017-11-28T00:00:00"/>
    <n v="2017"/>
    <n v="524.29999999999995"/>
    <m/>
    <n v="1048.5999999999999"/>
    <n v="1048.5999999999999"/>
    <n v="1"/>
    <n v="0"/>
    <n v="0"/>
  </r>
  <r>
    <s v="2017/1527"/>
    <x v="1"/>
    <n v="1527"/>
    <x v="2"/>
    <s v="Romania"/>
    <s v="General Inspectorate of the Romanian Border Police"/>
    <s v="no"/>
    <s v="Poseidon"/>
    <s v="2017/SBS/07 JO Poseidon 2017"/>
    <d v="2017-10-20T00:00:00"/>
    <d v="2018-01-31T00:00:00"/>
    <s v="no"/>
    <m/>
    <s v="FRO.25812"/>
    <n v="2017"/>
    <s v="C1"/>
    <n v="11517.05"/>
    <d v="2017-10-16T00:00:00"/>
    <s v="SK"/>
    <n v="0"/>
    <s v="yes"/>
    <n v="7384"/>
    <n v="7176"/>
    <m/>
    <m/>
    <m/>
    <m/>
    <m/>
    <n v="2017"/>
    <n v="5758"/>
    <m/>
    <m/>
    <d v="2018-04-16T00:00:00"/>
    <d v="2018-02-28T00:00:00"/>
    <n v="2018"/>
    <n v="3075.4"/>
    <m/>
    <n v="11517.05"/>
    <n v="8833.4"/>
    <n v="0.7669846010914253"/>
    <n v="2683.6499999999996"/>
    <n v="7176"/>
  </r>
  <r>
    <s v="2017/1528"/>
    <x v="1"/>
    <n v="1528"/>
    <x v="2"/>
    <s v="Bulgaria"/>
    <s v="Ministry of Interior - Chief Directorate Border Police"/>
    <s v="no"/>
    <s v="Poseidon"/>
    <s v="2017/SBS/07 JO Poseidon 2017"/>
    <d v="2017-11-01T00:00:00"/>
    <d v="2017-12-26T00:00:00"/>
    <s v="no"/>
    <m/>
    <s v="FRO.25811"/>
    <n v="2017"/>
    <s v="C1"/>
    <n v="416029.93"/>
    <d v="2017-10-16T00:00:00"/>
    <s v="SK"/>
    <n v="414261.96"/>
    <s v="yes"/>
    <n v="229288"/>
    <n v="227081.37"/>
    <s v="FRO.25811"/>
    <n v="2017"/>
    <n v="31601.03"/>
    <d v="2017-11-30T00:00:00"/>
    <m/>
    <n v="2017"/>
    <n v="200000"/>
    <m/>
    <m/>
    <d v="2018-03-11T00:00:00"/>
    <d v="2018-04-16T00:00:00"/>
    <n v="2018"/>
    <n v="232580.32"/>
    <m/>
    <n v="447630.95999999996"/>
    <n v="432580.32"/>
    <n v="0.9663771245849484"/>
    <n v="15050.639999999956"/>
    <n v="227081.37"/>
  </r>
  <r>
    <s v="2017/1529"/>
    <x v="1"/>
    <n v="1529"/>
    <x v="2"/>
    <s v="France"/>
    <s v="Direction Generale de la Gendarmerie nationale"/>
    <s v="no"/>
    <s v="Poseidon"/>
    <s v="2017/SBS/07 JO Poseidon 2017"/>
    <d v="2017-11-14T00:00:00"/>
    <d v="2017-12-21T00:00:00"/>
    <s v="no"/>
    <m/>
    <s v="FRO.25816"/>
    <n v="2017"/>
    <s v="C1"/>
    <n v="93325"/>
    <d v="2017-10-18T00:00:00"/>
    <s v="SK"/>
    <n v="0"/>
    <s v="no"/>
    <m/>
    <m/>
    <m/>
    <m/>
    <m/>
    <m/>
    <m/>
    <m/>
    <n v="0"/>
    <m/>
    <m/>
    <d v="2018-03-06T00:00:00"/>
    <d v="2018-04-03T00:00:00"/>
    <n v="2018"/>
    <n v="87104.99"/>
    <m/>
    <n v="93325"/>
    <n v="87104.99"/>
    <n v="0.93335108491829633"/>
    <n v="6220.0099999999948"/>
    <n v="0"/>
  </r>
  <r>
    <s v="2017/1530"/>
    <x v="1"/>
    <n v="1530"/>
    <x v="2"/>
    <s v="France"/>
    <s v="Direction Centrale de la Police aux Frontieres"/>
    <s v="no"/>
    <s v="Poseidon"/>
    <s v="2017/SBS/07 JO Poseidon 2017"/>
    <d v="2017-11-14T00:00:00"/>
    <d v="2017-12-21T00:00:00"/>
    <s v="no"/>
    <m/>
    <s v="FRO.25818"/>
    <n v="2017"/>
    <s v="C1"/>
    <n v="46973"/>
    <d v="2017-10-17T00:00:00"/>
    <s v="SK"/>
    <n v="0"/>
    <s v="no"/>
    <n v="0"/>
    <m/>
    <m/>
    <m/>
    <m/>
    <m/>
    <m/>
    <n v="2017"/>
    <n v="23486.5"/>
    <m/>
    <m/>
    <d v="2018-03-06T00:00:00"/>
    <d v="2018-03-21T00:00:00"/>
    <n v="2018"/>
    <n v="16793.34"/>
    <m/>
    <n v="46973"/>
    <n v="40279.839999999997"/>
    <n v="0.85751048474655645"/>
    <n v="6693.1600000000035"/>
    <n v="0"/>
  </r>
  <r>
    <s v="2017/1531"/>
    <x v="1"/>
    <n v="1531"/>
    <x v="2"/>
    <s v="Lithuania"/>
    <s v="State Border Guard Service"/>
    <s v="no"/>
    <s v="Poseidon"/>
    <s v="2017/SBS/07 JO Poseidon 2017"/>
    <d v="2017-11-14T00:00:00"/>
    <d v="2017-12-21T00:00:00"/>
    <s v="no"/>
    <m/>
    <s v="FRO.25820"/>
    <n v="2017"/>
    <s v="C1"/>
    <n v="32324.7"/>
    <d v="2017-10-17T00:00:00"/>
    <s v="SK"/>
    <n v="0"/>
    <s v="no"/>
    <m/>
    <m/>
    <m/>
    <m/>
    <m/>
    <m/>
    <m/>
    <n v="2017"/>
    <n v="16162"/>
    <m/>
    <m/>
    <d v="2018-03-06T00:00:00"/>
    <d v="2018-03-14T00:00:00"/>
    <n v="2018"/>
    <n v="10939.97"/>
    <m/>
    <n v="32324.7"/>
    <n v="27101.97"/>
    <n v="0.83842912695245431"/>
    <n v="5222.7299999999996"/>
    <n v="0"/>
  </r>
  <r>
    <s v="2017/1532"/>
    <x v="1"/>
    <n v="1532"/>
    <x v="2"/>
    <s v="Portugal"/>
    <s v="Servico de Estrangeiros e Fronteiras"/>
    <s v="no"/>
    <s v="Poseidon"/>
    <s v="2017/SBS/07 JO Poseidon 2017"/>
    <d v="2017-10-27T00:00:00"/>
    <d v="2018-01-07T00:00:00"/>
    <s v="no"/>
    <m/>
    <s v="FRO.25814"/>
    <n v="2017"/>
    <s v="C1"/>
    <n v="9393"/>
    <d v="2017-10-17T00:00:00"/>
    <s v="SK"/>
    <n v="0"/>
    <s v="no"/>
    <m/>
    <m/>
    <s v="FRO.26605"/>
    <n v="2018"/>
    <n v="5379"/>
    <d v="2018-01-05T00:00:00"/>
    <m/>
    <n v="2017"/>
    <n v="4696.5"/>
    <n v="2018"/>
    <n v="2689.5"/>
    <d v="2018-03-23T00:00:00"/>
    <d v="2018-04-17T00:00:00"/>
    <n v="2018"/>
    <n v="7125.98"/>
    <m/>
    <n v="14772"/>
    <n v="14511.98"/>
    <n v="0.98239777958299479"/>
    <n v="260.02000000000044"/>
    <n v="0"/>
  </r>
  <r>
    <s v="2017/1533"/>
    <x v="1"/>
    <n v="1533"/>
    <x v="3"/>
    <s v="Sweden"/>
    <s v="National Operations Department"/>
    <s v="no"/>
    <s v="Focal Points"/>
    <s v="2017/ABS/03 Focal Points 2017 Air"/>
    <d v="2017-10-23T00:00:00"/>
    <d v="2017-11-25T00:00:00"/>
    <s v="no"/>
    <m/>
    <s v="FRO.25819"/>
    <n v="2017"/>
    <s v="C1"/>
    <n v="10722.36"/>
    <d v="2017-10-19T00:00:00"/>
    <s v="IM"/>
    <n v="0"/>
    <s v="no"/>
    <n v="0"/>
    <m/>
    <m/>
    <m/>
    <m/>
    <m/>
    <m/>
    <m/>
    <n v="0"/>
    <m/>
    <m/>
    <d v="2018-02-08T00:00:00"/>
    <d v="2018-02-16T00:00:00"/>
    <n v="2018"/>
    <n v="9930.69"/>
    <m/>
    <n v="10722.36"/>
    <n v="9930.69"/>
    <n v="0.92616644097008494"/>
    <n v="791.67000000000007"/>
    <n v="0"/>
  </r>
  <r>
    <s v="2017/1534"/>
    <x v="1"/>
    <n v="1534"/>
    <x v="3"/>
    <s v="Czech Republic"/>
    <s v="Police of the Czech Republic"/>
    <s v="no"/>
    <s v="Alexis"/>
    <s v="2017/ABS/06 JO Alexis"/>
    <d v="2017-10-30T00:00:00"/>
    <d v="2017-11-30T00:00:00"/>
    <s v="no"/>
    <m/>
    <s v="FRO.25826"/>
    <n v="2017"/>
    <s v="C1"/>
    <n v="8884.2099999999991"/>
    <d v="2017-10-18T00:00:00"/>
    <s v="IM"/>
    <n v="0"/>
    <s v="yes"/>
    <n v="0"/>
    <n v="4293.0600000000004"/>
    <m/>
    <m/>
    <m/>
    <m/>
    <m/>
    <n v="2017"/>
    <n v="4400"/>
    <m/>
    <m/>
    <d v="2018-02-13T00:00:00"/>
    <d v="2017-12-11T00:00:00"/>
    <n v="2017"/>
    <n v="2246.9"/>
    <m/>
    <n v="8884.2099999999991"/>
    <n v="6646.9"/>
    <n v="0.74817006801955388"/>
    <n v="2237.3099999999995"/>
    <n v="4293.0600000000004"/>
  </r>
  <r>
    <s v="2017/1535"/>
    <x v="1"/>
    <n v="1535"/>
    <x v="3"/>
    <s v="Albania"/>
    <s v="Aparati i Drejtorise se Policise se Shtetit"/>
    <s v="no"/>
    <s v="Alexis"/>
    <s v="2017/ABS/06 JO Alexis"/>
    <d v="2017-10-30T00:00:00"/>
    <d v="2017-11-21T00:00:00"/>
    <s v="no"/>
    <m/>
    <s v="FRO.25822"/>
    <n v="2017"/>
    <s v="C1"/>
    <n v="12309.28"/>
    <d v="2017-10-19T00:00:00"/>
    <s v="IM"/>
    <n v="0"/>
    <s v="yes"/>
    <n v="0"/>
    <n v="6398.99"/>
    <m/>
    <m/>
    <m/>
    <m/>
    <m/>
    <n v="2017"/>
    <n v="9847.2000000000007"/>
    <m/>
    <m/>
    <d v="2018-02-04T00:00:00"/>
    <d v="2018-03-12T00:00:00"/>
    <n v="2018"/>
    <n v="2289.79"/>
    <m/>
    <n v="12309.28"/>
    <n v="12136.990000000002"/>
    <n v="0.98600324308164256"/>
    <n v="172.28999999999905"/>
    <n v="6398.99"/>
  </r>
  <r>
    <s v="2017/1536"/>
    <x v="1"/>
    <n v="1536"/>
    <x v="1"/>
    <s v="Austria"/>
    <s v="Federal Ministry of the Interior"/>
    <s v="no"/>
    <s v="RO"/>
    <s v="2017/RSU/01 RO to Ukraine"/>
    <d v="2017-10-17T00:00:00"/>
    <d v="2017-10-19T00:00:00"/>
    <s v="no"/>
    <m/>
    <s v="FRO.25840"/>
    <n v="2017"/>
    <s v="C1"/>
    <n v="53157.599999999999"/>
    <d v="2017-10-16T00:00:00"/>
    <s v="SK"/>
    <n v="0"/>
    <s v="yes"/>
    <n v="48000"/>
    <n v="45300"/>
    <m/>
    <m/>
    <m/>
    <m/>
    <m/>
    <m/>
    <m/>
    <m/>
    <m/>
    <d v="2018-01-02T00:00:00"/>
    <d v="2017-12-07T00:00:00"/>
    <n v="2017"/>
    <n v="49208.41"/>
    <m/>
    <n v="53157.599999999999"/>
    <n v="49208.41"/>
    <n v="0.92570789501407147"/>
    <n v="3949.1899999999951"/>
    <n v="45300"/>
  </r>
  <r>
    <s v="2017/1537"/>
    <x v="1"/>
    <n v="1537"/>
    <x v="1"/>
    <s v="Bulgaria"/>
    <s v="Ministry of Interior - Chief Directorate Border Police"/>
    <s v="no"/>
    <s v="Poseidon"/>
    <s v="2017/RSU/03 Poseidon/Readmission"/>
    <d v="2017-10-17T00:00:00"/>
    <d v="2017-11-22T00:00:00"/>
    <s v="no"/>
    <m/>
    <s v="FRO.25833"/>
    <n v="2017"/>
    <s v="C1"/>
    <n v="42767"/>
    <d v="2017-10-16T00:00:00"/>
    <s v="SK"/>
    <n v="0"/>
    <s v="no"/>
    <m/>
    <m/>
    <m/>
    <m/>
    <m/>
    <m/>
    <m/>
    <m/>
    <m/>
    <m/>
    <m/>
    <d v="2018-02-05T00:00:00"/>
    <d v="2018-01-17T00:00:00"/>
    <n v="2018"/>
    <n v="41226.36"/>
    <m/>
    <n v="42767"/>
    <n v="41226.36"/>
    <n v="0.96397596277503683"/>
    <n v="1540.6399999999994"/>
    <n v="0"/>
  </r>
  <r>
    <s v="2017/1538"/>
    <x v="1"/>
    <n v="1538"/>
    <x v="1"/>
    <s v="Iceland"/>
    <s v="Office of the National Commissioner of the Icelandic Police"/>
    <s v="no"/>
    <s v="RO"/>
    <s v="2017/RSU/01 RO to Kosovo"/>
    <d v="2017-10-19T00:00:00"/>
    <d v="2017-10-21T00:00:00"/>
    <s v="no"/>
    <m/>
    <s v="FRO.25828"/>
    <n v="2017"/>
    <s v="C1"/>
    <n v="9458.7999999999993"/>
    <d v="2017-10-18T00:00:00"/>
    <s v="FF"/>
    <n v="0"/>
    <s v="no"/>
    <m/>
    <m/>
    <m/>
    <m/>
    <m/>
    <m/>
    <m/>
    <m/>
    <m/>
    <m/>
    <m/>
    <d v="2018-01-04T00:00:00"/>
    <d v="2018-01-15T00:00:00"/>
    <n v="2018"/>
    <n v="3490.34"/>
    <m/>
    <n v="9458.7999999999993"/>
    <n v="3490.34"/>
    <n v="0.36900452488687785"/>
    <n v="5968.4599999999991"/>
    <n v="0"/>
  </r>
  <r>
    <s v="2017/1539"/>
    <x v="1"/>
    <n v="1539"/>
    <x v="1"/>
    <s v="Hungary"/>
    <s v="Immigration and Asylum Office "/>
    <s v="no"/>
    <s v="RO"/>
    <s v="2017/RSU/01 RO to Kosovo"/>
    <d v="2017-10-19T00:00:00"/>
    <d v="2017-10-21T00:00:00"/>
    <s v="no"/>
    <m/>
    <s v="FRO.25817"/>
    <n v="2017"/>
    <s v="C1"/>
    <n v="4879.2"/>
    <d v="2017-10-18T00:00:00"/>
    <s v="FF"/>
    <n v="0"/>
    <s v="yes"/>
    <m/>
    <n v="3162.98"/>
    <m/>
    <m/>
    <m/>
    <m/>
    <m/>
    <m/>
    <m/>
    <m/>
    <m/>
    <d v="2018-01-04T00:00:00"/>
    <d v="2018-01-16T00:00:00"/>
    <n v="2018"/>
    <n v="3384.39"/>
    <m/>
    <n v="4879.2"/>
    <n v="3384.39"/>
    <n v="0.69363625184456468"/>
    <n v="1494.81"/>
    <n v="3162.98"/>
  </r>
  <r>
    <s v="2017/1540"/>
    <x v="1"/>
    <n v="1540"/>
    <x v="7"/>
    <s v="Hungary"/>
    <s v="Law Enforcement School of Szeged"/>
    <s v="no"/>
    <s v="Development and delivery of European border and coast guard courses"/>
    <s v="2017/TRU/D3 Seven Essential Trainings for Border Guards"/>
    <d v="2017-10-20T00:00:00"/>
    <d v="2018-01-31T00:00:00"/>
    <s v="no"/>
    <m/>
    <s v="FRO.25792"/>
    <n v="2017"/>
    <s v="C1"/>
    <n v="53695.6"/>
    <d v="2017-10-17T00:00:00"/>
    <s v="SK"/>
    <n v="0"/>
    <s v="yes"/>
    <n v="26900"/>
    <n v="24529.48"/>
    <m/>
    <m/>
    <m/>
    <m/>
    <m/>
    <n v="2017"/>
    <n v="26847.8"/>
    <m/>
    <m/>
    <d v="2018-04-16T00:00:00"/>
    <d v="2018-06-11T00:00:00"/>
    <n v="2018"/>
    <n v="25268.95"/>
    <m/>
    <n v="53695.6"/>
    <n v="52116.75"/>
    <n v="0.97059628721906455"/>
    <n v="1578.8499999999985"/>
    <n v="24529.48"/>
  </r>
  <r>
    <s v="2017/1541"/>
    <x v="1"/>
    <n v="1541"/>
    <x v="7"/>
    <s v="Hungary"/>
    <s v="Law Enforcement School of Szeged"/>
    <s v="no"/>
    <s v="Development and delivery of European border and coast guard courses"/>
    <s v="2017/TRU/D3 Delivery of Seven Essential Trainings for Border Guards"/>
    <d v="2018-02-01T00:00:00"/>
    <d v="2018-07-31T00:00:00"/>
    <s v="no"/>
    <m/>
    <s v="FRO.25793"/>
    <n v="2017"/>
    <s v="C1"/>
    <n v="56999.22"/>
    <d v="2017-10-17T00:00:00"/>
    <s v="SK"/>
    <n v="0"/>
    <s v="yes"/>
    <n v="28600"/>
    <n v="29646.67"/>
    <m/>
    <m/>
    <m/>
    <m/>
    <m/>
    <n v="2018"/>
    <n v="28499.61"/>
    <m/>
    <m/>
    <d v="2018-10-14T00:00:00"/>
    <d v="2018-11-16T00:00:00"/>
    <n v="2018"/>
    <n v="24934.57"/>
    <m/>
    <n v="56999.22"/>
    <n v="53434.18"/>
    <n v="0.93745458271183357"/>
    <n v="3565.0400000000009"/>
    <n v="29646.67"/>
  </r>
  <r>
    <s v="2017/1542"/>
    <x v="1"/>
    <n v="1542"/>
    <x v="7"/>
    <s v="Lithuania"/>
    <s v="State Border Guard Service Border Guard Scool"/>
    <s v="no"/>
    <s v="Development and delivery of European border and coast guard courses"/>
    <s v="2017/TRU/D3 Profiling and 2nd Line Interview during Border Checks"/>
    <d v="2017-10-20T00:00:00"/>
    <d v="2018-08-31T00:00:00"/>
    <s v="no"/>
    <m/>
    <s v="FRO.25796"/>
    <n v="2017"/>
    <s v="C1"/>
    <n v="56835.56"/>
    <d v="2017-10-10T00:00:00"/>
    <s v="SK"/>
    <n v="0"/>
    <s v="yes"/>
    <n v="32240"/>
    <n v="40670.78"/>
    <m/>
    <m/>
    <m/>
    <m/>
    <m/>
    <n v="2017"/>
    <n v="28417.78"/>
    <m/>
    <m/>
    <d v="2018-11-14T00:00:00"/>
    <d v="2018-10-25T00:00:00"/>
    <n v="2018"/>
    <n v="27167.78"/>
    <m/>
    <n v="56835.56"/>
    <n v="55585.56"/>
    <n v="0.97800672677457567"/>
    <n v="1250"/>
    <n v="40670.78"/>
  </r>
  <r>
    <s v="2017/1543"/>
    <x v="1"/>
    <n v="1543"/>
    <x v="1"/>
    <s v="Austria"/>
    <s v="Federal Ministry of the Interior"/>
    <s v="no"/>
    <s v="RO"/>
    <s v="2017/RSU/01 RO to FYROM "/>
    <d v="2017-10-19T00:00:00"/>
    <d v="2017-10-21T00:00:00"/>
    <s v="no"/>
    <m/>
    <s v="FRO.25808"/>
    <n v="2017"/>
    <s v="C1"/>
    <n v="64307"/>
    <d v="2017-10-17T00:00:00"/>
    <s v="FF"/>
    <n v="0"/>
    <s v="yes"/>
    <n v="55000"/>
    <n v="53989.599999999999"/>
    <m/>
    <m/>
    <m/>
    <m/>
    <m/>
    <m/>
    <m/>
    <m/>
    <m/>
    <d v="2018-01-04T00:00:00"/>
    <d v="2018-01-16T00:00:00"/>
    <n v="2018"/>
    <n v="60280.07"/>
    <m/>
    <n v="64307"/>
    <n v="60280.07"/>
    <n v="0.93737960097656559"/>
    <n v="4026.9300000000003"/>
    <n v="53989.599999999999"/>
  </r>
  <r>
    <s v="2017/1544"/>
    <x v="1"/>
    <n v="1544"/>
    <x v="1"/>
    <s v="Germany"/>
    <s v="Bundespolizeipräsidium - Federal Police Central Office"/>
    <s v="no"/>
    <s v="RO"/>
    <s v="2017/RSU/01 RO to Kosovo &amp; Lebanon "/>
    <d v="2017-10-18T00:00:00"/>
    <d v="2017-10-25T00:00:00"/>
    <s v="no"/>
    <m/>
    <s v="FRO.25807"/>
    <n v="2017"/>
    <s v="C1"/>
    <n v="148003.79999999999"/>
    <d v="2017-10-17T00:00:00"/>
    <s v="FF"/>
    <n v="0"/>
    <s v="yes"/>
    <n v="111450"/>
    <n v="111450"/>
    <m/>
    <m/>
    <m/>
    <m/>
    <m/>
    <n v="2017"/>
    <n v="70000"/>
    <m/>
    <m/>
    <d v="2018-01-08T00:00:00"/>
    <d v="2018-03-06T00:00:00"/>
    <n v="2018"/>
    <n v="53882.94"/>
    <m/>
    <n v="148003.79999999999"/>
    <n v="123882.94"/>
    <n v="0.83702540069917131"/>
    <n v="24120.859999999986"/>
    <n v="111450"/>
  </r>
  <r>
    <s v="2017/1545"/>
    <x v="1"/>
    <n v="1545"/>
    <x v="1"/>
    <s v="Sweden"/>
    <s v="National Operations Department, Border Policing Section"/>
    <s v="no"/>
    <s v="RI"/>
    <s v="2017/RSU/02 RI FOA-R 2017"/>
    <d v="2017-10-30T00:00:00"/>
    <d v="2017-12-17T00:00:00"/>
    <s v="no"/>
    <m/>
    <s v="FRO.25832"/>
    <n v="2017"/>
    <s v="C1"/>
    <n v="10223"/>
    <d v="2017-10-18T00:00:00"/>
    <s v="FF"/>
    <n v="0"/>
    <s v="no"/>
    <m/>
    <m/>
    <m/>
    <m/>
    <m/>
    <m/>
    <m/>
    <m/>
    <m/>
    <m/>
    <m/>
    <d v="2018-03-02T00:00:00"/>
    <d v="2018-02-15T00:00:00"/>
    <n v="2018"/>
    <n v="9834.49"/>
    <m/>
    <n v="10223"/>
    <n v="9834.49"/>
    <n v="0.96199647852880754"/>
    <n v="388.51000000000022"/>
    <n v="0"/>
  </r>
  <r>
    <s v="2017/1546"/>
    <x v="1"/>
    <n v="1546"/>
    <x v="2"/>
    <s v="Estonia"/>
    <s v="Police and Border Guard Board"/>
    <s v="no"/>
    <s v="Poseidon"/>
    <s v="2017/SBS/07 JO Poseidon 2017"/>
    <d v="2017-11-13T00:00:00"/>
    <d v="2018-01-08T00:00:00"/>
    <s v="no"/>
    <m/>
    <s v="FRO.25849"/>
    <n v="2017"/>
    <s v="C1"/>
    <n v="47071.44"/>
    <d v="2017-10-18T00:00:00"/>
    <s v="IM"/>
    <n v="0"/>
    <s v="no"/>
    <n v="0"/>
    <m/>
    <m/>
    <m/>
    <m/>
    <m/>
    <m/>
    <n v="2017"/>
    <n v="23500"/>
    <m/>
    <m/>
    <d v="2018-03-24T00:00:00"/>
    <d v="2018-03-15T00:00:00"/>
    <n v="2018"/>
    <n v="14574.68"/>
    <m/>
    <n v="47071.44"/>
    <n v="38074.68"/>
    <n v="0.80887009192835402"/>
    <n v="8996.760000000002"/>
    <n v="0"/>
  </r>
  <r>
    <s v="2017/1547"/>
    <x v="1"/>
    <n v="1547"/>
    <x v="3"/>
    <s v="Belgium"/>
    <s v="Belgian Federal Police"/>
    <s v="no"/>
    <s v="Focal Points"/>
    <s v="2017/ABS/04 JO Focal Points 2017 Air Intermediate Managers"/>
    <d v="2017-10-23T00:00:00"/>
    <d v="2017-11-04T00:00:00"/>
    <s v="no"/>
    <m/>
    <s v="FRO.25839"/>
    <n v="2017"/>
    <s v="C1"/>
    <n v="3283.83"/>
    <d v="2017-10-19T00:00:00"/>
    <s v="IM"/>
    <n v="0"/>
    <s v="no"/>
    <n v="0"/>
    <n v="0"/>
    <m/>
    <m/>
    <m/>
    <m/>
    <m/>
    <m/>
    <m/>
    <m/>
    <m/>
    <d v="2018-01-18T00:00:00"/>
    <d v="2017-11-30T00:00:00"/>
    <n v="2017"/>
    <n v="3143.41"/>
    <m/>
    <n v="3283.83"/>
    <n v="3143.41"/>
    <n v="0.95723895573156947"/>
    <n v="140.42000000000007"/>
    <n v="0"/>
  </r>
  <r>
    <s v="2017/1548"/>
    <x v="1"/>
    <n v="1548"/>
    <x v="3"/>
    <s v="Switzerland"/>
    <s v="Swiss Border Guard"/>
    <s v="no"/>
    <s v="Focal Points"/>
    <s v="2017/ABS/04 JO Focal Points 2017 Air Intermediate Managers"/>
    <d v="2017-10-29T00:00:00"/>
    <d v="2017-12-16T00:00:00"/>
    <s v="no"/>
    <m/>
    <s v="FRO.25850"/>
    <n v="2017"/>
    <s v="C1"/>
    <n v="7391.56"/>
    <d v="2017-10-19T00:00:00"/>
    <s v="IM"/>
    <n v="0"/>
    <s v="no"/>
    <n v="0"/>
    <m/>
    <m/>
    <m/>
    <m/>
    <m/>
    <m/>
    <m/>
    <n v="0"/>
    <m/>
    <m/>
    <d v="2018-03-01T00:00:00"/>
    <d v="2018-02-21T00:00:00"/>
    <n v="2018"/>
    <n v="5381.14"/>
    <m/>
    <n v="7391.56"/>
    <n v="5381.14"/>
    <n v="0.72801140760543104"/>
    <n v="2010.42"/>
    <n v="0"/>
  </r>
  <r>
    <s v="2017/1549"/>
    <x v="1"/>
    <n v="1549"/>
    <x v="3"/>
    <s v="Poland"/>
    <s v="Headquarters of Polish Border Guards"/>
    <s v="no"/>
    <s v="Focal Points"/>
    <s v="2017/ABS/03 Focal Points 2017 Air"/>
    <d v="2017-10-31T00:00:00"/>
    <d v="2017-12-22T00:00:00"/>
    <s v="no"/>
    <m/>
    <s v="FRO.25851"/>
    <n v="2017"/>
    <s v="C1"/>
    <n v="31815.38"/>
    <d v="2017-10-19T00:00:00"/>
    <s v="IM"/>
    <n v="0"/>
    <s v="no"/>
    <n v="0"/>
    <m/>
    <m/>
    <m/>
    <m/>
    <m/>
    <m/>
    <n v="2017"/>
    <n v="15907.69"/>
    <m/>
    <m/>
    <d v="2018-03-07T00:00:00"/>
    <d v="2018-02-02T00:00:00"/>
    <n v="2018"/>
    <n v="8967.89"/>
    <m/>
    <n v="31815.38"/>
    <n v="24875.58"/>
    <n v="0.78187279234131424"/>
    <n v="6939.7999999999993"/>
    <n v="0"/>
  </r>
  <r>
    <s v="2017/1550"/>
    <x v="1"/>
    <n v="1550"/>
    <x v="2"/>
    <s v="Spain"/>
    <s v="Cuerpo Nacional de Policia"/>
    <s v="no"/>
    <s v="Poseidon"/>
    <s v="2017/SBS/07 JO Poseidon 2017"/>
    <d v="2017-11-14T00:00:00"/>
    <d v="2017-12-21T00:00:00"/>
    <s v="no"/>
    <m/>
    <s v="FRO.25853"/>
    <n v="2017"/>
    <s v="C1"/>
    <n v="11765.27"/>
    <d v="2017-10-19T00:00:00"/>
    <s v="IM"/>
    <n v="0"/>
    <s v="no"/>
    <n v="0"/>
    <m/>
    <m/>
    <m/>
    <m/>
    <m/>
    <m/>
    <m/>
    <n v="0"/>
    <m/>
    <m/>
    <d v="2018-03-06T00:00:00"/>
    <d v="2018-02-09T00:00:00"/>
    <n v="2018"/>
    <n v="11765.27"/>
    <m/>
    <n v="11765.27"/>
    <n v="11765.27"/>
    <n v="1"/>
    <n v="0"/>
    <n v="0"/>
  </r>
  <r>
    <s v="2017/1551"/>
    <x v="1"/>
    <n v="1551"/>
    <x v="3"/>
    <s v="Austria"/>
    <s v="Federal Ministry of the Interior"/>
    <s v="no"/>
    <s v="Alexis"/>
    <s v="2017/ABS/06 JO Alexis"/>
    <d v="2017-10-30T00:00:00"/>
    <d v="2017-11-30T00:00:00"/>
    <s v="no"/>
    <s v="yes"/>
    <s v="FRO.25856"/>
    <n v="2017"/>
    <s v="C1"/>
    <n v="10340.48"/>
    <d v="2017-10-19T00:00:00"/>
    <s v="IM"/>
    <n v="0"/>
    <s v="no"/>
    <n v="0"/>
    <m/>
    <m/>
    <m/>
    <m/>
    <m/>
    <m/>
    <m/>
    <m/>
    <m/>
    <m/>
    <d v="2018-02-13T00:00:00"/>
    <m/>
    <m/>
    <m/>
    <m/>
    <n v="0"/>
    <n v="0"/>
    <s v=""/>
    <n v="0"/>
    <n v="0"/>
  </r>
  <r>
    <s v="2017/1552"/>
    <x v="1"/>
    <n v="1552"/>
    <x v="3"/>
    <s v="Belgium"/>
    <s v="Belgian Federal Police"/>
    <s v="no"/>
    <s v="Alexis"/>
    <s v="2017/ABS/06 JO Alexis"/>
    <d v="2017-10-30T00:00:00"/>
    <d v="2017-11-30T00:00:00"/>
    <s v="no"/>
    <m/>
    <s v="FRO.25858"/>
    <n v="2017"/>
    <s v="C1"/>
    <n v="7554.2"/>
    <d v="2017-10-19T00:00:00"/>
    <s v="IM"/>
    <n v="0"/>
    <s v="no"/>
    <n v="0"/>
    <m/>
    <m/>
    <m/>
    <m/>
    <m/>
    <m/>
    <m/>
    <n v="0"/>
    <m/>
    <m/>
    <d v="2018-02-13T00:00:00"/>
    <d v="2018-01-12T00:00:00"/>
    <n v="2018"/>
    <n v="6588.03"/>
    <m/>
    <n v="7554.2"/>
    <n v="6588.03"/>
    <n v="0.87210161234809769"/>
    <n v="966.17000000000007"/>
    <n v="0"/>
  </r>
  <r>
    <s v="2017/1553"/>
    <x v="1"/>
    <n v="1553"/>
    <x v="3"/>
    <s v="Finland"/>
    <s v="Finnish Border Guard"/>
    <s v="no"/>
    <s v="Alexis"/>
    <s v="2017/ABS/06 JO Alexis"/>
    <d v="2017-10-30T00:00:00"/>
    <d v="2017-11-30T00:00:00"/>
    <s v="no"/>
    <m/>
    <s v="FRO.25880"/>
    <n v="2017"/>
    <s v="C1"/>
    <n v="7434.36"/>
    <d v="2017-10-20T00:00:00"/>
    <s v="FF"/>
    <n v="0"/>
    <s v="no"/>
    <n v="0"/>
    <m/>
    <m/>
    <m/>
    <m/>
    <m/>
    <m/>
    <m/>
    <m/>
    <m/>
    <m/>
    <d v="2018-02-13T00:00:00"/>
    <d v="2018-01-18T00:00:00"/>
    <n v="2018"/>
    <n v="6179.53"/>
    <m/>
    <n v="7434.36"/>
    <n v="6179.53"/>
    <n v="0.83121210164694737"/>
    <n v="1254.83"/>
    <n v="0"/>
  </r>
  <r>
    <s v="2017/1554"/>
    <x v="1"/>
    <n v="1554"/>
    <x v="3"/>
    <s v="France"/>
    <s v="Direction Centrale de la Police aux Frontieres"/>
    <s v="no"/>
    <s v="Alexis"/>
    <s v="2017/ABS/06 JO Alexis"/>
    <d v="2017-10-30T00:00:00"/>
    <d v="2017-11-30T00:00:00"/>
    <s v="no"/>
    <m/>
    <s v="FRO.25881"/>
    <n v="2017"/>
    <s v="C1"/>
    <n v="7224.64"/>
    <d v="2017-10-20T00:00:00"/>
    <s v="FF"/>
    <n v="0"/>
    <s v="yes"/>
    <n v="0"/>
    <n v="4307.04"/>
    <m/>
    <m/>
    <m/>
    <m/>
    <m/>
    <n v="2017"/>
    <n v="3612.32"/>
    <m/>
    <m/>
    <d v="2018-02-13T00:00:00"/>
    <d v="2018-02-06T00:00:00"/>
    <n v="2018"/>
    <n v="3201.46"/>
    <m/>
    <n v="7224.64"/>
    <n v="6813.7800000000007"/>
    <n v="0.94313073038933437"/>
    <n v="410.85999999999967"/>
    <n v="4307.04"/>
  </r>
  <r>
    <s v="2017/1555"/>
    <x v="1"/>
    <n v="1555"/>
    <x v="3"/>
    <s v="Estonia"/>
    <s v="Estonian Police and Border Guard Board"/>
    <s v="no"/>
    <s v="Alexis"/>
    <s v="2017/ABS/06 JO Alexis"/>
    <d v="2017-10-30T00:00:00"/>
    <d v="2017-11-30T00:00:00"/>
    <s v="no"/>
    <m/>
    <s v="FRO.25877"/>
    <n v="2017"/>
    <s v="C1"/>
    <n v="6573.99"/>
    <d v="2017-10-20T00:00:00"/>
    <s v="FF"/>
    <n v="0"/>
    <s v="no"/>
    <n v="0"/>
    <m/>
    <m/>
    <m/>
    <m/>
    <m/>
    <m/>
    <n v="2017"/>
    <n v="3280"/>
    <m/>
    <m/>
    <d v="2018-02-13T00:00:00"/>
    <d v="2018-03-07T00:00:00"/>
    <n v="2018"/>
    <n v="3044.34"/>
    <m/>
    <n v="6573.99"/>
    <n v="6324.34"/>
    <n v="0.96202458476511221"/>
    <n v="249.64999999999964"/>
    <n v="0"/>
  </r>
  <r>
    <s v="2017/1556"/>
    <x v="1"/>
    <n v="1556"/>
    <x v="3"/>
    <s v="Lithuania"/>
    <s v="State Border Guard Service at the Ministry of Interior"/>
    <s v="no"/>
    <s v="Alexis"/>
    <s v="2017/ABS/06 JO Alexis"/>
    <d v="2017-10-30T00:00:00"/>
    <d v="2017-11-30T00:00:00"/>
    <s v="no"/>
    <m/>
    <s v="FRO.25865"/>
    <n v="2017"/>
    <s v="C1"/>
    <n v="8925.94"/>
    <d v="2017-10-20T00:00:00"/>
    <s v="FF"/>
    <n v="0"/>
    <s v="no"/>
    <n v="0"/>
    <m/>
    <m/>
    <m/>
    <m/>
    <m/>
    <m/>
    <n v="2017"/>
    <n v="4462"/>
    <m/>
    <m/>
    <d v="2018-02-13T00:00:00"/>
    <d v="2018-01-11T00:00:00"/>
    <n v="2018"/>
    <n v="2699.43"/>
    <m/>
    <n v="8925.94"/>
    <n v="7161.43"/>
    <n v="0.80231661875387916"/>
    <n v="1764.5100000000002"/>
    <n v="0"/>
  </r>
  <r>
    <s v="2017/1557"/>
    <x v="1"/>
    <n v="1557"/>
    <x v="2"/>
    <s v="Bulgaria"/>
    <s v="Ministry of Interior, National Police Service, Chief Directorate Border Police"/>
    <s v="no"/>
    <s v="JO Triton"/>
    <s v="2017/SBS/05 JO Triton 2017"/>
    <d v="2017-10-29T00:00:00"/>
    <d v="2017-12-09T00:00:00"/>
    <s v="no"/>
    <m/>
    <s v="FRO.25868"/>
    <n v="2017"/>
    <s v="C1"/>
    <n v="24015"/>
    <d v="2017-10-23T00:00:00"/>
    <s v="FF"/>
    <n v="0"/>
    <s v="no"/>
    <n v="0"/>
    <m/>
    <m/>
    <m/>
    <m/>
    <m/>
    <m/>
    <m/>
    <n v="0"/>
    <m/>
    <m/>
    <d v="2018-02-22T00:00:00"/>
    <d v="2018-04-05T00:00:00"/>
    <n v="2018"/>
    <n v="21885.25"/>
    <m/>
    <n v="24015"/>
    <n v="21885.25"/>
    <n v="0.9113158442640017"/>
    <n v="2129.75"/>
    <n v="0"/>
  </r>
  <r>
    <s v="2017/1558"/>
    <x v="1"/>
    <n v="1558"/>
    <x v="2"/>
    <s v="Luxembourg"/>
    <s v="Ministry for Internal Security"/>
    <s v="no"/>
    <s v="JO Triton"/>
    <s v="2017/SBS/05 JO Triton 2017"/>
    <d v="2017-10-28T00:00:00"/>
    <d v="2018-01-07T00:00:00"/>
    <s v="no"/>
    <m/>
    <s v="FRO.25860"/>
    <n v="2017"/>
    <s v="C1"/>
    <n v="22572.720000000001"/>
    <d v="2017-10-20T00:00:00"/>
    <s v="FF"/>
    <n v="0"/>
    <s v="yes"/>
    <n v="0"/>
    <n v="4427"/>
    <m/>
    <m/>
    <m/>
    <m/>
    <m/>
    <m/>
    <m/>
    <m/>
    <m/>
    <d v="2018-03-23T00:00:00"/>
    <d v="2018-03-07T00:00:00"/>
    <n v="2018"/>
    <n v="16858.88"/>
    <m/>
    <n v="22572.720000000001"/>
    <n v="16858.88"/>
    <n v="0.74686967277315275"/>
    <n v="5713.84"/>
    <n v="4427"/>
  </r>
  <r>
    <s v="2017/1559"/>
    <x v="1"/>
    <n v="1559"/>
    <x v="2"/>
    <s v="France"/>
    <s v="Direction Centrale de la Police Judiciaire"/>
    <s v="no"/>
    <s v="JO Triton"/>
    <s v="2017/SBS/05 JO Triton 2017"/>
    <d v="2017-10-29T00:00:00"/>
    <d v="2017-12-09T00:00:00"/>
    <s v="no"/>
    <m/>
    <s v="FRO.25861"/>
    <n v="2017"/>
    <s v="C1"/>
    <n v="31854.400000000001"/>
    <d v="2017-10-20T00:00:00"/>
    <s v="FF"/>
    <n v="0"/>
    <s v="yes"/>
    <n v="0"/>
    <n v="13177.62"/>
    <m/>
    <m/>
    <m/>
    <m/>
    <m/>
    <m/>
    <n v="0"/>
    <m/>
    <m/>
    <d v="2018-02-22T00:00:00"/>
    <d v="2018-03-15T00:00:00"/>
    <n v="2018"/>
    <n v="30176.65"/>
    <m/>
    <n v="31854.400000000001"/>
    <n v="30176.65"/>
    <n v="0.94733066703500934"/>
    <n v="1677.75"/>
    <n v="13177.62"/>
  </r>
  <r>
    <s v="2017/1560"/>
    <x v="1"/>
    <n v="1560"/>
    <x v="2"/>
    <s v="France"/>
    <s v="Prefecture de Police"/>
    <s v="no"/>
    <s v="JO Triton"/>
    <s v="2017/SBS/05 JO Triton 2017"/>
    <d v="2017-10-29T00:00:00"/>
    <d v="2017-12-09T00:00:00"/>
    <s v="no"/>
    <m/>
    <s v="FRO.25862"/>
    <n v="2017"/>
    <s v="C1"/>
    <n v="18301.28"/>
    <d v="2017-10-20T00:00:00"/>
    <s v="FF"/>
    <n v="0"/>
    <s v="no"/>
    <n v="0"/>
    <m/>
    <m/>
    <m/>
    <m/>
    <m/>
    <m/>
    <m/>
    <m/>
    <m/>
    <m/>
    <d v="2018-02-22T00:00:00"/>
    <d v="2018-05-18T00:00:00"/>
    <n v="2018"/>
    <n v="18301.28"/>
    <m/>
    <n v="18301.28"/>
    <n v="18301.28"/>
    <n v="1"/>
    <n v="0"/>
    <n v="0"/>
  </r>
  <r>
    <s v="2017/1561"/>
    <x v="1"/>
    <n v="1561"/>
    <x v="2"/>
    <s v="Romania"/>
    <s v="General Inspectorate for Immigration"/>
    <s v="no"/>
    <s v="JO Triton"/>
    <s v="2017/SBS/05 JO Triton 2017"/>
    <d v="2017-10-29T00:00:00"/>
    <d v="2017-12-30T00:00:00"/>
    <s v="no"/>
    <m/>
    <s v="FRO.25863"/>
    <n v="2017"/>
    <s v="C1"/>
    <n v="19545.689999999999"/>
    <d v="2017-10-20T00:00:00"/>
    <s v="FF"/>
    <n v="0"/>
    <s v="no"/>
    <n v="0"/>
    <m/>
    <s v="FRO.25863"/>
    <n v="2017"/>
    <n v="2411.7800000000002"/>
    <d v="2017-12-18T00:00:00"/>
    <m/>
    <n v="2017"/>
    <n v="9772"/>
    <m/>
    <m/>
    <d v="2018-03-15T00:00:00"/>
    <d v="2018-02-05T00:00:00"/>
    <n v="2018"/>
    <n v="9944.76"/>
    <m/>
    <n v="21957.469999999998"/>
    <n v="19716.760000000002"/>
    <n v="0.89795226863568545"/>
    <n v="2240.7099999999955"/>
    <n v="0"/>
  </r>
  <r>
    <s v="2017/1562"/>
    <x v="1"/>
    <n v="1562"/>
    <x v="2"/>
    <s v="Belgium"/>
    <s v="Belgian Federal Police"/>
    <s v="no"/>
    <s v="JO Triton"/>
    <s v="2017/SBS/05 JO Triton 2017"/>
    <d v="2017-10-29T00:00:00"/>
    <d v="2017-12-30T00:00:00"/>
    <s v="no"/>
    <m/>
    <s v="FRO.25866"/>
    <n v="2017"/>
    <s v="C1"/>
    <n v="43262.239999999998"/>
    <d v="2017-10-20T00:00:00"/>
    <s v="FF"/>
    <n v="0"/>
    <s v="no"/>
    <n v="0"/>
    <m/>
    <m/>
    <m/>
    <m/>
    <m/>
    <m/>
    <m/>
    <m/>
    <m/>
    <m/>
    <d v="2018-03-15T00:00:00"/>
    <d v="2018-02-08T00:00:00"/>
    <n v="2018"/>
    <n v="32547.57"/>
    <m/>
    <n v="43262.239999999998"/>
    <n v="32547.57"/>
    <n v="0.75233205677745774"/>
    <n v="10714.669999999998"/>
    <n v="0"/>
  </r>
  <r>
    <s v="2017/1563"/>
    <x v="1"/>
    <n v="1563"/>
    <x v="2"/>
    <s v="Spain"/>
    <s v="Guardia Civil"/>
    <s v="no"/>
    <s v="JO Triton"/>
    <s v="2017/SBS/05 JO Triton 2017"/>
    <d v="2017-10-29T00:00:00"/>
    <d v="2017-12-09T00:00:00"/>
    <s v="no"/>
    <m/>
    <s v="FRO.25864"/>
    <n v="2017"/>
    <s v="C1"/>
    <n v="11079.25"/>
    <d v="2017-10-20T00:00:00"/>
    <s v="FF"/>
    <n v="0"/>
    <s v="no"/>
    <n v="0"/>
    <m/>
    <m/>
    <m/>
    <m/>
    <m/>
    <m/>
    <m/>
    <n v="0"/>
    <m/>
    <m/>
    <d v="2018-02-22T00:00:00"/>
    <d v="2018-02-05T00:00:00"/>
    <n v="2018"/>
    <n v="10869.98"/>
    <m/>
    <n v="11079.25"/>
    <n v="10869.98"/>
    <n v="0.98111153733330325"/>
    <n v="209.27000000000044"/>
    <n v="0"/>
  </r>
  <r>
    <s v="2017/1564"/>
    <x v="1"/>
    <n v="1564"/>
    <x v="5"/>
    <s v="Latvia"/>
    <s v="State Border Guard"/>
    <s v="no"/>
    <s v="FSC Support Officer"/>
    <s v="2017/FSC/01 FSC Support Officer Deployment"/>
    <d v="2017-10-29T00:00:00"/>
    <d v="2018-01-08T00:00:00"/>
    <s v="no"/>
    <m/>
    <s v="FRO.25871"/>
    <n v="2017"/>
    <s v="C1"/>
    <n v="21573.45"/>
    <d v="2017-10-24T00:00:00"/>
    <s v="FF"/>
    <n v="0"/>
    <s v="no"/>
    <n v="0"/>
    <m/>
    <m/>
    <m/>
    <m/>
    <m/>
    <m/>
    <n v="2017"/>
    <n v="10786"/>
    <m/>
    <m/>
    <d v="2018-03-24T00:00:00"/>
    <d v="2018-06-10T00:00:00"/>
    <n v="2018"/>
    <n v="6411.5"/>
    <m/>
    <n v="21573.45"/>
    <n v="17197.5"/>
    <n v="0.7971603985454343"/>
    <n v="4375.9500000000007"/>
    <n v="0"/>
  </r>
  <r>
    <s v="2017/1565"/>
    <x v="1"/>
    <n v="1565"/>
    <x v="5"/>
    <s v="Romania"/>
    <s v="General Inspectorate of the Romanian Border Police"/>
    <s v="no"/>
    <s v="FSC Support Officer"/>
    <s v="2017/FSC/01 FSC Support Officer Deployment"/>
    <d v="2017-10-29T00:00:00"/>
    <d v="2018-01-23T00:00:00"/>
    <s v="no"/>
    <m/>
    <s v="FRO.25870"/>
    <n v="2017"/>
    <s v="C1"/>
    <n v="19450.46"/>
    <d v="2017-10-24T00:00:00"/>
    <s v="FF"/>
    <n v="0"/>
    <s v="no"/>
    <n v="0"/>
    <m/>
    <m/>
    <m/>
    <m/>
    <m/>
    <m/>
    <n v="2017"/>
    <n v="9725"/>
    <m/>
    <m/>
    <d v="2018-04-08T00:00:00"/>
    <d v="2018-02-28T00:00:00"/>
    <n v="2018"/>
    <n v="6210.88"/>
    <m/>
    <n v="19450.46"/>
    <n v="15935.880000000001"/>
    <n v="0.81930607296691194"/>
    <n v="3514.5799999999981"/>
    <n v="0"/>
  </r>
  <r>
    <s v="2017/1566"/>
    <x v="1"/>
    <n v="1566"/>
    <x v="3"/>
    <s v="Netherlands"/>
    <s v="Royal Marachausse"/>
    <s v="no"/>
    <s v="Alexis"/>
    <s v="2017/ABS/06 JO Alexis"/>
    <d v="2017-10-30T00:00:00"/>
    <d v="2017-11-30T00:00:00"/>
    <s v="no"/>
    <m/>
    <s v="FRO.25894"/>
    <n v="2017"/>
    <s v="C1"/>
    <n v="18014.52"/>
    <d v="2017-10-23T00:00:00"/>
    <s v="FF"/>
    <n v="0"/>
    <s v="no"/>
    <n v="0"/>
    <m/>
    <m/>
    <m/>
    <m/>
    <m/>
    <m/>
    <m/>
    <n v="0"/>
    <m/>
    <m/>
    <d v="2018-02-13T00:00:00"/>
    <d v="2018-01-11T00:00:00"/>
    <n v="2018"/>
    <n v="15009.18"/>
    <m/>
    <n v="18014.52"/>
    <n v="15009.18"/>
    <n v="0.83317124186489566"/>
    <n v="3005.34"/>
    <n v="0"/>
  </r>
  <r>
    <s v="2017/1567"/>
    <x v="1"/>
    <n v="1567"/>
    <x v="3"/>
    <s v="Denmark"/>
    <s v="Danish National Police"/>
    <s v="no"/>
    <s v="Alexis"/>
    <s v="2017/ABS/06 JO Alexis"/>
    <d v="2017-10-30T00:00:00"/>
    <d v="2017-11-30T00:00:00"/>
    <s v="no"/>
    <m/>
    <s v="FRO.25885"/>
    <n v="2017"/>
    <s v="C1"/>
    <n v="8857.4599999999991"/>
    <d v="2017-10-20T00:00:00"/>
    <s v="SK"/>
    <n v="0"/>
    <s v="no"/>
    <m/>
    <m/>
    <m/>
    <m/>
    <m/>
    <m/>
    <m/>
    <m/>
    <m/>
    <m/>
    <m/>
    <d v="2018-02-13T00:00:00"/>
    <d v="2018-03-01T00:00:00"/>
    <n v="2018"/>
    <n v="5093.47"/>
    <m/>
    <n v="8857.4599999999991"/>
    <n v="5093.47"/>
    <n v="0.57504860309840522"/>
    <n v="3763.9899999999989"/>
    <n v="0"/>
  </r>
  <r>
    <s v="2017/1568"/>
    <x v="1"/>
    <n v="1568"/>
    <x v="2"/>
    <s v="France"/>
    <s v="Direction Generale des Douanes et Droits Indirects"/>
    <s v="no"/>
    <s v="Triton"/>
    <s v="2017/SBS/05 JO Triton 2017"/>
    <d v="2017-11-01T00:00:00"/>
    <d v="2017-11-30T00:00:00"/>
    <s v="no"/>
    <m/>
    <s v="FRO.25844"/>
    <n v="2017"/>
    <s v="C1"/>
    <n v="298838.69"/>
    <d v="2017-10-22T00:00:00"/>
    <s v="SK"/>
    <n v="200982.91"/>
    <s v="yes"/>
    <n v="149134"/>
    <n v="117345.36"/>
    <m/>
    <m/>
    <m/>
    <m/>
    <m/>
    <m/>
    <n v="0"/>
    <m/>
    <m/>
    <d v="2018-02-13T00:00:00"/>
    <d v="2018-05-11T00:00:00"/>
    <n v="2018"/>
    <n v="220207.96"/>
    <m/>
    <n v="298838.69"/>
    <n v="220207.96"/>
    <n v="0.73687901656910615"/>
    <n v="78630.73000000001"/>
    <n v="117345.36"/>
  </r>
  <r>
    <s v="2017/1569"/>
    <x v="1"/>
    <n v="1569"/>
    <x v="2"/>
    <s v="France"/>
    <s v="Direction Generale des Douanes et Droits Indirects"/>
    <s v="no"/>
    <s v="Poseidon"/>
    <s v="2017/SBS/07 JO Poseidon 2017"/>
    <d v="2017-11-01T00:00:00"/>
    <d v="2017-11-30T00:00:00"/>
    <s v="no"/>
    <m/>
    <s v="FRO.25841"/>
    <n v="2017"/>
    <s v="C1"/>
    <n v="459744.05"/>
    <d v="2017-10-23T00:00:00"/>
    <s v="SK"/>
    <n v="435281.22"/>
    <s v="yes"/>
    <n v="318879"/>
    <n v="383121.91999999998"/>
    <m/>
    <m/>
    <m/>
    <m/>
    <m/>
    <m/>
    <n v="0"/>
    <m/>
    <m/>
    <d v="2018-02-13T00:00:00"/>
    <d v="2018-03-02T00:00:00"/>
    <n v="2018"/>
    <n v="459744"/>
    <m/>
    <n v="459744.05"/>
    <n v="459744"/>
    <n v="0.99999989124383448"/>
    <n v="4.9999999988358468E-2"/>
    <n v="383121.91999999998"/>
  </r>
  <r>
    <s v="2017/1570"/>
    <x v="1"/>
    <n v="1570"/>
    <x v="7"/>
    <s v="Estonia"/>
    <s v="Tallin University Of Technology"/>
    <s v="no"/>
    <s v="Development and delivery of European border and coast guard courses"/>
    <s v="2017/TRU/D3 Search Mission Coordinator (SMC) and On-Scene Commander (OSC) courses for international use"/>
    <d v="2017-10-25T00:00:00"/>
    <d v="2018-09-30T00:00:00"/>
    <s v="no"/>
    <m/>
    <s v="FRO.25797"/>
    <n v="2017"/>
    <s v="C1"/>
    <n v="51933"/>
    <d v="2017-10-24T00:00:00"/>
    <s v="SK"/>
    <n v="0"/>
    <s v="yes"/>
    <n v="27430"/>
    <n v="49937.69"/>
    <m/>
    <m/>
    <m/>
    <m/>
    <m/>
    <n v="2017"/>
    <n v="25966.5"/>
    <m/>
    <m/>
    <d v="2018-12-14T00:00:00"/>
    <m/>
    <m/>
    <n v="24795.17"/>
    <s v="PM"/>
    <n v="51933"/>
    <n v="50761.67"/>
    <n v="0.97744536229372458"/>
    <n v="1171.3300000000017"/>
    <n v="49937.69"/>
  </r>
  <r>
    <s v="2017/1571"/>
    <x v="1"/>
    <n v="1571"/>
    <x v="2"/>
    <s v="Portugal"/>
    <s v="Servico de Estrangeiros e Fronteiras"/>
    <s v="no"/>
    <s v="Poseidon"/>
    <s v="2017/SBS/07 JO Poseidon 2017"/>
    <d v="2017-11-01T00:00:00"/>
    <d v="2018-01-31T00:00:00"/>
    <s v="no"/>
    <m/>
    <s v="FRO.25886"/>
    <n v="2017"/>
    <s v="C1"/>
    <n v="353506"/>
    <d v="2017-10-23T00:00:00"/>
    <s v="SK"/>
    <n v="239268"/>
    <s v="yes"/>
    <n v="125580"/>
    <n v="83073.539999999994"/>
    <m/>
    <m/>
    <m/>
    <m/>
    <m/>
    <n v="2017"/>
    <n v="176753"/>
    <m/>
    <m/>
    <d v="2018-04-16T00:00:00"/>
    <d v="2018-07-10T00:00:00"/>
    <n v="2018"/>
    <n v="98310.33"/>
    <m/>
    <n v="353506"/>
    <n v="275063.33"/>
    <n v="0.77810088089028195"/>
    <n v="78442.669999999984"/>
    <n v="83073.539999999994"/>
  </r>
  <r>
    <s v="2017/1572"/>
    <x v="1"/>
    <n v="1572"/>
    <x v="2"/>
    <s v="Luxembourg"/>
    <s v="Ministere de l'Interieur, Direction de la Securite Interieur, Police Grand-Ducale"/>
    <s v="no"/>
    <s v="Poseidon"/>
    <s v="2017/SBS/07 JO Poseidon 2017"/>
    <d v="2017-11-01T00:00:00"/>
    <d v="2017-12-18T00:00:00"/>
    <s v="no"/>
    <m/>
    <s v="FRO.25869"/>
    <n v="2017"/>
    <s v="C1"/>
    <n v="736320.3"/>
    <d v="2017-10-23T00:00:00"/>
    <s v="SK"/>
    <n v="581963.38"/>
    <s v="yes"/>
    <n v="391919"/>
    <n v="379349.48"/>
    <s v="FRO.25869"/>
    <n v="2017"/>
    <n v="-122269.96"/>
    <d v="2017-11-09T00:00:00"/>
    <m/>
    <n v="2017"/>
    <n v="250000"/>
    <m/>
    <m/>
    <d v="2018-03-03T00:00:00"/>
    <d v="2018-02-09T00:00:00"/>
    <n v="2018"/>
    <n v="344168.94"/>
    <m/>
    <n v="614050.34000000008"/>
    <n v="594168.93999999994"/>
    <n v="0.96762252423799633"/>
    <n v="19881.40000000014"/>
    <n v="379349.48"/>
  </r>
  <r>
    <s v="2017/1573"/>
    <x v="1"/>
    <n v="1573"/>
    <x v="3"/>
    <s v="Italy"/>
    <s v="Ministero dell'Interno, Dipartimento della Pubblica Sicurezza, Direzione Centrale dell'Immigrazione e della Polizia delle Frontiere"/>
    <s v="no"/>
    <s v="Focal Points"/>
    <s v="2017/ABS/03 Focal Points 2017 Air"/>
    <d v="2017-10-31T00:00:00"/>
    <d v="2017-12-14T00:00:00"/>
    <s v="no"/>
    <m/>
    <s v="FRO.25908"/>
    <n v="2017"/>
    <s v="C1"/>
    <n v="16799"/>
    <d v="2017-10-23T00:00:00"/>
    <s v="SK"/>
    <n v="0"/>
    <s v="no"/>
    <m/>
    <m/>
    <m/>
    <m/>
    <m/>
    <m/>
    <m/>
    <m/>
    <m/>
    <m/>
    <m/>
    <d v="2018-02-27T00:00:00"/>
    <d v="2018-02-15T00:00:00"/>
    <n v="2018"/>
    <n v="9853.34"/>
    <m/>
    <n v="16799"/>
    <n v="9853.34"/>
    <n v="0.58654324662182278"/>
    <n v="6945.66"/>
    <n v="0"/>
  </r>
  <r>
    <s v="2017/1574"/>
    <x v="1"/>
    <n v="1574"/>
    <x v="3"/>
    <s v="Spain"/>
    <s v="Cuerpo Nacional de Policia"/>
    <s v="no"/>
    <s v="Alexis"/>
    <s v="2017/ABS/06 JO Alexis"/>
    <d v="2017-10-30T00:00:00"/>
    <d v="2017-11-30T00:00:00"/>
    <s v="no"/>
    <m/>
    <s v="FRO.25906"/>
    <n v="2017"/>
    <s v="C1"/>
    <n v="18463.919999999998"/>
    <d v="2017-10-23T00:00:00"/>
    <s v="SK"/>
    <n v="0"/>
    <s v="yes"/>
    <n v="0"/>
    <n v="7883.43"/>
    <m/>
    <m/>
    <m/>
    <m/>
    <m/>
    <m/>
    <n v="0"/>
    <m/>
    <m/>
    <d v="2018-02-13T00:00:00"/>
    <d v="2018-04-04T00:00:00"/>
    <n v="2018"/>
    <n v="12797.04"/>
    <m/>
    <n v="18463.919999999998"/>
    <n v="12797.04"/>
    <n v="0.69308359221660421"/>
    <n v="5666.8799999999974"/>
    <n v="7883.43"/>
  </r>
  <r>
    <s v="2017/1575"/>
    <x v="1"/>
    <n v="1575"/>
    <x v="3"/>
    <s v="Romania"/>
    <s v="General Inspectorate of the Romanian Border Police"/>
    <s v="no"/>
    <s v="Alexis"/>
    <s v="2017/ABS/06 JO Alexis"/>
    <d v="2017-10-30T00:00:00"/>
    <d v="2017-11-30T00:00:00"/>
    <s v="no"/>
    <m/>
    <s v="FRO.25902"/>
    <n v="2017"/>
    <s v="C1"/>
    <n v="16216.92"/>
    <d v="2017-10-23T00:00:00"/>
    <s v="SK"/>
    <n v="0"/>
    <s v="no"/>
    <n v="0"/>
    <n v="0"/>
    <m/>
    <m/>
    <m/>
    <m/>
    <m/>
    <n v="2017"/>
    <n v="8108"/>
    <m/>
    <m/>
    <d v="2018-02-13T00:00:00"/>
    <d v="2017-12-12T00:00:00"/>
    <n v="2017"/>
    <n v="6541.94"/>
    <m/>
    <n v="16216.92"/>
    <n v="14649.939999999999"/>
    <n v="0.90337376024547189"/>
    <n v="1566.9800000000014"/>
    <n v="0"/>
  </r>
  <r>
    <s v="2017/1576"/>
    <x v="1"/>
    <n v="1576"/>
    <x v="5"/>
    <s v="Lithuania"/>
    <s v="State Border Guard Service at the Ministry of the Interior of the Republic of Lithuania"/>
    <s v="no"/>
    <s v="FSC Support Officer"/>
    <s v="2017/FSC/01 FSC Support Officer Deployment"/>
    <d v="2017-10-31T00:00:00"/>
    <d v="2017-12-04T00:00:00"/>
    <s v="no"/>
    <m/>
    <s v="FRO.25901"/>
    <n v="2017"/>
    <s v="C1"/>
    <n v="7110.15"/>
    <d v="2017-10-24T00:00:00"/>
    <s v="FF"/>
    <n v="0"/>
    <s v="no"/>
    <m/>
    <m/>
    <m/>
    <m/>
    <m/>
    <m/>
    <m/>
    <n v="2017"/>
    <n v="3555"/>
    <m/>
    <m/>
    <d v="2018-02-17T00:00:00"/>
    <d v="2018-02-28T00:00:00"/>
    <n v="2018"/>
    <n v="3316.1"/>
    <m/>
    <n v="7110.15"/>
    <n v="6871.1"/>
    <n v="0.9663790496684318"/>
    <n v="239.04999999999927"/>
    <n v="0"/>
  </r>
  <r>
    <s v="2017/1577"/>
    <x v="1"/>
    <n v="1577"/>
    <x v="1"/>
    <s v="Belgium"/>
    <s v="Department of Federal Immigration"/>
    <s v="no"/>
    <s v="RO"/>
    <s v="2017/RSU/01 RO to Azerbaijan"/>
    <d v="2017-10-24T00:00:00"/>
    <d v="2017-10-26T00:00:00"/>
    <s v="no"/>
    <m/>
    <s v="FRO.25903"/>
    <n v="2017"/>
    <s v="C1"/>
    <n v="44674.64"/>
    <d v="2017-10-23T00:00:00"/>
    <s v="FF"/>
    <n v="0"/>
    <s v="yes"/>
    <n v="40000"/>
    <n v="26140.36"/>
    <m/>
    <m/>
    <m/>
    <m/>
    <m/>
    <m/>
    <m/>
    <m/>
    <m/>
    <d v="2018-01-09T00:00:00"/>
    <d v="2018-01-08T00:00:00"/>
    <n v="2018"/>
    <n v="29399.71"/>
    <m/>
    <n v="44674.64"/>
    <n v="29399.71"/>
    <n v="0.65808498960484063"/>
    <n v="15274.93"/>
    <n v="26140.36"/>
  </r>
  <r>
    <s v="2017/1578"/>
    <x v="1"/>
    <n v="1578"/>
    <x v="1"/>
    <s v="Finland"/>
    <s v="Helsingin poliisilaitos (Helsinki Police Department)"/>
    <s v="no"/>
    <s v="RO"/>
    <s v="2017/RSU/01 RO to Afghanistan"/>
    <d v="2017-10-26T00:00:00"/>
    <d v="2017-10-28T00:00:00"/>
    <s v="no"/>
    <m/>
    <s v="FRO.25884"/>
    <n v="2017"/>
    <s v="C1"/>
    <n v="102102.61"/>
    <d v="2017-10-24T00:00:00"/>
    <s v="FF"/>
    <n v="0"/>
    <s v="yes"/>
    <n v="91943"/>
    <n v="91943"/>
    <m/>
    <m/>
    <m/>
    <m/>
    <m/>
    <m/>
    <m/>
    <m/>
    <m/>
    <d v="2018-01-11T00:00:00"/>
    <m/>
    <n v="2018"/>
    <n v="101139.61"/>
    <m/>
    <n v="102102.61"/>
    <n v="101139.61"/>
    <n v="0.99056831162298398"/>
    <n v="963"/>
    <n v="91943"/>
  </r>
  <r>
    <s v="2017/1579"/>
    <x v="1"/>
    <n v="1579"/>
    <x v="1"/>
    <s v="Portugal"/>
    <s v="Servico de Estrangeiros e Fronteiras"/>
    <s v="no"/>
    <s v="FSC Support Officer"/>
    <s v="2017/FSC/01 FSC Support Officer Deployment"/>
    <d v="2017-10-31T00:00:00"/>
    <d v="2017-12-04T00:00:00"/>
    <s v="no"/>
    <m/>
    <s v="FRO.25904"/>
    <n v="2017"/>
    <s v="C1"/>
    <n v="8237.93"/>
    <d v="2017-10-24T00:00:00"/>
    <s v="FF"/>
    <n v="0"/>
    <s v="no"/>
    <m/>
    <m/>
    <m/>
    <m/>
    <m/>
    <m/>
    <m/>
    <n v="2017"/>
    <n v="4118.97"/>
    <m/>
    <m/>
    <d v="2018-02-17T00:00:00"/>
    <d v="2018-03-12T00:00:00"/>
    <n v="2018"/>
    <n v="3032.3"/>
    <m/>
    <n v="8237.93"/>
    <n v="7151.27"/>
    <n v="0.86809064898584964"/>
    <n v="1086.6599999999999"/>
    <n v="0"/>
  </r>
  <r>
    <s v="2017/1580"/>
    <x v="1"/>
    <n v="1580"/>
    <x v="2"/>
    <s v="France"/>
    <s v="Direction Centrale de la securite publique"/>
    <s v="no"/>
    <s v="Triton"/>
    <s v="2017/SBS/05 JO Triton 2017"/>
    <d v="2017-10-29T00:00:00"/>
    <d v="2017-12-09T00:00:00"/>
    <s v="no"/>
    <m/>
    <s v="FRO.25873"/>
    <n v="2017"/>
    <s v="C1"/>
    <n v="52798.080000000002"/>
    <d v="2017-10-24T00:00:00"/>
    <s v="FF"/>
    <n v="0"/>
    <s v="no"/>
    <n v="0"/>
    <n v="0"/>
    <m/>
    <m/>
    <m/>
    <m/>
    <m/>
    <n v="2017"/>
    <n v="26399.040000000001"/>
    <m/>
    <m/>
    <d v="2018-02-22T00:00:00"/>
    <d v="2018-02-12T00:00:00"/>
    <n v="2018"/>
    <n v="8028.73"/>
    <m/>
    <n v="52798.080000000002"/>
    <n v="34427.770000000004"/>
    <n v="0.6520648099324825"/>
    <n v="18370.309999999998"/>
    <n v="0"/>
  </r>
  <r>
    <s v="2017/1581"/>
    <x v="1"/>
    <n v="1581"/>
    <x v="2"/>
    <s v="Portugal"/>
    <s v="Servico de Estrangeiros e Fronteiras"/>
    <s v="no"/>
    <s v="Triton"/>
    <s v="2017/SBS/05 JO Triton 2017"/>
    <d v="2017-10-29T00:00:00"/>
    <d v="2017-12-09T00:00:00"/>
    <s v="no"/>
    <m/>
    <s v="FRO.25918"/>
    <n v="2017"/>
    <s v="C1"/>
    <n v="12511.51"/>
    <d v="2017-10-24T00:00:00"/>
    <s v="FF"/>
    <n v="0"/>
    <s v="no"/>
    <n v="0"/>
    <m/>
    <m/>
    <m/>
    <m/>
    <m/>
    <m/>
    <n v="2017"/>
    <n v="6255.75"/>
    <m/>
    <m/>
    <d v="2018-02-22T00:00:00"/>
    <d v="2018-03-04T00:00:00"/>
    <n v="2018"/>
    <n v="4011.02"/>
    <m/>
    <n v="12511.51"/>
    <n v="10266.77"/>
    <n v="0.82058600440714191"/>
    <n v="2244.7399999999998"/>
    <n v="0"/>
  </r>
  <r>
    <s v="2017/1582"/>
    <x v="1"/>
    <n v="1582"/>
    <x v="3"/>
    <s v="Hungary"/>
    <s v="Hungarian Police Headquarters"/>
    <s v="no"/>
    <s v="Alexis"/>
    <s v="2017/ABS/06 JO Alexis"/>
    <d v="2017-10-30T00:00:00"/>
    <d v="2017-11-29T00:00:00"/>
    <s v="no"/>
    <m/>
    <s v="FRO.25897"/>
    <n v="2017"/>
    <s v="C1"/>
    <n v="7062"/>
    <d v="2017-10-23T00:00:00"/>
    <s v="IM"/>
    <n v="0"/>
    <s v="no"/>
    <n v="0"/>
    <m/>
    <m/>
    <m/>
    <m/>
    <m/>
    <m/>
    <m/>
    <m/>
    <m/>
    <m/>
    <d v="2018-02-12T00:00:00"/>
    <d v="2018-02-20T00:00:00"/>
    <n v="2018"/>
    <n v="5916.97"/>
    <m/>
    <n v="7062"/>
    <n v="5916.97"/>
    <n v="0.83786037949589354"/>
    <n v="1145.0299999999997"/>
    <n v="0"/>
  </r>
  <r>
    <s v="2017/1583"/>
    <x v="1"/>
    <n v="1583"/>
    <x v="2"/>
    <s v="Norway"/>
    <s v="National Police Directorate"/>
    <s v="no"/>
    <s v="Triton"/>
    <s v="2017/SBS/05 JO Triton 2017"/>
    <d v="2017-10-29T00:00:00"/>
    <d v="2018-01-07T00:00:00"/>
    <s v="no"/>
    <m/>
    <s v="FRO.25919"/>
    <n v="2017"/>
    <s v="C1"/>
    <n v="21543.38"/>
    <d v="2017-10-24T00:00:00"/>
    <s v="FF"/>
    <n v="0"/>
    <s v="no"/>
    <m/>
    <m/>
    <m/>
    <m/>
    <m/>
    <m/>
    <m/>
    <m/>
    <n v="0"/>
    <m/>
    <m/>
    <d v="2018-03-23T00:00:00"/>
    <d v="2018-02-19T00:00:00"/>
    <n v="2018"/>
    <n v="9880.89"/>
    <m/>
    <n v="21543.38"/>
    <n v="9880.89"/>
    <n v="0.45865087094040019"/>
    <n v="11662.490000000002"/>
    <n v="0"/>
  </r>
  <r>
    <s v="2017/1584"/>
    <x v="1"/>
    <n v="1584"/>
    <x v="3"/>
    <s v="Poland"/>
    <s v="Headquarters of Polish Border Guards"/>
    <s v="no"/>
    <s v="Alexis"/>
    <s v="2017/ABS/06 JO Alexis"/>
    <d v="2017-10-31T00:00:00"/>
    <d v="2017-11-29T00:00:00"/>
    <s v="no"/>
    <m/>
    <s v="FRO.25896"/>
    <n v="2017"/>
    <s v="C1"/>
    <n v="8358.84"/>
    <d v="2017-10-23T00:00:00"/>
    <s v="IM"/>
    <n v="0"/>
    <s v="no"/>
    <n v="0"/>
    <m/>
    <m/>
    <m/>
    <m/>
    <m/>
    <m/>
    <n v="2017"/>
    <n v="4179.42"/>
    <m/>
    <m/>
    <d v="2018-02-12T00:00:00"/>
    <d v="2018-01-16T00:00:00"/>
    <n v="2018"/>
    <n v="2501.33"/>
    <m/>
    <n v="8358.84"/>
    <n v="6680.75"/>
    <n v="0.7992436749596834"/>
    <n v="1678.0900000000001"/>
    <n v="0"/>
  </r>
  <r>
    <s v="2017/1585"/>
    <x v="1"/>
    <n v="1585"/>
    <x v="3"/>
    <s v="Sweden"/>
    <s v="National Operations Department"/>
    <s v="no"/>
    <s v="Alexis"/>
    <s v="2017/ABS/06 JO Alexis"/>
    <d v="2017-10-30T00:00:00"/>
    <d v="2017-11-30T00:00:00"/>
    <s v="no"/>
    <m/>
    <s v="FRO.25890"/>
    <n v="2017"/>
    <s v="C1"/>
    <n v="6430.7"/>
    <d v="2017-10-23T00:00:00"/>
    <s v="IM"/>
    <n v="0"/>
    <s v="no"/>
    <n v="0"/>
    <m/>
    <m/>
    <m/>
    <m/>
    <m/>
    <m/>
    <m/>
    <n v="0"/>
    <m/>
    <m/>
    <d v="2018-02-13T00:00:00"/>
    <d v="2018-02-05T00:00:00"/>
    <n v="2018"/>
    <n v="6022.85"/>
    <m/>
    <n v="6430.7"/>
    <n v="6022.85"/>
    <n v="0.93657766650597918"/>
    <n v="407.84999999999945"/>
    <n v="0"/>
  </r>
  <r>
    <s v="2017/1586"/>
    <x v="1"/>
    <n v="1586"/>
    <x v="3"/>
    <s v="Slovenia"/>
    <s v="Ministry of Interior"/>
    <s v="no"/>
    <s v="Alexis"/>
    <s v="2017/ABS/06 JO Alexis"/>
    <d v="2017-10-30T00:00:00"/>
    <d v="2017-11-30T00:00:00"/>
    <s v="no"/>
    <m/>
    <s v="FRO.25889"/>
    <n v="2017"/>
    <s v="C1"/>
    <n v="6745.28"/>
    <d v="2017-10-23T00:00:00"/>
    <s v="IM"/>
    <n v="0"/>
    <s v="no"/>
    <n v="0"/>
    <m/>
    <m/>
    <m/>
    <m/>
    <m/>
    <m/>
    <n v="2017"/>
    <n v="3372.64"/>
    <m/>
    <m/>
    <d v="2018-02-13T00:00:00"/>
    <d v="2018-02-05T00:00:00"/>
    <n v="2018"/>
    <n v="2688.08"/>
    <m/>
    <n v="6745.28"/>
    <n v="6060.7199999999993"/>
    <n v="0.89851273779591057"/>
    <n v="684.5600000000004"/>
    <n v="0"/>
  </r>
  <r>
    <s v="2017/1587"/>
    <x v="1"/>
    <n v="1587"/>
    <x v="2"/>
    <s v="Netherlands"/>
    <s v="Royal Marechaussee"/>
    <s v="no"/>
    <s v="Triton"/>
    <s v="2017/SBS/05 JO Triton 2017"/>
    <d v="2017-10-29T00:00:00"/>
    <d v="2017-12-10T00:00:00"/>
    <s v="no"/>
    <m/>
    <s v="FRO.25876"/>
    <n v="2017"/>
    <s v="C1"/>
    <n v="58769.75"/>
    <d v="2017-10-27T00:00:00"/>
    <s v="FF"/>
    <n v="0"/>
    <s v="no"/>
    <n v="0"/>
    <m/>
    <m/>
    <m/>
    <m/>
    <m/>
    <m/>
    <m/>
    <m/>
    <m/>
    <m/>
    <d v="2018-02-23T00:00:00"/>
    <d v="2018-02-01T00:00:00"/>
    <n v="2018"/>
    <n v="49025.67"/>
    <m/>
    <n v="58769.75"/>
    <n v="49025.67"/>
    <n v="0.83419905648739356"/>
    <n v="9744.0800000000017"/>
    <n v="0"/>
  </r>
  <r>
    <s v="2017/1588"/>
    <x v="1"/>
    <n v="1588"/>
    <x v="3"/>
    <s v="Portugal"/>
    <s v="Servico de Estrangeiros e Fronteiras"/>
    <s v="no"/>
    <s v="Focal Points"/>
    <s v="2017/ABS/03 Focal Points 2017 Air"/>
    <d v="2017-10-31T00:00:00"/>
    <d v="2017-12-01T00:00:00"/>
    <s v="no"/>
    <m/>
    <s v="FRO.25910"/>
    <n v="2017"/>
    <s v="C1"/>
    <n v="32177.040000000001"/>
    <d v="2017-10-23T00:00:00"/>
    <s v="IM"/>
    <n v="0"/>
    <s v="no"/>
    <n v="0"/>
    <m/>
    <m/>
    <m/>
    <m/>
    <m/>
    <m/>
    <n v="2017"/>
    <n v="16088.52"/>
    <m/>
    <m/>
    <d v="2018-02-14T00:00:00"/>
    <d v="2018-02-28T00:00:00"/>
    <n v="2018"/>
    <n v="14369.75"/>
    <m/>
    <n v="32177.040000000001"/>
    <n v="30458.27"/>
    <n v="0.94658396173171921"/>
    <n v="1718.7700000000004"/>
    <n v="0"/>
  </r>
  <r>
    <s v="2017/1589"/>
    <x v="1"/>
    <n v="1589"/>
    <x v="3"/>
    <s v="Bulgaria"/>
    <s v="Ministry of Interior, National Police Service, Chief Directorate Border Police"/>
    <s v="no"/>
    <s v="Alexis"/>
    <s v="2017/ABS/06 JO Alexis"/>
    <d v="2017-10-30T00:00:00"/>
    <d v="2017-11-30T00:00:00"/>
    <s v="no"/>
    <m/>
    <s v="FRO.25913"/>
    <n v="2017"/>
    <s v="C1"/>
    <n v="7104.8"/>
    <d v="2017-10-24T00:00:00"/>
    <s v="IM"/>
    <n v="0"/>
    <s v="no"/>
    <n v="0"/>
    <m/>
    <m/>
    <m/>
    <m/>
    <m/>
    <m/>
    <m/>
    <n v="0"/>
    <m/>
    <m/>
    <d v="2018-02-13T00:00:00"/>
    <d v="2017-12-14T00:00:00"/>
    <n v="2017"/>
    <n v="6146.3"/>
    <m/>
    <n v="7104.8"/>
    <n v="6146.3"/>
    <n v="0.86509120594527644"/>
    <n v="958.5"/>
    <n v="0"/>
  </r>
  <r>
    <s v="2017/1590"/>
    <x v="1"/>
    <n v="1590"/>
    <x v="2"/>
    <s v="Austria"/>
    <s v="Federal Ministry of the Interior"/>
    <s v="no"/>
    <s v="Triton"/>
    <s v="2017/SBS/05 JO Triton 2017"/>
    <d v="2017-10-29T00:00:00"/>
    <d v="2018-01-05T00:00:00"/>
    <s v="no"/>
    <m/>
    <s v="FRO.25867"/>
    <n v="2017"/>
    <s v="C1"/>
    <n v="48735.29"/>
    <d v="2017-10-24T00:00:00"/>
    <s v="FF"/>
    <n v="0"/>
    <s v="no"/>
    <n v="0"/>
    <m/>
    <m/>
    <m/>
    <m/>
    <m/>
    <m/>
    <m/>
    <m/>
    <m/>
    <m/>
    <d v="2018-03-21T00:00:00"/>
    <d v="2018-02-28T00:00:00"/>
    <n v="2018"/>
    <n v="35568.629999999997"/>
    <m/>
    <n v="48735.29"/>
    <n v="35568.629999999997"/>
    <n v="0.7298331455501752"/>
    <n v="13166.660000000003"/>
    <n v="0"/>
  </r>
  <r>
    <s v="2017/1591"/>
    <x v="1"/>
    <n v="1591"/>
    <x v="2"/>
    <s v="Denmark"/>
    <s v="Danish National Police"/>
    <s v="no"/>
    <s v="Triton"/>
    <s v="2017/SBS/05 JO Triton 2017"/>
    <d v="2017-10-29T00:00:00"/>
    <d v="2018-01-07T00:00:00"/>
    <s v="no"/>
    <m/>
    <s v="FRO.25923"/>
    <n v="2017"/>
    <s v="C1"/>
    <n v="38368.06"/>
    <d v="2017-10-24T00:00:00"/>
    <s v="FF"/>
    <n v="0"/>
    <s v="yes"/>
    <n v="20700"/>
    <n v="35771.870000000003"/>
    <m/>
    <m/>
    <m/>
    <m/>
    <m/>
    <m/>
    <n v="0"/>
    <m/>
    <m/>
    <d v="2018-03-23T00:00:00"/>
    <d v="2018-04-10T00:00:00"/>
    <n v="2018"/>
    <n v="38275.9"/>
    <m/>
    <n v="38368.06"/>
    <n v="38275.9"/>
    <n v="0.99759800208819538"/>
    <n v="92.159999999996217"/>
    <n v="35771.870000000003"/>
  </r>
  <r>
    <s v="2017/1592"/>
    <x v="1"/>
    <n v="1592"/>
    <x v="2"/>
    <s v="Estonia"/>
    <s v="Police and Border Guard Board"/>
    <s v="no"/>
    <s v="Poseidon"/>
    <s v="2017/SBS/07 JO Poseidon 2017"/>
    <d v="2017-11-01T00:00:00"/>
    <d v="2017-12-31T00:00:00"/>
    <s v="no"/>
    <m/>
    <s v="FRO.25891"/>
    <n v="2017"/>
    <s v="C1"/>
    <n v="105070.35"/>
    <d v="2017-10-24T00:00:00"/>
    <s v="SK"/>
    <n v="145339.62"/>
    <s v="yes"/>
    <n v="82845"/>
    <n v="69928.210000000006"/>
    <s v="FRO.25891"/>
    <n v="2017"/>
    <n v="62333.899999999994"/>
    <d v="2017-12-14T00:00:00"/>
    <s v="Sup. Dec. No 2 (increase from 2018 budget) signed on 10/01/2018."/>
    <n v="2017"/>
    <n v="61300"/>
    <n v="2018"/>
    <n v="22400"/>
    <d v="2018-03-16T00:00:00"/>
    <d v="2018-03-19T00:00:00"/>
    <n v="2018"/>
    <n v="48498.45"/>
    <m/>
    <n v="167404.25"/>
    <n v="132198.45000000001"/>
    <n v="0.78969590079104923"/>
    <n v="35205.799999999988"/>
    <n v="69928.210000000006"/>
  </r>
  <r>
    <s v="2017/1593"/>
    <x v="1"/>
    <n v="1593"/>
    <x v="2"/>
    <s v="Germany"/>
    <s v="Bundespolizeipräsidium - Federal Police Central Office"/>
    <s v="no"/>
    <s v="Triton"/>
    <s v="2017/SBS/05 JO Triton 2017"/>
    <d v="2017-10-29T00:00:00"/>
    <d v="2017-12-30T00:00:00"/>
    <s v="no"/>
    <m/>
    <s v="FRO.25872"/>
    <n v="2017"/>
    <s v="C1"/>
    <n v="271723.2"/>
    <d v="2017-10-24T00:00:00"/>
    <s v="SK"/>
    <n v="0"/>
    <s v="no"/>
    <n v="0"/>
    <m/>
    <m/>
    <m/>
    <m/>
    <m/>
    <m/>
    <n v="2017"/>
    <n v="135800"/>
    <m/>
    <m/>
    <d v="2018-03-15T00:00:00"/>
    <d v="2018-02-28T00:00:00"/>
    <n v="2018"/>
    <n v="79299.070000000007"/>
    <m/>
    <n v="271723.2"/>
    <n v="215099.07"/>
    <n v="0.7916109850023848"/>
    <n v="56624.130000000005"/>
    <n v="0"/>
  </r>
  <r>
    <s v="2017/1594"/>
    <x v="1"/>
    <n v="1594"/>
    <x v="2"/>
    <s v="France"/>
    <s v="Direction Centrale de la Police aux Frontieres"/>
    <s v="no"/>
    <s v="Triton"/>
    <s v="2017/SBS/05 JO Triton 2017"/>
    <d v="2017-10-29T00:00:00"/>
    <d v="2017-12-22T00:00:00"/>
    <s v="no"/>
    <m/>
    <s v="FRO.25874"/>
    <n v="2017"/>
    <s v="C1"/>
    <n v="84902.36"/>
    <d v="2017-10-24T00:00:00"/>
    <s v="SK"/>
    <n v="0"/>
    <s v="yes"/>
    <m/>
    <n v="33259.269999999997"/>
    <m/>
    <m/>
    <m/>
    <m/>
    <m/>
    <n v="2017"/>
    <n v="42451.18"/>
    <m/>
    <m/>
    <d v="2018-03-07T00:00:00"/>
    <d v="2018-03-14T00:00:00"/>
    <n v="2018"/>
    <n v="28899.919999999998"/>
    <m/>
    <n v="84902.36"/>
    <n v="71351.100000000006"/>
    <n v="0.84039006689566709"/>
    <n v="13551.259999999995"/>
    <n v="33259.269999999997"/>
  </r>
  <r>
    <s v="2017/1595"/>
    <x v="1"/>
    <n v="1595"/>
    <x v="2"/>
    <s v="Spain"/>
    <s v="Cuerpo Nacional de Policia"/>
    <s v="no"/>
    <s v="Triton"/>
    <s v="2017/SBS/05 JO Triton 2017"/>
    <d v="2017-10-29T00:00:00"/>
    <d v="2017-12-22T00:00:00"/>
    <s v="no"/>
    <m/>
    <s v="FRO.25875"/>
    <n v="2017"/>
    <s v="C1"/>
    <n v="83756.91"/>
    <d v="2017-10-24T00:00:00"/>
    <s v="SK"/>
    <n v="0"/>
    <s v="no"/>
    <m/>
    <m/>
    <m/>
    <m/>
    <m/>
    <m/>
    <m/>
    <m/>
    <m/>
    <m/>
    <m/>
    <d v="2018-03-07T00:00:00"/>
    <d v="2018-01-09T00:00:00"/>
    <n v="2018"/>
    <n v="74062.399999999994"/>
    <m/>
    <n v="83756.91"/>
    <n v="74062.399999999994"/>
    <n v="0.88425420660814724"/>
    <n v="9694.5100000000093"/>
    <n v="0"/>
  </r>
  <r>
    <s v="2017/1596"/>
    <x v="1"/>
    <n v="1596"/>
    <x v="4"/>
    <s v="Slovenia"/>
    <s v="Ministry of Interior"/>
    <s v="no"/>
    <s v="Focal Points"/>
    <s v="2017/LBS/02 Focal Points"/>
    <d v="2017-11-07T00:00:00"/>
    <d v="2017-12-31T00:00:00"/>
    <s v="no"/>
    <m/>
    <s v="FRO.25914"/>
    <n v="2017"/>
    <s v="C1"/>
    <n v="11593.45"/>
    <d v="2017-10-24T00:00:00"/>
    <s v="SK"/>
    <n v="0"/>
    <s v="no"/>
    <n v="0"/>
    <m/>
    <m/>
    <m/>
    <m/>
    <m/>
    <m/>
    <n v="2017"/>
    <n v="5796.73"/>
    <m/>
    <m/>
    <d v="2018-03-16T00:00:00"/>
    <d v="2018-03-22T00:00:00"/>
    <n v="2018"/>
    <n v="4632.8999999999996"/>
    <m/>
    <n v="11593.45"/>
    <n v="10429.629999999999"/>
    <n v="0.89961400618452647"/>
    <n v="1163.8200000000015"/>
    <n v="0"/>
  </r>
  <r>
    <s v="2017/1597"/>
    <x v="1"/>
    <n v="1597"/>
    <x v="2"/>
    <s v="France"/>
    <s v="Direction Centrale de la Police aux Frontieres"/>
    <s v="no"/>
    <s v="Indalo"/>
    <s v="2017/SBS/03 Indalo 2017"/>
    <d v="2017-11-01T00:00:00"/>
    <d v="2018-02-01T00:00:00"/>
    <s v="no"/>
    <m/>
    <s v="FRO.25907"/>
    <n v="2017"/>
    <s v="C1"/>
    <n v="50692.32"/>
    <d v="2017-10-24T00:00:00"/>
    <s v="SK"/>
    <n v="0"/>
    <s v="no"/>
    <n v="0"/>
    <m/>
    <m/>
    <m/>
    <m/>
    <m/>
    <m/>
    <n v="2017"/>
    <n v="25346.16"/>
    <m/>
    <m/>
    <d v="2018-04-17T00:00:00"/>
    <d v="2018-08-01T00:00:00"/>
    <n v="2018"/>
    <n v="9548.52"/>
    <m/>
    <n v="50692.32"/>
    <n v="34894.68"/>
    <n v="0.68836226079216734"/>
    <n v="15797.64"/>
    <n v="0"/>
  </r>
  <r>
    <s v="2017/1598"/>
    <x v="1"/>
    <n v="1598"/>
    <x v="2"/>
    <s v="Poland"/>
    <s v="Headquarters of Polish Border Guards"/>
    <s v="no"/>
    <s v="Indalo"/>
    <s v="2017/SBS/03 Indalo 2017"/>
    <d v="2017-10-28T00:00:00"/>
    <d v="2017-12-10T00:00:00"/>
    <s v="no"/>
    <m/>
    <s v="FRO.25909"/>
    <n v="2017"/>
    <s v="C1"/>
    <n v="11482.17"/>
    <d v="2017-10-24T00:00:00"/>
    <s v="SK"/>
    <n v="0"/>
    <s v="no"/>
    <n v="0"/>
    <m/>
    <m/>
    <m/>
    <m/>
    <m/>
    <m/>
    <n v="2017"/>
    <n v="5741.08"/>
    <m/>
    <m/>
    <d v="2018-02-23T00:00:00"/>
    <d v="2018-02-13T00:00:00"/>
    <n v="2018"/>
    <n v="4540.82"/>
    <m/>
    <n v="11482.17"/>
    <n v="10281.9"/>
    <n v="0.89546662346925709"/>
    <n v="1200.2700000000004"/>
    <n v="0"/>
  </r>
  <r>
    <s v="2017/1599"/>
    <x v="1"/>
    <n v="1599"/>
    <x v="4"/>
    <s v="Croatia"/>
    <s v="Ministry of the Interior"/>
    <s v="no"/>
    <s v="FOA"/>
    <s v="2017/LBS/01 FOA"/>
    <d v="2017-11-07T00:00:00"/>
    <d v="2017-12-07T00:00:00"/>
    <s v="no"/>
    <m/>
    <s v="FRO.25924"/>
    <n v="2017"/>
    <s v="C1"/>
    <n v="9841.86"/>
    <d v="2017-10-24T00:00:00"/>
    <s v="SK"/>
    <n v="0"/>
    <s v="no"/>
    <m/>
    <m/>
    <m/>
    <m/>
    <m/>
    <m/>
    <m/>
    <m/>
    <n v="0"/>
    <m/>
    <m/>
    <d v="2018-02-20T00:00:00"/>
    <d v="2018-01-12T00:00:00"/>
    <n v="2018"/>
    <n v="8852.4599999999991"/>
    <m/>
    <n v="9841.86"/>
    <n v="8852.4599999999991"/>
    <n v="0.89947022209216532"/>
    <n v="989.40000000000146"/>
    <n v="0"/>
  </r>
  <r>
    <s v="2017/1600"/>
    <x v="1"/>
    <n v="1600"/>
    <x v="4"/>
    <s v="France"/>
    <s v="Direction Centrale de la Police aux Frontieres"/>
    <s v="no"/>
    <s v="FOA"/>
    <s v="2017/LBS/01 FOA"/>
    <d v="2017-11-07T00:00:00"/>
    <d v="2017-12-07T00:00:00"/>
    <s v="no"/>
    <m/>
    <s v="FRO.25925"/>
    <n v="2017"/>
    <s v="C1"/>
    <n v="6733.51"/>
    <d v="2017-10-24T00:00:00"/>
    <s v="SK"/>
    <n v="0"/>
    <s v="yes"/>
    <m/>
    <n v="1936.34"/>
    <s v="FRO.25925"/>
    <n v="2017"/>
    <n v="829.25"/>
    <m/>
    <s v="change in deployment location"/>
    <n v="2017"/>
    <n v="3366.76"/>
    <m/>
    <m/>
    <d v="2018-02-20T00:00:00"/>
    <d v="2018-02-07T00:00:00"/>
    <n v="2018"/>
    <n v="2076.1999999999998"/>
    <m/>
    <n v="7562.76"/>
    <n v="5442.96"/>
    <n v="0.7197055043396855"/>
    <n v="2119.8000000000002"/>
    <n v="1936.34"/>
  </r>
  <r>
    <s v="2017/1601"/>
    <x v="1"/>
    <n v="1601"/>
    <x v="4"/>
    <s v="Austria"/>
    <s v="Federal Ministry of the Interior"/>
    <s v="no"/>
    <s v="FOA"/>
    <s v="2017/LBS/01 FOA"/>
    <d v="2017-11-07T00:00:00"/>
    <d v="2017-12-07T00:00:00"/>
    <s v="no"/>
    <m/>
    <s v="FRO.25926"/>
    <n v="2017"/>
    <s v="C1"/>
    <n v="21785.200000000001"/>
    <d v="2017-10-24T00:00:00"/>
    <s v="SK"/>
    <n v="0"/>
    <s v="no"/>
    <m/>
    <m/>
    <m/>
    <m/>
    <m/>
    <m/>
    <m/>
    <m/>
    <n v="0"/>
    <m/>
    <m/>
    <d v="2018-02-20T00:00:00"/>
    <d v="2018-01-12T00:00:00"/>
    <n v="2018"/>
    <n v="20133.46"/>
    <m/>
    <n v="21785.200000000001"/>
    <n v="20133.46"/>
    <n v="0.92418063639535086"/>
    <n v="1651.7400000000016"/>
    <n v="0"/>
  </r>
  <r>
    <s v="2017/1602"/>
    <x v="1"/>
    <n v="1602"/>
    <x v="4"/>
    <s v="Greece"/>
    <s v="Hellenic Police"/>
    <s v="no"/>
    <s v="FOA"/>
    <s v="2017/LBS/01 FOA"/>
    <d v="2017-11-07T00:00:00"/>
    <d v="2017-12-07T00:00:00"/>
    <s v="no"/>
    <m/>
    <s v="FRO.25933"/>
    <n v="2017"/>
    <s v="C1"/>
    <n v="4708"/>
    <d v="2017-10-24T00:00:00"/>
    <s v="SK"/>
    <n v="0"/>
    <s v="no"/>
    <m/>
    <m/>
    <m/>
    <m/>
    <m/>
    <m/>
    <m/>
    <m/>
    <n v="0"/>
    <m/>
    <m/>
    <d v="2018-02-20T00:00:00"/>
    <d v="2018-01-09T00:00:00"/>
    <n v="2018"/>
    <n v="3813.48"/>
    <m/>
    <n v="4708"/>
    <n v="3813.48"/>
    <n v="0.81"/>
    <n v="894.52"/>
    <n v="0"/>
  </r>
  <r>
    <s v="2017/1603"/>
    <x v="1"/>
    <n v="1603"/>
    <x v="3"/>
    <s v="Austria"/>
    <s v="Federal Ministry of the Interior"/>
    <s v="no"/>
    <s v="Focal Points"/>
    <s v="2017/ABS/03 Focal Points 2017 Air"/>
    <d v="2017-10-30T00:00:00"/>
    <d v="2017-11-28T00:00:00"/>
    <s v="no"/>
    <m/>
    <s v="FRO.25928"/>
    <n v="2017"/>
    <s v="C1"/>
    <n v="4750.8"/>
    <d v="2017-10-24T00:00:00"/>
    <s v="SK"/>
    <n v="0"/>
    <s v="no"/>
    <m/>
    <m/>
    <m/>
    <m/>
    <m/>
    <m/>
    <m/>
    <m/>
    <n v="0"/>
    <m/>
    <m/>
    <d v="2018-02-11T00:00:00"/>
    <d v="2017-12-06T00:00:00"/>
    <n v="2017"/>
    <n v="3987.3"/>
    <m/>
    <n v="4750.8"/>
    <n v="3987.3"/>
    <n v="0.83929022480424353"/>
    <n v="763.5"/>
    <n v="0"/>
  </r>
  <r>
    <s v="2017/1604"/>
    <x v="1"/>
    <n v="1604"/>
    <x v="5"/>
    <s v="Italy"/>
    <s v="Ministero dell'Interno, Dipartimento della Pubblica Sicurezza, Direzione Centrale dell'Immigrazione e della Polizia delle Frontiere"/>
    <s v="no"/>
    <s v="FSC Support Officer"/>
    <s v="2017/FSC/02 FSC Support Officer Deployment"/>
    <d v="2017-10-31T00:00:00"/>
    <d v="2017-12-03T00:00:00"/>
    <s v="no"/>
    <m/>
    <s v="FRO.25944"/>
    <n v="2017"/>
    <s v="C1"/>
    <n v="7393.7"/>
    <d v="2017-10-25T00:00:00"/>
    <s v="FF"/>
    <n v="0"/>
    <s v="no"/>
    <m/>
    <m/>
    <m/>
    <m/>
    <m/>
    <m/>
    <m/>
    <m/>
    <m/>
    <m/>
    <m/>
    <d v="2018-02-16T00:00:00"/>
    <d v="2018-01-18T00:00:00"/>
    <n v="2018"/>
    <n v="5315.03"/>
    <m/>
    <n v="7393.7"/>
    <n v="5315.03"/>
    <n v="0.71885929913304569"/>
    <n v="2078.67"/>
    <n v="0"/>
  </r>
  <r>
    <s v="2017/1605"/>
    <x v="1"/>
    <n v="1605"/>
    <x v="5"/>
    <s v="Italy"/>
    <s v="Ministero dell'Interno, Dipartimento della Pubblica Sicurezza, Direzione Centrale dell'Immigrazione e della Polizia delle Frontiere"/>
    <s v="no"/>
    <s v="FSC Support Officer"/>
    <s v="2017/FSC/02 FSC Support Officer Deployment"/>
    <d v="2017-11-06T00:00:00"/>
    <d v="2017-12-11T00:00:00"/>
    <s v="no"/>
    <m/>
    <s v="FRO.25945"/>
    <n v="2017"/>
    <s v="C1"/>
    <n v="7798.16"/>
    <d v="2017-10-25T00:00:00"/>
    <s v="FF"/>
    <n v="0"/>
    <s v="no"/>
    <m/>
    <m/>
    <m/>
    <m/>
    <m/>
    <m/>
    <m/>
    <m/>
    <m/>
    <m/>
    <m/>
    <d v="2018-02-24T00:00:00"/>
    <d v="2018-01-30T00:00:00"/>
    <n v="2018"/>
    <n v="6468.38"/>
    <m/>
    <n v="7798.16"/>
    <n v="6468.38"/>
    <n v="0.82947515824245721"/>
    <n v="1329.7799999999997"/>
    <n v="0"/>
  </r>
  <r>
    <s v="2017/1606"/>
    <x v="1"/>
    <n v="1606"/>
    <x v="5"/>
    <s v="Italy"/>
    <s v="Ministero dell'Interno, Dipartimento della Pubblica Sicurezza, Direzione Centrale dell'Immigrazione e della Polizia delle Frontiere"/>
    <s v="no"/>
    <s v="FSC Support Officer"/>
    <s v="2017/FSC/02 FSC Support Officer Deployment"/>
    <d v="2017-11-03T00:00:00"/>
    <d v="2017-12-11T00:00:00"/>
    <s v="no"/>
    <m/>
    <s v="FRO.25947"/>
    <n v="2017"/>
    <s v="C1"/>
    <n v="8511.85"/>
    <d v="2017-10-25T00:00:00"/>
    <s v="FF"/>
    <n v="0"/>
    <s v="no"/>
    <m/>
    <m/>
    <m/>
    <m/>
    <m/>
    <m/>
    <m/>
    <m/>
    <n v="0"/>
    <m/>
    <n v="0"/>
    <d v="2018-02-24T00:00:00"/>
    <d v="2018-06-08T00:00:00"/>
    <n v="2018"/>
    <n v="7806.97"/>
    <m/>
    <n v="8511.85"/>
    <n v="7806.97"/>
    <n v="0.91718839030293065"/>
    <n v="704.88000000000011"/>
    <n v="0"/>
  </r>
  <r>
    <s v="2017/1607"/>
    <x v="1"/>
    <n v="1607"/>
    <x v="4"/>
    <s v="Netherlands"/>
    <s v="Royal Marechaussee"/>
    <s v="no"/>
    <s v="FOA"/>
    <s v="2017/LBS/01 FOA"/>
    <d v="2017-11-07T00:00:00"/>
    <d v="2017-12-07T00:00:00"/>
    <s v="no"/>
    <m/>
    <s v="FRO.25943"/>
    <n v="2017"/>
    <s v="C1"/>
    <n v="24440.94"/>
    <d v="2017-10-25T00:00:00"/>
    <s v="IM"/>
    <n v="0"/>
    <s v="no"/>
    <n v="0"/>
    <m/>
    <m/>
    <m/>
    <m/>
    <m/>
    <m/>
    <m/>
    <n v="0"/>
    <m/>
    <m/>
    <d v="2018-02-20T00:00:00"/>
    <d v="2018-01-12T00:00:00"/>
    <n v="2018"/>
    <n v="21227.85"/>
    <m/>
    <n v="24440.94"/>
    <n v="21227.85"/>
    <n v="0.86853656201439056"/>
    <n v="3213.09"/>
    <n v="0"/>
  </r>
  <r>
    <s v="2017/1608"/>
    <x v="1"/>
    <n v="1608"/>
    <x v="1"/>
    <s v="Italy"/>
    <s v="Ministero dell'Interno, Dipartimento della Pubblica Sicurezza, Direzione Centrale dell'Immigrazione e della Polizia delle Frontiere"/>
    <s v="no"/>
    <s v="RO"/>
    <s v="2017/RSU/01 RO to Nigeria, Egypt, Sudan, Tunisia"/>
    <d v="2017-11-01T00:00:00"/>
    <d v="2018-01-31T00:00:00"/>
    <s v="no"/>
    <m/>
    <s v="FRO.25921"/>
    <n v="2017"/>
    <s v="C1"/>
    <n v="3584944.5"/>
    <d v="2017-10-27T00:00:00"/>
    <s v="FF"/>
    <n v="0"/>
    <s v="yes"/>
    <n v="1300000"/>
    <n v="1065178.3400000001"/>
    <s v="FRO.25921"/>
    <n v="2017"/>
    <n v="-2262400"/>
    <m/>
    <m/>
    <m/>
    <n v="0"/>
    <m/>
    <n v="0"/>
    <d v="2018-04-16T00:00:00"/>
    <d v="2018-06-12T00:00:00"/>
    <n v="2018"/>
    <n v="1021290.12"/>
    <m/>
    <n v="1322544.5"/>
    <n v="1021290.12"/>
    <n v="0.77221607288072347"/>
    <n v="301254.38"/>
    <n v="1065178.3400000001"/>
  </r>
  <r>
    <s v="2017/1609"/>
    <x v="1"/>
    <n v="1609"/>
    <x v="4"/>
    <s v="Estonia"/>
    <s v="Police and Border Guard Board"/>
    <s v="no"/>
    <s v="FOA"/>
    <s v="2017/LBS/01 FOA"/>
    <d v="2017-11-04T00:00:00"/>
    <d v="2017-12-10T00:00:00"/>
    <s v="no"/>
    <m/>
    <s v="FRO.25946"/>
    <n v="2017"/>
    <s v="C1"/>
    <n v="41643.33"/>
    <d v="2017-10-25T00:00:00"/>
    <s v="IM"/>
    <n v="0"/>
    <s v="no"/>
    <n v="0"/>
    <m/>
    <m/>
    <m/>
    <m/>
    <m/>
    <m/>
    <n v="2017"/>
    <n v="20800"/>
    <m/>
    <m/>
    <d v="2018-02-23T00:00:00"/>
    <d v="2018-03-06T00:00:00"/>
    <n v="2018"/>
    <n v="17215.740000000002"/>
    <m/>
    <n v="41643.33"/>
    <n v="38015.740000000005"/>
    <n v="0.91288905089962791"/>
    <n v="3627.5899999999965"/>
    <n v="0"/>
  </r>
  <r>
    <s v="2017/1610"/>
    <x v="1"/>
    <n v="1610"/>
    <x v="4"/>
    <s v="Latvia"/>
    <s v="State Border Guard of the Republic of Latvia"/>
    <s v="no"/>
    <s v="FOA"/>
    <s v="2017/LBS/01 FOA"/>
    <d v="2017-11-03T00:00:00"/>
    <d v="2017-12-06T00:00:00"/>
    <s v="no"/>
    <m/>
    <s v="FRO.25939"/>
    <n v="2017"/>
    <s v="C1"/>
    <n v="111594"/>
    <d v="2017-10-26T00:00:00"/>
    <s v="IM"/>
    <n v="0"/>
    <s v="no"/>
    <n v="0"/>
    <m/>
    <m/>
    <m/>
    <m/>
    <m/>
    <m/>
    <n v="2017"/>
    <n v="55700"/>
    <m/>
    <m/>
    <d v="2018-02-19T00:00:00"/>
    <d v="2018-03-14T00:00:00"/>
    <n v="2018"/>
    <n v="36978.69"/>
    <m/>
    <n v="111594"/>
    <n v="92678.69"/>
    <n v="0.83049886194598277"/>
    <n v="18915.309999999998"/>
    <n v="0"/>
  </r>
  <r>
    <s v="2017/1611"/>
    <x v="1"/>
    <n v="1611"/>
    <x v="2"/>
    <s v="Hungary"/>
    <s v="Hungarian Police Headquarters"/>
    <s v="no"/>
    <s v="Indalo"/>
    <s v="2017/SBS/03 Indalo 2017"/>
    <d v="2017-11-01T00:00:00"/>
    <d v="2017-12-07T00:00:00"/>
    <s v="no"/>
    <m/>
    <s v="FRO.25966"/>
    <n v="2017"/>
    <s v="C1"/>
    <n v="9591.48"/>
    <d v="2017-10-27T00:00:00"/>
    <s v="SK"/>
    <n v="0"/>
    <s v="yes"/>
    <m/>
    <n v="8245.18"/>
    <m/>
    <m/>
    <m/>
    <m/>
    <m/>
    <m/>
    <m/>
    <m/>
    <m/>
    <d v="2018-02-20T00:00:00"/>
    <d v="2018-04-23T00:00:00"/>
    <n v="2018"/>
    <n v="8245.18"/>
    <m/>
    <n v="9591.48"/>
    <n v="8245.18"/>
    <n v="0.85963584347775324"/>
    <n v="1346.2999999999993"/>
    <n v="8245.18"/>
  </r>
  <r>
    <s v="2017/1612"/>
    <x v="1"/>
    <n v="1612"/>
    <x v="2"/>
    <s v="Spain"/>
    <s v="Cuerpo Nacional de Policia"/>
    <s v="yes"/>
    <s v="Indalo"/>
    <s v="2017/SBS/03 Indalo 2017"/>
    <d v="2017-10-30T00:00:00"/>
    <d v="2018-01-31T00:00:00"/>
    <s v="no"/>
    <m/>
    <s v="FRO.25968"/>
    <n v="2017"/>
    <s v="C1"/>
    <n v="143164.17000000001"/>
    <d v="2017-10-27T00:00:00"/>
    <s v="SK"/>
    <m/>
    <s v="no"/>
    <m/>
    <m/>
    <m/>
    <m/>
    <m/>
    <m/>
    <m/>
    <m/>
    <m/>
    <m/>
    <m/>
    <d v="2018-04-16T00:00:00"/>
    <d v="2018-04-27T00:00:00"/>
    <n v="2018"/>
    <n v="97905.95"/>
    <m/>
    <n v="143164.17000000001"/>
    <n v="97905.95"/>
    <n v="0.68387187939552185"/>
    <n v="45258.220000000016"/>
    <n v="0"/>
  </r>
  <r>
    <s v="2017/1613"/>
    <x v="1"/>
    <n v="1613"/>
    <x v="2"/>
    <s v="Italy"/>
    <s v="Ministero dell'Interno, Dipartimento della Pubblica Sicurezza, Direzione Centrale dell'Immigrazione e della Polizia delle Frontiere"/>
    <s v="yes"/>
    <s v="Triton"/>
    <s v="2017/SBS/05 JO Triton 2017"/>
    <d v="2017-10-26T00:00:00"/>
    <d v="2017-11-05T00:00:00"/>
    <s v="no"/>
    <m/>
    <s v="FRO.25964"/>
    <n v="2017"/>
    <s v="C1"/>
    <n v="87936.67"/>
    <d v="2017-10-26T00:00:00"/>
    <s v="SK"/>
    <n v="76183.8"/>
    <s v="yes"/>
    <n v="66000"/>
    <n v="28079.61"/>
    <m/>
    <m/>
    <m/>
    <m/>
    <m/>
    <m/>
    <m/>
    <m/>
    <m/>
    <d v="2018-01-19T00:00:00"/>
    <d v="2018-06-11T00:00:00"/>
    <n v="2018"/>
    <n v="31189.48"/>
    <m/>
    <n v="87936.67"/>
    <n v="31189.48"/>
    <n v="0.35468115861107774"/>
    <n v="56747.19"/>
    <n v="28079.61"/>
  </r>
  <r>
    <s v="2017/1614"/>
    <x v="1"/>
    <n v="1614"/>
    <x v="3"/>
    <s v="Italy"/>
    <s v="Ministero dell'Interno, Dipartimento della Pubblica Sicurezza, Direzione Centrale dell'Immigrazione e della Polizia delle Frontiere"/>
    <s v="no"/>
    <s v="Alexis"/>
    <s v="2017/ABS/06 JO Alexis"/>
    <d v="2017-10-30T00:00:00"/>
    <d v="2017-11-30T00:00:00"/>
    <s v="no"/>
    <m/>
    <s v="FRO.25972"/>
    <n v="2017"/>
    <s v="C1"/>
    <n v="19677.3"/>
    <d v="2017-10-27T00:00:00"/>
    <s v="IM"/>
    <n v="0"/>
    <s v="no"/>
    <n v="0"/>
    <m/>
    <m/>
    <m/>
    <m/>
    <m/>
    <m/>
    <m/>
    <n v="0"/>
    <m/>
    <m/>
    <d v="2018-02-13T00:00:00"/>
    <d v="2018-01-12T00:00:00"/>
    <n v="2018"/>
    <n v="15512.82"/>
    <m/>
    <n v="19677.3"/>
    <n v="15512.82"/>
    <n v="0.78836120809257371"/>
    <n v="4164.4799999999996"/>
    <n v="0"/>
  </r>
  <r>
    <s v="2017/1615"/>
    <x v="1"/>
    <n v="1615"/>
    <x v="4"/>
    <s v="Sweden"/>
    <s v="National Operations Department, Border Policing Section"/>
    <s v="no"/>
    <s v="Focal Points"/>
    <s v="2017/LBS/02 Focal Points"/>
    <d v="2017-11-07T00:00:00"/>
    <d v="2017-12-30T00:00:00"/>
    <s v="no"/>
    <m/>
    <s v="FRO.25965"/>
    <n v="2017"/>
    <s v="C1"/>
    <n v="8935.57"/>
    <d v="2017-10-31T00:00:00"/>
    <s v="SK"/>
    <n v="0"/>
    <s v="no"/>
    <m/>
    <m/>
    <m/>
    <m/>
    <m/>
    <m/>
    <m/>
    <m/>
    <n v="0"/>
    <m/>
    <m/>
    <d v="2018-03-15T00:00:00"/>
    <d v="2018-02-15T00:00:00"/>
    <n v="2018"/>
    <n v="8650.0300000000007"/>
    <m/>
    <n v="8935.57"/>
    <n v="8650.0300000000007"/>
    <n v="0.96804456794586147"/>
    <n v="285.53999999999905"/>
    <n v="0"/>
  </r>
  <r>
    <s v="2017/1616"/>
    <x v="1"/>
    <n v="1616"/>
    <x v="2"/>
    <s v="Portugal"/>
    <s v="Servico de Estrangeiros e Fronteiras"/>
    <s v="no"/>
    <s v="Indalo"/>
    <s v="2017/SBS/03 Indalo 2017"/>
    <d v="2017-10-31T00:00:00"/>
    <d v="2017-12-01T00:00:00"/>
    <s v="no"/>
    <m/>
    <s v="FRO.25987"/>
    <n v="2017"/>
    <s v="C1"/>
    <n v="6535.56"/>
    <d v="2017-10-30T00:00:00"/>
    <s v="SK"/>
    <n v="0"/>
    <s v="no"/>
    <m/>
    <m/>
    <m/>
    <m/>
    <m/>
    <m/>
    <m/>
    <n v="2017"/>
    <n v="3267.78"/>
    <m/>
    <m/>
    <d v="2018-02-14T00:00:00"/>
    <d v="2018-06-29T00:00:00"/>
    <n v="2018"/>
    <n v="1792.16"/>
    <m/>
    <n v="6535.56"/>
    <n v="5059.9400000000005"/>
    <n v="0.77421674653740458"/>
    <n v="1475.62"/>
    <n v="0"/>
  </r>
  <r>
    <s v="2017/1617"/>
    <x v="1"/>
    <n v="1617"/>
    <x v="2"/>
    <s v="Spain"/>
    <s v="Guardia Civil"/>
    <s v="no"/>
    <s v="Triton"/>
    <s v="2017/SBS/05 JO Triton 2017"/>
    <d v="2017-11-01T00:00:00"/>
    <d v="2017-11-30T00:00:00"/>
    <s v="no"/>
    <m/>
    <s v="FRO.25979"/>
    <n v="2017"/>
    <s v="C1"/>
    <n v="663526.68999999994"/>
    <d v="2017-10-30T00:00:00"/>
    <s v="SK"/>
    <n v="559287.93000000005"/>
    <s v="yes"/>
    <n v="379604"/>
    <n v="351904"/>
    <m/>
    <m/>
    <m/>
    <m/>
    <m/>
    <n v="2017"/>
    <n v="300000"/>
    <m/>
    <m/>
    <d v="2018-02-13T00:00:00"/>
    <d v="2018-03-12T00:00:00"/>
    <n v="2018"/>
    <n v="283824.67"/>
    <m/>
    <n v="663526.68999999994"/>
    <n v="583824.66999999993"/>
    <n v="0.87988121472551462"/>
    <n v="79702.020000000019"/>
    <n v="351904"/>
  </r>
  <r>
    <s v="2017/1618"/>
    <x v="1"/>
    <n v="1618"/>
    <x v="3"/>
    <s v="Germany"/>
    <s v="Bundespolizeipräsidium - Federal Police Central Office"/>
    <s v="no"/>
    <s v="Focal Points"/>
    <s v="2017/ABS/04 JO Focal Points 2017 Air Intermediate Managers"/>
    <d v="2017-11-05T00:00:00"/>
    <d v="2017-11-18T00:00:00"/>
    <s v="no"/>
    <m/>
    <s v="FRO.25986"/>
    <n v="2017"/>
    <s v="C1"/>
    <n v="3564.17"/>
    <d v="2017-10-31T00:00:00"/>
    <s v="SK"/>
    <n v="0"/>
    <s v="no"/>
    <m/>
    <m/>
    <m/>
    <m/>
    <m/>
    <m/>
    <m/>
    <m/>
    <m/>
    <m/>
    <m/>
    <d v="2018-02-01T00:00:00"/>
    <d v="2018-02-07T00:00:00"/>
    <n v="2018"/>
    <n v="2745.99"/>
    <m/>
    <n v="3564.17"/>
    <n v="2745.99"/>
    <n v="0.77044304845167311"/>
    <n v="818.18000000000029"/>
    <n v="0"/>
  </r>
  <r>
    <s v="2017/1619"/>
    <x v="1"/>
    <n v="1619"/>
    <x v="2"/>
    <s v="Netherlands"/>
    <s v="Immigration and Naturalisation Service"/>
    <s v="no"/>
    <s v="Indalo"/>
    <s v="2017/SBS/03 Indalo 2017"/>
    <d v="2017-11-01T00:00:00"/>
    <d v="2018-02-01T00:00:00"/>
    <s v="no"/>
    <m/>
    <s v="FRO.25982"/>
    <n v="2017"/>
    <s v="C1"/>
    <n v="197803.2"/>
    <d v="2017-10-30T00:00:00"/>
    <s v="SK"/>
    <n v="0"/>
    <s v="yes"/>
    <n v="108500"/>
    <n v="130607.06"/>
    <m/>
    <m/>
    <m/>
    <m/>
    <m/>
    <n v="2017"/>
    <n v="94150"/>
    <m/>
    <m/>
    <d v="2018-04-17T00:00:00"/>
    <d v="2018-06-12T00:00:00"/>
    <n v="2018"/>
    <n v="75499.03"/>
    <m/>
    <n v="197803.2"/>
    <n v="169649.03"/>
    <n v="0.85766575060464134"/>
    <n v="28154.170000000013"/>
    <n v="130607.06"/>
  </r>
  <r>
    <s v="2017/1620"/>
    <x v="1"/>
    <n v="1620"/>
    <x v="2"/>
    <s v="Portugal"/>
    <s v="Servico de Estrangeiros e Fronteiras"/>
    <s v="no"/>
    <s v="Indalo"/>
    <s v="2017/SBS/03 Indalo 2017"/>
    <d v="2017-10-31T00:00:00"/>
    <d v="2017-12-01T00:00:00"/>
    <s v="no"/>
    <m/>
    <s v="FRO.25984"/>
    <n v="2017"/>
    <s v="C1"/>
    <n v="519327.99"/>
    <d v="2017-10-30T00:00:00"/>
    <s v="SK"/>
    <n v="497623.13"/>
    <s v="yes"/>
    <n v="343479.93"/>
    <n v="345684.93"/>
    <m/>
    <m/>
    <m/>
    <m/>
    <m/>
    <n v="2017"/>
    <n v="259664"/>
    <m/>
    <m/>
    <d v="2018-02-14T00:00:00"/>
    <d v="2018-06-06T00:00:00"/>
    <n v="2018"/>
    <n v="243618.98"/>
    <m/>
    <n v="519327.99"/>
    <n v="503282.98"/>
    <n v="0.96910428417309069"/>
    <n v="16045.010000000009"/>
    <n v="345684.93"/>
  </r>
  <r>
    <s v="2017/1621"/>
    <x v="1"/>
    <n v="1621"/>
    <x v="2"/>
    <s v="Latvia"/>
    <s v="State Border Guard of the Republic of Latvia"/>
    <s v="no"/>
    <s v="Indalo"/>
    <s v="2017/SBS/03 Indalo 2017"/>
    <d v="2017-11-01T00:00:00"/>
    <d v="2017-11-30T00:00:00"/>
    <s v="no"/>
    <m/>
    <s v="FRO.25995"/>
    <n v="2017"/>
    <s v="C1"/>
    <n v="248803.49"/>
    <d v="2017-10-30T00:00:00"/>
    <s v="IM"/>
    <n v="645776.67000000004"/>
    <s v="yes"/>
    <n v="473850"/>
    <n v="355351.22"/>
    <s v="FRO.25995_x000a_FRO.26599"/>
    <n v="2017"/>
    <n v="596877.13"/>
    <d v="2017-11-30T00:00:00"/>
    <s v="Sup. Dec. No 2 and 3 financed from 2018 budget."/>
    <n v="2018"/>
    <n v="189880"/>
    <n v="2018"/>
    <n v="231669"/>
    <d v="2018-02-13T00:00:00"/>
    <d v="2018-07-26T00:00:00"/>
    <n v="2018"/>
    <n v="263747.7"/>
    <m/>
    <n v="845680.62"/>
    <n v="685296.7"/>
    <n v="0.81034930184399867"/>
    <n v="160383.92000000004"/>
    <n v="355351.22"/>
  </r>
  <r>
    <s v="2017/1622"/>
    <x v="1"/>
    <n v="1622"/>
    <x v="4"/>
    <s v="Serbia"/>
    <s v="Ministry of Interior Republic of Serbia"/>
    <s v="no"/>
    <s v="FOA"/>
    <s v="2017/LBS/01 FOA"/>
    <d v="2017-11-07T00:00:00"/>
    <d v="2017-12-07T00:00:00"/>
    <s v="no"/>
    <m/>
    <s v="FRO.25994"/>
    <n v="2017"/>
    <s v="C1"/>
    <n v="7697.58"/>
    <d v="2017-10-31T00:00:00"/>
    <s v="IM"/>
    <n v="0"/>
    <s v="no"/>
    <n v="0"/>
    <m/>
    <m/>
    <m/>
    <m/>
    <m/>
    <m/>
    <m/>
    <n v="0"/>
    <m/>
    <m/>
    <d v="2018-02-20T00:00:00"/>
    <d v="2018-01-09T00:00:00"/>
    <n v="2018"/>
    <n v="6018.19"/>
    <m/>
    <n v="7697.58"/>
    <n v="6018.19"/>
    <n v="0.78182883451682217"/>
    <n v="1679.3900000000003"/>
    <n v="0"/>
  </r>
  <r>
    <s v="2017/1623"/>
    <x v="1"/>
    <n v="1623"/>
    <x v="4"/>
    <s v="Hungary"/>
    <s v="Hungarian Police Headquarters"/>
    <s v="no"/>
    <s v="FOA"/>
    <s v="2017/LBS/01 FOA"/>
    <d v="2017-11-07T00:00:00"/>
    <d v="2017-12-07T00:00:00"/>
    <s v="no"/>
    <m/>
    <s v="FRO.25993"/>
    <n v="2017"/>
    <s v="C1"/>
    <n v="15709.98"/>
    <d v="2017-10-31T00:00:00"/>
    <s v="IM"/>
    <n v="0"/>
    <s v="no"/>
    <n v="0"/>
    <m/>
    <m/>
    <m/>
    <m/>
    <m/>
    <m/>
    <m/>
    <m/>
    <m/>
    <m/>
    <d v="2018-02-20T00:00:00"/>
    <d v="2018-02-14T00:00:00"/>
    <n v="2018"/>
    <n v="13729.94"/>
    <m/>
    <n v="15709.98"/>
    <n v="13729.94"/>
    <n v="0.87396292038564027"/>
    <n v="1980.0399999999991"/>
    <n v="0"/>
  </r>
  <r>
    <s v="2017/1624"/>
    <x v="1"/>
    <n v="1624"/>
    <x v="1"/>
    <s v="Belgium"/>
    <s v="Dienst Vreemdelingenzaken"/>
    <s v="no"/>
    <s v="RO"/>
    <s v="2017/RSU/01 RO to Montenegro and Albania"/>
    <d v="2017-11-03T00:00:00"/>
    <d v="2017-11-05T00:00:00"/>
    <s v="no"/>
    <m/>
    <s v="FRO.25971"/>
    <n v="2017"/>
    <s v="C1"/>
    <n v="26750"/>
    <d v="2017-10-31T00:00:00"/>
    <s v="IM"/>
    <n v="0"/>
    <s v="yes"/>
    <n v="25000"/>
    <n v="14859.22"/>
    <m/>
    <m/>
    <m/>
    <m/>
    <m/>
    <m/>
    <m/>
    <m/>
    <m/>
    <d v="2018-01-19T00:00:00"/>
    <d v="2018-01-23T00:00:00"/>
    <n v="2018"/>
    <n v="15899.37"/>
    <m/>
    <n v="26750"/>
    <n v="15899.37"/>
    <n v="0.59436897196261684"/>
    <n v="10850.63"/>
    <n v="14859.22"/>
  </r>
  <r>
    <s v="2017/1625"/>
    <x v="1"/>
    <n v="1625"/>
    <x v="1"/>
    <s v="Luxembourg"/>
    <s v="Ministry of Foreign Affairs"/>
    <s v="no"/>
    <s v="RO"/>
    <s v="2017/RSU/01 RO to Montenegro and Albania"/>
    <d v="2017-11-03T00:00:00"/>
    <d v="2017-11-05T00:00:00"/>
    <s v="no"/>
    <m/>
    <s v="FRO.25981"/>
    <n v="2017"/>
    <s v="C1"/>
    <n v="74.900000000000006"/>
    <d v="2017-10-31T00:00:00"/>
    <s v="IM"/>
    <n v="0"/>
    <s v="no"/>
    <n v="0"/>
    <m/>
    <m/>
    <m/>
    <m/>
    <m/>
    <m/>
    <m/>
    <n v="0"/>
    <m/>
    <m/>
    <d v="2018-01-19T00:00:00"/>
    <d v="2018-06-08T00:00:00"/>
    <n v="2018"/>
    <n v="74.900000000000006"/>
    <m/>
    <n v="74.900000000000006"/>
    <n v="74.900000000000006"/>
    <n v="1"/>
    <n v="0"/>
    <n v="0"/>
  </r>
  <r>
    <s v="2017/1626"/>
    <x v="1"/>
    <n v="1626"/>
    <x v="3"/>
    <s v="Albania"/>
    <s v="Aparati i Drejtorise se Policise se Shtetit"/>
    <s v="no"/>
    <s v="Focal Points"/>
    <s v="2017/ABS/03 Focal Points 2017 Air"/>
    <d v="2017-11-14T00:00:00"/>
    <d v="2017-12-21T00:00:00"/>
    <s v="no"/>
    <m/>
    <s v="FRO.26004"/>
    <n v="2017"/>
    <s v="C1"/>
    <n v="19619.52"/>
    <d v="2017-10-31T00:00:00"/>
    <s v="IM"/>
    <n v="0"/>
    <s v="no"/>
    <n v="0"/>
    <m/>
    <m/>
    <m/>
    <m/>
    <m/>
    <m/>
    <n v="2017"/>
    <n v="15652.82"/>
    <m/>
    <m/>
    <d v="2018-03-06T00:00:00"/>
    <d v="2018-02-13T00:00:00"/>
    <n v="2018"/>
    <n v="999.29"/>
    <m/>
    <n v="19619.52"/>
    <n v="16652.11"/>
    <n v="0.84875216111301399"/>
    <n v="2967.41"/>
    <n v="0"/>
  </r>
  <r>
    <s v="2017/1627"/>
    <x v="1"/>
    <n v="1627"/>
    <x v="4"/>
    <s v="Bulgaria"/>
    <s v="Ministry of Interior, National Police Service, Chief Directorate Border Police"/>
    <s v="yes"/>
    <s v="FOA"/>
    <s v="2017/LBS/01 FOA"/>
    <d v="2017-11-07T00:00:00"/>
    <d v="2018-02-01T00:00:00"/>
    <s v="no"/>
    <m/>
    <s v="FRO.25997"/>
    <n v="2017"/>
    <s v="C1"/>
    <n v="57828.79"/>
    <d v="2017-10-31T00:00:00"/>
    <s v="IM"/>
    <n v="0"/>
    <s v="no"/>
    <n v="0"/>
    <m/>
    <m/>
    <m/>
    <m/>
    <m/>
    <m/>
    <m/>
    <n v="0"/>
    <m/>
    <m/>
    <d v="2018-04-17T00:00:00"/>
    <d v="2018-05-08T00:00:00"/>
    <n v="2018"/>
    <n v="57828.79"/>
    <m/>
    <n v="57828.79"/>
    <n v="57828.79"/>
    <n v="1"/>
    <n v="0"/>
    <n v="0"/>
  </r>
  <r>
    <s v="2017/1628"/>
    <x v="1"/>
    <n v="1628"/>
    <x v="4"/>
    <s v="Austria"/>
    <s v="Federal Ministry of the Interior"/>
    <s v="no"/>
    <s v="FOA"/>
    <s v="2017/LBS/01 FOA"/>
    <d v="2017-11-08T00:00:00"/>
    <d v="2017-12-06T00:00:00"/>
    <s v="no"/>
    <m/>
    <s v="FRO.26002"/>
    <n v="2017"/>
    <s v="C1"/>
    <n v="56613.7"/>
    <d v="2017-10-31T00:00:00"/>
    <s v="IM"/>
    <n v="0"/>
    <s v="no"/>
    <n v="0"/>
    <m/>
    <m/>
    <m/>
    <m/>
    <m/>
    <m/>
    <m/>
    <n v="0"/>
    <m/>
    <m/>
    <d v="2018-02-19T00:00:00"/>
    <d v="2018-02-20T00:00:00"/>
    <n v="2018"/>
    <n v="50382.06"/>
    <m/>
    <n v="56613.7"/>
    <n v="50382.06"/>
    <n v="0.8899269964690526"/>
    <n v="6231.6399999999994"/>
    <n v="0"/>
  </r>
  <r>
    <s v="2017/1629"/>
    <x v="1"/>
    <n v="1629"/>
    <x v="1"/>
    <s v="Poland"/>
    <s v="Headquarters of Polish Border Guards"/>
    <s v="no"/>
    <s v="RO"/>
    <s v="2017/RSU/01 RO to Montenegro and Pakistan"/>
    <d v="2017-11-07T00:00:00"/>
    <d v="2017-11-11T00:00:00"/>
    <s v="no"/>
    <m/>
    <s v="FRO.25940"/>
    <n v="2017"/>
    <s v="C1"/>
    <n v="5467.7"/>
    <d v="2017-11-03T00:00:00"/>
    <s v="FF"/>
    <n v="0"/>
    <s v="no"/>
    <n v="0"/>
    <m/>
    <m/>
    <m/>
    <m/>
    <m/>
    <m/>
    <m/>
    <m/>
    <m/>
    <m/>
    <d v="2018-01-25T00:00:00"/>
    <d v="2017-11-30T00:00:00"/>
    <n v="2017"/>
    <n v="4077"/>
    <m/>
    <n v="5467.7"/>
    <n v="4077"/>
    <n v="0.74565173656199135"/>
    <n v="1390.6999999999998"/>
    <n v="0"/>
  </r>
  <r>
    <s v="2017/1630"/>
    <x v="1"/>
    <n v="1630"/>
    <x v="1"/>
    <s v="Netherlands"/>
    <s v="Royal Marechaussee"/>
    <s v="no"/>
    <s v="Poseidon"/>
    <s v="2017/RSU/03 Poseidon/Readmission"/>
    <d v="2017-11-23T00:00:00"/>
    <d v="2017-12-22T00:00:00"/>
    <s v="no"/>
    <m/>
    <s v="FRO.25983"/>
    <n v="2017"/>
    <s v="C1"/>
    <n v="15596.32"/>
    <d v="2017-10-31T00:00:00"/>
    <s v="FF"/>
    <n v="0"/>
    <s v="no"/>
    <n v="0"/>
    <m/>
    <m/>
    <m/>
    <m/>
    <m/>
    <m/>
    <m/>
    <m/>
    <m/>
    <m/>
    <d v="2018-03-07T00:00:00"/>
    <d v="2018-02-13T00:00:00"/>
    <n v="2018"/>
    <n v="12771.49"/>
    <m/>
    <n v="15596.32"/>
    <n v="12771.49"/>
    <n v="0.81887842773167008"/>
    <n v="2824.83"/>
    <n v="0"/>
  </r>
  <r>
    <s v="2017/1631"/>
    <x v="1"/>
    <n v="1631"/>
    <x v="1"/>
    <s v="Greece"/>
    <s v="Hellenic Police"/>
    <s v="no"/>
    <s v="Poseidon"/>
    <s v="2017/RSU/03 Poseidon/Readmission"/>
    <d v="2017-11-01T00:00:00"/>
    <d v="2017-11-30T00:00:00"/>
    <s v="no"/>
    <m/>
    <s v="FRO.25998"/>
    <n v="2017"/>
    <s v="C1"/>
    <n v="5810"/>
    <d v="2017-10-31T00:00:00"/>
    <s v="FF"/>
    <n v="0"/>
    <s v="no"/>
    <n v="0"/>
    <m/>
    <m/>
    <m/>
    <m/>
    <m/>
    <m/>
    <m/>
    <m/>
    <m/>
    <m/>
    <d v="2018-02-13T00:00:00"/>
    <d v="2018-12-06T00:00:00"/>
    <n v="2018"/>
    <n v="4972.5"/>
    <m/>
    <n v="5810"/>
    <n v="4972.5"/>
    <n v="0.85585197934595525"/>
    <n v="837.5"/>
    <n v="0"/>
  </r>
  <r>
    <s v="2017/1632"/>
    <x v="1"/>
    <n v="1632"/>
    <x v="2"/>
    <s v="Lithuania"/>
    <s v="State Border Guard Service"/>
    <s v="no"/>
    <s v="Poseidon"/>
    <s v="2017/SBS/07 JO Poseidon 2017"/>
    <d v="2017-12-02T00:00:00"/>
    <d v="2018-01-31T00:00:00"/>
    <s v="no"/>
    <m/>
    <s v="FRO.25990"/>
    <n v="2017"/>
    <s v="C1"/>
    <n v="7565.65"/>
    <d v="2017-10-31T00:00:00"/>
    <s v="SK"/>
    <n v="9555"/>
    <s v="yes"/>
    <n v="5650"/>
    <n v="5650"/>
    <s v="FRO.25990"/>
    <n v="2018"/>
    <n v="2658.2"/>
    <m/>
    <m/>
    <n v="2017"/>
    <n v="3782"/>
    <m/>
    <m/>
    <d v="2018-04-16T00:00:00"/>
    <d v="2018-05-21T00:00:00"/>
    <n v="2018"/>
    <n v="4651.9799999999996"/>
    <m/>
    <n v="10223.849999999999"/>
    <n v="8433.98"/>
    <n v="0.82493189943123191"/>
    <n v="1789.869999999999"/>
    <n v="5650"/>
  </r>
  <r>
    <s v="2017/1633"/>
    <x v="1"/>
    <n v="1633"/>
    <x v="2"/>
    <s v="Austria"/>
    <s v="Federal Ministry of the Interior"/>
    <s v="no"/>
    <s v="Poseidon"/>
    <s v="2017/SBS/07 JO Poseidon 2017"/>
    <d v="2017-10-17T00:00:00"/>
    <d v="2018-01-06T00:00:00"/>
    <s v="yes"/>
    <m/>
    <s v="FRO.26006"/>
    <n v="2017"/>
    <s v="C1"/>
    <n v="38603.46"/>
    <d v="2017-10-31T00:00:00"/>
    <s v="SK"/>
    <n v="0"/>
    <s v="no"/>
    <m/>
    <m/>
    <m/>
    <m/>
    <m/>
    <m/>
    <s v="Sup. Dec. No 1 (change of duration) signed on xx/12/2017."/>
    <m/>
    <m/>
    <m/>
    <m/>
    <d v="2018-03-22T00:00:00"/>
    <d v="2018-03-06T00:00:00"/>
    <n v="2018"/>
    <n v="36386.410000000003"/>
    <m/>
    <n v="38603.46"/>
    <n v="36386.410000000003"/>
    <n v="0.94256861949680171"/>
    <n v="2217.0499999999956"/>
    <n v="0"/>
  </r>
  <r>
    <s v="2017/1634"/>
    <x v="1"/>
    <n v="1634"/>
    <x v="7"/>
    <s v="Portugal"/>
    <s v="Guardia Nacional Republicana"/>
    <s v="no"/>
    <s v="Development and delivery of European border and coast guard courses"/>
    <s v="2017/TRU/D3 EUBG Course for Canine Teams in the field of General use"/>
    <d v="2017-11-10T00:00:00"/>
    <d v="2018-09-30T00:00:00"/>
    <s v="no"/>
    <m/>
    <s v="FRO.25799"/>
    <n v="2017"/>
    <s v="C1"/>
    <n v="60000"/>
    <d v="2017-10-31T00:00:00"/>
    <s v="SK"/>
    <n v="0"/>
    <s v="yes"/>
    <n v="39480"/>
    <n v="42908.52"/>
    <m/>
    <m/>
    <m/>
    <m/>
    <m/>
    <n v="2017"/>
    <n v="30000"/>
    <m/>
    <m/>
    <d v="2018-12-14T00:00:00"/>
    <d v="2018-10-15T00:00:00"/>
    <n v="2018"/>
    <n v="29511.53"/>
    <m/>
    <n v="60000"/>
    <n v="59511.53"/>
    <n v="0.99185883333333336"/>
    <n v="488.47000000000116"/>
    <n v="42908.52"/>
  </r>
  <r>
    <s v="2017/1635"/>
    <x v="1"/>
    <n v="1635"/>
    <x v="4"/>
    <s v="Austria"/>
    <s v="Federal Ministry of the Interior"/>
    <s v="no"/>
    <s v="Coordination Points"/>
    <s v="2017/LBS/03 Coordination Points"/>
    <d v="2017-11-14T00:00:00"/>
    <d v="2017-12-06T00:00:00"/>
    <s v="no"/>
    <m/>
    <s v="FRO.26000"/>
    <n v="2017"/>
    <s v="C1"/>
    <n v="5593.96"/>
    <d v="2017-11-06T00:00:00"/>
    <s v="IM"/>
    <n v="0"/>
    <s v="no"/>
    <n v="0"/>
    <m/>
    <m/>
    <m/>
    <m/>
    <m/>
    <m/>
    <m/>
    <n v="0"/>
    <m/>
    <m/>
    <d v="2018-02-19T00:00:00"/>
    <d v="2018-01-09T00:00:00"/>
    <n v="2018"/>
    <n v="3351.59"/>
    <m/>
    <n v="5593.96"/>
    <n v="3351.59"/>
    <n v="0.59914443435419629"/>
    <n v="2242.37"/>
    <n v="0"/>
  </r>
  <r>
    <s v="2017/1636"/>
    <x v="1"/>
    <n v="1636"/>
    <x v="2"/>
    <s v="Spain"/>
    <s v="Guardia Civil"/>
    <s v="yes"/>
    <s v="Indalo"/>
    <s v="2017/SBS/03 Indalo 2017"/>
    <d v="2017-11-01T00:00:00"/>
    <d v="2017-11-30T00:00:00"/>
    <s v="no"/>
    <m/>
    <s v="FRO.26011"/>
    <n v="2017"/>
    <s v="C1"/>
    <n v="255362.16"/>
    <d v="2017-10-31T00:00:00"/>
    <s v="IM"/>
    <n v="178732.77"/>
    <s v="yes"/>
    <n v="122980"/>
    <n v="127597"/>
    <s v="FRO.26011"/>
    <n v="2017"/>
    <n v="59319.55"/>
    <d v="2017-11-28T00:00:00"/>
    <m/>
    <n v="2017"/>
    <n v="125000"/>
    <m/>
    <m/>
    <d v="2018-02-13T00:00:00"/>
    <d v="2018-11-13T00:00:00"/>
    <n v="2018"/>
    <n v="108904.47"/>
    <m/>
    <n v="314681.71000000002"/>
    <n v="233904.47"/>
    <n v="0.74330494136440273"/>
    <n v="80777.24000000002"/>
    <n v="127597"/>
  </r>
  <r>
    <s v="2017/1637"/>
    <x v="1"/>
    <n v="1637"/>
    <x v="7"/>
    <s v="Portugal"/>
    <s v="Guardia Nacional Republicana"/>
    <s v="no"/>
    <s v="Development and delivery of European border and coast guard courses"/>
    <s v="2017/TRU/D3 EUBG Course for Canine Teams in the field of Product Scent"/>
    <d v="2017-11-10T00:00:00"/>
    <d v="2018-09-30T00:00:00"/>
    <s v="no"/>
    <m/>
    <s v="FRO.25800"/>
    <n v="2017"/>
    <s v="C1"/>
    <n v="59881.31"/>
    <d v="2017-10-31T00:00:00"/>
    <s v="SK"/>
    <n v="0"/>
    <s v="yes"/>
    <n v="30049.360000000001"/>
    <n v="47851.18"/>
    <m/>
    <m/>
    <m/>
    <m/>
    <m/>
    <n v="2017"/>
    <n v="29940.65"/>
    <m/>
    <m/>
    <d v="2018-12-14T00:00:00"/>
    <d v="2018-12-03T00:00:00"/>
    <n v="2018"/>
    <n v="15517.55"/>
    <m/>
    <n v="59881.31"/>
    <n v="45458.2"/>
    <n v="0.75913836888337949"/>
    <n v="14423.11"/>
    <n v="47851.18"/>
  </r>
  <r>
    <s v="2017/1638"/>
    <x v="1"/>
    <n v="1638"/>
    <x v="1"/>
    <s v="Slovenia"/>
    <s v="Ministry of Interior  - Police"/>
    <s v="no"/>
    <s v="RO"/>
    <s v="2017/RSU/01 RO to Pakistan"/>
    <d v="2017-11-07T00:00:00"/>
    <d v="2017-11-10T00:00:00"/>
    <s v="no"/>
    <m/>
    <s v="FRO.25996"/>
    <n v="2017"/>
    <s v="C1"/>
    <n v="3638"/>
    <d v="2017-11-03T00:00:00"/>
    <s v="FF"/>
    <n v="0"/>
    <s v="no"/>
    <n v="0"/>
    <m/>
    <m/>
    <m/>
    <m/>
    <m/>
    <m/>
    <m/>
    <m/>
    <m/>
    <m/>
    <d v="2018-01-24T00:00:00"/>
    <d v="2018-01-19T00:00:00"/>
    <n v="2018"/>
    <n v="625.46"/>
    <m/>
    <n v="3638"/>
    <n v="625.46"/>
    <n v="0.17192413413963717"/>
    <n v="3012.54"/>
    <n v="0"/>
  </r>
  <r>
    <s v="2017/1639"/>
    <x v="1"/>
    <n v="1639"/>
    <x v="1"/>
    <s v="Finland"/>
    <s v="Helsingin poliisilaitos (Helsinki Police Department)"/>
    <s v="no"/>
    <s v="RO"/>
    <s v="2017/RSU/01 RO to Pakistan"/>
    <d v="2017-11-07T00:00:00"/>
    <d v="2017-11-10T00:00:00"/>
    <s v="no"/>
    <m/>
    <s v="FRO.25999"/>
    <n v="2017"/>
    <s v="C1"/>
    <n v="54877.09"/>
    <d v="2017-11-03T00:00:00"/>
    <s v="FF"/>
    <n v="0"/>
    <s v="yes"/>
    <n v="43623"/>
    <n v="43423"/>
    <m/>
    <m/>
    <m/>
    <m/>
    <m/>
    <m/>
    <m/>
    <m/>
    <m/>
    <d v="2018-01-24T00:00:00"/>
    <d v="2018-01-15T00:00:00"/>
    <n v="2018"/>
    <n v="50815.47"/>
    <m/>
    <n v="54877.09"/>
    <n v="50815.47"/>
    <n v="0.92598696468781427"/>
    <n v="4061.6199999999953"/>
    <n v="43423"/>
  </r>
  <r>
    <s v="2017/1640"/>
    <x v="1"/>
    <n v="1640"/>
    <x v="1"/>
    <s v="France"/>
    <s v="Ministère de l'intérieur, Direction générale des étrangers en France"/>
    <s v="no"/>
    <s v="RO"/>
    <s v="2017/RSU/01 RO to Albania"/>
    <d v="2017-11-03T00:00:00"/>
    <d v="2017-11-30T00:00:00"/>
    <s v="no"/>
    <m/>
    <s v="FRO.26007"/>
    <n v="2017"/>
    <s v="C1"/>
    <n v="149625"/>
    <d v="2017-11-03T00:00:00"/>
    <s v="FF"/>
    <n v="0"/>
    <s v="yes"/>
    <n v="135000"/>
    <n v="74514"/>
    <m/>
    <m/>
    <m/>
    <m/>
    <m/>
    <m/>
    <m/>
    <m/>
    <m/>
    <d v="2018-02-13T00:00:00"/>
    <d v="2018-03-02T00:00:00"/>
    <n v="2018"/>
    <n v="78239.7"/>
    <m/>
    <n v="149625"/>
    <n v="78239.7"/>
    <n v="0.52290526315789476"/>
    <n v="71385.3"/>
    <n v="74514"/>
  </r>
  <r>
    <s v="2017/1641"/>
    <x v="1"/>
    <n v="1641"/>
    <x v="2"/>
    <s v="Romania"/>
    <s v="General Inspectorate for Immigration"/>
    <s v="no"/>
    <s v="Poseidon"/>
    <s v="2017/SBS/07 JO Poseidon 2017"/>
    <d v="2017-11-14T00:00:00"/>
    <d v="2018-01-05T00:00:00"/>
    <s v="no"/>
    <m/>
    <s v="FRO.26017"/>
    <n v="2017"/>
    <s v="C1"/>
    <n v="15095.56"/>
    <d v="2017-11-03T00:00:00"/>
    <s v="IM"/>
    <n v="0"/>
    <s v="yes"/>
    <n v="0"/>
    <n v="5194.6000000000004"/>
    <m/>
    <m/>
    <m/>
    <m/>
    <m/>
    <n v="2017"/>
    <n v="7547"/>
    <m/>
    <m/>
    <d v="2018-03-21T00:00:00"/>
    <d v="2018-02-28T00:00:00"/>
    <n v="2018"/>
    <n v="2516.9899999999998"/>
    <m/>
    <n v="15095.56"/>
    <n v="10063.99"/>
    <n v="0.66668543598250085"/>
    <n v="5031.57"/>
    <n v="5194.6000000000004"/>
  </r>
  <r>
    <s v="2017/1642"/>
    <x v="1"/>
    <n v="1642"/>
    <x v="4"/>
    <s v="Netherlands"/>
    <s v="Immigration and Naturalisation Service"/>
    <s v="no"/>
    <s v="FOA"/>
    <s v="2017/LBS/01 FOA"/>
    <d v="2017-11-07T00:00:00"/>
    <d v="2017-12-07T00:00:00"/>
    <s v="no"/>
    <m/>
    <s v="FRO.26022"/>
    <n v="2017"/>
    <s v="C1"/>
    <n v="101769.84"/>
    <d v="2017-11-07T00:00:00"/>
    <s v="IM"/>
    <n v="0"/>
    <s v="yes"/>
    <n v="64050"/>
    <n v="64050"/>
    <m/>
    <m/>
    <m/>
    <m/>
    <m/>
    <n v="2017"/>
    <n v="47550"/>
    <m/>
    <m/>
    <d v="2018-02-20T00:00:00"/>
    <d v="2018-02-06T00:00:00"/>
    <n v="2018"/>
    <n v="53958.83"/>
    <m/>
    <n v="101769.84"/>
    <n v="101508.83"/>
    <n v="0.99743529124149166"/>
    <n v="261.00999999999476"/>
    <n v="64050"/>
  </r>
  <r>
    <s v="2017/1643"/>
    <x v="1"/>
    <n v="1643"/>
    <x v="4"/>
    <s v="Portugal"/>
    <s v="Servico de Estrangeiros e Fronteiras"/>
    <s v="no"/>
    <s v="FOA"/>
    <s v="2017/LBS/01 FOA"/>
    <d v="2017-11-07T00:00:00"/>
    <d v="2017-12-07T00:00:00"/>
    <s v="no"/>
    <m/>
    <s v="FRO.26021"/>
    <n v="2017"/>
    <s v="C1"/>
    <n v="7161.51"/>
    <d v="2017-11-14T00:00:00"/>
    <s v="IM"/>
    <n v="0"/>
    <s v="no"/>
    <n v="0"/>
    <m/>
    <m/>
    <m/>
    <m/>
    <m/>
    <m/>
    <n v="2017"/>
    <n v="3580.76"/>
    <m/>
    <m/>
    <d v="2018-02-20T00:00:00"/>
    <d v="2018-01-12T00:00:00"/>
    <n v="2018"/>
    <n v="2748.65"/>
    <m/>
    <n v="7161.51"/>
    <n v="6329.41"/>
    <n v="0.88380942008040198"/>
    <n v="832.10000000000036"/>
    <n v="0"/>
  </r>
  <r>
    <s v="2017/1644"/>
    <x v="1"/>
    <n v="1644"/>
    <x v="2"/>
    <s v="Netherlands"/>
    <s v="Immigration and Naturalisation Service"/>
    <s v="no"/>
    <s v="Poseidon"/>
    <s v="2017/SBS/07 JO Poseidon 2017"/>
    <d v="2017-11-14T00:00:00"/>
    <d v="2018-01-05T00:00:00"/>
    <s v="no"/>
    <m/>
    <s v="FRO.26013"/>
    <n v="2017"/>
    <s v="C1"/>
    <n v="470871"/>
    <d v="2017-11-09T00:00:00"/>
    <s v="IM"/>
    <n v="0"/>
    <s v="yes"/>
    <n v="280000"/>
    <n v="307629.09999999998"/>
    <m/>
    <m/>
    <m/>
    <m/>
    <m/>
    <n v="2017"/>
    <n v="224220"/>
    <m/>
    <m/>
    <d v="2018-03-21T00:00:00"/>
    <d v="2018-02-19T00:00:00"/>
    <n v="2018"/>
    <n v="227358.7"/>
    <m/>
    <n v="470871"/>
    <n v="451578.7"/>
    <n v="0.95902848126132212"/>
    <n v="19292.299999999988"/>
    <n v="307629.09999999998"/>
  </r>
  <r>
    <s v="2017/1645"/>
    <x v="1"/>
    <n v="1645"/>
    <x v="2"/>
    <s v="France"/>
    <s v="Direction Centrale de la Police aux Frontieres"/>
    <s v="no"/>
    <s v="Indalo"/>
    <s v="2017/SBS/03 Indalo 2017"/>
    <d v="2017-11-05T00:00:00"/>
    <d v="2017-12-02T00:00:00"/>
    <s v="no"/>
    <m/>
    <s v="FRO.26023"/>
    <n v="2017"/>
    <s v="C1"/>
    <n v="7729.68"/>
    <d v="2017-11-03T00:00:00"/>
    <s v="IM"/>
    <n v="0"/>
    <s v="no"/>
    <n v="0"/>
    <m/>
    <m/>
    <m/>
    <m/>
    <m/>
    <m/>
    <m/>
    <m/>
    <m/>
    <m/>
    <d v="2018-02-15T00:00:00"/>
    <d v="2018-04-16T00:00:00"/>
    <n v="2018"/>
    <n v="4966"/>
    <m/>
    <n v="7729.68"/>
    <n v="4966"/>
    <n v="0.64245867875513607"/>
    <n v="2763.6800000000003"/>
    <n v="0"/>
  </r>
  <r>
    <s v="2017/1646"/>
    <x v="1"/>
    <n v="1646"/>
    <x v="1"/>
    <s v="Sweden"/>
    <s v="National Bureau of Investigation"/>
    <s v="no"/>
    <s v="RO"/>
    <s v="2017/RSU/01 RO to Pakistan"/>
    <d v="2017-11-07T00:00:00"/>
    <d v="2017-11-10T00:00:00"/>
    <s v="no"/>
    <m/>
    <s v="FRO.26003"/>
    <n v="2017"/>
    <s v="C1"/>
    <n v="66143.19"/>
    <d v="2017-11-03T00:00:00"/>
    <s v="FF"/>
    <n v="0"/>
    <s v="yes"/>
    <n v="46607.51"/>
    <n v="44319.7"/>
    <m/>
    <m/>
    <m/>
    <m/>
    <m/>
    <m/>
    <m/>
    <m/>
    <m/>
    <d v="2018-01-24T00:00:00"/>
    <d v="2018-01-03T00:00:00"/>
    <n v="2018"/>
    <n v="53567.13"/>
    <m/>
    <n v="66143.19"/>
    <n v="53567.13"/>
    <n v="0.80986614041445526"/>
    <n v="12576.060000000005"/>
    <n v="44319.7"/>
  </r>
  <r>
    <s v="2017/1647"/>
    <x v="1"/>
    <n v="1647"/>
    <x v="1"/>
    <s v="Belgium"/>
    <s v="Department of Federal Immigration"/>
    <s v="no"/>
    <s v="RO"/>
    <s v="2017/RSU/01 RO to Albania, Pakistan"/>
    <d v="2017-11-07T00:00:00"/>
    <d v="2017-11-30T00:00:00"/>
    <s v="no"/>
    <m/>
    <s v="FRO.26010"/>
    <n v="2017"/>
    <s v="C1"/>
    <n v="11844.9"/>
    <d v="2017-11-03T00:00:00"/>
    <s v="FF"/>
    <n v="0"/>
    <s v="yes"/>
    <n v="0"/>
    <n v="10086.18"/>
    <m/>
    <m/>
    <m/>
    <m/>
    <m/>
    <m/>
    <m/>
    <m/>
    <m/>
    <d v="2018-02-13T00:00:00"/>
    <d v="2018-02-26T00:00:00"/>
    <n v="2018"/>
    <n v="11844.9"/>
    <m/>
    <n v="11844.9"/>
    <n v="11844.9"/>
    <n v="1"/>
    <n v="0"/>
    <n v="10086.18"/>
  </r>
  <r>
    <s v="2017/1648"/>
    <x v="1"/>
    <n v="1648"/>
    <x v="4"/>
    <s v="Belgium"/>
    <s v="Belgian Federal Police"/>
    <s v="no"/>
    <s v="Focal Points"/>
    <s v="2017/LBS/02 Focal Points"/>
    <d v="2017-08-15T00:00:00"/>
    <d v="2017-09-14T00:00:00"/>
    <s v="yes"/>
    <m/>
    <s v="FRO.25992"/>
    <n v="2017"/>
    <s v="C1"/>
    <n v="8079.57"/>
    <d v="2017-11-06T00:00:00"/>
    <s v="IM"/>
    <n v="0"/>
    <s v="no"/>
    <n v="0"/>
    <m/>
    <m/>
    <m/>
    <m/>
    <m/>
    <m/>
    <m/>
    <m/>
    <m/>
    <m/>
    <d v="2017-11-28T00:00:00"/>
    <d v="2017-11-09T00:00:00"/>
    <n v="2017"/>
    <n v="7180.32"/>
    <m/>
    <n v="8079.57"/>
    <n v="7180.32"/>
    <n v="0.88870076006520149"/>
    <n v="899.25"/>
    <n v="0"/>
  </r>
  <r>
    <s v="2017/1649"/>
    <x v="1"/>
    <n v="1649"/>
    <x v="4"/>
    <s v="Italy"/>
    <s v="Ministero dell'Interno, Dipartimento della Pubblica Sicurezza, Direzione Centrale dell'Immigrazione e della Polizia delle Frontiere"/>
    <s v="no"/>
    <s v="Focal Points"/>
    <s v="2017/LBS/02 Focal Points"/>
    <d v="2017-09-12T00:00:00"/>
    <d v="2017-10-12T00:00:00"/>
    <s v="yes"/>
    <m/>
    <s v="FRO.25991"/>
    <n v="2017"/>
    <s v="C1"/>
    <n v="5833.64"/>
    <d v="2017-11-06T00:00:00"/>
    <s v="IM"/>
    <n v="0"/>
    <s v="no"/>
    <n v="0"/>
    <n v="0"/>
    <m/>
    <m/>
    <m/>
    <m/>
    <m/>
    <m/>
    <m/>
    <m/>
    <m/>
    <d v="2017-12-26T00:00:00"/>
    <d v="2017-11-27T00:00:00"/>
    <n v="2017"/>
    <n v="5833.64"/>
    <m/>
    <n v="5833.64"/>
    <n v="5833.64"/>
    <n v="1"/>
    <n v="0"/>
    <n v="0"/>
  </r>
  <r>
    <s v="2017/1650"/>
    <x v="1"/>
    <n v="1650"/>
    <x v="1"/>
    <s v="Germany"/>
    <s v="Bundespolizeipräsidium - Federal Police Central Office"/>
    <s v="no"/>
    <s v="RO"/>
    <s v="2017/RSU/01 RO to Pakistan, FYROM"/>
    <d v="2017-11-07T00:00:00"/>
    <d v="2017-11-11T00:00:00"/>
    <s v="no"/>
    <m/>
    <s v="FRO.26027"/>
    <n v="2017"/>
    <s v="C1"/>
    <n v="114137.1"/>
    <d v="2017-11-03T00:00:00"/>
    <s v="FF"/>
    <n v="0"/>
    <s v="yes"/>
    <n v="77200"/>
    <n v="77200"/>
    <m/>
    <m/>
    <m/>
    <m/>
    <m/>
    <n v="2017"/>
    <n v="50000"/>
    <m/>
    <m/>
    <d v="2018-01-25T00:00:00"/>
    <d v="2018-01-16T00:00:00"/>
    <n v="2018"/>
    <n v="55469.19"/>
    <m/>
    <n v="114137.1"/>
    <n v="105469.19"/>
    <n v="0.92405703316450127"/>
    <n v="8667.9100000000035"/>
    <n v="77200"/>
  </r>
  <r>
    <s v="2017/1651"/>
    <x v="1"/>
    <n v="1651"/>
    <x v="1"/>
    <s v="Iceland"/>
    <s v="the Office of the National Commissioner of the Icelandic Police"/>
    <s v="no"/>
    <s v="RO"/>
    <s v="2017/RSU/01 RO to Albania"/>
    <d v="2017-11-07T00:00:00"/>
    <d v="2017-11-09T00:00:00"/>
    <s v="no"/>
    <m/>
    <s v="FRO.26029"/>
    <n v="2017"/>
    <s v="C1"/>
    <n v="126630"/>
    <d v="2017-11-03T00:00:00"/>
    <s v="FF"/>
    <n v="0"/>
    <s v="yes"/>
    <n v="110600"/>
    <n v="110600"/>
    <m/>
    <m/>
    <m/>
    <m/>
    <m/>
    <m/>
    <m/>
    <m/>
    <m/>
    <d v="2018-01-23T00:00:00"/>
    <d v="2018-01-15T00:00:00"/>
    <n v="2018"/>
    <n v="121774.8"/>
    <m/>
    <n v="126630"/>
    <n v="121774.8"/>
    <n v="0.96165837479270322"/>
    <n v="4855.1999999999971"/>
    <n v="110600"/>
  </r>
  <r>
    <s v="2017/1652"/>
    <x v="1"/>
    <n v="1652"/>
    <x v="1"/>
    <s v="Albania"/>
    <s v="Aparati i Drejtorisë së Policisë së Shtetit"/>
    <s v="no"/>
    <s v="RO"/>
    <s v="2017/RSU/01 RO to Albania"/>
    <d v="2017-11-07T00:00:00"/>
    <d v="2017-11-30T00:00:00"/>
    <s v="no"/>
    <m/>
    <s v="FRO.26012"/>
    <n v="2017"/>
    <s v="C1"/>
    <n v="5992"/>
    <d v="2017-10-31T00:00:00"/>
    <s v="FF"/>
    <n v="0"/>
    <s v="no"/>
    <n v="0"/>
    <m/>
    <m/>
    <m/>
    <m/>
    <m/>
    <m/>
    <m/>
    <n v="0"/>
    <m/>
    <m/>
    <d v="2018-02-13T00:00:00"/>
    <d v="2018-02-09T00:00:00"/>
    <n v="2018"/>
    <n v="5992"/>
    <m/>
    <n v="5992"/>
    <n v="5992"/>
    <n v="1"/>
    <n v="0"/>
    <n v="0"/>
  </r>
  <r>
    <s v="2017/1653"/>
    <x v="1"/>
    <n v="1653"/>
    <x v="7"/>
    <s v="Romania"/>
    <s v="Scoala de Formare Initiala si Continua a Personalului Politiei de Frontiera Iasi"/>
    <s v="no"/>
    <s v="Development and delivery of European border and coast guard courses"/>
    <s v="2017/TRU/D3 Border Guard Interventions in Special Situations at the EU External Border"/>
    <d v="2017-11-15T00:00:00"/>
    <d v="2018-09-30T00:00:00"/>
    <s v="no"/>
    <m/>
    <s v="FRO.25791"/>
    <n v="2017"/>
    <s v="C1"/>
    <n v="39531.4"/>
    <d v="2017-11-08T00:00:00"/>
    <s v="SK"/>
    <n v="0"/>
    <s v="yes"/>
    <n v="20216"/>
    <n v="15343.15"/>
    <m/>
    <m/>
    <m/>
    <m/>
    <m/>
    <n v="2017"/>
    <n v="19765"/>
    <m/>
    <m/>
    <d v="2018-12-14T00:00:00"/>
    <d v="2018-10-17T00:00:00"/>
    <n v="2018"/>
    <n v="9040.7800000000007"/>
    <m/>
    <n v="39531.4"/>
    <n v="28805.78"/>
    <n v="0.72868099789028462"/>
    <n v="10725.620000000003"/>
    <n v="15343.15"/>
  </r>
  <r>
    <s v="2017/1654"/>
    <x v="1"/>
    <n v="1654"/>
    <x v="3"/>
    <s v="Hungary"/>
    <s v="Hungarian Police Headquarters"/>
    <s v="no"/>
    <s v="Focal Points"/>
    <s v="2017/ABS/03 Focal Points 2017 Air"/>
    <d v="2017-11-07T00:00:00"/>
    <d v="2017-11-30T00:00:00"/>
    <s v="no"/>
    <m/>
    <s v="FRO.26031"/>
    <n v="2017"/>
    <s v="C1"/>
    <n v="5852.9"/>
    <d v="2017-11-06T00:00:00"/>
    <s v="IM"/>
    <n v="0"/>
    <s v="yes"/>
    <n v="0"/>
    <n v="3462.86"/>
    <m/>
    <m/>
    <m/>
    <m/>
    <m/>
    <m/>
    <n v="0"/>
    <m/>
    <m/>
    <d v="2018-02-13T00:00:00"/>
    <d v="2018-02-05T00:00:00"/>
    <n v="2018"/>
    <n v="4935.76"/>
    <m/>
    <n v="5852.9"/>
    <n v="4935.76"/>
    <n v="0.84330161116711377"/>
    <n v="917.13999999999942"/>
    <n v="3462.86"/>
  </r>
  <r>
    <s v="2017/1655"/>
    <x v="1"/>
    <n v="1655"/>
    <x v="1"/>
    <s v="Austria"/>
    <s v="Federal Ministry of the Interior"/>
    <s v="no"/>
    <s v="RO"/>
    <s v="2017/RSU/01 RO to Pakistan"/>
    <d v="2017-11-07T00:00:00"/>
    <d v="2017-11-10T00:00:00"/>
    <s v="no"/>
    <m/>
    <s v="FRO.26019"/>
    <n v="2017"/>
    <s v="C1"/>
    <n v="329637"/>
    <d v="2017-11-06T00:00:00"/>
    <s v="FF"/>
    <n v="0"/>
    <s v="yes"/>
    <n v="300000"/>
    <n v="282334"/>
    <m/>
    <m/>
    <m/>
    <m/>
    <m/>
    <m/>
    <m/>
    <m/>
    <m/>
    <d v="2018-01-24T00:00:00"/>
    <d v="2018-01-16T00:00:00"/>
    <n v="2018"/>
    <n v="306686.28999999998"/>
    <m/>
    <n v="329637"/>
    <n v="306686.28999999998"/>
    <n v="0.93037580732745406"/>
    <n v="22950.710000000021"/>
    <n v="282334"/>
  </r>
  <r>
    <s v="2017/1656"/>
    <x v="1"/>
    <n v="1656"/>
    <x v="1"/>
    <s v="France"/>
    <s v="Ministère de l'intérieur, Direction générale des étrangers en France"/>
    <s v="no"/>
    <s v="RO"/>
    <s v="2017/RSU/01 RO to Albania &amp; Ukraine"/>
    <d v="2017-11-07T00:00:00"/>
    <d v="2017-11-30T00:00:00"/>
    <s v="no"/>
    <m/>
    <s v="FRO.26025"/>
    <n v="2017"/>
    <s v="C1"/>
    <n v="350217"/>
    <d v="2017-11-06T00:00:00"/>
    <s v="FF"/>
    <n v="0"/>
    <s v="yes"/>
    <n v="285000"/>
    <n v="250471.97"/>
    <s v="FRO.26025"/>
    <n v="2017"/>
    <n v="-47523"/>
    <d v="2017-12-01T00:00:00"/>
    <m/>
    <m/>
    <m/>
    <m/>
    <m/>
    <d v="2018-02-13T00:00:00"/>
    <d v="2018-02-06T00:00:00"/>
    <n v="2018"/>
    <n v="292118.34000000003"/>
    <m/>
    <n v="302694"/>
    <n v="292118.34000000003"/>
    <n v="0.96506154730519944"/>
    <n v="10575.659999999974"/>
    <n v="250471.97"/>
  </r>
  <r>
    <s v="2017/1657"/>
    <x v="1"/>
    <n v="1657"/>
    <x v="1"/>
    <s v="Germany"/>
    <s v="Bundespolizeipräsidium - Federal Police Central Office"/>
    <s v="no"/>
    <s v="RO"/>
    <s v="2017/RSU/01 "/>
    <d v="2017-11-08T00:00:00"/>
    <d v="2017-11-30T00:00:00"/>
    <s v="no"/>
    <m/>
    <s v="FRO.26024"/>
    <n v="2017"/>
    <s v="C1"/>
    <n v="701018"/>
    <d v="2017-11-06T00:00:00"/>
    <s v="FF"/>
    <n v="0"/>
    <s v="yes"/>
    <n v="830840"/>
    <n v="813340"/>
    <s v="FRO.26024"/>
    <n v="2017"/>
    <n v="268943.3"/>
    <d v="2017-12-01T00:00:00"/>
    <m/>
    <n v="2017"/>
    <n v="300000"/>
    <m/>
    <m/>
    <d v="2018-02-13T00:00:00"/>
    <d v="2018-02-14T00:00:00"/>
    <n v="2018"/>
    <n v="594875.22"/>
    <m/>
    <n v="969961.3"/>
    <n v="894875.22"/>
    <n v="0.92258858162691637"/>
    <n v="75086.080000000075"/>
    <n v="813340"/>
  </r>
  <r>
    <s v="2017/1658"/>
    <x v="1"/>
    <n v="1658"/>
    <x v="2"/>
    <s v="Germany"/>
    <s v="Bundespolizeipräsidium - Federal Police Central Office"/>
    <s v="no"/>
    <s v="Poseidon"/>
    <s v="2017/SBS/07 JO Poseidon 2017"/>
    <d v="2017-11-08T00:00:00"/>
    <d v="2018-01-06T00:00:00"/>
    <s v="no"/>
    <m/>
    <s v="FRO.26035"/>
    <n v="2017"/>
    <s v="C1"/>
    <n v="331768.5"/>
    <d v="2017-11-08T00:00:00"/>
    <s v="SK"/>
    <n v="0"/>
    <s v="no"/>
    <m/>
    <m/>
    <s v="FRO.26585"/>
    <n v="2018"/>
    <n v="105407.4"/>
    <d v="2018-01-03T00:00:00"/>
    <m/>
    <n v="2017"/>
    <n v="165800"/>
    <m/>
    <m/>
    <d v="2018-03-22T00:00:00"/>
    <d v="2018-06-01T00:00:00"/>
    <n v="2018"/>
    <n v="247104.37"/>
    <m/>
    <n v="437175.9"/>
    <n v="412904.37"/>
    <n v="0.94448108873339076"/>
    <n v="24271.530000000028"/>
    <n v="0"/>
  </r>
  <r>
    <s v="2017/1659"/>
    <x v="1"/>
    <n v="1659"/>
    <x v="1"/>
    <s v="Denmark"/>
    <s v="Danish National Police"/>
    <s v="no"/>
    <s v="Poseidon"/>
    <s v="2017/RSU/03 JO Poseidon/Readmission"/>
    <d v="2017-11-08T00:00:00"/>
    <d v="2017-11-10T00:00:00"/>
    <s v="no"/>
    <m/>
    <s v="FRO.26036"/>
    <n v="2017"/>
    <s v="C1"/>
    <n v="80250"/>
    <d v="2017-11-07T00:00:00"/>
    <s v="FF"/>
    <n v="0"/>
    <s v="yes"/>
    <n v="75000"/>
    <n v="68692"/>
    <m/>
    <m/>
    <m/>
    <m/>
    <m/>
    <m/>
    <m/>
    <m/>
    <m/>
    <d v="2018-01-24T00:00:00"/>
    <d v="2017-11-20T00:00:00"/>
    <n v="2017"/>
    <n v="73500"/>
    <m/>
    <n v="80250"/>
    <n v="73500"/>
    <n v="0.91588785046728971"/>
    <n v="6750"/>
    <n v="68692"/>
  </r>
  <r>
    <s v="2017/1660"/>
    <x v="1"/>
    <n v="1660"/>
    <x v="1"/>
    <s v="Lithuania"/>
    <s v="State Border Guard Service at the Ministry of the Interior of the Republic of Lithuania"/>
    <s v="no"/>
    <s v="Poseidon"/>
    <s v="2017/RSU/03 JO Poseidon/Readmission"/>
    <d v="2017-11-22T00:00:00"/>
    <d v="2017-12-23T00:00:00"/>
    <s v="no"/>
    <m/>
    <s v="FRO.26038"/>
    <n v="2017"/>
    <s v="C1"/>
    <n v="38937.300000000003"/>
    <d v="2017-11-07T00:00:00"/>
    <s v="FF"/>
    <n v="0"/>
    <s v="no"/>
    <n v="0"/>
    <m/>
    <m/>
    <m/>
    <m/>
    <m/>
    <m/>
    <n v="2017"/>
    <n v="19450"/>
    <m/>
    <m/>
    <d v="2018-03-08T00:00:00"/>
    <d v="2018-02-21T00:00:00"/>
    <n v="2018"/>
    <n v="11580"/>
    <m/>
    <n v="38937.300000000003"/>
    <n v="31030"/>
    <n v="0.79692223138224783"/>
    <n v="7907.3000000000029"/>
    <n v="0"/>
  </r>
  <r>
    <s v="2017/1661"/>
    <x v="1"/>
    <n v="1661"/>
    <x v="2"/>
    <s v="Denmark"/>
    <s v="Danish National Police"/>
    <s v="no"/>
    <s v="Poseidon"/>
    <s v="2017/SBS/07 JO Poseidon 2017"/>
    <d v="2017-11-14T00:00:00"/>
    <d v="2018-01-05T00:00:00"/>
    <s v="no"/>
    <m/>
    <s v="FRO.26045"/>
    <n v="2017"/>
    <s v="C1"/>
    <n v="67178.880000000005"/>
    <d v="2017-11-13T00:00:00"/>
    <s v="IM"/>
    <n v="0"/>
    <s v="no"/>
    <n v="0"/>
    <m/>
    <m/>
    <m/>
    <m/>
    <m/>
    <m/>
    <m/>
    <n v="0"/>
    <m/>
    <m/>
    <d v="2018-03-21T00:00:00"/>
    <d v="2018-04-30T00:00:00"/>
    <n v="2018"/>
    <n v="53713.79"/>
    <m/>
    <n v="67178.880000000005"/>
    <n v="53713.79"/>
    <n v="0.7995636426210142"/>
    <n v="13465.090000000004"/>
    <n v="0"/>
  </r>
  <r>
    <s v="2017/1662"/>
    <x v="1"/>
    <n v="1662"/>
    <x v="2"/>
    <s v="Sweden"/>
    <s v="National Operations Department"/>
    <s v="no"/>
    <s v="Poseidon"/>
    <s v="2017/SBS/07 JO Poseidon 2017"/>
    <d v="2017-11-14T00:00:00"/>
    <d v="2018-01-06T00:00:00"/>
    <s v="no"/>
    <m/>
    <s v="FRO.26046"/>
    <n v="2017"/>
    <s v="C1"/>
    <n v="25287.03"/>
    <d v="2017-11-08T00:00:00"/>
    <s v="SK"/>
    <n v="0"/>
    <s v="no"/>
    <n v="0"/>
    <m/>
    <m/>
    <m/>
    <m/>
    <m/>
    <m/>
    <m/>
    <n v="0"/>
    <m/>
    <m/>
    <d v="2018-03-22T00:00:00"/>
    <d v="2018-03-15T00:00:00"/>
    <n v="2018"/>
    <n v="24012.67"/>
    <m/>
    <n v="25287.03"/>
    <n v="24012.67"/>
    <n v="0.94960420421061709"/>
    <n v="1274.3600000000006"/>
    <n v="0"/>
  </r>
  <r>
    <s v="2017/1663"/>
    <x v="1"/>
    <n v="1663"/>
    <x v="1"/>
    <s v="Georgia"/>
    <s v="Patrol Police Department"/>
    <s v="no"/>
    <s v="RO"/>
    <s v="2017/RSU/01 RO to Georgia"/>
    <d v="2017-11-14T00:00:00"/>
    <d v="2017-11-15T00:00:00"/>
    <s v="no"/>
    <m/>
    <s v="FRO.26043"/>
    <n v="2017"/>
    <s v="C1"/>
    <n v="2744.55"/>
    <d v="2017-11-13T00:00:00"/>
    <s v=" FF "/>
    <n v="0"/>
    <s v="no"/>
    <s v=" -   "/>
    <m/>
    <m/>
    <m/>
    <m/>
    <m/>
    <m/>
    <m/>
    <n v="0"/>
    <m/>
    <m/>
    <d v="2018-01-29T00:00:00"/>
    <d v="2017-12-15T00:00:00"/>
    <n v="2017"/>
    <n v="2744.55"/>
    <m/>
    <n v="2744.55"/>
    <n v="2744.55"/>
    <n v="1"/>
    <n v="0"/>
    <n v="0"/>
  </r>
  <r>
    <s v="2017/1664"/>
    <x v="1"/>
    <n v="1664"/>
    <x v="2"/>
    <s v="Netherlands"/>
    <s v="Immigration and Naturalisation Service"/>
    <s v="no"/>
    <s v="Triton"/>
    <s v="2017/SBS/05 JO Triton 2017"/>
    <d v="2017-11-10T00:00:00"/>
    <d v="2018-02-10T00:00:00"/>
    <s v="no"/>
    <m/>
    <s v="FRO.26047"/>
    <n v="2017"/>
    <s v="C1"/>
    <n v="351193"/>
    <d v="2017-11-09T00:00:00"/>
    <s v="SK"/>
    <n v="0"/>
    <s v="yes"/>
    <n v="515900"/>
    <n v="700720.87"/>
    <s v="FRO.26047"/>
    <n v="2017"/>
    <n v="663665"/>
    <d v="2017-12-07T00:00:00"/>
    <s v="Sup. Dec. No 2 financed from 2018 budget."/>
    <n v="2017"/>
    <n v="167235"/>
    <n v="2017"/>
    <n v="335170"/>
    <d v="2018-04-26T00:00:00"/>
    <d v="2018-03-15T00:00:00"/>
    <n v="2018"/>
    <n v="420666.85"/>
    <m/>
    <n v="1014858"/>
    <n v="923071.85"/>
    <n v="0.90955764254703608"/>
    <n v="91786.150000000023"/>
    <n v="700720.87"/>
  </r>
  <r>
    <s v="2017/1665"/>
    <x v="1"/>
    <n v="1665"/>
    <x v="1"/>
    <s v="Germany"/>
    <s v="Bundespolizeipräsidium - Federal Police Central Office"/>
    <s v="no"/>
    <s v="RO"/>
    <s v="2017/RSU/01 RO to Kosovo"/>
    <d v="2017-11-14T00:00:00"/>
    <d v="2017-11-17T00:00:00"/>
    <s v="no"/>
    <m/>
    <s v="FRO.26044"/>
    <n v="2017"/>
    <s v="C1"/>
    <n v="123768.75"/>
    <d v="2017-11-13T00:00:00"/>
    <s v="FF"/>
    <n v="0"/>
    <s v="yes"/>
    <n v="96200"/>
    <n v="88900"/>
    <m/>
    <m/>
    <m/>
    <m/>
    <m/>
    <n v="2017"/>
    <n v="50000"/>
    <m/>
    <m/>
    <d v="2018-01-31T00:00:00"/>
    <d v="2018-01-24T00:00:00"/>
    <n v="2018"/>
    <n v="50995.81"/>
    <m/>
    <n v="123768.75"/>
    <n v="100995.81"/>
    <n v="0.81600412058778971"/>
    <n v="22772.940000000002"/>
    <n v="88900"/>
  </r>
  <r>
    <s v="2017/1666"/>
    <x v="1"/>
    <n v="1666"/>
    <x v="2"/>
    <s v="Portugal"/>
    <s v="Servico de Estrangeiros e Fronteiras"/>
    <s v="no"/>
    <s v="Poseidon"/>
    <s v="2017/SBS/07 JO Poseidon 2017"/>
    <d v="2017-11-14T00:00:00"/>
    <d v="2017-12-21T00:00:00"/>
    <s v="no"/>
    <m/>
    <s v="FRO.26062"/>
    <n v="2017"/>
    <s v="C1"/>
    <n v="19020.32"/>
    <d v="2017-11-10T00:00:00"/>
    <s v="IM"/>
    <n v="0"/>
    <s v="no"/>
    <n v="0"/>
    <m/>
    <m/>
    <m/>
    <m/>
    <m/>
    <m/>
    <n v="2017"/>
    <n v="9510.16"/>
    <m/>
    <m/>
    <d v="2018-03-06T00:00:00"/>
    <d v="2018-03-06T00:00:00"/>
    <n v="2018"/>
    <n v="7238.28"/>
    <m/>
    <n v="19020.32"/>
    <n v="16748.439999999999"/>
    <n v="0.88055511158592492"/>
    <n v="2271.880000000001"/>
    <n v="0"/>
  </r>
  <r>
    <s v="2017/1667"/>
    <x v="1"/>
    <n v="1667"/>
    <x v="2"/>
    <s v="FYR of Macedonia"/>
    <s v="Ministry of Internal Affairs"/>
    <s v="no"/>
    <s v="Triton"/>
    <s v="2017/SBS/05 JO Triton 2017"/>
    <d v="2017-12-01T00:00:00"/>
    <d v="2017-12-30T00:00:00"/>
    <s v="no"/>
    <m/>
    <s v="FRO.26060"/>
    <n v="2017"/>
    <s v="C1"/>
    <n v="8471"/>
    <d v="2017-11-10T00:00:00"/>
    <s v="IM"/>
    <n v="0"/>
    <s v="yes"/>
    <n v="0"/>
    <n v="3038.36"/>
    <m/>
    <m/>
    <m/>
    <m/>
    <m/>
    <m/>
    <m/>
    <m/>
    <m/>
    <d v="2018-03-15T00:00:00"/>
    <d v="2018-03-04T00:00:00"/>
    <n v="2018"/>
    <n v="5788.76"/>
    <m/>
    <n v="8471"/>
    <n v="5788.76"/>
    <n v="0.68336205878880896"/>
    <n v="2682.24"/>
    <n v="3038.36"/>
  </r>
  <r>
    <s v="2017/1668"/>
    <x v="1"/>
    <n v="1668"/>
    <x v="1"/>
    <s v="Germany"/>
    <s v="Bundespolizeipräsidium - Federal Police Central Office"/>
    <s v="no"/>
    <s v="Poseidon"/>
    <s v="2017/RSU/03 JO Poseidon/Readmission"/>
    <d v="2017-11-13T00:00:00"/>
    <d v="2018-01-07T00:00:00"/>
    <s v="no"/>
    <m/>
    <s v="FRO.26053"/>
    <n v="2017"/>
    <s v="C1"/>
    <n v="212679.6"/>
    <d v="2017-11-13T00:00:00"/>
    <s v="FF"/>
    <n v="0"/>
    <s v="no"/>
    <n v="0"/>
    <m/>
    <m/>
    <m/>
    <m/>
    <m/>
    <m/>
    <n v="2017"/>
    <n v="106300"/>
    <m/>
    <m/>
    <d v="2018-03-23T00:00:00"/>
    <d v="2018-05-04T00:00:00"/>
    <n v="2018"/>
    <n v="93979.44"/>
    <m/>
    <n v="212679.6"/>
    <n v="200279.44"/>
    <n v="0.94169558340339177"/>
    <n v="12400.160000000003"/>
    <n v="0"/>
  </r>
  <r>
    <s v="2017/1669"/>
    <x v="1"/>
    <n v="1669"/>
    <x v="5"/>
    <s v="Romania"/>
    <s v="General Inspectorate of the Romanian Border Police"/>
    <s v="no"/>
    <s v="FSC Support Officer"/>
    <s v="2017/FSC/01 FSC FIMO Deployment"/>
    <d v="2017-11-16T00:00:00"/>
    <d v="2017-12-11T00:00:00"/>
    <s v="no"/>
    <m/>
    <s v="FRO.26065"/>
    <n v="2017"/>
    <s v="C1"/>
    <n v="6006.98"/>
    <d v="2017-11-14T00:00:00"/>
    <s v="FF"/>
    <n v="0"/>
    <s v="no"/>
    <n v="0"/>
    <m/>
    <m/>
    <m/>
    <m/>
    <m/>
    <m/>
    <n v="2017"/>
    <n v="3003"/>
    <m/>
    <m/>
    <d v="2018-02-24T00:00:00"/>
    <d v="2018-01-04T00:00:00"/>
    <n v="2018"/>
    <n v="1814.71"/>
    <m/>
    <n v="6006.98"/>
    <n v="4817.71"/>
    <n v="0.80201865163526442"/>
    <n v="1189.2699999999995"/>
    <n v="0"/>
  </r>
  <r>
    <s v="2017/1670"/>
    <x v="1"/>
    <n v="1670"/>
    <x v="2"/>
    <s v="Slovakia"/>
    <s v="Bureau of Border and Alien Police"/>
    <s v="no"/>
    <s v="Poseidon"/>
    <s v="2017/SBS/07 JO Poseidon 2017"/>
    <d v="2017-11-14T00:00:00"/>
    <d v="2017-12-21T00:00:00"/>
    <s v="no"/>
    <m/>
    <s v="FRO.26067"/>
    <n v="2017"/>
    <s v="C1"/>
    <n v="9630"/>
    <d v="2017-11-13T00:00:00"/>
    <s v="IM"/>
    <n v="0"/>
    <s v="no"/>
    <n v="0"/>
    <m/>
    <m/>
    <m/>
    <m/>
    <m/>
    <m/>
    <m/>
    <m/>
    <m/>
    <m/>
    <d v="2018-03-06T00:00:00"/>
    <d v="2018-03-06T00:00:00"/>
    <n v="2018"/>
    <n v="8061.1"/>
    <m/>
    <n v="9630"/>
    <n v="8061.1"/>
    <n v="0.8370820353063344"/>
    <n v="1568.8999999999996"/>
    <n v="0"/>
  </r>
  <r>
    <s v="2017/1671"/>
    <x v="1"/>
    <n v="1671"/>
    <x v="1"/>
    <s v="Sweden"/>
    <s v="National Operations Department, Border Policing Section"/>
    <s v="no"/>
    <s v="RO"/>
    <s v="2017/RSU/01 RO to Kosovo"/>
    <d v="2017-11-15T00:00:00"/>
    <d v="2017-11-17T00:00:00"/>
    <s v="no"/>
    <m/>
    <s v="FRO.26072"/>
    <n v="2017"/>
    <s v="C1"/>
    <n v="37773.14"/>
    <d v="2017-11-14T00:00:00"/>
    <s v="FF"/>
    <n v="0"/>
    <s v="yes"/>
    <n v="24000"/>
    <n v="16973.939999999999"/>
    <m/>
    <m/>
    <m/>
    <m/>
    <m/>
    <m/>
    <m/>
    <m/>
    <m/>
    <d v="2018-01-31T00:00:00"/>
    <d v="2018-03-05T00:00:00"/>
    <n v="2018"/>
    <n v="25687.56"/>
    <m/>
    <n v="37773.14"/>
    <n v="25687.56"/>
    <n v="0.68004830946010852"/>
    <n v="12085.579999999998"/>
    <n v="16973.939999999999"/>
  </r>
  <r>
    <s v="2017/1672"/>
    <x v="1"/>
    <n v="1672"/>
    <x v="1"/>
    <s v="Austria"/>
    <s v="Federal Ministry of the Interior"/>
    <s v="no"/>
    <s v="RO"/>
    <s v="2017/RSU/01 RO to Kosovo"/>
    <d v="2017-11-15T00:00:00"/>
    <d v="2017-11-17T00:00:00"/>
    <s v="no"/>
    <m/>
    <s v="FRO.26071"/>
    <n v="2017"/>
    <s v="C1"/>
    <n v="74258"/>
    <d v="2017-11-15T00:00:00"/>
    <s v="FF"/>
    <n v="0"/>
    <s v="yes"/>
    <n v="65000"/>
    <n v="47728"/>
    <m/>
    <m/>
    <m/>
    <m/>
    <m/>
    <m/>
    <m/>
    <m/>
    <m/>
    <d v="2018-01-31T00:00:00"/>
    <d v="2018-01-23T00:00:00"/>
    <n v="2018"/>
    <n v="53887.95"/>
    <m/>
    <n v="74258"/>
    <n v="53887.95"/>
    <n v="0.72568544803253521"/>
    <n v="20370.050000000003"/>
    <n v="47728"/>
  </r>
  <r>
    <s v="2017/1673"/>
    <x v="1"/>
    <n v="1673"/>
    <x v="2"/>
    <s v="Georgia"/>
    <s v="Patrol Police Department"/>
    <s v="no"/>
    <s v="Minerva"/>
    <s v="2017/SBS/04"/>
    <d v="2017-08-07T00:00:00"/>
    <d v="2017-08-13T00:00:00"/>
    <s v="yes"/>
    <m/>
    <s v="FRO.26059"/>
    <n v="2017"/>
    <s v="C1"/>
    <n v="1595.16"/>
    <d v="2017-11-14T00:00:00"/>
    <s v="FF"/>
    <n v="0"/>
    <s v="yes"/>
    <n v="0"/>
    <n v="1162.78"/>
    <m/>
    <m/>
    <m/>
    <m/>
    <m/>
    <m/>
    <m/>
    <m/>
    <m/>
    <d v="2017-10-27T00:00:00"/>
    <d v="2017-12-01T00:00:00"/>
    <n v="2017"/>
    <n v="1581.25"/>
    <m/>
    <n v="1595.16"/>
    <n v="1581.25"/>
    <n v="0.99127987161162512"/>
    <n v="13.910000000000082"/>
    <n v="1162.78"/>
  </r>
  <r>
    <s v="2017/1674"/>
    <x v="1"/>
    <n v="1674"/>
    <x v="4"/>
    <s v="Estonia"/>
    <s v="Police and Border Guard Board"/>
    <s v="no"/>
    <s v="FOA"/>
    <s v="2017/LBS/01 FOA"/>
    <d v="2017-11-20T00:00:00"/>
    <d v="2018-02-09T00:00:00"/>
    <s v="no"/>
    <m/>
    <s v="FRO.26080"/>
    <n v="2017"/>
    <s v="C1"/>
    <n v="28948.85"/>
    <d v="2017-11-15T00:00:00"/>
    <s v="IM"/>
    <n v="0"/>
    <s v="no"/>
    <n v="0"/>
    <m/>
    <m/>
    <m/>
    <m/>
    <m/>
    <m/>
    <n v="2017"/>
    <n v="14470"/>
    <m/>
    <m/>
    <d v="2018-04-25T00:00:00"/>
    <d v="2018-03-06T00:00:00"/>
    <n v="2018"/>
    <n v="13655.62"/>
    <m/>
    <n v="28948.85"/>
    <n v="28125.620000000003"/>
    <n v="0.97156260093233426"/>
    <n v="823.22999999999593"/>
    <n v="0"/>
  </r>
  <r>
    <s v="2017/1675"/>
    <x v="1"/>
    <n v="1675"/>
    <x v="3"/>
    <s v="Slovenia"/>
    <s v="Ministry of Interior"/>
    <s v="no"/>
    <s v="Focal Points"/>
    <s v="2017/ABS/03 Focal Points 2017 Air"/>
    <d v="2017-12-04T00:00:00"/>
    <d v="2017-12-23T00:00:00"/>
    <s v="no"/>
    <m/>
    <s v="FRO.26089"/>
    <n v="2017"/>
    <s v="C1"/>
    <n v="6291.6"/>
    <d v="2017-11-14T00:00:00"/>
    <s v="IM"/>
    <n v="0"/>
    <s v="no"/>
    <n v="0"/>
    <m/>
    <m/>
    <m/>
    <m/>
    <m/>
    <m/>
    <n v="2017"/>
    <n v="3145.78"/>
    <m/>
    <m/>
    <d v="2018-03-08T00:00:00"/>
    <d v="2018-03-07T00:00:00"/>
    <n v="2018"/>
    <n v="1786.05"/>
    <m/>
    <n v="6291.6"/>
    <n v="4931.83"/>
    <n v="0.78387532583126707"/>
    <n v="1359.7700000000004"/>
    <n v="0"/>
  </r>
  <r>
    <s v="2017/1676"/>
    <x v="1"/>
    <n v="1676"/>
    <x v="2"/>
    <s v="Bulgaria"/>
    <s v="Ministry of Interior, National Police Service, Chief Directorate Border Police"/>
    <s v="no"/>
    <s v="Triton"/>
    <s v="2017/SBS/05 JO Triton 2017"/>
    <d v="2017-12-05T00:00:00"/>
    <d v="2018-01-07T00:00:00"/>
    <s v="no"/>
    <m/>
    <s v="FRO.26081"/>
    <n v="2017"/>
    <s v="C1"/>
    <n v="29448.54"/>
    <d v="2017-11-14T00:00:00"/>
    <s v="IM"/>
    <n v="0"/>
    <s v="no"/>
    <n v="0"/>
    <m/>
    <m/>
    <m/>
    <m/>
    <m/>
    <m/>
    <m/>
    <n v="0"/>
    <m/>
    <m/>
    <d v="2018-03-23T00:00:00"/>
    <d v="2018-04-05T00:00:00"/>
    <n v="2018"/>
    <n v="25966.93"/>
    <m/>
    <n v="29448.54"/>
    <n v="25966.93"/>
    <n v="0.88177308620393402"/>
    <n v="3481.6100000000006"/>
    <n v="0"/>
  </r>
  <r>
    <s v="2017/1677"/>
    <x v="1"/>
    <n v="1677"/>
    <x v="2"/>
    <s v="France"/>
    <s v="Direction Centrale de la securite publique"/>
    <s v="no"/>
    <s v="Triton"/>
    <s v="2017/SBS/05 JO Triton 2017"/>
    <d v="2017-12-05T00:00:00"/>
    <d v="2017-12-22T00:00:00"/>
    <s v="no"/>
    <m/>
    <s v="FRO.26083"/>
    <n v="2017"/>
    <s v="C1"/>
    <n v="20920.64"/>
    <d v="2017-11-14T00:00:00"/>
    <s v="IM"/>
    <n v="0"/>
    <s v="no"/>
    <n v="0"/>
    <m/>
    <m/>
    <m/>
    <m/>
    <m/>
    <m/>
    <n v="2017"/>
    <n v="10460.32"/>
    <m/>
    <m/>
    <d v="2018-03-07T00:00:00"/>
    <d v="2018-03-14T00:00:00"/>
    <n v="2018"/>
    <n v="5577.84"/>
    <m/>
    <n v="20920.64"/>
    <n v="16038.16"/>
    <n v="0.76661899444758863"/>
    <n v="4882.4799999999996"/>
    <n v="0"/>
  </r>
  <r>
    <s v="2017/1678"/>
    <x v="1"/>
    <n v="1678"/>
    <x v="2"/>
    <s v="France"/>
    <s v="Direction Centrale de la Police aux Frontieres"/>
    <s v="no"/>
    <s v="Triton"/>
    <s v="2017/SBS/05 JO Triton 2017"/>
    <d v="2017-12-05T00:00:00"/>
    <d v="2018-01-07T00:00:00"/>
    <s v="no"/>
    <m/>
    <s v="FRO.26084"/>
    <n v="2017"/>
    <s v="C1"/>
    <n v="67820.88"/>
    <d v="2017-11-15T00:00:00"/>
    <s v="IM"/>
    <n v="0"/>
    <s v="yes"/>
    <n v="0"/>
    <n v="23199.360000000001"/>
    <m/>
    <m/>
    <m/>
    <m/>
    <m/>
    <n v="2017"/>
    <n v="33910.44"/>
    <m/>
    <m/>
    <d v="2018-03-23T00:00:00"/>
    <d v="2018-03-19T00:00:00"/>
    <n v="2018"/>
    <n v="24682.86"/>
    <m/>
    <n v="67820.88"/>
    <n v="58593.3"/>
    <n v="0.86394190107825197"/>
    <n v="9227.5800000000017"/>
    <n v="23199.360000000001"/>
  </r>
  <r>
    <s v="2017/1679"/>
    <x v="1"/>
    <n v="1679"/>
    <x v="2"/>
    <s v="Iceland"/>
    <s v="Icelandic Coast Guard"/>
    <s v="no"/>
    <s v="Poseidon"/>
    <s v="2017/SBS/07 JO Poseidon 2017"/>
    <d v="2017-11-20T00:00:00"/>
    <d v="2017-12-24T00:00:00"/>
    <s v="no"/>
    <m/>
    <s v="FRO.26093"/>
    <n v="2017"/>
    <s v="C1"/>
    <n v="696088.52"/>
    <d v="2017-11-15T00:00:00"/>
    <s v="IM"/>
    <n v="630084.25"/>
    <s v="yes"/>
    <n v="404583.75"/>
    <n v="354456.5"/>
    <m/>
    <m/>
    <m/>
    <m/>
    <m/>
    <n v="2017"/>
    <n v="345000"/>
    <m/>
    <m/>
    <d v="2018-03-09T00:00:00"/>
    <d v="2018-03-07T00:00:00"/>
    <n v="2018"/>
    <n v="314708.87"/>
    <m/>
    <n v="696088.52"/>
    <n v="659708.87"/>
    <n v="0.94773703493917694"/>
    <n v="36379.650000000023"/>
    <n v="354456.5"/>
  </r>
  <r>
    <s v="2017/1680"/>
    <x v="1"/>
    <n v="1680"/>
    <x v="1"/>
    <s v="Sweden"/>
    <s v="National Operations Department, Border Policing Section"/>
    <s v="no"/>
    <s v="RO"/>
    <s v="2017/RSU/01 RO to Georgia/Armenia, Nigeria/Gambia"/>
    <d v="2017-11-20T00:00:00"/>
    <d v="2017-11-25T00:00:00"/>
    <s v="no"/>
    <m/>
    <s v="FRO.26094"/>
    <n v="2017"/>
    <s v="C1"/>
    <n v="149808.75"/>
    <d v="2017-11-17T00:00:00"/>
    <s v="FF"/>
    <n v="0"/>
    <s v="yes"/>
    <n v="102061"/>
    <n v="102698.53"/>
    <m/>
    <m/>
    <m/>
    <m/>
    <m/>
    <m/>
    <m/>
    <m/>
    <m/>
    <d v="2018-02-08T00:00:00"/>
    <d v="2018-01-03T00:00:00"/>
    <n v="2018"/>
    <n v="132805.63"/>
    <m/>
    <n v="149808.75"/>
    <n v="132805.63"/>
    <n v="0.88650115564010779"/>
    <n v="17003.119999999995"/>
    <n v="102698.53"/>
  </r>
  <r>
    <s v="2017/1681"/>
    <x v="1"/>
    <n v="1681"/>
    <x v="1"/>
    <s v="Estonia"/>
    <s v="Police and Border Guard Board"/>
    <s v="no"/>
    <s v="Poseidon"/>
    <s v="2017/RSU/03 JO Poseidon/Readmission"/>
    <d v="2017-11-22T00:00:00"/>
    <d v="2017-12-23T00:00:00"/>
    <s v="no"/>
    <m/>
    <s v="FRO.26058"/>
    <n v="2017"/>
    <s v="C1"/>
    <n v="42294"/>
    <d v="2017-11-20T00:00:00"/>
    <s v="FF"/>
    <n v="0"/>
    <s v="no"/>
    <m/>
    <m/>
    <m/>
    <m/>
    <m/>
    <m/>
    <m/>
    <n v="2017"/>
    <n v="21140"/>
    <m/>
    <m/>
    <d v="2018-03-08T00:00:00"/>
    <d v="2018-03-06T00:00:00"/>
    <n v="2018"/>
    <n v="18893.599999999999"/>
    <m/>
    <n v="42294"/>
    <n v="40033.599999999999"/>
    <n v="0.94655506691256441"/>
    <n v="2260.4000000000015"/>
    <n v="0"/>
  </r>
  <r>
    <s v="2017/1682"/>
    <x v="1"/>
    <n v="1682"/>
    <x v="1"/>
    <s v="Austria"/>
    <s v="Federal Ministry of the Interior"/>
    <s v="no"/>
    <s v="RO"/>
    <s v="2017/RSU/01 RO to Georgia, Armenia, Nigeria, Gambia"/>
    <d v="2017-11-20T00:00:00"/>
    <d v="2017-12-01T00:00:00"/>
    <s v="no"/>
    <m/>
    <s v="FRO.26099"/>
    <n v="2017"/>
    <s v="C1"/>
    <n v="559506.30000000005"/>
    <d v="2017-11-17T00:00:00"/>
    <s v="FF"/>
    <n v="0"/>
    <s v="yes"/>
    <n v="500000"/>
    <n v="437478"/>
    <m/>
    <m/>
    <m/>
    <m/>
    <m/>
    <m/>
    <m/>
    <m/>
    <m/>
    <d v="2018-02-14T00:00:00"/>
    <d v="2018-01-24T00:00:00"/>
    <n v="2018"/>
    <n v="488687.35"/>
    <m/>
    <n v="559506.30000000005"/>
    <n v="488687.35"/>
    <n v="0.87342600074387"/>
    <n v="70818.95000000007"/>
    <n v="437478"/>
  </r>
  <r>
    <s v="2017/1683"/>
    <x v="1"/>
    <n v="1683"/>
    <x v="1"/>
    <s v="Hungary"/>
    <s v="Immigration and Asylum Office "/>
    <s v="no"/>
    <s v="RO"/>
    <s v="2017/RSU/01 RO to Afghanistan, Nigeria, Gambia"/>
    <d v="2017-11-20T00:00:00"/>
    <d v="2017-11-25T00:00:00"/>
    <s v="no"/>
    <m/>
    <s v="FRO.26109"/>
    <n v="2017"/>
    <s v="C1"/>
    <n v="312632.25"/>
    <d v="2017-11-17T00:00:00"/>
    <s v="FF"/>
    <n v="0"/>
    <s v="yes"/>
    <n v="275000"/>
    <n v="137662.41"/>
    <m/>
    <m/>
    <m/>
    <m/>
    <m/>
    <m/>
    <m/>
    <m/>
    <m/>
    <d v="2018-02-08T00:00:00"/>
    <d v="2018-02-20T00:00:00"/>
    <n v="2018"/>
    <n v="159879.69"/>
    <m/>
    <n v="312632.25"/>
    <n v="159879.69"/>
    <n v="0.51139858411920081"/>
    <n v="152752.56"/>
    <n v="137662.41"/>
  </r>
  <r>
    <s v="2017/1684"/>
    <x v="1"/>
    <n v="1684"/>
    <x v="1"/>
    <s v="Slovenia"/>
    <s v="Ministry of Interior - Police"/>
    <s v="no"/>
    <s v="RO"/>
    <s v="2017/RSU/01 RO to Afghanistan"/>
    <d v="2017-11-20T00:00:00"/>
    <d v="2017-11-24T00:00:00"/>
    <s v="no"/>
    <m/>
    <s v="FRO.26110"/>
    <n v="2017"/>
    <s v="C1"/>
    <n v="2461"/>
    <d v="2017-11-17T00:00:00"/>
    <s v="FF"/>
    <n v="0"/>
    <s v="no"/>
    <n v="0"/>
    <m/>
    <m/>
    <m/>
    <m/>
    <m/>
    <m/>
    <m/>
    <m/>
    <m/>
    <m/>
    <d v="2018-02-07T00:00:00"/>
    <d v="2018-02-12T00:00:00"/>
    <n v="2018"/>
    <n v="2028.02"/>
    <m/>
    <n v="2461"/>
    <n v="2028.02"/>
    <n v="0.82406338886631447"/>
    <n v="432.98"/>
    <n v="0"/>
  </r>
  <r>
    <s v="2017/1685"/>
    <x v="1"/>
    <n v="1685"/>
    <x v="1"/>
    <s v="France"/>
    <s v="Ministère de l'intérieur, Direction générale des étrangers en France"/>
    <s v="no"/>
    <s v="RO"/>
    <s v="2017/RSU/01 RO to Afghanistan"/>
    <d v="2017-11-20T00:00:00"/>
    <d v="2017-11-23T00:00:00"/>
    <s v="no"/>
    <s v="yes"/>
    <s v="FRO.26102"/>
    <n v="2017"/>
    <s v="C1"/>
    <n v="20629.599999999999"/>
    <d v="2017-11-17T00:00:00"/>
    <s v="FF"/>
    <n v="0"/>
    <s v="yes"/>
    <n v="15000"/>
    <m/>
    <m/>
    <m/>
    <m/>
    <m/>
    <s v="Cancellation of participation."/>
    <m/>
    <m/>
    <m/>
    <m/>
    <d v="2018-02-06T00:00:00"/>
    <m/>
    <m/>
    <m/>
    <m/>
    <n v="0"/>
    <n v="0"/>
    <s v=""/>
    <n v="0"/>
    <n v="15000"/>
  </r>
  <r>
    <s v="2017/1686"/>
    <x v="1"/>
    <n v="1686"/>
    <x v="1"/>
    <s v="Finland"/>
    <s v="Helsingin poliisilaitos (Helsinki Police Department)"/>
    <s v="no"/>
    <s v="RO"/>
    <s v="2017/RSU/01 RO to Nigeria, Gambia"/>
    <d v="2017-11-22T00:00:00"/>
    <d v="2017-11-25T00:00:00"/>
    <s v="no"/>
    <m/>
    <s v="FRO.26103"/>
    <n v="2017"/>
    <s v="C1"/>
    <n v="46202.6"/>
    <d v="2017-11-17T00:00:00"/>
    <s v="FF"/>
    <n v="0"/>
    <s v="yes"/>
    <n v="28700"/>
    <n v="28700"/>
    <m/>
    <m/>
    <m/>
    <m/>
    <m/>
    <m/>
    <m/>
    <m/>
    <m/>
    <d v="2018-02-08T00:00:00"/>
    <d v="2017-12-05T00:00:00"/>
    <n v="2017"/>
    <n v="42063.23"/>
    <m/>
    <n v="46202.6"/>
    <n v="42063.23"/>
    <n v="0.91040828871102497"/>
    <n v="4139.3699999999953"/>
    <n v="28700"/>
  </r>
  <r>
    <s v="2017/1687"/>
    <x v="1"/>
    <n v="1687"/>
    <x v="2"/>
    <s v="Netherlands"/>
    <s v="Royal Marechaussee"/>
    <s v="no"/>
    <s v="Triton"/>
    <s v="2017/SBS/05 JO Triton 2017"/>
    <d v="2017-12-05T00:00:00"/>
    <d v="2018-01-07T00:00:00"/>
    <s v="no"/>
    <m/>
    <s v="FRO.26107"/>
    <n v="2017"/>
    <s v="C1"/>
    <n v="35934.879999999997"/>
    <d v="2017-11-20T00:00:00"/>
    <s v="IM"/>
    <n v="0"/>
    <s v="no"/>
    <n v="0"/>
    <m/>
    <m/>
    <m/>
    <m/>
    <m/>
    <m/>
    <m/>
    <n v="0"/>
    <m/>
    <m/>
    <d v="2018-03-23T00:00:00"/>
    <d v="2018-04-05T00:00:00"/>
    <n v="2018"/>
    <n v="35934.879999999997"/>
    <m/>
    <n v="35934.879999999997"/>
    <n v="35934.879999999997"/>
    <n v="1"/>
    <n v="0"/>
    <n v="0"/>
  </r>
  <r>
    <s v="2017/1688"/>
    <x v="1"/>
    <n v="1688"/>
    <x v="3"/>
    <s v="Austria"/>
    <s v="Federal Ministry of the Interior"/>
    <s v="no"/>
    <s v="Focal Points"/>
    <s v="2017/ABS/03 Focal Points 2017 Air"/>
    <d v="2017-11-30T00:00:00"/>
    <d v="2017-12-22T00:00:00"/>
    <s v="no"/>
    <m/>
    <s v="FRO.26104"/>
    <n v="2017"/>
    <s v="C1"/>
    <n v="5187.3599999999997"/>
    <d v="2017-11-17T00:00:00"/>
    <s v="IM"/>
    <n v="0"/>
    <s v="no"/>
    <n v="0"/>
    <m/>
    <m/>
    <m/>
    <m/>
    <m/>
    <m/>
    <m/>
    <m/>
    <m/>
    <m/>
    <d v="2018-03-07T00:00:00"/>
    <d v="2018-03-09T00:00:00"/>
    <n v="2018"/>
    <n v="4688.04"/>
    <m/>
    <n v="5187.3599999999997"/>
    <n v="4688.04"/>
    <n v="0.90374294438789682"/>
    <n v="499.31999999999971"/>
    <n v="0"/>
  </r>
  <r>
    <s v="2017/1689"/>
    <x v="1"/>
    <n v="1689"/>
    <x v="2"/>
    <s v="France"/>
    <s v="Prefecture de Police"/>
    <s v="no"/>
    <s v="Triton"/>
    <s v="2017/SBS/05 JO Triton 2017"/>
    <d v="2017-12-05T00:00:00"/>
    <d v="2017-12-22T00:00:00"/>
    <s v="no"/>
    <m/>
    <s v="FRO.26086"/>
    <n v="2017"/>
    <s v="C1"/>
    <n v="32600.76"/>
    <d v="2017-11-20T00:00:00"/>
    <s v="IM"/>
    <n v="0"/>
    <s v="no"/>
    <n v="0"/>
    <m/>
    <m/>
    <m/>
    <m/>
    <m/>
    <m/>
    <m/>
    <m/>
    <m/>
    <m/>
    <d v="2018-03-07T00:00:00"/>
    <d v="2018-06-20T00:00:00"/>
    <n v="2018"/>
    <n v="21248.36"/>
    <m/>
    <n v="32600.76"/>
    <n v="21248.36"/>
    <n v="0.6517749892947281"/>
    <n v="11352.399999999998"/>
    <n v="0"/>
  </r>
  <r>
    <s v="2017/1690"/>
    <x v="1"/>
    <n v="1690"/>
    <x v="2"/>
    <s v="Croatia"/>
    <s v="Ministry of the Interior"/>
    <s v="no"/>
    <s v="Poseidon"/>
    <s v="2017/SBS/07 JO Poseidon 2017"/>
    <d v="2017-12-05T00:00:00"/>
    <d v="2018-01-10T00:00:00"/>
    <s v="no"/>
    <m/>
    <s v="FRO.26100"/>
    <n v="2017"/>
    <s v="C1"/>
    <n v="123257.74"/>
    <d v="2017-11-20T00:00:00"/>
    <s v="SK"/>
    <n v="132598.28"/>
    <s v="yes"/>
    <n v="90560.04"/>
    <n v="95611.99"/>
    <s v="FRO.26100"/>
    <n v="2018"/>
    <n v="54944.42"/>
    <d v="2018-01-10T00:00:00"/>
    <m/>
    <m/>
    <n v="0"/>
    <m/>
    <m/>
    <d v="2018-03-26T00:00:00"/>
    <d v="2018-05-18T00:00:00"/>
    <n v="2018"/>
    <n v="151901.19"/>
    <m/>
    <n v="178202.16"/>
    <n v="151901.19"/>
    <n v="0.85240936473497286"/>
    <n v="26300.97"/>
    <n v="95611.99"/>
  </r>
  <r>
    <s v="2017/1691"/>
    <x v="1"/>
    <n v="1691"/>
    <x v="1"/>
    <s v="Portugal"/>
    <s v="Servico de Estrangeiros e Fronteiras"/>
    <s v="no"/>
    <s v="Poseidon"/>
    <s v="2017/RSU/03 JO Poseidon/Readmission"/>
    <d v="2017-11-22T00:00:00"/>
    <d v="2017-12-23T00:00:00"/>
    <s v="no"/>
    <m/>
    <s v="FRO.26127"/>
    <n v="2017"/>
    <s v="C1"/>
    <n v="42265"/>
    <d v="2017-11-20T00:00:00"/>
    <s v="FF"/>
    <n v="0"/>
    <s v="no"/>
    <n v="0"/>
    <m/>
    <m/>
    <m/>
    <m/>
    <m/>
    <m/>
    <n v="2017"/>
    <n v="21132.5"/>
    <m/>
    <m/>
    <d v="2018-03-08T00:00:00"/>
    <d v="2018-03-27T00:00:00"/>
    <n v="2018"/>
    <n v="20327.580000000002"/>
    <m/>
    <n v="42265"/>
    <n v="41460.080000000002"/>
    <n v="0.98095540044954455"/>
    <n v="804.91999999999825"/>
    <n v="0"/>
  </r>
  <r>
    <s v="2017/1692"/>
    <x v="1"/>
    <n v="1692"/>
    <x v="1"/>
    <s v="Switzerland"/>
    <s v="Swiss Border Guard"/>
    <s v="no"/>
    <s v="RO"/>
    <s v="2017/RSU/01 RO to Nigeria, Gambia"/>
    <d v="2017-11-22T00:00:00"/>
    <d v="2017-11-25T00:00:00"/>
    <s v="no"/>
    <m/>
    <s v="FRO.26118"/>
    <n v="2017"/>
    <s v="C1"/>
    <n v="44207.05"/>
    <d v="2017-11-21T00:00:00"/>
    <s v="FF"/>
    <n v="0"/>
    <s v="yes"/>
    <n v="30000"/>
    <n v="20287.240000000002"/>
    <m/>
    <m/>
    <m/>
    <m/>
    <m/>
    <m/>
    <m/>
    <m/>
    <m/>
    <d v="2018-02-08T00:00:00"/>
    <d v="2018-02-15T00:00:00"/>
    <n v="2018"/>
    <n v="30246.35"/>
    <m/>
    <n v="44207.05"/>
    <n v="30246.35"/>
    <n v="0.68419743004792211"/>
    <n v="13960.700000000004"/>
    <n v="20287.240000000002"/>
  </r>
  <r>
    <s v="2017/1693"/>
    <x v="1"/>
    <n v="1693"/>
    <x v="1"/>
    <s v="Denmark"/>
    <s v="Danish National Police"/>
    <s v="no"/>
    <s v="RO"/>
    <s v="2017/RSU/01 RO to Nigeria, Gambia"/>
    <d v="2017-11-22T00:00:00"/>
    <d v="2017-11-25T00:00:00"/>
    <s v="no"/>
    <m/>
    <s v="FRO.26119"/>
    <n v="2017"/>
    <s v="C1"/>
    <n v="27611.35"/>
    <d v="2017-11-23T00:00:00"/>
    <s v="FF"/>
    <n v="0"/>
    <s v="yes"/>
    <n v="20000"/>
    <n v="14500"/>
    <m/>
    <m/>
    <m/>
    <m/>
    <m/>
    <m/>
    <m/>
    <m/>
    <m/>
    <d v="2018-02-08T00:00:00"/>
    <d v="2018-02-13T00:00:00"/>
    <n v="2018"/>
    <n v="18947.47"/>
    <m/>
    <n v="27611.35"/>
    <n v="18947.47"/>
    <n v="0.68622034054836156"/>
    <n v="8663.8799999999974"/>
    <n v="14500"/>
  </r>
  <r>
    <s v="2017/1694"/>
    <x v="1"/>
    <n v="1694"/>
    <x v="1"/>
    <s v="Austria"/>
    <s v="Federal Ministry of the Interior"/>
    <s v="no"/>
    <s v="Poseidon"/>
    <s v="2017/RSU/03 JO Poseidon/Readmission"/>
    <d v="2017-11-21T00:00:00"/>
    <d v="2017-12-02T00:00:00"/>
    <s v="no"/>
    <m/>
    <s v="FRO.26125"/>
    <n v="2017"/>
    <s v="C1"/>
    <n v="4040.32"/>
    <d v="2017-11-20T00:00:00"/>
    <s v="FF"/>
    <n v="0"/>
    <s v="no"/>
    <n v="0"/>
    <m/>
    <m/>
    <m/>
    <m/>
    <m/>
    <m/>
    <m/>
    <m/>
    <m/>
    <m/>
    <d v="2018-02-15T00:00:00"/>
    <d v="2018-01-18T00:00:00"/>
    <n v="2018"/>
    <n v="2733.85"/>
    <m/>
    <n v="4040.32"/>
    <n v="2733.85"/>
    <n v="0.67664194915254228"/>
    <n v="1306.4700000000003"/>
    <n v="0"/>
  </r>
  <r>
    <s v="2017/1695"/>
    <x v="1"/>
    <n v="1695"/>
    <x v="2"/>
    <s v="Portugal"/>
    <s v="Servico de Estrangeiros e Fronteiras"/>
    <s v="no"/>
    <s v="Indalo"/>
    <s v="2017/SBS/03 Indalo 2017"/>
    <d v="2017-11-22T00:00:00"/>
    <d v="2017-12-21T00:00:00"/>
    <s v="no"/>
    <m/>
    <s v="FRO.26117"/>
    <n v="2017"/>
    <s v="C1"/>
    <n v="3017.4"/>
    <d v="2017-11-20T00:00:00"/>
    <s v="SK"/>
    <n v="0"/>
    <s v="no"/>
    <m/>
    <m/>
    <m/>
    <m/>
    <m/>
    <m/>
    <m/>
    <n v="2017"/>
    <n v="1508.7"/>
    <m/>
    <m/>
    <d v="2018-03-06T00:00:00"/>
    <d v="2018-04-25T00:00:00"/>
    <n v="2018"/>
    <n v="1360.72"/>
    <m/>
    <n v="3017.4"/>
    <n v="2869.42"/>
    <n v="0.95095777821965932"/>
    <n v="147.98000000000002"/>
    <n v="0"/>
  </r>
  <r>
    <s v="2017/1696"/>
    <x v="1"/>
    <n v="1696"/>
    <x v="2"/>
    <s v="Portugal"/>
    <s v="Servico de Estrangeiros e Fronteiras"/>
    <s v="no"/>
    <s v="Indalo"/>
    <s v="2017/SBS/03 Indalo 2017"/>
    <d v="2017-11-22T00:00:00"/>
    <d v="2017-12-21T00:00:00"/>
    <s v="no"/>
    <m/>
    <s v="FRO.26115"/>
    <n v="2017"/>
    <s v="C1"/>
    <n v="222631.4"/>
    <d v="2017-11-21T00:00:00"/>
    <s v="SK"/>
    <n v="207591.9"/>
    <s v="yes"/>
    <n v="121665"/>
    <n v="154974.56"/>
    <m/>
    <m/>
    <m/>
    <m/>
    <m/>
    <n v="2017"/>
    <n v="111315.7"/>
    <m/>
    <m/>
    <d v="2018-03-06T00:00:00"/>
    <d v="2018-09-11T00:00:00"/>
    <n v="2018"/>
    <n v="73984.490000000005"/>
    <s v="EK"/>
    <n v="222631.4"/>
    <n v="185300.19"/>
    <n v="0.83231830730076717"/>
    <n v="37331.209999999992"/>
    <n v="154974.56"/>
  </r>
  <r>
    <s v="2017/1697"/>
    <x v="1"/>
    <n v="1697"/>
    <x v="1"/>
    <s v="Bulgaria"/>
    <s v="Ministry of Interior, National Police Service, Chief Directorate Border Police"/>
    <s v="no"/>
    <s v="Poseidon"/>
    <s v="2017/RSU/03 JO Poseidon/Readmission"/>
    <d v="2017-11-21T00:00:00"/>
    <d v="2017-12-22T00:00:00"/>
    <s v="no"/>
    <m/>
    <s v="FRO.26121"/>
    <n v="2017"/>
    <s v="C1"/>
    <n v="44203"/>
    <d v="2017-11-21T00:00:00"/>
    <s v="FF"/>
    <n v="0"/>
    <s v="no"/>
    <n v="0"/>
    <m/>
    <m/>
    <m/>
    <m/>
    <m/>
    <m/>
    <m/>
    <n v="0"/>
    <m/>
    <m/>
    <d v="2018-03-07T00:00:00"/>
    <d v="2018-05-17T00:00:00"/>
    <n v="2018"/>
    <n v="44148.160000000003"/>
    <m/>
    <n v="44203"/>
    <n v="44148.160000000003"/>
    <n v="0.99875936022441925"/>
    <n v="54.839999999996508"/>
    <n v="0"/>
  </r>
  <r>
    <s v="2017/1698"/>
    <x v="1"/>
    <n v="1698"/>
    <x v="2"/>
    <s v="Italy"/>
    <s v="Ministero dell'Interno, Dipartimento della Pubblica Sicurezza, Direzione Centrale dell'Immigrazione e della Polizia delle Frontiere"/>
    <s v="no"/>
    <s v="Poseidon"/>
    <s v="2017/SBS/07 JO Poseidon 2017"/>
    <d v="2017-11-25T00:00:00"/>
    <d v="2018-01-25T00:00:00"/>
    <s v="no"/>
    <m/>
    <s v="FRO.26140"/>
    <n v="2017"/>
    <s v="C1"/>
    <n v="289849.17"/>
    <d v="2017-11-21T00:00:00"/>
    <s v="SK"/>
    <n v="295809.84999999998"/>
    <s v="yes"/>
    <n v="228320"/>
    <n v="173943"/>
    <s v="FRO.26601"/>
    <n v="2018"/>
    <n v="96815.92"/>
    <d v="2018-01-04T00:00:00"/>
    <m/>
    <m/>
    <n v="0"/>
    <m/>
    <m/>
    <d v="2018-04-10T00:00:00"/>
    <d v="2018-05-16T00:00:00"/>
    <n v="2018"/>
    <n v="320425.89"/>
    <m/>
    <n v="386665.08999999997"/>
    <n v="320425.89"/>
    <n v="0.82869102561082009"/>
    <n v="66239.199999999953"/>
    <n v="173943"/>
  </r>
  <r>
    <s v="2017/1699"/>
    <x v="1"/>
    <n v="1699"/>
    <x v="7"/>
    <s v="Germany"/>
    <s v="School and Training Centre for Maritime Policing (MaST) of the German Federal Police Department for Maritime Security"/>
    <s v="no"/>
    <s v="Development and delivery of European border and coast guard courses"/>
    <s v="2017/TRU/D3 Development and delivery of a pre-deployment training course for maritime Frontex operations for European coast guards"/>
    <d v="2017-11-25T00:00:00"/>
    <d v="2018-09-30T00:00:00"/>
    <s v="no"/>
    <m/>
    <s v="FRO.25794"/>
    <n v="2017"/>
    <s v="C1"/>
    <n v="60000"/>
    <d v="2017-11-21T00:00:00"/>
    <s v="SK"/>
    <n v="0"/>
    <s v="yes"/>
    <n v="30634"/>
    <n v="19827.05"/>
    <m/>
    <m/>
    <m/>
    <m/>
    <m/>
    <n v="2017"/>
    <n v="30000"/>
    <m/>
    <m/>
    <d v="2018-12-14T00:00:00"/>
    <d v="2018-11-30T00:00:00"/>
    <n v="2018"/>
    <n v="5073.57"/>
    <s v="PM"/>
    <n v="60000"/>
    <n v="35073.57"/>
    <n v="0.58455950000000001"/>
    <n v="24926.43"/>
    <n v="19827.05"/>
  </r>
  <r>
    <s v="2017/1700"/>
    <x v="1"/>
    <n v="1700"/>
    <x v="7"/>
    <s v="Germany"/>
    <s v="Federal Police Headquarters (BPOLP)"/>
    <s v="no"/>
    <s v="Development and delivery of European border and coast guard courses"/>
    <s v="2017/TRU/D3 Joint European Cross Border Cooperation Study Module (JECBCSM)"/>
    <d v="2017-11-25T00:00:00"/>
    <d v="2018-09-30T00:00:00"/>
    <s v="no"/>
    <m/>
    <s v="FRO.25795"/>
    <n v="2017"/>
    <s v="C1"/>
    <n v="59967.4"/>
    <d v="2017-11-21T00:00:00"/>
    <s v="SK"/>
    <n v="0"/>
    <s v="yes"/>
    <n v="30840"/>
    <n v="28142.37"/>
    <m/>
    <m/>
    <m/>
    <m/>
    <m/>
    <n v="2017"/>
    <n v="29983.7"/>
    <m/>
    <m/>
    <d v="2018-12-14T00:00:00"/>
    <d v="2018-12-03T00:00:00"/>
    <n v="2018"/>
    <n v="21817.57"/>
    <s v="PM"/>
    <n v="59967.4"/>
    <n v="51801.270000000004"/>
    <n v="0.86382384428873027"/>
    <n v="8166.1299999999974"/>
    <n v="28142.37"/>
  </r>
  <r>
    <s v="2017/1701"/>
    <x v="1"/>
    <n v="1701"/>
    <x v="1"/>
    <s v="Norway"/>
    <s v="National Police Immigration Service"/>
    <s v="no"/>
    <s v="RO"/>
    <s v="2017/RSU/01 RO to Nigeria, Gambia"/>
    <d v="2017-11-22T00:00:00"/>
    <d v="2017-11-25T00:00:00"/>
    <s v="no"/>
    <m/>
    <s v="FRO.26139"/>
    <n v="2017"/>
    <s v="C1"/>
    <n v="10618.35"/>
    <d v="2017-11-21T00:00:00"/>
    <s v="FF"/>
    <n v="0"/>
    <s v="no"/>
    <n v="0"/>
    <m/>
    <m/>
    <m/>
    <m/>
    <m/>
    <m/>
    <m/>
    <m/>
    <m/>
    <m/>
    <d v="2018-02-08T00:00:00"/>
    <d v="2018-03-06T00:00:00"/>
    <n v="2018"/>
    <n v="4217.4799999999996"/>
    <m/>
    <n v="10618.35"/>
    <n v="4217.4799999999996"/>
    <n v="0.39718788700692664"/>
    <n v="6400.8700000000008"/>
    <n v="0"/>
  </r>
  <r>
    <s v="2017/1702"/>
    <x v="1"/>
    <n v="1702"/>
    <x v="1"/>
    <s v="Germany"/>
    <s v="Bundespolizeipräsidium - Federal Police Central Office"/>
    <s v="no"/>
    <s v="RO"/>
    <s v="2017/RSU/01 RO to Nigeria, Gambia"/>
    <d v="2017-11-22T00:00:00"/>
    <d v="2017-11-25T00:00:00"/>
    <s v="no"/>
    <m/>
    <s v="FRO.26141"/>
    <n v="2017"/>
    <s v="C1"/>
    <n v="52723.18"/>
    <d v="2017-11-21T00:00:00"/>
    <s v="FF"/>
    <n v="0"/>
    <s v="yes"/>
    <n v="36700"/>
    <n v="36700"/>
    <m/>
    <m/>
    <m/>
    <m/>
    <m/>
    <m/>
    <m/>
    <m/>
    <m/>
    <d v="2018-02-08T00:00:00"/>
    <d v="2018-03-05T00:00:00"/>
    <n v="2018"/>
    <n v="51093.279999999999"/>
    <m/>
    <n v="52723.18"/>
    <n v="51093.279999999999"/>
    <n v="0.96908570385928916"/>
    <n v="1629.9000000000015"/>
    <n v="36700"/>
  </r>
  <r>
    <s v="2017/1703"/>
    <x v="1"/>
    <n v="1703"/>
    <x v="1"/>
    <s v="Hungary"/>
    <s v="Hungarian Police Headquarters"/>
    <s v="no"/>
    <s v="Poseidon"/>
    <s v="2017/RSU/03 JO Poseidon/Readmission"/>
    <d v="2017-11-22T00:00:00"/>
    <d v="2017-12-22T00:00:00"/>
    <s v="no"/>
    <m/>
    <s v="FRO.26136"/>
    <n v="2017"/>
    <s v="C1"/>
    <n v="20068.490000000002"/>
    <d v="2017-11-21T00:00:00"/>
    <s v="FF"/>
    <n v="0"/>
    <s v="no"/>
    <n v="0"/>
    <m/>
    <m/>
    <m/>
    <m/>
    <m/>
    <m/>
    <m/>
    <m/>
    <m/>
    <m/>
    <d v="2018-03-07T00:00:00"/>
    <d v="2018-04-30T00:00:00"/>
    <n v="2018"/>
    <n v="18930.849999999999"/>
    <m/>
    <n v="20068.490000000002"/>
    <n v="18930.849999999999"/>
    <n v="0.94331212761896865"/>
    <n v="1137.6400000000031"/>
    <n v="0"/>
  </r>
  <r>
    <s v="2017/1704"/>
    <x v="1"/>
    <n v="1704"/>
    <x v="2"/>
    <s v="Kosovo"/>
    <s v="General Directorate of Kosovo Police"/>
    <s v="no"/>
    <s v="Triton"/>
    <s v="2017/SBS/05 JO Triton 2017"/>
    <d v="2017-12-01T00:00:00"/>
    <d v="2017-12-30T00:00:00"/>
    <s v="no"/>
    <m/>
    <s v="FRO.26142"/>
    <n v="2017"/>
    <s v="C1"/>
    <n v="10284"/>
    <d v="2017-11-22T00:00:00"/>
    <s v="SK"/>
    <n v="0"/>
    <s v="no"/>
    <m/>
    <m/>
    <m/>
    <m/>
    <m/>
    <m/>
    <m/>
    <m/>
    <n v="0"/>
    <m/>
    <m/>
    <d v="2018-03-15T00:00:00"/>
    <d v="2018-07-20T00:00:00"/>
    <n v="2018"/>
    <n v="6606.06"/>
    <m/>
    <n v="10284"/>
    <n v="6606.06"/>
    <n v="0.64236289381563594"/>
    <n v="3677.9399999999996"/>
    <n v="0"/>
  </r>
  <r>
    <s v="2017/1705"/>
    <x v="1"/>
    <n v="1705"/>
    <x v="1"/>
    <s v="Denmark"/>
    <s v="Danish National Police"/>
    <s v="no"/>
    <s v="Poseidon"/>
    <s v="2017/RSU/03 JO Poseidon/Readmission"/>
    <d v="2017-11-22T00:00:00"/>
    <d v="2017-12-22T00:00:00"/>
    <s v="no"/>
    <m/>
    <s v="FRO.26145"/>
    <n v="2017"/>
    <s v="C1"/>
    <n v="53500"/>
    <d v="2017-11-22T00:00:00"/>
    <s v="FF"/>
    <n v="0"/>
    <s v="yes"/>
    <n v="50000"/>
    <n v="39500"/>
    <m/>
    <m/>
    <m/>
    <m/>
    <m/>
    <m/>
    <m/>
    <m/>
    <m/>
    <d v="2018-03-07T00:00:00"/>
    <d v="2017-11-30T00:00:00"/>
    <n v="2017"/>
    <n v="42265"/>
    <m/>
    <n v="53500"/>
    <n v="42265"/>
    <n v="0.79"/>
    <n v="11235"/>
    <n v="39500"/>
  </r>
  <r>
    <s v="2017/1706"/>
    <x v="1"/>
    <n v="1706"/>
    <x v="1"/>
    <s v="Spain"/>
    <s v="Cuerpo Nacional de Policia"/>
    <s v="no"/>
    <s v="RO"/>
    <s v="2017/RSU/01 RO to Colombia, Dominicana Gambia"/>
    <d v="2017-11-26T00:00:00"/>
    <d v="2017-12-02T00:00:00"/>
    <s v="no"/>
    <m/>
    <s v="FRO.26143"/>
    <n v="2017"/>
    <s v="C1"/>
    <n v="462420"/>
    <d v="2017-11-23T00:00:00"/>
    <s v="FF"/>
    <n v="0"/>
    <s v="yes"/>
    <n v="420000"/>
    <n v="364078"/>
    <m/>
    <m/>
    <m/>
    <m/>
    <m/>
    <m/>
    <m/>
    <m/>
    <m/>
    <d v="2018-02-15T00:00:00"/>
    <d v="2018-01-03T00:00:00"/>
    <n v="2018"/>
    <n v="392338.82"/>
    <m/>
    <n v="462420"/>
    <n v="392338.82"/>
    <n v="0.84844690973573811"/>
    <n v="70081.179999999993"/>
    <n v="364078"/>
  </r>
  <r>
    <s v="2017/1707"/>
    <x v="1"/>
    <n v="1707"/>
    <x v="1"/>
    <s v="Netherlands"/>
    <s v="Repatriation and Departure Service"/>
    <s v="no"/>
    <s v="FOA-R"/>
    <s v="2017/RSU/02 FOA-R from Guinea to Netherlands"/>
    <d v="2017-12-12T00:00:00"/>
    <d v="2017-12-17T00:00:00"/>
    <s v="no"/>
    <s v="yes"/>
    <s v="FRO.26135"/>
    <n v="2017"/>
    <s v="C1"/>
    <n v="10194"/>
    <d v="2017-11-22T00:00:00"/>
    <s v="FF"/>
    <n v="0"/>
    <s v="no"/>
    <n v="0"/>
    <m/>
    <s v="FRO.26135"/>
    <n v="2017"/>
    <n v="2550"/>
    <m/>
    <s v="Cancellation of participation."/>
    <m/>
    <m/>
    <m/>
    <m/>
    <d v="2018-03-02T00:00:00"/>
    <m/>
    <m/>
    <m/>
    <m/>
    <n v="0"/>
    <n v="0"/>
    <s v=""/>
    <n v="0"/>
    <n v="0"/>
  </r>
  <r>
    <s v="2017/1708"/>
    <x v="1"/>
    <n v="1708"/>
    <x v="1"/>
    <s v="Germany"/>
    <s v="Bundespolizeipräsidium - Federal Police Central Office"/>
    <s v="no"/>
    <s v="FOA-R"/>
    <s v="2017/RSU/02 FOA-R from Ivory C. to Germany"/>
    <d v="2017-11-28T00:00:00"/>
    <d v="2017-12-03T00:00:00"/>
    <s v="no"/>
    <m/>
    <s v="FRO.26144"/>
    <n v="2017"/>
    <s v="C1"/>
    <n v="46355"/>
    <d v="2017-11-22T00:00:00"/>
    <s v="FF"/>
    <n v="0"/>
    <s v="no"/>
    <n v="0"/>
    <m/>
    <m/>
    <m/>
    <m/>
    <m/>
    <m/>
    <m/>
    <m/>
    <m/>
    <m/>
    <d v="2018-02-16T00:00:00"/>
    <d v="2018-01-30T00:00:00"/>
    <n v="2018"/>
    <n v="29600.61"/>
    <m/>
    <n v="46355"/>
    <n v="29600.61"/>
    <n v="0.63856347751051667"/>
    <n v="16754.39"/>
    <n v="0"/>
  </r>
  <r>
    <s v="2017/1709"/>
    <x v="1"/>
    <n v="1709"/>
    <x v="1"/>
    <s v="Switzerland"/>
    <s v="Swiss Border Guard"/>
    <s v="no"/>
    <s v="RO"/>
    <s v="2017/RSU/01 RO to Guinea, DR Congo"/>
    <d v="2017-11-27T00:00:00"/>
    <d v="2017-12-02T00:00:00"/>
    <s v="no"/>
    <m/>
    <s v="FRO.26147"/>
    <n v="2017"/>
    <s v="C1"/>
    <n v="32699.200000000001"/>
    <d v="2017-11-24T00:00:00"/>
    <s v="FF"/>
    <n v="0"/>
    <s v="yes"/>
    <n v="18000"/>
    <n v="25136.12"/>
    <m/>
    <m/>
    <m/>
    <m/>
    <m/>
    <m/>
    <m/>
    <m/>
    <m/>
    <d v="2018-02-15T00:00:00"/>
    <d v="2018-03-06T00:00:00"/>
    <n v="2018"/>
    <n v="29073.69"/>
    <m/>
    <n v="32699.200000000001"/>
    <n v="29073.69"/>
    <n v="0.8891254220286734"/>
    <n v="3625.510000000002"/>
    <n v="25136.12"/>
  </r>
  <r>
    <s v="2017/1710"/>
    <x v="1"/>
    <n v="1710"/>
    <x v="1"/>
    <s v="Belgium"/>
    <s v="Dienst Vreemdelingenzaken"/>
    <s v="no"/>
    <s v="RO"/>
    <s v="2017/RSU/01 RO to Guinea, DR Congo"/>
    <d v="2017-11-28T00:00:00"/>
    <d v="2017-12-02T00:00:00"/>
    <s v="no"/>
    <m/>
    <s v="FRO.26153"/>
    <n v="2017"/>
    <s v="C1"/>
    <n v="440739.6"/>
    <d v="2017-11-23T00:00:00"/>
    <s v="FF"/>
    <n v="0"/>
    <s v="yes"/>
    <n v="400000"/>
    <n v="352254.91"/>
    <m/>
    <m/>
    <m/>
    <m/>
    <m/>
    <m/>
    <m/>
    <m/>
    <m/>
    <d v="2018-02-15T00:00:00"/>
    <d v="2018-03-08T00:00:00"/>
    <n v="2018"/>
    <n v="383288.75"/>
    <m/>
    <n v="440739.6"/>
    <n v="383288.75"/>
    <n v="0.86964899455370026"/>
    <n v="57450.849999999977"/>
    <n v="352254.91"/>
  </r>
  <r>
    <s v="2017/1711"/>
    <x v="1"/>
    <n v="1711"/>
    <x v="2"/>
    <s v="France"/>
    <s v="Direction Centrale de la Police Judiciaire"/>
    <s v="no"/>
    <s v="Triton"/>
    <s v="2017/SBS/05 JO Triton 2017"/>
    <d v="2017-12-05T00:00:00"/>
    <d v="2017-12-30T00:00:00"/>
    <s v="no"/>
    <m/>
    <s v="FRO.26165"/>
    <n v="2017"/>
    <s v="C1"/>
    <n v="21152.28"/>
    <d v="2017-11-24T00:00:00"/>
    <s v="SK"/>
    <n v="0"/>
    <s v="yes"/>
    <m/>
    <n v="8970.85"/>
    <m/>
    <m/>
    <m/>
    <m/>
    <m/>
    <m/>
    <m/>
    <m/>
    <m/>
    <d v="2018-03-15T00:00:00"/>
    <d v="2018-03-14T00:00:00"/>
    <n v="2018"/>
    <n v="20333.05"/>
    <m/>
    <n v="21152.28"/>
    <n v="20333.05"/>
    <n v="0.96126989620031511"/>
    <n v="819.22999999999956"/>
    <n v="8970.85"/>
  </r>
  <r>
    <s v="2017/1712"/>
    <x v="1"/>
    <n v="1712"/>
    <x v="1"/>
    <s v="Germany"/>
    <s v="Bundespolizeipräsidium - Federal Police Central Office"/>
    <s v="no"/>
    <s v="RO"/>
    <s v="2017/RSU/01 RO to Guinea, DR Congo"/>
    <d v="2017-11-28T00:00:00"/>
    <d v="2017-12-02T00:00:00"/>
    <s v="no"/>
    <m/>
    <s v="FRO.26160"/>
    <n v="2017"/>
    <s v="C1"/>
    <n v="37698.239999999998"/>
    <d v="2017-11-24T00:00:00"/>
    <s v="FF"/>
    <n v="0"/>
    <s v="yes"/>
    <n v="15500"/>
    <n v="15500"/>
    <m/>
    <m/>
    <m/>
    <m/>
    <m/>
    <m/>
    <m/>
    <m/>
    <m/>
    <d v="2018-02-15T00:00:00"/>
    <d v="2018-02-16T00:00:00"/>
    <n v="2018"/>
    <n v="23328.41"/>
    <m/>
    <n v="37698.239999999998"/>
    <n v="23328.41"/>
    <n v="0.61881960537149749"/>
    <n v="14369.829999999998"/>
    <n v="15500"/>
  </r>
  <r>
    <s v="2017/1713"/>
    <x v="1"/>
    <n v="1713"/>
    <x v="5"/>
    <s v="Romania"/>
    <s v="General Inspectorate of the Romanian Border Police"/>
    <s v="no"/>
    <s v="FSC Support Officer"/>
    <s v="2017/FSC/01 FSC FIMO Deployment"/>
    <d v="2017-11-27T00:00:00"/>
    <d v="2018-02-05T00:00:00"/>
    <s v="no"/>
    <m/>
    <s v="FRO.26166"/>
    <n v="2017"/>
    <s v="C1"/>
    <n v="18533.47"/>
    <d v="2017-11-24T00:00:00"/>
    <s v="FF"/>
    <n v="0"/>
    <s v="no"/>
    <n v="0"/>
    <m/>
    <m/>
    <m/>
    <m/>
    <m/>
    <m/>
    <n v="2017"/>
    <n v="9266"/>
    <m/>
    <m/>
    <d v="2018-04-21T00:00:00"/>
    <d v="2018-02-27T00:00:00"/>
    <n v="2018"/>
    <n v="8160.19"/>
    <m/>
    <n v="18533.47"/>
    <n v="17426.189999999999"/>
    <n v="0.94025511682377871"/>
    <n v="1107.2800000000025"/>
    <n v="0"/>
  </r>
  <r>
    <s v="2017/1714"/>
    <x v="1"/>
    <n v="1714"/>
    <x v="5"/>
    <s v="Lithuania"/>
    <s v="State Border Guard Service at the Ministry of the Interior of the Republic of Lithuania"/>
    <s v="no"/>
    <s v="FSC Support Officer"/>
    <s v="2017/FSC/01 FSC FIMO Deployment"/>
    <d v="2017-12-02T00:00:00"/>
    <d v="2018-02-05T00:00:00"/>
    <s v="no"/>
    <m/>
    <s v="FRO.26169"/>
    <n v="2017"/>
    <s v="C1"/>
    <n v="13500.19"/>
    <d v="2017-11-24T00:00:00"/>
    <s v="FF"/>
    <n v="0"/>
    <s v="no"/>
    <n v="0"/>
    <m/>
    <m/>
    <m/>
    <m/>
    <m/>
    <m/>
    <n v="2017"/>
    <n v="6750"/>
    <m/>
    <m/>
    <d v="2018-04-21T00:00:00"/>
    <d v="2018-03-01T00:00:00"/>
    <n v="2018"/>
    <n v="5781.67"/>
    <m/>
    <n v="13500.19"/>
    <n v="12531.67"/>
    <n v="0.9282587874689171"/>
    <n v="968.52000000000044"/>
    <n v="0"/>
  </r>
  <r>
    <s v="2017/1715"/>
    <x v="1"/>
    <n v="1715"/>
    <x v="5"/>
    <s v="Lithuania"/>
    <s v="State Border Guard Service at the Ministry of the Interior of the Republic of Lithuania"/>
    <s v="no"/>
    <s v="FSC Support Officer"/>
    <s v="2017/FSC/01 FSC FIMO Deployment"/>
    <d v="2017-11-29T00:00:00"/>
    <d v="2018-02-05T00:00:00"/>
    <s v="no"/>
    <m/>
    <s v="FRO.26167"/>
    <n v="2017"/>
    <s v="C1"/>
    <n v="14055.52"/>
    <d v="2017-11-24T00:00:00"/>
    <s v="FF"/>
    <n v="0"/>
    <s v="no"/>
    <n v="0"/>
    <m/>
    <m/>
    <m/>
    <m/>
    <m/>
    <m/>
    <n v="2017"/>
    <n v="7027"/>
    <m/>
    <m/>
    <d v="2018-04-21T00:00:00"/>
    <d v="2018-02-16T00:00:00"/>
    <n v="2018"/>
    <n v="6104.22"/>
    <m/>
    <n v="14055.52"/>
    <n v="13131.220000000001"/>
    <n v="0.93423935934067193"/>
    <n v="924.29999999999927"/>
    <n v="0"/>
  </r>
  <r>
    <s v="2017/1716"/>
    <x v="1"/>
    <n v="1716"/>
    <x v="1"/>
    <s v="Poland"/>
    <s v="Headquarters of Polish Border Guards"/>
    <s v="no"/>
    <s v="RO"/>
    <s v="2017/RSU/01 RO to Guinea, DR Congo"/>
    <d v="2017-11-27T00:00:00"/>
    <d v="2017-12-02T00:00:00"/>
    <s v="no"/>
    <m/>
    <s v="FRO.26182"/>
    <n v="2017"/>
    <s v="C1"/>
    <n v="4943.3999999999996"/>
    <d v="2017-11-24T00:00:00"/>
    <s v="FF"/>
    <n v="0"/>
    <s v="no"/>
    <n v="0"/>
    <m/>
    <m/>
    <m/>
    <m/>
    <m/>
    <m/>
    <m/>
    <m/>
    <m/>
    <m/>
    <d v="2018-02-15T00:00:00"/>
    <m/>
    <n v="2018"/>
    <n v="4176.6099999999997"/>
    <m/>
    <n v="4943.3999999999996"/>
    <n v="4176.6099999999997"/>
    <n v="0.84488611077396125"/>
    <n v="766.79"/>
    <n v="0"/>
  </r>
  <r>
    <s v="2017/1717"/>
    <x v="1"/>
    <n v="1717"/>
    <x v="1"/>
    <s v="Ukraine "/>
    <s v="Administration of the State Border Guard Service of Ukraine"/>
    <s v="no"/>
    <s v="RO"/>
    <s v="2017/RSU/01 CRO to Ukraine"/>
    <d v="2017-11-28T00:00:00"/>
    <d v="2017-11-29T00:00:00"/>
    <s v="no"/>
    <m/>
    <s v="FRO.26171"/>
    <n v="2017"/>
    <s v="C1"/>
    <n v="2768.09"/>
    <d v="2017-11-24T00:00:00"/>
    <s v="FF"/>
    <n v="0"/>
    <s v="no"/>
    <n v="0"/>
    <m/>
    <m/>
    <m/>
    <m/>
    <m/>
    <m/>
    <m/>
    <n v="0"/>
    <m/>
    <m/>
    <d v="2018-02-12T00:00:00"/>
    <d v="2017-12-13T00:00:00"/>
    <n v="2017"/>
    <n v="2768.09"/>
    <m/>
    <n v="2768.09"/>
    <n v="2768.09"/>
    <n v="1"/>
    <n v="0"/>
    <n v="0"/>
  </r>
  <r>
    <s v="2017/1718"/>
    <x v="1"/>
    <n v="1718"/>
    <x v="4"/>
    <s v="Serbia"/>
    <s v="Ministry of Interior"/>
    <s v="no"/>
    <s v="FOA"/>
    <s v="2017/LBS/01 FOA"/>
    <d v="2017-12-05T00:00:00"/>
    <d v="2018-01-04T00:00:00"/>
    <s v="no"/>
    <m/>
    <s v="FRO.26174"/>
    <n v="2017"/>
    <s v="C1"/>
    <n v="7697.58"/>
    <d v="2017-11-27T00:00:00"/>
    <s v="SK"/>
    <n v="0"/>
    <s v="no"/>
    <m/>
    <m/>
    <m/>
    <m/>
    <m/>
    <m/>
    <m/>
    <m/>
    <m/>
    <m/>
    <m/>
    <d v="2018-03-20T00:00:00"/>
    <d v="2018-01-22T00:00:00"/>
    <n v="2018"/>
    <n v="6051.9"/>
    <m/>
    <n v="7697.58"/>
    <n v="6051.9"/>
    <n v="0.78620813294567904"/>
    <n v="1645.6800000000003"/>
    <n v="0"/>
  </r>
  <r>
    <s v="2017/1719"/>
    <x v="1"/>
    <n v="1719"/>
    <x v="4"/>
    <s v="Croatia"/>
    <s v="Ministry of the Interior"/>
    <s v="no"/>
    <s v="FOA"/>
    <s v="2017/LBS/01 FOA"/>
    <d v="2017-12-05T00:00:00"/>
    <d v="2018-01-04T00:00:00"/>
    <s v="no"/>
    <m/>
    <s v="FRO.26177"/>
    <n v="2017"/>
    <s v="C1"/>
    <n v="9841.86"/>
    <d v="2017-11-27T00:00:00"/>
    <s v="SK"/>
    <n v="0"/>
    <s v="no"/>
    <m/>
    <m/>
    <m/>
    <m/>
    <m/>
    <m/>
    <m/>
    <m/>
    <n v="0"/>
    <m/>
    <m/>
    <d v="2018-03-20T00:00:00"/>
    <d v="2018-03-27T00:00:00"/>
    <n v="2018"/>
    <n v="8703.66"/>
    <m/>
    <n v="9841.86"/>
    <n v="8703.66"/>
    <n v="0.88435112875005328"/>
    <n v="1138.2000000000007"/>
    <n v="0"/>
  </r>
  <r>
    <s v="2017/1720"/>
    <x v="1"/>
    <n v="1720"/>
    <x v="4"/>
    <s v="Germany"/>
    <s v="Bundespolizeipräsidium - Federal Police Central Office"/>
    <s v="no"/>
    <s v="FOA"/>
    <s v="2017/LBS/01 FOA"/>
    <d v="2017-12-06T00:00:00"/>
    <d v="2018-02-01T00:00:00"/>
    <s v="no"/>
    <m/>
    <s v="FRO.26180"/>
    <n v="2017"/>
    <s v="C1"/>
    <n v="398629.88"/>
    <d v="2017-11-29T00:00:00"/>
    <s v="SK"/>
    <n v="0"/>
    <s v="no"/>
    <m/>
    <m/>
    <m/>
    <m/>
    <m/>
    <m/>
    <m/>
    <n v="2017"/>
    <n v="199300"/>
    <m/>
    <m/>
    <d v="2018-04-17T00:00:00"/>
    <d v="2018-05-23T00:00:00"/>
    <n v="2018"/>
    <n v="127006.01"/>
    <m/>
    <n v="398629.88"/>
    <n v="326306.01"/>
    <n v="0.81856886894680347"/>
    <n v="72323.87"/>
    <n v="0"/>
  </r>
  <r>
    <s v="2017/1721"/>
    <x v="1"/>
    <n v="1721"/>
    <x v="3"/>
    <s v="Portugal"/>
    <s v="Servico de Estrangeiros e Fronteiras"/>
    <s v="no"/>
    <s v="Focal Points"/>
    <s v="2017/ABS/04 JO Focal Points 2017 Air Intermediate Managers"/>
    <d v="2017-12-10T00:00:00"/>
    <d v="2017-12-23T00:00:00"/>
    <s v="no"/>
    <m/>
    <s v="FRO.26159"/>
    <n v="2017"/>
    <s v="C1"/>
    <n v="3991.1"/>
    <d v="2017-11-27T00:00:00"/>
    <s v="SK"/>
    <n v="0"/>
    <s v="no"/>
    <m/>
    <m/>
    <m/>
    <m/>
    <m/>
    <m/>
    <m/>
    <n v="2017"/>
    <n v="1995.55"/>
    <m/>
    <m/>
    <d v="2018-03-08T00:00:00"/>
    <d v="2018-02-26T00:00:00"/>
    <n v="2018"/>
    <n v="1437.82"/>
    <m/>
    <n v="3991.1"/>
    <n v="3433.37"/>
    <n v="0.86025657087018614"/>
    <n v="557.73"/>
    <n v="0"/>
  </r>
  <r>
    <s v="2017/1722"/>
    <x v="1"/>
    <n v="1722"/>
    <x v="1"/>
    <s v="Italy"/>
    <s v="Ministero dell'Interno, Dipartimento della Pubblica Sicurezza, Direzione Centrale dell'Immigrazione e della Polizia delle Frontiere"/>
    <s v="no"/>
    <s v="FOA-R"/>
    <s v="2017/RSU/02"/>
    <d v="2017-12-01T00:00:00"/>
    <d v="2018-01-31T00:00:00"/>
    <s v="no"/>
    <m/>
    <s v="FRO.26194"/>
    <n v="2017"/>
    <s v="C1"/>
    <n v="66986.28"/>
    <d v="2017-11-30T00:00:00"/>
    <s v="FF"/>
    <n v="0"/>
    <s v="no"/>
    <m/>
    <m/>
    <s v="FRO.26194"/>
    <n v="2018"/>
    <n v="-712.05"/>
    <m/>
    <m/>
    <n v="2017"/>
    <n v="33493.14"/>
    <m/>
    <m/>
    <d v="2018-04-16T00:00:00"/>
    <d v="2018-03-19T00:00:00"/>
    <n v="2018"/>
    <n v="29279.01"/>
    <m/>
    <n v="66274.23"/>
    <n v="62772.149999999994"/>
    <n v="0.94715774140265374"/>
    <n v="3502.0800000000017"/>
    <n v="0"/>
  </r>
  <r>
    <s v="2017/1723"/>
    <x v="1"/>
    <n v="1723"/>
    <x v="4"/>
    <s v="Lithuania"/>
    <s v="State Border Guard Service"/>
    <s v="no"/>
    <s v="Focal Points"/>
    <s v="2017/LBS/02 Focal Points"/>
    <d v="2017-12-06T00:00:00"/>
    <d v="2018-01-03T00:00:00"/>
    <s v="no"/>
    <m/>
    <s v="FRO.26185"/>
    <n v="2017"/>
    <s v="C1"/>
    <n v="6912.2"/>
    <d v="2017-11-29T00:00:00"/>
    <s v="IM"/>
    <n v="0"/>
    <s v="no"/>
    <n v="0"/>
    <m/>
    <m/>
    <m/>
    <m/>
    <m/>
    <m/>
    <n v="2017"/>
    <n v="3456"/>
    <m/>
    <m/>
    <d v="2018-03-19T00:00:00"/>
    <d v="2018-03-02T00:00:00"/>
    <n v="2018"/>
    <n v="2389.92"/>
    <m/>
    <n v="6912.2"/>
    <n v="5845.92"/>
    <n v="0.84573941726223201"/>
    <n v="1066.2799999999997"/>
    <n v="0"/>
  </r>
  <r>
    <s v="2017/1724"/>
    <x v="1"/>
    <n v="1724"/>
    <x v="4"/>
    <s v="Spain"/>
    <s v="Guardia Civil"/>
    <s v="no"/>
    <s v="FOA"/>
    <s v="2017/LBS/01 FOA"/>
    <d v="2017-12-06T00:00:00"/>
    <d v="2018-01-03T00:00:00"/>
    <s v="no"/>
    <m/>
    <s v="FRO.26196"/>
    <n v="2017"/>
    <s v="C1"/>
    <n v="16167.28"/>
    <d v="2017-11-29T00:00:00"/>
    <s v="IM"/>
    <n v="0"/>
    <s v="no"/>
    <n v="0"/>
    <m/>
    <m/>
    <m/>
    <m/>
    <m/>
    <m/>
    <m/>
    <n v="0"/>
    <m/>
    <m/>
    <d v="2018-03-19T00:00:00"/>
    <d v="2018-02-21T00:00:00"/>
    <n v="2018"/>
    <n v="16100.88"/>
    <m/>
    <n v="16167.28"/>
    <n v="16100.88"/>
    <n v="0.99589293931941547"/>
    <n v="66.400000000001455"/>
    <n v="0"/>
  </r>
  <r>
    <s v="2017/1725"/>
    <x v="1"/>
    <n v="1725"/>
    <x v="5"/>
    <s v="Austria"/>
    <s v="Federal Ministry of the Interior"/>
    <s v="no"/>
    <s v="FSC Support Officer"/>
    <s v="2017/FSC/02 FSC FIMO Deployment"/>
    <d v="2017-12-01T00:00:00"/>
    <d v="2018-01-31T00:00:00"/>
    <s v="no"/>
    <m/>
    <s v="FRO.26204"/>
    <n v="2017"/>
    <s v="C1"/>
    <n v="11159.03"/>
    <d v="2017-11-29T00:00:00"/>
    <s v="FF"/>
    <n v="0"/>
    <s v="no"/>
    <n v="0"/>
    <m/>
    <m/>
    <m/>
    <m/>
    <m/>
    <m/>
    <m/>
    <m/>
    <m/>
    <m/>
    <d v="2018-04-16T00:00:00"/>
    <d v="2018-02-22T00:00:00"/>
    <n v="2018"/>
    <n v="10633.87"/>
    <m/>
    <n v="11159.03"/>
    <n v="10633.87"/>
    <n v="0.95293856186424808"/>
    <n v="525.15999999999985"/>
    <n v="0"/>
  </r>
  <r>
    <s v="2017/1726"/>
    <x v="1"/>
    <n v="1726"/>
    <x v="4"/>
    <s v="Romania"/>
    <s v="General Inspectorate of the Romania Border Police"/>
    <s v="no"/>
    <s v="FOA"/>
    <s v="2017/LBS/01 FOA"/>
    <d v="2017-12-06T00:00:00"/>
    <d v="2018-01-03T00:00:00"/>
    <s v="no"/>
    <m/>
    <s v="FRO.26203"/>
    <n v="2017"/>
    <s v="C1"/>
    <n v="94174.98"/>
    <d v="2017-11-30T00:00:00"/>
    <s v="IM"/>
    <n v="0"/>
    <s v="no"/>
    <n v="0"/>
    <m/>
    <m/>
    <m/>
    <m/>
    <m/>
    <m/>
    <n v="2017"/>
    <n v="47087"/>
    <m/>
    <m/>
    <d v="2018-03-19T00:00:00"/>
    <d v="2018-03-23T00:00:00"/>
    <n v="2018"/>
    <n v="32195.56"/>
    <m/>
    <n v="94174.98"/>
    <n v="79282.559999999998"/>
    <n v="0.84186436779705187"/>
    <n v="14892.419999999998"/>
    <n v="0"/>
  </r>
  <r>
    <s v="2017/1727"/>
    <x v="1"/>
    <n v="1727"/>
    <x v="1"/>
    <s v="Sweden"/>
    <s v="National Operations Department, Border Policing Section"/>
    <s v="no"/>
    <s v="FOA-R"/>
    <s v="2017/RSU/02"/>
    <d v="2017-01-07T00:00:00"/>
    <d v="2018-01-31T00:00:00"/>
    <s v="no"/>
    <m/>
    <s v="FRO.26205"/>
    <n v="2017"/>
    <s v="C1"/>
    <n v="5385.31"/>
    <d v="2017-11-30T00:00:00"/>
    <s v="FF"/>
    <n v="0"/>
    <s v="no"/>
    <m/>
    <m/>
    <s v="FRO.26205"/>
    <n v="2018"/>
    <n v="4457.62"/>
    <m/>
    <m/>
    <m/>
    <m/>
    <m/>
    <m/>
    <d v="2018-04-16T00:00:00"/>
    <d v="2018-04-03T00:00:00"/>
    <n v="2018"/>
    <n v="9481.7999999999993"/>
    <m/>
    <n v="9842.93"/>
    <n v="9481.7999999999993"/>
    <n v="0.96331072150264185"/>
    <n v="361.13000000000102"/>
    <n v="0"/>
  </r>
  <r>
    <s v="2017/1728"/>
    <x v="1"/>
    <n v="1728"/>
    <x v="1"/>
    <s v="France"/>
    <s v="Ministère de l'intérieur, Direction générale des étrangers en France"/>
    <s v="no"/>
    <s v="RO"/>
    <s v="2017/RSU/01 RO to Albania"/>
    <d v="2017-12-01T00:00:00"/>
    <d v="2017-12-31T00:00:00"/>
    <s v="no"/>
    <m/>
    <s v="FRO.26209"/>
    <n v="2017"/>
    <s v="C1"/>
    <n v="101650"/>
    <d v="2017-11-30T00:00:00"/>
    <s v="FF"/>
    <n v="0"/>
    <s v="yes"/>
    <n v="160000"/>
    <n v="82336"/>
    <s v="FRO.26209"/>
    <n v="2017"/>
    <n v="74225"/>
    <m/>
    <m/>
    <m/>
    <m/>
    <m/>
    <m/>
    <d v="2018-03-16T00:00:00"/>
    <d v="2018-03-22T00:00:00"/>
    <n v="2018"/>
    <n v="86452.800000000003"/>
    <m/>
    <n v="175875"/>
    <n v="86452.800000000003"/>
    <n v="0.4915582089552239"/>
    <n v="89422.2"/>
    <n v="82336"/>
  </r>
  <r>
    <s v="2017/1729"/>
    <x v="1"/>
    <n v="1729"/>
    <x v="2"/>
    <s v="France"/>
    <s v="Direction Centrale de la Police aux Frontieres"/>
    <s v="no"/>
    <s v="Indalo"/>
    <s v="2017/SBS/03 Indalo 2017"/>
    <d v="2017-11-30T00:00:00"/>
    <d v="2018-02-01T00:00:00"/>
    <s v="no"/>
    <m/>
    <s v="FRO.26216"/>
    <n v="2017"/>
    <s v="C1"/>
    <n v="12745.38"/>
    <d v="2017-11-29T00:00:00"/>
    <s v="FF"/>
    <n v="0"/>
    <s v="yes"/>
    <n v="0"/>
    <n v="7496.92"/>
    <s v="FRO.26216"/>
    <n v="2017"/>
    <n v="15970.82"/>
    <d v="2017-12-19T00:00:00"/>
    <m/>
    <n v="2017"/>
    <n v="6372.69"/>
    <m/>
    <m/>
    <d v="2018-04-17T00:00:00"/>
    <d v="2018-07-12T00:00:00"/>
    <n v="2018"/>
    <n v="13524.94"/>
    <m/>
    <n v="28716.199999999997"/>
    <n v="19897.63"/>
    <n v="0.69290609481755949"/>
    <n v="8818.5699999999961"/>
    <n v="7496.92"/>
  </r>
  <r>
    <s v="2017/1730"/>
    <x v="1"/>
    <n v="1730"/>
    <x v="1"/>
    <s v="Iceland"/>
    <s v="the Office of the National Commissioner of the Icelandic Police"/>
    <s v="no"/>
    <s v="RO"/>
    <s v="2017/RSU/01 RO to Albania &amp; Georgia"/>
    <d v="2017-12-05T00:00:00"/>
    <d v="2017-12-08T00:00:00"/>
    <s v="no"/>
    <m/>
    <s v="FRO.26210"/>
    <n v="2017"/>
    <s v="C1"/>
    <n v="170730"/>
    <d v="2017-12-01T00:00:00"/>
    <s v="FF"/>
    <n v="0"/>
    <s v="yes"/>
    <n v="154600"/>
    <n v="162600"/>
    <m/>
    <m/>
    <m/>
    <m/>
    <m/>
    <m/>
    <m/>
    <m/>
    <m/>
    <d v="2018-02-21T00:00:00"/>
    <d v="2018-01-08T00:00:00"/>
    <n v="2018"/>
    <n v="170730"/>
    <m/>
    <n v="170730"/>
    <n v="170730"/>
    <n v="1"/>
    <n v="0"/>
    <n v="162600"/>
  </r>
  <r>
    <s v="2017/1731"/>
    <x v="1"/>
    <n v="1731"/>
    <x v="2"/>
    <s v="Malta"/>
    <s v="Armed Forces of Malta"/>
    <s v="no"/>
    <s v="Triton"/>
    <s v="2017/SBS/05 JO Triton 2017"/>
    <d v="2017-12-01T00:00:00"/>
    <d v="2018-01-31T00:00:00"/>
    <s v="no"/>
    <m/>
    <s v="FRO.26195"/>
    <n v="2017"/>
    <s v="C1"/>
    <n v="221534.97"/>
    <d v="2017-11-29T00:00:00"/>
    <s v="IM"/>
    <n v="207941.38"/>
    <s v="yes"/>
    <n v="138000"/>
    <n v="139576.48000000001"/>
    <s v="FRO.26195"/>
    <n v="2018"/>
    <n v="65026.87"/>
    <d v="2018-01-11T00:00:00"/>
    <s v="Sup. Dec. no 2 (only changes within the budget) signed on 29/01/2018."/>
    <n v="2018"/>
    <n v="140000"/>
    <m/>
    <m/>
    <d v="2018-04-16T00:00:00"/>
    <d v="2018-05-28T00:00:00"/>
    <n v="2018"/>
    <n v="94749.11"/>
    <m/>
    <n v="286561.84000000003"/>
    <n v="234749.11"/>
    <n v="0.81919180167184846"/>
    <n v="51812.73000000004"/>
    <n v="139576.48000000001"/>
  </r>
  <r>
    <s v="2017/1732"/>
    <x v="1"/>
    <n v="1732"/>
    <x v="2"/>
    <s v="France"/>
    <s v="Direction Centrale des compagnies republicaines de securite"/>
    <s v="no"/>
    <s v="Poseidon"/>
    <s v="2017/SBS/07 JO Poseidon 2017"/>
    <d v="2017-11-14T00:00:00"/>
    <d v="2017-12-21T00:00:00"/>
    <s v="yes"/>
    <m/>
    <s v="FRO.26220"/>
    <n v="2017"/>
    <s v="C1"/>
    <n v="34117.81"/>
    <d v="2017-11-30T00:00:00"/>
    <s v="IM"/>
    <n v="0"/>
    <s v="yes"/>
    <n v="0"/>
    <n v="3950.37"/>
    <m/>
    <m/>
    <m/>
    <m/>
    <m/>
    <m/>
    <m/>
    <m/>
    <m/>
    <d v="2018-03-06T00:00:00"/>
    <d v="2018-03-23T00:00:00"/>
    <n v="2018"/>
    <n v="33204"/>
    <m/>
    <n v="34117.81"/>
    <n v="33204"/>
    <n v="0.97321604170959397"/>
    <n v="913.80999999999767"/>
    <n v="3950.37"/>
  </r>
  <r>
    <s v="2017/1733"/>
    <x v="1"/>
    <n v="1733"/>
    <x v="1"/>
    <s v="Lithuania"/>
    <s v="State Border Guard Service at the Ministry of the Interior of the Republic of Lithuania"/>
    <s v="no"/>
    <s v="Poseidon"/>
    <s v="2017/RSU/03 JO Poseidon/Readmission"/>
    <d v="2018-01-15T00:00:00"/>
    <d v="2018-01-30T00:00:00"/>
    <s v="no"/>
    <m/>
    <s v="FRO.26206"/>
    <n v="2017"/>
    <s v="C1"/>
    <n v="43206.6"/>
    <d v="2017-12-04T00:00:00"/>
    <s v="FF"/>
    <n v="0"/>
    <s v="no"/>
    <n v="0"/>
    <m/>
    <m/>
    <m/>
    <m/>
    <m/>
    <m/>
    <n v="2018"/>
    <n v="21603"/>
    <m/>
    <m/>
    <d v="2018-04-15T00:00:00"/>
    <d v="2018-03-22T00:00:00"/>
    <n v="2018"/>
    <n v="17338.63"/>
    <m/>
    <n v="43206.6"/>
    <n v="38941.630000000005"/>
    <n v="0.9012889234515099"/>
    <n v="4264.9699999999939"/>
    <n v="0"/>
  </r>
  <r>
    <s v="2017/1734"/>
    <x v="1"/>
    <n v="1734"/>
    <x v="2"/>
    <s v="Latvia"/>
    <s v="State Border Guard"/>
    <s v="no"/>
    <s v="Poseidon"/>
    <s v="2017/SBS/07 JO Poseidon 2017"/>
    <d v="2017-12-01T00:00:00"/>
    <d v="2018-01-10T00:00:00"/>
    <s v="no"/>
    <m/>
    <s v="FRO.26218"/>
    <n v="2017"/>
    <s v="C1"/>
    <n v="106794.15"/>
    <d v="2017-12-01T00:00:00"/>
    <s v="SK"/>
    <n v="134783.54999999999"/>
    <s v="yes"/>
    <n v="70591.199999999997"/>
    <n v="40261.800000000003"/>
    <s v="FRO.26218"/>
    <n v="2018"/>
    <n v="50265.53"/>
    <d v="2018-01-10T00:00:00"/>
    <m/>
    <n v="2018"/>
    <n v="53390"/>
    <m/>
    <m/>
    <d v="2018-03-26T00:00:00"/>
    <d v="2018-06-07T00:00:00"/>
    <n v="2018"/>
    <n v="29062.959999999999"/>
    <m/>
    <n v="157059.68"/>
    <n v="82452.959999999992"/>
    <n v="0.52497853045415599"/>
    <n v="74606.720000000001"/>
    <n v="40261.800000000003"/>
  </r>
  <r>
    <s v="2017/1735"/>
    <x v="1"/>
    <n v="1735"/>
    <x v="3"/>
    <s v="Italy"/>
    <s v="Ministero dell'Interno, Dipartimento della Pubblica Sicurezza, Direzione Centrale dell'Immigrazione e della Polizia delle Frontiere"/>
    <s v="no"/>
    <s v="Focal Points"/>
    <s v="2017/ABS/03 Focal Points 2017 Air"/>
    <d v="2017-12-05T00:00:00"/>
    <d v="2017-12-22T00:00:00"/>
    <s v="no"/>
    <m/>
    <s v="FRO.26222"/>
    <n v="2017"/>
    <s v="C1"/>
    <n v="2540.1799999999998"/>
    <d v="2017-12-01T00:00:00"/>
    <s v="SK"/>
    <n v="0"/>
    <s v="no"/>
    <m/>
    <m/>
    <m/>
    <m/>
    <m/>
    <m/>
    <m/>
    <m/>
    <n v="0"/>
    <m/>
    <m/>
    <d v="2018-03-07T00:00:00"/>
    <d v="2018-01-16T00:00:00"/>
    <n v="2018"/>
    <n v="2018.21"/>
    <m/>
    <n v="2540.1799999999998"/>
    <n v="2018.21"/>
    <n v="0.79451456196017611"/>
    <n v="521.9699999999998"/>
    <n v="0"/>
  </r>
  <r>
    <s v="2017/1736"/>
    <x v="1"/>
    <n v="1736"/>
    <x v="2"/>
    <s v="Spain"/>
    <s v="Guardia Civil"/>
    <s v="no"/>
    <s v="Indalo"/>
    <s v="2017/SBS/03 Indalo 2017"/>
    <d v="2017-12-01T00:00:00"/>
    <d v="2018-01-03T00:00:00"/>
    <s v="no"/>
    <m/>
    <s v="FRO.26232"/>
    <n v="2017"/>
    <s v="C1"/>
    <n v="65184.800000000003"/>
    <d v="2017-12-01T00:00:00"/>
    <s v="FF"/>
    <n v="340619.16"/>
    <s v="yes"/>
    <n v="205743.67"/>
    <n v="162641"/>
    <s v="FRO.26232_x000a_FRO.26593"/>
    <n v="2017"/>
    <n v="412505.5"/>
    <m/>
    <s v="2nd increase from 2018 budget."/>
    <n v="2018"/>
    <n v="235000"/>
    <m/>
    <m/>
    <d v="2018-03-19T00:00:00"/>
    <d v="2018-08-24T00:00:00"/>
    <n v="2018"/>
    <n v="137571.07999999999"/>
    <m/>
    <n v="477690.3"/>
    <n v="372571.07999999996"/>
    <n v="0.7799427369573968"/>
    <n v="105119.22000000003"/>
    <n v="162641"/>
  </r>
  <r>
    <s v="2017/1737"/>
    <x v="1"/>
    <n v="1737"/>
    <x v="2"/>
    <s v="Germany"/>
    <s v="Bundespolizeipräsidium - Federal Police Central Office"/>
    <s v="no"/>
    <s v="Poseidon"/>
    <s v="2017/SBS/07 JO Poseidon 2017"/>
    <d v="2017-12-01T00:00:00"/>
    <d v="2018-01-10T00:00:00"/>
    <s v="no"/>
    <m/>
    <s v="FRO.26213"/>
    <n v="2017"/>
    <s v="C1"/>
    <n v="327851.57"/>
    <d v="2017-12-01T00:00:00"/>
    <s v="SK"/>
    <n v="355016.96000000002"/>
    <s v="yes"/>
    <n v="322903.48"/>
    <n v="140368.64000000001"/>
    <s v="FRO.26213"/>
    <n v="2018"/>
    <n v="161662.73000000001"/>
    <d v="2018-01-11T00:00:00"/>
    <m/>
    <n v="2017"/>
    <n v="163900"/>
    <m/>
    <m/>
    <d v="2018-03-26T00:00:00"/>
    <d v="2018-06-28T00:00:00"/>
    <n v="2018"/>
    <n v="207041.14"/>
    <m/>
    <n v="489514.30000000005"/>
    <n v="370941.14"/>
    <n v="0.75777385870034841"/>
    <n v="118573.16000000003"/>
    <n v="140368.64000000001"/>
  </r>
  <r>
    <s v="2017/1738"/>
    <x v="1"/>
    <n v="1738"/>
    <x v="1"/>
    <s v="Greece"/>
    <s v="the Hellenic Police / Ministry of Public Order and Citizens' Protection"/>
    <s v="no"/>
    <s v="Poseidon"/>
    <s v="2017/RSU/03 JO Poseidon/Readmission"/>
    <d v="2017-12-01T00:00:00"/>
    <d v="2017-12-22T00:00:00"/>
    <s v="no"/>
    <m/>
    <s v="FRO.26234"/>
    <n v="2017"/>
    <s v="C1"/>
    <n v="9951"/>
    <d v="2017-12-01T00:00:00"/>
    <s v="FF"/>
    <n v="0"/>
    <s v="no"/>
    <n v="0"/>
    <m/>
    <m/>
    <m/>
    <m/>
    <m/>
    <m/>
    <m/>
    <m/>
    <m/>
    <m/>
    <d v="2018-03-07T00:00:00"/>
    <d v="2018-02-15T00:00:00"/>
    <n v="2018"/>
    <n v="3990.84"/>
    <m/>
    <n v="9951"/>
    <n v="3990.84"/>
    <n v="0.40104914078987036"/>
    <n v="5960.16"/>
    <n v="0"/>
  </r>
  <r>
    <s v="2017/1739"/>
    <x v="1"/>
    <n v="1739"/>
    <x v="1"/>
    <s v="Albania"/>
    <s v="Aparati i Drejtorisë së Policisë së Shtetit"/>
    <s v="no"/>
    <s v="RO"/>
    <s v="2017/RSU/01 RO to Albania"/>
    <d v="2017-12-05T00:00:00"/>
    <d v="2018-01-06T00:00:00"/>
    <s v="no"/>
    <m/>
    <s v="FRO.26247"/>
    <n v="2017"/>
    <s v="C1"/>
    <n v="4494"/>
    <d v="2017-12-04T00:00:00"/>
    <s v="FF"/>
    <n v="0"/>
    <s v="no"/>
    <n v="0"/>
    <m/>
    <s v="FRO.26247"/>
    <n v="2017"/>
    <n v="4494"/>
    <d v="2017-12-19T00:00:00"/>
    <m/>
    <m/>
    <m/>
    <m/>
    <m/>
    <d v="2018-03-22T00:00:00"/>
    <d v="2018-03-01T00:00:00"/>
    <n v="2018"/>
    <n v="8560"/>
    <m/>
    <n v="8988"/>
    <n v="8560"/>
    <n v="0.95238095238095233"/>
    <n v="428"/>
    <n v="0"/>
  </r>
  <r>
    <s v="2017/1740"/>
    <x v="1"/>
    <n v="1740"/>
    <x v="1"/>
    <s v="Germany"/>
    <s v="Bundespolizeipräsidium - Federal Police Central Office"/>
    <s v="no"/>
    <s v="RO"/>
    <s v="2017/RSU/01 RO to Pakistan"/>
    <d v="2017-12-06T00:00:00"/>
    <d v="2017-12-08T00:00:00"/>
    <s v="no"/>
    <m/>
    <s v="FRO.26224"/>
    <n v="2017"/>
    <s v="C1"/>
    <n v="183613.5"/>
    <d v="2017-12-05T00:00:00"/>
    <s v="FF"/>
    <n v="0"/>
    <s v="yes"/>
    <n v="155000"/>
    <n v="150000"/>
    <m/>
    <m/>
    <m/>
    <m/>
    <m/>
    <m/>
    <m/>
    <m/>
    <m/>
    <d v="2018-02-21T00:00:00"/>
    <d v="2018-02-22T00:00:00"/>
    <n v="2018"/>
    <n v="167857.03"/>
    <m/>
    <n v="183613.5"/>
    <n v="167857.03"/>
    <n v="0.91418675642041569"/>
    <n v="15756.470000000001"/>
    <n v="150000"/>
  </r>
  <r>
    <s v="2017/1741"/>
    <x v="1"/>
    <n v="1741"/>
    <x v="1"/>
    <s v="Germany"/>
    <s v="Bundespolizeipräsidium - Federal Police Central Office"/>
    <s v="no"/>
    <s v="RO"/>
    <s v="2017/RSU/01 NRO Germany"/>
    <d v="2017-12-06T00:00:00"/>
    <d v="2018-01-31T00:00:00"/>
    <s v="no"/>
    <m/>
    <s v="FRO.26225"/>
    <n v="2017"/>
    <s v="C1"/>
    <n v="518584.4"/>
    <d v="2017-12-05T00:00:00"/>
    <s v="FF"/>
    <n v="0"/>
    <s v="yes"/>
    <n v="975500"/>
    <n v="942000"/>
    <s v="FRO.26225"/>
    <n v="2017"/>
    <n v="611777.30000000005"/>
    <d v="2017-12-19T00:00:00"/>
    <m/>
    <m/>
    <m/>
    <m/>
    <m/>
    <d v="2018-04-16T00:00:00"/>
    <d v="2018-05-15T00:00:00"/>
    <n v="2018"/>
    <n v="1053501.42"/>
    <m/>
    <n v="1130361.7000000002"/>
    <n v="1053501.42"/>
    <n v="0.93200381789298037"/>
    <n v="76860.280000000261"/>
    <n v="942000"/>
  </r>
  <r>
    <s v="2017/1742"/>
    <x v="1"/>
    <n v="1742"/>
    <x v="1"/>
    <s v="Austria"/>
    <s v="Federal Ministry of the Interior"/>
    <s v="no"/>
    <s v="RO"/>
    <s v="2017/RSU/01 RO to Pakistan"/>
    <d v="2017-12-06T00:00:00"/>
    <d v="2017-12-08T00:00:00"/>
    <s v="no"/>
    <m/>
    <s v="FRO.26231"/>
    <n v="2017"/>
    <s v="C1"/>
    <n v="55490.2"/>
    <d v="2017-12-04T00:00:00"/>
    <s v="FF"/>
    <n v="0"/>
    <s v="yes"/>
    <n v="45000"/>
    <n v="40717.5"/>
    <m/>
    <m/>
    <m/>
    <m/>
    <m/>
    <m/>
    <m/>
    <m/>
    <m/>
    <d v="2018-02-21T00:00:00"/>
    <d v="2018-02-09T00:00:00"/>
    <n v="2018"/>
    <n v="49233.15"/>
    <m/>
    <n v="55490.2"/>
    <n v="49233.15"/>
    <n v="0.88724044966498594"/>
    <n v="6257.0499999999956"/>
    <n v="40717.5"/>
  </r>
  <r>
    <s v="2017/1743"/>
    <x v="1"/>
    <n v="1743"/>
    <x v="1"/>
    <s v="France"/>
    <s v="Ministère de l'intérieur, Direction générale des étrangers en France"/>
    <s v="no"/>
    <s v="RO"/>
    <s v="2017/RSU/01 CRO to Albania"/>
    <d v="2017-12-05T00:00:00"/>
    <d v="2018-01-31T00:00:00"/>
    <s v="no"/>
    <m/>
    <s v="FRO.26246"/>
    <n v="2017"/>
    <s v="C1"/>
    <n v="170940"/>
    <d v="2017-12-05T00:00:00"/>
    <s v="FF"/>
    <n v="0"/>
    <s v="yes"/>
    <n v="305000"/>
    <n v="308488.65000000002"/>
    <s v="FRO.26246"/>
    <n v="2017"/>
    <n v="202734"/>
    <m/>
    <m/>
    <m/>
    <m/>
    <m/>
    <m/>
    <d v="2018-04-16T00:00:00"/>
    <d v="2018-04-20T00:00:00"/>
    <n v="2018"/>
    <n v="323913.08"/>
    <m/>
    <n v="373674"/>
    <n v="323913.08"/>
    <n v="0.86683333600946288"/>
    <n v="49760.919999999984"/>
    <n v="308488.65000000002"/>
  </r>
  <r>
    <s v="2017/1744"/>
    <x v="1"/>
    <n v="1744"/>
    <x v="1"/>
    <s v="Belgium"/>
    <s v="Dienst Vreemdelingenzaken"/>
    <s v="no"/>
    <s v="RO"/>
    <s v="2017/RSU/01 CRO to Albania"/>
    <d v="2017-12-06T00:00:00"/>
    <d v="2018-01-31T00:00:00"/>
    <s v="no"/>
    <m/>
    <s v="FRO.26252"/>
    <n v="2017"/>
    <s v="C1"/>
    <n v="1102.0999999999999"/>
    <d v="2017-12-04T00:00:00"/>
    <s v="FF"/>
    <n v="0"/>
    <s v="yes"/>
    <n v="370000"/>
    <n v="315000"/>
    <s v="FRO.26252"/>
    <n v="2017"/>
    <n v="414248.5"/>
    <d v="2017-12-04T00:00:00"/>
    <m/>
    <m/>
    <m/>
    <m/>
    <m/>
    <d v="2018-04-16T00:00:00"/>
    <d v="2018-06-08T00:00:00"/>
    <n v="2018"/>
    <n v="333785.76"/>
    <m/>
    <n v="415350.6"/>
    <n v="333785.76"/>
    <n v="0.80362411899730013"/>
    <n v="81564.839999999967"/>
    <n v="315000"/>
  </r>
  <r>
    <s v="2017/1745"/>
    <x v="1"/>
    <n v="1745"/>
    <x v="4"/>
    <s v="Latvia"/>
    <s v="State Border Guard"/>
    <s v="no"/>
    <s v="FOA"/>
    <s v="2017/LBS/01 FOA"/>
    <d v="2018-01-03T00:00:00"/>
    <d v="2018-01-31T00:00:00"/>
    <s v="no"/>
    <m/>
    <s v="FRO.26243"/>
    <n v="2017"/>
    <s v="C1"/>
    <n v="19716.89"/>
    <d v="2017-12-04T00:00:00"/>
    <s v="SK"/>
    <n v="0"/>
    <s v="no"/>
    <m/>
    <m/>
    <m/>
    <m/>
    <m/>
    <m/>
    <m/>
    <n v="2018"/>
    <n v="9858"/>
    <m/>
    <m/>
    <d v="2018-04-16T00:00:00"/>
    <d v="2018-04-04T00:00:00"/>
    <n v="2018"/>
    <n v="3199.52"/>
    <m/>
    <n v="19716.89"/>
    <n v="13057.52"/>
    <n v="0.66225048676540776"/>
    <n v="6659.369999999999"/>
    <n v="0"/>
  </r>
  <r>
    <s v="2017/1746"/>
    <x v="1"/>
    <n v="1746"/>
    <x v="4"/>
    <s v="Netherlands"/>
    <s v="Immigration and Naturalisation Service"/>
    <s v="no"/>
    <s v="FOA"/>
    <s v="2017/LBS/01 FOA"/>
    <d v="2017-12-05T00:00:00"/>
    <d v="2018-01-04T00:00:00"/>
    <s v="no"/>
    <m/>
    <s v="FRO.26242"/>
    <n v="2017"/>
    <s v="C1"/>
    <n v="52371.15"/>
    <d v="2017-12-04T00:00:00"/>
    <s v="SK"/>
    <n v="0"/>
    <s v="yes"/>
    <n v="31500"/>
    <n v="31500"/>
    <m/>
    <m/>
    <m/>
    <m/>
    <m/>
    <n v="2017"/>
    <n v="24470"/>
    <m/>
    <m/>
    <d v="2018-03-20T00:00:00"/>
    <d v="2018-02-07T00:00:00"/>
    <n v="2018"/>
    <n v="27760.31"/>
    <m/>
    <n v="52371.15"/>
    <n v="52230.31"/>
    <n v="0.99731073310400853"/>
    <n v="140.84000000000378"/>
    <n v="31500"/>
  </r>
  <r>
    <s v="2017/1747"/>
    <x v="1"/>
    <n v="1747"/>
    <x v="4"/>
    <s v="Austria"/>
    <s v="Federal Ministry of the Interior"/>
    <s v="no"/>
    <s v="FOA"/>
    <s v="2017/LBS/01 FOA"/>
    <d v="2017-12-06T00:00:00"/>
    <d v="2018-01-03T00:00:00"/>
    <s v="no"/>
    <m/>
    <s v="FRO.26254"/>
    <n v="2017"/>
    <s v="C1"/>
    <n v="11314.18"/>
    <d v="2017-12-05T00:00:00"/>
    <s v="SK"/>
    <n v="0"/>
    <s v="no"/>
    <m/>
    <m/>
    <m/>
    <m/>
    <m/>
    <m/>
    <m/>
    <m/>
    <m/>
    <m/>
    <m/>
    <d v="2018-03-19T00:00:00"/>
    <d v="2018-03-06T00:00:00"/>
    <n v="2018"/>
    <n v="10740.66"/>
    <m/>
    <n v="11314.18"/>
    <n v="10740.66"/>
    <n v="0.94930962738793268"/>
    <n v="573.52000000000044"/>
    <n v="0"/>
  </r>
  <r>
    <s v="2017/1748"/>
    <x v="1"/>
    <n v="1748"/>
    <x v="4"/>
    <s v="Netherlands"/>
    <s v="Royal Marechaussee"/>
    <s v="no"/>
    <s v="FOA"/>
    <s v="2017/LBS/01 FOA"/>
    <d v="2017-12-06T00:00:00"/>
    <d v="2018-02-01T00:00:00"/>
    <s v="no"/>
    <m/>
    <s v="FRO.26259"/>
    <n v="2017"/>
    <s v="C1"/>
    <n v="71357.23"/>
    <d v="2017-12-05T00:00:00"/>
    <s v="SK"/>
    <n v="0"/>
    <s v="no"/>
    <m/>
    <m/>
    <m/>
    <m/>
    <m/>
    <m/>
    <m/>
    <m/>
    <n v="0"/>
    <m/>
    <m/>
    <d v="2018-04-17T00:00:00"/>
    <d v="2018-03-23T00:00:00"/>
    <n v="2018"/>
    <n v="62238.74"/>
    <m/>
    <n v="71357.23"/>
    <n v="62238.74"/>
    <n v="0.8722135094089275"/>
    <n v="9118.489999999998"/>
    <n v="0"/>
  </r>
  <r>
    <s v="2017/1749"/>
    <x v="1"/>
    <n v="1749"/>
    <x v="1"/>
    <s v="Netherlands"/>
    <s v="Repatriation and Departure Service"/>
    <s v="no"/>
    <s v="Poseidon"/>
    <s v="2017/RSU/03 JO Poseidon/Readmission"/>
    <d v="2017-01-28T00:00:00"/>
    <d v="2018-01-30T00:00:00"/>
    <s v="no"/>
    <m/>
    <s v="FRO.26258"/>
    <n v="2017"/>
    <s v="C1"/>
    <n v="157027"/>
    <d v="2017-12-05T00:00:00"/>
    <s v="FF"/>
    <n v="0"/>
    <s v="no"/>
    <m/>
    <m/>
    <m/>
    <m/>
    <m/>
    <m/>
    <m/>
    <m/>
    <m/>
    <m/>
    <m/>
    <d v="2018-04-15T00:00:00"/>
    <d v="2018-05-24T00:00:00"/>
    <n v="2018"/>
    <n v="149845.38"/>
    <m/>
    <n v="157027"/>
    <n v="149845.38"/>
    <n v="0.95426506269622424"/>
    <n v="7181.6199999999953"/>
    <n v="0"/>
  </r>
  <r>
    <s v="2017/1750"/>
    <x v="1"/>
    <n v="1750"/>
    <x v="1"/>
    <s v="Austria"/>
    <s v="Federal Ministry of the Interior"/>
    <s v="no"/>
    <s v="RO"/>
    <s v="2017/RSU/01 RO to Afghanistan &amp; Kosovo"/>
    <d v="2017-12-11T00:00:00"/>
    <d v="2017-12-15T00:00:00"/>
    <s v="no"/>
    <m/>
    <s v="FRO.26266"/>
    <n v="2017"/>
    <s v="C1"/>
    <n v="445935"/>
    <d v="2017-12-06T00:00:00"/>
    <s v="FF"/>
    <n v="0"/>
    <s v="yes"/>
    <n v="415000"/>
    <n v="390256.16"/>
    <m/>
    <m/>
    <m/>
    <m/>
    <m/>
    <m/>
    <m/>
    <m/>
    <m/>
    <d v="2018-02-28T00:00:00"/>
    <d v="2018-02-09T00:00:00"/>
    <n v="2018"/>
    <n v="414509.88"/>
    <m/>
    <n v="445935"/>
    <n v="414509.88"/>
    <n v="0.9295298193682936"/>
    <n v="31425.119999999995"/>
    <n v="390256.16"/>
  </r>
  <r>
    <s v="2017/1751"/>
    <x v="1"/>
    <n v="1751"/>
    <x v="1"/>
    <s v="Georgia"/>
    <s v="Patrol Police Department"/>
    <s v="no"/>
    <s v="RO"/>
    <s v="2017/RSU/01 CRO to Georgia"/>
    <d v="2017-12-12T00:00:00"/>
    <d v="2017-12-14T00:00:00"/>
    <s v="no"/>
    <m/>
    <s v="FRO.26257"/>
    <n v="2017"/>
    <s v="C1"/>
    <n v="2744.55"/>
    <d v="2017-12-06T00:00:00"/>
    <s v="FF"/>
    <n v="0"/>
    <s v="no"/>
    <n v="0"/>
    <m/>
    <m/>
    <m/>
    <m/>
    <m/>
    <m/>
    <m/>
    <n v="0"/>
    <m/>
    <m/>
    <d v="2018-02-27T00:00:00"/>
    <d v="2018-02-05T00:00:00"/>
    <n v="2018"/>
    <n v="2744.55"/>
    <m/>
    <n v="2744.55"/>
    <n v="2744.55"/>
    <n v="1"/>
    <n v="0"/>
    <n v="0"/>
  </r>
  <r>
    <s v="2017/1752"/>
    <x v="1"/>
    <n v="1752"/>
    <x v="2"/>
    <s v="Czech Republic"/>
    <s v="Police of the Czech Republic"/>
    <s v="no"/>
    <s v="Poseidon"/>
    <s v="2017/SBS/07 JO Poseidon 2017"/>
    <d v="2018-01-04T00:00:00"/>
    <d v="2018-02-09T00:00:00"/>
    <s v="no"/>
    <m/>
    <s v="FRO.26267"/>
    <n v="2017"/>
    <s v="C1"/>
    <n v="26991.82"/>
    <d v="2017-12-06T00:00:00"/>
    <s v="SK"/>
    <n v="0"/>
    <s v="yes"/>
    <m/>
    <n v="11558.97"/>
    <m/>
    <m/>
    <m/>
    <m/>
    <m/>
    <n v="2017"/>
    <n v="13450"/>
    <m/>
    <m/>
    <d v="2018-04-25T00:00:00"/>
    <d v="2018-03-05T00:00:00"/>
    <n v="2018"/>
    <n v="9975.51"/>
    <m/>
    <n v="26991.82"/>
    <n v="23425.510000000002"/>
    <n v="0.86787441528581633"/>
    <n v="3566.3099999999977"/>
    <n v="11558.97"/>
  </r>
  <r>
    <s v="2017/1753"/>
    <x v="1"/>
    <n v="1753"/>
    <x v="1"/>
    <s v="Croatia"/>
    <s v="Ministry of the Interior, Directorate for Financial-Material Affairs"/>
    <s v="no"/>
    <s v="FOA-R"/>
    <s v="2017/RSU/02"/>
    <d v="2017-01-08T00:00:00"/>
    <d v="2018-01-31T00:00:00"/>
    <s v="no"/>
    <m/>
    <s v="FRO.26268"/>
    <n v="2017"/>
    <s v="C1"/>
    <n v="6600.83"/>
    <d v="2017-12-05T00:00:00"/>
    <s v="FF"/>
    <n v="0"/>
    <s v="no"/>
    <n v="0"/>
    <m/>
    <s v="FRO.26268"/>
    <n v="2018"/>
    <n v="7094.1"/>
    <m/>
    <m/>
    <m/>
    <m/>
    <m/>
    <m/>
    <d v="2018-04-16T00:00:00"/>
    <d v="2018-03-26T00:00:00"/>
    <n v="2018"/>
    <n v="7011.42"/>
    <m/>
    <n v="13694.93"/>
    <n v="7011.42"/>
    <n v="0.51197194874307494"/>
    <n v="6683.51"/>
    <n v="0"/>
  </r>
  <r>
    <s v="2017/1754"/>
    <x v="1"/>
    <n v="1754"/>
    <x v="1"/>
    <s v="Portugal"/>
    <s v="Servico de Estrangeiros e Fronteiras"/>
    <s v="no"/>
    <s v="RO"/>
    <s v="2017/RSU/01 CRO to Georgia"/>
    <d v="2017-12-12T00:00:00"/>
    <d v="2017-12-14T00:00:00"/>
    <s v="no"/>
    <m/>
    <s v="FRO.26278"/>
    <n v="2017"/>
    <s v="C1"/>
    <n v="2468.23"/>
    <d v="2017-12-06T00:00:00"/>
    <s v="FF"/>
    <n v="0"/>
    <s v="no"/>
    <n v="0"/>
    <m/>
    <m/>
    <m/>
    <m/>
    <m/>
    <m/>
    <m/>
    <n v="0"/>
    <m/>
    <m/>
    <d v="2018-02-27T00:00:00"/>
    <d v="2018-03-07T00:00:00"/>
    <n v="2018"/>
    <n v="2468.23"/>
    <m/>
    <n v="2468.23"/>
    <n v="2468.23"/>
    <n v="1"/>
    <n v="0"/>
    <n v="0"/>
  </r>
  <r>
    <s v="2017/1755"/>
    <x v="1"/>
    <n v="1755"/>
    <x v="1"/>
    <s v="Hungary"/>
    <s v="Immigration and Asylum Office "/>
    <s v="no"/>
    <s v="RO"/>
    <s v="2017/RSU/01 CRO to Kosovo"/>
    <d v="2017-12-12T00:00:00"/>
    <d v="2017-12-14T00:00:00"/>
    <s v="no"/>
    <m/>
    <s v="FRO.26276"/>
    <n v="2017"/>
    <s v="C1"/>
    <n v="3689.36"/>
    <d v="2017-12-06T00:00:00"/>
    <s v="FF"/>
    <n v="0"/>
    <s v="no"/>
    <n v="0"/>
    <m/>
    <m/>
    <m/>
    <m/>
    <m/>
    <m/>
    <m/>
    <m/>
    <m/>
    <m/>
    <d v="2018-02-27T00:00:00"/>
    <d v="2018-03-14T00:00:00"/>
    <n v="2018"/>
    <n v="2551.02"/>
    <m/>
    <n v="3689.36"/>
    <n v="2551.02"/>
    <n v="0.69145326018604847"/>
    <n v="1138.3400000000001"/>
    <n v="0"/>
  </r>
  <r>
    <s v="2017/1756"/>
    <x v="1"/>
    <n v="1756"/>
    <x v="1"/>
    <s v="Poland"/>
    <s v="Headquarters of Polish Border Guards"/>
    <s v="no"/>
    <s v="RO"/>
    <s v="2017/RSU/01 RO to Nigeria"/>
    <d v="2017-12-12T00:00:00"/>
    <d v="2017-12-15T00:00:00"/>
    <s v="no"/>
    <m/>
    <s v="FRO.26286"/>
    <n v="2017"/>
    <s v="C1"/>
    <n v="8155.54"/>
    <d v="2017-12-08T00:00:00"/>
    <s v="FF"/>
    <n v="0"/>
    <s v="no"/>
    <n v="0"/>
    <m/>
    <m/>
    <m/>
    <m/>
    <m/>
    <m/>
    <m/>
    <m/>
    <m/>
    <m/>
    <d v="2018-02-28T00:00:00"/>
    <d v="2018-02-14T00:00:00"/>
    <n v="2018"/>
    <n v="6697.22"/>
    <m/>
    <n v="8155.54"/>
    <n v="6697.22"/>
    <n v="0.82118657991990729"/>
    <n v="1458.3199999999997"/>
    <n v="0"/>
  </r>
  <r>
    <s v="2017/1757"/>
    <x v="1"/>
    <n v="1757"/>
    <x v="1"/>
    <s v="Sweden"/>
    <s v="National Operations Department, Border Policing Section"/>
    <s v="no"/>
    <s v="RO"/>
    <s v="2017/RSU/01 RO to Afghanistan"/>
    <d v="2017-12-10T00:00:00"/>
    <d v="2017-12-13T00:00:00"/>
    <s v="no"/>
    <m/>
    <s v="FRO.26288"/>
    <n v="2017"/>
    <s v="C1"/>
    <n v="37492.589999999997"/>
    <d v="2017-12-08T00:00:00"/>
    <s v="FF"/>
    <n v="0"/>
    <s v="no"/>
    <n v="0"/>
    <m/>
    <m/>
    <m/>
    <m/>
    <m/>
    <m/>
    <m/>
    <m/>
    <m/>
    <m/>
    <d v="2018-02-26T00:00:00"/>
    <d v="2018-02-16T00:00:00"/>
    <n v="2018"/>
    <n v="31618.97"/>
    <m/>
    <n v="37492.589999999997"/>
    <n v="31618.97"/>
    <n v="0.84333917715473927"/>
    <n v="5873.6199999999953"/>
    <n v="0"/>
  </r>
  <r>
    <s v="2017/1758"/>
    <x v="1"/>
    <n v="1758"/>
    <x v="1"/>
    <s v="Norway"/>
    <s v="National Police Immigration Service"/>
    <s v="no"/>
    <s v="RO"/>
    <s v="2017/RSU/01 RO to Nigeria"/>
    <d v="2017-12-12T00:00:00"/>
    <d v="2017-12-15T00:00:00"/>
    <s v="no"/>
    <m/>
    <s v="FRO.26285"/>
    <n v="2017"/>
    <s v="C1"/>
    <n v="13791.23"/>
    <d v="2017-12-08T00:00:00"/>
    <s v="FF"/>
    <n v="0"/>
    <s v="no"/>
    <n v="0"/>
    <m/>
    <m/>
    <m/>
    <m/>
    <m/>
    <m/>
    <m/>
    <m/>
    <m/>
    <m/>
    <d v="2018-02-28T00:00:00"/>
    <d v="2018-01-29T00:00:00"/>
    <n v="2018"/>
    <n v="5195.1099999999997"/>
    <m/>
    <n v="13791.23"/>
    <n v="5195.1099999999997"/>
    <n v="0.37669663982110368"/>
    <n v="8596.119999999999"/>
    <n v="0"/>
  </r>
  <r>
    <s v="2017/1759"/>
    <x v="1"/>
    <n v="1759"/>
    <x v="1"/>
    <s v="Netherlands"/>
    <s v="Repatriation and Departure Service"/>
    <s v="no"/>
    <s v="RO"/>
    <s v="2017/RSU/01 RO to Nigeria"/>
    <d v="2017-12-12T00:00:00"/>
    <d v="2017-12-15T00:00:00"/>
    <s v="no"/>
    <m/>
    <s v="FRO.26287"/>
    <n v="2017"/>
    <s v="C1"/>
    <n v="270385.5"/>
    <d v="2017-12-11T00:00:00"/>
    <s v="FF"/>
    <n v="0"/>
    <s v="yes"/>
    <n v="251130"/>
    <n v="253590"/>
    <m/>
    <m/>
    <m/>
    <m/>
    <m/>
    <m/>
    <m/>
    <m/>
    <m/>
    <d v="2018-02-28T00:00:00"/>
    <d v="2018-02-23T00:00:00"/>
    <n v="2018"/>
    <n v="268886.86"/>
    <m/>
    <n v="270385.5"/>
    <n v="268886.86"/>
    <n v="0.99445739508960351"/>
    <n v="1498.640000000014"/>
    <n v="253590"/>
  </r>
  <r>
    <s v="2017/1760"/>
    <x v="1"/>
    <n v="1760"/>
    <x v="1"/>
    <s v="Norway"/>
    <s v="National Police Immigration Service"/>
    <s v="no"/>
    <s v="FOA-R"/>
    <s v="2017/RSU/02"/>
    <d v="2017-12-16T00:00:00"/>
    <d v="2017-12-19T00:00:00"/>
    <s v="no"/>
    <m/>
    <s v="FRO.26291"/>
    <n v="2017"/>
    <s v="C1"/>
    <n v="3081"/>
    <d v="2017-11-12T00:00:00"/>
    <s v="FF"/>
    <n v="0"/>
    <s v="no"/>
    <n v="0"/>
    <m/>
    <m/>
    <m/>
    <m/>
    <m/>
    <m/>
    <m/>
    <m/>
    <m/>
    <m/>
    <d v="2018-03-04T00:00:00"/>
    <d v="2018-01-03T00:00:00"/>
    <n v="2018"/>
    <n v="1829.7"/>
    <m/>
    <n v="3081"/>
    <n v="1829.7"/>
    <n v="0.59386562804284326"/>
    <n v="1251.3"/>
    <n v="0"/>
  </r>
  <r>
    <s v="2017/1761"/>
    <x v="1"/>
    <n v="1761"/>
    <x v="1"/>
    <s v="Germany"/>
    <s v="Bundespolizeipräsidium - Federal Police Central Office"/>
    <s v="no"/>
    <s v="FOA-R"/>
    <s v="2017/RSU/02"/>
    <d v="2017-12-10T00:00:00"/>
    <d v="2017-12-14T00:00:00"/>
    <s v="no"/>
    <m/>
    <s v="FRO.26295"/>
    <n v="2017"/>
    <s v="C1"/>
    <n v="29253"/>
    <d v="2017-12-08T00:00:00"/>
    <s v="FF"/>
    <n v="0"/>
    <s v="no"/>
    <n v="0"/>
    <m/>
    <m/>
    <m/>
    <m/>
    <m/>
    <m/>
    <m/>
    <m/>
    <m/>
    <m/>
    <d v="2018-02-27T00:00:00"/>
    <d v="2018-03-05T00:00:00"/>
    <n v="2018"/>
    <n v="22053.75"/>
    <m/>
    <n v="29253"/>
    <n v="22053.75"/>
    <n v="0.75389703620141524"/>
    <n v="7199.25"/>
    <n v="0"/>
  </r>
  <r>
    <s v="2017/1762"/>
    <x v="1"/>
    <n v="1762"/>
    <x v="1"/>
    <s v="Austria"/>
    <s v="Federal Ministry of the Interior"/>
    <s v="no"/>
    <s v="Poseidon"/>
    <s v="2017/RSU/03 JO Poseidon/Readmission"/>
    <d v="2018-01-12T00:00:00"/>
    <d v="2018-02-16T00:00:00"/>
    <s v="no"/>
    <m/>
    <s v="FRO.26279"/>
    <n v="2017"/>
    <s v="C1"/>
    <n v="10366"/>
    <d v="2017-12-11T00:00:00"/>
    <s v="FF"/>
    <n v="0"/>
    <s v="no"/>
    <n v="0"/>
    <m/>
    <m/>
    <m/>
    <m/>
    <m/>
    <m/>
    <m/>
    <m/>
    <m/>
    <m/>
    <d v="2018-05-02T00:00:00"/>
    <d v="2018-04-30T00:00:00"/>
    <n v="2018"/>
    <n v="8886.14"/>
    <m/>
    <n v="10366"/>
    <n v="8886.14"/>
    <n v="0.85723905074281304"/>
    <n v="1479.8600000000006"/>
    <n v="0"/>
  </r>
  <r>
    <s v="2017/1763"/>
    <x v="1"/>
    <n v="1763"/>
    <x v="1"/>
    <s v="Germany"/>
    <s v="Bundespolizeipräsidium - Federal Police Central Office"/>
    <s v="no"/>
    <s v="Poseidon"/>
    <s v="2017/RSU/03 JO Poseidon/Readmission"/>
    <d v="2018-01-14T00:00:00"/>
    <d v="2018-01-31T00:00:00"/>
    <s v="no"/>
    <s v="yes"/>
    <s v="FRO.26281"/>
    <n v="2017"/>
    <s v="C1"/>
    <n v="49382.64"/>
    <d v="2017-12-11T00:00:00"/>
    <s v="FF"/>
    <n v="0"/>
    <s v="no"/>
    <n v="0"/>
    <m/>
    <m/>
    <m/>
    <m/>
    <m/>
    <s v="Recovery order issued, deployment cancelled."/>
    <n v="2018"/>
    <n v="24600"/>
    <m/>
    <m/>
    <d v="2018-04-16T00:00:00"/>
    <d v="2018-07-27T00:00:00"/>
    <n v="2018"/>
    <n v="-24600"/>
    <m/>
    <n v="0"/>
    <n v="0"/>
    <s v=""/>
    <n v="0"/>
    <n v="0"/>
  </r>
  <r>
    <s v="2017/1764"/>
    <x v="1"/>
    <n v="1764"/>
    <x v="1"/>
    <s v="France"/>
    <s v="Direction Centrale des compagnies republicaines de securite"/>
    <s v="no"/>
    <s v="Poseidon"/>
    <s v="2017/RSU/03 JO Poseidon/Readmission"/>
    <d v="2018-01-14T00:00:00"/>
    <d v="2018-01-31T00:00:00"/>
    <s v="no"/>
    <m/>
    <s v="FRO.26280"/>
    <n v="2017"/>
    <s v="C1"/>
    <n v="26561.7"/>
    <d v="2017-12-08T00:00:00"/>
    <s v="FF"/>
    <n v="0"/>
    <s v="no"/>
    <n v="0"/>
    <m/>
    <m/>
    <m/>
    <m/>
    <m/>
    <m/>
    <m/>
    <n v="0"/>
    <m/>
    <m/>
    <d v="2018-04-16T00:00:00"/>
    <d v="2018-06-12T00:00:00"/>
    <n v="2018"/>
    <n v="24500.9"/>
    <m/>
    <n v="26561.7"/>
    <n v="24500.9"/>
    <n v="0.92241460448691159"/>
    <n v="2060.7999999999993"/>
    <n v="0"/>
  </r>
  <r>
    <s v="2017/1765"/>
    <x v="1"/>
    <n v="1765"/>
    <x v="1"/>
    <s v="Finland"/>
    <s v="Helsingin poliisilaitos (Helsinki Police Department)"/>
    <s v="no"/>
    <s v="FOA-R"/>
    <s v="2017/RSU/02"/>
    <d v="2017-12-10T00:00:00"/>
    <d v="2017-12-12T00:00:00"/>
    <s v="no"/>
    <m/>
    <s v="FRO.26290"/>
    <n v="2017"/>
    <s v="C1"/>
    <n v="34539"/>
    <d v="2017-12-08T00:00:00"/>
    <s v="FF"/>
    <n v="0"/>
    <s v="yes"/>
    <n v="0"/>
    <n v="30315.84"/>
    <m/>
    <m/>
    <m/>
    <m/>
    <m/>
    <m/>
    <m/>
    <m/>
    <m/>
    <d v="2018-02-25T00:00:00"/>
    <d v="2018-01-25T00:00:00"/>
    <n v="2018"/>
    <n v="32523.55"/>
    <m/>
    <n v="34539"/>
    <n v="32523.55"/>
    <n v="0.94164712354150382"/>
    <n v="2015.4500000000007"/>
    <n v="30315.84"/>
  </r>
  <r>
    <s v="2017/1766"/>
    <x v="1"/>
    <n v="1766"/>
    <x v="1"/>
    <s v="Netherlands"/>
    <s v="Repatriation and Departure Service"/>
    <s v="no"/>
    <s v="FOA-R"/>
    <s v="2017/RSU/02"/>
    <d v="2017-12-14T00:00:00"/>
    <d v="2017-12-16T00:00:00"/>
    <s v="no"/>
    <m/>
    <s v="FRO.26299"/>
    <n v="2017"/>
    <s v="C1"/>
    <n v="5901.05"/>
    <d v="2017-12-11T00:00:00"/>
    <s v="FF"/>
    <n v="0"/>
    <s v="no"/>
    <n v="0"/>
    <m/>
    <s v="FRO.26299"/>
    <n v="2018"/>
    <n v="-1936.7"/>
    <d v="2018-02-27T00:00:00"/>
    <m/>
    <n v="2018"/>
    <n v="3964.35"/>
    <m/>
    <m/>
    <d v="2018-03-01T00:00:00"/>
    <d v="2018-02-14T00:00:00"/>
    <n v="2018"/>
    <n v="-793.83"/>
    <m/>
    <n v="3964.3500000000004"/>
    <n v="3170.52"/>
    <n v="0.79975784176472808"/>
    <n v="793.83000000000038"/>
    <n v="0"/>
  </r>
  <r>
    <s v="2017/1767"/>
    <x v="1"/>
    <n v="1767"/>
    <x v="2"/>
    <s v="France"/>
    <s v="Direction Centrale de la Police aux Frontieres"/>
    <s v="no"/>
    <s v="Poseidon"/>
    <s v="2017/SBS/07 JO Poseidon 2017"/>
    <d v="2018-01-04T00:00:00"/>
    <d v="2018-02-09T00:00:00"/>
    <s v="no"/>
    <m/>
    <s v="FRO.26308"/>
    <n v="2017"/>
    <s v="C1"/>
    <n v="37334"/>
    <d v="2017-12-08T00:00:00"/>
    <s v="SK"/>
    <n v="0"/>
    <s v="yes"/>
    <n v="0"/>
    <n v="18050.87"/>
    <s v="FRO.26308"/>
    <n v="2018"/>
    <n v="1241"/>
    <m/>
    <m/>
    <n v="2018"/>
    <n v="19287.5"/>
    <m/>
    <m/>
    <d v="2018-04-25T00:00:00"/>
    <d v="2018-06-14T00:00:00"/>
    <n v="2018"/>
    <n v="19287.5"/>
    <m/>
    <n v="38575"/>
    <n v="38575"/>
    <n v="1"/>
    <n v="0"/>
    <n v="18050.87"/>
  </r>
  <r>
    <s v="2017/1768"/>
    <x v="1"/>
    <n v="1768"/>
    <x v="1"/>
    <s v="Belgium"/>
    <s v="Dienst Vreemdelingenzaken"/>
    <s v="no"/>
    <s v="RO"/>
    <s v="2017/RSU/01 RO to Nigeria"/>
    <d v="2017-12-12T00:00:00"/>
    <d v="2017-12-15T00:00:00"/>
    <s v="no"/>
    <m/>
    <s v="FRO.26337"/>
    <n v="2017"/>
    <s v="C1"/>
    <n v="7293.12"/>
    <d v="2017-12-11T00:00:00"/>
    <s v="FF"/>
    <n v="0"/>
    <s v="yes"/>
    <n v="0"/>
    <n v="3061.2"/>
    <m/>
    <m/>
    <m/>
    <m/>
    <m/>
    <m/>
    <m/>
    <m/>
    <m/>
    <d v="2018-02-28T00:00:00"/>
    <d v="2018-03-09T00:00:00"/>
    <n v="2018"/>
    <n v="4204.67"/>
    <m/>
    <n v="7293.12"/>
    <n v="4204.67"/>
    <n v="0.57652554736518802"/>
    <n v="3088.45"/>
    <n v="3061.2"/>
  </r>
  <r>
    <s v="2017/1769"/>
    <x v="1"/>
    <n v="1769"/>
    <x v="1"/>
    <s v="Germany"/>
    <s v="Bundespolizeipräsidium - Federal Police Central Office"/>
    <s v="no"/>
    <s v="RO"/>
    <s v="2017/RSU/01 RO to Nigeria / Serbia / FYROM &amp; CRO to Georgia"/>
    <d v="2017-12-12T00:00:00"/>
    <d v="2017-12-15T00:00:00"/>
    <s v="no"/>
    <m/>
    <s v="FRO.26338"/>
    <n v="2017"/>
    <s v="C1"/>
    <n v="264750.15000000002"/>
    <d v="2017-12-11T00:00:00"/>
    <s v="FF"/>
    <n v="0"/>
    <s v="yes"/>
    <n v="186700"/>
    <n v="176200"/>
    <m/>
    <m/>
    <m/>
    <m/>
    <m/>
    <m/>
    <m/>
    <m/>
    <m/>
    <d v="2018-02-28T00:00:00"/>
    <d v="2018-02-23T00:00:00"/>
    <n v="2018"/>
    <n v="214159.12"/>
    <m/>
    <n v="264750.15000000002"/>
    <n v="214159.12"/>
    <n v="0.80891028768066786"/>
    <n v="50591.030000000028"/>
    <n v="176200"/>
  </r>
  <r>
    <s v="2017/1770"/>
    <x v="1"/>
    <n v="1770"/>
    <x v="1"/>
    <s v="Switzerland"/>
    <s v="Swiss Border Guard"/>
    <s v="no"/>
    <s v="RO"/>
    <s v="2017/RSU/01 RO to Nigeria"/>
    <d v="2017-12-12T00:00:00"/>
    <d v="2017-12-15T00:00:00"/>
    <s v="no"/>
    <m/>
    <s v="FRO.26345"/>
    <n v="2017"/>
    <s v="C1"/>
    <n v="41221.75"/>
    <d v="2017-12-11T00:00:00"/>
    <s v="FF"/>
    <n v="0"/>
    <s v="yes"/>
    <n v="27000"/>
    <n v="25150"/>
    <m/>
    <m/>
    <m/>
    <m/>
    <m/>
    <m/>
    <m/>
    <m/>
    <m/>
    <d v="2018-02-28T00:00:00"/>
    <d v="2018-02-16T00:00:00"/>
    <n v="2018"/>
    <n v="33390.6"/>
    <m/>
    <n v="41221.75"/>
    <n v="33390.6"/>
    <n v="0.81002383450484272"/>
    <n v="7831.1500000000015"/>
    <n v="25150"/>
  </r>
  <r>
    <s v="2017/1771"/>
    <x v="1"/>
    <n v="1771"/>
    <x v="5"/>
    <s v="Romania"/>
    <s v="General Inspectorate of the Romanian Border Police"/>
    <s v="no"/>
    <s v="FSC Support Officer"/>
    <s v="2017/FSC/01 FSC FIMO Deployment"/>
    <d v="2017-12-13T00:00:00"/>
    <d v="2018-01-15T00:00:00"/>
    <s v="no"/>
    <m/>
    <s v="FRO.26317"/>
    <n v="2017"/>
    <s v="C1"/>
    <n v="7624.82"/>
    <d v="2017-12-11T00:00:00"/>
    <s v="FF"/>
    <n v="0"/>
    <s v="no"/>
    <n v="0"/>
    <m/>
    <m/>
    <m/>
    <m/>
    <m/>
    <m/>
    <n v="2018"/>
    <n v="3812"/>
    <m/>
    <m/>
    <d v="2018-03-31T00:00:00"/>
    <d v="2018-03-01T00:00:00"/>
    <n v="2018"/>
    <n v="2124.91"/>
    <m/>
    <n v="7624.82"/>
    <n v="5936.91"/>
    <n v="0.77862952830361898"/>
    <n v="1687.9099999999999"/>
    <n v="0"/>
  </r>
  <r>
    <s v="2017/1772"/>
    <x v="1"/>
    <n v="1772"/>
    <x v="5"/>
    <s v="Austria"/>
    <s v="Federal Ministry of the Interior"/>
    <s v="no"/>
    <s v="FSC Support Officer"/>
    <s v="2017/FSC/02 FSC FIMO Deployment"/>
    <d v="2017-12-13T00:00:00"/>
    <d v="2018-01-31T00:00:00"/>
    <s v="no"/>
    <m/>
    <s v="FRO.26315"/>
    <n v="2017"/>
    <s v="C1"/>
    <n v="14500.64"/>
    <d v="2017-12-11T00:00:00"/>
    <s v="FF"/>
    <n v="0"/>
    <s v="no"/>
    <n v="0"/>
    <m/>
    <m/>
    <m/>
    <m/>
    <m/>
    <m/>
    <m/>
    <m/>
    <m/>
    <m/>
    <d v="2018-04-16T00:00:00"/>
    <d v="2018-02-19T00:00:00"/>
    <n v="2018"/>
    <n v="10191.719999999999"/>
    <m/>
    <n v="14500.64"/>
    <n v="10191.719999999999"/>
    <n v="0.70284621920135937"/>
    <n v="4308.92"/>
    <n v="0"/>
  </r>
  <r>
    <s v="2017/1773"/>
    <x v="1"/>
    <n v="1773"/>
    <x v="5"/>
    <s v="Romania"/>
    <s v="General Inspectorate of the Romanian Border Police"/>
    <s v="no"/>
    <s v="FSC Support Officer"/>
    <s v="2017/FSC/02 FSC FIMO Deployment"/>
    <d v="2017-12-18T00:00:00"/>
    <d v="2018-02-19T00:00:00"/>
    <s v="no"/>
    <m/>
    <s v="FRO.26319"/>
    <n v="2017"/>
    <s v="C1"/>
    <n v="13567.6"/>
    <d v="2017-12-11T00:00:00"/>
    <s v="FF"/>
    <n v="0"/>
    <s v="no"/>
    <n v="0"/>
    <m/>
    <m/>
    <m/>
    <m/>
    <m/>
    <m/>
    <n v="2018"/>
    <n v="6783"/>
    <m/>
    <m/>
    <d v="2018-05-05T00:00:00"/>
    <d v="2018-03-26T00:00:00"/>
    <n v="2018"/>
    <n v="4142.51"/>
    <m/>
    <n v="13567.6"/>
    <n v="10925.51"/>
    <n v="0.80526474837111939"/>
    <n v="2642.09"/>
    <n v="0"/>
  </r>
  <r>
    <s v="2017/1774"/>
    <x v="1"/>
    <n v="1774"/>
    <x v="1"/>
    <s v="Spain"/>
    <s v="Cuerpo Nacional de Policia"/>
    <s v="no"/>
    <s v="RO"/>
    <s v="2017/RSU/01 RO to Nigeria"/>
    <d v="2017-12-12T00:00:00"/>
    <d v="2017-12-15T00:00:00"/>
    <s v="no"/>
    <m/>
    <s v="FRO.26347"/>
    <n v="2017"/>
    <s v="C1"/>
    <n v="288.89999999999998"/>
    <d v="2017-12-11T00:00:00"/>
    <s v="FF"/>
    <n v="0"/>
    <s v="no"/>
    <n v="0"/>
    <m/>
    <m/>
    <m/>
    <m/>
    <m/>
    <m/>
    <m/>
    <m/>
    <m/>
    <m/>
    <d v="2018-02-28T00:00:00"/>
    <d v="2018-02-08T00:00:00"/>
    <n v="2018"/>
    <n v="256.8"/>
    <m/>
    <n v="288.89999999999998"/>
    <n v="256.8"/>
    <n v="0.88888888888888895"/>
    <n v="32.099999999999966"/>
    <n v="0"/>
  </r>
  <r>
    <s v="2017/1775"/>
    <x v="1"/>
    <n v="1775"/>
    <x v="2"/>
    <s v="Lithuania"/>
    <s v="State Border Guard Service"/>
    <s v="no"/>
    <s v="Poseidon"/>
    <s v="2017/SBS/07 JO Poseidon 2017"/>
    <d v="2018-01-04T00:00:00"/>
    <d v="2018-02-09T00:00:00"/>
    <s v="no"/>
    <m/>
    <s v="FRO.26352"/>
    <n v="2017"/>
    <s v="C1"/>
    <n v="12408.79"/>
    <d v="2017-12-11T00:00:00"/>
    <s v="SK"/>
    <n v="0"/>
    <s v="no"/>
    <m/>
    <m/>
    <m/>
    <m/>
    <m/>
    <m/>
    <m/>
    <n v="2018"/>
    <n v="6204"/>
    <m/>
    <m/>
    <d v="2018-04-25T00:00:00"/>
    <d v="2018-03-14T00:00:00"/>
    <n v="2018"/>
    <n v="4523.93"/>
    <m/>
    <n v="12408.79"/>
    <n v="10727.93"/>
    <n v="0.86454279587292548"/>
    <n v="1680.8600000000006"/>
    <n v="0"/>
  </r>
  <r>
    <s v="2017/1776"/>
    <x v="1"/>
    <n v="1776"/>
    <x v="4"/>
    <s v="Lithuania"/>
    <s v="State Border Guard Service"/>
    <s v="no"/>
    <s v="Focal Points"/>
    <s v="2017/LBS/02 Focal Points"/>
    <d v="2018-01-03T00:00:00"/>
    <d v="2018-01-31T00:00:00"/>
    <s v="no"/>
    <m/>
    <s v="FRO.26316"/>
    <n v="2017"/>
    <s v="C1"/>
    <n v="6690.71"/>
    <d v="2017-12-13T00:00:00"/>
    <s v="SK"/>
    <n v="0"/>
    <s v="no"/>
    <m/>
    <m/>
    <m/>
    <m/>
    <m/>
    <m/>
    <m/>
    <n v="2017"/>
    <n v="3345"/>
    <m/>
    <m/>
    <d v="2018-04-16T00:00:00"/>
    <d v="2018-03-07T00:00:00"/>
    <n v="2018"/>
    <n v="1449.61"/>
    <m/>
    <n v="6690.71"/>
    <n v="4794.6099999999997"/>
    <n v="0.71660705665019109"/>
    <n v="1896.1000000000004"/>
    <n v="0"/>
  </r>
  <r>
    <s v="2017/1777"/>
    <x v="1"/>
    <n v="1777"/>
    <x v="4"/>
    <s v="Germany"/>
    <s v="Bundespolizeipräsidium - Federal Police Central Office"/>
    <s v="no"/>
    <s v="Focal Points"/>
    <s v="2017/LBS/02 Focal Points"/>
    <d v="2018-01-02T00:00:00"/>
    <d v="2018-02-01T00:00:00"/>
    <s v="no"/>
    <m/>
    <s v="FRO.26336"/>
    <n v="2017"/>
    <s v="C1"/>
    <n v="29279.48"/>
    <d v="2017-12-13T00:00:00"/>
    <s v="SK"/>
    <n v="0"/>
    <s v="no"/>
    <m/>
    <m/>
    <m/>
    <m/>
    <m/>
    <m/>
    <m/>
    <m/>
    <m/>
    <m/>
    <m/>
    <d v="2018-04-17T00:00:00"/>
    <d v="2018-04-30T00:00:00"/>
    <n v="2018"/>
    <n v="19183.52"/>
    <m/>
    <n v="29279.48"/>
    <n v="19183.52"/>
    <n v="0.65518649921378391"/>
    <n v="10095.959999999999"/>
    <n v="0"/>
  </r>
  <r>
    <s v="2017/1778"/>
    <x v="1"/>
    <n v="1778"/>
    <x v="2"/>
    <s v="Latvia"/>
    <s v="State Border Guard"/>
    <s v="no"/>
    <s v="Poseidon"/>
    <s v="2017/SBS/07 JO Poseidon 2017"/>
    <d v="2018-01-04T00:00:00"/>
    <d v="2018-02-09T00:00:00"/>
    <s v="no"/>
    <m/>
    <s v="FRO.26356"/>
    <n v="2017"/>
    <s v="C1"/>
    <n v="9821.9599999999991"/>
    <d v="2017-12-11T00:00:00"/>
    <s v="SK"/>
    <n v="0"/>
    <s v="no"/>
    <m/>
    <m/>
    <m/>
    <m/>
    <m/>
    <m/>
    <m/>
    <n v="2018"/>
    <n v="4900"/>
    <m/>
    <m/>
    <d v="2018-04-25T00:00:00"/>
    <d v="2018-05-18T00:00:00"/>
    <n v="2018"/>
    <n v="2912.69"/>
    <m/>
    <n v="9821.9599999999991"/>
    <n v="7812.6900000000005"/>
    <n v="0.79543085086886944"/>
    <n v="2009.2699999999986"/>
    <n v="0"/>
  </r>
  <r>
    <s v="2017/1779"/>
    <x v="1"/>
    <n v="1779"/>
    <x v="1"/>
    <s v="Norway"/>
    <s v="National Police Immigration Service"/>
    <s v="no"/>
    <s v="Poseidon"/>
    <s v="2017/RSU/03 JO Poseidon/Readmission"/>
    <d v="2017-12-15T00:00:00"/>
    <d v="2017-12-17T00:00:00"/>
    <s v="no"/>
    <m/>
    <s v="FRO.26367"/>
    <n v="2017"/>
    <s v="C1"/>
    <n v="43439"/>
    <d v="2017-12-13T00:00:00"/>
    <s v="FF"/>
    <n v="0"/>
    <s v="yes"/>
    <n v="40598"/>
    <n v="40598"/>
    <m/>
    <m/>
    <m/>
    <m/>
    <m/>
    <m/>
    <m/>
    <m/>
    <m/>
    <d v="2018-03-02T00:00:00"/>
    <d v="2018-01-17T00:00:00"/>
    <n v="2018"/>
    <n v="43439"/>
    <m/>
    <n v="43439"/>
    <n v="43439"/>
    <n v="1"/>
    <n v="0"/>
    <n v="40598"/>
  </r>
  <r>
    <s v="2017/1780"/>
    <x v="1"/>
    <n v="1780"/>
    <x v="4"/>
    <s v="Austria"/>
    <s v="Federal Ministry of the Interior"/>
    <s v="no"/>
    <s v="Focal Points"/>
    <s v="2017/LBS/02 Focal Points"/>
    <d v="2018-01-01T00:00:00"/>
    <d v="2018-01-31T00:00:00"/>
    <s v="no"/>
    <m/>
    <s v="FRO.26351"/>
    <n v="2017"/>
    <s v="C1"/>
    <n v="21881.5"/>
    <d v="2017-12-13T00:00:00"/>
    <s v="SK"/>
    <n v="0"/>
    <s v="no"/>
    <m/>
    <m/>
    <m/>
    <m/>
    <m/>
    <m/>
    <m/>
    <m/>
    <m/>
    <m/>
    <m/>
    <d v="2018-04-16T00:00:00"/>
    <d v="2018-05-17T00:00:00"/>
    <n v="2018"/>
    <n v="17735.09"/>
    <m/>
    <n v="21881.5"/>
    <n v="17735.09"/>
    <n v="0.81050613531979065"/>
    <n v="4146.41"/>
    <n v="0"/>
  </r>
  <r>
    <s v="2017/1781"/>
    <x v="1"/>
    <n v="1781"/>
    <x v="4"/>
    <s v="Netherlands"/>
    <s v="Immigration and Naturalisation Service"/>
    <s v="no"/>
    <s v="FOA"/>
    <s v="2017/LBS/01 FOA"/>
    <d v="2018-01-02T00:00:00"/>
    <d v="2018-02-01T00:00:00"/>
    <s v="no"/>
    <m/>
    <s v="FRO.26353"/>
    <n v="2017"/>
    <s v="C1"/>
    <n v="84291.39"/>
    <d v="2017-12-13T00:00:00"/>
    <s v="SK"/>
    <n v="0"/>
    <s v="yes"/>
    <n v="49700"/>
    <n v="49700"/>
    <m/>
    <m/>
    <m/>
    <m/>
    <m/>
    <n v="2017"/>
    <n v="39380"/>
    <m/>
    <m/>
    <d v="2018-04-17T00:00:00"/>
    <d v="2018-02-22T00:00:00"/>
    <n v="2018"/>
    <n v="43866.76"/>
    <m/>
    <n v="84291.39"/>
    <n v="83246.760000000009"/>
    <n v="0.9876069192832152"/>
    <n v="1044.6299999999901"/>
    <n v="49700"/>
  </r>
  <r>
    <s v="2017/1782"/>
    <x v="1"/>
    <n v="1782"/>
    <x v="4"/>
    <s v="Serbia"/>
    <s v="Ministry of Interior"/>
    <s v="no"/>
    <s v="FOA"/>
    <s v="2017/LBS/01 FOA"/>
    <d v="2018-01-02T00:00:00"/>
    <d v="2018-02-01T00:00:00"/>
    <s v="no"/>
    <m/>
    <s v="FRO.26355"/>
    <n v="2017"/>
    <s v="C1"/>
    <n v="7697.58"/>
    <d v="2017-12-13T00:00:00"/>
    <s v="SK"/>
    <n v="0"/>
    <s v="no"/>
    <m/>
    <m/>
    <m/>
    <m/>
    <m/>
    <m/>
    <m/>
    <m/>
    <n v="0"/>
    <m/>
    <m/>
    <d v="2018-04-17T00:00:00"/>
    <d v="2018-03-12T00:00:00"/>
    <n v="2018"/>
    <n v="6187.36"/>
    <m/>
    <n v="7697.58"/>
    <n v="6187.36"/>
    <n v="0.80380587145570426"/>
    <n v="1510.2200000000003"/>
    <n v="0"/>
  </r>
  <r>
    <s v="2017/1783"/>
    <x v="1"/>
    <n v="1783"/>
    <x v="4"/>
    <s v="France"/>
    <s v="Direction Centrale de la Police aux Frontieres"/>
    <s v="no"/>
    <s v="FOA"/>
    <s v="2017/LBS/01 FOA"/>
    <d v="2018-01-02T00:00:00"/>
    <d v="2018-02-01T00:00:00"/>
    <s v="no"/>
    <m/>
    <s v="FRO.26361"/>
    <n v="2017"/>
    <s v="C1"/>
    <n v="6840.51"/>
    <d v="2017-12-13T00:00:00"/>
    <s v="SK"/>
    <n v="0"/>
    <s v="no"/>
    <m/>
    <m/>
    <m/>
    <m/>
    <m/>
    <m/>
    <m/>
    <m/>
    <m/>
    <m/>
    <m/>
    <d v="2018-04-17T00:00:00"/>
    <d v="2018-03-06T00:00:00"/>
    <n v="2018"/>
    <n v="5783.21"/>
    <m/>
    <n v="6840.51"/>
    <n v="5783.21"/>
    <n v="0.84543550115415367"/>
    <n v="1057.3000000000002"/>
    <n v="0"/>
  </r>
  <r>
    <s v="2017/1784"/>
    <x v="1"/>
    <n v="1784"/>
    <x v="4"/>
    <s v="Hungary"/>
    <s v="Hungarian Police Headquarters"/>
    <s v="no"/>
    <s v="FOA"/>
    <s v="2017/LBS/01 FOA"/>
    <d v="2017-12-15T00:00:00"/>
    <d v="2018-01-31T00:00:00"/>
    <s v="no"/>
    <m/>
    <s v="FRO.26401"/>
    <n v="2017"/>
    <s v="C1"/>
    <n v="99977.68"/>
    <d v="2017-12-13T00:00:00"/>
    <s v="SK"/>
    <n v="84234.98"/>
    <s v="yes"/>
    <n v="60525"/>
    <n v="67650.880000000005"/>
    <m/>
    <m/>
    <m/>
    <m/>
    <m/>
    <n v="2017"/>
    <n v="49985"/>
    <m/>
    <m/>
    <d v="2018-04-16T00:00:00"/>
    <d v="2018-07-10T00:00:00"/>
    <n v="2018"/>
    <n v="40146.43"/>
    <m/>
    <n v="99977.68"/>
    <n v="90131.43"/>
    <n v="0.90151551826367649"/>
    <n v="9846.25"/>
    <n v="67650.880000000005"/>
  </r>
  <r>
    <s v="2017/1785"/>
    <x v="1"/>
    <n v="1785"/>
    <x v="1"/>
    <s v="Hungary"/>
    <s v="Immigration and Asylum Office "/>
    <s v="no"/>
    <s v="RO"/>
    <s v="2017/RSU/01 RO to Pakistan"/>
    <d v="2017-12-18T00:00:00"/>
    <d v="2017-12-20T00:00:00"/>
    <s v="no"/>
    <m/>
    <s v="FRO.26389"/>
    <n v="2017"/>
    <s v="C1"/>
    <n v="3188.6"/>
    <d v="2017-12-13T00:00:00"/>
    <s v="FF"/>
    <n v="0"/>
    <s v="yes"/>
    <n v="0"/>
    <n v="1357.13"/>
    <m/>
    <m/>
    <m/>
    <m/>
    <m/>
    <m/>
    <m/>
    <m/>
    <m/>
    <d v="2018-03-05T00:00:00"/>
    <d v="2018-03-19T00:00:00"/>
    <n v="2018"/>
    <n v="1452.13"/>
    <m/>
    <n v="3188.6"/>
    <n v="1452.13"/>
    <n v="0.45541303393338772"/>
    <n v="1736.4699999999998"/>
    <n v="1357.13"/>
  </r>
  <r>
    <s v="2017/1786"/>
    <x v="1"/>
    <n v="1786"/>
    <x v="2"/>
    <s v="Netherlands"/>
    <s v="Immigration and Naturalisation Service"/>
    <s v="no"/>
    <s v="Poseidon"/>
    <s v="2017/SBS/07 JO Poseidon 2017"/>
    <d v="2018-01-04T00:00:00"/>
    <d v="2018-02-09T00:00:00"/>
    <s v="no"/>
    <m/>
    <s v="FRO.26399"/>
    <n v="2017"/>
    <s v="C1"/>
    <n v="148066"/>
    <d v="2017-12-13T00:00:00"/>
    <s v="SK"/>
    <n v="0"/>
    <s v="yes"/>
    <n v="88900"/>
    <n v="94660"/>
    <m/>
    <m/>
    <m/>
    <m/>
    <m/>
    <n v="2018"/>
    <n v="70500"/>
    <m/>
    <m/>
    <d v="2018-04-25T00:00:00"/>
    <d v="2018-03-16T00:00:00"/>
    <n v="2018"/>
    <n v="75417.929999999993"/>
    <m/>
    <n v="148066"/>
    <n v="145917.93"/>
    <n v="0.98549248308186888"/>
    <n v="2148.070000000007"/>
    <n v="94660"/>
  </r>
  <r>
    <s v="2017/1787"/>
    <x v="1"/>
    <n v="1787"/>
    <x v="1"/>
    <s v="Belgium"/>
    <s v="Dienst Vreemdelingenzaken"/>
    <s v="no"/>
    <s v="RO"/>
    <s v="2017/RSU/01 RO to Pakistan"/>
    <d v="2017-12-18T00:00:00"/>
    <d v="2018-01-08T00:00:00"/>
    <s v="no"/>
    <m/>
    <s v="FRO.26396"/>
    <n v="2017"/>
    <s v="C1"/>
    <n v="445956"/>
    <d v="2017-12-13T00:00:00"/>
    <s v="FF"/>
    <n v="0"/>
    <s v="yes"/>
    <n v="390000"/>
    <n v="336081.24"/>
    <m/>
    <m/>
    <m/>
    <m/>
    <m/>
    <m/>
    <m/>
    <m/>
    <m/>
    <d v="2018-03-24T00:00:00"/>
    <d v="2018-03-14T00:00:00"/>
    <n v="2018"/>
    <n v="355893.66"/>
    <m/>
    <n v="445956"/>
    <n v="355893.66"/>
    <n v="0.79804657858622818"/>
    <n v="90062.340000000026"/>
    <n v="336081.24"/>
  </r>
  <r>
    <s v="2017/1788"/>
    <x v="1"/>
    <n v="1788"/>
    <x v="1"/>
    <s v="Bulgaria"/>
    <s v="Ministry of Interior, National Police Service, Chief Directorate Border Police"/>
    <s v="no"/>
    <s v="RO"/>
    <s v="2017/RSU/01 RO to Pakistan"/>
    <d v="2017-12-18T00:00:00"/>
    <d v="2018-01-08T00:00:00"/>
    <s v="no"/>
    <m/>
    <s v="FRO.26395"/>
    <n v="2017"/>
    <s v="C1"/>
    <n v="8328.8799999999992"/>
    <d v="2017-12-13T00:00:00"/>
    <s v="FF"/>
    <n v="0"/>
    <s v="no"/>
    <m/>
    <m/>
    <m/>
    <m/>
    <m/>
    <m/>
    <m/>
    <m/>
    <m/>
    <m/>
    <m/>
    <d v="2018-03-24T00:00:00"/>
    <d v="2018-03-26T00:00:00"/>
    <n v="2018"/>
    <n v="6556.93"/>
    <m/>
    <n v="8328.8799999999992"/>
    <n v="6556.93"/>
    <n v="0.78725230763319931"/>
    <n v="1771.9499999999989"/>
    <n v="0"/>
  </r>
  <r>
    <s v="2017/1789"/>
    <x v="1"/>
    <n v="1789"/>
    <x v="1"/>
    <s v="Finland"/>
    <s v="Helsingin poliisilaitos (Helsinki Police Department)"/>
    <s v="no"/>
    <s v="RO"/>
    <s v="2017/RSU/01 RO to Afghanistan"/>
    <d v="2017-12-21T00:00:00"/>
    <d v="2018-01-08T00:00:00"/>
    <s v="no"/>
    <m/>
    <s v="FRO.26398"/>
    <n v="2017"/>
    <s v="C1"/>
    <n v="105330.8"/>
    <d v="2017-12-14T00:00:00"/>
    <s v="FF"/>
    <n v="0"/>
    <s v="yes"/>
    <n v="96100"/>
    <n v="95268"/>
    <m/>
    <m/>
    <m/>
    <m/>
    <m/>
    <m/>
    <m/>
    <m/>
    <m/>
    <d v="2018-03-24T00:00:00"/>
    <m/>
    <n v="2018"/>
    <n v="104021.89"/>
    <m/>
    <n v="105330.8"/>
    <n v="104021.89"/>
    <n v="0.98757334037147726"/>
    <n v="1308.9100000000035"/>
    <n v="95268"/>
  </r>
  <r>
    <s v="2017/1790"/>
    <x v="1"/>
    <n v="1790"/>
    <x v="1"/>
    <s v="Romania"/>
    <s v="General Inspectorate for Immigration"/>
    <s v="no"/>
    <s v="RO"/>
    <s v="2017/RSU/01 RO to Pakistan"/>
    <d v="2017-12-18T00:00:00"/>
    <d v="2018-01-08T00:00:00"/>
    <s v="no"/>
    <m/>
    <s v="FRO.26392"/>
    <n v="2017"/>
    <s v="C1"/>
    <n v="2713.52"/>
    <d v="2017-12-13T00:00:00"/>
    <s v="FF"/>
    <n v="0"/>
    <s v="no"/>
    <m/>
    <m/>
    <m/>
    <m/>
    <m/>
    <m/>
    <m/>
    <m/>
    <m/>
    <m/>
    <m/>
    <d v="2018-03-24T00:00:00"/>
    <m/>
    <n v="2018"/>
    <n v="1719.28"/>
    <m/>
    <n v="2713.52"/>
    <n v="1719.28"/>
    <n v="0.63359768861110288"/>
    <n v="994.24"/>
    <n v="0"/>
  </r>
  <r>
    <s v="2017/1791"/>
    <x v="1"/>
    <n v="1791"/>
    <x v="2"/>
    <s v="Denmark"/>
    <s v="Danish National Police"/>
    <s v="no"/>
    <s v="Poseidon"/>
    <s v="2017/SBS/07 JO Poseidon 2017"/>
    <d v="2018-01-04T00:00:00"/>
    <d v="2018-01-31T00:00:00"/>
    <s v="no"/>
    <m/>
    <s v="FRO.26404"/>
    <n v="2017"/>
    <s v="C1"/>
    <n v="112692"/>
    <d v="2017-12-13T00:00:00"/>
    <s v="SK"/>
    <n v="0"/>
    <s v="yes"/>
    <n v="58800"/>
    <n v="96759.84"/>
    <m/>
    <m/>
    <m/>
    <m/>
    <m/>
    <m/>
    <n v="0"/>
    <m/>
    <m/>
    <d v="2018-04-16T00:00:00"/>
    <d v="2018-05-21T00:00:00"/>
    <n v="2018"/>
    <n v="108287.89"/>
    <m/>
    <n v="112692"/>
    <n v="108287.89"/>
    <n v="0.96091905370390085"/>
    <n v="4404.1100000000006"/>
    <n v="96759.84"/>
  </r>
  <r>
    <s v="2017/1792"/>
    <x v="1"/>
    <n v="1792"/>
    <x v="2"/>
    <s v="Belgium"/>
    <s v="Belgian Federal Police"/>
    <s v="no"/>
    <s v="Poseidon"/>
    <s v="2017/SBS/07 JO Poseidon 2017"/>
    <d v="2018-01-04T00:00:00"/>
    <d v="2018-02-09T00:00:00"/>
    <s v="no"/>
    <m/>
    <s v="FRO.26406"/>
    <n v="2017"/>
    <s v="C1"/>
    <n v="10943.96"/>
    <d v="2017-12-14T00:00:00"/>
    <s v="SK"/>
    <n v="0"/>
    <s v="no"/>
    <m/>
    <m/>
    <m/>
    <m/>
    <m/>
    <m/>
    <m/>
    <m/>
    <n v="0"/>
    <m/>
    <m/>
    <d v="2018-04-25T00:00:00"/>
    <d v="2018-03-15T00:00:00"/>
    <n v="2018"/>
    <n v="9025.2000000000007"/>
    <m/>
    <n v="10943.96"/>
    <n v="9025.2000000000007"/>
    <n v="0.82467406679117994"/>
    <n v="1918.7599999999984"/>
    <n v="0"/>
  </r>
  <r>
    <s v="2017/1793"/>
    <x v="1"/>
    <n v="1793"/>
    <x v="4"/>
    <s v="Netherlands"/>
    <s v="Royal Marechaussee"/>
    <s v="no"/>
    <s v="Focal Points"/>
    <s v="2017/LBS/02 Focal Points"/>
    <d v="2018-01-03T00:00:00"/>
    <d v="2018-01-31T00:00:00"/>
    <s v="no"/>
    <m/>
    <s v="FRO.26366"/>
    <n v="2017"/>
    <s v="C1"/>
    <n v="6088.3"/>
    <d v="2017-12-14T00:00:00"/>
    <s v="SK"/>
    <n v="0"/>
    <s v="no"/>
    <m/>
    <m/>
    <m/>
    <m/>
    <m/>
    <m/>
    <m/>
    <m/>
    <n v="0"/>
    <m/>
    <m/>
    <d v="2018-04-16T00:00:00"/>
    <d v="2018-02-27T00:00:00"/>
    <n v="2018"/>
    <n v="5788.29"/>
    <m/>
    <n v="6088.3"/>
    <n v="5788.29"/>
    <n v="0.95072351888047568"/>
    <n v="300.01000000000022"/>
    <n v="0"/>
  </r>
  <r>
    <s v="2017/1794"/>
    <x v="1"/>
    <n v="1794"/>
    <x v="4"/>
    <s v="Bulgaria"/>
    <s v="Ministry of Interior, National Police Service, Chief Directorate Border Police"/>
    <s v="yes"/>
    <s v="FOA"/>
    <s v="2017/LBS/01 FOA"/>
    <d v="2017-12-18T00:00:00"/>
    <d v="2018-01-31T00:00:00"/>
    <s v="no"/>
    <m/>
    <s v="FRO.26433"/>
    <n v="2017"/>
    <s v="C1"/>
    <n v="106796.34"/>
    <d v="2017-12-14T00:00:00"/>
    <s v="SK"/>
    <n v="27931.94"/>
    <s v="yes"/>
    <n v="62020"/>
    <n v="19423.32"/>
    <m/>
    <m/>
    <m/>
    <m/>
    <m/>
    <m/>
    <n v="0"/>
    <m/>
    <m/>
    <d v="2018-04-16T00:00:00"/>
    <d v="2018-05-22T00:00:00"/>
    <n v="2018"/>
    <n v="29887.18"/>
    <m/>
    <n v="106796.34"/>
    <n v="29887.18"/>
    <n v="0.27985209980042386"/>
    <n v="76909.16"/>
    <n v="19423.32"/>
  </r>
  <r>
    <s v="2017/1795"/>
    <x v="1"/>
    <n v="1795"/>
    <x v="2"/>
    <s v="Norway"/>
    <s v="National Police Directorate"/>
    <s v="no"/>
    <s v="Poseidon"/>
    <s v="2017/SBS/07 JO Poseidon 2017"/>
    <d v="2018-01-04T00:00:00"/>
    <d v="2018-02-09T00:00:00"/>
    <s v="no"/>
    <m/>
    <s v="FRO.26438"/>
    <n v="2017"/>
    <s v="C1"/>
    <n v="18472.48"/>
    <d v="2017-12-14T00:00:00"/>
    <s v="SK"/>
    <n v="0"/>
    <s v="no"/>
    <m/>
    <m/>
    <s v="FRO.26438"/>
    <n v="2017"/>
    <n v="-8400"/>
    <m/>
    <m/>
    <m/>
    <m/>
    <m/>
    <m/>
    <d v="2018-04-25T00:00:00"/>
    <d v="2018-03-15T00:00:00"/>
    <n v="2018"/>
    <n v="9521.11"/>
    <m/>
    <n v="10072.48"/>
    <n v="9521.11"/>
    <n v="0.94525975727924016"/>
    <n v="551.36999999999898"/>
    <n v="0"/>
  </r>
  <r>
    <s v="2017/1796"/>
    <x v="1"/>
    <n v="1796"/>
    <x v="4"/>
    <s v="Estonia"/>
    <s v="Police and Border Guard Board"/>
    <s v="no"/>
    <s v="FOA"/>
    <s v="2017/LBS/01 FOA"/>
    <d v="2017-12-30T00:00:00"/>
    <d v="2018-02-01T00:00:00"/>
    <s v="no"/>
    <m/>
    <s v="FRO.26450"/>
    <n v="2017"/>
    <s v="C1"/>
    <n v="17967.439999999999"/>
    <d v="2017-12-14T00:00:00"/>
    <s v="SK"/>
    <n v="0"/>
    <s v="no"/>
    <m/>
    <m/>
    <m/>
    <m/>
    <m/>
    <m/>
    <m/>
    <n v="2018"/>
    <n v="8980"/>
    <m/>
    <m/>
    <d v="2018-04-17T00:00:00"/>
    <d v="2018-03-07T00:00:00"/>
    <n v="2018"/>
    <n v="7108.88"/>
    <m/>
    <n v="17967.439999999999"/>
    <n v="16088.880000000001"/>
    <n v="0.89544642976406219"/>
    <n v="1878.5599999999977"/>
    <n v="0"/>
  </r>
  <r>
    <s v="2017/1797"/>
    <x v="1"/>
    <n v="1797"/>
    <x v="2"/>
    <s v="Estonia"/>
    <s v="Police and Border Guard Board"/>
    <s v="no"/>
    <s v="Poseidon"/>
    <s v="2017/SBS/07 JO Poseidon 2017"/>
    <d v="2018-01-03T00:00:00"/>
    <d v="2018-02-10T00:00:00"/>
    <s v="no"/>
    <m/>
    <s v="FRO.26443"/>
    <n v="2017"/>
    <s v="C1"/>
    <n v="16503.68"/>
    <d v="2017-12-14T00:00:00"/>
    <s v="SK"/>
    <n v="0"/>
    <s v="no"/>
    <m/>
    <m/>
    <m/>
    <m/>
    <m/>
    <m/>
    <m/>
    <n v="2017"/>
    <n v="8250"/>
    <m/>
    <m/>
    <d v="2018-04-26T00:00:00"/>
    <d v="2018-02-28T00:00:00"/>
    <n v="2018"/>
    <n v="7866.15"/>
    <m/>
    <n v="16503.68"/>
    <n v="16116.15"/>
    <n v="0.97651857040369172"/>
    <n v="387.53000000000065"/>
    <n v="0"/>
  </r>
  <r>
    <s v="2017/1798"/>
    <x v="1"/>
    <n v="1798"/>
    <x v="2"/>
    <s v="Poland"/>
    <s v="Headquarters of Polish Border Guards"/>
    <s v="no"/>
    <s v="Poseidon"/>
    <s v="2017/SBS/07 JO Poseidon 2017"/>
    <d v="2018-01-04T00:00:00"/>
    <d v="2018-02-09T00:00:00"/>
    <s v="no"/>
    <m/>
    <s v="FRO.26445"/>
    <n v="2017"/>
    <s v="C1"/>
    <n v="10447.48"/>
    <d v="2017-12-14T00:00:00"/>
    <s v="SK"/>
    <n v="0"/>
    <s v="no"/>
    <m/>
    <m/>
    <m/>
    <m/>
    <m/>
    <m/>
    <m/>
    <n v="2017"/>
    <n v="5223.74"/>
    <m/>
    <m/>
    <d v="2018-04-25T00:00:00"/>
    <d v="2018-05-18T00:00:00"/>
    <n v="2018"/>
    <n v="4377.76"/>
    <m/>
    <n v="10447.48"/>
    <n v="9601.5"/>
    <n v="0.91902544919923279"/>
    <n v="845.97999999999956"/>
    <n v="0"/>
  </r>
  <r>
    <s v="2017/1799"/>
    <x v="1"/>
    <n v="1799"/>
    <x v="2"/>
    <s v="Portugal"/>
    <s v="Servico de Estrangeiros e Fronteiras"/>
    <s v="no"/>
    <s v="Poseidon"/>
    <s v="2017/SBS/07 JO Poseidon 2017"/>
    <d v="2018-01-04T00:00:00"/>
    <d v="2018-02-09T00:00:00"/>
    <s v="no"/>
    <m/>
    <s v="FRO.26451"/>
    <n v="2017"/>
    <s v="C1"/>
    <n v="22294.52"/>
    <d v="2017-12-14T00:00:00"/>
    <s v="SK"/>
    <n v="0"/>
    <s v="no"/>
    <m/>
    <m/>
    <m/>
    <m/>
    <m/>
    <m/>
    <m/>
    <n v="2018"/>
    <n v="11147.26"/>
    <m/>
    <m/>
    <d v="2018-04-25T00:00:00"/>
    <d v="2018-05-18T00:00:00"/>
    <n v="2018"/>
    <n v="8188.21"/>
    <m/>
    <n v="22294.52"/>
    <n v="19335.47"/>
    <n v="0.86727455894991234"/>
    <n v="2959.0499999999993"/>
    <n v="0"/>
  </r>
  <r>
    <s v="2017/1800"/>
    <x v="1"/>
    <n v="1800"/>
    <x v="2"/>
    <s v="Italy"/>
    <s v="Ministero dell'Interno, Dipartimento della Pubblica Sicurezza, Direzione Centrale dell'Immigrazione e della Polizia delle Frontiere"/>
    <s v="no"/>
    <s v="Poseidon"/>
    <s v="2017/SBS/07 JO Poseidon 2017"/>
    <d v="2018-01-04T00:00:00"/>
    <d v="2018-02-09T00:00:00"/>
    <s v="no"/>
    <m/>
    <s v="FRO.26463"/>
    <n v="2017"/>
    <s v="C1"/>
    <n v="8500.08"/>
    <d v="2017-12-14T00:00:00"/>
    <s v="SK"/>
    <n v="0"/>
    <s v="no"/>
    <m/>
    <m/>
    <m/>
    <m/>
    <m/>
    <m/>
    <m/>
    <m/>
    <m/>
    <m/>
    <m/>
    <d v="2018-04-25T00:00:00"/>
    <d v="2018-04-18T00:00:00"/>
    <n v="2018"/>
    <n v="6491.16"/>
    <m/>
    <n v="8500.08"/>
    <n v="6491.16"/>
    <n v="0.76365869497698846"/>
    <n v="2008.92"/>
    <n v="0"/>
  </r>
  <r>
    <s v="2017/1801"/>
    <x v="1"/>
    <n v="1801"/>
    <x v="2"/>
    <s v="Estonia"/>
    <s v="Police and Border Guard Board"/>
    <s v="no"/>
    <s v="Poseidon"/>
    <s v="2017/SBS/07 JO Poseidon 2017"/>
    <d v="2017-12-22T00:00:00"/>
    <d v="2018-01-11T00:00:00"/>
    <s v="no"/>
    <m/>
    <s v="FRO.26461"/>
    <n v="2017"/>
    <s v="C1"/>
    <n v="4498.28"/>
    <d v="2017-12-14T00:00:00"/>
    <s v="SK"/>
    <n v="3875.96"/>
    <s v="yes"/>
    <n v="2240"/>
    <n v="2146.96"/>
    <m/>
    <m/>
    <m/>
    <m/>
    <m/>
    <n v="2017"/>
    <n v="2200"/>
    <m/>
    <m/>
    <d v="2018-03-27T00:00:00"/>
    <d v="2018-02-16T00:00:00"/>
    <n v="2018"/>
    <n v="1947.28"/>
    <m/>
    <n v="4498.28"/>
    <n v="4147.28"/>
    <n v="0.92197017526699099"/>
    <n v="351"/>
    <n v="2146.96"/>
  </r>
  <r>
    <s v="2017/1802"/>
    <x v="1"/>
    <n v="1802"/>
    <x v="4"/>
    <s v="Croatia"/>
    <s v="Ministry of the Interior"/>
    <s v="no"/>
    <s v="FOA"/>
    <s v="2017/LBS/01 FOA"/>
    <d v="2018-01-02T00:00:00"/>
    <d v="2018-02-01T00:00:00"/>
    <s v="no"/>
    <m/>
    <s v="FRO.26387"/>
    <n v="2017"/>
    <s v="C1"/>
    <n v="9841.86"/>
    <d v="2017-12-15T00:00:00"/>
    <s v="SK"/>
    <n v="0"/>
    <s v="no"/>
    <m/>
    <m/>
    <m/>
    <m/>
    <m/>
    <m/>
    <m/>
    <m/>
    <n v="0"/>
    <m/>
    <m/>
    <d v="2018-04-17T00:00:00"/>
    <d v="2018-03-06T00:00:00"/>
    <n v="2018"/>
    <n v="8667.56"/>
    <m/>
    <n v="9841.86"/>
    <n v="8667.56"/>
    <n v="0.88068312290562956"/>
    <n v="1174.3000000000011"/>
    <n v="0"/>
  </r>
  <r>
    <s v="2017/1803"/>
    <x v="1"/>
    <n v="1803"/>
    <x v="2"/>
    <s v="Austria"/>
    <s v="Federal Ministry of the Interior"/>
    <s v="no"/>
    <s v="Poseidon"/>
    <s v="2017/SBS/07 JO Poseidon 2017"/>
    <d v="2018-01-04T00:00:00"/>
    <d v="2018-02-09T00:00:00"/>
    <s v="no"/>
    <m/>
    <s v="FRO.26468"/>
    <n v="2017"/>
    <s v="C1"/>
    <n v="28575.42"/>
    <d v="2017-12-18T00:00:00"/>
    <s v="SK"/>
    <n v="0"/>
    <s v="no"/>
    <m/>
    <m/>
    <m/>
    <m/>
    <m/>
    <m/>
    <m/>
    <m/>
    <m/>
    <m/>
    <m/>
    <d v="2018-04-25T00:00:00"/>
    <d v="2018-03-05T00:00:00"/>
    <n v="2018"/>
    <n v="26448.59"/>
    <m/>
    <n v="28575.42"/>
    <n v="26448.59"/>
    <n v="0.92557134768272875"/>
    <n v="2126.8299999999981"/>
    <n v="0"/>
  </r>
  <r>
    <s v="2017/1804"/>
    <x v="1"/>
    <n v="1804"/>
    <x v="4"/>
    <s v="Austria"/>
    <s v="Federal Ministry of the Interior"/>
    <s v="no"/>
    <s v="FOA"/>
    <s v="2017/LBS/01 FOA"/>
    <d v="2018-01-03T00:00:00"/>
    <d v="2018-01-31T00:00:00"/>
    <s v="no"/>
    <m/>
    <s v="FRO.26437"/>
    <n v="2017"/>
    <s v="C1"/>
    <n v="23946.6"/>
    <d v="2017-12-15T00:00:00"/>
    <s v="SK"/>
    <n v="0"/>
    <s v="no"/>
    <m/>
    <m/>
    <s v="FRO.26437"/>
    <n v="2018"/>
    <n v="1048.5999999999999"/>
    <d v="2018-01-25T00:00:00"/>
    <m/>
    <m/>
    <n v="0"/>
    <m/>
    <m/>
    <d v="2018-04-16T00:00:00"/>
    <d v="2018-05-23T00:00:00"/>
    <n v="2018"/>
    <n v="21326.77"/>
    <m/>
    <n v="24995.199999999997"/>
    <n v="21326.77"/>
    <n v="0.85323462104724124"/>
    <n v="3668.4299999999967"/>
    <n v="0"/>
  </r>
  <r>
    <s v="2017/1805"/>
    <x v="1"/>
    <n v="1805"/>
    <x v="5"/>
    <s v="Lithuania"/>
    <s v="State Border Guard Service at the Ministry of the Interior of the Republic of Lithuania"/>
    <s v="no"/>
    <s v="FSC Support Officer"/>
    <s v="2017/FSC/02 FSC FIMO Deployment"/>
    <d v="2018-01-07T00:00:00"/>
    <d v="2018-02-07T00:00:00"/>
    <s v="no"/>
    <m/>
    <s v="FRO.26458"/>
    <n v="2017"/>
    <s v="C1"/>
    <n v="6775.24"/>
    <d v="2017-12-18T00:00:00"/>
    <s v="FF"/>
    <n v="0"/>
    <s v="no"/>
    <m/>
    <m/>
    <m/>
    <m/>
    <m/>
    <m/>
    <m/>
    <m/>
    <m/>
    <m/>
    <m/>
    <d v="2018-04-23T00:00:00"/>
    <d v="2018-03-02T00:00:00"/>
    <n v="2018"/>
    <n v="6641.66"/>
    <m/>
    <n v="6775.24"/>
    <n v="6641.66"/>
    <n v="0.980284093257213"/>
    <n v="133.57999999999993"/>
    <n v="0"/>
  </r>
  <r>
    <s v="2017/1806"/>
    <x v="1"/>
    <n v="1806"/>
    <x v="5"/>
    <s v="Germany"/>
    <s v="Bundespolizeipräsidium - Federal Police Central Office"/>
    <s v="no"/>
    <s v="FSC Support Officer"/>
    <s v="2017/FSC/02 FSC FIMO Deployment"/>
    <d v="2018-01-03T00:00:00"/>
    <d v="2018-02-07T00:00:00"/>
    <s v="no"/>
    <m/>
    <s v="FRO.26456"/>
    <n v="2017"/>
    <s v="C1"/>
    <n v="10511.68"/>
    <d v="2017-12-18T00:00:00"/>
    <s v="FF"/>
    <n v="0"/>
    <s v="no"/>
    <m/>
    <m/>
    <m/>
    <m/>
    <m/>
    <m/>
    <m/>
    <m/>
    <m/>
    <m/>
    <m/>
    <d v="2018-04-23T00:00:00"/>
    <d v="2018-08-30T00:00:00"/>
    <n v="2018"/>
    <n v="9910.85"/>
    <m/>
    <n v="10511.68"/>
    <n v="9910.85"/>
    <n v="0.94284167706779509"/>
    <n v="600.82999999999993"/>
    <n v="0"/>
  </r>
  <r>
    <s v="2017/1807"/>
    <x v="1"/>
    <n v="1807"/>
    <x v="5"/>
    <s v="Italy"/>
    <s v="Ministero dell'Interno, Dipartimento della Pubblica Sicurezza, Direzione Centrale dell'Immigrazione e della Polizia delle Frontiere"/>
    <s v="no"/>
    <s v="FSC Support Officer"/>
    <s v="2017/FSC/02 FSC FIMO Deployment"/>
    <d v="2018-01-02T00:00:00"/>
    <d v="2018-02-04T00:00:00"/>
    <s v="no"/>
    <m/>
    <s v="FRO.26375"/>
    <n v="2017"/>
    <s v="C1"/>
    <n v="7607.7"/>
    <d v="2017-12-18T00:00:00"/>
    <s v="FF"/>
    <n v="0"/>
    <s v="no"/>
    <m/>
    <m/>
    <m/>
    <m/>
    <m/>
    <m/>
    <m/>
    <m/>
    <m/>
    <m/>
    <m/>
    <d v="2018-04-20T00:00:00"/>
    <d v="2018-06-08T00:00:00"/>
    <n v="2018"/>
    <n v="7110.36"/>
    <m/>
    <n v="7607.7"/>
    <n v="7110.36"/>
    <n v="0.9346267597302732"/>
    <n v="497.34000000000015"/>
    <n v="0"/>
  </r>
  <r>
    <s v="2017/1808"/>
    <x v="1"/>
    <n v="1808"/>
    <x v="5"/>
    <s v="Italy"/>
    <s v="Ministero dell'Interno, Dipartimento della Pubblica Sicurezza, Direzione Centrale dell'Immigrazione e della Polizia delle Frontiere"/>
    <s v="no"/>
    <s v="FSC Support Officer"/>
    <s v="2017/FSC/02 FSC FIMO Deployment"/>
    <d v="2018-01-07T00:00:00"/>
    <d v="2018-02-07T00:00:00"/>
    <s v="no"/>
    <m/>
    <s v="FRO.26378"/>
    <n v="2017"/>
    <s v="C1"/>
    <n v="6989.24"/>
    <d v="2017-12-18T00:00:00"/>
    <s v="FF"/>
    <n v="0"/>
    <s v="no"/>
    <m/>
    <m/>
    <m/>
    <m/>
    <m/>
    <m/>
    <m/>
    <m/>
    <n v="0"/>
    <m/>
    <m/>
    <d v="2018-04-23T00:00:00"/>
    <d v="2018-08-28T00:00:00"/>
    <n v="2018"/>
    <n v="5756.83"/>
    <m/>
    <n v="6989.24"/>
    <n v="5756.83"/>
    <n v="0.82367038476286403"/>
    <n v="1232.4099999999999"/>
    <n v="0"/>
  </r>
  <r>
    <s v="2017/1809"/>
    <x v="1"/>
    <n v="1809"/>
    <x v="5"/>
    <s v="Italy"/>
    <s v="Ministero dell'Interno, Dipartimento della Pubblica Sicurezza, Direzione Centrale dell'Immigrazione e della Polizia delle Frontiere"/>
    <s v="no"/>
    <s v="FSC Support Officer"/>
    <s v="2017/FSC/02 FSC FIMO Deployment"/>
    <d v="2018-01-07T00:00:00"/>
    <d v="2018-02-07T00:00:00"/>
    <s v="no"/>
    <m/>
    <s v="FRO.26379"/>
    <n v="2017"/>
    <s v="C1"/>
    <n v="7203.24"/>
    <d v="2017-12-18T00:00:00"/>
    <s v="FF"/>
    <n v="0"/>
    <s v="no"/>
    <m/>
    <m/>
    <m/>
    <m/>
    <m/>
    <d v="2018-12-18T00:00:00"/>
    <m/>
    <m/>
    <m/>
    <m/>
    <m/>
    <d v="2018-04-23T00:00:00"/>
    <d v="2018-06-10T00:00:00"/>
    <n v="2018"/>
    <n v="5862.53"/>
    <m/>
    <n v="7203.24"/>
    <n v="5862.53"/>
    <n v="0.81387403446226969"/>
    <n v="1340.71"/>
    <n v="0"/>
  </r>
  <r>
    <s v="2017/1810"/>
    <x v="1"/>
    <n v="1810"/>
    <x v="5"/>
    <s v="Belgium"/>
    <s v="Belgian Federal Police"/>
    <s v="no"/>
    <s v="FSC Support Officer"/>
    <s v="2017/FSC/02 FSC FIMO Deployment"/>
    <d v="2018-01-07T00:00:00"/>
    <d v="2018-02-08T00:00:00"/>
    <s v="no"/>
    <m/>
    <s v="FRO.26457"/>
    <n v="2017"/>
    <s v="C1"/>
    <n v="7298.47"/>
    <d v="2017-12-18T00:00:00"/>
    <s v="FF"/>
    <n v="0"/>
    <s v="no"/>
    <m/>
    <m/>
    <m/>
    <m/>
    <m/>
    <m/>
    <m/>
    <m/>
    <m/>
    <m/>
    <m/>
    <d v="2018-04-24T00:00:00"/>
    <d v="2018-08-24T00:00:00"/>
    <n v="2018"/>
    <n v="5713.52"/>
    <m/>
    <n v="7298.47"/>
    <n v="5713.52"/>
    <n v="0.78283804687831837"/>
    <n v="1584.9499999999998"/>
    <n v="0"/>
  </r>
  <r>
    <s v="2017/1811"/>
    <x v="1"/>
    <n v="1811"/>
    <x v="1"/>
    <s v="Germany"/>
    <s v="Bundespolizeipräsidium - Federal Police Central Office"/>
    <s v="no"/>
    <s v="RO"/>
    <s v="2017/RSU/01 RO to Albania"/>
    <d v="2017-12-19T00:00:00"/>
    <d v="2018-01-15T00:00:00"/>
    <s v="no"/>
    <m/>
    <s v="FRO.26480"/>
    <n v="2017"/>
    <s v="C1"/>
    <n v="3188.6"/>
    <d v="2017-12-18T00:00:00"/>
    <s v="FF"/>
    <n v="0"/>
    <s v="no"/>
    <m/>
    <m/>
    <m/>
    <m/>
    <m/>
    <m/>
    <m/>
    <m/>
    <m/>
    <m/>
    <m/>
    <d v="2018-03-31T00:00:00"/>
    <d v="2018-02-26T00:00:00"/>
    <n v="2018"/>
    <n v="1071.07"/>
    <m/>
    <n v="3188.6"/>
    <n v="1071.07"/>
    <n v="0.33590604026845639"/>
    <n v="2117.5299999999997"/>
    <n v="0"/>
  </r>
  <r>
    <s v="2017/1812"/>
    <x v="1"/>
    <n v="1812"/>
    <x v="2"/>
    <s v="Italy"/>
    <s v="Ministero dell'Interno, Dipartimento della Pubblica Sicurezza, Direzione Centrale dell'Immigrazione e della Polizia delle Frontiere"/>
    <s v="yes"/>
    <s v="Triton"/>
    <s v="2017/SBS/05 JO Triton 2017"/>
    <d v="2017-12-16T00:00:00"/>
    <d v="2017-12-31T00:00:00"/>
    <s v="no"/>
    <m/>
    <s v="FRO.26482"/>
    <n v="2017"/>
    <s v="C1"/>
    <n v="113403.32"/>
    <d v="2017-12-15T00:00:00"/>
    <s v="SK"/>
    <n v="109494.2"/>
    <s v="yes"/>
    <n v="173800.32000000001"/>
    <n v="109494.2"/>
    <s v="FRO.26482"/>
    <n v="2017"/>
    <n v="84425.65"/>
    <d v="2017-12-21T00:00:00"/>
    <m/>
    <m/>
    <n v="0"/>
    <m/>
    <m/>
    <d v="2018-03-16T00:00:00"/>
    <d v="2018-07-05T00:00:00"/>
    <n v="2018"/>
    <n v="114968.91"/>
    <m/>
    <n v="197828.97"/>
    <n v="114968.91"/>
    <n v="0.58115305356945446"/>
    <n v="82860.06"/>
    <n v="109494.2"/>
  </r>
  <r>
    <s v="2017/1813"/>
    <x v="1"/>
    <n v="1813"/>
    <x v="1"/>
    <s v="Spain"/>
    <s v="Cuerpo Nacional de Policia"/>
    <s v="no"/>
    <s v="RO"/>
    <s v="2017/RSU/01 RO to Albania"/>
    <d v="2017-12-19T00:00:00"/>
    <d v="2018-01-15T00:00:00"/>
    <s v="no"/>
    <m/>
    <s v="FRO.26476"/>
    <n v="2017"/>
    <s v="C1"/>
    <n v="64200"/>
    <d v="2017-12-18T00:00:00"/>
    <s v="FF"/>
    <n v="0"/>
    <s v="yes"/>
    <n v="147000"/>
    <n v="84643"/>
    <s v="FRO.26476"/>
    <n v="2017"/>
    <n v="90559.5"/>
    <m/>
    <m/>
    <m/>
    <m/>
    <m/>
    <m/>
    <d v="2018-03-31T00:00:00"/>
    <d v="2018-03-08T00:00:00"/>
    <n v="2018"/>
    <n v="88875.15"/>
    <m/>
    <n v="154759.5"/>
    <n v="88875.15"/>
    <n v="0.5742791234140715"/>
    <n v="65884.350000000006"/>
    <n v="84643"/>
  </r>
  <r>
    <s v="2017/1814"/>
    <x v="1"/>
    <n v="1814"/>
    <x v="1"/>
    <s v="Sweden"/>
    <s v="National Operations Department, Border Policing Section"/>
    <s v="no"/>
    <s v="RO"/>
    <s v="2017/RSU/01 RO to Albania"/>
    <d v="2017-12-19T00:00:00"/>
    <d v="2018-01-15T00:00:00"/>
    <s v="no"/>
    <m/>
    <s v="FRO.26475"/>
    <n v="2017"/>
    <s v="C1"/>
    <n v="119731.5"/>
    <d v="2017-12-18T00:00:00"/>
    <s v="FF"/>
    <n v="0"/>
    <s v="yes"/>
    <n v="158825"/>
    <n v="90237.01"/>
    <s v="FRO.26475"/>
    <n v="2018"/>
    <n v="106952.15"/>
    <m/>
    <m/>
    <m/>
    <m/>
    <m/>
    <m/>
    <d v="2018-03-31T00:00:00"/>
    <d v="2018-03-21T00:00:00"/>
    <n v="2018"/>
    <n v="131489.41"/>
    <m/>
    <n v="226683.65"/>
    <n v="131489.41"/>
    <n v="0.58005687662078853"/>
    <n v="95194.239999999991"/>
    <n v="90237.01"/>
  </r>
  <r>
    <s v="2017/1815"/>
    <x v="1"/>
    <n v="1815"/>
    <x v="4"/>
    <s v="Portugal"/>
    <s v="Servico de Estrangeiros e Fronteiras"/>
    <s v="no"/>
    <s v="Focal Points"/>
    <s v="2017/LBS/02 Focal Points"/>
    <d v="2018-01-02T00:00:00"/>
    <d v="2018-02-01T00:00:00"/>
    <s v="no"/>
    <m/>
    <s v="FRO.26467"/>
    <n v="2017"/>
    <s v="C1"/>
    <n v="8677.7000000000007"/>
    <d v="2017-12-18T00:00:00"/>
    <s v="SK"/>
    <n v="0"/>
    <s v="no"/>
    <m/>
    <m/>
    <m/>
    <m/>
    <m/>
    <m/>
    <m/>
    <n v="2018"/>
    <n v="4338.8500000000004"/>
    <m/>
    <m/>
    <d v="2018-04-17T00:00:00"/>
    <d v="2018-05-18T00:00:00"/>
    <n v="2018"/>
    <n v="2383.42"/>
    <m/>
    <n v="8677.7000000000007"/>
    <n v="6722.27"/>
    <n v="0.77466033626421749"/>
    <n v="1955.4300000000003"/>
    <n v="0"/>
  </r>
  <r>
    <s v="2017/1816"/>
    <x v="1"/>
    <n v="1816"/>
    <x v="4"/>
    <s v="Austria"/>
    <s v="Federal Ministry of the Interior"/>
    <s v="no"/>
    <s v="FOA"/>
    <s v="2017/LBS/01 FOA"/>
    <d v="2018-01-03T00:00:00"/>
    <d v="2018-01-31T00:00:00"/>
    <s v="no"/>
    <m/>
    <s v="FRO.26446"/>
    <n v="2017"/>
    <s v="C1"/>
    <n v="10892.6"/>
    <d v="2017-12-18T00:00:00"/>
    <s v="SK"/>
    <n v="0"/>
    <s v="no"/>
    <m/>
    <m/>
    <m/>
    <m/>
    <m/>
    <m/>
    <m/>
    <m/>
    <m/>
    <m/>
    <m/>
    <d v="2018-04-16T00:00:00"/>
    <d v="2018-05-21T00:00:00"/>
    <n v="2018"/>
    <n v="10012.76"/>
    <m/>
    <n v="10892.6"/>
    <n v="10012.76"/>
    <n v="0.91922589648017916"/>
    <n v="879.84000000000015"/>
    <n v="0"/>
  </r>
  <r>
    <s v="2017/1817"/>
    <x v="1"/>
    <n v="1817"/>
    <x v="1"/>
    <s v="Germany"/>
    <s v="Bundespolizeipräsidium - Federal Police Central Office"/>
    <s v="no"/>
    <s v="Poseidon"/>
    <s v="2017/RSU/03 JO Poseidon/Readmission"/>
    <d v="2018-01-03T00:00:00"/>
    <d v="2018-01-31T00:00:00"/>
    <s v="no"/>
    <m/>
    <s v="FRO.26486"/>
    <n v="2017"/>
    <s v="C1"/>
    <n v="58952.72"/>
    <d v="2017-12-18T00:00:00"/>
    <s v="FF"/>
    <n v="0"/>
    <s v="no"/>
    <m/>
    <m/>
    <m/>
    <m/>
    <m/>
    <m/>
    <m/>
    <n v="2018"/>
    <n v="29400"/>
    <m/>
    <m/>
    <d v="2018-04-16T00:00:00"/>
    <d v="2018-09-17T00:00:00"/>
    <n v="2018"/>
    <n v="24799.25"/>
    <m/>
    <n v="58952.72"/>
    <n v="54199.25"/>
    <n v="0.91936809701062139"/>
    <n v="4753.4700000000012"/>
    <n v="0"/>
  </r>
  <r>
    <s v="2017/1818"/>
    <x v="1"/>
    <n v="1818"/>
    <x v="2"/>
    <s v="Germany"/>
    <s v="Bundespolizeipräsidium - Federal Police Central Office"/>
    <s v="no"/>
    <s v="Triton"/>
    <s v="2017/SBS/05 JO Triton 2017"/>
    <d v="2018-01-03T00:00:00"/>
    <d v="2018-01-31T00:00:00"/>
    <s v="no"/>
    <m/>
    <s v="FRO.26384"/>
    <n v="2017"/>
    <s v="C1"/>
    <n v="213503.85"/>
    <d v="2017-12-20T00:00:00"/>
    <s v="SK"/>
    <n v="0"/>
    <s v="no"/>
    <m/>
    <m/>
    <n v="26384"/>
    <n v="2018"/>
    <n v="58362.15"/>
    <d v="2018-01-25T00:00:00"/>
    <m/>
    <n v="2018"/>
    <n v="106700"/>
    <m/>
    <m/>
    <d v="2018-04-16T00:00:00"/>
    <d v="2018-05-28T00:00:00"/>
    <n v="2018"/>
    <n v="108344.43"/>
    <m/>
    <n v="271866"/>
    <n v="215044.43"/>
    <n v="0.79099420302649093"/>
    <n v="56821.570000000007"/>
    <n v="0"/>
  </r>
  <r>
    <s v="2017/1819"/>
    <x v="1"/>
    <n v="1819"/>
    <x v="2"/>
    <s v="Austria"/>
    <s v="Federal Ministry of the Interior"/>
    <s v="no"/>
    <s v="Triton"/>
    <s v="2017/SBS/05 JO Triton 2017"/>
    <d v="2018-01-03T00:00:00"/>
    <d v="2018-02-09T00:00:00"/>
    <s v="no"/>
    <m/>
    <s v="FRO.26507"/>
    <n v="2017"/>
    <s v="C1"/>
    <n v="71157.14"/>
    <d v="2017-12-20T00:00:00"/>
    <s v="SK"/>
    <n v="0"/>
    <s v="no"/>
    <m/>
    <m/>
    <m/>
    <m/>
    <m/>
    <m/>
    <m/>
    <m/>
    <m/>
    <m/>
    <m/>
    <d v="2018-04-25T00:00:00"/>
    <d v="2018-07-02T00:00:00"/>
    <n v="2018"/>
    <n v="48974.71"/>
    <m/>
    <n v="71157.14"/>
    <n v="48974.71"/>
    <n v="0.68826136070111865"/>
    <n v="22182.43"/>
    <n v="0"/>
  </r>
  <r>
    <s v="2017/1820"/>
    <x v="1"/>
    <n v="1820"/>
    <x v="2"/>
    <s v="France"/>
    <s v="Direction Centrale des compagnies republicaines de securite"/>
    <s v="no"/>
    <s v="Poseidon"/>
    <s v="2017/SBS/07 JO Poseidon 2017"/>
    <d v="2018-01-04T00:00:00"/>
    <d v="2018-02-09T00:00:00"/>
    <s v="no"/>
    <m/>
    <s v="FRO.26466"/>
    <n v="2017"/>
    <s v="C1"/>
    <n v="32932.25"/>
    <d v="2017-12-18T00:00:00"/>
    <s v="SK"/>
    <n v="0"/>
    <s v="no"/>
    <m/>
    <m/>
    <m/>
    <m/>
    <m/>
    <m/>
    <m/>
    <m/>
    <m/>
    <m/>
    <m/>
    <d v="2018-04-25T00:00:00"/>
    <d v="2018-04-17T00:00:00"/>
    <n v="2018"/>
    <n v="29717.57"/>
    <m/>
    <n v="32932.25"/>
    <n v="29717.57"/>
    <n v="0.90238504809115683"/>
    <n v="3214.6800000000003"/>
    <n v="0"/>
  </r>
  <r>
    <s v="2017/1821"/>
    <x v="1"/>
    <n v="1821"/>
    <x v="2"/>
    <s v="France"/>
    <s v="Direction Centrale de la Police Judiciaire"/>
    <s v="no"/>
    <s v="Triton"/>
    <s v="2017/SBS/05 JO Triton 2017"/>
    <d v="2018-01-03T00:00:00"/>
    <d v="2018-02-12T00:00:00"/>
    <s v="no"/>
    <m/>
    <s v="FRO.26510"/>
    <n v="2017"/>
    <s v="C1"/>
    <n v="60772.52"/>
    <d v="2017-12-20T00:00:00"/>
    <s v="SK"/>
    <n v="0"/>
    <s v="yes"/>
    <n v="0"/>
    <n v="23469.23"/>
    <m/>
    <m/>
    <m/>
    <m/>
    <m/>
    <m/>
    <n v="0"/>
    <m/>
    <m/>
    <d v="2018-04-28T00:00:00"/>
    <d v="2018-06-22T00:00:00"/>
    <n v="2018"/>
    <n v="59599.96"/>
    <m/>
    <n v="60772.52"/>
    <n v="59599.96"/>
    <n v="0.98070575319239683"/>
    <n v="1172.5599999999977"/>
    <n v="23469.23"/>
  </r>
  <r>
    <s v="2017/1822"/>
    <x v="1"/>
    <n v="1822"/>
    <x v="2"/>
    <s v="Netherlands"/>
    <s v="Royal Marechaussee"/>
    <s v="no"/>
    <s v="Triton"/>
    <s v="2017/SBS/05 JO Triton 2017"/>
    <d v="2018-01-03T00:00:00"/>
    <d v="2018-02-10T00:00:00"/>
    <s v="no"/>
    <m/>
    <s v="FRO.26427"/>
    <n v="2017"/>
    <s v="C1"/>
    <n v="43972.72"/>
    <d v="2017-12-19T00:00:00"/>
    <s v="SK"/>
    <n v="0"/>
    <s v="no"/>
    <m/>
    <m/>
    <m/>
    <m/>
    <m/>
    <m/>
    <m/>
    <m/>
    <n v="0"/>
    <m/>
    <m/>
    <d v="2018-04-26T00:00:00"/>
    <d v="2018-05-28T00:00:00"/>
    <n v="2018"/>
    <n v="37117.85"/>
    <m/>
    <n v="43972.72"/>
    <n v="37117.85"/>
    <n v="0.84411084872621023"/>
    <n v="6854.8700000000026"/>
    <n v="0"/>
  </r>
  <r>
    <s v="2017/1823"/>
    <x v="1"/>
    <n v="1823"/>
    <x v="2"/>
    <s v="France"/>
    <s v="Direction Centrale de la Police aux Frontieres"/>
    <s v="no"/>
    <s v="Triton"/>
    <s v="2017/SBS/05 JO Triton 2017"/>
    <d v="2018-01-03T00:00:00"/>
    <d v="2018-02-10T00:00:00"/>
    <s v="no"/>
    <m/>
    <s v="FRO.26374"/>
    <n v="2017"/>
    <s v="C1"/>
    <n v="54313.2"/>
    <d v="2017-12-18T00:00:00"/>
    <s v="SK"/>
    <n v="0"/>
    <s v="yes"/>
    <m/>
    <n v="18237.189999999999"/>
    <m/>
    <m/>
    <m/>
    <m/>
    <m/>
    <n v="2018"/>
    <n v="27156.6"/>
    <m/>
    <m/>
    <d v="2018-04-26T00:00:00"/>
    <d v="2018-07-06T00:00:00"/>
    <n v="2018"/>
    <n v="20576.490000000002"/>
    <m/>
    <n v="54313.2"/>
    <n v="47733.09"/>
    <n v="0.87884878813989964"/>
    <n v="6580.1100000000006"/>
    <n v="18237.189999999999"/>
  </r>
  <r>
    <s v="2017/1824"/>
    <x v="1"/>
    <n v="1824"/>
    <x v="2"/>
    <s v="Denmark"/>
    <s v="Danish National Police"/>
    <s v="no"/>
    <s v="Triton"/>
    <s v="2017/SBS/05 JO Triton 2017"/>
    <d v="2018-01-03T00:00:00"/>
    <d v="2018-02-10T00:00:00"/>
    <s v="no"/>
    <m/>
    <s v="FRO.26386"/>
    <n v="2017"/>
    <s v="C1"/>
    <n v="55419.58"/>
    <d v="2017-12-18T00:00:00"/>
    <s v="SK"/>
    <n v="0"/>
    <s v="yes"/>
    <n v="22800"/>
    <n v="22800"/>
    <m/>
    <m/>
    <m/>
    <m/>
    <m/>
    <m/>
    <m/>
    <m/>
    <m/>
    <d v="2018-04-26T00:00:00"/>
    <d v="2018-06-15T00:00:00"/>
    <n v="2018"/>
    <n v="52302.32"/>
    <m/>
    <n v="55419.58"/>
    <n v="52302.32"/>
    <n v="0.94375164878550144"/>
    <n v="3117.260000000002"/>
    <n v="22800"/>
  </r>
  <r>
    <s v="2017/1825"/>
    <x v="1"/>
    <n v="1825"/>
    <x v="2"/>
    <s v="Estonia"/>
    <s v="Police and Border Guard Board"/>
    <s v="no"/>
    <s v="Triton"/>
    <s v="2017/SBS/05 JO Triton 2017"/>
    <d v="2018-01-03T00:00:00"/>
    <d v="2018-02-10T00:00:00"/>
    <s v="no"/>
    <m/>
    <s v="FRO.26415"/>
    <n v="2017"/>
    <s v="C1"/>
    <n v="16418.080000000002"/>
    <d v="2017-12-18T00:00:00"/>
    <s v="SK"/>
    <n v="0"/>
    <s v="no"/>
    <m/>
    <m/>
    <m/>
    <m/>
    <m/>
    <m/>
    <m/>
    <n v="2018"/>
    <n v="8200"/>
    <m/>
    <m/>
    <d v="2018-04-26T00:00:00"/>
    <d v="2018-02-28T00:00:00"/>
    <n v="2018"/>
    <n v="8218.08"/>
    <m/>
    <n v="16418.080000000002"/>
    <n v="16418.080000000002"/>
    <n v="1"/>
    <n v="0"/>
    <n v="0"/>
  </r>
  <r>
    <s v="2017/1826"/>
    <x v="1"/>
    <n v="1826"/>
    <x v="2"/>
    <s v="Latvia"/>
    <s v="State Border Guard"/>
    <s v="no"/>
    <s v="Triton"/>
    <s v="2017/SBS/05 JO Triton 2017"/>
    <d v="2018-01-03T00:00:00"/>
    <d v="2018-02-10T00:00:00"/>
    <s v="no"/>
    <m/>
    <s v="FRO.26369"/>
    <n v="2017"/>
    <s v="C1"/>
    <n v="10854.83"/>
    <d v="2017-12-18T00:00:00"/>
    <s v="SK"/>
    <n v="0"/>
    <s v="no"/>
    <m/>
    <m/>
    <m/>
    <m/>
    <m/>
    <m/>
    <m/>
    <n v="2018"/>
    <n v="5400"/>
    <m/>
    <m/>
    <d v="2018-04-26T00:00:00"/>
    <d v="2018-04-24T00:00:00"/>
    <n v="2018"/>
    <n v="3350.04"/>
    <m/>
    <n v="10854.83"/>
    <n v="8750.0400000000009"/>
    <n v="0.80609645660042584"/>
    <n v="2104.7899999999991"/>
    <n v="0"/>
  </r>
  <r>
    <s v="2017/1827"/>
    <x v="1"/>
    <n v="1827"/>
    <x v="2"/>
    <s v="Luxembourg"/>
    <s v="Police Grand-Ducale"/>
    <s v="no"/>
    <s v="Triton"/>
    <s v="2017/SBS/05 JO Triton 2017"/>
    <d v="2018-01-03T00:00:00"/>
    <d v="2018-02-09T00:00:00"/>
    <s v="no"/>
    <m/>
    <s v="FRO.26428"/>
    <n v="2017"/>
    <s v="C1"/>
    <n v="25568.720000000001"/>
    <d v="2017-12-18T00:00:00"/>
    <s v="SK"/>
    <n v="0"/>
    <s v="yes"/>
    <n v="0"/>
    <n v="8378.39"/>
    <m/>
    <m/>
    <m/>
    <m/>
    <m/>
    <m/>
    <n v="0"/>
    <m/>
    <m/>
    <d v="2018-04-25T00:00:00"/>
    <d v="2018-06-15T00:00:00"/>
    <n v="2018"/>
    <n v="20418.14"/>
    <m/>
    <n v="25568.720000000001"/>
    <n v="20418.14"/>
    <n v="0.79855933343554153"/>
    <n v="5150.5800000000017"/>
    <n v="8378.39"/>
  </r>
  <r>
    <s v="2017/1828"/>
    <x v="1"/>
    <n v="1828"/>
    <x v="2"/>
    <s v="Czech Republic"/>
    <s v="Police of the Czech Republic"/>
    <s v="no"/>
    <s v="Triton"/>
    <s v="2017/SBS/05 JO Triton 2017"/>
    <d v="2018-01-03T00:00:00"/>
    <d v="2018-02-10T00:00:00"/>
    <s v="no"/>
    <m/>
    <s v="FRO.26371"/>
    <n v="2017"/>
    <s v="C1"/>
    <n v="36581.160000000003"/>
    <d v="2017-12-18T00:00:00"/>
    <s v="SK"/>
    <n v="0"/>
    <s v="yes"/>
    <n v="0"/>
    <n v="16258.91"/>
    <m/>
    <m/>
    <m/>
    <m/>
    <m/>
    <n v="2018"/>
    <n v="18000"/>
    <m/>
    <m/>
    <d v="2018-04-26T00:00:00"/>
    <d v="2018-04-05T00:00:00"/>
    <n v="2018"/>
    <n v="11159.54"/>
    <m/>
    <n v="36581.160000000003"/>
    <n v="29159.54"/>
    <n v="0.79711906347420358"/>
    <n v="7421.6200000000026"/>
    <n v="16258.91"/>
  </r>
  <r>
    <s v="2017/1829"/>
    <x v="1"/>
    <n v="1829"/>
    <x v="2"/>
    <s v="Norway"/>
    <s v="National Police Directorate"/>
    <s v="no"/>
    <s v="Triton"/>
    <s v="2017/SBS/05 JO Triton 2017"/>
    <d v="2018-01-03T00:00:00"/>
    <d v="2018-02-10T00:00:00"/>
    <s v="no"/>
    <m/>
    <s v="FRO.26370"/>
    <n v="2017"/>
    <s v="C1"/>
    <n v="21434.240000000002"/>
    <d v="2017-12-18T00:00:00"/>
    <s v="SK"/>
    <n v="0"/>
    <s v="no"/>
    <m/>
    <m/>
    <m/>
    <m/>
    <m/>
    <m/>
    <m/>
    <m/>
    <m/>
    <m/>
    <m/>
    <d v="2018-04-26T00:00:00"/>
    <d v="2018-04-27T00:00:00"/>
    <n v="2018"/>
    <n v="19532.13"/>
    <m/>
    <n v="21434.240000000002"/>
    <n v="19532.13"/>
    <n v="0.91125834179331755"/>
    <n v="1902.1100000000006"/>
    <n v="0"/>
  </r>
  <r>
    <s v="2017/1830"/>
    <x v="1"/>
    <n v="1830"/>
    <x v="2"/>
    <s v="Belgium"/>
    <s v="Belgian Federal Police"/>
    <s v="no"/>
    <s v="Triton"/>
    <s v="2017/SBS/05 JO Triton 2017"/>
    <d v="2018-01-03T00:00:00"/>
    <d v="2018-02-10T00:00:00"/>
    <s v="no"/>
    <m/>
    <s v="FRO.26372"/>
    <n v="2017"/>
    <s v="C1"/>
    <n v="12218.33"/>
    <d v="2017-12-18T00:00:00"/>
    <s v="SK"/>
    <n v="0"/>
    <s v="no"/>
    <m/>
    <m/>
    <m/>
    <m/>
    <m/>
    <m/>
    <m/>
    <m/>
    <m/>
    <m/>
    <m/>
    <d v="2018-04-26T00:00:00"/>
    <d v="2018-03-04T00:00:00"/>
    <n v="2018"/>
    <n v="9663.0400000000009"/>
    <m/>
    <n v="12218.33"/>
    <n v="9663.0400000000009"/>
    <n v="0.79086421794140449"/>
    <n v="2555.2899999999991"/>
    <n v="0"/>
  </r>
  <r>
    <s v="2017/1831"/>
    <x v="1"/>
    <n v="1831"/>
    <x v="2"/>
    <s v="Lithuania"/>
    <s v="State Border Guard Service"/>
    <s v="no"/>
    <s v="Triton"/>
    <s v="2017/SBS/05 JO Triton 2017"/>
    <d v="2018-01-03T00:00:00"/>
    <d v="2018-02-10T00:00:00"/>
    <s v="no"/>
    <m/>
    <s v="FRO.26385"/>
    <n v="2017"/>
    <s v="C1"/>
    <n v="12209.77"/>
    <d v="2017-12-18T00:00:00"/>
    <s v="SK"/>
    <n v="0"/>
    <s v="no"/>
    <m/>
    <m/>
    <m/>
    <m/>
    <m/>
    <m/>
    <m/>
    <n v="2018"/>
    <n v="6104"/>
    <m/>
    <m/>
    <d v="2018-04-26T00:00:00"/>
    <d v="2018-02-28T00:00:00"/>
    <n v="2018"/>
    <n v="6029.97"/>
    <m/>
    <n v="12209.77"/>
    <n v="12133.970000000001"/>
    <n v="0.99379185684906435"/>
    <n v="75.799999999999272"/>
    <n v="0"/>
  </r>
  <r>
    <s v="2017/1832"/>
    <x v="1"/>
    <n v="1832"/>
    <x v="5"/>
    <s v="Portugal"/>
    <s v="Servico de Estrangeiros e Fronteiras"/>
    <s v="no"/>
    <s v="FSC Support Officer"/>
    <s v="2017/FSC/02 FSC FIMO Deployment"/>
    <d v="2018-01-01T00:00:00"/>
    <d v="2018-02-05T00:00:00"/>
    <s v="no"/>
    <m/>
    <s v="FRO.26520"/>
    <n v="2017"/>
    <s v="C1"/>
    <n v="8199.41"/>
    <d v="2017-12-11T00:00:00"/>
    <s v="FF"/>
    <n v="0"/>
    <s v="no"/>
    <m/>
    <m/>
    <m/>
    <m/>
    <m/>
    <m/>
    <m/>
    <n v="2018"/>
    <n v="4099.71"/>
    <m/>
    <m/>
    <d v="2018-04-21T00:00:00"/>
    <d v="2018-03-26T00:00:00"/>
    <n v="2018"/>
    <n v="3486.26"/>
    <m/>
    <n v="8199.41"/>
    <n v="7585.97"/>
    <n v="0.92518486086194007"/>
    <n v="613.4399999999996"/>
    <n v="0"/>
  </r>
  <r>
    <s v="2017/1833"/>
    <x v="1"/>
    <n v="1833"/>
    <x v="2"/>
    <s v="Germany"/>
    <s v="Bundespolizeipräsidium - Federal Police Central Office"/>
    <s v="no"/>
    <s v="Poseidon"/>
    <s v="2017/SBS/07 JO Poseidon 2017"/>
    <d v="2018-01-01T00:00:00"/>
    <d v="2018-02-07T00:00:00"/>
    <s v="no"/>
    <m/>
    <s v="FRO.26523"/>
    <n v="2017"/>
    <s v="C1"/>
    <n v="9082.16"/>
    <d v="2017-12-18T00:00:00"/>
    <s v="SK"/>
    <n v="0"/>
    <s v="no"/>
    <m/>
    <m/>
    <m/>
    <m/>
    <m/>
    <m/>
    <m/>
    <m/>
    <m/>
    <m/>
    <m/>
    <d v="2018-04-23T00:00:00"/>
    <d v="2018-04-20T00:00:00"/>
    <n v="2018"/>
    <n v="8389.7099999999991"/>
    <m/>
    <n v="9082.16"/>
    <n v="8389.7099999999991"/>
    <n v="0.92375712385599895"/>
    <n v="692.45000000000073"/>
    <n v="0"/>
  </r>
  <r>
    <s v="2017/1834"/>
    <x v="1"/>
    <n v="1834"/>
    <x v="2"/>
    <s v="France"/>
    <s v="Direction Centrale de la securite publique"/>
    <s v="no"/>
    <s v="Triton"/>
    <s v="2017/SBS/05 JO Triton 2017"/>
    <d v="2018-01-03T00:00:00"/>
    <d v="2018-01-15T00:00:00"/>
    <s v="no"/>
    <m/>
    <s v="FRO.26516"/>
    <n v="2017"/>
    <s v="C1"/>
    <n v="46704"/>
    <d v="2017-12-19T00:00:00"/>
    <s v="SK"/>
    <n v="0"/>
    <s v="no"/>
    <m/>
    <m/>
    <s v="FRO.26516"/>
    <n v="2018"/>
    <n v="74256"/>
    <d v="2017-12-19T00:00:00"/>
    <m/>
    <n v="2018"/>
    <n v="60480"/>
    <m/>
    <m/>
    <d v="2018-03-31T00:00:00"/>
    <d v="2018-12-14T00:00:00"/>
    <n v="2018"/>
    <n v="18468.68"/>
    <m/>
    <n v="120960"/>
    <n v="78948.679999999993"/>
    <n v="0.65268419312169301"/>
    <n v="42011.320000000007"/>
    <n v="0"/>
  </r>
  <r>
    <s v="2017/1835"/>
    <x v="1"/>
    <n v="1835"/>
    <x v="2"/>
    <s v="France"/>
    <s v="Prefecture de Police"/>
    <s v="no"/>
    <s v="Triton"/>
    <s v="2017/SBS/05 JO Triton 2017"/>
    <d v="2018-01-03T00:00:00"/>
    <d v="2018-01-15T00:00:00"/>
    <s v="no"/>
    <m/>
    <s v="FRO.26373"/>
    <n v="2017"/>
    <s v="C1"/>
    <n v="47931.72"/>
    <d v="2017-12-19T00:00:00"/>
    <s v="SK"/>
    <n v="0"/>
    <s v="no"/>
    <m/>
    <m/>
    <s v="FRO.26373"/>
    <n v="2018"/>
    <n v="73603.679999999993"/>
    <m/>
    <m/>
    <m/>
    <m/>
    <m/>
    <m/>
    <d v="2018-03-31T00:00:00"/>
    <d v="2018-08-07T00:00:00"/>
    <n v="2018"/>
    <n v="85571.51"/>
    <m/>
    <n v="121535.4"/>
    <n v="85571.51"/>
    <n v="0.70408712194142609"/>
    <n v="35963.89"/>
    <n v="0"/>
  </r>
  <r>
    <s v="2017/1836"/>
    <x v="1"/>
    <n v="1836"/>
    <x v="4"/>
    <s v="Spain"/>
    <s v="Guardia Civil"/>
    <s v="no"/>
    <s v="FOA"/>
    <s v="2017/LBS/01 FOA"/>
    <d v="2018-01-03T00:00:00"/>
    <d v="2018-01-31T00:00:00"/>
    <s v="no"/>
    <m/>
    <s v="FRO.26517"/>
    <n v="2017"/>
    <s v="C1"/>
    <n v="40065.040000000001"/>
    <d v="2017-12-19T00:00:00"/>
    <s v="SK"/>
    <n v="0"/>
    <s v="no"/>
    <m/>
    <m/>
    <m/>
    <m/>
    <m/>
    <d v="2017-12-19T00:00:00"/>
    <m/>
    <m/>
    <m/>
    <m/>
    <m/>
    <d v="2018-04-16T00:00:00"/>
    <d v="2018-05-07T00:00:00"/>
    <n v="2018"/>
    <n v="40065.040000000001"/>
    <m/>
    <n v="40065.040000000001"/>
    <n v="40065.040000000001"/>
    <n v="1"/>
    <n v="0"/>
    <n v="0"/>
  </r>
  <r>
    <s v="2017/1837"/>
    <x v="1"/>
    <n v="1837"/>
    <x v="4"/>
    <s v="Slovenia"/>
    <s v="Ministry of Interior"/>
    <s v="no"/>
    <s v="Focal Points"/>
    <s v="2017/LBS/02 Focal Points"/>
    <d v="2018-01-02T00:00:00"/>
    <d v="2018-02-01T00:00:00"/>
    <s v="no"/>
    <m/>
    <s v="FRO.26512"/>
    <n v="2017"/>
    <s v="C1"/>
    <n v="6624.37"/>
    <d v="2017-12-19T00:00:00"/>
    <s v="SK"/>
    <n v="0"/>
    <s v="no"/>
    <m/>
    <m/>
    <m/>
    <m/>
    <m/>
    <m/>
    <m/>
    <n v="2018"/>
    <n v="3312.19"/>
    <m/>
    <m/>
    <d v="2018-04-17T00:00:00"/>
    <d v="2018-03-28T00:00:00"/>
    <n v="2018"/>
    <n v="2681.91"/>
    <m/>
    <n v="6624.37"/>
    <n v="5994.1"/>
    <n v="0.90485585799102408"/>
    <n v="630.26999999999953"/>
    <n v="0"/>
  </r>
  <r>
    <s v="2017/1838"/>
    <x v="1"/>
    <n v="1838"/>
    <x v="2"/>
    <s v="France"/>
    <s v="Direction Generale de la Gendarmerie nationale"/>
    <s v="no"/>
    <s v="Poseidon"/>
    <s v="2017/SBS/07 JO Poseidon 2017"/>
    <d v="2018-01-04T00:00:00"/>
    <d v="2018-02-09T00:00:00"/>
    <s v="no"/>
    <m/>
    <s v="FRO.26462"/>
    <n v="2017"/>
    <s v="C1"/>
    <n v="91189"/>
    <d v="2017-12-20T00:00:00"/>
    <s v="SK"/>
    <n v="0"/>
    <s v="no"/>
    <m/>
    <m/>
    <m/>
    <m/>
    <m/>
    <m/>
    <m/>
    <m/>
    <m/>
    <m/>
    <m/>
    <d v="2018-04-25T00:00:00"/>
    <d v="2018-04-17T00:00:00"/>
    <n v="2018"/>
    <n v="91189"/>
    <m/>
    <n v="91189"/>
    <n v="91189"/>
    <n v="1"/>
    <n v="0"/>
    <n v="0"/>
  </r>
  <r>
    <s v="2017/1839"/>
    <x v="1"/>
    <n v="1839"/>
    <x v="1"/>
    <s v="Netherlands"/>
    <s v="the Royal Marechaussee"/>
    <s v="no"/>
    <s v="Poseidon"/>
    <s v="2017/RSU/03 JO Poseidon/Readmission"/>
    <d v="2018-01-09T00:00:00"/>
    <d v="2018-02-23T00:00:00"/>
    <s v="no"/>
    <m/>
    <s v="FRO.26545"/>
    <n v="2017"/>
    <s v="C1"/>
    <n v="23129.119999999999"/>
    <d v="2017-12-19T00:00:00"/>
    <s v="FF"/>
    <n v="0"/>
    <s v="no"/>
    <n v="0"/>
    <n v="0"/>
    <m/>
    <m/>
    <m/>
    <d v="2017-12-19T00:00:00"/>
    <m/>
    <m/>
    <m/>
    <m/>
    <m/>
    <d v="2018-05-09T00:00:00"/>
    <d v="2018-06-15T00:00:00"/>
    <n v="2018"/>
    <n v="18476.45"/>
    <m/>
    <n v="23129.119999999999"/>
    <n v="18476.45"/>
    <n v="0.79883929868494785"/>
    <n v="4652.6699999999983"/>
    <n v="0"/>
  </r>
  <r>
    <s v="2017/1840"/>
    <x v="1"/>
    <n v="1840"/>
    <x v="1"/>
    <s v="Austria"/>
    <s v="Federal Ministry of the Interior"/>
    <s v="no"/>
    <s v="RO"/>
    <s v="2017/RSU/01 KOS, ALB, SER, FYR, RUS, NIG, PAK"/>
    <d v="2018-01-01T00:00:00"/>
    <d v="2018-01-31T00:00:00"/>
    <s v="no"/>
    <m/>
    <s v="FRO.26550"/>
    <n v="2017"/>
    <s v="C1"/>
    <n v="502945.41"/>
    <d v="2017-12-20T00:00:00"/>
    <s v="FF"/>
    <n v="0"/>
    <s v="yes"/>
    <n v="547000"/>
    <n v="774270"/>
    <s v="FRO.26550"/>
    <n v="2017"/>
    <n v="395636.88999999996"/>
    <d v="2018-01-26T00:00:00"/>
    <m/>
    <m/>
    <m/>
    <m/>
    <m/>
    <d v="2018-04-16T00:00:00"/>
    <d v="2018-05-29T00:00:00"/>
    <n v="2018"/>
    <n v="830525.27"/>
    <m/>
    <n v="898582.29999999993"/>
    <n v="830525.27"/>
    <n v="0.92426177323991365"/>
    <n v="68057.029999999912"/>
    <n v="774270"/>
  </r>
  <r>
    <s v="2017/1841"/>
    <x v="1"/>
    <n v="1841"/>
    <x v="1"/>
    <s v="Germany"/>
    <s v="Bundespolizeipräsidium - Federal Police Central Office"/>
    <s v="no"/>
    <s v="RO"/>
    <s v="2017/RSU/01 PAK, GEO, SER, ALB, KOS"/>
    <d v="2018-01-01T00:00:00"/>
    <d v="2018-01-31T00:00:00"/>
    <s v="no"/>
    <m/>
    <s v="FRO.26539"/>
    <n v="2017"/>
    <s v="C1"/>
    <n v="493500"/>
    <d v="2017-12-19T00:00:00"/>
    <s v="FF"/>
    <n v="0"/>
    <s v="yes"/>
    <n v="787700"/>
    <n v="674980"/>
    <s v="FRO.26539"/>
    <n v="2018"/>
    <n v="392000.27"/>
    <d v="2018-01-24T00:00:00"/>
    <m/>
    <m/>
    <m/>
    <m/>
    <m/>
    <d v="2018-04-16T00:00:00"/>
    <d v="2018-05-29T00:00:00"/>
    <n v="2018"/>
    <n v="781662.31"/>
    <m/>
    <n v="885500.27"/>
    <n v="781662.31"/>
    <n v="0.88273525879331471"/>
    <n v="103837.95999999996"/>
    <n v="674980"/>
  </r>
  <r>
    <s v="2017/1842"/>
    <x v="1"/>
    <n v="1842"/>
    <x v="2"/>
    <s v="Luxembourg"/>
    <s v="Police Grand-Ducale"/>
    <s v="no"/>
    <s v="Triton"/>
    <s v="2017/SBS/05 JO Triton 2017"/>
    <d v="2018-01-15T00:00:00"/>
    <d v="2018-01-31T00:00:00"/>
    <s v="no"/>
    <m/>
    <s v="FRO.26575"/>
    <n v="2017"/>
    <s v="C1"/>
    <n v="44162.62"/>
    <d v="2017-12-21T00:00:00"/>
    <s v="SK"/>
    <n v="157784.54999999999"/>
    <s v="yes"/>
    <n v="111320"/>
    <n v="157784.54999999999"/>
    <s v="FRO.26575"/>
    <n v="2018"/>
    <n v="166482.29999999999"/>
    <d v="2018-01-11T00:00:00"/>
    <m/>
    <m/>
    <n v="0"/>
    <m/>
    <n v="0"/>
    <d v="2018-04-16T00:00:00"/>
    <d v="2018-11-26T00:00:00"/>
    <n v="2018"/>
    <n v="172068.28"/>
    <s v="SK"/>
    <n v="210644.91999999998"/>
    <n v="172068.28"/>
    <n v="0.81686413325324914"/>
    <n v="38576.639999999985"/>
    <n v="157784.54999999999"/>
  </r>
  <r>
    <s v="2017/1843"/>
    <x v="1"/>
    <n v="1843"/>
    <x v="2"/>
    <s v="France"/>
    <s v="Marine Nationale - French Navy"/>
    <s v="no"/>
    <s v="Triton"/>
    <s v="2017/SBS/05 JO Triton 2017"/>
    <d v="2018-01-13T00:00:00"/>
    <d v="2018-02-13T00:00:00"/>
    <s v="no"/>
    <m/>
    <s v="FRO.26577"/>
    <n v="2017"/>
    <s v="C1"/>
    <n v="603168.09"/>
    <d v="2017-01-12T00:00:00"/>
    <s v="SK"/>
    <n v="574449.09"/>
    <s v="yes"/>
    <n v="296500"/>
    <n v="164859"/>
    <m/>
    <m/>
    <m/>
    <m/>
    <m/>
    <m/>
    <m/>
    <m/>
    <m/>
    <d v="2018-04-29T00:00:00"/>
    <d v="2018-10-30T00:00:00"/>
    <n v="2018"/>
    <n v="451453.42"/>
    <m/>
    <n v="603168.09"/>
    <n v="451453.42"/>
    <n v="0.74847033104818261"/>
    <n v="151714.66999999998"/>
    <n v="164859"/>
  </r>
  <r>
    <s v="2017/1844"/>
    <x v="1"/>
    <n v="1844"/>
    <x v="2"/>
    <s v="Denmark"/>
    <s v="Danish National Police"/>
    <s v="no"/>
    <s v="Triton"/>
    <s v="2017/SBS/05 JO Triton 2017"/>
    <d v="2018-01-02T00:00:00"/>
    <d v="2018-02-07T00:00:00"/>
    <s v="no"/>
    <m/>
    <s v="FRO.26578"/>
    <n v="2017"/>
    <s v="C1"/>
    <n v="74505.149999999994"/>
    <d v="2017-12-22T00:00:00"/>
    <s v="SK"/>
    <n v="554011.94999999995"/>
    <s v="yes"/>
    <n v="355059.85"/>
    <n v="343065.35"/>
    <s v="FRO.26607"/>
    <n v="2018"/>
    <n v="505831.82"/>
    <d v="2018-01-05T00:00:00"/>
    <m/>
    <m/>
    <m/>
    <m/>
    <m/>
    <d v="2018-04-23T00:00:00"/>
    <d v="2018-06-27T00:00:00"/>
    <n v="2018"/>
    <n v="563909.97"/>
    <m/>
    <n v="580336.97"/>
    <n v="563909.97"/>
    <n v="0.97169403148656897"/>
    <n v="16427"/>
    <n v="343065.35"/>
  </r>
  <r>
    <s v="2018/1"/>
    <x v="2"/>
    <n v="1"/>
    <x v="2"/>
    <s v="Portugal"/>
    <s v="Portugal - Servico de Estrangeiros e Fronteiras"/>
    <s v="no"/>
    <s v="Triton"/>
    <s v="2017/SBS/05 JO Triton 2017"/>
    <d v="2018-01-03T00:00:00"/>
    <d v="2018-02-10T00:00:00"/>
    <s v="no"/>
    <m/>
    <s v="FRO.26596"/>
    <n v="2018"/>
    <s v="C1"/>
    <n v="12743.7"/>
    <d v="2018-01-04T00:00:00"/>
    <s v="SK"/>
    <n v="0"/>
    <s v="no"/>
    <m/>
    <m/>
    <m/>
    <m/>
    <m/>
    <m/>
    <m/>
    <n v="2018"/>
    <n v="6371.85"/>
    <m/>
    <m/>
    <d v="2018-04-26T00:00:00"/>
    <d v="2018-12-13T00:00:00"/>
    <n v="2018"/>
    <n v="3786.47"/>
    <s v="IM"/>
    <n v="12743.7"/>
    <n v="10158.32"/>
    <n v="0.79712485384935294"/>
    <n v="2585.380000000001"/>
    <n v="0"/>
  </r>
  <r>
    <s v="2018/2"/>
    <x v="2"/>
    <n v="2"/>
    <x v="1"/>
    <s v="Portugal"/>
    <s v="Portugal - Servico de Estrangeiros e Fronteiras"/>
    <s v="no"/>
    <s v="RO"/>
    <s v="2017/RSU/01 RO to Albania"/>
    <d v="2018-01-17T00:00:00"/>
    <d v="2018-01-19T00:00:00"/>
    <s v="no"/>
    <m/>
    <s v="FRO.26624"/>
    <n v="2018"/>
    <s v="C1"/>
    <n v="1181"/>
    <d v="2018-01-10T00:00:00"/>
    <s v="FF"/>
    <n v="0"/>
    <s v="no"/>
    <m/>
    <m/>
    <m/>
    <m/>
    <m/>
    <m/>
    <m/>
    <m/>
    <m/>
    <m/>
    <m/>
    <d v="2018-04-04T00:00:00"/>
    <d v="2018-04-16T00:00:00"/>
    <n v="2018"/>
    <n v="1181"/>
    <m/>
    <n v="1181"/>
    <n v="1181"/>
    <n v="1"/>
    <n v="0"/>
    <n v="0"/>
  </r>
  <r>
    <s v="2018/3"/>
    <x v="2"/>
    <n v="3"/>
    <x v="2"/>
    <s v="Netherlands"/>
    <s v="Netherlands - the Royal Marechaussee"/>
    <s v="no"/>
    <s v="Poseidon"/>
    <s v="2017/SBS/07 JO Poseidon 2017"/>
    <d v="2018-01-15T00:00:00"/>
    <d v="2018-01-31T00:00:00"/>
    <s v="no"/>
    <m/>
    <s v="FRO.26657"/>
    <n v="2018"/>
    <s v="C1"/>
    <n v="5056.82"/>
    <d v="2018-01-15T00:00:00"/>
    <s v="SK"/>
    <n v="0"/>
    <s v="no"/>
    <n v="0"/>
    <m/>
    <m/>
    <m/>
    <m/>
    <m/>
    <m/>
    <m/>
    <n v="0"/>
    <m/>
    <n v="0"/>
    <d v="2018-04-16T00:00:00"/>
    <d v="2018-09-19T00:00:00"/>
    <n v="2018"/>
    <n v="2419.39"/>
    <m/>
    <n v="5056.82"/>
    <n v="2419.39"/>
    <n v="0.47844099651559674"/>
    <n v="2637.43"/>
    <n v="0"/>
  </r>
  <r>
    <s v="2018/4"/>
    <x v="2"/>
    <n v="4"/>
    <x v="1"/>
    <s v="Bulgaria"/>
    <s v="Bulgaria - Ministry of Interior, Chief Directorate Border Police"/>
    <s v="no"/>
    <s v="RO"/>
    <s v="2017/RSU/01 RO to Albania. KOS, PAK, NIG, GHA"/>
    <d v="2018-01-16T00:00:00"/>
    <d v="2018-02-03T00:00:00"/>
    <s v="no"/>
    <m/>
    <s v="FRO.26654"/>
    <n v="2018"/>
    <s v="C1"/>
    <n v="18375.11"/>
    <d v="2018-01-16T00:00:00"/>
    <s v="FF"/>
    <n v="0"/>
    <s v="no"/>
    <n v="0"/>
    <m/>
    <m/>
    <m/>
    <m/>
    <m/>
    <m/>
    <m/>
    <m/>
    <m/>
    <m/>
    <d v="2018-04-19T00:00:00"/>
    <d v="2018-09-27T00:00:00"/>
    <n v="2018"/>
    <n v="12001.23"/>
    <m/>
    <n v="18375.11"/>
    <n v="12001.23"/>
    <n v="0.65312425340582991"/>
    <n v="6373.880000000001"/>
    <n v="0"/>
  </r>
  <r>
    <s v="2018/5"/>
    <x v="2"/>
    <n v="5"/>
    <x v="1"/>
    <s v="Switzerland"/>
    <s v="Switzerland - Swiss Border Guard"/>
    <s v="no"/>
    <s v="RO"/>
    <s v="2017/RSU/01 RO to Moldova &amp; Belarus"/>
    <d v="2018-01-17T00:00:00"/>
    <d v="2018-01-19T00:00:00"/>
    <s v="no"/>
    <m/>
    <s v="FRO.26653"/>
    <n v="2018"/>
    <s v="C1"/>
    <n v="122230.5"/>
    <d v="2018-01-16T00:00:00"/>
    <s v="FF"/>
    <n v="0"/>
    <s v="yes"/>
    <n v="107000"/>
    <n v="84965.88"/>
    <m/>
    <m/>
    <m/>
    <m/>
    <m/>
    <m/>
    <m/>
    <m/>
    <m/>
    <d v="2018-04-04T00:00:00"/>
    <d v="2018-05-08T00:00:00"/>
    <n v="2018"/>
    <n v="96479.62"/>
    <m/>
    <n v="122230.5"/>
    <n v="96479.62"/>
    <n v="0.78932525024441524"/>
    <n v="25750.880000000005"/>
    <n v="84965.88"/>
  </r>
  <r>
    <s v="2018/6"/>
    <x v="2"/>
    <n v="6"/>
    <x v="1"/>
    <s v="Iceland"/>
    <s v="Iceland - the Office of the National Commissioner of the Icelandic Police"/>
    <s v="no"/>
    <s v="RO"/>
    <s v="2017/RSU/01 RO to SRB, FYROM &amp; GEO"/>
    <d v="2018-01-18T00:00:00"/>
    <d v="2018-01-30T00:00:00"/>
    <s v="no"/>
    <m/>
    <s v="FRO.26663"/>
    <n v="2018"/>
    <s v="C1"/>
    <n v="426167.7"/>
    <d v="2018-01-16T00:00:00"/>
    <s v="FF"/>
    <n v="0"/>
    <s v="yes"/>
    <n v="289650"/>
    <n v="315237.76000000001"/>
    <m/>
    <m/>
    <m/>
    <m/>
    <m/>
    <m/>
    <n v="0"/>
    <m/>
    <m/>
    <d v="2018-04-15T00:00:00"/>
    <d v="2018-08-27T00:00:00"/>
    <n v="2018"/>
    <n v="332637.65000000002"/>
    <m/>
    <n v="426167.7"/>
    <n v="332637.65000000002"/>
    <n v="0.78053228811099484"/>
    <n v="93530.049999999988"/>
    <n v="315237.76000000001"/>
  </r>
  <r>
    <s v="2018/7"/>
    <x v="2"/>
    <n v="7"/>
    <x v="1"/>
    <s v="Georgia"/>
    <s v="Patrol Police Department"/>
    <s v="no"/>
    <s v="RO"/>
    <s v="2017/RSU/01 RO to Albania"/>
    <d v="2018-01-23T00:00:00"/>
    <d v="2018-01-23T00:00:00"/>
    <s v="no"/>
    <m/>
    <s v="FRO.26679"/>
    <n v="2018"/>
    <s v="C1"/>
    <n v="2744.55"/>
    <d v="2018-01-28T00:00:00"/>
    <s v="FF"/>
    <n v="0"/>
    <s v="no"/>
    <n v="0"/>
    <m/>
    <m/>
    <m/>
    <m/>
    <m/>
    <m/>
    <m/>
    <m/>
    <m/>
    <m/>
    <d v="2018-04-08T00:00:00"/>
    <d v="2018-04-16T00:00:00"/>
    <n v="2018"/>
    <n v="2683.56"/>
    <m/>
    <n v="2744.55"/>
    <n v="2683.56"/>
    <n v="0.97777777777777775"/>
    <n v="60.990000000000236"/>
    <n v="0"/>
  </r>
  <r>
    <s v="2018/8"/>
    <x v="2"/>
    <n v="8"/>
    <x v="1"/>
    <s v="Norway"/>
    <s v="Norway - National Police Immigration Service"/>
    <s v="no"/>
    <s v="Poseidon"/>
    <s v="2017/RSU/03 JO Poseidon/Readmission"/>
    <d v="2018-01-19T00:00:00"/>
    <d v="2018-01-20T00:00:00"/>
    <s v="no"/>
    <m/>
    <s v="FRO.26683"/>
    <n v="2018"/>
    <s v="C1"/>
    <n v="66493"/>
    <d v="2018-01-18T00:00:00"/>
    <s v="FF"/>
    <n v="0"/>
    <s v="yes"/>
    <n v="62143"/>
    <n v="54373"/>
    <m/>
    <m/>
    <m/>
    <m/>
    <m/>
    <m/>
    <m/>
    <m/>
    <m/>
    <d v="2018-04-05T00:00:00"/>
    <d v="2018-07-30T00:00:00"/>
    <n v="2018"/>
    <n v="58179.11"/>
    <m/>
    <n v="66493"/>
    <n v="58179.11"/>
    <n v="0.87496593626396768"/>
    <n v="8313.89"/>
    <n v="54373"/>
  </r>
  <r>
    <s v="2018/9"/>
    <x v="2"/>
    <n v="9"/>
    <x v="9"/>
    <s v="Norway"/>
    <s v="Norway - National Police Directorate of the Kingdom of Norway"/>
    <s v="no"/>
    <s v="Field Deployment"/>
    <s v="2018/ORD/01 Human Resources"/>
    <d v="2018-01-31T00:00:00"/>
    <d v="2019-02-09T00:00:00"/>
    <s v="no"/>
    <m/>
    <s v="FRO.26690"/>
    <n v="2018"/>
    <s v="C1"/>
    <n v="765217"/>
    <d v="2018-01-19T00:00:00"/>
    <s v="SK"/>
    <n v="0"/>
    <s v="no"/>
    <n v="0"/>
    <m/>
    <s v="FRO.26690"/>
    <n v="2018"/>
    <n v="-300255"/>
    <d v="2018-09-12T00:00:00"/>
    <s v="Amend. 2 (extension of duration) signed on xx/01/2019."/>
    <n v="2018"/>
    <n v="417391"/>
    <m/>
    <m/>
    <d v="2019-04-25T00:00:00"/>
    <m/>
    <m/>
    <m/>
    <m/>
    <n v="464962"/>
    <n v="417391"/>
    <n v="0.89768841324667392"/>
    <n v="47571"/>
    <n v="0"/>
  </r>
  <r>
    <s v="2018/10"/>
    <x v="2"/>
    <n v="10"/>
    <x v="1"/>
    <s v="Hungary"/>
    <s v="Hungary - Immigration and Asylum Office "/>
    <s v="no"/>
    <s v="RO"/>
    <s v="2017/RSU/01 RO to Nigeria &amp; Ghana"/>
    <d v="2018-01-31T00:00:00"/>
    <d v="2018-02-04T00:00:00"/>
    <s v="no"/>
    <s v="yes"/>
    <s v="FRO.26699"/>
    <n v="2018"/>
    <s v="C1"/>
    <n v="2354"/>
    <m/>
    <s v="FF"/>
    <n v="0"/>
    <s v="no"/>
    <n v="0"/>
    <m/>
    <m/>
    <m/>
    <m/>
    <m/>
    <m/>
    <m/>
    <m/>
    <m/>
    <m/>
    <d v="2018-04-20T00:00:00"/>
    <m/>
    <m/>
    <m/>
    <m/>
    <n v="0"/>
    <n v="0"/>
    <s v=""/>
    <n v="0"/>
    <n v="0"/>
  </r>
  <r>
    <s v="2018/11"/>
    <x v="2"/>
    <n v="11"/>
    <x v="9"/>
    <s v="Austria"/>
    <s v="Austria - Federal Ministry of the Interior"/>
    <s v="no"/>
    <s v="Field Deployment"/>
    <s v="2018/ORD/01 Human Resources"/>
    <d v="2018-01-31T00:00:00"/>
    <d v="2019-02-06T00:00:00"/>
    <s v="no"/>
    <m/>
    <s v="FRO.26700"/>
    <n v="2018"/>
    <s v="C1"/>
    <n v="4152958"/>
    <d v="2018-01-24T00:00:00"/>
    <s v="SK"/>
    <n v="0"/>
    <s v="no"/>
    <n v="0"/>
    <m/>
    <s v="FRO.26700"/>
    <n v="2018"/>
    <n v="-1581619"/>
    <d v="2018-09-25T00:00:00"/>
    <s v="Amend. 2 (increase + extension) signed on xx/01/2019."/>
    <n v="2018"/>
    <n v="2265250"/>
    <m/>
    <m/>
    <d v="2019-04-22T00:00:00"/>
    <m/>
    <m/>
    <m/>
    <m/>
    <n v="2571339"/>
    <n v="2265250"/>
    <n v="0.88096124237216489"/>
    <n v="306089"/>
    <n v="0"/>
  </r>
  <r>
    <s v="2018/12"/>
    <x v="2"/>
    <n v="12"/>
    <x v="9"/>
    <s v="Romania"/>
    <s v="Romania - General Inspectorate of the Romanian Border Police"/>
    <s v="no"/>
    <s v="Field Deployment"/>
    <s v="2018/ORD/01 Human Resources"/>
    <d v="2018-01-31T00:00:00"/>
    <d v="2019-02-06T00:00:00"/>
    <s v="no"/>
    <m/>
    <s v="FRO.26703"/>
    <n v="2018"/>
    <s v="C1"/>
    <n v="2614794"/>
    <d v="2018-01-23T00:00:00"/>
    <s v="SK"/>
    <n v="0"/>
    <s v="yes"/>
    <n v="210000"/>
    <m/>
    <m/>
    <m/>
    <n v="-514794"/>
    <m/>
    <s v="Am. 2 (extension + increase) signed on xx/01/2019."/>
    <n v="2018"/>
    <n v="1426251"/>
    <m/>
    <m/>
    <d v="2019-04-22T00:00:00"/>
    <m/>
    <m/>
    <m/>
    <m/>
    <n v="2100000"/>
    <n v="1426251"/>
    <n v="0.67916714285714286"/>
    <n v="673749"/>
    <n v="210000"/>
  </r>
  <r>
    <s v="2018/13"/>
    <x v="2"/>
    <n v="13"/>
    <x v="9"/>
    <s v="Hungary"/>
    <s v="Hungary - Hungarian Police Headquarters"/>
    <s v="no"/>
    <s v="Field Deployment"/>
    <s v="2018/ORD/01 Human Resources"/>
    <d v="2018-01-31T00:00:00"/>
    <d v="2019-01-31T00:00:00"/>
    <s v="no"/>
    <m/>
    <s v="FRO.26708"/>
    <n v="2018"/>
    <s v="C1"/>
    <n v="606192"/>
    <d v="2018-01-24T00:00:00"/>
    <s v="SK"/>
    <n v="0"/>
    <s v="no"/>
    <m/>
    <m/>
    <s v="FRO.26708"/>
    <n v="2018"/>
    <n v="-53247"/>
    <m/>
    <m/>
    <n v="2018"/>
    <n v="330650.40000000002"/>
    <m/>
    <m/>
    <d v="2019-04-16T00:00:00"/>
    <m/>
    <m/>
    <m/>
    <m/>
    <n v="552945"/>
    <n v="330650.40000000002"/>
    <n v="0.59798063098499854"/>
    <n v="222294.59999999998"/>
    <n v="0"/>
  </r>
  <r>
    <s v="2018/14"/>
    <x v="2"/>
    <n v="14"/>
    <x v="1"/>
    <s v="Norway"/>
    <s v="Norway - National Police Immigration Service"/>
    <s v="no"/>
    <s v="RO"/>
    <s v="2017/RSU/01 RO to Nigeria &amp; Ghana"/>
    <d v="2018-01-31T00:00:00"/>
    <d v="2018-02-02T00:00:00"/>
    <s v="no"/>
    <m/>
    <s v="FRO.26721"/>
    <n v="2018"/>
    <s v="C1"/>
    <n v="54404.57"/>
    <d v="2018-01-26T00:00:00"/>
    <s v="FF"/>
    <n v="0"/>
    <s v="yes"/>
    <n v="44623.49"/>
    <n v="45156.959999999999"/>
    <m/>
    <m/>
    <m/>
    <m/>
    <m/>
    <m/>
    <m/>
    <m/>
    <m/>
    <d v="2018-04-18T00:00:00"/>
    <d v="2018-06-28T00:00:00"/>
    <n v="2018"/>
    <n v="52909.5"/>
    <m/>
    <n v="54404.57"/>
    <n v="52909.5"/>
    <n v="0.97251940416034899"/>
    <n v="1495.0699999999997"/>
    <n v="45156.959999999999"/>
  </r>
  <r>
    <s v="2018/15"/>
    <x v="2"/>
    <n v="15"/>
    <x v="1"/>
    <s v="Netherlands"/>
    <s v="Netherlands - Dienst Terugkeer &amp; Vertrek (Repatriation and Departure Service)"/>
    <s v="no"/>
    <s v="RO"/>
    <s v="2017/RSU/01 RO to Nigeria &amp; Ghana"/>
    <d v="2018-01-31T00:00:00"/>
    <d v="2018-02-03T00:00:00"/>
    <s v="no"/>
    <m/>
    <s v="FRO.26714"/>
    <n v="2018"/>
    <s v="C1"/>
    <n v="42099.15"/>
    <d v="2018-01-26T00:00:00"/>
    <s v="FF"/>
    <n v="0"/>
    <s v="yes"/>
    <n v="35000"/>
    <n v="33180"/>
    <m/>
    <m/>
    <m/>
    <m/>
    <m/>
    <m/>
    <n v="0"/>
    <m/>
    <n v="0"/>
    <d v="2018-04-19T00:00:00"/>
    <d v="2018-06-21T00:00:00"/>
    <n v="2018"/>
    <n v="38911.839999999997"/>
    <m/>
    <n v="42099.15"/>
    <n v="38911.839999999997"/>
    <n v="0.92429039541178371"/>
    <n v="3187.3100000000049"/>
    <n v="33180"/>
  </r>
  <r>
    <s v="2018/16"/>
    <x v="2"/>
    <n v="16"/>
    <x v="1"/>
    <s v="Germany"/>
    <s v="Bundespolizeipräsidium - Federal Police Central Office"/>
    <s v="no"/>
    <s v="RI FOA"/>
    <s v="2017/RSU/02 RI FOA-R 2017"/>
    <d v="2018-01-29T00:00:00"/>
    <d v="2018-02-02T00:00:00"/>
    <s v="no"/>
    <s v="yes"/>
    <s v="FRO.26724"/>
    <n v="2018"/>
    <s v="C1"/>
    <n v="14738"/>
    <m/>
    <s v="FF"/>
    <n v="0"/>
    <s v="no"/>
    <m/>
    <m/>
    <m/>
    <m/>
    <m/>
    <m/>
    <m/>
    <m/>
    <m/>
    <m/>
    <m/>
    <d v="2018-04-18T00:00:00"/>
    <m/>
    <m/>
    <m/>
    <m/>
    <n v="0"/>
    <n v="0"/>
    <s v=""/>
    <n v="0"/>
    <n v="0"/>
  </r>
  <r>
    <s v="2018/17"/>
    <x v="2"/>
    <n v="17"/>
    <x v="9"/>
    <s v="Spain"/>
    <s v="Policia Nacional / Comisaria General de Extranjeria y Fronteras"/>
    <s v="no"/>
    <s v="Field Deployment"/>
    <s v="2018/ORD/01 Human Resources"/>
    <d v="2018-02-01T00:00:00"/>
    <d v="2019-01-31T00:00:00"/>
    <s v="no"/>
    <m/>
    <s v="FRO.26725"/>
    <n v="2018"/>
    <s v="C1"/>
    <n v="165554"/>
    <d v="2018-01-25T00:00:00"/>
    <s v="SK"/>
    <n v="0"/>
    <s v="yes"/>
    <m/>
    <n v="14574"/>
    <s v="FRO.26725"/>
    <n v="2018"/>
    <n v="-27554"/>
    <d v="2018-12-17T00:00:00"/>
    <m/>
    <m/>
    <m/>
    <m/>
    <m/>
    <d v="2019-04-16T00:00:00"/>
    <d v="2019-02-25T00:00:00"/>
    <n v="2019"/>
    <n v="135788"/>
    <m/>
    <n v="138000"/>
    <n v="135788"/>
    <n v="0.98397101449275359"/>
    <n v="2212"/>
    <n v="14574"/>
  </r>
  <r>
    <s v="2018/18"/>
    <x v="2"/>
    <n v="18"/>
    <x v="9"/>
    <s v="Spain"/>
    <s v="Spain - Guardia Civil, Jefatura Fiscal y de Fronteras"/>
    <s v="no"/>
    <s v="Field Deployment"/>
    <s v="2018/ORD/01 Human Resources"/>
    <d v="2018-02-01T00:00:00"/>
    <d v="2019-01-31T00:00:00"/>
    <s v="no"/>
    <s v="yes"/>
    <s v="FRO.26726"/>
    <n v="2018"/>
    <s v="C1"/>
    <n v="37194"/>
    <d v="2018-01-25T00:00:00"/>
    <s v="SK"/>
    <n v="0"/>
    <s v="no"/>
    <m/>
    <m/>
    <m/>
    <m/>
    <m/>
    <m/>
    <s v="Cancellation of participation."/>
    <m/>
    <m/>
    <m/>
    <m/>
    <d v="2019-04-16T00:00:00"/>
    <m/>
    <m/>
    <m/>
    <m/>
    <n v="0"/>
    <n v="0"/>
    <s v=""/>
    <n v="0"/>
    <n v="0"/>
  </r>
  <r>
    <s v="2018/19"/>
    <x v="2"/>
    <n v="19"/>
    <x v="9"/>
    <s v="Denmark"/>
    <s v="Denmark - Danish National Police"/>
    <s v="no"/>
    <s v="Field Deployment"/>
    <s v="2018/ORD/01 Human Resources"/>
    <d v="2018-02-01T00:00:00"/>
    <d v="2019-02-06T00:00:00"/>
    <s v="no"/>
    <m/>
    <s v="FRO.26731"/>
    <n v="2018"/>
    <s v="C1"/>
    <n v="2033889"/>
    <d v="2018-01-26T00:00:00"/>
    <s v="SK"/>
    <n v="0"/>
    <s v="yes"/>
    <n v="191555.1"/>
    <n v="204848"/>
    <s v="FRO.26731"/>
    <n v="2018"/>
    <n v="-118338"/>
    <d v="2018-09-10T00:00:00"/>
    <m/>
    <n v="2018"/>
    <n v="1109394"/>
    <n v="2018"/>
    <n v="423047"/>
    <d v="2019-04-22T00:00:00"/>
    <d v="2019-04-12T00:00:00"/>
    <n v="2019"/>
    <n v="336522"/>
    <m/>
    <n v="1915551"/>
    <n v="1868963"/>
    <n v="0.97567906048964503"/>
    <n v="46588"/>
    <n v="204848"/>
  </r>
  <r>
    <s v="2018/20"/>
    <x v="2"/>
    <n v="20"/>
    <x v="9"/>
    <s v="Bulgaria"/>
    <s v="Bulgaria - Ministry of Interior, Chief Directorate Border Police"/>
    <s v="no"/>
    <s v="Field Deployment"/>
    <s v="2018/ORD/01 Human Resources"/>
    <d v="2018-01-31T00:00:00"/>
    <d v="2019-01-31T00:00:00"/>
    <s v="no"/>
    <m/>
    <s v="FRO.26738"/>
    <n v="2018"/>
    <s v="C1"/>
    <n v="855693"/>
    <d v="2018-01-26T00:00:00"/>
    <s v="SK"/>
    <n v="0"/>
    <s v="yes"/>
    <n v="68907.3"/>
    <n v="70131"/>
    <s v="FRO.26738"/>
    <n v="2018"/>
    <n v="-166620"/>
    <d v="2018-09-27T00:00:00"/>
    <s v="budget decrease, AM2- budget increase"/>
    <n v="2018"/>
    <n v="370000"/>
    <m/>
    <m/>
    <d v="2019-04-16T00:00:00"/>
    <d v="2019-04-11T00:00:00"/>
    <n v="2019"/>
    <n v="318413"/>
    <m/>
    <n v="689073"/>
    <n v="688413"/>
    <n v="0.99904219146592599"/>
    <n v="660"/>
    <n v="70131"/>
  </r>
  <r>
    <s v="2018/21"/>
    <x v="2"/>
    <n v="21"/>
    <x v="9"/>
    <s v="Sweden"/>
    <s v="Sweden - Swedish Police Authority"/>
    <s v="no"/>
    <s v="Field Deployment"/>
    <s v="2018/ORD/01 Human Resources"/>
    <d v="2018-01-31T00:00:00"/>
    <d v="2019-01-31T00:00:00"/>
    <s v="no"/>
    <m/>
    <s v="FRO.26732"/>
    <n v="2018"/>
    <s v="C1"/>
    <n v="973652"/>
    <d v="2018-01-26T00:00:00"/>
    <s v="EK"/>
    <n v="0"/>
    <s v="yes"/>
    <n v="69658.7"/>
    <n v="68030"/>
    <s v="FRO.26732"/>
    <n v="2018"/>
    <n v="-277065"/>
    <d v="2018-07-06T00:00:00"/>
    <m/>
    <n v="2018"/>
    <n v="403624"/>
    <n v="2018"/>
    <n v="135359"/>
    <d v="2019-04-16T00:00:00"/>
    <d v="2019-03-05T00:00:00"/>
    <n v="2019"/>
    <n v="140879"/>
    <m/>
    <n v="696587"/>
    <n v="679862"/>
    <n v="0.97599007733420229"/>
    <n v="16725"/>
    <n v="68030"/>
  </r>
  <r>
    <s v="2018/22"/>
    <x v="2"/>
    <n v="22"/>
    <x v="9"/>
    <s v="Germany"/>
    <s v="Bundespolizeipräsidium - Federal Police Central Office"/>
    <s v="no"/>
    <s v="Field Deployment"/>
    <s v="2018/ORD/01 Human Resources"/>
    <d v="2018-01-31T00:00:00"/>
    <d v="2019-01-31T00:00:00"/>
    <s v="no"/>
    <m/>
    <s v="FRO.26744"/>
    <n v="2018"/>
    <s v="C1"/>
    <n v="10457176"/>
    <d v="2018-01-26T00:00:00"/>
    <s v="SK"/>
    <n v="0"/>
    <s v="no"/>
    <m/>
    <m/>
    <s v="FRO.26744"/>
    <n v="2018"/>
    <n v="-2907176"/>
    <d v="2018-09-11T00:00:00"/>
    <s v="Am 1 decrease, Am2 increase, extension, Am 3 increase"/>
    <n v="2018"/>
    <n v="5703914"/>
    <m/>
    <m/>
    <d v="2019-04-16T00:00:00"/>
    <m/>
    <m/>
    <m/>
    <m/>
    <n v="7550000"/>
    <n v="5703914"/>
    <n v="0.75548529801324504"/>
    <n v="1846086"/>
    <n v="0"/>
  </r>
  <r>
    <s v="2018/23"/>
    <x v="2"/>
    <n v="23"/>
    <x v="9"/>
    <s v="Czech Republic"/>
    <s v="Czech Republic - Police of the Czech Republic"/>
    <s v="no"/>
    <s v="Field Deployment"/>
    <s v="2018/ORD/01 Human Resources"/>
    <d v="2018-01-31T00:00:00"/>
    <d v="2019-01-31T00:00:00"/>
    <s v="no"/>
    <m/>
    <s v="FRO.26706"/>
    <n v="2018"/>
    <s v="C1"/>
    <n v="2720148"/>
    <d v="2018-01-30T00:00:00"/>
    <s v="SK"/>
    <n v="0"/>
    <s v="no"/>
    <m/>
    <m/>
    <s v="FRO.26706"/>
    <n v="2018"/>
    <n v="-486298"/>
    <d v="2018-11-07T00:00:00"/>
    <s v="budget decrease"/>
    <n v="2018"/>
    <n v="1483717"/>
    <n v="2018"/>
    <n v="398766"/>
    <d v="2019-04-16T00:00:00"/>
    <m/>
    <m/>
    <m/>
    <m/>
    <n v="2233850"/>
    <n v="1882483"/>
    <n v="0.84270788101260152"/>
    <n v="351367"/>
    <n v="0"/>
  </r>
  <r>
    <s v="2018/24"/>
    <x v="2"/>
    <n v="24"/>
    <x v="5"/>
    <s v="Greece"/>
    <s v="Greece - Hellenic Ministry of Maritime Affairs and Insular Policy / Hellenic Coast Guard"/>
    <s v="no"/>
    <s v="FSC Support Officer"/>
    <s v="2018/FSC/GA FSC FIMO Deployment"/>
    <d v="2018-02-01T00:00:00"/>
    <d v="2019-01-31T00:00:00"/>
    <s v="no"/>
    <m/>
    <s v="FRO.26741"/>
    <n v="2018"/>
    <s v="C1"/>
    <n v="88193"/>
    <d v="2018-01-26T00:00:00"/>
    <s v="FF"/>
    <n v="0"/>
    <s v="yes"/>
    <n v="8800"/>
    <n v="9252"/>
    <m/>
    <m/>
    <m/>
    <m/>
    <m/>
    <n v="2018"/>
    <n v="48105"/>
    <m/>
    <m/>
    <d v="2019-04-16T00:00:00"/>
    <d v="2019-04-25T00:00:00"/>
    <n v="2019"/>
    <n v="35881"/>
    <m/>
    <n v="88193"/>
    <n v="83986"/>
    <n v="0.95229780141281051"/>
    <n v="4207"/>
    <n v="9252"/>
  </r>
  <r>
    <s v="2018/25"/>
    <x v="2"/>
    <n v="25"/>
    <x v="5"/>
    <s v="Portugal"/>
    <s v="Portugal - Servico de Estrangeiros e Fronteiras"/>
    <s v="no"/>
    <s v="FSC Support Officer"/>
    <s v="2018/FSC/GA FSC FIMO Deployment"/>
    <d v="2018-02-01T00:00:00"/>
    <d v="2019-01-31T00:00:00"/>
    <s v="no"/>
    <m/>
    <s v="FRO.26745"/>
    <n v="2018"/>
    <s v="C1"/>
    <n v="6699"/>
    <d v="2018-01-26T00:00:00"/>
    <s v="FF"/>
    <n v="0"/>
    <s v="no"/>
    <m/>
    <m/>
    <m/>
    <m/>
    <m/>
    <m/>
    <m/>
    <m/>
    <n v="0"/>
    <m/>
    <m/>
    <d v="2019-04-16T00:00:00"/>
    <d v="2019-03-08T00:00:00"/>
    <n v="2019"/>
    <n v="5958"/>
    <m/>
    <n v="6699"/>
    <n v="5958"/>
    <n v="0.88938647559337214"/>
    <n v="741"/>
    <n v="0"/>
  </r>
  <r>
    <s v="2018/26"/>
    <x v="2"/>
    <n v="26"/>
    <x v="1"/>
    <s v="Finland"/>
    <s v="Finland - Helsingin poliisilaitos Helsinki Police Department"/>
    <s v="no"/>
    <s v="RO"/>
    <s v="2017/RSU/01 RO to Albania / Kosovo / Pakistan"/>
    <d v="2018-01-29T00:00:00"/>
    <d v="2018-02-01T00:00:00"/>
    <s v="no"/>
    <m/>
    <s v="FRO.26742"/>
    <n v="2018"/>
    <s v="C1"/>
    <n v="111085.98"/>
    <d v="2018-01-26T00:00:00"/>
    <s v="FF"/>
    <n v="0"/>
    <s v="yes"/>
    <n v="84200"/>
    <n v="83478"/>
    <m/>
    <m/>
    <m/>
    <m/>
    <m/>
    <m/>
    <m/>
    <m/>
    <m/>
    <d v="2018-04-17T00:00:00"/>
    <d v="2018-03-05T00:00:00"/>
    <n v="2018"/>
    <n v="104588.32"/>
    <m/>
    <n v="111085.98"/>
    <n v="104588.32"/>
    <n v="0.94150783024104401"/>
    <n v="6497.6599999999889"/>
    <n v="83478"/>
  </r>
  <r>
    <s v="2018/27"/>
    <x v="2"/>
    <n v="27"/>
    <x v="5"/>
    <s v="Romania"/>
    <s v="Romania - General Inspectorate of the Romanian Border Police"/>
    <s v="no"/>
    <s v="FSC Support Officer"/>
    <s v="2018/FSC/GA FSC FIMO Deployment"/>
    <d v="2018-02-01T00:00:00"/>
    <d v="2019-01-31T00:00:00"/>
    <s v="no"/>
    <m/>
    <s v="FRO.26730"/>
    <n v="2018"/>
    <s v="C1"/>
    <n v="136280"/>
    <d v="2018-01-29T00:00:00"/>
    <s v="FF"/>
    <n v="0"/>
    <s v="no"/>
    <m/>
    <m/>
    <m/>
    <m/>
    <m/>
    <m/>
    <m/>
    <n v="2018"/>
    <n v="74335"/>
    <m/>
    <m/>
    <d v="2019-04-16T00:00:00"/>
    <m/>
    <m/>
    <m/>
    <m/>
    <n v="136280"/>
    <n v="74335"/>
    <n v="0.54545788083357793"/>
    <n v="61945"/>
    <n v="0"/>
  </r>
  <r>
    <s v="2018/28"/>
    <x v="2"/>
    <n v="28"/>
    <x v="5"/>
    <s v="Lithuania"/>
    <s v="Lithuania - State Border Guard Service at the Ministry of the Interior of the Republic of Lithuania"/>
    <s v="no"/>
    <s v="FSC Support Officer"/>
    <s v="2018/FSC/GA FSC FIMO Deployment"/>
    <d v="2018-02-01T00:00:00"/>
    <d v="2019-01-31T00:00:00"/>
    <s v="no"/>
    <m/>
    <s v="FRO.26734"/>
    <n v="2018"/>
    <s v="C1"/>
    <n v="109639"/>
    <d v="2018-01-31T00:00:00"/>
    <s v="FF"/>
    <n v="0"/>
    <s v="yes"/>
    <n v="10963.900000000001"/>
    <n v="14808"/>
    <m/>
    <m/>
    <m/>
    <m/>
    <m/>
    <n v="2018"/>
    <n v="59803"/>
    <m/>
    <m/>
    <d v="2019-04-16T00:00:00"/>
    <d v="2019-03-15T00:00:00"/>
    <n v="2019"/>
    <n v="40544"/>
    <m/>
    <n v="109639"/>
    <n v="100347"/>
    <n v="0.91524913580021705"/>
    <n v="9292"/>
    <n v="14808"/>
  </r>
  <r>
    <s v="2018/29"/>
    <x v="2"/>
    <n v="29"/>
    <x v="5"/>
    <s v="Greece"/>
    <s v="Greece - the Hellenic Police / Ministry of Public Order and Citizens' Protection"/>
    <s v="no"/>
    <s v="FSC Support Officer"/>
    <s v="2018/FSC/GA FSC FIMO Deployment"/>
    <d v="2018-02-01T00:00:00"/>
    <d v="2019-01-31T00:00:00"/>
    <s v="no"/>
    <m/>
    <s v="FRO.26736"/>
    <n v="2018"/>
    <s v="C1"/>
    <n v="26796"/>
    <d v="2018-01-29T00:00:00"/>
    <s v="FF"/>
    <n v="0"/>
    <s v="no"/>
    <m/>
    <m/>
    <m/>
    <m/>
    <m/>
    <m/>
    <m/>
    <n v="2018"/>
    <m/>
    <m/>
    <m/>
    <d v="2019-04-16T00:00:00"/>
    <d v="2019-04-19T00:00:00"/>
    <n v="2019"/>
    <n v="20700"/>
    <m/>
    <n v="26796"/>
    <n v="20700"/>
    <n v="0.77250335871025522"/>
    <n v="6096"/>
    <n v="0"/>
  </r>
  <r>
    <s v="2018/30"/>
    <x v="2"/>
    <n v="30"/>
    <x v="9"/>
    <s v="Portugal"/>
    <s v="Portugal - Maritime Police"/>
    <s v="no"/>
    <s v="Field Deployment"/>
    <s v="2018/ORD/01 Technical Equipment"/>
    <d v="2018-02-01T00:00:00"/>
    <d v="2018-04-30T00:00:00"/>
    <s v="no"/>
    <m/>
    <s v="FRO.26735"/>
    <n v="2018"/>
    <s v="C1"/>
    <n v="252766"/>
    <d v="2018-01-30T00:00:00"/>
    <s v="EK"/>
    <n v="177012.34"/>
    <s v="yes"/>
    <n v="120150"/>
    <n v="75716.26999999999"/>
    <m/>
    <m/>
    <m/>
    <m/>
    <m/>
    <n v="2018"/>
    <n v="151660"/>
    <m/>
    <m/>
    <d v="2018-07-14T00:00:00"/>
    <d v="2018-10-04T00:00:00"/>
    <n v="2018"/>
    <n v="47566.879999999997"/>
    <s v="EK"/>
    <n v="252766"/>
    <n v="199226.88"/>
    <n v="0.78818701882373421"/>
    <n v="53539.119999999995"/>
    <n v="75716.26999999999"/>
  </r>
  <r>
    <s v="2018/31"/>
    <x v="2"/>
    <n v="31"/>
    <x v="9"/>
    <s v="Romania"/>
    <s v="Romania - General Inspectorate of the Romanian Border Police"/>
    <s v="no"/>
    <s v="Field Deployment"/>
    <s v="2018/ORD/01 Technical Equipment"/>
    <d v="2018-02-01T00:00:00"/>
    <d v="2018-02-16T00:00:00"/>
    <s v="no"/>
    <m/>
    <s v="FRO.26753"/>
    <n v="2018"/>
    <s v="C1"/>
    <n v="8242"/>
    <d v="2018-01-30T00:00:00"/>
    <s v="EK"/>
    <n v="8160"/>
    <s v="yes"/>
    <n v="4080"/>
    <n v="4100"/>
    <m/>
    <m/>
    <m/>
    <m/>
    <m/>
    <m/>
    <n v="0"/>
    <m/>
    <m/>
    <d v="2018-05-02T00:00:00"/>
    <d v="2018-04-05T00:00:00"/>
    <n v="2018"/>
    <n v="5132.6899999999996"/>
    <m/>
    <n v="8242"/>
    <n v="5132.6899999999996"/>
    <n v="0.62274811938849783"/>
    <n v="3109.3100000000004"/>
    <n v="4100"/>
  </r>
  <r>
    <s v="2018/32"/>
    <x v="2"/>
    <n v="32"/>
    <x v="9"/>
    <s v="Romania"/>
    <s v="Romania - General Inspectorate for Immigration"/>
    <s v="no"/>
    <s v="Field Deployment"/>
    <s v="2018/ORD/01 Human Resources"/>
    <d v="2018-01-31T00:00:00"/>
    <d v="2019-01-31T00:00:00"/>
    <s v="no"/>
    <m/>
    <s v="FRO.26759"/>
    <n v="2018"/>
    <s v="C1"/>
    <n v="136049"/>
    <d v="2018-01-30T00:00:00"/>
    <s v="SK"/>
    <n v="0"/>
    <s v="yes"/>
    <n v="13604.900000000001"/>
    <n v="19870"/>
    <m/>
    <m/>
    <m/>
    <m/>
    <m/>
    <n v="2018"/>
    <n v="74209"/>
    <m/>
    <m/>
    <d v="2019-04-16T00:00:00"/>
    <d v="2019-01-16T00:00:00"/>
    <n v="2019"/>
    <n v="36605"/>
    <m/>
    <n v="136049"/>
    <n v="110814"/>
    <n v="0.81451535843703371"/>
    <n v="25235"/>
    <n v="19870"/>
  </r>
  <r>
    <s v="2018/33"/>
    <x v="2"/>
    <n v="33"/>
    <x v="1"/>
    <s v="Albania"/>
    <s v="Aparati i Drejtorisë së Policisë së Shtetit"/>
    <s v="no"/>
    <s v="RO"/>
    <s v="2018/RSU/01 CRO to Albania"/>
    <d v="2018-02-01T00:00:00"/>
    <d v="2018-02-28T00:00:00"/>
    <s v="no"/>
    <m/>
    <s v="FRO.26768"/>
    <n v="2018"/>
    <s v="C1"/>
    <n v="4494"/>
    <d v="2018-01-30T00:00:00"/>
    <s v="FF"/>
    <n v="0"/>
    <s v="no"/>
    <m/>
    <m/>
    <m/>
    <m/>
    <m/>
    <m/>
    <m/>
    <m/>
    <m/>
    <m/>
    <m/>
    <d v="2018-05-14T00:00:00"/>
    <d v="2018-03-22T00:00:00"/>
    <n v="2018"/>
    <n v="4451.2"/>
    <m/>
    <n v="4494"/>
    <n v="4451.2"/>
    <n v="0.9904761904761904"/>
    <n v="42.800000000000182"/>
    <n v="0"/>
  </r>
  <r>
    <s v="2018/34"/>
    <x v="2"/>
    <n v="34"/>
    <x v="9"/>
    <s v="Portugal"/>
    <s v="Portugal - Servico de Estrangeiros e Fronteiras"/>
    <s v="no"/>
    <s v="Field Deployment"/>
    <s v="2018/ORD/01 Human Resources"/>
    <d v="2018-01-31T00:00:00"/>
    <d v="2019-01-31T00:00:00"/>
    <s v="no"/>
    <m/>
    <s v="FRO.26769"/>
    <n v="2018"/>
    <s v="C1"/>
    <n v="385757"/>
    <d v="2018-01-30T00:00:00"/>
    <s v="SK"/>
    <n v="0"/>
    <s v="no"/>
    <m/>
    <m/>
    <m/>
    <m/>
    <m/>
    <m/>
    <m/>
    <n v="2018"/>
    <n v="210413"/>
    <m/>
    <m/>
    <d v="2019-04-16T00:00:00"/>
    <m/>
    <m/>
    <m/>
    <m/>
    <n v="385757"/>
    <n v="210413"/>
    <n v="0.54545478111868351"/>
    <n v="175344"/>
    <n v="0"/>
  </r>
  <r>
    <s v="2018/35"/>
    <x v="2"/>
    <n v="35"/>
    <x v="5"/>
    <s v="Italy"/>
    <s v="Italy - Ministero dell'Interno, Dipartimento della Pubblica Sicurezza, Direzione Centrale dell'Immigrazione e della Polizia delle Frontiere"/>
    <s v="no"/>
    <s v="FSC Support Officer"/>
    <s v="2018/FSC/GA FSC FIMO Deployment"/>
    <d v="2018-02-01T00:00:00"/>
    <d v="2019-01-31T00:00:00"/>
    <s v="no"/>
    <s v="yes"/>
    <s v="FRO.26765"/>
    <n v="2018"/>
    <s v="C1"/>
    <n v="360792"/>
    <m/>
    <s v="FF"/>
    <n v="0"/>
    <s v="no"/>
    <m/>
    <m/>
    <m/>
    <m/>
    <m/>
    <m/>
    <s v="Cancellation of participation."/>
    <m/>
    <m/>
    <m/>
    <m/>
    <d v="2019-04-16T00:00:00"/>
    <m/>
    <m/>
    <m/>
    <m/>
    <n v="0"/>
    <n v="0"/>
    <s v=""/>
    <n v="0"/>
    <n v="0"/>
  </r>
  <r>
    <s v="2018/36"/>
    <x v="2"/>
    <n v="36"/>
    <x v="5"/>
    <s v="Netherlands"/>
    <s v="Netherlands - the Royal Marechaussee"/>
    <s v="no"/>
    <s v="FSC Support Officer"/>
    <s v="2018/FSC/GA FSC FIMO Deployment"/>
    <d v="2018-02-01T00:00:00"/>
    <d v="2019-01-31T00:00:00"/>
    <s v="no"/>
    <m/>
    <s v="FRO.26766"/>
    <n v="2018"/>
    <s v="C1"/>
    <n v="85374"/>
    <d v="2018-01-29T00:00:00"/>
    <s v="FF"/>
    <n v="0"/>
    <s v="no"/>
    <n v="7614"/>
    <n v="11763"/>
    <m/>
    <m/>
    <m/>
    <m/>
    <m/>
    <m/>
    <m/>
    <m/>
    <m/>
    <d v="2019-04-16T00:00:00"/>
    <d v="2019-03-26T00:00:00"/>
    <n v="2019"/>
    <n v="76140"/>
    <m/>
    <n v="85374"/>
    <n v="76140"/>
    <n v="0.89184060721062619"/>
    <n v="9234"/>
    <n v="0"/>
  </r>
  <r>
    <s v="2018/37"/>
    <x v="2"/>
    <n v="37"/>
    <x v="5"/>
    <s v="Estonia"/>
    <s v="Estonia - Police and Border Guard Board"/>
    <s v="no"/>
    <s v="FSC Support Officer"/>
    <s v="2018/FSC/GA FSC FIMO Deployment"/>
    <d v="2018-02-01T00:00:00"/>
    <d v="2019-01-31T00:00:00"/>
    <s v="no"/>
    <m/>
    <s v="FRO.26764"/>
    <n v="2018"/>
    <s v="C1"/>
    <n v="29832"/>
    <d v="2018-01-29T00:00:00"/>
    <s v="FF"/>
    <n v="0"/>
    <s v="no"/>
    <m/>
    <m/>
    <s v="FRO.26764"/>
    <n v="2019"/>
    <n v="4853"/>
    <d v="2019-01-22T00:00:00"/>
    <m/>
    <n v="2018"/>
    <n v="16272"/>
    <n v="2018"/>
    <n v="5424"/>
    <d v="2019-04-16T00:00:00"/>
    <d v="2019-03-22T00:00:00"/>
    <n v="2019"/>
    <n v="9836"/>
    <m/>
    <n v="34685"/>
    <n v="31532"/>
    <n v="0.90909615107395125"/>
    <n v="3153"/>
    <n v="0"/>
  </r>
  <r>
    <s v="2018/38"/>
    <x v="2"/>
    <n v="38"/>
    <x v="5"/>
    <s v="Austria"/>
    <s v="Austria - Federal Ministry of the Interior"/>
    <s v="no"/>
    <s v="FSC Support Officer"/>
    <s v="2018/FSC/GA FSC FIMO Deployment"/>
    <d v="2018-02-01T00:00:00"/>
    <d v="2019-01-31T00:00:00"/>
    <s v="no"/>
    <m/>
    <s v="FRO.26763"/>
    <n v="2018"/>
    <s v="C1"/>
    <n v="53582"/>
    <d v="2018-01-31T00:00:00"/>
    <s v="FF"/>
    <n v="0"/>
    <s v="no"/>
    <m/>
    <m/>
    <m/>
    <m/>
    <m/>
    <m/>
    <m/>
    <n v="2018"/>
    <n v="29227"/>
    <m/>
    <m/>
    <d v="2019-04-16T00:00:00"/>
    <d v="2018-12-11T00:00:00"/>
    <n v="2018"/>
    <n v="17075"/>
    <m/>
    <n v="53582"/>
    <n v="46302"/>
    <n v="0.86413347766040838"/>
    <n v="7280"/>
    <n v="0"/>
  </r>
  <r>
    <s v="2018/39"/>
    <x v="2"/>
    <n v="39"/>
    <x v="5"/>
    <s v="Spain"/>
    <s v="Policia Nacional / Comisaria General de Extranjeria y Fronteras"/>
    <s v="no"/>
    <s v="FSC Support Officer"/>
    <s v="2018/FSC/GA FSC FIMO Deployment"/>
    <d v="2018-02-01T00:00:00"/>
    <d v="2019-01-31T00:00:00"/>
    <s v="no"/>
    <m/>
    <s v="FRO.26762"/>
    <n v="2018"/>
    <s v="C1"/>
    <n v="70349"/>
    <d v="2018-01-29T00:00:00"/>
    <s v="FF"/>
    <n v="0"/>
    <s v="no"/>
    <n v="7034.9000000000005"/>
    <n v="11424"/>
    <m/>
    <m/>
    <m/>
    <m/>
    <m/>
    <m/>
    <n v="0"/>
    <m/>
    <m/>
    <d v="2019-04-16T00:00:00"/>
    <d v="2019-03-15T00:00:00"/>
    <n v="2019"/>
    <n v="64680"/>
    <m/>
    <n v="70349"/>
    <n v="64680"/>
    <n v="0.91941605424384143"/>
    <n v="5669"/>
    <n v="0"/>
  </r>
  <r>
    <s v="2018/40"/>
    <x v="2"/>
    <n v="40"/>
    <x v="5"/>
    <s v="Spain"/>
    <s v="Spain - Guardia Civil, Jefatura Fiscal y de Fronteras"/>
    <s v="no"/>
    <s v="FSC Support Officer"/>
    <s v="2018/FSC/GA FSC FIMO Deployment"/>
    <d v="2018-02-01T00:00:00"/>
    <d v="2019-01-31T00:00:00"/>
    <s v="no"/>
    <m/>
    <s v="FRO.26761"/>
    <n v="2018"/>
    <s v="C1"/>
    <n v="79335"/>
    <m/>
    <s v="FF"/>
    <n v="0"/>
    <s v="no"/>
    <m/>
    <m/>
    <m/>
    <m/>
    <m/>
    <m/>
    <m/>
    <m/>
    <m/>
    <m/>
    <m/>
    <d v="2019-04-16T00:00:00"/>
    <m/>
    <m/>
    <m/>
    <m/>
    <n v="79335"/>
    <n v="0"/>
    <n v="0"/>
    <n v="79335"/>
    <n v="0"/>
  </r>
  <r>
    <s v="2018/41"/>
    <x v="2"/>
    <n v="41"/>
    <x v="5"/>
    <s v="Portugal"/>
    <s v="Portugal - Guarda Nacional Republicana"/>
    <s v="no"/>
    <s v="FSC Support Officer"/>
    <s v="2018/FSC/GA FSC FIMO Deployment"/>
    <d v="2018-02-01T00:00:00"/>
    <d v="2019-01-31T00:00:00"/>
    <s v="no"/>
    <m/>
    <s v="FRO.26754"/>
    <n v="2018"/>
    <s v="C1"/>
    <n v="138527"/>
    <m/>
    <s v="FF"/>
    <n v="0"/>
    <s v="yes"/>
    <n v="15350.900000000001"/>
    <n v="15852"/>
    <s v="FRO.26754"/>
    <n v="2019"/>
    <n v="14982"/>
    <d v="2019-01-22T00:00:00"/>
    <m/>
    <n v="2018"/>
    <n v="75560"/>
    <m/>
    <m/>
    <d v="2019-04-16T00:00:00"/>
    <d v="2019-03-15T00:00:00"/>
    <n v="2019"/>
    <n v="64177"/>
    <m/>
    <n v="153509"/>
    <n v="139737"/>
    <n v="0.91028539043313417"/>
    <n v="13772"/>
    <n v="15852"/>
  </r>
  <r>
    <s v="2018/42"/>
    <x v="2"/>
    <n v="42"/>
    <x v="1"/>
    <s v="France"/>
    <s v="France - Ministère de l'intérieur, Direction générale des étrangers en France"/>
    <s v="no"/>
    <s v="RO"/>
    <s v="2018/FOA-R 2017"/>
    <d v="2018-02-01T00:00:00"/>
    <d v="2018-04-30T00:00:00"/>
    <s v="no"/>
    <m/>
    <s v="FRO.26740"/>
    <n v="2018"/>
    <s v="C1"/>
    <n v="1029513"/>
    <d v="2018-01-30T00:00:00"/>
    <s v="FF"/>
    <n v="0"/>
    <s v="yes"/>
    <n v="1200000"/>
    <n v="908090.64"/>
    <s v="FRO.26740"/>
    <n v="2018"/>
    <n v="409435"/>
    <d v="2018-04-09T00:00:00"/>
    <m/>
    <m/>
    <m/>
    <m/>
    <m/>
    <d v="2018-07-14T00:00:00"/>
    <d v="2018-11-14T00:00:00"/>
    <n v="2018"/>
    <n v="1105258.29"/>
    <m/>
    <n v="1438948"/>
    <n v="1105258.29"/>
    <n v="0.76810162007244187"/>
    <n v="333689.70999999996"/>
    <n v="908090.64"/>
  </r>
  <r>
    <s v="2018/43"/>
    <x v="2"/>
    <n v="43"/>
    <x v="9"/>
    <s v="Luxembourg"/>
    <s v="Luxembourg - Police Grand-Ducale"/>
    <s v="no"/>
    <s v="Field Deployment"/>
    <s v="2018/ORD/01 Technical Equipment"/>
    <d v="2018-02-01T00:00:00"/>
    <d v="2018-08-31T00:00:00"/>
    <s v="no"/>
    <m/>
    <s v="FRO.26771"/>
    <n v="2018"/>
    <s v="C1"/>
    <n v="1549367"/>
    <d v="2018-01-30T00:00:00"/>
    <m/>
    <n v="1409642.36"/>
    <s v="yes"/>
    <n v="880440"/>
    <n v="1409642.36"/>
    <m/>
    <m/>
    <m/>
    <m/>
    <m/>
    <m/>
    <n v="0"/>
    <m/>
    <n v="0"/>
    <d v="2018-11-14T00:00:00"/>
    <d v="2018-11-12T00:00:00"/>
    <n v="2018"/>
    <n v="1475197.27"/>
    <s v="SK"/>
    <n v="1549367"/>
    <n v="1475197.27"/>
    <n v="0.95212901139626704"/>
    <n v="74169.729999999981"/>
    <n v="1409642.36"/>
  </r>
  <r>
    <s v="2018/44"/>
    <x v="2"/>
    <n v="44"/>
    <x v="1"/>
    <s v="Portugal"/>
    <s v="Portugal - Servico de Estrangeiros e Fronteiras"/>
    <s v="no"/>
    <s v="RO"/>
    <s v="2017/RSU/01 RO to Georgia"/>
    <d v="2018-01-30T00:00:00"/>
    <d v="2018-02-01T00:00:00"/>
    <s v="no"/>
    <m/>
    <s v="FRO.26757"/>
    <n v="2018"/>
    <s v="C1"/>
    <n v="2804.59"/>
    <d v="2018-01-30T00:00:00"/>
    <s v="FF"/>
    <n v="0"/>
    <s v="no"/>
    <m/>
    <m/>
    <m/>
    <m/>
    <m/>
    <m/>
    <m/>
    <m/>
    <m/>
    <m/>
    <m/>
    <d v="2018-04-17T00:00:00"/>
    <d v="2018-05-30T00:00:00"/>
    <n v="2018"/>
    <n v="2804.59"/>
    <m/>
    <n v="2804.59"/>
    <n v="2804.59"/>
    <n v="1"/>
    <n v="0"/>
    <n v="0"/>
  </r>
  <r>
    <s v="2018/45"/>
    <x v="2"/>
    <n v="45"/>
    <x v="1"/>
    <s v="Germany"/>
    <s v="Germany - Federal Police Central Office - Bundespolizeipräsidium, Referat 25, Koblenz"/>
    <s v="no"/>
    <s v="RO"/>
    <s v="2018/FOA-R 2017"/>
    <d v="2018-02-05T00:00:00"/>
    <d v="2018-05-04T00:00:00"/>
    <s v="no"/>
    <m/>
    <s v="FRO.26729"/>
    <n v="2018"/>
    <s v="C1"/>
    <n v="3315676"/>
    <d v="2018-01-30T00:00:00"/>
    <s v="FF"/>
    <n v="0"/>
    <s v="yes"/>
    <n v="3260000"/>
    <n v="3136877.26"/>
    <s v="FRO.26729"/>
    <n v="2018"/>
    <n v="779835"/>
    <m/>
    <m/>
    <n v="2018"/>
    <n v="1987438"/>
    <m/>
    <m/>
    <d v="2018-07-18T00:00:00"/>
    <d v="2018-08-23T00:00:00"/>
    <n v="2018"/>
    <n v="1709114.47"/>
    <m/>
    <n v="4095511"/>
    <n v="3696552.4699999997"/>
    <n v="0.90258638543517522"/>
    <n v="398958.53000000026"/>
    <n v="3136877.26"/>
  </r>
  <r>
    <s v="2018/46"/>
    <x v="2"/>
    <n v="46"/>
    <x v="1"/>
    <s v="Belgium"/>
    <s v="Belgium - Department of Federal Immigration (Dienst Vreemdelingenzaken)"/>
    <s v="no"/>
    <s v="RO"/>
    <s v="2018/FOA-R 2017"/>
    <d v="2018-02-05T00:00:00"/>
    <d v="2018-05-04T00:00:00"/>
    <s v="no"/>
    <m/>
    <s v="FRO.26778"/>
    <n v="2018"/>
    <s v="C1"/>
    <n v="890489"/>
    <d v="2018-01-30T00:00:00"/>
    <s v="FF"/>
    <n v="0"/>
    <s v="yes"/>
    <n v="800000"/>
    <n v="29164.880000000001"/>
    <m/>
    <m/>
    <m/>
    <m/>
    <m/>
    <m/>
    <m/>
    <m/>
    <m/>
    <d v="2018-07-18T00:00:00"/>
    <d v="2018-09-19T00:00:00"/>
    <n v="2018"/>
    <n v="48626.93"/>
    <m/>
    <n v="890489"/>
    <n v="48626.93"/>
    <n v="5.4606996829831701E-2"/>
    <n v="841862.07"/>
    <n v="29164.880000000001"/>
  </r>
  <r>
    <s v="2018/47"/>
    <x v="2"/>
    <n v="47"/>
    <x v="9"/>
    <s v="Poland"/>
    <s v="Poland - Headquarters of Polish Border Guards"/>
    <s v="no"/>
    <s v="Field Deployment"/>
    <s v="2018/ORD/01 Human Resources"/>
    <d v="2018-01-30T00:00:00"/>
    <d v="2019-01-31T00:00:00"/>
    <s v="no"/>
    <m/>
    <s v="FRO.26779"/>
    <n v="2018"/>
    <s v="C1"/>
    <n v="3002998"/>
    <d v="2018-01-30T00:00:00"/>
    <s v="SK"/>
    <n v="0"/>
    <s v="no"/>
    <m/>
    <m/>
    <s v="FRO.26779"/>
    <n v="2018"/>
    <n v="-402998"/>
    <m/>
    <s v="budget decreases"/>
    <n v="2018"/>
    <n v="1637999"/>
    <n v="2018"/>
    <n v="546000"/>
    <d v="2019-04-16T00:00:00"/>
    <m/>
    <m/>
    <m/>
    <m/>
    <n v="2600000"/>
    <n v="2183999"/>
    <n v="0.83999961538461543"/>
    <n v="416001"/>
    <n v="0"/>
  </r>
  <r>
    <s v="2018/48"/>
    <x v="2"/>
    <n v="48"/>
    <x v="9"/>
    <s v="Poland"/>
    <s v="Poland - Headquarters of Polish Border Guards"/>
    <s v="no"/>
    <s v="Field Deployment"/>
    <s v="2018/ORD/01 Technical Equipment"/>
    <d v="2018-02-01T00:00:00"/>
    <d v="2018-02-15T00:00:00"/>
    <s v="no"/>
    <m/>
    <s v="FRO.26786"/>
    <n v="2018"/>
    <s v="C1"/>
    <n v="3545"/>
    <d v="2018-01-30T00:00:00"/>
    <s v="EK"/>
    <n v="3510"/>
    <s v="yes"/>
    <n v="2130"/>
    <n v="881.45"/>
    <m/>
    <m/>
    <m/>
    <m/>
    <m/>
    <m/>
    <m/>
    <m/>
    <m/>
    <d v="2018-05-01T00:00:00"/>
    <d v="2018-04-23T00:00:00"/>
    <n v="2018"/>
    <n v="2283.61"/>
    <m/>
    <n v="3545"/>
    <n v="2283.61"/>
    <n v="0.64417771509167843"/>
    <n v="1261.3899999999999"/>
    <n v="881.45"/>
  </r>
  <r>
    <s v="2018/49"/>
    <x v="2"/>
    <n v="49"/>
    <x v="9"/>
    <s v="Italy"/>
    <s v="Ministero dell'Interno, Dipartimento della Pubblica Sicurezza, Direzione Centrale dell'Immigrazione e della Polizia delle Frontiere/Polizia di Stato"/>
    <s v="yes"/>
    <s v="Field Deployment"/>
    <s v="2018/ORD/01 Human Resources"/>
    <d v="2018-02-01T00:00:00"/>
    <d v="2019-02-06T00:00:00"/>
    <s v="no"/>
    <m/>
    <s v="FRO.26789"/>
    <n v="2018"/>
    <s v="C1"/>
    <n v="363974"/>
    <d v="2018-01-31T00:00:00"/>
    <s v="EK"/>
    <n v="0"/>
    <s v="no"/>
    <m/>
    <m/>
    <s v="FRO.26789"/>
    <n v="2018"/>
    <n v="751651"/>
    <d v="2018-04-30T00:00:00"/>
    <s v="Am. 2 (decrease) signed on 14/09/2018. _x000a_Am. 3 (increase + extension) signed on xx/01/2019."/>
    <n v="2018"/>
    <n v="796284"/>
    <m/>
    <m/>
    <d v="2019-04-22T00:00:00"/>
    <m/>
    <m/>
    <m/>
    <m/>
    <n v="1115625"/>
    <n v="796284"/>
    <n v="0.71375596638655459"/>
    <n v="319341"/>
    <n v="0"/>
  </r>
  <r>
    <s v="2018/50"/>
    <x v="2"/>
    <n v="50"/>
    <x v="9"/>
    <s v="Greece"/>
    <s v="Greece - Hellenic Ministry of Maritime Affairs and Insular Policy / Hellenic Coast Guard"/>
    <s v="no"/>
    <s v="Field Deployment"/>
    <s v="2018/ORD/01 Human Resources"/>
    <d v="2018-02-01T00:00:00"/>
    <d v="2019-01-31T00:00:00"/>
    <s v="no"/>
    <m/>
    <s v="FRO.26760"/>
    <n v="2018"/>
    <s v="C1"/>
    <n v="76471"/>
    <d v="2018-01-31T00:00:00"/>
    <s v="EK"/>
    <n v="0"/>
    <s v="no"/>
    <m/>
    <m/>
    <m/>
    <m/>
    <m/>
    <m/>
    <m/>
    <n v="2018"/>
    <n v="41711"/>
    <m/>
    <m/>
    <d v="2019-04-16T00:00:00"/>
    <m/>
    <m/>
    <m/>
    <m/>
    <n v="76471"/>
    <n v="41711"/>
    <n v="0.54544860143060769"/>
    <n v="34760"/>
    <n v="0"/>
  </r>
  <r>
    <s v="2018/51"/>
    <x v="2"/>
    <n v="51"/>
    <x v="9"/>
    <s v="Slovak Republic"/>
    <s v="Slovak Republic - Bureau of Border and Alien Police, Presidium of Police Force"/>
    <s v="no"/>
    <s v="Field Deployment"/>
    <s v="2018/ORD/01 Human Resources"/>
    <d v="2018-01-31T00:00:00"/>
    <d v="2019-01-31T00:00:00"/>
    <s v="no"/>
    <m/>
    <s v="FRO.26785"/>
    <n v="2018"/>
    <s v="C1"/>
    <n v="988890"/>
    <d v="2018-01-31T00:00:00"/>
    <s v="SK"/>
    <n v="0"/>
    <s v="yes"/>
    <n v="92000"/>
    <n v="92191"/>
    <s v="FRO.26785"/>
    <n v="2018"/>
    <n v="-68890"/>
    <d v="2018-10-02T00:00:00"/>
    <m/>
    <n v="2018"/>
    <n v="539395"/>
    <n v="2018"/>
    <n v="179798"/>
    <d v="2019-04-16T00:00:00"/>
    <d v="2019-03-11T00:00:00"/>
    <n v="2019"/>
    <n v="188015.56"/>
    <m/>
    <n v="920000"/>
    <n v="907208.56"/>
    <n v="0.98609626086956526"/>
    <n v="12791.439999999944"/>
    <n v="92191"/>
  </r>
  <r>
    <s v="2018/52"/>
    <x v="2"/>
    <n v="52"/>
    <x v="9"/>
    <s v="Greece"/>
    <s v="Greece - the Hellenic Police / Ministry of Public Order and Citizens' Protection"/>
    <s v="yes"/>
    <s v="Field Deployment"/>
    <s v="2018/ORD/01 Human Resources"/>
    <d v="2018-02-01T00:00:00"/>
    <d v="2019-01-31T00:00:00"/>
    <s v="no"/>
    <m/>
    <s v="FRO.26781"/>
    <n v="2018"/>
    <s v="C1"/>
    <n v="3898798"/>
    <d v="2018-01-31T00:00:00"/>
    <s v="SK"/>
    <n v="0"/>
    <s v="no"/>
    <m/>
    <m/>
    <s v="FRO.26781"/>
    <n v="2018"/>
    <n v="-526510"/>
    <m/>
    <m/>
    <n v="2018"/>
    <n v="2000000"/>
    <m/>
    <m/>
    <d v="2019-04-16T00:00:00"/>
    <m/>
    <m/>
    <m/>
    <m/>
    <n v="3372288"/>
    <n v="2000000"/>
    <n v="0.5930691566082138"/>
    <n v="1372288"/>
    <n v="0"/>
  </r>
  <r>
    <s v="2018/53"/>
    <x v="2"/>
    <n v="53"/>
    <x v="9"/>
    <s v="Bulgaria"/>
    <s v="Bulgaria - Ministry of Interior, Chief Directorate Border Police"/>
    <s v="yes"/>
    <s v="Field Deployment"/>
    <s v="2018/ORD/01 Human Resources"/>
    <d v="2018-02-08T00:00:00"/>
    <d v="2019-01-31T00:00:00"/>
    <s v="no"/>
    <m/>
    <s v="FRO.26793"/>
    <n v="2018"/>
    <s v="C1"/>
    <n v="231293"/>
    <d v="2018-01-31T00:00:00"/>
    <s v="EK"/>
    <n v="0"/>
    <s v="no"/>
    <m/>
    <m/>
    <s v="FRO.26793"/>
    <n v="2018"/>
    <n v="-15977"/>
    <m/>
    <m/>
    <n v="2018"/>
    <n v="100000"/>
    <m/>
    <m/>
    <d v="2019-04-16T00:00:00"/>
    <m/>
    <m/>
    <m/>
    <m/>
    <n v="215316"/>
    <n v="100000"/>
    <n v="0.46443366958331012"/>
    <n v="115316"/>
    <n v="0"/>
  </r>
  <r>
    <s v="2018/54"/>
    <x v="2"/>
    <n v="54"/>
    <x v="9"/>
    <s v="Croatia"/>
    <s v="Croatia - Ministry of the Interior of the Republic of Croatia"/>
    <s v="no"/>
    <s v="Field Deployment"/>
    <s v="2018/ORD/01 Human Resources"/>
    <d v="2018-01-31T00:00:00"/>
    <d v="2019-01-31T00:00:00"/>
    <s v="no"/>
    <m/>
    <s v="FRO.26800"/>
    <n v="2018"/>
    <s v="C1"/>
    <n v="409298"/>
    <d v="2018-01-31T00:00:00"/>
    <s v="SK"/>
    <n v="0"/>
    <s v="yes"/>
    <n v="0"/>
    <n v="50460"/>
    <s v="FRO.26800"/>
    <n v="2018"/>
    <n v="51600"/>
    <d v="2018-11-16T00:00:00"/>
    <m/>
    <n v="2018"/>
    <n v="223253"/>
    <n v="2018"/>
    <n v="74418"/>
    <d v="2019-04-16T00:00:00"/>
    <d v="2018-12-14T00:00:00"/>
    <n v="2018"/>
    <n v="150403.24"/>
    <s v="SK"/>
    <n v="460898"/>
    <n v="448074.23999999999"/>
    <n v="0.97217657703005866"/>
    <n v="12823.760000000009"/>
    <n v="50460"/>
  </r>
  <r>
    <s v="2018/55"/>
    <x v="2"/>
    <n v="55"/>
    <x v="9"/>
    <s v="Greece"/>
    <s v="Greece - the Hellenic Police / Ministry of Public Order and Citizens' Protection"/>
    <s v="no"/>
    <s v="Field Deployment"/>
    <s v="2018/ORD/01 Human Resources"/>
    <d v="2018-02-01T00:00:00"/>
    <d v="2019-01-31T00:00:00"/>
    <s v="no"/>
    <m/>
    <s v="FRO.26782"/>
    <n v="2018"/>
    <s v="C1"/>
    <n v="182054"/>
    <m/>
    <s v="EK"/>
    <n v="0"/>
    <s v="no"/>
    <m/>
    <m/>
    <m/>
    <m/>
    <m/>
    <m/>
    <m/>
    <m/>
    <m/>
    <m/>
    <m/>
    <d v="2019-04-16T00:00:00"/>
    <m/>
    <m/>
    <m/>
    <m/>
    <n v="182054"/>
    <n v="0"/>
    <n v="0"/>
    <n v="182054"/>
    <n v="0"/>
  </r>
  <r>
    <s v="2018/56"/>
    <x v="2"/>
    <n v="56"/>
    <x v="1"/>
    <s v="Switzerland"/>
    <s v="Federal Custom Administration / Swiss Border Guard"/>
    <s v="no"/>
    <s v="RO"/>
    <s v="2018/RSU/01 RO"/>
    <d v="2018-02-05T00:00:00"/>
    <d v="2018-05-04T00:00:00"/>
    <s v="no"/>
    <m/>
    <s v="FRO.26773"/>
    <n v="2018"/>
    <s v="C1"/>
    <n v="772727"/>
    <d v="2018-02-05T00:00:00"/>
    <s v="FF"/>
    <n v="0"/>
    <s v="yes"/>
    <n v="968000"/>
    <n v="912129.55"/>
    <s v="FRO.26773"/>
    <n v="2018"/>
    <n v="269396"/>
    <d v="2018-04-25T00:00:00"/>
    <m/>
    <n v="2018"/>
    <n v="458592"/>
    <m/>
    <m/>
    <d v="2018-07-18T00:00:00"/>
    <d v="2018-08-14T00:00:00"/>
    <n v="2018"/>
    <n v="566511.85"/>
    <m/>
    <n v="1042123"/>
    <n v="1025103.85"/>
    <n v="0.98366877038506972"/>
    <n v="17019.150000000023"/>
    <n v="912129.55"/>
  </r>
  <r>
    <s v="2018/57"/>
    <x v="2"/>
    <n v="57"/>
    <x v="1"/>
    <s v="Italy"/>
    <s v="Italy - Ministero dell'Interno, Dipartimento della Pubblica Sicurezza, Direzione Centrale dell'Immigrazione e della Polizia delle Frontiere"/>
    <s v="no"/>
    <s v="RO"/>
    <s v="2018/RSU/01 RO"/>
    <d v="2018-02-01T00:00:00"/>
    <d v="2018-04-30T00:00:00"/>
    <s v="no"/>
    <m/>
    <s v="FRO.26791"/>
    <n v="2018"/>
    <s v="C1"/>
    <n v="1668878"/>
    <d v="2018-02-01T00:00:00"/>
    <s v="FF"/>
    <n v="0"/>
    <s v="yes"/>
    <n v="1560000"/>
    <n v="1060498"/>
    <s v="FRO.26791"/>
    <n v="2018"/>
    <n v="78634"/>
    <d v="2018-02-26T00:00:00"/>
    <m/>
    <n v="2018"/>
    <n v="1047470"/>
    <m/>
    <m/>
    <d v="2018-07-14T00:00:00"/>
    <d v="2018-07-30T00:00:00"/>
    <n v="2018"/>
    <n v="93692.56"/>
    <m/>
    <n v="1747512"/>
    <n v="1141162.56"/>
    <n v="0.65302130114127976"/>
    <n v="606349.43999999994"/>
    <n v="1060498"/>
  </r>
  <r>
    <s v="2018/58"/>
    <x v="2"/>
    <n v="58"/>
    <x v="9"/>
    <s v="Netherlands"/>
    <s v="Immigration and Naturalisation Service"/>
    <s v="no"/>
    <s v="Field Deployment"/>
    <s v="2018/ORD/01 Human Resources"/>
    <d v="2018-02-01T00:00:00"/>
    <d v="2019-02-06T00:00:00"/>
    <s v="no"/>
    <m/>
    <s v="FRO.26795"/>
    <n v="2018"/>
    <s v="C1"/>
    <n v="7015517"/>
    <d v="2018-01-31T00:00:00"/>
    <s v="SK"/>
    <n v="0"/>
    <s v="yes"/>
    <n v="3361750"/>
    <m/>
    <s v="FRO.26795"/>
    <n v="2018"/>
    <n v="-665517"/>
    <d v="2018-09-10T00:00:00"/>
    <s v="decrease of budget"/>
    <n v="2018"/>
    <n v="3826646"/>
    <n v="2018"/>
    <n v="1512219"/>
    <d v="2019-04-22T00:00:00"/>
    <m/>
    <m/>
    <m/>
    <m/>
    <n v="6350000"/>
    <n v="5338865"/>
    <n v="0.84076614173228348"/>
    <n v="1011135"/>
    <n v="3361750"/>
  </r>
  <r>
    <s v="2018/59"/>
    <x v="2"/>
    <n v="59"/>
    <x v="9"/>
    <s v="Italy"/>
    <s v="Ministero dell'Interno, Dipartimento della Pubblica Sicurezza, Direzione Centrale dell'Immigrazione e della Polizia delle Frontiere/Polizia di Stato"/>
    <s v="no"/>
    <s v="Field Deployment"/>
    <s v="2018/ORD/01 Human Resources"/>
    <d v="2018-02-01T00:00:00"/>
    <d v="2019-01-31T00:00:00"/>
    <s v="no"/>
    <m/>
    <s v="FRO.26807"/>
    <n v="2018"/>
    <s v="C1"/>
    <n v="454676"/>
    <d v="2018-01-31T00:00:00"/>
    <s v="EK"/>
    <n v="0"/>
    <s v="no"/>
    <m/>
    <m/>
    <s v="FRO.26807"/>
    <n v="2018"/>
    <n v="-65968"/>
    <m/>
    <m/>
    <n v="2018"/>
    <n v="248005"/>
    <m/>
    <m/>
    <d v="2019-04-16T00:00:00"/>
    <m/>
    <m/>
    <m/>
    <m/>
    <n v="388708"/>
    <n v="248005"/>
    <n v="0.63802391512394907"/>
    <n v="140703"/>
    <n v="0"/>
  </r>
  <r>
    <s v="2018/60"/>
    <x v="2"/>
    <n v="60"/>
    <x v="9"/>
    <s v="Lithuania"/>
    <s v="Lithuania - State Border Guard Service at the Ministry of the Interior of the Republic of Lithuania"/>
    <s v="no"/>
    <s v="Field Deployment"/>
    <s v="2018/ORD/01 Human Resources"/>
    <d v="2018-01-31T00:00:00"/>
    <d v="2019-01-31T00:00:00"/>
    <s v="no"/>
    <m/>
    <s v="FRO.26804"/>
    <n v="2018"/>
    <s v="C1"/>
    <n v="1943546"/>
    <d v="2018-01-31T00:00:00"/>
    <s v="SK"/>
    <n v="0"/>
    <s v="yes"/>
    <n v="170732.7"/>
    <m/>
    <s v="FRO.26804"/>
    <n v="2018"/>
    <n v="-236219"/>
    <d v="2018-09-24T00:00:00"/>
    <s v="Am. 2 (increase) signed on xx/01/2019."/>
    <n v="2018"/>
    <n v="1060116"/>
    <m/>
    <n v="282441"/>
    <d v="2019-04-16T00:00:00"/>
    <m/>
    <m/>
    <m/>
    <m/>
    <n v="1707327"/>
    <n v="1342557"/>
    <n v="0.78635024222073446"/>
    <n v="364770"/>
    <n v="170732.7"/>
  </r>
  <r>
    <s v="2018/61"/>
    <x v="2"/>
    <n v="61"/>
    <x v="9"/>
    <s v="Portugal"/>
    <s v="Portugal - Guarda Nacional Republicana"/>
    <s v="no"/>
    <s v="Field Deployment"/>
    <s v="2018/ORD/01 Human Resources"/>
    <d v="2018-01-31T00:00:00"/>
    <d v="2019-01-31T00:00:00"/>
    <s v="no"/>
    <m/>
    <s v="FRO.26790"/>
    <n v="2018"/>
    <s v="C1"/>
    <n v="936811"/>
    <d v="2018-01-31T00:00:00"/>
    <s v="SK"/>
    <n v="0"/>
    <s v="yes"/>
    <n v="122448.28000000001"/>
    <n v="127586"/>
    <s v="FRO.26790"/>
    <n v="2018"/>
    <n v="287671.8"/>
    <d v="2018-10-31T00:00:00"/>
    <s v="Am. 2 (increase) signed on 24/01/2019."/>
    <n v="2018"/>
    <n v="510988"/>
    <n v="2018"/>
    <n v="218012"/>
    <d v="2019-04-16T00:00:00"/>
    <d v="2019-03-07T00:00:00"/>
    <n v="2019"/>
    <n v="495482.8"/>
    <m/>
    <n v="1224482.8"/>
    <n v="1224482.8"/>
    <n v="1"/>
    <n v="0"/>
    <n v="127586"/>
  </r>
  <r>
    <s v="2018/62"/>
    <x v="2"/>
    <n v="62"/>
    <x v="9"/>
    <s v="Italy"/>
    <s v="Ministero dell'Interno, Dipartimento della Pubblica Sicurezza, Direzione Centrale dell'Immigrazione e della Polizia delle Frontiere/Guardia di Finanza"/>
    <s v="yes"/>
    <s v="Field Deployment"/>
    <s v="2018/ORD/01 Human Resources"/>
    <d v="2018-02-01T00:00:00"/>
    <d v="2019-02-06T00:00:00"/>
    <s v="no"/>
    <m/>
    <s v="FRO.26812"/>
    <n v="2018"/>
    <s v="C1"/>
    <n v="245014"/>
    <d v="2018-01-31T00:00:00"/>
    <s v="EK"/>
    <n v="0"/>
    <s v="no"/>
    <m/>
    <m/>
    <s v="FRO.26812"/>
    <n v="2018"/>
    <n v="803106"/>
    <d v="2018-04-27T00:00:00"/>
    <s v="decrease of budget, increase of budget"/>
    <n v="2018"/>
    <n v="568323"/>
    <m/>
    <m/>
    <d v="2019-04-22T00:00:00"/>
    <m/>
    <m/>
    <m/>
    <m/>
    <n v="1048120"/>
    <n v="568323"/>
    <n v="0.54223085142922567"/>
    <n v="479797"/>
    <n v="0"/>
  </r>
  <r>
    <s v="2018/63"/>
    <x v="2"/>
    <n v="63"/>
    <x v="9"/>
    <s v="Greece"/>
    <s v="Greece - Hellenic Ministry of Maritime Affairs and Insular Policy / Hellenic Coast Guard"/>
    <s v="yes"/>
    <s v="Field Deployment"/>
    <s v="2018/ORD/01 Technical Equipment"/>
    <d v="2018-02-01T00:00:00"/>
    <d v="2018-04-30T00:00:00"/>
    <s v="yes"/>
    <m/>
    <s v="FRO.26806"/>
    <n v="2018"/>
    <s v="C1"/>
    <n v="1679992"/>
    <d v="2018-01-31T00:00:00"/>
    <s v="SK"/>
    <n v="1830256.61"/>
    <s v="yes"/>
    <n v="1208234"/>
    <n v="1032688"/>
    <s v="FRO.26806"/>
    <n v="2018"/>
    <n v="403963"/>
    <d v="2018-02-16T00:00:00"/>
    <m/>
    <n v="2018"/>
    <n v="1250373"/>
    <m/>
    <m/>
    <d v="2018-07-14T00:00:00"/>
    <d v="2018-09-08T00:00:00"/>
    <n v="2018"/>
    <n v="603367.43000000005"/>
    <m/>
    <n v="2083955"/>
    <n v="1853740.4300000002"/>
    <n v="0.8895299706567561"/>
    <n v="230214.56999999983"/>
    <n v="1032688"/>
  </r>
  <r>
    <s v="2018/64"/>
    <x v="2"/>
    <n v="64"/>
    <x v="5"/>
    <s v="Portugal"/>
    <s v="Portugal - Marinha Portuguesa"/>
    <s v="no"/>
    <s v="FSC Support Officer"/>
    <s v="2018/FSC/GA FSC FIMO Deployment"/>
    <d v="2018-02-01T00:00:00"/>
    <d v="2019-01-31T00:00:00"/>
    <s v="no"/>
    <s v="yes"/>
    <s v="FRO.26816"/>
    <n v="2018"/>
    <s v="C1"/>
    <n v="7504"/>
    <m/>
    <s v="FF"/>
    <n v="0"/>
    <s v="no"/>
    <m/>
    <m/>
    <m/>
    <m/>
    <m/>
    <m/>
    <s v="Cancellation of participation."/>
    <m/>
    <m/>
    <m/>
    <m/>
    <d v="2019-04-16T00:00:00"/>
    <m/>
    <m/>
    <m/>
    <m/>
    <n v="0"/>
    <n v="0"/>
    <s v=""/>
    <n v="0"/>
    <n v="0"/>
  </r>
  <r>
    <s v="2018/65"/>
    <x v="2"/>
    <n v="65"/>
    <x v="9"/>
    <s v="Portugal"/>
    <s v="Portugal - Maritime Police"/>
    <s v="no"/>
    <s v="Field Deployment"/>
    <s v="2018/ORD/01 Human Resources"/>
    <d v="2018-01-31T00:00:00"/>
    <d v="2019-01-31T00:00:00"/>
    <s v="no"/>
    <m/>
    <s v="FRO.26814"/>
    <n v="2018"/>
    <s v="C1"/>
    <n v="296748"/>
    <d v="2018-02-01T00:00:00"/>
    <s v="SK"/>
    <n v="0"/>
    <s v="yes"/>
    <m/>
    <n v="42364"/>
    <s v="FRO.26814"/>
    <n v="2018"/>
    <n v="122440"/>
    <d v="2018-10-31T00:00:00"/>
    <s v="Am. 2 (increase) signed on 09/04/2019 (ex-post)."/>
    <n v="2018"/>
    <n v="161863"/>
    <n v="2018"/>
    <n v="88187"/>
    <d v="2019-04-16T00:00:00"/>
    <d v="2019-05-06T00:00:00"/>
    <n v="2019"/>
    <n v="169138"/>
    <m/>
    <n v="419188"/>
    <n v="419188"/>
    <n v="1"/>
    <n v="0"/>
    <n v="42364"/>
  </r>
  <r>
    <s v="2018/66"/>
    <x v="2"/>
    <n v="66"/>
    <x v="9"/>
    <s v="Italy"/>
    <s v="Ministero dell'Interno, Dipartimento della Pubblica Sicurezza, Direzione Centrale dell'Immigrazione e della Polizia delle Frontiere/Guardia di Finanza"/>
    <s v="yes"/>
    <s v="Field Deployment"/>
    <s v="2018/ORD/01 Technical Equipment"/>
    <d v="2018-02-01T00:00:00"/>
    <d v="2018-04-30T00:00:00"/>
    <s v="no"/>
    <m/>
    <s v="FRO.26817"/>
    <n v="2018"/>
    <s v="C1"/>
    <n v="515862"/>
    <d v="2018-01-31T00:00:00"/>
    <s v="EK"/>
    <n v="655721.52"/>
    <s v="yes"/>
    <n v="344670.12"/>
    <n v="407290"/>
    <s v="FRO.26817"/>
    <n v="2018"/>
    <n v="153164"/>
    <d v="2018-03-01T00:00:00"/>
    <m/>
    <n v="2018"/>
    <n v="401416"/>
    <m/>
    <m/>
    <d v="2018-07-14T00:00:00"/>
    <d v="2018-08-20T00:00:00"/>
    <n v="2018"/>
    <n v="260862.74"/>
    <m/>
    <n v="669026"/>
    <n v="662278.74"/>
    <n v="0.98991480151742983"/>
    <n v="6747.2600000000093"/>
    <n v="407290"/>
  </r>
  <r>
    <s v="2018/67"/>
    <x v="2"/>
    <n v="67"/>
    <x v="9"/>
    <s v="Italy"/>
    <s v="Ministero dell'Interno, Dipartimento della Pubblica Sicurezza, Direzione Centrale dell'Immigrazione e della Polizia delle Frontiere/Guardia Costiera"/>
    <s v="yes"/>
    <s v="Field Deployment"/>
    <s v="2018/ORD/01 Technical Equipment"/>
    <d v="2018-02-01T00:00:00"/>
    <d v="2018-04-30T00:00:00"/>
    <s v="no"/>
    <m/>
    <s v="FRO.26819"/>
    <n v="2018"/>
    <s v="C1"/>
    <n v="475879"/>
    <d v="2018-01-31T00:00:00"/>
    <s v="EK"/>
    <n v="471167.34"/>
    <s v="yes"/>
    <n v="237517"/>
    <n v="192868.57"/>
    <m/>
    <m/>
    <m/>
    <m/>
    <m/>
    <n v="2018"/>
    <n v="285527"/>
    <m/>
    <m/>
    <d v="2018-07-14T00:00:00"/>
    <d v="2018-09-11T00:00:00"/>
    <n v="2018"/>
    <n v="81167.710000000006"/>
    <m/>
    <n v="475879"/>
    <n v="366694.71"/>
    <n v="0.77056291620348871"/>
    <n v="109184.28999999998"/>
    <n v="192868.57"/>
  </r>
  <r>
    <s v="2018/68"/>
    <x v="2"/>
    <n v="68"/>
    <x v="9"/>
    <s v="Italy"/>
    <s v="Ministero dell'Interno, Dipartimento della Pubblica Sicurezza, Direzione Centrale dell'Immigrazione e della Polizia delle Frontiere/Guardia Costiera"/>
    <s v="yes"/>
    <s v="Field Deployment"/>
    <s v="2018/ORD/01 Human Resources"/>
    <d v="2018-02-01T00:00:00"/>
    <d v="2018-04-30T00:00:00"/>
    <s v="no"/>
    <m/>
    <s v="FRO.26820"/>
    <n v="2018"/>
    <s v="C1"/>
    <n v="35298"/>
    <d v="2018-01-31T00:00:00"/>
    <s v="EK"/>
    <n v="0"/>
    <s v="no"/>
    <m/>
    <m/>
    <s v="FRO.26820"/>
    <n v="2018"/>
    <n v="125634"/>
    <d v="2018-04-30T00:00:00"/>
    <s v="Am.1 increase of budget, Amd.2, decrease"/>
    <n v="2018"/>
    <n v="115054"/>
    <m/>
    <m/>
    <d v="2018-07-14T00:00:00"/>
    <m/>
    <m/>
    <m/>
    <m/>
    <n v="160932"/>
    <n v="115054"/>
    <n v="0.71492307309919723"/>
    <n v="45878"/>
    <n v="0"/>
  </r>
  <r>
    <s v="2018/69"/>
    <x v="2"/>
    <n v="69"/>
    <x v="9"/>
    <s v="Finland"/>
    <s v="Finland - Tulli Tullihallitus Finnish Customs "/>
    <s v="no"/>
    <s v="Field Deployment"/>
    <s v="2018/ORD/01 Technical Equipment"/>
    <d v="2018-02-03T00:00:00"/>
    <d v="2018-04-24T00:00:00"/>
    <s v="no"/>
    <m/>
    <s v="FRO.26823"/>
    <n v="2018"/>
    <s v="C1"/>
    <n v="14793"/>
    <d v="2018-02-01T00:00:00"/>
    <s v="EK"/>
    <n v="0"/>
    <s v="yes"/>
    <n v="9459.66"/>
    <n v="9459.66"/>
    <m/>
    <m/>
    <m/>
    <m/>
    <m/>
    <m/>
    <m/>
    <m/>
    <m/>
    <d v="2018-07-08T00:00:00"/>
    <d v="2018-07-11T00:00:00"/>
    <n v="2018"/>
    <n v="13007.83"/>
    <m/>
    <n v="14793"/>
    <n v="13007.83"/>
    <n v="0.87932332860136553"/>
    <n v="1785.17"/>
    <n v="9459.66"/>
  </r>
  <r>
    <s v="2018/70"/>
    <x v="2"/>
    <n v="70"/>
    <x v="9"/>
    <s v="Latvia"/>
    <s v="Latvia - State Border Guard of the Republic of Latvia"/>
    <s v="no"/>
    <s v="Field Deployment"/>
    <s v="2018/ORD/01 Technical Equipment"/>
    <d v="2018-02-01T00:00:00"/>
    <d v="2018-04-30T00:00:00"/>
    <s v="no"/>
    <m/>
    <s v="FRO.26810"/>
    <n v="2018"/>
    <s v="C1"/>
    <n v="1109266"/>
    <d v="2018-02-01T00:00:00"/>
    <s v="EK"/>
    <n v="1832326.49"/>
    <s v="yes"/>
    <n v="1014903.45"/>
    <n v="992645.08"/>
    <s v="FRO.26810"/>
    <n v="2018"/>
    <n v="741383"/>
    <d v="2018-02-14T00:00:00"/>
    <m/>
    <n v="2018"/>
    <n v="665559"/>
    <m/>
    <n v="444830"/>
    <d v="2018-07-14T00:00:00"/>
    <d v="2018-08-23T00:00:00"/>
    <n v="2018"/>
    <n v="545057.48"/>
    <s v="EK"/>
    <n v="1850649"/>
    <n v="1655446.48"/>
    <n v="0.89452212710243806"/>
    <n v="195202.52000000002"/>
    <n v="992645.08"/>
  </r>
  <r>
    <s v="2018/71"/>
    <x v="2"/>
    <n v="71"/>
    <x v="9"/>
    <s v="Slovenia"/>
    <s v="Slovenia - Ministry of Interior - Police"/>
    <s v="no"/>
    <s v="Field Deployment"/>
    <s v="2018/ORD/01 Human Resources"/>
    <d v="2018-01-29T00:00:00"/>
    <d v="2019-01-31T00:00:00"/>
    <s v="no"/>
    <m/>
    <s v="FRO.26704"/>
    <n v="2018"/>
    <s v="C1"/>
    <n v="617953"/>
    <d v="2018-02-01T00:00:00"/>
    <s v="SK"/>
    <n v="0"/>
    <s v="no"/>
    <m/>
    <m/>
    <s v="FRO.26704"/>
    <n v="2018"/>
    <n v="-140000"/>
    <m/>
    <m/>
    <n v="2018"/>
    <n v="337065"/>
    <m/>
    <m/>
    <d v="2019-04-16T00:00:00"/>
    <m/>
    <m/>
    <m/>
    <m/>
    <n v="477953"/>
    <n v="337065"/>
    <n v="0.70522624609532736"/>
    <n v="140888"/>
    <n v="0"/>
  </r>
  <r>
    <s v="2018/72"/>
    <x v="2"/>
    <n v="72"/>
    <x v="9"/>
    <s v="Greece"/>
    <s v="Greece - Hellenic Ministry of Maritime Affairs and Insular Policy / Hellenic Coast Guard"/>
    <s v="yes"/>
    <s v="Field Deployment"/>
    <s v="2018/ORD/01 Human Resources"/>
    <d v="2018-02-01T00:00:00"/>
    <d v="2019-01-31T00:00:00"/>
    <s v="no"/>
    <m/>
    <s v="FRO.26805"/>
    <n v="2018"/>
    <s v="C1"/>
    <n v="1042993"/>
    <d v="2018-02-01T00:00:00"/>
    <s v="SK"/>
    <n v="0"/>
    <s v="no"/>
    <m/>
    <m/>
    <s v="FRO.26805"/>
    <n v="2018"/>
    <n v="-516083"/>
    <m/>
    <m/>
    <n v="2018"/>
    <n v="287405"/>
    <m/>
    <m/>
    <d v="2019-04-16T00:00:00"/>
    <m/>
    <m/>
    <m/>
    <m/>
    <n v="526910"/>
    <n v="287405"/>
    <n v="0.54545368279212769"/>
    <n v="239505"/>
    <n v="0"/>
  </r>
  <r>
    <s v="2018/73"/>
    <x v="2"/>
    <n v="73"/>
    <x v="9"/>
    <s v="Netherlands"/>
    <s v="Netherlands - the Royal Marechaussee"/>
    <s v="no"/>
    <s v="Field Deployment"/>
    <s v="2018/ORD/01 Human Resources"/>
    <d v="2018-01-28T00:00:00"/>
    <d v="2019-01-31T00:00:00"/>
    <s v="no"/>
    <m/>
    <s v="FRO.26818"/>
    <n v="2018"/>
    <s v="C1"/>
    <n v="1618311"/>
    <d v="2018-02-02T00:00:00"/>
    <s v="SK"/>
    <n v="0"/>
    <s v="no"/>
    <m/>
    <m/>
    <s v="FRO.26818"/>
    <n v="2018"/>
    <n v="-708311"/>
    <d v="2018-10-19T00:00:00"/>
    <s v="Amend. No 2 (increase) signed on xx/12/2018._x000a_Amend. No 3 (increase) signed on xx/01/2019."/>
    <m/>
    <m/>
    <m/>
    <m/>
    <d v="2019-04-16T00:00:00"/>
    <m/>
    <m/>
    <m/>
    <m/>
    <n v="910000"/>
    <n v="0"/>
    <n v="0"/>
    <n v="910000"/>
    <n v="0"/>
  </r>
  <r>
    <s v="2018/74"/>
    <x v="2"/>
    <n v="74"/>
    <x v="1"/>
    <s v="Poland"/>
    <s v="Poland - Headquarters of Polish Border Guards"/>
    <s v="no"/>
    <s v="RO"/>
    <s v="2018/RSU/01 RO"/>
    <d v="2018-02-05T00:00:00"/>
    <d v="2018-05-04T00:00:00"/>
    <s v="no"/>
    <m/>
    <s v="FRO.26834"/>
    <n v="2018"/>
    <s v="C1"/>
    <n v="28377"/>
    <d v="2018-02-02T00:00:00"/>
    <s v="FF"/>
    <n v="0"/>
    <s v="no"/>
    <m/>
    <m/>
    <s v="FRO.26834"/>
    <n v="2018"/>
    <n v="5535"/>
    <m/>
    <m/>
    <n v="2018"/>
    <n v="20327"/>
    <m/>
    <m/>
    <d v="2018-07-18T00:00:00"/>
    <m/>
    <m/>
    <m/>
    <m/>
    <n v="33912"/>
    <n v="20327"/>
    <n v="0.59940434064637882"/>
    <n v="13585"/>
    <n v="0"/>
  </r>
  <r>
    <s v="2018/75"/>
    <x v="2"/>
    <n v="75"/>
    <x v="9"/>
    <s v="Latvia"/>
    <s v="Latvia - State Border Guard of the Republic of Latvia"/>
    <s v="no "/>
    <s v="Field Deployment"/>
    <s v="2018/ORD/01 Human Resources"/>
    <d v="2018-01-31T00:00:00"/>
    <d v="2019-01-31T00:00:00"/>
    <s v="no"/>
    <m/>
    <s v="FRO.26821"/>
    <n v="2018"/>
    <s v="C1"/>
    <n v="1517619"/>
    <d v="2018-02-02T00:00:00"/>
    <s v="EK"/>
    <n v="0"/>
    <s v="no"/>
    <m/>
    <m/>
    <s v="FRO.26821"/>
    <n v="2018"/>
    <n v="-205031"/>
    <m/>
    <m/>
    <n v="2018"/>
    <n v="827792"/>
    <m/>
    <m/>
    <d v="2019-04-16T00:00:00"/>
    <m/>
    <m/>
    <m/>
    <m/>
    <n v="1312588"/>
    <n v="827792"/>
    <n v="0.63065638265777224"/>
    <n v="484796"/>
    <n v="0"/>
  </r>
  <r>
    <s v="2018/76"/>
    <x v="2"/>
    <n v="76"/>
    <x v="1"/>
    <s v="Greece"/>
    <s v="Greece - the Hellenic Police / Ministry of Public Order and Citizens' Protection"/>
    <s v="no"/>
    <s v="RO"/>
    <s v="2018/RSU/01 RO"/>
    <d v="2018-02-07T00:00:00"/>
    <d v="2018-05-06T00:00:00"/>
    <s v="no"/>
    <m/>
    <s v="FRO.26831"/>
    <n v="2018"/>
    <s v="C1"/>
    <n v="15438"/>
    <d v="2018-02-05T00:00:00"/>
    <s v="FF"/>
    <n v="0"/>
    <s v="no"/>
    <m/>
    <m/>
    <m/>
    <m/>
    <m/>
    <m/>
    <m/>
    <m/>
    <n v="0"/>
    <m/>
    <m/>
    <d v="2018-07-20T00:00:00"/>
    <d v="2018-07-20T00:00:00"/>
    <n v="2018"/>
    <n v="2122.0100000000002"/>
    <m/>
    <n v="15438"/>
    <n v="2122.0100000000002"/>
    <n v="0.13745368571058428"/>
    <n v="13315.99"/>
    <n v="0"/>
  </r>
  <r>
    <s v="2018/77"/>
    <x v="2"/>
    <n v="77"/>
    <x v="9"/>
    <s v="Belgium"/>
    <s v="Belgium - Belgian Federal Police"/>
    <s v="no"/>
    <s v="Field Deployment"/>
    <s v="2018/ORD/01 Human Resources"/>
    <d v="2018-01-31T00:00:00"/>
    <d v="2019-02-06T00:00:00"/>
    <s v="no"/>
    <m/>
    <s v="FRO.26799"/>
    <n v="2018"/>
    <s v="C1"/>
    <n v="635322"/>
    <d v="2018-02-02T00:00:00"/>
    <s v="SK"/>
    <n v="0"/>
    <s v="yes"/>
    <n v="56032.200000000004"/>
    <n v="61807"/>
    <s v="FRO.26799"/>
    <n v="2018"/>
    <n v="-75000"/>
    <d v="2018-10-19T00:00:00"/>
    <m/>
    <n v="2018"/>
    <n v="346539"/>
    <n v="2018"/>
    <n v="115513"/>
    <d v="2019-04-22T00:00:00"/>
    <d v="2019-04-08T00:00:00"/>
    <n v="2019"/>
    <n v="91523"/>
    <m/>
    <n v="560322"/>
    <n v="553575"/>
    <n v="0.98795870945634834"/>
    <n v="6747"/>
    <n v="61807"/>
  </r>
  <r>
    <s v="2018/78"/>
    <x v="2"/>
    <n v="78"/>
    <x v="9"/>
    <s v="Switzerland"/>
    <s v="Federal Custom Administration / Swiss Border Guard"/>
    <s v="no"/>
    <s v="Field Deployment"/>
    <s v="2018/ORD/01 Human Resources"/>
    <d v="2018-01-31T00:00:00"/>
    <d v="2019-01-31T00:00:00"/>
    <s v="no"/>
    <m/>
    <s v="FRO.26836"/>
    <n v="2018"/>
    <s v="C1"/>
    <n v="416425"/>
    <d v="2018-02-02T00:00:00"/>
    <s v="SK"/>
    <n v="0"/>
    <s v="no"/>
    <m/>
    <m/>
    <s v="FRO.26836"/>
    <n v="2018"/>
    <n v="-42627"/>
    <m/>
    <m/>
    <n v="2018"/>
    <n v="227140.8"/>
    <m/>
    <m/>
    <d v="2019-04-16T00:00:00"/>
    <m/>
    <m/>
    <m/>
    <m/>
    <n v="373798"/>
    <n v="227140.8"/>
    <n v="0.60765654176854877"/>
    <n v="146657.20000000001"/>
    <n v="0"/>
  </r>
  <r>
    <s v="2018/79"/>
    <x v="2"/>
    <n v="79"/>
    <x v="9"/>
    <s v="Estonia"/>
    <s v="Estonia - Police and Border Guard Board"/>
    <s v="no"/>
    <s v="Field Deployment"/>
    <s v="2018/ORD/01 Technical Equipment"/>
    <d v="2018-02-01T00:00:00"/>
    <d v="2019-01-31T00:00:00"/>
    <s v="no"/>
    <m/>
    <s v="FRO.26824"/>
    <n v="2018"/>
    <s v="C1"/>
    <n v="189931"/>
    <d v="2018-02-02T00:00:00"/>
    <s v="EK"/>
    <n v="0"/>
    <s v="yes"/>
    <m/>
    <n v="41625"/>
    <m/>
    <m/>
    <m/>
    <m/>
    <m/>
    <n v="2018"/>
    <n v="113959"/>
    <n v="2018"/>
    <n v="37986"/>
    <d v="2019-04-16T00:00:00"/>
    <d v="2019-03-07T00:00:00"/>
    <n v="2019"/>
    <n v="26112.19"/>
    <m/>
    <n v="189931"/>
    <n v="178057.19"/>
    <n v="0.93748355981909226"/>
    <n v="11873.809999999998"/>
    <n v="41625"/>
  </r>
  <r>
    <s v="2018/80"/>
    <x v="2"/>
    <n v="80"/>
    <x v="9"/>
    <s v="Croatia"/>
    <s v="Croatia - Ministry of the Interior of the Republic of Croatia"/>
    <s v="no"/>
    <s v="Field Deployment"/>
    <s v="2018/ORD/01 Technical Equipment"/>
    <d v="2018-02-01T00:00:00"/>
    <d v="2018-05-01T00:00:00"/>
    <s v="no"/>
    <m/>
    <s v="FRO.26840"/>
    <n v="2018"/>
    <s v="C1"/>
    <n v="296787"/>
    <d v="2018-02-02T00:00:00"/>
    <s v="EK"/>
    <n v="271211.25"/>
    <s v="yes"/>
    <n v="150067"/>
    <n v="105533.7"/>
    <m/>
    <m/>
    <m/>
    <m/>
    <m/>
    <m/>
    <m/>
    <m/>
    <m/>
    <d v="2018-07-15T00:00:00"/>
    <d v="2018-09-12T00:00:00"/>
    <n v="2018"/>
    <n v="225754.77"/>
    <s v="EK"/>
    <n v="296787"/>
    <n v="225754.77"/>
    <n v="0.76066259640752454"/>
    <n v="71032.23000000001"/>
    <n v="105533.7"/>
  </r>
  <r>
    <s v="2018/81"/>
    <x v="2"/>
    <n v="81"/>
    <x v="1"/>
    <s v="Sweden"/>
    <s v="Sweden - Swedish Police Authority"/>
    <s v="no"/>
    <s v="RO"/>
    <s v="2018/RSU/01 RO"/>
    <d v="2018-02-21T00:00:00"/>
    <d v="2018-05-20T00:00:00"/>
    <s v="no"/>
    <m/>
    <s v="FRO.26845"/>
    <n v="2018"/>
    <s v="C1"/>
    <n v="947194"/>
    <d v="2018-02-12T00:00:00"/>
    <s v="FF"/>
    <n v="0"/>
    <s v="yes"/>
    <n v="670000"/>
    <n v="565900.42000000004"/>
    <s v="FRO.26845"/>
    <n v="2018"/>
    <n v="10003"/>
    <d v="2018-02-26T00:00:00"/>
    <m/>
    <m/>
    <n v="0"/>
    <m/>
    <m/>
    <d v="2018-08-03T00:00:00"/>
    <d v="2018-07-19T00:00:00"/>
    <n v="2018"/>
    <n v="735096.65"/>
    <m/>
    <n v="957197"/>
    <n v="735096.65"/>
    <n v="0.7679679836021216"/>
    <n v="222100.34999999998"/>
    <n v="565900.42000000004"/>
  </r>
  <r>
    <s v="2018/82"/>
    <x v="2"/>
    <n v="82"/>
    <x v="1"/>
    <s v="Norway"/>
    <s v="Norway - National Police Immigration Service"/>
    <s v="no"/>
    <s v="RO"/>
    <s v="2018/RSU/01 RO"/>
    <d v="2018-02-07T00:00:00"/>
    <d v="2018-05-06T00:00:00"/>
    <s v="no"/>
    <m/>
    <s v="FRO.26852"/>
    <n v="2018"/>
    <s v="C1"/>
    <n v="591740"/>
    <d v="2018-02-07T00:00:00"/>
    <s v="FF"/>
    <n v="0"/>
    <s v="yes"/>
    <n v="529000"/>
    <n v="230338"/>
    <m/>
    <m/>
    <m/>
    <m/>
    <m/>
    <m/>
    <n v="0"/>
    <m/>
    <n v="0"/>
    <d v="2018-07-20T00:00:00"/>
    <d v="2018-10-03T00:00:00"/>
    <n v="2018"/>
    <n v="246980.62"/>
    <s v="SK"/>
    <n v="591740"/>
    <n v="246980.62"/>
    <n v="0.41738030215973232"/>
    <n v="344759.38"/>
    <n v="230338"/>
  </r>
  <r>
    <s v="2018/83"/>
    <x v="2"/>
    <n v="83"/>
    <x v="9"/>
    <s v="Spain"/>
    <s v="Spain - Guardia Civil, Jefatura Fiscal y de Fronteras"/>
    <s v="yes"/>
    <s v="Field Deployment"/>
    <s v="2018/ORD/01 Human Resources"/>
    <d v="2018-02-06T00:00:00"/>
    <d v="2019-01-31T00:00:00"/>
    <s v="no"/>
    <m/>
    <s v="FRO.26854"/>
    <n v="2018"/>
    <s v="C1"/>
    <n v="872744"/>
    <d v="2018-02-07T00:00:00"/>
    <s v="EK"/>
    <n v="0"/>
    <s v="no"/>
    <m/>
    <m/>
    <s v="FRO.26854"/>
    <n v="2018"/>
    <n v="187256"/>
    <d v="2018-12-17T00:00:00"/>
    <s v="Amend. 3 (increase) signed on xx/01/2019."/>
    <n v="2018"/>
    <n v="475000"/>
    <m/>
    <m/>
    <d v="2019-04-16T00:00:00"/>
    <m/>
    <m/>
    <m/>
    <m/>
    <n v="1060000"/>
    <n v="475000"/>
    <n v="0.44811320754716982"/>
    <n v="585000"/>
    <n v="0"/>
  </r>
  <r>
    <s v="2018/84"/>
    <x v="2"/>
    <n v="84"/>
    <x v="9"/>
    <s v="Spain"/>
    <s v="Policia Nacional / Comisaria General de Extranjeria y Fronteras"/>
    <s v="yes"/>
    <s v="Field Deployment"/>
    <s v="2018/ORD/01 Human Resources"/>
    <d v="2018-02-06T00:00:00"/>
    <d v="2019-01-31T00:00:00"/>
    <s v="no"/>
    <m/>
    <s v="FRO.26853"/>
    <n v="2018"/>
    <s v="C1"/>
    <n v="486417"/>
    <d v="2018-02-07T00:00:00"/>
    <s v="EK"/>
    <n v="0"/>
    <s v="no"/>
    <m/>
    <m/>
    <s v="FRO.26853"/>
    <n v="2018"/>
    <n v="403583"/>
    <m/>
    <s v="Budget increase_x000a_Amend. 3 (increase) signed on xx/01/2019."/>
    <m/>
    <m/>
    <m/>
    <m/>
    <d v="2019-04-16T00:00:00"/>
    <m/>
    <m/>
    <m/>
    <m/>
    <n v="890000"/>
    <n v="0"/>
    <n v="0"/>
    <n v="890000"/>
    <n v="0"/>
  </r>
  <r>
    <s v="2018/85"/>
    <x v="2"/>
    <n v="85"/>
    <x v="9"/>
    <s v="Spain"/>
    <s v="Spain - Guardia Civil, Jefatura Fiscal y de Fronteras"/>
    <s v="yes"/>
    <s v="Field Deployment"/>
    <s v="2018/ORD/01 Technical Equipment"/>
    <d v="2018-02-08T00:00:00"/>
    <d v="2018-02-28T00:00:00"/>
    <s v="no"/>
    <m/>
    <s v="FRO.26856"/>
    <n v="2018"/>
    <s v="C1"/>
    <n v="389749"/>
    <d v="2018-02-08T00:00:00"/>
    <s v="EK"/>
    <n v="309134.17"/>
    <s v="yes"/>
    <n v="240594"/>
    <n v="226617.58"/>
    <m/>
    <m/>
    <m/>
    <m/>
    <m/>
    <m/>
    <m/>
    <m/>
    <m/>
    <d v="2018-05-14T00:00:00"/>
    <d v="2018-07-18T00:00:00"/>
    <n v="2018"/>
    <n v="312225.51"/>
    <m/>
    <n v="389749"/>
    <n v="312225.51"/>
    <n v="0.80109380652676465"/>
    <n v="77523.489999999991"/>
    <n v="226617.58"/>
  </r>
  <r>
    <s v="2018/86"/>
    <x v="2"/>
    <n v="86"/>
    <x v="9"/>
    <s v="Portugal"/>
    <s v="Portugal - Polícia de Segurança Pública"/>
    <s v="no"/>
    <s v="Field Deployment"/>
    <s v="2018/ORD/01 Human Resources"/>
    <d v="2018-01-31T00:00:00"/>
    <d v="2019-02-06T00:00:00"/>
    <s v="no"/>
    <m/>
    <s v="FRO.26811"/>
    <n v="2018"/>
    <s v="C1"/>
    <n v="1078380"/>
    <d v="2018-02-09T00:00:00"/>
    <s v="SK"/>
    <n v="0"/>
    <s v="yes"/>
    <n v="91000"/>
    <m/>
    <s v="FRO.26811"/>
    <n v="2018"/>
    <n v="-168380"/>
    <m/>
    <s v="Am. 2 (extension + increase) signed on 31/01/2019."/>
    <n v="2018"/>
    <n v="588207"/>
    <m/>
    <m/>
    <d v="2019-04-22T00:00:00"/>
    <m/>
    <m/>
    <m/>
    <m/>
    <n v="910000"/>
    <n v="588207"/>
    <n v="0.64638131868131865"/>
    <n v="321793"/>
    <n v="91000"/>
  </r>
  <r>
    <s v="2018/87"/>
    <x v="2"/>
    <n v="87"/>
    <x v="1"/>
    <s v="Slovenia"/>
    <s v="Slovenia - Ministry of Interior - Police"/>
    <s v="no "/>
    <s v="RO"/>
    <s v="2018/RSU/01 RO"/>
    <d v="2018-02-19T00:00:00"/>
    <d v="2019-01-31T00:00:00"/>
    <s v="no"/>
    <m/>
    <s v="FRO.26870"/>
    <n v="2018"/>
    <s v="C1"/>
    <n v="14469"/>
    <d v="2018-02-09T00:00:00"/>
    <s v="FF"/>
    <n v="0"/>
    <s v="no"/>
    <n v="0"/>
    <m/>
    <s v="FRO.26870"/>
    <n v="2018"/>
    <n v="7813"/>
    <d v="2018-04-30T00:00:00"/>
    <m/>
    <n v="2018"/>
    <n v="8673"/>
    <m/>
    <m/>
    <d v="2019-04-16T00:00:00"/>
    <d v="2019-04-11T00:00:00"/>
    <n v="2019"/>
    <n v="8871.18"/>
    <m/>
    <n v="22282"/>
    <n v="17544.18"/>
    <n v="0.78737007449959606"/>
    <n v="4737.82"/>
    <n v="0"/>
  </r>
  <r>
    <s v="2018/88"/>
    <x v="2"/>
    <n v="88"/>
    <x v="9"/>
    <s v="Estonia"/>
    <s v="Estonia - Police and Border Guard Board"/>
    <s v="no"/>
    <s v="Field Deployment"/>
    <s v="2018/ORD/01 Human Resources"/>
    <d v="2018-01-31T00:00:00"/>
    <d v="2019-02-07T00:00:00"/>
    <s v="no"/>
    <m/>
    <s v="FRO.26876"/>
    <n v="2018"/>
    <s v="C1"/>
    <n v="1473767"/>
    <d v="2018-02-12T00:00:00"/>
    <s v="SK"/>
    <n v="0"/>
    <s v="no"/>
    <m/>
    <m/>
    <s v="FRO.26876"/>
    <n v="2018"/>
    <n v="-105317"/>
    <d v="2018-10-25T00:00:00"/>
    <s v="Am. 2 (extension) signed on xx/01/2019."/>
    <n v="2018"/>
    <n v="821070"/>
    <n v="2018"/>
    <n v="273690"/>
    <d v="2019-04-23T00:00:00"/>
    <m/>
    <m/>
    <m/>
    <m/>
    <n v="1368450"/>
    <n v="1094760"/>
    <n v="0.8"/>
    <n v="273690"/>
    <n v="0"/>
  </r>
  <r>
    <s v="2018/89"/>
    <x v="2"/>
    <n v="89"/>
    <x v="1"/>
    <s v="Spain"/>
    <s v="Policia Nacional / Comisaria General de Extranjeria y Fronteras"/>
    <s v="no"/>
    <s v="RO"/>
    <s v="2018/RSU/01 RO"/>
    <d v="2018-02-26T00:00:00"/>
    <d v="2018-05-25T00:00:00"/>
    <s v="no"/>
    <m/>
    <s v="FRO.26884"/>
    <n v="2018"/>
    <s v="C1"/>
    <n v="1490922"/>
    <d v="2018-02-14T00:00:00"/>
    <s v="FF"/>
    <n v="0"/>
    <s v="yes"/>
    <n v="1400000"/>
    <n v="649961"/>
    <m/>
    <m/>
    <m/>
    <m/>
    <m/>
    <m/>
    <n v="0"/>
    <m/>
    <m/>
    <d v="2018-08-08T00:00:00"/>
    <d v="2018-07-13T00:00:00"/>
    <n v="2018"/>
    <n v="689363.77"/>
    <m/>
    <n v="1490922"/>
    <n v="689363.77"/>
    <n v="0.46237413493127072"/>
    <n v="801558.23"/>
    <n v="649961"/>
  </r>
  <r>
    <s v="2018/90"/>
    <x v="2"/>
    <n v="90"/>
    <x v="1"/>
    <s v="Georgia"/>
    <s v="Patrol Police Department"/>
    <s v="no"/>
    <s v="RO"/>
    <s v="2018/RSU/01 CRO"/>
    <d v="2018-02-20T00:00:00"/>
    <d v="2018-02-22T00:00:00"/>
    <s v="no"/>
    <m/>
    <s v="FRO.26910"/>
    <n v="2018"/>
    <s v="C1"/>
    <n v="2744.55"/>
    <d v="2018-02-14T00:00:00"/>
    <s v="FF"/>
    <n v="0"/>
    <s v="no"/>
    <m/>
    <m/>
    <m/>
    <m/>
    <m/>
    <m/>
    <m/>
    <m/>
    <m/>
    <m/>
    <m/>
    <d v="2018-05-08T00:00:00"/>
    <d v="2018-06-14T00:00:00"/>
    <n v="2018"/>
    <n v="2744.55"/>
    <m/>
    <n v="2744.55"/>
    <n v="2744.55"/>
    <n v="1"/>
    <n v="0"/>
    <n v="0"/>
  </r>
  <r>
    <s v="2018/91"/>
    <x v="2"/>
    <n v="91"/>
    <x v="1"/>
    <s v="Iceland"/>
    <s v="Iceland - the Office of the National Commissioner of the Icelandic Police"/>
    <s v="no"/>
    <s v="RO"/>
    <s v="2018/RSU/01 RO"/>
    <d v="2018-02-19T00:00:00"/>
    <d v="2018-05-18T00:00:00"/>
    <s v="no"/>
    <m/>
    <s v="FRO.26923"/>
    <n v="2018"/>
    <s v="C1"/>
    <n v="364769"/>
    <d v="2018-02-14T00:00:00"/>
    <s v="FF"/>
    <n v="0"/>
    <s v="yes"/>
    <n v="300000"/>
    <n v="216100"/>
    <m/>
    <m/>
    <m/>
    <m/>
    <m/>
    <m/>
    <n v="0"/>
    <m/>
    <m/>
    <d v="2018-08-01T00:00:00"/>
    <d v="2018-08-14T00:00:00"/>
    <n v="2018"/>
    <n v="250260.83"/>
    <m/>
    <n v="364769"/>
    <n v="250260.83"/>
    <n v="0.68608031384245916"/>
    <n v="114508.17000000001"/>
    <n v="216100"/>
  </r>
  <r>
    <s v="2018/92"/>
    <x v="2"/>
    <n v="92"/>
    <x v="9"/>
    <s v="Finland"/>
    <s v="Finland - Rajavartiolaitos, the Finnish Border Guard"/>
    <s v="no"/>
    <s v="Field Deployment"/>
    <s v="2018/ORD/01 Technical Equipment"/>
    <d v="2018-02-16T00:00:00"/>
    <d v="2018-06-21T00:00:00"/>
    <s v="no"/>
    <m/>
    <s v="FRO.26934"/>
    <n v="2018"/>
    <s v="C1"/>
    <n v="879124"/>
    <d v="2018-02-15T00:00:00"/>
    <s v="SK"/>
    <n v="856455.67"/>
    <s v="yes"/>
    <n v="580809.6"/>
    <n v="375355"/>
    <m/>
    <m/>
    <m/>
    <m/>
    <m/>
    <m/>
    <m/>
    <m/>
    <m/>
    <d v="2018-09-04T00:00:00"/>
    <d v="2018-10-30T00:00:00"/>
    <n v="2018"/>
    <n v="681672"/>
    <s v="EK"/>
    <n v="879124"/>
    <n v="681672"/>
    <n v="0.77539914733302695"/>
    <n v="197452"/>
    <n v="375355"/>
  </r>
  <r>
    <s v="2018/93"/>
    <x v="2"/>
    <n v="93"/>
    <x v="1"/>
    <s v="Austria"/>
    <s v="Federal Office for Immigration and Asylum"/>
    <s v="no"/>
    <s v="RO"/>
    <s v="2018/RSU/01 RO"/>
    <d v="2018-02-18T00:00:00"/>
    <d v="2018-05-17T00:00:00"/>
    <s v="no"/>
    <m/>
    <s v="FRO.26938"/>
    <n v="2018"/>
    <s v="C1"/>
    <n v="3030526"/>
    <d v="2018-02-15T00:00:00"/>
    <s v="FF"/>
    <n v="0"/>
    <s v="yes"/>
    <n v="2741000"/>
    <n v="2097769.7999999998"/>
    <m/>
    <m/>
    <m/>
    <m/>
    <m/>
    <m/>
    <n v="0"/>
    <m/>
    <m/>
    <d v="2018-07-31T00:00:00"/>
    <d v="2018-07-17T00:00:00"/>
    <n v="2018"/>
    <n v="2282079.5499999998"/>
    <m/>
    <n v="3030526"/>
    <n v="2282079.5499999998"/>
    <n v="0.75303084349053595"/>
    <n v="748446.45000000019"/>
    <n v="2097769.7999999998"/>
  </r>
  <r>
    <s v="2018/94"/>
    <x v="2"/>
    <n v="94"/>
    <x v="1"/>
    <s v="Germany"/>
    <s v="Bundespolizeipräsidium - Federal Police Central Office"/>
    <s v="no"/>
    <s v="RO"/>
    <s v="2018/RSU/01 RO"/>
    <d v="2018-02-18T00:00:00"/>
    <d v="2018-05-17T00:00:00"/>
    <s v="no"/>
    <m/>
    <s v="FRO.26920"/>
    <n v="2018"/>
    <s v="C1"/>
    <n v="33319"/>
    <d v="2018-02-15T00:00:00"/>
    <s v="FF"/>
    <n v="0"/>
    <s v="no"/>
    <n v="0"/>
    <m/>
    <s v="FRO.26920"/>
    <n v="2018"/>
    <n v="78290"/>
    <m/>
    <m/>
    <m/>
    <m/>
    <m/>
    <m/>
    <d v="2018-07-31T00:00:00"/>
    <d v="2018-08-23T00:00:00"/>
    <n v="2018"/>
    <n v="43785.87"/>
    <m/>
    <n v="111609"/>
    <n v="43785.87"/>
    <n v="0.39231486708061181"/>
    <n v="67823.13"/>
    <n v="0"/>
  </r>
  <r>
    <s v="2018/95"/>
    <x v="2"/>
    <n v="95"/>
    <x v="1"/>
    <s v="Hungary"/>
    <s v="Hungary - Immigration and Asylum Office "/>
    <s v="no"/>
    <s v="RO"/>
    <s v="2018/RSU/01 RO"/>
    <d v="2018-02-21T00:00:00"/>
    <d v="2018-05-20T00:00:00"/>
    <s v="no"/>
    <m/>
    <s v="FRO.26933"/>
    <n v="2018"/>
    <s v="C1"/>
    <n v="25760"/>
    <d v="2018-02-20T00:00:00"/>
    <s v="FF"/>
    <n v="0"/>
    <s v="yes"/>
    <n v="155000"/>
    <n v="151051.26"/>
    <s v="FRO.26933"/>
    <n v="2018"/>
    <n v="165703"/>
    <d v="2018-04-26T00:00:00"/>
    <m/>
    <m/>
    <n v="0"/>
    <m/>
    <m/>
    <d v="2018-08-03T00:00:00"/>
    <d v="2018-07-16T00:00:00"/>
    <n v="2018"/>
    <n v="173747.41"/>
    <m/>
    <n v="191463"/>
    <n v="173747.41"/>
    <n v="0.90747251427168696"/>
    <n v="17715.589999999997"/>
    <n v="151051.26"/>
  </r>
  <r>
    <s v="2018/96"/>
    <x v="2"/>
    <n v="96"/>
    <x v="1"/>
    <s v="Finland"/>
    <s v="Finland - Helsingin poliisilaitos Helsinki Police Department"/>
    <s v="no"/>
    <s v="RO"/>
    <s v="2018/RSU/01 RO"/>
    <d v="2018-02-26T00:00:00"/>
    <d v="2018-05-25T00:00:00"/>
    <s v="no"/>
    <m/>
    <s v="FRO.26918"/>
    <n v="2018"/>
    <s v="C1"/>
    <n v="340824"/>
    <d v="2018-02-20T00:00:00"/>
    <s v="FF"/>
    <n v="0"/>
    <s v="yes"/>
    <n v="300000"/>
    <n v="255758.8"/>
    <m/>
    <m/>
    <m/>
    <m/>
    <m/>
    <m/>
    <m/>
    <m/>
    <m/>
    <d v="2018-08-08T00:00:00"/>
    <d v="2018-08-22T00:00:00"/>
    <n v="2018"/>
    <n v="277966.14"/>
    <m/>
    <n v="340824"/>
    <n v="277966.14"/>
    <n v="0.81557091049926067"/>
    <n v="62857.859999999986"/>
    <n v="255758.8"/>
  </r>
  <r>
    <s v="2018/97"/>
    <x v="2"/>
    <n v="97"/>
    <x v="1"/>
    <s v="Netherlands"/>
    <s v="Netherlands - Dienst Terugkeer &amp; Vertrek (Repatriation and Departure Service)"/>
    <s v="no"/>
    <s v="RA"/>
    <s v="2018/RSU/01 RO"/>
    <d v="2018-02-23T00:00:00"/>
    <d v="2018-05-22T00:00:00"/>
    <s v="no"/>
    <m/>
    <s v="FRO.26950"/>
    <n v="2018"/>
    <s v="C1"/>
    <n v="339401"/>
    <d v="2018-02-21T00:00:00"/>
    <s v="FF"/>
    <n v="0"/>
    <s v="yes"/>
    <n v="600000"/>
    <n v="93099.62"/>
    <s v="FRO.26950"/>
    <n v="2018"/>
    <n v="359070"/>
    <m/>
    <m/>
    <m/>
    <m/>
    <m/>
    <m/>
    <d v="2018-08-05T00:00:00"/>
    <d v="2018-09-10T00:00:00"/>
    <n v="2018"/>
    <n v="108899.03"/>
    <m/>
    <n v="698471"/>
    <n v="108899.03"/>
    <n v="0.15591059614500816"/>
    <n v="589571.97"/>
    <n v="93099.62"/>
  </r>
  <r>
    <s v="2018/98"/>
    <x v="2"/>
    <n v="98"/>
    <x v="9"/>
    <s v="Lithuania"/>
    <s v="Lithuania - State Border Guard Service at the Ministry of the Interior of the Republic of Lithuania"/>
    <s v="no"/>
    <s v="Field Deployment"/>
    <s v="2018/ORD/01 Technical Equipment"/>
    <d v="2018-02-21T00:00:00"/>
    <d v="2018-07-17T00:00:00"/>
    <s v="no"/>
    <m/>
    <s v="FRO.26962"/>
    <n v="2018"/>
    <s v="C1"/>
    <n v="26114"/>
    <d v="2018-02-20T00:00:00"/>
    <s v="EK"/>
    <n v="25855"/>
    <s v="yes"/>
    <n v="15850"/>
    <n v="15850"/>
    <m/>
    <m/>
    <m/>
    <m/>
    <m/>
    <m/>
    <m/>
    <m/>
    <m/>
    <d v="2018-09-30T00:00:00"/>
    <d v="2018-10-25T00:00:00"/>
    <n v="2018"/>
    <n v="15953.49"/>
    <s v="EK"/>
    <n v="26114"/>
    <n v="15953.49"/>
    <n v="0.61091713257256641"/>
    <n v="10160.51"/>
    <n v="15850"/>
  </r>
  <r>
    <s v="2018/99"/>
    <x v="2"/>
    <n v="99"/>
    <x v="1"/>
    <s v="Albania"/>
    <s v="Aparati i Drejtorisë së Policisë së Shtetit"/>
    <s v="no"/>
    <s v="RO"/>
    <s v="2018/RSU/01 CRO to Albania"/>
    <d v="2018-03-01T00:00:00"/>
    <d v="2018-03-31T00:00:00"/>
    <s v="no"/>
    <m/>
    <s v="FRO.26956"/>
    <n v="2018"/>
    <s v="C1"/>
    <n v="4494"/>
    <d v="2018-02-22T00:00:00"/>
    <s v="FF"/>
    <n v="0"/>
    <s v="no"/>
    <m/>
    <m/>
    <s v="FRO.26956"/>
    <n v="2018"/>
    <n v="1498"/>
    <d v="2018-02-27T00:00:00"/>
    <m/>
    <m/>
    <m/>
    <m/>
    <m/>
    <d v="2018-06-14T00:00:00"/>
    <d v="2018-05-25T00:00:00"/>
    <n v="2018"/>
    <n v="5949.2"/>
    <m/>
    <n v="5992"/>
    <n v="5949.2"/>
    <n v="0.99285714285714277"/>
    <n v="42.800000000000182"/>
    <n v="0"/>
  </r>
  <r>
    <s v="2018/100"/>
    <x v="2"/>
    <n v="100"/>
    <x v="9"/>
    <s v="Serbia"/>
    <s v="Ministry of Interior"/>
    <s v="no"/>
    <s v="Field Deployment"/>
    <s v="2018/ORD/01 Human Resources"/>
    <d v="2018-02-27T00:00:00"/>
    <d v="2018-03-29T00:00:00"/>
    <s v="no"/>
    <m/>
    <s v="FRO.26976"/>
    <n v="2018"/>
    <s v="C1"/>
    <n v="8562.14"/>
    <d v="2018-02-23T00:00:00"/>
    <s v="SK"/>
    <n v="0"/>
    <s v="no"/>
    <m/>
    <m/>
    <m/>
    <m/>
    <m/>
    <m/>
    <m/>
    <m/>
    <n v="0"/>
    <m/>
    <m/>
    <d v="2018-06-12T00:00:00"/>
    <d v="2018-05-30T00:00:00"/>
    <n v="2018"/>
    <n v="6304.76"/>
    <m/>
    <n v="8562.14"/>
    <n v="6304.76"/>
    <n v="0.7363532948538567"/>
    <n v="2257.3799999999992"/>
    <n v="0"/>
  </r>
  <r>
    <s v="2018/101"/>
    <x v="2"/>
    <n v="101"/>
    <x v="9"/>
    <s v="Romania"/>
    <s v="Romania - General Inspectorate of the Romanian Border Police"/>
    <s v="no"/>
    <s v="Field Deployment"/>
    <s v="2018/ORD/01 Technical Equipment"/>
    <d v="2018-03-02T00:00:00"/>
    <d v="2018-07-18T00:00:00"/>
    <s v="no"/>
    <m/>
    <s v="FRO.26990"/>
    <n v="2018"/>
    <s v="C1"/>
    <n v="28121"/>
    <d v="2018-02-23T00:00:00"/>
    <s v="EK"/>
    <n v="27843"/>
    <s v="yes"/>
    <n v="17220"/>
    <n v="16728"/>
    <m/>
    <m/>
    <m/>
    <m/>
    <m/>
    <n v="2018"/>
    <n v="16873"/>
    <m/>
    <m/>
    <d v="2018-10-01T00:00:00"/>
    <d v="2018-10-23T00:00:00"/>
    <n v="2018"/>
    <n v="4999"/>
    <s v="EK"/>
    <n v="28121"/>
    <n v="21872"/>
    <n v="0.77778172895700726"/>
    <n v="6249"/>
    <n v="16728"/>
  </r>
  <r>
    <s v="2018/102"/>
    <x v="2"/>
    <n v="102"/>
    <x v="9"/>
    <s v="Denmark"/>
    <s v="Defense Command Denmark"/>
    <s v="no"/>
    <s v="Field Deployment"/>
    <s v="2018/ORD/01 Human Resources"/>
    <d v="2018-01-31T00:00:00"/>
    <d v="2019-02-07T00:00:00"/>
    <s v="no"/>
    <m/>
    <s v="FRO.26756"/>
    <n v="2018"/>
    <s v="C1"/>
    <n v="2011020"/>
    <d v="2018-02-27T00:00:00"/>
    <s v="EK"/>
    <n v="0"/>
    <s v="no"/>
    <m/>
    <m/>
    <s v="FRO.26756"/>
    <n v="2018"/>
    <n v="-274812"/>
    <d v="2018-09-24T00:00:00"/>
    <s v="Am. 2 (decrease + extension) signed on 29/01/2019._x000a_Am. 3 (extension) signed on xx/02/2019."/>
    <n v="2018"/>
    <n v="1096920"/>
    <n v="2018"/>
    <n v="218633"/>
    <d v="2019-04-23T00:00:00"/>
    <m/>
    <m/>
    <m/>
    <m/>
    <n v="1736208"/>
    <n v="1315553"/>
    <n v="0.75771624137200155"/>
    <n v="420655"/>
    <n v="0"/>
  </r>
  <r>
    <s v="2018/103"/>
    <x v="2"/>
    <n v="103"/>
    <x v="5"/>
    <s v="Czech Republic"/>
    <s v="Czech Republic - Police of the Czech Republic"/>
    <s v="no"/>
    <s v="FSC Support Officer"/>
    <s v="2018/FSC/GA FSC FIMO Deployment"/>
    <d v="2018-03-01T00:00:00"/>
    <d v="2018-03-31T00:00:00"/>
    <s v="no"/>
    <m/>
    <s v="FRO.27000"/>
    <n v="2018"/>
    <s v="C1"/>
    <n v="7303"/>
    <d v="2018-02-27T00:00:00"/>
    <s v="FF"/>
    <n v="0"/>
    <s v="no"/>
    <m/>
    <m/>
    <m/>
    <m/>
    <m/>
    <m/>
    <m/>
    <n v="2018"/>
    <n v="3983"/>
    <m/>
    <m/>
    <d v="2018-06-14T00:00:00"/>
    <d v="2018-12-11T00:00:00"/>
    <n v="2018"/>
    <n v="2839"/>
    <s v="IM"/>
    <n v="7303"/>
    <n v="6822"/>
    <n v="0.93413665616869779"/>
    <n v="481"/>
    <n v="0"/>
  </r>
  <r>
    <s v="2018/104"/>
    <x v="2"/>
    <n v="104"/>
    <x v="1"/>
    <s v="Bulgaria"/>
    <s v="Migration Directorate - Ministry of Interior"/>
    <s v="no"/>
    <s v="RO"/>
    <s v="2018/RSU/01 RO"/>
    <d v="2018-02-28T00:00:00"/>
    <d v="2018-05-27T00:00:00"/>
    <s v="no"/>
    <m/>
    <s v="FRO.26999"/>
    <n v="2018"/>
    <s v="C1"/>
    <n v="31119"/>
    <d v="2018-02-27T00:00:00"/>
    <s v="FF"/>
    <n v="0"/>
    <s v="no"/>
    <m/>
    <m/>
    <m/>
    <m/>
    <m/>
    <m/>
    <m/>
    <m/>
    <m/>
    <m/>
    <m/>
    <d v="2018-08-10T00:00:00"/>
    <d v="2018-09-26T00:00:00"/>
    <n v="2018"/>
    <n v="2472.48"/>
    <m/>
    <n v="31119"/>
    <n v="2472.48"/>
    <n v="7.9452424563771329E-2"/>
    <n v="28646.52"/>
    <n v="0"/>
  </r>
  <r>
    <s v="2018/105"/>
    <x v="2"/>
    <n v="105"/>
    <x v="9"/>
    <s v="Sweden"/>
    <s v="Sweden - Swedish Coast Guard"/>
    <s v="no"/>
    <s v="Coast Guard and Law Enforcement"/>
    <s v="2018/ORD/01-CGS-BSRBCC"/>
    <d v="2018-03-07T00:00:00"/>
    <d v="2018-12-04T00:00:00"/>
    <s v="no"/>
    <m/>
    <s v="FRO.27017"/>
    <n v="2018"/>
    <s v="C1"/>
    <n v="94913.279999999999"/>
    <d v="2018-02-28T00:00:00"/>
    <s v="EK"/>
    <n v="0"/>
    <s v="yes"/>
    <n v="0"/>
    <n v="83650.45"/>
    <m/>
    <m/>
    <m/>
    <m/>
    <m/>
    <m/>
    <n v="0"/>
    <m/>
    <m/>
    <d v="2019-02-17T00:00:00"/>
    <d v="2019-04-03T00:00:00"/>
    <n v="2019"/>
    <n v="89505.98"/>
    <m/>
    <n v="94913.279999999999"/>
    <n v="89505.98"/>
    <n v="0.94302904714703772"/>
    <n v="5407.3000000000029"/>
    <n v="83650.45"/>
  </r>
  <r>
    <s v="2018/106"/>
    <x v="2"/>
    <n v="106"/>
    <x v="9"/>
    <s v="Iceland"/>
    <s v="Iceland - Icelandic Coast Guard"/>
    <s v="no"/>
    <s v="Field Deployment"/>
    <s v="2018/ORD/01 Technical Equipment"/>
    <d v="2018-02-28T00:00:00"/>
    <d v="2018-04-30T00:00:00"/>
    <s v="no"/>
    <m/>
    <s v="FRO.26894"/>
    <n v="2018"/>
    <s v="C1"/>
    <n v="1275790"/>
    <d v="2018-02-28T00:00:00"/>
    <s v="SK"/>
    <n v="1240589.01"/>
    <s v="yes"/>
    <n v="733207.01"/>
    <n v="706274.01"/>
    <m/>
    <m/>
    <m/>
    <m/>
    <m/>
    <n v="2018"/>
    <n v="765474"/>
    <m/>
    <m/>
    <d v="2018-07-14T00:00:00"/>
    <d v="2018-07-17T00:00:00"/>
    <n v="2018"/>
    <n v="439788.9"/>
    <m/>
    <n v="1275790"/>
    <n v="1205262.8999999999"/>
    <n v="0.94471888006646854"/>
    <n v="70527.100000000093"/>
    <n v="706274.01"/>
  </r>
  <r>
    <s v="2018/107"/>
    <x v="2"/>
    <n v="107"/>
    <x v="9"/>
    <s v="Moldova"/>
    <s v="Border Police Department"/>
    <s v="no"/>
    <s v="Field Deployment"/>
    <s v="2018/ORD/01 Human Resources"/>
    <d v="2018-03-18T00:00:00"/>
    <d v="2018-03-30T00:00:00"/>
    <s v="no"/>
    <m/>
    <s v="FRO.27024"/>
    <n v="2018"/>
    <s v="C1"/>
    <n v="2421.41"/>
    <d v="2018-02-28T00:00:00"/>
    <s v="SK"/>
    <n v="0"/>
    <s v="no"/>
    <m/>
    <m/>
    <s v="FRO.27024"/>
    <n v="2018"/>
    <n v="359.52"/>
    <m/>
    <m/>
    <m/>
    <m/>
    <m/>
    <m/>
    <d v="2018-06-13T00:00:00"/>
    <d v="2018-05-04T00:00:00"/>
    <n v="2018"/>
    <n v="2537.2399999999998"/>
    <m/>
    <n v="2780.93"/>
    <n v="2537.2399999999998"/>
    <n v="0.91237104134228475"/>
    <n v="243.69000000000005"/>
    <n v="0"/>
  </r>
  <r>
    <s v="2018/108"/>
    <x v="2"/>
    <n v="108"/>
    <x v="9"/>
    <s v="Spain"/>
    <s v="Spain - Guardia Civil, Jefatura Fiscal y de Fronteras"/>
    <s v="no"/>
    <s v="Field Deployment"/>
    <s v="2018/ORD/01 Technical Equipment"/>
    <d v="2018-03-01T00:00:00"/>
    <d v="2018-04-30T00:00:00"/>
    <s v="no"/>
    <m/>
    <s v="FRO.27007"/>
    <n v="2018"/>
    <s v="C1"/>
    <n v="618931"/>
    <d v="2018-03-01T00:00:00"/>
    <s v="SK"/>
    <n v="294570"/>
    <s v="yes"/>
    <n v="513278.4"/>
    <n v="262202"/>
    <m/>
    <m/>
    <m/>
    <m/>
    <m/>
    <m/>
    <m/>
    <m/>
    <m/>
    <d v="2018-07-14T00:00:00"/>
    <d v="2018-10-17T00:00:00"/>
    <n v="2018"/>
    <n v="297516"/>
    <m/>
    <n v="618931"/>
    <n v="297516"/>
    <n v="0.48069332445781515"/>
    <n v="321415"/>
    <n v="262202"/>
  </r>
  <r>
    <s v="2018/109"/>
    <x v="2"/>
    <n v="109"/>
    <x v="5"/>
    <s v="Latvia"/>
    <s v="Latvia - State Border Guard of the Republic of Latvia"/>
    <s v="no"/>
    <s v="FSC Support Officer"/>
    <s v="2018/FSC/GA FSC FIMO Deployment"/>
    <d v="2018-03-01T00:00:00"/>
    <d v="2019-02-28T00:00:00"/>
    <s v="no"/>
    <m/>
    <s v="FRO.27018"/>
    <n v="2018"/>
    <s v="C1"/>
    <n v="60509"/>
    <d v="2018-03-01T00:00:00"/>
    <s v="FF"/>
    <n v="0"/>
    <s v="no"/>
    <m/>
    <m/>
    <s v="FRO.27018"/>
    <n v="2019"/>
    <n v="28997"/>
    <m/>
    <m/>
    <n v="2018"/>
    <n v="33005"/>
    <m/>
    <m/>
    <d v="2019-05-14T00:00:00"/>
    <m/>
    <m/>
    <m/>
    <m/>
    <n v="89506"/>
    <n v="33005"/>
    <n v="0.3687462293030635"/>
    <n v="56501"/>
    <n v="0"/>
  </r>
  <r>
    <s v="2018/110"/>
    <x v="2"/>
    <n v="110"/>
    <x v="1"/>
    <s v="Portugal"/>
    <s v="Portugal - Servico de Estrangeiros e Fronteiras"/>
    <s v="no"/>
    <s v="RO"/>
    <s v="2018/RSU/01 RO"/>
    <d v="2018-03-06T00:00:00"/>
    <d v="2018-06-05T00:00:00"/>
    <s v="no"/>
    <m/>
    <s v="FRO.27025"/>
    <n v="2018"/>
    <s v="C1"/>
    <n v="11505"/>
    <d v="2018-03-02T00:00:00"/>
    <s v="FF"/>
    <n v="0"/>
    <s v="no"/>
    <m/>
    <m/>
    <m/>
    <m/>
    <m/>
    <m/>
    <m/>
    <m/>
    <m/>
    <m/>
    <m/>
    <d v="2018-08-19T00:00:00"/>
    <d v="2018-10-24T00:00:00"/>
    <n v="2018"/>
    <n v="3078.48"/>
    <m/>
    <n v="11505"/>
    <n v="3078.48"/>
    <n v="0.26757757496740547"/>
    <n v="8426.52"/>
    <n v="0"/>
  </r>
  <r>
    <s v="2018/111"/>
    <x v="2"/>
    <n v="111"/>
    <x v="9"/>
    <s v="Poland"/>
    <s v="Poland - Headquarters of Polish Border Guards"/>
    <s v="no"/>
    <s v="Field Deployment"/>
    <s v="2018/ORD/01 Technical Equipment"/>
    <d v="2018-03-03T00:00:00"/>
    <d v="2018-06-05T00:00:00"/>
    <s v="no"/>
    <m/>
    <s v="FRO.27035"/>
    <n v="2018"/>
    <s v="C1"/>
    <n v="31642"/>
    <d v="2018-03-02T00:00:00"/>
    <s v="SK"/>
    <n v="280139.15999999997"/>
    <s v="yes"/>
    <n v="207599.91"/>
    <n v="154245.29999999999"/>
    <s v="FRO.27035"/>
    <n v="2018"/>
    <n v="367770"/>
    <d v="2018-04-19T00:00:00"/>
    <m/>
    <n v="2018"/>
    <n v="239647"/>
    <m/>
    <m/>
    <d v="2018-08-19T00:00:00"/>
    <d v="2018-09-10T00:00:00"/>
    <n v="2018"/>
    <n v="50561.51"/>
    <s v="SK"/>
    <n v="399412"/>
    <n v="290208.51"/>
    <n v="0.726589361361201"/>
    <n v="109203.48999999999"/>
    <n v="154245.29999999999"/>
  </r>
  <r>
    <s v="2018/112"/>
    <x v="2"/>
    <n v="112"/>
    <x v="9"/>
    <s v="Malta"/>
    <s v="Malta - Armed Forces of Malta"/>
    <s v="no"/>
    <s v="Field Deployment"/>
    <s v="2018/ORD/01 Human Resources"/>
    <d v="2018-02-01T00:00:00"/>
    <d v="2019-01-31T00:00:00"/>
    <s v="no"/>
    <m/>
    <s v="FRO.27047"/>
    <n v="2018"/>
    <s v="C1"/>
    <n v="470918"/>
    <d v="2018-03-02T00:00:00"/>
    <s v="SK"/>
    <n v="0"/>
    <s v="yes"/>
    <n v="0"/>
    <n v="44940"/>
    <s v="FRO.27047"/>
    <n v="2018"/>
    <n v="-19465"/>
    <d v="2018-10-09T00:00:00"/>
    <m/>
    <n v="2018"/>
    <n v="255000"/>
    <m/>
    <m/>
    <d v="2019-04-16T00:00:00"/>
    <d v="2019-01-17T00:00:00"/>
    <n v="2019"/>
    <n v="182343"/>
    <m/>
    <n v="451453"/>
    <n v="437343"/>
    <n v="0.96874536219717222"/>
    <n v="14110"/>
    <n v="44940"/>
  </r>
  <r>
    <s v="2018/113"/>
    <x v="2"/>
    <n v="113"/>
    <x v="9"/>
    <s v="Italy"/>
    <s v="Ministero dell'Interno, Dipartimento della Pubblica Sicurezza, Direzione Centrale dell'Immigrazione e della Polizia delle Frontiere/Guardia Costiera"/>
    <s v="no"/>
    <s v="Field Deployment"/>
    <s v="2018/ORD/01 Technical Equipment"/>
    <d v="2018-03-02T00:00:00"/>
    <d v="2018-04-30T00:00:00"/>
    <s v="no"/>
    <m/>
    <s v="FRO.27054"/>
    <n v="2018"/>
    <s v="C1"/>
    <n v="676040"/>
    <d v="2018-03-06T00:00:00"/>
    <s v="SK"/>
    <n v="337093.05"/>
    <s v="yes"/>
    <n v="334801"/>
    <n v="124039.66"/>
    <m/>
    <m/>
    <m/>
    <m/>
    <m/>
    <m/>
    <n v="0"/>
    <m/>
    <m/>
    <d v="2018-07-14T00:00:00"/>
    <d v="2018-07-17T00:00:00"/>
    <n v="2018"/>
    <n v="354020.2"/>
    <m/>
    <n v="676040"/>
    <n v="354020.2"/>
    <n v="0.52366753446541625"/>
    <n v="322019.8"/>
    <n v="124039.66"/>
  </r>
  <r>
    <s v="2018/114"/>
    <x v="2"/>
    <n v="114"/>
    <x v="9"/>
    <s v="Georgia"/>
    <s v="MIA Border Police of Georgia"/>
    <s v="no"/>
    <s v="Field Deployment"/>
    <s v="2018/ORD/01 Human Resources"/>
    <d v="2018-03-11T00:00:00"/>
    <d v="2018-03-16T00:00:00"/>
    <s v="no"/>
    <m/>
    <s v="FRO.27063"/>
    <n v="2018"/>
    <s v="C1"/>
    <n v="929.3"/>
    <d v="2018-03-06T00:00:00"/>
    <s v="SK"/>
    <n v="0"/>
    <s v="no"/>
    <m/>
    <m/>
    <s v="FRO.27063"/>
    <n v="2018"/>
    <n v="436.2"/>
    <d v="2018-03-16T00:00:00"/>
    <m/>
    <m/>
    <m/>
    <m/>
    <m/>
    <d v="2018-05-30T00:00:00"/>
    <d v="2018-05-28T00:00:00"/>
    <n v="2018"/>
    <n v="1188.0999999999999"/>
    <m/>
    <n v="1365.5"/>
    <n v="1188.0999999999999"/>
    <n v="0.87008421823507864"/>
    <n v="177.40000000000009"/>
    <n v="0"/>
  </r>
  <r>
    <s v="2018/115"/>
    <x v="2"/>
    <n v="115"/>
    <x v="9"/>
    <s v="Kosovo"/>
    <s v="General Directorate of Kosovo Police"/>
    <s v="no"/>
    <s v="Field Deployment"/>
    <s v="2018/ORD/01 Human Resources"/>
    <d v="2018-03-14T00:00:00"/>
    <d v="2018-03-24T00:00:00"/>
    <s v="no"/>
    <m/>
    <s v="FRO.27068"/>
    <n v="2018"/>
    <s v="C1"/>
    <n v="3138.31"/>
    <d v="2018-03-06T00:00:00"/>
    <s v="SK"/>
    <n v="0"/>
    <s v="no"/>
    <m/>
    <m/>
    <m/>
    <m/>
    <m/>
    <m/>
    <m/>
    <m/>
    <m/>
    <m/>
    <m/>
    <d v="2018-06-07T00:00:00"/>
    <d v="2018-09-11T00:00:00"/>
    <n v="2018"/>
    <n v="2818.44"/>
    <m/>
    <n v="3138.31"/>
    <n v="2818.44"/>
    <n v="0.89807571591079283"/>
    <n v="319.86999999999989"/>
    <n v="0"/>
  </r>
  <r>
    <s v="2018/116"/>
    <x v="2"/>
    <n v="116"/>
    <x v="9"/>
    <s v="FYR of Macedonia"/>
    <s v="Ministry of Internal Affairs"/>
    <s v="no"/>
    <s v="Field Deployment"/>
    <s v="2018/ORD/01 Human Resources"/>
    <d v="2018-03-27T00:00:00"/>
    <d v="2018-04-26T00:00:00"/>
    <s v="no"/>
    <m/>
    <s v="FRO.27065"/>
    <n v="2018"/>
    <s v="C1"/>
    <n v="5450.11"/>
    <d v="2018-03-06T00:00:00"/>
    <s v="SK"/>
    <n v="0"/>
    <s v="no"/>
    <m/>
    <m/>
    <m/>
    <m/>
    <m/>
    <m/>
    <m/>
    <m/>
    <m/>
    <m/>
    <m/>
    <d v="2018-07-10T00:00:00"/>
    <d v="2018-05-17T00:00:00"/>
    <n v="2018"/>
    <n v="3013.08"/>
    <m/>
    <n v="5450.11"/>
    <n v="3013.08"/>
    <n v="0.55284755720526746"/>
    <n v="2437.0299999999997"/>
    <n v="0"/>
  </r>
  <r>
    <s v="2018/117"/>
    <x v="2"/>
    <n v="117"/>
    <x v="9"/>
    <s v="Kosovo"/>
    <s v="General Directorate of Kosovo Police"/>
    <s v="no"/>
    <s v="Field Deployment"/>
    <s v="2018/ORD/01 Human Resources"/>
    <d v="2018-03-11T00:00:00"/>
    <d v="2018-04-21T00:00:00"/>
    <s v="no"/>
    <m/>
    <s v="FRO.27069"/>
    <n v="2018"/>
    <s v="C1"/>
    <n v="10127.549999999999"/>
    <d v="2018-03-06T00:00:00"/>
    <s v="SK"/>
    <n v="0"/>
    <s v="no"/>
    <m/>
    <m/>
    <m/>
    <m/>
    <m/>
    <m/>
    <m/>
    <m/>
    <m/>
    <m/>
    <m/>
    <d v="2018-07-05T00:00:00"/>
    <d v="2018-05-21T00:00:00"/>
    <n v="2018"/>
    <n v="8490.2099999999991"/>
    <m/>
    <n v="10127.549999999999"/>
    <n v="8490.2099999999991"/>
    <n v="0.83832812476857677"/>
    <n v="1637.3400000000001"/>
    <n v="0"/>
  </r>
  <r>
    <s v="2018/118"/>
    <x v="2"/>
    <n v="118"/>
    <x v="9"/>
    <s v="Slovak Republic"/>
    <s v="Slovak Republic - Bureau of Border and Alien Police, Presidium of Police Force"/>
    <s v="no"/>
    <s v="Field Deployment"/>
    <s v="2018/ORD/01 Technical Equipment"/>
    <d v="2018-06-01T00:00:00"/>
    <d v="2018-06-30T00:00:00"/>
    <s v="no"/>
    <m/>
    <s v="FRO.27073"/>
    <n v="2018"/>
    <s v="C1"/>
    <n v="79022"/>
    <d v="2018-03-08T00:00:00"/>
    <s v="SK"/>
    <n v="70444"/>
    <s v="yes"/>
    <n v="37032.01"/>
    <n v="28200.36"/>
    <m/>
    <m/>
    <m/>
    <m/>
    <m/>
    <n v="2018"/>
    <n v="47413"/>
    <m/>
    <m/>
    <d v="2018-09-13T00:00:00"/>
    <d v="2018-11-16T00:00:00"/>
    <n v="2018"/>
    <n v="20659.419999999998"/>
    <s v="EK"/>
    <n v="79022"/>
    <n v="68072.42"/>
    <n v="0.86143630887600919"/>
    <n v="10949.580000000002"/>
    <n v="28200.36"/>
  </r>
  <r>
    <s v="2018/119"/>
    <x v="2"/>
    <n v="119"/>
    <x v="1"/>
    <s v="Norway"/>
    <s v="Norway - National Police Immigration Service"/>
    <s v="no"/>
    <s v="EURLO"/>
    <s v="2018/RSU/02-Pilot Project on Deployment NOR EURLO"/>
    <d v="2018-03-09T00:00:00"/>
    <d v="2019-03-08T00:00:00"/>
    <s v="no"/>
    <m/>
    <s v="FRO.27076"/>
    <n v="2018"/>
    <s v="C1"/>
    <n v="382827.85"/>
    <d v="2018-03-08T00:00:00"/>
    <s v="FF"/>
    <n v="0"/>
    <s v="yes"/>
    <n v="191413.92499999999"/>
    <m/>
    <s v="FRO.27076"/>
    <n v="2018"/>
    <n v="-87101.02"/>
    <m/>
    <m/>
    <n v="2018"/>
    <n v="229696.71"/>
    <m/>
    <m/>
    <d v="2019-05-22T00:00:00"/>
    <m/>
    <m/>
    <m/>
    <m/>
    <n v="295726.82999999996"/>
    <n v="229696.71"/>
    <n v="0.77671921076623318"/>
    <n v="66030.119999999966"/>
    <n v="191413.92499999999"/>
  </r>
  <r>
    <s v="2018/120"/>
    <x v="2"/>
    <n v="120"/>
    <x v="9"/>
    <s v="Luxembourg"/>
    <s v="Luxembourg - Police Grand-Ducale"/>
    <s v="no"/>
    <s v="Field Deployment"/>
    <s v="2018/ORD/01 Human Resources"/>
    <d v="2018-02-10T00:00:00"/>
    <d v="2019-01-31T00:00:00"/>
    <s v="no"/>
    <m/>
    <s v="FRO.27071"/>
    <n v="2018"/>
    <s v="C1"/>
    <n v="307689"/>
    <d v="2018-03-09T00:00:00"/>
    <s v="EK"/>
    <n v="0"/>
    <s v="no"/>
    <m/>
    <m/>
    <s v="FRO.27071"/>
    <n v="2018"/>
    <n v="-34755"/>
    <d v="2018-12-18T00:00:00"/>
    <m/>
    <m/>
    <n v="0"/>
    <m/>
    <m/>
    <d v="2019-04-16T00:00:00"/>
    <d v="2019-03-28T00:00:00"/>
    <n v="2019"/>
    <n v="272934"/>
    <m/>
    <n v="272934"/>
    <n v="272934"/>
    <n v="1"/>
    <n v="0"/>
    <n v="0"/>
  </r>
  <r>
    <s v="2018/121"/>
    <x v="2"/>
    <n v="121"/>
    <x v="1"/>
    <s v="Montenegro"/>
    <s v="Ministry of Internal Affairs, Police Directorate"/>
    <s v="no"/>
    <s v="RO"/>
    <s v="2018/RSU/01 CRO to Montenegro"/>
    <d v="2018-03-15T00:00:00"/>
    <d v="2018-03-17T00:00:00"/>
    <s v="no"/>
    <m/>
    <s v="FRO.27090"/>
    <n v="2018"/>
    <s v="C1"/>
    <n v="2621.5"/>
    <d v="2018-03-13T00:00:00"/>
    <s v="FF"/>
    <n v="0"/>
    <s v="no"/>
    <m/>
    <m/>
    <m/>
    <m/>
    <m/>
    <m/>
    <m/>
    <m/>
    <n v="0"/>
    <m/>
    <m/>
    <d v="2018-05-31T00:00:00"/>
    <d v="2018-05-15T00:00:00"/>
    <n v="2018"/>
    <n v="2621.5"/>
    <m/>
    <n v="2621.5"/>
    <n v="2621.5"/>
    <n v="1"/>
    <n v="0"/>
    <n v="0"/>
  </r>
  <r>
    <s v="2018/122"/>
    <x v="2"/>
    <n v="122"/>
    <x v="9"/>
    <s v="FYR of Macedonia"/>
    <s v="Ministry of Internal Affairs"/>
    <s v="no"/>
    <s v="Field Deployment"/>
    <s v="2018/ORD/01 Human Resources"/>
    <d v="2018-03-27T00:00:00"/>
    <d v="2018-06-20T00:00:00"/>
    <s v="no"/>
    <m/>
    <s v="FRO.27094"/>
    <n v="2018"/>
    <s v="C1"/>
    <n v="19322.79"/>
    <d v="2018-03-14T00:00:00"/>
    <s v="SK"/>
    <n v="0"/>
    <s v="no"/>
    <m/>
    <m/>
    <m/>
    <m/>
    <m/>
    <m/>
    <m/>
    <m/>
    <n v="0"/>
    <m/>
    <m/>
    <d v="2018-09-03T00:00:00"/>
    <d v="2018-07-12T00:00:00"/>
    <n v="2018"/>
    <n v="13792.77"/>
    <m/>
    <n v="19322.79"/>
    <n v="13792.77"/>
    <n v="0.71380840965512748"/>
    <n v="5530.02"/>
    <n v="0"/>
  </r>
  <r>
    <s v="2018/123"/>
    <x v="2"/>
    <n v="123"/>
    <x v="9"/>
    <s v="Serbia"/>
    <s v="Ministry of Interior"/>
    <s v="no"/>
    <s v="Field Deployment"/>
    <s v="2018/ORD/01 Human Resources"/>
    <d v="2018-03-27T00:00:00"/>
    <d v="2018-04-26T00:00:00"/>
    <s v="no"/>
    <m/>
    <s v="FRO.27092"/>
    <n v="2018"/>
    <s v="C1"/>
    <n v="8562.14"/>
    <d v="2018-03-14T00:00:00"/>
    <s v="SK"/>
    <n v="0"/>
    <s v="no"/>
    <m/>
    <m/>
    <m/>
    <m/>
    <m/>
    <m/>
    <m/>
    <m/>
    <m/>
    <m/>
    <m/>
    <d v="2018-07-10T00:00:00"/>
    <d v="2018-05-17T00:00:00"/>
    <n v="2018"/>
    <n v="6571.83"/>
    <m/>
    <n v="8562.14"/>
    <n v="6571.83"/>
    <n v="0.76754526321690608"/>
    <n v="1990.3099999999995"/>
    <n v="0"/>
  </r>
  <r>
    <s v="2018/124"/>
    <x v="2"/>
    <n v="124"/>
    <x v="9"/>
    <s v="Albania"/>
    <s v="Aparati i Drejtorisë së Policisë së Shtetit"/>
    <s v="no"/>
    <s v="Field Deployment"/>
    <s v="2018/ORD/01 Human Resources"/>
    <d v="2018-03-20T00:00:00"/>
    <d v="2018-07-04T00:00:00"/>
    <s v="no"/>
    <m/>
    <s v="FRO.27120"/>
    <n v="2018"/>
    <s v="C1"/>
    <n v="26266.36"/>
    <d v="2018-03-16T00:00:00"/>
    <s v="SK"/>
    <n v="0"/>
    <s v="no"/>
    <m/>
    <m/>
    <m/>
    <m/>
    <m/>
    <m/>
    <m/>
    <m/>
    <m/>
    <m/>
    <m/>
    <d v="2018-09-17T00:00:00"/>
    <d v="2018-08-31T00:00:00"/>
    <n v="2018"/>
    <n v="24451.64"/>
    <s v="EK"/>
    <n v="26266.36"/>
    <n v="24451.64"/>
    <n v="0.93091086850252558"/>
    <n v="1814.7200000000012"/>
    <n v="0"/>
  </r>
  <r>
    <s v="2018/125"/>
    <x v="2"/>
    <n v="125"/>
    <x v="9"/>
    <s v="Ukraine "/>
    <s v="Administration of the State Border Guard Service of Ukraine"/>
    <s v="no"/>
    <s v="Field Deployment"/>
    <s v="2018/ORD/01 Human Resources"/>
    <d v="2018-04-02T00:00:00"/>
    <d v="2018-08-11T00:00:00"/>
    <s v="no"/>
    <m/>
    <s v="FRO.27123"/>
    <n v="2018"/>
    <s v="C1"/>
    <n v="8810.3799999999992"/>
    <d v="2018-03-16T00:00:00"/>
    <s v="SK"/>
    <n v="0"/>
    <s v="no"/>
    <m/>
    <m/>
    <s v="FRO.27123"/>
    <n v="2018"/>
    <n v="353.1"/>
    <m/>
    <m/>
    <n v="2018"/>
    <n v="7000"/>
    <m/>
    <m/>
    <d v="2018-10-25T00:00:00"/>
    <d v="2018-10-16T00:00:00"/>
    <n v="2018"/>
    <n v="-293.60000000000002"/>
    <m/>
    <n v="9163.48"/>
    <n v="6706.4"/>
    <n v="0.73186169446542138"/>
    <n v="2163.48"/>
    <n v="0"/>
  </r>
  <r>
    <s v="2018/126"/>
    <x v="2"/>
    <n v="126"/>
    <x v="9"/>
    <s v="Ukraine "/>
    <s v="Administration of the State Border Guard Service of Ukraine"/>
    <s v="no"/>
    <s v="Field Deployment"/>
    <s v="2018/ORD/01 Human Resources"/>
    <d v="2018-03-27T00:00:00"/>
    <d v="2018-05-24T00:00:00"/>
    <s v="no"/>
    <m/>
    <s v="FRO.27093"/>
    <n v="2018"/>
    <s v="C1"/>
    <n v="32450.959999999999"/>
    <d v="2018-03-16T00:00:00"/>
    <s v="SK"/>
    <n v="0"/>
    <s v="no"/>
    <m/>
    <m/>
    <m/>
    <m/>
    <m/>
    <m/>
    <m/>
    <n v="2018"/>
    <n v="25960"/>
    <m/>
    <m/>
    <d v="2018-08-07T00:00:00"/>
    <d v="2018-10-16T00:00:00"/>
    <n v="2018"/>
    <n v="-4459.22"/>
    <m/>
    <n v="32450.959999999999"/>
    <n v="21500.78"/>
    <n v="0.66256221695752604"/>
    <n v="6490.96"/>
    <n v="0"/>
  </r>
  <r>
    <s v="2018/127"/>
    <x v="2"/>
    <n v="127"/>
    <x v="9"/>
    <s v="Finland"/>
    <s v="Finland - Rajavartiolaitos, the Finnish Border Guard"/>
    <s v="no"/>
    <s v="Field Deployment"/>
    <s v="2018/ORD/01 Human Resources"/>
    <d v="2018-01-31T00:00:00"/>
    <d v="2019-01-31T00:00:00"/>
    <s v="no"/>
    <m/>
    <s v="FRO.27121"/>
    <n v="2018"/>
    <s v="C1"/>
    <n v="570756"/>
    <d v="2018-03-19T00:00:00"/>
    <s v="SK"/>
    <n v="0"/>
    <s v="no"/>
    <m/>
    <m/>
    <s v="FRO.27121"/>
    <m/>
    <n v="-82509"/>
    <d v="2018-10-17T00:00:00"/>
    <s v="budget decrease"/>
    <n v="2018"/>
    <n v="292948"/>
    <n v="2018"/>
    <n v="97649"/>
    <d v="2019-04-16T00:00:00"/>
    <m/>
    <m/>
    <m/>
    <m/>
    <n v="488247"/>
    <n v="390597"/>
    <n v="0.79999877111380102"/>
    <n v="97650"/>
    <n v="0"/>
  </r>
  <r>
    <s v="2018/128"/>
    <x v="2"/>
    <n v="128"/>
    <x v="9"/>
    <s v="France"/>
    <s v="Direction Centrale de la securite publique"/>
    <s v="no"/>
    <s v="Field Deployment"/>
    <s v="2018/ORD/01 Human Resources"/>
    <d v="2018-02-06T00:00:00"/>
    <d v="2019-02-06T00:00:00"/>
    <s v="no"/>
    <m/>
    <s v="FRO.27110"/>
    <n v="2018"/>
    <s v="C1"/>
    <n v="387643"/>
    <d v="2018-03-22T00:00:00"/>
    <s v="SK"/>
    <n v="0"/>
    <s v="no"/>
    <m/>
    <m/>
    <m/>
    <m/>
    <m/>
    <m/>
    <m/>
    <n v="2018"/>
    <n v="211442"/>
    <m/>
    <m/>
    <d v="2019-04-22T00:00:00"/>
    <m/>
    <m/>
    <m/>
    <m/>
    <n v="387643"/>
    <n v="211442"/>
    <n v="0.54545548352478956"/>
    <n v="176201"/>
    <n v="0"/>
  </r>
  <r>
    <s v="2018/129"/>
    <x v="2"/>
    <n v="129"/>
    <x v="9"/>
    <s v="France"/>
    <s v="France - Direction Centrale de la Police aux Frontieres"/>
    <s v="no"/>
    <s v="Field Deployment"/>
    <s v="2018/ORD/01 Human Resources"/>
    <d v="2018-01-30T00:00:00"/>
    <d v="2019-02-06T00:00:00"/>
    <s v="no"/>
    <m/>
    <s v="FRO.27129"/>
    <n v="2018"/>
    <s v="C1"/>
    <n v="2169287"/>
    <d v="2018-03-21T00:00:00"/>
    <s v="SK"/>
    <n v="0"/>
    <s v="no"/>
    <m/>
    <m/>
    <s v="FRO.27129"/>
    <n v="2018"/>
    <n v="-101655"/>
    <m/>
    <m/>
    <n v="2018"/>
    <n v="1183247"/>
    <n v="2018"/>
    <n v="394416"/>
    <d v="2019-04-22T00:00:00"/>
    <m/>
    <m/>
    <m/>
    <m/>
    <n v="2067632"/>
    <n v="1577663"/>
    <n v="0.76302891423618902"/>
    <n v="489969"/>
    <n v="0"/>
  </r>
  <r>
    <s v="2018/130"/>
    <x v="2"/>
    <n v="130"/>
    <x v="9"/>
    <s v="France"/>
    <s v="Prefecture de Police"/>
    <s v="no"/>
    <s v="Field Deployment"/>
    <s v="2018/ORD/01 Human Resources"/>
    <d v="2018-02-06T00:00:00"/>
    <d v="2019-02-06T00:00:00"/>
    <s v="no"/>
    <m/>
    <s v="FRO.27127"/>
    <n v="2018"/>
    <s v="C1"/>
    <n v="677327"/>
    <d v="2018-03-21T00:00:00"/>
    <s v="SK"/>
    <n v="0"/>
    <s v="yes"/>
    <n v="58902.700000000004"/>
    <m/>
    <s v="FRO.27127"/>
    <n v="2018"/>
    <n v="-88300"/>
    <d v="2018-11-20T00:00:00"/>
    <s v="Am. 2 (increase) signed on xx/01/2019."/>
    <m/>
    <m/>
    <m/>
    <m/>
    <d v="2019-04-22T00:00:00"/>
    <m/>
    <m/>
    <m/>
    <m/>
    <n v="589027"/>
    <n v="0"/>
    <n v="0"/>
    <n v="589027"/>
    <n v="58902.700000000004"/>
  </r>
  <r>
    <s v="2018/131"/>
    <x v="2"/>
    <n v="131"/>
    <x v="9"/>
    <s v="France"/>
    <s v="Direction Generale de la Gendarmerie nationale"/>
    <s v="no"/>
    <s v="Field Deployment"/>
    <s v="2018/ORD/01 Human Resources"/>
    <d v="2018-02-06T00:00:00"/>
    <d v="2019-02-09T00:00:00"/>
    <s v="no"/>
    <m/>
    <s v="FRO.27113"/>
    <n v="2018"/>
    <s v="C1"/>
    <n v="1192734"/>
    <d v="2018-03-21T00:00:00"/>
    <s v="EK"/>
    <n v="0"/>
    <s v="yes"/>
    <n v="106296.5"/>
    <n v="111238"/>
    <s v="FRO.27113"/>
    <n v="2018"/>
    <n v="-129769"/>
    <d v="2018-10-11T00:00:00"/>
    <m/>
    <n v="2018"/>
    <n v="650582"/>
    <m/>
    <m/>
    <d v="2019-04-25T00:00:00"/>
    <d v="2019-04-23T00:00:00"/>
    <n v="2019"/>
    <n v="406861"/>
    <m/>
    <n v="1062965"/>
    <n v="1057443"/>
    <n v="0.99480509706340281"/>
    <n v="5522"/>
    <n v="111238"/>
  </r>
  <r>
    <s v="2018/132"/>
    <x v="2"/>
    <n v="132"/>
    <x v="9"/>
    <s v="France"/>
    <s v="Direction Generale de la Police Judiciare"/>
    <s v="no"/>
    <s v="Field Deployment"/>
    <s v="2018/ORD/01 Human Resources"/>
    <d v="2018-02-06T00:00:00"/>
    <d v="2019-02-06T00:00:00"/>
    <s v="no"/>
    <m/>
    <s v="FRO.27109"/>
    <n v="2018"/>
    <s v="C1"/>
    <n v="467983"/>
    <d v="2018-03-20T00:00:00"/>
    <s v="EK"/>
    <n v="0"/>
    <s v="no"/>
    <m/>
    <m/>
    <s v="FRO.27109"/>
    <n v="2018"/>
    <n v="-42893"/>
    <m/>
    <m/>
    <n v="2018"/>
    <n v="255263"/>
    <m/>
    <m/>
    <d v="2019-04-22T00:00:00"/>
    <m/>
    <m/>
    <m/>
    <m/>
    <n v="425090"/>
    <n v="255263"/>
    <n v="0.60049166058952219"/>
    <n v="169827"/>
    <n v="0"/>
  </r>
  <r>
    <s v="2018/133"/>
    <x v="2"/>
    <n v="133"/>
    <x v="9"/>
    <s v="France"/>
    <s v="Direction centrale des compagnies republicaines de securite"/>
    <s v="no"/>
    <s v="Field Deployment"/>
    <s v="2018/ORD/01 Human Resources"/>
    <d v="2018-02-06T00:00:00"/>
    <d v="2019-02-09T00:00:00"/>
    <s v="no"/>
    <m/>
    <s v="FRO.27106"/>
    <n v="2018"/>
    <s v="C1"/>
    <n v="466730"/>
    <d v="2018-03-22T00:00:00"/>
    <s v="EK"/>
    <n v="0"/>
    <s v="no"/>
    <m/>
    <m/>
    <s v="FRO.27106"/>
    <n v="2018"/>
    <n v="-18757"/>
    <m/>
    <m/>
    <n v="2018"/>
    <n v="254580"/>
    <n v="2018"/>
    <n v="84860"/>
    <d v="2019-04-25T00:00:00"/>
    <m/>
    <m/>
    <m/>
    <m/>
    <n v="447973"/>
    <n v="339440"/>
    <n v="0.75772423784469156"/>
    <n v="108533"/>
    <n v="0"/>
  </r>
  <r>
    <s v="2018/134"/>
    <x v="2"/>
    <n v="134"/>
    <x v="9"/>
    <s v="Moldova"/>
    <s v="Border Police Department of the Ministry of Internal Affairs"/>
    <s v="no"/>
    <s v="Field Deployment"/>
    <s v="2018/ORD/01 Human Resources"/>
    <d v="2018-04-17T00:00:00"/>
    <d v="2018-05-19T00:00:00"/>
    <s v="no"/>
    <m/>
    <s v="FRO.27147"/>
    <n v="2018"/>
    <s v="C1"/>
    <n v="7059.86"/>
    <d v="2018-03-20T00:00:00"/>
    <s v="EK"/>
    <n v="0"/>
    <s v="no"/>
    <m/>
    <m/>
    <m/>
    <m/>
    <m/>
    <m/>
    <m/>
    <n v="2018"/>
    <n v="5647.88"/>
    <m/>
    <m/>
    <d v="2018-08-02T00:00:00"/>
    <d v="2018-06-09T00:00:00"/>
    <n v="2018"/>
    <n v="-231.15"/>
    <m/>
    <n v="7059.86"/>
    <n v="5416.7300000000005"/>
    <n v="0.76725742436818867"/>
    <n v="1643.1299999999992"/>
    <n v="0"/>
  </r>
  <r>
    <s v="2018/135"/>
    <x v="2"/>
    <n v="135"/>
    <x v="1"/>
    <s v="Georgia"/>
    <s v="Patrol Police Department"/>
    <s v="no"/>
    <s v="RO"/>
    <s v="2018/RSU/01 CRO to Georgia"/>
    <d v="2018-03-21T00:00:00"/>
    <d v="2018-03-24T00:00:00"/>
    <s v="no"/>
    <m/>
    <s v="FRO.27139"/>
    <n v="2018"/>
    <s v="C1"/>
    <n v="2744.55"/>
    <d v="2018-03-21T00:00:00"/>
    <s v="SK"/>
    <n v="0"/>
    <s v="no"/>
    <m/>
    <m/>
    <m/>
    <m/>
    <m/>
    <m/>
    <m/>
    <m/>
    <m/>
    <m/>
    <m/>
    <d v="2018-06-07T00:00:00"/>
    <d v="2018-06-14T00:00:00"/>
    <n v="2018"/>
    <n v="2744.55"/>
    <m/>
    <n v="2744.55"/>
    <n v="2744.55"/>
    <n v="1"/>
    <n v="0"/>
    <n v="0"/>
  </r>
  <r>
    <s v="2018/136"/>
    <x v="2"/>
    <n v="136"/>
    <x v="1"/>
    <s v="Albania"/>
    <s v="Aparati i Drejtorisë së Policisë së Shtetit"/>
    <s v="no"/>
    <s v="RO"/>
    <s v="2018/RSU/01 CRO to Albania"/>
    <d v="2018-04-01T00:00:00"/>
    <d v="2018-04-30T00:00:00"/>
    <s v="no"/>
    <m/>
    <s v="FRO.27153"/>
    <n v="2018"/>
    <s v="C1"/>
    <n v="4622.3999999999996"/>
    <d v="2018-03-22T00:00:00"/>
    <s v="FF"/>
    <n v="0"/>
    <s v="no"/>
    <m/>
    <m/>
    <s v="FRO.27153"/>
    <n v="2018"/>
    <n v="1540.8000000000002"/>
    <d v="2018-04-12T00:00:00"/>
    <m/>
    <m/>
    <m/>
    <m/>
    <m/>
    <d v="2018-07-14T00:00:00"/>
    <d v="2018-08-30T00:00:00"/>
    <n v="2018"/>
    <n v="5949.2"/>
    <m/>
    <n v="6163.2"/>
    <n v="5949.2"/>
    <n v="0.96527777777777779"/>
    <n v="214"/>
    <n v="0"/>
  </r>
  <r>
    <s v="2018/137"/>
    <x v="2"/>
    <n v="137"/>
    <x v="9"/>
    <s v="Portugal"/>
    <s v="Portugal - Marinha Portuguesa"/>
    <s v="no"/>
    <s v="Field Deployment"/>
    <s v="2018/ORD/01 Technical Equipment"/>
    <d v="2018-04-01T00:00:00"/>
    <d v="2018-06-30T00:00:00"/>
    <s v="no"/>
    <m/>
    <s v="FRO.27168"/>
    <n v="2018"/>
    <s v="C1"/>
    <n v="1661579"/>
    <d v="2018-03-22T00:00:00"/>
    <s v="SK"/>
    <n v="1489546.01"/>
    <s v="yes"/>
    <n v="884038.5"/>
    <n v="758883.29"/>
    <m/>
    <m/>
    <m/>
    <d v="2018-03-22T00:00:00"/>
    <m/>
    <n v="2018"/>
    <n v="996947"/>
    <m/>
    <m/>
    <d v="2018-09-13T00:00:00"/>
    <d v="2019-03-28T00:00:00"/>
    <n v="2019"/>
    <n v="527308.65"/>
    <m/>
    <n v="1661579"/>
    <n v="1524255.65"/>
    <n v="0.91735370391657567"/>
    <n v="137323.35000000009"/>
    <n v="758883.29"/>
  </r>
  <r>
    <s v="2018/138"/>
    <x v="2"/>
    <n v="138"/>
    <x v="9"/>
    <s v="Portugal"/>
    <s v="Portugal - Marinha Portuguesa"/>
    <s v="no"/>
    <s v="Field Deployment"/>
    <s v="2018/ORD/01 Human Resources"/>
    <d v="2018-02-01T00:00:00"/>
    <d v="2019-01-10T00:00:00"/>
    <s v="no"/>
    <m/>
    <s v="FRO.27169"/>
    <n v="2018"/>
    <s v="C1"/>
    <n v="24387"/>
    <d v="2018-03-22T00:00:00"/>
    <s v="SK"/>
    <n v="0"/>
    <s v="yes"/>
    <m/>
    <n v="6614"/>
    <s v="FRO.27169"/>
    <n v="2018"/>
    <n v="40688"/>
    <d v="2018-05-14T00:00:00"/>
    <s v="Am. No.1, Am. No. 2, both budget increase"/>
    <n v="2018"/>
    <n v="28315"/>
    <n v="2018"/>
    <n v="23745"/>
    <d v="2019-03-26T00:00:00"/>
    <d v="2019-01-22T00:00:00"/>
    <n v="2019"/>
    <n v="10092"/>
    <m/>
    <n v="65075"/>
    <n v="62152"/>
    <n v="0.95508259700345755"/>
    <n v="2923"/>
    <n v="6614"/>
  </r>
  <r>
    <s v="2018/139"/>
    <x v="2"/>
    <n v="139"/>
    <x v="5"/>
    <s v="Hungary"/>
    <s v="Hungary - Hungarian Police Headquarters"/>
    <s v="no"/>
    <s v="FSC Support Officer"/>
    <s v="2018/FSC/GA FSC FIMO Deployment"/>
    <d v="2018-02-01T00:00:00"/>
    <d v="2019-01-31T00:00:00"/>
    <s v="no"/>
    <m/>
    <s v="FRO.27144"/>
    <n v="2018"/>
    <s v="C1"/>
    <n v="16691"/>
    <d v="2018-01-29T00:00:00"/>
    <s v="FF"/>
    <n v="0"/>
    <s v="no"/>
    <m/>
    <m/>
    <m/>
    <m/>
    <m/>
    <m/>
    <m/>
    <m/>
    <m/>
    <m/>
    <m/>
    <d v="2019-04-16T00:00:00"/>
    <d v="2018-12-11T00:00:00"/>
    <n v="2018"/>
    <n v="14991"/>
    <m/>
    <n v="16691"/>
    <n v="14991"/>
    <n v="0.89814870289377513"/>
    <n v="1700"/>
    <n v="0"/>
  </r>
  <r>
    <s v="2018/140"/>
    <x v="2"/>
    <n v="140"/>
    <x v="5"/>
    <s v="Belgium"/>
    <s v="Belgium - Belgian Federal Police"/>
    <s v="no"/>
    <s v="FSC Support Officer"/>
    <s v="2018/FSC/GA FSC FIMO Deployment"/>
    <d v="2018-02-01T00:00:00"/>
    <d v="2019-01-31T00:00:00"/>
    <s v="no"/>
    <m/>
    <s v="FRO.27143"/>
    <n v="2018"/>
    <s v="C1"/>
    <n v="16622"/>
    <d v="2018-03-27T00:00:00"/>
    <s v="FF"/>
    <n v="0"/>
    <s v="no"/>
    <n v="0"/>
    <n v="0"/>
    <m/>
    <m/>
    <m/>
    <m/>
    <s v="exceeding eligibility period end date without amendment (non compliance form submitted)"/>
    <m/>
    <m/>
    <m/>
    <m/>
    <d v="2019-04-16T00:00:00"/>
    <d v="2019-03-07T00:00:00"/>
    <n v="2019"/>
    <n v="15483"/>
    <m/>
    <n v="16622"/>
    <n v="15483"/>
    <n v="0.93147635663578388"/>
    <n v="1139"/>
    <n v="0"/>
  </r>
  <r>
    <s v="2018/141"/>
    <x v="2"/>
    <n v="141"/>
    <x v="1"/>
    <s v="Georgia"/>
    <s v="Patrol Police Department"/>
    <s v="no"/>
    <s v="RO"/>
    <s v="2018/RSU/01 CRO to Albania"/>
    <d v="2018-04-03T00:00:00"/>
    <d v="2018-04-04T00:00:00"/>
    <s v="no"/>
    <m/>
    <s v="FRO.27204"/>
    <n v="2018"/>
    <s v="C1"/>
    <n v="2744.55"/>
    <d v="2018-04-03T00:00:00"/>
    <s v="FF"/>
    <n v="0"/>
    <s v="no"/>
    <m/>
    <m/>
    <m/>
    <m/>
    <m/>
    <m/>
    <m/>
    <m/>
    <m/>
    <m/>
    <m/>
    <d v="2018-06-18T00:00:00"/>
    <d v="2018-06-14T00:00:00"/>
    <n v="2018"/>
    <n v="2744.55"/>
    <m/>
    <n v="2744.55"/>
    <n v="2744.55"/>
    <n v="1"/>
    <n v="0"/>
    <n v="0"/>
  </r>
  <r>
    <s v="2018/142"/>
    <x v="2"/>
    <n v="142"/>
    <x v="5"/>
    <s v="Italy"/>
    <s v="Ministero dell'Interno, Dipartimento della Pubblica Sicurezza, Direzione Centrale dell'Immigrazione e della Polizia delle Frontiere/Guardia di Finanza"/>
    <s v="no"/>
    <s v="FSC Support Officer"/>
    <s v="2018/FSC/GA FSC FIMO Deployment"/>
    <d v="2018-02-01T00:00:00"/>
    <d v="2019-01-31T00:00:00"/>
    <s v="no"/>
    <m/>
    <s v="FRO.27155"/>
    <n v="2018"/>
    <s v="C1"/>
    <n v="7303"/>
    <d v="2018-04-03T00:00:00"/>
    <s v="FF"/>
    <n v="0"/>
    <s v="no"/>
    <m/>
    <m/>
    <m/>
    <m/>
    <m/>
    <m/>
    <m/>
    <m/>
    <m/>
    <m/>
    <m/>
    <d v="2019-04-16T00:00:00"/>
    <d v="2018-12-11T00:00:00"/>
    <n v="2018"/>
    <n v="6273"/>
    <m/>
    <n v="7303"/>
    <n v="6273"/>
    <n v="0.85896207038203476"/>
    <n v="1030"/>
    <n v="0"/>
  </r>
  <r>
    <s v="2018/143"/>
    <x v="2"/>
    <n v="143"/>
    <x v="5"/>
    <s v="Italy"/>
    <s v="Ministero dell'Interno, Dipartimento della Pubblica Sicurezza, Direzione Centrale dell'Immigrazione e della Polizia delle Frontiere/Guardia di Finanza"/>
    <s v="no"/>
    <s v="FSC Support Officer"/>
    <s v="2018/FSC/GA FSC FIMO Deployment"/>
    <d v="2018-02-01T00:00:00"/>
    <d v="2019-01-31T00:00:00"/>
    <s v="no"/>
    <m/>
    <s v="FRO.27157"/>
    <n v="2018"/>
    <s v="C1"/>
    <n v="21506"/>
    <d v="2018-04-03T00:00:00"/>
    <s v="FF"/>
    <n v="0"/>
    <s v="no"/>
    <m/>
    <m/>
    <m/>
    <m/>
    <m/>
    <m/>
    <m/>
    <m/>
    <m/>
    <m/>
    <m/>
    <d v="2019-04-16T00:00:00"/>
    <d v="2018-12-11T00:00:00"/>
    <n v="2018"/>
    <n v="19002"/>
    <m/>
    <n v="21506"/>
    <n v="19002"/>
    <n v="0.8835673765460802"/>
    <n v="2504"/>
    <n v="0"/>
  </r>
  <r>
    <s v="2018/144"/>
    <x v="2"/>
    <n v="144"/>
    <x v="5"/>
    <s v="Italy"/>
    <s v="Ministero dell'Interno, Dipartimento della Pubblica Sicurezza, Direzione Centrale dell'Immigrazione e della Polizia delle Frontiere/Guardia di Finanza"/>
    <s v="no"/>
    <s v="FSC Support Officer"/>
    <s v="2018/FSC/GA FSC FIMO Deployment"/>
    <d v="2018-02-01T00:00:00"/>
    <d v="2019-01-31T00:00:00"/>
    <s v="no"/>
    <m/>
    <s v="FRO.27158"/>
    <n v="2018"/>
    <s v="C1"/>
    <n v="211728"/>
    <d v="2018-04-03T00:00:00"/>
    <s v="FF"/>
    <n v="0"/>
    <s v="yes"/>
    <n v="19248"/>
    <n v="16887"/>
    <m/>
    <m/>
    <m/>
    <m/>
    <m/>
    <n v="2018"/>
    <n v="115488"/>
    <m/>
    <m/>
    <d v="2019-04-16T00:00:00"/>
    <d v="2019-03-18T00:00:00"/>
    <n v="2019"/>
    <n v="24012"/>
    <m/>
    <n v="211728"/>
    <n v="139500"/>
    <n v="0.65886420312854233"/>
    <n v="72228"/>
    <n v="16887"/>
  </r>
  <r>
    <s v="2018/145"/>
    <x v="2"/>
    <n v="145"/>
    <x v="5"/>
    <s v="Italy"/>
    <s v="Ministero dell'Interno, Dipartimento della Pubblica Sicurezza, Direzione Centrale dell'Immigrazione e della Polizia delle Frontiere/Guardia di Finanza"/>
    <s v="no"/>
    <s v="FSC Support Officer"/>
    <s v="2018/FSC/GA FSC FIMO Deployment"/>
    <d v="2018-02-01T00:00:00"/>
    <d v="2019-01-31T00:00:00"/>
    <s v="no"/>
    <m/>
    <s v="FRO.27161"/>
    <n v="2018"/>
    <s v="C1"/>
    <n v="258581"/>
    <d v="2018-04-03T00:00:00"/>
    <s v="FF"/>
    <n v="0"/>
    <s v="no"/>
    <m/>
    <m/>
    <m/>
    <m/>
    <m/>
    <m/>
    <m/>
    <n v="2018"/>
    <n v="141044"/>
    <m/>
    <m/>
    <d v="2019-04-16T00:00:00"/>
    <m/>
    <m/>
    <m/>
    <m/>
    <n v="258581"/>
    <n v="141044"/>
    <n v="0.54545384231633409"/>
    <n v="117537"/>
    <n v="0"/>
  </r>
  <r>
    <s v="2018/146"/>
    <x v="2"/>
    <n v="146"/>
    <x v="5"/>
    <s v="Italy"/>
    <s v="Ministero dell'Interno, Dipartimento della Pubblica Sicurezza, Direzione Centrale dell'Immigrazione e della Polizia delle Frontiere/Guardia di Finanza"/>
    <s v="no"/>
    <s v="FSC Support Officer"/>
    <s v="2018/FSC/GA FSC FIMO Deployment"/>
    <d v="2018-02-01T00:00:00"/>
    <d v="2019-01-31T00:00:00"/>
    <s v="no"/>
    <m/>
    <s v="FRO.27162"/>
    <n v="2018"/>
    <s v="C1"/>
    <n v="91057"/>
    <d v="2018-04-03T00:00:00"/>
    <s v="FF"/>
    <n v="0"/>
    <s v="no"/>
    <m/>
    <m/>
    <m/>
    <m/>
    <m/>
    <m/>
    <m/>
    <n v="2018"/>
    <n v="49667"/>
    <m/>
    <m/>
    <d v="2019-04-16T00:00:00"/>
    <m/>
    <m/>
    <m/>
    <m/>
    <n v="91057"/>
    <n v="49667"/>
    <n v="0.54544955357633129"/>
    <n v="41390"/>
    <n v="0"/>
  </r>
  <r>
    <s v="2018/147"/>
    <x v="2"/>
    <n v="147"/>
    <x v="5"/>
    <s v="Portugal"/>
    <s v="Portugal - Marinha Portuguesa"/>
    <s v="no"/>
    <s v="FSC Support Officer"/>
    <s v="2018/FSC/GA FSC FIMO Deployment"/>
    <d v="2018-02-01T00:00:00"/>
    <d v="2019-01-31T00:00:00"/>
    <s v="yes"/>
    <m/>
    <s v="FRO.27180"/>
    <n v="2018"/>
    <s v="C1"/>
    <n v="39824"/>
    <d v="2018-04-05T00:00:00"/>
    <s v="FF"/>
    <n v="0"/>
    <s v="no"/>
    <n v="22500"/>
    <n v="13044"/>
    <s v="FRO.27180"/>
    <n v="2018"/>
    <n v="186104"/>
    <d v="2018-09-25T00:00:00"/>
    <m/>
    <n v="2018"/>
    <n v="123233"/>
    <m/>
    <m/>
    <d v="2019-04-16T00:00:00"/>
    <d v="2019-04-03T00:00:00"/>
    <n v="2019"/>
    <n v="-11324"/>
    <m/>
    <n v="225928"/>
    <n v="111909"/>
    <n v="0.49533037073758013"/>
    <n v="102695"/>
    <n v="0"/>
  </r>
  <r>
    <s v="2018/148"/>
    <x v="2"/>
    <n v="148"/>
    <x v="9"/>
    <s v="Portugal"/>
    <s v="Portugal - Estado-Maior da Força Aérea"/>
    <s v="no"/>
    <s v="Field Deployment"/>
    <s v="2018/ORD/01 Technical Equipment"/>
    <d v="2018-04-15T00:00:00"/>
    <d v="2019-01-31T00:00:00"/>
    <s v="no"/>
    <m/>
    <s v="FRO.27233"/>
    <n v="2018"/>
    <s v="C1"/>
    <n v="2804179"/>
    <d v="2018-04-10T00:00:00"/>
    <s v="SK"/>
    <n v="2689754"/>
    <s v="yes"/>
    <m/>
    <n v="2689754"/>
    <m/>
    <m/>
    <m/>
    <m/>
    <m/>
    <n v="2018"/>
    <n v="1682507"/>
    <m/>
    <m/>
    <d v="2019-04-16T00:00:00"/>
    <d v="2019-04-08T00:00:00"/>
    <n v="2019"/>
    <n v="1067058.48"/>
    <m/>
    <n v="2804179"/>
    <n v="2749565.48"/>
    <n v="0.98052423900186114"/>
    <n v="54613.520000000019"/>
    <n v="2689754"/>
  </r>
  <r>
    <s v="2018/149"/>
    <x v="2"/>
    <n v="149"/>
    <x v="1"/>
    <s v="Luxembourg"/>
    <s v="Luxembourg - Ministry of Foreign Affairs"/>
    <s v="no"/>
    <s v="RO"/>
    <s v="2018/RSU/01 CRO to Georgia"/>
    <d v="2018-04-18T00:00:00"/>
    <d v="2018-07-17T00:00:00"/>
    <s v="no"/>
    <m/>
    <s v="FRO.27243"/>
    <n v="2018"/>
    <s v="C1"/>
    <n v="15102"/>
    <d v="2018-04-12T00:00:00"/>
    <s v="FF"/>
    <n v="0"/>
    <s v="no"/>
    <m/>
    <m/>
    <m/>
    <m/>
    <m/>
    <m/>
    <m/>
    <m/>
    <n v="0"/>
    <m/>
    <n v="0"/>
    <d v="2018-09-30T00:00:00"/>
    <d v="2018-08-02T00:00:00"/>
    <n v="2018"/>
    <n v="11060.11"/>
    <m/>
    <n v="15102"/>
    <n v="11060.11"/>
    <n v="0.73236061448814727"/>
    <n v="4041.8899999999994"/>
    <n v="0"/>
  </r>
  <r>
    <s v="2018/150"/>
    <x v="2"/>
    <n v="150"/>
    <x v="9"/>
    <s v="Moldova"/>
    <s v="Border Police Department of the Ministry of Internal Affairs"/>
    <s v="no"/>
    <s v="Field Deployment"/>
    <s v="2018/ORD/01 Human Resources"/>
    <d v="2018-04-25T00:00:00"/>
    <d v="2018-05-17T00:00:00"/>
    <s v="no"/>
    <m/>
    <s v="FRO.27249"/>
    <n v="2018"/>
    <s v="C1"/>
    <n v="4690.88"/>
    <d v="2018-04-12T00:00:00"/>
    <s v="EK"/>
    <m/>
    <s v="no"/>
    <m/>
    <m/>
    <m/>
    <m/>
    <m/>
    <m/>
    <m/>
    <n v="2018"/>
    <n v="3752.7"/>
    <m/>
    <m/>
    <d v="2018-07-31T00:00:00"/>
    <d v="2018-06-09T00:00:00"/>
    <n v="2018"/>
    <n v="-186.71"/>
    <m/>
    <n v="4690.88"/>
    <n v="3565.99"/>
    <n v="0.76019638106282827"/>
    <n v="938.18000000000029"/>
    <n v="0"/>
  </r>
  <r>
    <s v="2018/151"/>
    <x v="2"/>
    <n v="151"/>
    <x v="9"/>
    <s v="Serbia"/>
    <s v="Ministry of Interior of Republic of Serbia"/>
    <s v="no"/>
    <s v="Field Deployment"/>
    <s v="2018/ORD/01 Human Resources"/>
    <d v="2018-04-25T00:00:00"/>
    <d v="2018-05-23T00:00:00"/>
    <s v="no"/>
    <m/>
    <s v="FRO.27251"/>
    <n v="2018"/>
    <s v="C1"/>
    <n v="8562.14"/>
    <d v="2018-04-12T00:00:00"/>
    <s v="EK"/>
    <m/>
    <s v="no"/>
    <m/>
    <m/>
    <m/>
    <m/>
    <m/>
    <m/>
    <m/>
    <m/>
    <m/>
    <m/>
    <m/>
    <d v="2018-08-06T00:00:00"/>
    <d v="2018-06-15T00:00:00"/>
    <n v="2018"/>
    <n v="6377.74"/>
    <m/>
    <n v="8562.14"/>
    <n v="6377.74"/>
    <n v="0.74487686489592553"/>
    <n v="2184.3999999999996"/>
    <n v="0"/>
  </r>
  <r>
    <s v="2018/152"/>
    <x v="2"/>
    <n v="152"/>
    <x v="9"/>
    <s v="Romania"/>
    <s v="Romania - General Inspectorate of the Romanian Border Police"/>
    <s v="no"/>
    <s v="Field Deployment"/>
    <s v="2018/ORD/01 Technical Equipment"/>
    <d v="2018-05-01T00:00:00"/>
    <d v="2018-07-31T00:00:00"/>
    <s v="no"/>
    <m/>
    <s v="FRO.27259"/>
    <n v="2018"/>
    <s v="C1"/>
    <n v="702232"/>
    <d v="2018-04-16T00:00:00"/>
    <s v="EK"/>
    <n v="675454.74"/>
    <s v="yes"/>
    <n v="419400"/>
    <n v="342565.17"/>
    <m/>
    <m/>
    <m/>
    <m/>
    <m/>
    <n v="2018"/>
    <n v="421339"/>
    <m/>
    <m/>
    <d v="2018-10-14T00:00:00"/>
    <d v="2018-12-10T00:00:00"/>
    <n v="2018"/>
    <n v="116690.82"/>
    <s v="EK"/>
    <n v="702232"/>
    <n v="538029.82000000007"/>
    <n v="0.76617103749188309"/>
    <n v="164202.17999999993"/>
    <n v="342565.17"/>
  </r>
  <r>
    <s v="2018/153"/>
    <x v="2"/>
    <n v="153"/>
    <x v="9"/>
    <s v="Spain"/>
    <s v="Spain - Guardia Civil, Jefatura Fiscal y de Fronteras"/>
    <s v="yes"/>
    <s v="Field Deployment"/>
    <s v="2018/ORD/01 Technical Equipment"/>
    <d v="2018-03-20T00:00:00"/>
    <d v="2018-04-30T00:00:00"/>
    <s v="yes"/>
    <m/>
    <s v="FRO.27228"/>
    <n v="2018"/>
    <s v="C1"/>
    <n v="549195"/>
    <d v="2018-04-16T00:00:00"/>
    <s v="SK"/>
    <n v="472959.93"/>
    <s v="yes"/>
    <n v="358803"/>
    <n v="351337.95"/>
    <m/>
    <m/>
    <m/>
    <m/>
    <m/>
    <m/>
    <n v="0"/>
    <m/>
    <m/>
    <d v="2018-07-14T00:00:00"/>
    <d v="2018-11-08T00:00:00"/>
    <n v="2018"/>
    <n v="477689.53"/>
    <m/>
    <n v="549195"/>
    <n v="477689.53"/>
    <n v="0.86979948834202792"/>
    <n v="71505.469999999972"/>
    <n v="351337.95"/>
  </r>
  <r>
    <s v="2018/154"/>
    <x v="2"/>
    <n v="154"/>
    <x v="9"/>
    <s v="Turkey"/>
    <s v="Ministry of Interior, Turkish National Police, Border Gates Department"/>
    <s v="no"/>
    <s v="Field Deployment"/>
    <s v="2018/ORD/01 Human Resources"/>
    <d v="2018-04-25T00:00:00"/>
    <d v="2018-05-17T00:00:00"/>
    <s v="yes"/>
    <m/>
    <s v="FRO.27266"/>
    <n v="2018"/>
    <s v="C1"/>
    <n v="5575.77"/>
    <d v="2018-04-17T00:00:00"/>
    <s v="EK"/>
    <m/>
    <s v="no"/>
    <m/>
    <m/>
    <m/>
    <m/>
    <m/>
    <m/>
    <m/>
    <m/>
    <m/>
    <m/>
    <m/>
    <d v="2018-07-31T00:00:00"/>
    <d v="2018-05-23T00:00:00"/>
    <n v="2018"/>
    <n v="4784.72"/>
    <m/>
    <n v="5575.77"/>
    <n v="4784.72"/>
    <n v="0.85812721830348093"/>
    <n v="791.05000000000018"/>
    <n v="0"/>
  </r>
  <r>
    <s v="2018/155"/>
    <x v="2"/>
    <n v="155"/>
    <x v="10"/>
    <s v="Austria"/>
    <s v="Federal Office for Immigration and Asylum"/>
    <s v="no"/>
    <s v="Sensitization"/>
    <s v="2018/ECRet/01"/>
    <d v="2018-04-21T00:00:00"/>
    <d v="2018-04-29T00:00:00"/>
    <s v="no"/>
    <m/>
    <s v="FRO.27276"/>
    <n v="2018"/>
    <s v="C1"/>
    <n v="1464"/>
    <d v="2018-04-20T00:00:00"/>
    <s v="FF"/>
    <m/>
    <s v="no"/>
    <m/>
    <m/>
    <m/>
    <m/>
    <m/>
    <m/>
    <m/>
    <m/>
    <m/>
    <m/>
    <m/>
    <d v="2018-07-13T00:00:00"/>
    <d v="2018-07-31T00:00:00"/>
    <n v="2018"/>
    <n v="921.08"/>
    <m/>
    <n v="1464"/>
    <n v="921.08"/>
    <n v="0.62915300546448094"/>
    <n v="542.91999999999996"/>
    <n v="0"/>
  </r>
  <r>
    <s v="2018/156"/>
    <x v="2"/>
    <n v="156"/>
    <x v="10"/>
    <s v="Norway"/>
    <s v="Norway - National Police Immigration Service"/>
    <s v="no"/>
    <s v="Sensitization"/>
    <s v="2018/ECRet/01"/>
    <d v="2018-04-26T00:00:00"/>
    <d v="2018-04-28T00:00:00"/>
    <s v="no"/>
    <m/>
    <s v="FRO.27274"/>
    <n v="2018"/>
    <s v="C1"/>
    <n v="1590"/>
    <d v="2018-04-20T00:00:00"/>
    <s v="FF"/>
    <m/>
    <s v="no"/>
    <m/>
    <m/>
    <m/>
    <m/>
    <m/>
    <m/>
    <m/>
    <m/>
    <m/>
    <m/>
    <m/>
    <d v="2018-07-12T00:00:00"/>
    <d v="2018-07-31T00:00:00"/>
    <n v="2018"/>
    <n v="720"/>
    <m/>
    <n v="1590"/>
    <n v="720"/>
    <n v="0.45283018867924529"/>
    <n v="870"/>
    <n v="0"/>
  </r>
  <r>
    <s v="2018/157"/>
    <x v="2"/>
    <n v="157"/>
    <x v="10"/>
    <s v="Sweden"/>
    <s v="Sweden - Swedish Police Authority"/>
    <s v="no"/>
    <s v="Sensitization"/>
    <s v="2018/ECRet/01"/>
    <d v="2018-04-24T00:00:00"/>
    <d v="2018-04-27T00:00:00"/>
    <s v="no"/>
    <m/>
    <s v="FRO.27286"/>
    <n v="2018"/>
    <s v="C1"/>
    <n v="1216"/>
    <d v="2018-04-20T00:00:00"/>
    <s v="SK"/>
    <m/>
    <s v="no"/>
    <m/>
    <m/>
    <m/>
    <m/>
    <m/>
    <m/>
    <m/>
    <m/>
    <m/>
    <m/>
    <m/>
    <d v="2018-07-11T00:00:00"/>
    <d v="2018-08-29T00:00:00"/>
    <n v="2018"/>
    <n v="1216"/>
    <m/>
    <n v="1216"/>
    <n v="1216"/>
    <n v="1"/>
    <n v="0"/>
    <n v="0"/>
  </r>
  <r>
    <s v="2018/158"/>
    <x v="2"/>
    <n v="158"/>
    <x v="5"/>
    <s v="Bulgaria"/>
    <s v="Bulgaria - Ministry of Interior, Chief Directorate Border Police"/>
    <s v="no"/>
    <s v="FSC Support Officer"/>
    <s v="2018/FSC/GA FSC FIMO Deployment"/>
    <d v="2018-02-01T00:00:00"/>
    <d v="2019-01-31T00:00:00"/>
    <s v="no"/>
    <m/>
    <s v="FRO.27275"/>
    <n v="2018"/>
    <s v="C1"/>
    <n v="14405"/>
    <d v="2018-04-23T00:00:00"/>
    <s v="FF"/>
    <m/>
    <s v="no"/>
    <m/>
    <m/>
    <m/>
    <m/>
    <m/>
    <m/>
    <m/>
    <m/>
    <m/>
    <m/>
    <m/>
    <d v="2019-04-16T00:00:00"/>
    <d v="2018-12-11T00:00:00"/>
    <n v="2018"/>
    <n v="12729"/>
    <m/>
    <n v="14405"/>
    <n v="12729"/>
    <n v="0.88365150989239849"/>
    <n v="1676"/>
    <n v="0"/>
  </r>
  <r>
    <s v="2018/159"/>
    <x v="2"/>
    <n v="159"/>
    <x v="9"/>
    <s v="Kosovo"/>
    <s v="General Directorate of Kosovo Police"/>
    <s v="no"/>
    <s v="Field Deployment"/>
    <s v="2018/ORD/01 Human Resources"/>
    <d v="2018-04-24T00:00:00"/>
    <d v="2018-05-24T00:00:00"/>
    <s v="no"/>
    <m/>
    <s v="FRO.27295"/>
    <n v="2018"/>
    <s v="C1"/>
    <n v="10841.24"/>
    <d v="2018-04-20T00:00:00"/>
    <s v="EK"/>
    <m/>
    <s v="no"/>
    <m/>
    <m/>
    <m/>
    <m/>
    <m/>
    <m/>
    <m/>
    <m/>
    <n v="0"/>
    <m/>
    <m/>
    <d v="2018-08-07T00:00:00"/>
    <d v="2019-03-11T00:00:00"/>
    <n v="2019"/>
    <n v="6961.83"/>
    <m/>
    <n v="10841.24"/>
    <n v="6961.83"/>
    <n v="0.64216178223155285"/>
    <n v="3879.41"/>
    <n v="0"/>
  </r>
  <r>
    <s v="2018/160"/>
    <x v="2"/>
    <n v="160"/>
    <x v="9"/>
    <s v="Georgia"/>
    <s v="MIA Border Police of Georgia"/>
    <s v="no"/>
    <s v="Field Deployment"/>
    <s v="2018/ORD/01 Human Resources"/>
    <d v="2018-04-24T00:00:00"/>
    <d v="2018-05-24T00:00:00"/>
    <s v="no"/>
    <s v="yes"/>
    <m/>
    <n v="2018"/>
    <s v="C1"/>
    <n v="9847.2099999999991"/>
    <d v="2018-04-20T00:00:00"/>
    <s v="EK"/>
    <m/>
    <s v="no"/>
    <m/>
    <m/>
    <m/>
    <m/>
    <m/>
    <m/>
    <s v="cancelled, replaced by 2018/243"/>
    <m/>
    <m/>
    <m/>
    <m/>
    <d v="2018-08-07T00:00:00"/>
    <m/>
    <m/>
    <m/>
    <m/>
    <n v="0"/>
    <n v="0"/>
    <s v=""/>
    <n v="0"/>
    <n v="0"/>
  </r>
  <r>
    <s v="2018/161"/>
    <x v="2"/>
    <n v="161"/>
    <x v="9"/>
    <s v="Georgia"/>
    <s v="MIA Border Police of Georgia"/>
    <s v="no"/>
    <s v="Field Deployment"/>
    <s v="2018/ORD/01 Human Resources"/>
    <d v="2018-04-23T00:00:00"/>
    <d v="2018-05-01T00:00:00"/>
    <s v="no"/>
    <m/>
    <s v="FRO.27297"/>
    <n v="2018"/>
    <s v="C1"/>
    <n v="2043.17"/>
    <d v="2018-04-20T00:00:00"/>
    <s v="EK"/>
    <m/>
    <s v="yes"/>
    <n v="0"/>
    <n v="1127.5"/>
    <m/>
    <m/>
    <m/>
    <m/>
    <m/>
    <m/>
    <m/>
    <m/>
    <m/>
    <d v="2018-07-15T00:00:00"/>
    <d v="2018-05-29T00:00:00"/>
    <n v="2018"/>
    <n v="1532.5"/>
    <m/>
    <n v="2043.17"/>
    <n v="1532.5"/>
    <n v="0.75005995585291485"/>
    <n v="510.67000000000007"/>
    <n v="1127.5"/>
  </r>
  <r>
    <s v="2018/162"/>
    <x v="2"/>
    <n v="162"/>
    <x v="9"/>
    <s v="Albania"/>
    <s v="Aparati i Drejtorisë së Policisë së Shtetit"/>
    <s v="no"/>
    <s v="Field Deployment"/>
    <s v="2018/ORD/01 Human Resources"/>
    <d v="2018-04-25T00:00:00"/>
    <d v="2018-05-17T00:00:00"/>
    <s v="no"/>
    <m/>
    <s v="FRO.27294"/>
    <n v="2018"/>
    <s v="C1"/>
    <n v="5546.88"/>
    <d v="2018-04-20T00:00:00"/>
    <s v="EK"/>
    <m/>
    <s v="no"/>
    <m/>
    <m/>
    <m/>
    <m/>
    <m/>
    <m/>
    <m/>
    <m/>
    <m/>
    <m/>
    <m/>
    <d v="2018-07-31T00:00:00"/>
    <d v="2018-06-12T00:00:00"/>
    <n v="2018"/>
    <n v="5384.24"/>
    <m/>
    <n v="5546.88"/>
    <n v="5384.24"/>
    <n v="0.97067901234567899"/>
    <n v="162.64000000000033"/>
    <n v="0"/>
  </r>
  <r>
    <s v="2018/163"/>
    <x v="2"/>
    <n v="163"/>
    <x v="10"/>
    <s v="Georgia"/>
    <s v="Patrol Police Department"/>
    <s v="no"/>
    <s v="RO"/>
    <s v="2018/RSU/01 CRO to Georgia"/>
    <d v="2018-05-09T00:00:00"/>
    <d v="2018-05-10T00:00:00"/>
    <s v="no"/>
    <m/>
    <s v="FRO.27306"/>
    <n v="2018"/>
    <s v="C1"/>
    <n v="2744.55"/>
    <d v="2018-04-24T00:00:00"/>
    <s v="FF"/>
    <m/>
    <s v="no"/>
    <m/>
    <m/>
    <m/>
    <m/>
    <m/>
    <m/>
    <m/>
    <m/>
    <n v="0"/>
    <m/>
    <m/>
    <d v="2018-07-24T00:00:00"/>
    <d v="2018-05-30T00:00:00"/>
    <n v="2018"/>
    <n v="2744.55"/>
    <m/>
    <n v="2744.55"/>
    <n v="2744.55"/>
    <n v="1"/>
    <n v="0"/>
    <n v="0"/>
  </r>
  <r>
    <s v="2018/164"/>
    <x v="2"/>
    <n v="164"/>
    <x v="10"/>
    <s v="Albania"/>
    <s v="Aparati i Drejtorisë së Policisë së Shtetit"/>
    <s v="no"/>
    <s v="RO"/>
    <s v="2018/RSU/01 CRO to Albania"/>
    <d v="2018-05-01T00:00:00"/>
    <d v="2018-05-31T00:00:00"/>
    <s v="no"/>
    <m/>
    <s v="FRO.27300"/>
    <n v="2018"/>
    <s v="C1"/>
    <n v="6334.4"/>
    <d v="2018-04-24T00:00:00"/>
    <s v="FF"/>
    <m/>
    <s v="no"/>
    <m/>
    <m/>
    <m/>
    <m/>
    <m/>
    <m/>
    <m/>
    <m/>
    <n v="0"/>
    <m/>
    <m/>
    <d v="2018-08-14T00:00:00"/>
    <d v="2018-08-29T00:00:00"/>
    <n v="2018"/>
    <n v="6206"/>
    <m/>
    <n v="6334.4"/>
    <n v="6206"/>
    <n v="0.97972972972972983"/>
    <n v="128.39999999999964"/>
    <n v="0"/>
  </r>
  <r>
    <s v="2018/165"/>
    <x v="2"/>
    <n v="165"/>
    <x v="9"/>
    <s v="Moldova"/>
    <s v="Border Police Department of the Ministry of Internal Affairs"/>
    <s v="no"/>
    <s v="Field Deployment"/>
    <s v="2018/ORD/01 Human Resources"/>
    <d v="2018-05-28T00:00:00"/>
    <d v="2018-07-11T00:00:00"/>
    <s v="no"/>
    <m/>
    <s v="FRO.27324"/>
    <n v="2018"/>
    <s v="C1"/>
    <n v="8527.9"/>
    <d v="2018-04-25T00:00:00"/>
    <s v="EK"/>
    <m/>
    <s v="no"/>
    <m/>
    <m/>
    <m/>
    <m/>
    <m/>
    <m/>
    <m/>
    <n v="2018"/>
    <n v="6822.32"/>
    <m/>
    <m/>
    <d v="2018-09-24T00:00:00"/>
    <d v="2018-08-27T00:00:00"/>
    <n v="2018"/>
    <n v="1175.8"/>
    <m/>
    <n v="8527.9"/>
    <n v="7998.12"/>
    <n v="0.93787685127639864"/>
    <n v="529.77999999999975"/>
    <n v="0"/>
  </r>
  <r>
    <s v="2018/166"/>
    <x v="2"/>
    <n v="166"/>
    <x v="10"/>
    <s v="Switzerland"/>
    <s v="Federal Custom Administration / Swiss Border Guard"/>
    <s v="no"/>
    <s v="RO"/>
    <s v="2018/RSU/01 RO"/>
    <d v="2018-05-04T00:00:00"/>
    <d v="2018-10-15T00:00:00"/>
    <s v="no"/>
    <m/>
    <s v="FRO.27322"/>
    <n v="2018"/>
    <s v="C1"/>
    <n v="772727"/>
    <d v="2018-04-25T00:00:00"/>
    <s v="FF"/>
    <m/>
    <s v="yes"/>
    <n v="340000"/>
    <n v="171762.97"/>
    <s v="FRO.27322"/>
    <n v="2018"/>
    <n v="-309549"/>
    <d v="2018-10-01T00:00:00"/>
    <m/>
    <n v="2018"/>
    <n v="463178"/>
    <m/>
    <m/>
    <d v="2018-12-29T00:00:00"/>
    <d v="2018-12-03T00:00:00"/>
    <n v="2018"/>
    <n v="-221689.16"/>
    <m/>
    <n v="463178"/>
    <n v="241488.84"/>
    <n v="0.5213737267314078"/>
    <n v="0"/>
    <n v="171762.97"/>
  </r>
  <r>
    <s v="2018/167"/>
    <x v="2"/>
    <n v="167"/>
    <x v="10"/>
    <s v="Italy"/>
    <s v="Italy - Ministero dell'Interno, Dipartimento della Pubblica Sicurezza, Direzione Centrale dell'Immigrazione e della Polizia delle Frontiere"/>
    <s v="no"/>
    <s v="FOA-R"/>
    <s v="2017/RSU/01"/>
    <d v="2018-05-01T00:00:00"/>
    <d v="2018-07-31T00:00:00"/>
    <s v="no"/>
    <m/>
    <s v="FRO.27327"/>
    <n v="2018"/>
    <s v="C1"/>
    <n v="2270302"/>
    <d v="2018-04-27T00:00:00"/>
    <s v="FF"/>
    <n v="0"/>
    <s v="yes"/>
    <n v="1400000"/>
    <n v="1248800"/>
    <s v="FRO.27327"/>
    <n v="2018"/>
    <n v="-771169"/>
    <d v="2018-07-24T00:00:00"/>
    <m/>
    <n v="2018"/>
    <n v="1360834"/>
    <m/>
    <m/>
    <d v="2018-10-14T00:00:00"/>
    <d v="2018-11-23T00:00:00"/>
    <n v="2018"/>
    <n v="41886.980000000003"/>
    <m/>
    <n v="1499133"/>
    <n v="1402720.98"/>
    <n v="0.93568814774939912"/>
    <n v="96412.020000000019"/>
    <n v="1248800"/>
  </r>
  <r>
    <s v="2018/168"/>
    <x v="2"/>
    <n v="168"/>
    <x v="9"/>
    <s v="Sweden"/>
    <s v="Sweden - Swedish Coast Guard"/>
    <s v="no"/>
    <s v="Field Deployment"/>
    <s v="2018/ORD/01 Technical Equipment"/>
    <d v="2018-05-01T00:00:00"/>
    <d v="2018-05-31T00:00:00"/>
    <s v="no"/>
    <m/>
    <s v="FRO.27333"/>
    <n v="2018"/>
    <s v="C1"/>
    <n v="663038"/>
    <d v="2018-04-25T00:00:00"/>
    <s v="EK"/>
    <n v="644738.12"/>
    <s v="yes"/>
    <n v="414140"/>
    <n v="414526.31"/>
    <s v="FRO.27333"/>
    <n v="2018"/>
    <n v="35535"/>
    <m/>
    <m/>
    <m/>
    <m/>
    <m/>
    <m/>
    <d v="2018-08-14T00:00:00"/>
    <d v="2018-12-19T00:00:00"/>
    <n v="2018"/>
    <n v="692797.69"/>
    <s v="EK"/>
    <n v="698573"/>
    <n v="692797.69"/>
    <n v="0.99173270366876465"/>
    <n v="5775.3100000000559"/>
    <n v="414526.31"/>
  </r>
  <r>
    <s v="2018/169"/>
    <x v="2"/>
    <n v="169"/>
    <x v="9"/>
    <s v="Portugal"/>
    <s v="Portugal - Maritime Police"/>
    <s v="no"/>
    <s v="Field Deployment"/>
    <s v="2018/ORD/01 Technical Equipment"/>
    <d v="2018-05-01T00:00:00"/>
    <d v="2018-08-31T00:00:00"/>
    <s v="no"/>
    <m/>
    <s v="FRO.27311"/>
    <n v="2018"/>
    <s v="C1"/>
    <n v="797418"/>
    <d v="2018-04-27T00:00:00"/>
    <s v="EK"/>
    <n v="721693.18"/>
    <s v="yes"/>
    <n v="376350"/>
    <m/>
    <m/>
    <m/>
    <m/>
    <m/>
    <m/>
    <n v="2018"/>
    <n v="478451"/>
    <m/>
    <m/>
    <d v="2018-11-14T00:00:00"/>
    <m/>
    <m/>
    <m/>
    <m/>
    <n v="797418"/>
    <n v="478451"/>
    <n v="0.6000002508094876"/>
    <n v="318967"/>
    <n v="376350"/>
  </r>
  <r>
    <s v="2018/170"/>
    <x v="2"/>
    <n v="170"/>
    <x v="9"/>
    <s v="Portugal"/>
    <s v="Portugal - Guarda Nacional Republicana"/>
    <s v="no"/>
    <s v="Field Deployment"/>
    <s v="2018/ORD/01 Technical Equipment"/>
    <d v="2018-05-01T00:00:00"/>
    <d v="2018-07-31T00:00:00"/>
    <s v="no"/>
    <m/>
    <s v="FRO.27213"/>
    <n v="2018"/>
    <s v="C1"/>
    <n v="499799"/>
    <d v="2018-04-27T00:00:00"/>
    <s v="EK"/>
    <n v="475820.24"/>
    <s v="yes"/>
    <n v="243443"/>
    <n v="175436.19"/>
    <m/>
    <m/>
    <m/>
    <m/>
    <m/>
    <n v="2018"/>
    <n v="299879"/>
    <m/>
    <m/>
    <d v="2018-10-14T00:00:00"/>
    <d v="2018-11-15T00:00:00"/>
    <n v="2018"/>
    <n v="69727.199999999997"/>
    <s v="EK"/>
    <n v="499799"/>
    <n v="369606.2"/>
    <n v="0.73950968289252283"/>
    <n v="130192.79999999999"/>
    <n v="175436.19"/>
  </r>
  <r>
    <s v="2018/171"/>
    <x v="2"/>
    <n v="171"/>
    <x v="9"/>
    <s v="Malta"/>
    <s v="Malta - Armed Forces of Malta"/>
    <s v="no"/>
    <s v="Field Deployment"/>
    <s v="2018/ORD/01 Technical Equipment"/>
    <d v="2018-05-01T00:00:00"/>
    <d v="2018-06-30T00:00:00"/>
    <s v="no"/>
    <m/>
    <s v="FRO.27325"/>
    <n v="2018"/>
    <s v="C1"/>
    <n v="240796"/>
    <d v="2018-04-30T00:00:00"/>
    <s v="EK"/>
    <n v="224407"/>
    <s v="yes"/>
    <n v="127288.04"/>
    <n v="130033.09"/>
    <m/>
    <m/>
    <m/>
    <m/>
    <m/>
    <n v="2018"/>
    <n v="140000"/>
    <m/>
    <m/>
    <d v="2018-09-13T00:00:00"/>
    <d v="2018-11-05T00:00:00"/>
    <n v="2018"/>
    <n v="99287.25"/>
    <s v="EK"/>
    <n v="240796"/>
    <n v="239287.25"/>
    <n v="0.99373432282928287"/>
    <n v="1508.75"/>
    <n v="130033.09"/>
  </r>
  <r>
    <s v="2018/172"/>
    <x v="2"/>
    <n v="172"/>
    <x v="9"/>
    <s v="France"/>
    <s v="France - Direction Generale des Douanes et Droits Indirects"/>
    <s v="no"/>
    <s v="Field Deployment"/>
    <s v="2018/ORD/01 Technical Equipment"/>
    <d v="2018-05-01T00:00:00"/>
    <d v="2018-05-31T00:00:00"/>
    <s v="no"/>
    <m/>
    <s v="FRO.27336"/>
    <n v="2018"/>
    <s v="C1"/>
    <n v="148678"/>
    <d v="2018-04-26T00:00:00"/>
    <s v="EK"/>
    <n v="121667.93"/>
    <s v="yes"/>
    <n v="85079.5"/>
    <n v="72300"/>
    <m/>
    <m/>
    <m/>
    <m/>
    <m/>
    <m/>
    <n v="0"/>
    <m/>
    <m/>
    <d v="2018-08-14T00:00:00"/>
    <d v="2018-08-10T00:00:00"/>
    <n v="2018"/>
    <n v="135480.32000000001"/>
    <m/>
    <n v="148678"/>
    <n v="135480.32000000001"/>
    <n v="0.91123313469376777"/>
    <n v="13197.679999999993"/>
    <n v="72300"/>
  </r>
  <r>
    <s v="2018/173"/>
    <x v="2"/>
    <n v="173"/>
    <x v="10"/>
    <s v="Germany"/>
    <s v="Germany - Federal Police Central Office - Bundespolizeipräsidium, Referat 25, Koblenz"/>
    <s v="no"/>
    <s v="RO"/>
    <s v="2018/RSU/01 RO"/>
    <d v="2018-05-05T00:00:00"/>
    <d v="2018-08-04T00:00:00"/>
    <s v="no"/>
    <m/>
    <s v="FRO.27331"/>
    <n v="2018"/>
    <s v="C1"/>
    <n v="3424763"/>
    <d v="2018-04-27T00:00:00"/>
    <s v="FF"/>
    <m/>
    <s v="yes"/>
    <n v="3950000"/>
    <n v="3902936.42"/>
    <s v="FRO.27331"/>
    <n v="2018"/>
    <n v="1314744"/>
    <d v="2018-04-27T00:00:00"/>
    <m/>
    <n v="2018"/>
    <n v="2052825"/>
    <m/>
    <m/>
    <d v="2018-10-18T00:00:00"/>
    <d v="2018-11-22T00:00:00"/>
    <n v="2018"/>
    <n v="2636581.39"/>
    <m/>
    <n v="4739507"/>
    <n v="4689406.3900000006"/>
    <n v="0.98942915159741307"/>
    <n v="50100.609999999404"/>
    <n v="3902936.42"/>
  </r>
  <r>
    <s v="2018/174"/>
    <x v="2"/>
    <n v="174"/>
    <x v="10"/>
    <s v="Greece"/>
    <s v="Greece - Hellenic Ministry of Maritime Affairs and Insular Policy / Hellenic Coast Guard"/>
    <s v="no"/>
    <s v="FOA-R"/>
    <s v="2017/RSU/01"/>
    <d v="2018-05-06T00:00:00"/>
    <d v="2018-08-05T00:00:00"/>
    <s v="no"/>
    <m/>
    <s v="FRO.27338"/>
    <n v="2018"/>
    <s v="C1"/>
    <n v="6278"/>
    <d v="2018-04-27T00:00:00"/>
    <s v="FF"/>
    <m/>
    <s v="no"/>
    <m/>
    <m/>
    <m/>
    <m/>
    <m/>
    <m/>
    <m/>
    <m/>
    <m/>
    <m/>
    <m/>
    <d v="2018-10-19T00:00:00"/>
    <d v="2018-10-02T00:00:00"/>
    <n v="2018"/>
    <n v="2468.44"/>
    <m/>
    <n v="6278"/>
    <n v="2468.44"/>
    <n v="0.39318891366677289"/>
    <n v="3809.56"/>
    <n v="0"/>
  </r>
  <r>
    <s v="2018/175"/>
    <x v="2"/>
    <n v="175"/>
    <x v="9"/>
    <s v="Serbia"/>
    <s v="Ministry of Interior Republic of Serbia"/>
    <s v="no"/>
    <s v="Field Deployment"/>
    <s v="2018/ORD/01 Human Resources"/>
    <d v="2018-05-22T00:00:00"/>
    <d v="2018-06-21T00:00:00"/>
    <s v="no"/>
    <m/>
    <s v="FRO.27341"/>
    <n v="2018"/>
    <s v="C1"/>
    <n v="8562.14"/>
    <d v="2018-04-27T00:00:00"/>
    <s v="EK"/>
    <m/>
    <s v="no"/>
    <m/>
    <m/>
    <m/>
    <m/>
    <m/>
    <m/>
    <m/>
    <m/>
    <m/>
    <m/>
    <m/>
    <d v="2018-09-04T00:00:00"/>
    <d v="2018-07-09T00:00:00"/>
    <n v="2018"/>
    <n v="6535.88"/>
    <m/>
    <n v="8562.14"/>
    <n v="6535.88"/>
    <n v="0.76334654654093492"/>
    <n v="2026.2599999999993"/>
    <n v="0"/>
  </r>
  <r>
    <s v="2018/176"/>
    <x v="2"/>
    <n v="176"/>
    <x v="9"/>
    <s v="Kosovo"/>
    <s v="General Directorate of Kosovo Police"/>
    <s v="no"/>
    <s v="Field Deployment"/>
    <s v="2018/ORD/01 Human Resources"/>
    <d v="2018-05-01T00:00:00"/>
    <d v="2018-06-23T00:00:00"/>
    <s v="no"/>
    <m/>
    <s v="FRO.27348"/>
    <n v="2018"/>
    <s v="C1"/>
    <n v="15817.81"/>
    <d v="2018-04-27T00:00:00"/>
    <s v="EK"/>
    <n v="0"/>
    <s v="no"/>
    <n v="0"/>
    <m/>
    <m/>
    <m/>
    <m/>
    <m/>
    <m/>
    <m/>
    <m/>
    <m/>
    <m/>
    <d v="2018-09-06T00:00:00"/>
    <d v="2019-03-21T00:00:00"/>
    <n v="2019"/>
    <n v="12968.64"/>
    <m/>
    <n v="15817.81"/>
    <n v="12968.64"/>
    <n v="0.81987582351792065"/>
    <n v="2849.17"/>
    <n v="0"/>
  </r>
  <r>
    <s v="2018/177"/>
    <x v="2"/>
    <n v="177"/>
    <x v="9"/>
    <s v="Malta"/>
    <s v="Malta - Malta Police Force"/>
    <s v="no"/>
    <s v="Field Deployment"/>
    <s v="2018/ORD/01 Human Resources"/>
    <d v="2018-04-26T00:00:00"/>
    <d v="2019-01-31T00:00:00"/>
    <s v="no"/>
    <m/>
    <s v="FRO.27334"/>
    <n v="2018"/>
    <s v="C1"/>
    <n v="48817"/>
    <d v="2018-05-02T00:00:00"/>
    <s v="EK"/>
    <n v="0"/>
    <s v="yes"/>
    <n v="2645.7000000000003"/>
    <n v="7863"/>
    <s v="FRO.27334"/>
    <n v="2018"/>
    <n v="-22360"/>
    <d v="2019-10-08T00:00:00"/>
    <m/>
    <m/>
    <n v="0"/>
    <m/>
    <m/>
    <d v="2019-04-16T00:00:00"/>
    <d v="2019-03-26T00:00:00"/>
    <n v="2019"/>
    <n v="26457"/>
    <m/>
    <n v="26457"/>
    <n v="26457"/>
    <n v="1"/>
    <n v="0"/>
    <n v="7863"/>
  </r>
  <r>
    <s v="2018/178"/>
    <x v="2"/>
    <n v="178"/>
    <x v="9"/>
    <s v="Netherlands"/>
    <s v="Netherlands - the Royal Marechaussee"/>
    <s v="no"/>
    <s v="Field Deployment"/>
    <s v="2018/ORD/01 Technical Equipment"/>
    <d v="2018-05-01T00:00:00"/>
    <d v="2018-08-31T00:00:00"/>
    <s v="no"/>
    <m/>
    <s v="FRO.27340"/>
    <n v="2018"/>
    <s v="C1"/>
    <n v="174190"/>
    <d v="2018-04-27T00:00:00"/>
    <s v="EK"/>
    <n v="142356.96"/>
    <s v="yes"/>
    <n v="106148"/>
    <n v="67645"/>
    <s v="FRO.27340"/>
    <n v="2018"/>
    <n v="48309"/>
    <d v="2018-05-23T00:00:00"/>
    <m/>
    <m/>
    <n v="0"/>
    <m/>
    <m/>
    <d v="2018-11-14T00:00:00"/>
    <d v="2019-02-15T00:00:00"/>
    <n v="2019"/>
    <n v="173654.31"/>
    <m/>
    <n v="222499"/>
    <n v="173654.31"/>
    <n v="0.78047231672951334"/>
    <n v="48844.69"/>
    <n v="67645"/>
  </r>
  <r>
    <s v="2018/179"/>
    <x v="2"/>
    <n v="179"/>
    <x v="9"/>
    <s v="Italy"/>
    <s v="Ministero dell'Interno, Dipartimento della Pubblica Sicurezza, Direzione Centrale dell'Immigrazione e della Polizia delle Frontiere/Guardia Costiera"/>
    <s v="yes"/>
    <s v="Field Deployment"/>
    <s v="2018/ORD/01 Technical Equipment"/>
    <d v="2018-05-01T00:00:00"/>
    <d v="2018-07-31T00:00:00"/>
    <s v="no"/>
    <m/>
    <s v="FRO.27354"/>
    <n v="2018"/>
    <s v="C1"/>
    <n v="599854"/>
    <d v="2018-04-30T00:00:00"/>
    <s v="EK"/>
    <n v="474908.28"/>
    <s v="yes"/>
    <n v="330750"/>
    <n v="311046"/>
    <m/>
    <m/>
    <m/>
    <m/>
    <m/>
    <n v="2018"/>
    <n v="359912"/>
    <m/>
    <m/>
    <d v="2018-10-14T00:00:00"/>
    <d v="2018-12-04T00:00:00"/>
    <n v="2018"/>
    <n v="119745"/>
    <s v="SK"/>
    <n v="599854"/>
    <n v="479657"/>
    <n v="0.79962290824100535"/>
    <n v="120197"/>
    <n v="311046"/>
  </r>
  <r>
    <s v="2018/180"/>
    <x v="2"/>
    <n v="180"/>
    <x v="9"/>
    <s v="Italy"/>
    <s v="Ministero dell'Interno, Dipartimento della Pubblica Sicurezza, Direzione Centrale dell'Immigrazione e della Polizia delle Frontiere/Guardia di Finanza"/>
    <s v="yes"/>
    <s v="Field Deployment"/>
    <s v="2018/ORD/01 Technical Equipment"/>
    <d v="2018-05-01T00:00:00"/>
    <d v="2018-07-31T00:00:00"/>
    <s v="no"/>
    <m/>
    <s v="FRO.27357"/>
    <n v="2018"/>
    <s v="C1"/>
    <n v="769532"/>
    <d v="2018-04-30T00:00:00"/>
    <s v="EK"/>
    <n v="761913"/>
    <s v="yes"/>
    <n v="405767"/>
    <n v="394274.7"/>
    <m/>
    <m/>
    <m/>
    <m/>
    <m/>
    <n v="2018"/>
    <n v="461719"/>
    <m/>
    <m/>
    <d v="2018-10-14T00:00:00"/>
    <d v="2019-02-18T00:00:00"/>
    <n v="2019"/>
    <n v="307813"/>
    <m/>
    <n v="769532"/>
    <n v="769532"/>
    <n v="1"/>
    <n v="0"/>
    <n v="394274.7"/>
  </r>
  <r>
    <s v="2018/181"/>
    <x v="2"/>
    <n v="181"/>
    <x v="9"/>
    <s v="Greece"/>
    <s v="Greece - Hellenic Ministry of Maritime Affairs and Insular Policy / Hellenic Coast Guard"/>
    <s v="yes"/>
    <s v="Field Deployment"/>
    <s v="2018/ORD/01 Technical Equipment"/>
    <d v="2018-05-01T00:00:00"/>
    <d v="2018-07-31T00:00:00"/>
    <s v="no"/>
    <m/>
    <s v="FRO.27360"/>
    <n v="2018"/>
    <s v="C1"/>
    <n v="839528"/>
    <d v="2018-04-30T00:00:00"/>
    <s v="EK"/>
    <n v="1362421.34"/>
    <s v="yes"/>
    <n v="956335"/>
    <n v="731637"/>
    <s v="FRO.27360"/>
    <n v="2018"/>
    <n v="766720"/>
    <d v="2018-05-30T00:00:00"/>
    <s v="Amend. 1 (OPV extension) signed on 30/05/2018._x000a_Amend. 2 (OPV extension) signed on 18/6/2018._x000a_Amend. 3 (extension for July) signed on 29/06/2018._x000a_Amend. 4 (budget) signed on 18/07/2018."/>
    <n v="2018"/>
    <n v="1030329"/>
    <m/>
    <m/>
    <d v="2018-10-14T00:00:00"/>
    <d v="2019-03-29T00:00:00"/>
    <n v="2019"/>
    <n v="349674.09"/>
    <m/>
    <n v="1606248"/>
    <n v="1380003.09"/>
    <n v="0.85914696236197652"/>
    <n v="226244.90999999992"/>
    <n v="731637"/>
  </r>
  <r>
    <s v="2018/182"/>
    <x v="2"/>
    <n v="182"/>
    <x v="9"/>
    <s v="FYR of Macedonia"/>
    <s v="Ministry of Internal Affairs"/>
    <s v="no"/>
    <s v="Field Deployment"/>
    <s v="2018/ORD/01 Human Resources"/>
    <d v="2018-05-28T00:00:00"/>
    <d v="2018-06-26T00:00:00"/>
    <s v="no"/>
    <m/>
    <s v="FRO.27364"/>
    <n v="2018"/>
    <s v="C1"/>
    <n v="8356.7000000000007"/>
    <d v="2018-05-02T00:00:00"/>
    <s v="EK"/>
    <n v="0"/>
    <s v="no"/>
    <m/>
    <m/>
    <m/>
    <m/>
    <m/>
    <m/>
    <m/>
    <m/>
    <m/>
    <m/>
    <m/>
    <d v="2018-09-09T00:00:00"/>
    <d v="2018-08-27T00:00:00"/>
    <n v="2018"/>
    <n v="6028.6"/>
    <m/>
    <n v="8356.7000000000007"/>
    <n v="6028.6"/>
    <n v="0.72140916869099048"/>
    <n v="2328.1000000000004"/>
    <n v="0"/>
  </r>
  <r>
    <s v="2018/183"/>
    <x v="2"/>
    <n v="183"/>
    <x v="9"/>
    <s v="Italy"/>
    <s v="Ministero dell'Interno, Dipartimento della Pubblica Sicurezza, Direzione Centrale dell'Immigrazione e della Polizia delle Frontiere/Guardia Costiera"/>
    <s v="no"/>
    <s v="Field Deployment"/>
    <s v="2018/ORD/01 Technical Equipment"/>
    <d v="2018-05-01T00:00:00"/>
    <d v="2018-06-30T00:00:00"/>
    <s v="no"/>
    <m/>
    <s v="FRO.27367"/>
    <n v="2018"/>
    <s v="C1"/>
    <n v="400657"/>
    <d v="2018-05-02T00:00:00"/>
    <s v="EK"/>
    <n v="589738.5"/>
    <s v="yes"/>
    <n v="303132"/>
    <n v="299751"/>
    <s v="FRO.27367"/>
    <n v="2018"/>
    <n v="209935"/>
    <m/>
    <m/>
    <n v="2018"/>
    <n v="240394"/>
    <m/>
    <m/>
    <d v="2018-09-13T00:00:00"/>
    <d v="2018-10-04T00:00:00"/>
    <n v="2018"/>
    <n v="272614.88"/>
    <m/>
    <n v="610592"/>
    <n v="513008.88"/>
    <n v="0.84018277343954717"/>
    <n v="97583.12"/>
    <n v="299751"/>
  </r>
  <r>
    <s v="2018/184"/>
    <x v="2"/>
    <n v="184"/>
    <x v="9"/>
    <s v="Italy"/>
    <s v="Ministero dell'Interno, Dipartimento della Pubblica Sicurezza, Direzione Centrale dell'Immigrazione e della Polizia delle Frontiere/Carabinieri"/>
    <s v="yes"/>
    <s v="Field Deployment"/>
    <s v="2018/ORD/01 Technical Equipment"/>
    <d v="2018-05-02T00:00:00"/>
    <d v="2018-07-31T00:00:00"/>
    <s v="no"/>
    <m/>
    <s v="FRO.27366"/>
    <n v="2018"/>
    <s v="C1"/>
    <n v="338201"/>
    <d v="2018-05-02T00:00:00"/>
    <s v="EK"/>
    <n v="334851.59999999998"/>
    <s v="yes"/>
    <n v="325875.59999999998"/>
    <n v="216237.08"/>
    <m/>
    <m/>
    <m/>
    <m/>
    <m/>
    <n v="2018"/>
    <n v="202921"/>
    <m/>
    <m/>
    <d v="2018-10-14T00:00:00"/>
    <d v="2018-12-14T00:00:00"/>
    <n v="2018"/>
    <n v="16266.11"/>
    <s v="EK"/>
    <n v="338201"/>
    <n v="219187.11"/>
    <n v="0.64809716706928711"/>
    <n v="119013.89000000001"/>
    <n v="216237.08"/>
  </r>
  <r>
    <s v="2018/185"/>
    <x v="2"/>
    <n v="185"/>
    <x v="9"/>
    <s v="Italy"/>
    <s v="Ministero dell'Interno, Dipartimento della Pubblica Sicurezza, Direzione Centrale dell'Immigrazione e della Polizia delle Frontiere/Guardia di Finanza"/>
    <s v="no"/>
    <s v="Field Deployment"/>
    <s v="2018/ORD/01 Technical Equipment"/>
    <d v="2018-05-01T00:00:00"/>
    <d v="2018-07-31T00:00:00"/>
    <s v="no"/>
    <m/>
    <s v="FRO.27368"/>
    <n v="2018"/>
    <s v="C1"/>
    <n v="1423119"/>
    <d v="2018-05-02T00:00:00"/>
    <s v="EK"/>
    <n v="1386859"/>
    <s v="yes"/>
    <n v="776726"/>
    <n v="658757.6"/>
    <m/>
    <m/>
    <m/>
    <m/>
    <m/>
    <n v="2018"/>
    <n v="853871"/>
    <m/>
    <m/>
    <d v="2018-10-14T00:00:00"/>
    <d v="2018-12-04T00:00:00"/>
    <n v="2018"/>
    <n v="569248"/>
    <m/>
    <n v="1423119"/>
    <n v="1423119"/>
    <n v="1"/>
    <n v="0"/>
    <n v="658757.6"/>
  </r>
  <r>
    <s v="2018/186"/>
    <x v="2"/>
    <n v="186"/>
    <x v="9"/>
    <s v="Lithuania"/>
    <s v="Lithuania - State Border Guard Service at the Ministry of the Interior of the Republic of Lithuania"/>
    <s v="no"/>
    <s v="Field Deployment"/>
    <s v="2018/ORD/01 Technical Equipment"/>
    <d v="2018-06-01T00:00:00"/>
    <d v="2018-08-31T00:00:00"/>
    <s v="no"/>
    <m/>
    <s v="FRO.27362"/>
    <n v="2018"/>
    <s v="C1"/>
    <n v="1121109"/>
    <d v="2018-05-02T00:00:00"/>
    <s v="EK"/>
    <n v="1088809.02"/>
    <s v="yes"/>
    <n v="569006"/>
    <n v="500094"/>
    <m/>
    <m/>
    <m/>
    <m/>
    <m/>
    <n v="2018"/>
    <n v="672665"/>
    <m/>
    <m/>
    <d v="2018-11-14T00:00:00"/>
    <d v="2018-12-18T00:00:00"/>
    <n v="2018"/>
    <n v="259811.76"/>
    <s v="EK"/>
    <n v="1121109"/>
    <n v="932476.76"/>
    <n v="0.83174495967831852"/>
    <n v="188632.24"/>
    <n v="500094"/>
  </r>
  <r>
    <s v="2018/187"/>
    <x v="2"/>
    <n v="187"/>
    <x v="9"/>
    <s v="Ukraine "/>
    <s v="Administration of the State Border Guard Service of Ukraine"/>
    <s v="no"/>
    <s v="Field Deployment"/>
    <s v="2018/ORD/01 Human Resources"/>
    <d v="2018-05-20T00:00:00"/>
    <d v="2018-08-01T00:00:00"/>
    <s v="no"/>
    <m/>
    <s v="FRO.27376"/>
    <n v="2018"/>
    <s v="C1"/>
    <n v="29327.63"/>
    <d v="2018-05-07T00:00:00"/>
    <s v="EK"/>
    <n v="0"/>
    <s v="no"/>
    <m/>
    <m/>
    <s v="FRO.27376"/>
    <n v="2018"/>
    <n v="-6327.63"/>
    <d v="2018-10-31T00:00:00"/>
    <m/>
    <n v="2018"/>
    <n v="23000"/>
    <m/>
    <m/>
    <d v="2018-10-15T00:00:00"/>
    <d v="2018-10-16T00:00:00"/>
    <n v="2018"/>
    <n v="-457.37"/>
    <m/>
    <n v="23000"/>
    <n v="22542.63"/>
    <n v="0.98011434782608697"/>
    <n v="-1.0231815394945443E-12"/>
    <n v="0"/>
  </r>
  <r>
    <s v="2018/188"/>
    <x v="2"/>
    <n v="188"/>
    <x v="9"/>
    <s v="Ukraine "/>
    <s v="Administration of the State Border Guard Service of Ukraine"/>
    <s v="no"/>
    <s v="Field Deployment"/>
    <s v="2018/ORD/01 Human Resources"/>
    <d v="2018-05-28T00:00:00"/>
    <d v="2018-07-11T00:00:00"/>
    <s v="no"/>
    <m/>
    <s v="FRO.27375"/>
    <n v="2018"/>
    <s v="C1"/>
    <n v="12097.42"/>
    <d v="2018-05-07T00:00:00"/>
    <s v="EK"/>
    <n v="0"/>
    <s v="no"/>
    <m/>
    <m/>
    <m/>
    <m/>
    <m/>
    <m/>
    <m/>
    <n v="2018"/>
    <n v="9600"/>
    <m/>
    <m/>
    <d v="2018-09-24T00:00:00"/>
    <d v="2018-10-16T00:00:00"/>
    <n v="2018"/>
    <n v="-1368.03"/>
    <m/>
    <n v="12097.42"/>
    <n v="8231.9699999999993"/>
    <n v="0.68047319180453347"/>
    <n v="2497.420000000001"/>
    <n v="0"/>
  </r>
  <r>
    <s v="2018/189"/>
    <x v="2"/>
    <n v="189"/>
    <x v="10"/>
    <s v="Austria"/>
    <s v="Federal Office for Immigration and Asylum"/>
    <s v="no"/>
    <s v="FOA-R"/>
    <s v="2017/RSU/01"/>
    <d v="2018-05-18T00:00:00"/>
    <d v="2018-08-22T00:00:00"/>
    <s v="no"/>
    <m/>
    <s v="FRO.27409"/>
    <n v="2018"/>
    <s v="C1"/>
    <n v="2774184"/>
    <d v="2018-05-14T00:00:00"/>
    <s v="FF"/>
    <n v="0"/>
    <s v="yes"/>
    <n v="1600000"/>
    <n v="1725765.3"/>
    <s v="FRO.27409"/>
    <n v="2018"/>
    <n v="-909935.46"/>
    <d v="2018-07-28T00:00:00"/>
    <m/>
    <m/>
    <m/>
    <m/>
    <m/>
    <d v="2018-11-05T00:00:00"/>
    <d v="2018-10-30T00:00:00"/>
    <n v="2018"/>
    <n v="1864248.54"/>
    <m/>
    <n v="1864248.54"/>
    <n v="1864248.54"/>
    <n v="1"/>
    <n v="0"/>
    <n v="1725765.3"/>
  </r>
  <r>
    <s v="2018/190"/>
    <x v="2"/>
    <n v="190"/>
    <x v="10"/>
    <s v="Norway"/>
    <s v="Norway - National Police Immigration Service"/>
    <s v="no"/>
    <s v="FOA-R"/>
    <s v="2017/RSU/01"/>
    <d v="2018-05-16T00:00:00"/>
    <d v="2018-09-03T00:00:00"/>
    <s v="no"/>
    <m/>
    <s v="FRO.27415"/>
    <n v="2018"/>
    <s v="C1"/>
    <n v="359537"/>
    <d v="2018-05-15T00:00:00"/>
    <s v="FF"/>
    <n v="0"/>
    <s v="yes"/>
    <n v="300000"/>
    <n v="161189.07999999999"/>
    <m/>
    <m/>
    <m/>
    <m/>
    <s v="Amendment No 1 (duration prolongation)"/>
    <m/>
    <m/>
    <m/>
    <m/>
    <d v="2018-11-17T00:00:00"/>
    <d v="2018-10-19T00:00:00"/>
    <n v="2018"/>
    <n v="175212.55"/>
    <m/>
    <n v="359537"/>
    <n v="175212.55"/>
    <n v="0.48732828610129136"/>
    <n v="184324.45"/>
    <n v="161189.07999999999"/>
  </r>
  <r>
    <s v="2018/191"/>
    <x v="2"/>
    <n v="191"/>
    <x v="10"/>
    <s v="Germany"/>
    <s v="Bundespolizeipräsidium - Federal Police Central Office"/>
    <s v="no"/>
    <s v="FOA-R"/>
    <s v="2017/RSU/01"/>
    <d v="2018-05-18T00:00:00"/>
    <d v="2018-08-17T00:00:00"/>
    <s v="no"/>
    <m/>
    <s v="FRO.27428"/>
    <n v="2018"/>
    <s v="C1"/>
    <n v="124925"/>
    <d v="2018-05-16T00:00:00"/>
    <s v="FF"/>
    <n v="0"/>
    <s v="no"/>
    <n v="0"/>
    <m/>
    <s v="FRO.27428"/>
    <n v="2018"/>
    <n v="37189"/>
    <d v="2018-07-03T00:00:00"/>
    <m/>
    <m/>
    <m/>
    <m/>
    <m/>
    <d v="2018-10-31T00:00:00"/>
    <d v="2018-10-24T00:00:00"/>
    <n v="2018"/>
    <n v="153934.44"/>
    <m/>
    <n v="162114"/>
    <n v="153934.44"/>
    <n v="0.94954439468522156"/>
    <n v="8179.5599999999977"/>
    <n v="0"/>
  </r>
  <r>
    <s v="2018/192"/>
    <x v="2"/>
    <n v="192"/>
    <x v="10"/>
    <s v="Belgium"/>
    <s v="Belgium - Department of Federal Immigration (Dienst Vreemdelingenzaken)"/>
    <s v="no"/>
    <s v="FOA-R"/>
    <s v="2017/RSU/01"/>
    <d v="2018-05-08T00:00:00"/>
    <d v="2018-08-07T00:00:00"/>
    <s v="no"/>
    <m/>
    <s v="FRO.27397"/>
    <n v="2018"/>
    <s v="C1"/>
    <n v="1133837"/>
    <d v="2018-05-17T00:00:00"/>
    <s v="FF"/>
    <n v="0"/>
    <s v="yes"/>
    <n v="1000000"/>
    <n v="224700.61"/>
    <m/>
    <m/>
    <m/>
    <m/>
    <m/>
    <m/>
    <m/>
    <m/>
    <m/>
    <d v="2018-10-21T00:00:00"/>
    <d v="2018-11-05T00:00:00"/>
    <n v="2018"/>
    <n v="267223.86"/>
    <m/>
    <n v="1133837"/>
    <n v="267223.86"/>
    <n v="0.23568101940578759"/>
    <n v="866613.14"/>
    <n v="224700.61"/>
  </r>
  <r>
    <s v="2018/193"/>
    <x v="2"/>
    <n v="193"/>
    <x v="10"/>
    <s v="Sweden"/>
    <s v="Sweden - Swedish Police Authority"/>
    <s v="no"/>
    <s v="FOA-R"/>
    <s v="2017/RSU/01"/>
    <d v="2018-05-22T00:00:00"/>
    <d v="2018-08-21T00:00:00"/>
    <s v="no"/>
    <m/>
    <s v="FRO.27439"/>
    <n v="2018"/>
    <s v="C1"/>
    <n v="857419"/>
    <d v="2018-05-17T00:00:00"/>
    <s v="FF"/>
    <n v="0"/>
    <s v="yes"/>
    <n v="370000"/>
    <n v="376673.64"/>
    <s v="FRO.27439"/>
    <n v="2018"/>
    <n v="-370004.09"/>
    <m/>
    <s v="2nd amendment: decrease by 930116.00; 3rd amendment: increase by 6549.91.-"/>
    <m/>
    <m/>
    <m/>
    <m/>
    <d v="2018-11-04T00:00:00"/>
    <d v="2018-11-27T00:00:00"/>
    <n v="2018"/>
    <n v="487414.91"/>
    <m/>
    <n v="487414.91"/>
    <n v="487414.91"/>
    <n v="1"/>
    <n v="0"/>
    <n v="376673.64"/>
  </r>
  <r>
    <s v="2018/194"/>
    <x v="2"/>
    <n v="194"/>
    <x v="10"/>
    <s v="Georgia"/>
    <s v="Patrol Police Department"/>
    <s v="no"/>
    <s v="RO"/>
    <s v="2018/RSU/01 CRO"/>
    <d v="2018-05-24T00:00:00"/>
    <d v="2018-05-25T00:00:00"/>
    <s v="no"/>
    <m/>
    <s v="FRO.27441"/>
    <n v="2018"/>
    <s v="C1"/>
    <n v="2744.55"/>
    <d v="2018-05-20T00:00:00"/>
    <s v="FF"/>
    <n v="0"/>
    <s v="no"/>
    <n v="0"/>
    <m/>
    <m/>
    <m/>
    <m/>
    <m/>
    <m/>
    <m/>
    <m/>
    <m/>
    <m/>
    <d v="2018-08-08T00:00:00"/>
    <d v="2018-06-14T00:00:00"/>
    <n v="2018"/>
    <n v="2744.55"/>
    <m/>
    <n v="2744.55"/>
    <n v="2744.55"/>
    <n v="1"/>
    <n v="0"/>
    <n v="0"/>
  </r>
  <r>
    <s v="2018/195"/>
    <x v="2"/>
    <n v="195"/>
    <x v="9"/>
    <s v="Albania"/>
    <s v="Aparati i Drejtorisë së Policisë së Shtetit"/>
    <s v="no"/>
    <s v="Field Deployment"/>
    <s v="2018/ORD/01 Human Resources"/>
    <d v="2018-05-28T00:00:00"/>
    <d v="2018-07-11T00:00:00"/>
    <s v="no"/>
    <m/>
    <s v="FRO.27434"/>
    <n v="2018"/>
    <s v="C1"/>
    <n v="10839.1"/>
    <d v="2018-05-17T00:00:00"/>
    <s v="SK"/>
    <n v="0"/>
    <s v="no"/>
    <m/>
    <m/>
    <m/>
    <m/>
    <m/>
    <m/>
    <m/>
    <m/>
    <m/>
    <m/>
    <m/>
    <d v="2018-09-24T00:00:00"/>
    <m/>
    <n v="2018"/>
    <n v="9806.5499999999993"/>
    <m/>
    <n v="10839.1"/>
    <n v="9806.5499999999993"/>
    <n v="0.90473840078973333"/>
    <n v="1032.5500000000011"/>
    <n v="0"/>
  </r>
  <r>
    <s v="2018/196"/>
    <x v="2"/>
    <n v="196"/>
    <x v="9"/>
    <s v="Albania"/>
    <s v="Aparati i Drejtorisë së Policisë së Shtetit"/>
    <s v="no"/>
    <s v="Field Deployment"/>
    <s v="2018/ORD/01 Human Resources"/>
    <d v="2018-05-22T00:00:00"/>
    <d v="2018-06-21T00:00:00"/>
    <s v="no"/>
    <m/>
    <s v="FRO.27437"/>
    <n v="2018"/>
    <s v="C1"/>
    <n v="14611.92"/>
    <d v="2018-05-17T00:00:00"/>
    <s v="SK"/>
    <n v="0"/>
    <s v="yes"/>
    <n v="0"/>
    <n v="4901"/>
    <m/>
    <m/>
    <m/>
    <m/>
    <m/>
    <m/>
    <n v="0"/>
    <m/>
    <n v="0"/>
    <d v="2018-09-04T00:00:00"/>
    <d v="2018-09-28T00:00:00"/>
    <n v="2018"/>
    <n v="11866.51"/>
    <s v="SK"/>
    <n v="14611.92"/>
    <n v="11866.51"/>
    <n v="0.81211161845944957"/>
    <n v="2745.41"/>
    <n v="4901"/>
  </r>
  <r>
    <s v="2018/197"/>
    <x v="2"/>
    <n v="197"/>
    <x v="9"/>
    <s v="Kosovo"/>
    <s v="General Directorate of Kosovo Police"/>
    <s v="no"/>
    <s v="Field Deployment"/>
    <s v="2018/ORD/01 Human Resources"/>
    <d v="2018-05-28T00:00:00"/>
    <d v="2018-07-11T00:00:00"/>
    <s v="no"/>
    <m/>
    <s v="FRO.27453"/>
    <n v="2018"/>
    <s v="C1"/>
    <n v="9872.89"/>
    <d v="2018-05-17T00:00:00"/>
    <s v="SK"/>
    <n v="0"/>
    <s v="no"/>
    <n v="0"/>
    <n v="0"/>
    <m/>
    <m/>
    <m/>
    <m/>
    <m/>
    <m/>
    <m/>
    <m/>
    <m/>
    <d v="2018-09-24T00:00:00"/>
    <d v="2019-03-25T00:00:00"/>
    <n v="2019"/>
    <n v="9646.19"/>
    <m/>
    <n v="9872.89"/>
    <n v="9646.19"/>
    <n v="0.97703813169193632"/>
    <n v="226.69999999999891"/>
    <n v="0"/>
  </r>
  <r>
    <s v="2018/198"/>
    <x v="2"/>
    <n v="198"/>
    <x v="9"/>
    <s v="Kosovo"/>
    <s v="General Directorate of Kosovo Police"/>
    <s v="no"/>
    <s v="Field Deployment"/>
    <s v="2018/ORD/01 Human Resources"/>
    <d v="2018-05-22T00:00:00"/>
    <d v="2018-06-21T00:00:00"/>
    <s v="no"/>
    <m/>
    <s v="FRO.27454"/>
    <n v="2018"/>
    <s v="C1"/>
    <n v="6751.7"/>
    <d v="2018-05-17T00:00:00"/>
    <s v="SK"/>
    <n v="0"/>
    <s v="no"/>
    <m/>
    <m/>
    <m/>
    <m/>
    <m/>
    <m/>
    <m/>
    <m/>
    <n v="0"/>
    <m/>
    <m/>
    <d v="2018-09-04T00:00:00"/>
    <d v="2019-03-11T00:00:00"/>
    <n v="2019"/>
    <n v="4367.74"/>
    <m/>
    <n v="6751.7"/>
    <n v="4367.74"/>
    <n v="0.64690966719492871"/>
    <n v="2383.96"/>
    <n v="0"/>
  </r>
  <r>
    <s v="2018/199"/>
    <x v="2"/>
    <n v="199"/>
    <x v="9"/>
    <s v="Ukraine "/>
    <s v="Administration of the State Border Guard Service of Ukraine"/>
    <s v="no"/>
    <s v="Field Deployment"/>
    <s v="2018/ORD/01 Human Resources"/>
    <d v="2018-05-22T00:00:00"/>
    <d v="2018-07-19T00:00:00"/>
    <s v="no"/>
    <m/>
    <s v="FRO.27449"/>
    <n v="2018"/>
    <s v="C1"/>
    <n v="17672.12"/>
    <d v="2018-05-17T00:00:00"/>
    <s v="EK"/>
    <n v="0"/>
    <s v="no"/>
    <m/>
    <m/>
    <m/>
    <m/>
    <m/>
    <m/>
    <m/>
    <n v="2018"/>
    <n v="14138"/>
    <m/>
    <m/>
    <d v="2018-10-02T00:00:00"/>
    <d v="2018-10-16T00:00:00"/>
    <n v="2018"/>
    <n v="-2766.39"/>
    <m/>
    <n v="17672.12"/>
    <n v="11371.61"/>
    <n v="0.64347740961469257"/>
    <n v="3534.1199999999985"/>
    <n v="0"/>
  </r>
  <r>
    <s v="2018/200"/>
    <x v="2"/>
    <n v="200"/>
    <x v="9"/>
    <s v="Georgia"/>
    <s v="MIA Border Police of Georgia"/>
    <s v="no"/>
    <s v="Field Deployment"/>
    <s v="2018/ORD/01 Human Resources"/>
    <d v="2018-05-28T00:00:00"/>
    <d v="2018-07-11T00:00:00"/>
    <s v="no"/>
    <s v="yes"/>
    <m/>
    <n v="2018"/>
    <s v="C1"/>
    <n v="11012.44"/>
    <m/>
    <s v="EK"/>
    <n v="0"/>
    <s v="no"/>
    <m/>
    <m/>
    <m/>
    <m/>
    <m/>
    <m/>
    <s v="cancelled, replaced by 2018/244"/>
    <m/>
    <m/>
    <m/>
    <m/>
    <d v="2018-09-24T00:00:00"/>
    <m/>
    <m/>
    <m/>
    <m/>
    <n v="0"/>
    <n v="0"/>
    <s v=""/>
    <n v="0"/>
    <n v="0"/>
  </r>
  <r>
    <s v="2018/201"/>
    <x v="2"/>
    <n v="201"/>
    <x v="9"/>
    <s v="Germany"/>
    <s v="Bundespolizeipräsidium - Federal Police Central Office"/>
    <s v="no"/>
    <s v="Field Deployment"/>
    <s v="2018/ORD/01 Technical Equipment"/>
    <d v="2018-02-01T00:00:00"/>
    <d v="2018-07-31T00:00:00"/>
    <s v="no"/>
    <m/>
    <s v="FRO.27465"/>
    <n v="2018"/>
    <s v="C1"/>
    <n v="1454777"/>
    <d v="2018-05-19T00:00:00"/>
    <s v="SK"/>
    <n v="1123741.69"/>
    <s v="yes"/>
    <n v="719976"/>
    <n v="536226.62"/>
    <s v="FRO.27465"/>
    <n v="2018"/>
    <n v="3652"/>
    <d v="2018-07-04T00:00:00"/>
    <m/>
    <n v="2018"/>
    <n v="872866"/>
    <m/>
    <n v="0"/>
    <d v="2018-10-14T00:00:00"/>
    <d v="2018-12-11T00:00:00"/>
    <n v="2018"/>
    <n v="304574"/>
    <m/>
    <n v="1458429"/>
    <n v="1177440"/>
    <n v="0.80733446743036519"/>
    <n v="280989"/>
    <n v="536226.62"/>
  </r>
  <r>
    <s v="2018/202"/>
    <x v="2"/>
    <n v="202"/>
    <x v="10"/>
    <s v="Spain"/>
    <s v="Policia Nacional / Comisaria General de Extranjeria y Fronteras"/>
    <s v="no"/>
    <s v="FOA-R"/>
    <s v="2017/RSU/01"/>
    <d v="2018-05-26T00:00:00"/>
    <d v="2018-08-25T00:00:00"/>
    <s v="no"/>
    <m/>
    <s v="FRO.27471"/>
    <n v="2018"/>
    <s v="C1"/>
    <n v="1077831"/>
    <d v="2018-05-25T00:00:00"/>
    <s v="FF"/>
    <n v="0"/>
    <s v="yes"/>
    <n v="1150000"/>
    <n v="1044783.73"/>
    <s v="FRO.27471"/>
    <n v="2018"/>
    <n v="151650"/>
    <d v="2018-08-20T00:00:00"/>
    <m/>
    <m/>
    <m/>
    <m/>
    <m/>
    <d v="2018-11-08T00:00:00"/>
    <d v="2018-10-23T00:00:00"/>
    <n v="2018"/>
    <n v="1087076.8700000001"/>
    <m/>
    <n v="1229481"/>
    <n v="1087076.8700000001"/>
    <n v="0.8841754122267852"/>
    <n v="142404.12999999989"/>
    <n v="1044783.73"/>
  </r>
  <r>
    <s v="2018/203"/>
    <x v="2"/>
    <n v="203"/>
    <x v="9"/>
    <s v="Denmark"/>
    <s v="Defence Command Denmark, Joint Operations Staff"/>
    <s v="no"/>
    <s v="Field Deployment"/>
    <s v="2018/ORD/01 Technical Equipment"/>
    <d v="2018-06-01T00:00:00"/>
    <d v="2018-06-30T00:00:00"/>
    <s v="no"/>
    <m/>
    <s v="FRO.27487"/>
    <n v="2018"/>
    <s v="C1"/>
    <n v="575787"/>
    <d v="2018-05-23T00:00:00"/>
    <s v="EK"/>
    <n v="532394.56000000006"/>
    <s v="yes"/>
    <n v="342927.32"/>
    <n v="353180.68"/>
    <m/>
    <m/>
    <m/>
    <m/>
    <m/>
    <m/>
    <n v="0"/>
    <m/>
    <n v="0"/>
    <d v="2018-09-13T00:00:00"/>
    <d v="2018-09-21T00:00:00"/>
    <n v="2018"/>
    <n v="549685"/>
    <m/>
    <n v="575787"/>
    <n v="549685"/>
    <n v="0.95466726410981839"/>
    <n v="26102"/>
    <n v="353180.68"/>
  </r>
  <r>
    <s v="2018/204"/>
    <x v="2"/>
    <n v="204"/>
    <x v="9"/>
    <s v="Spain"/>
    <s v="Spain - Guardia Civil, Jefatura Fiscal y de Fronteras"/>
    <s v="yes"/>
    <s v="Field Deployment"/>
    <s v="2018/ORD/01 Technical Equipment"/>
    <d v="2018-06-01T00:00:00"/>
    <d v="2018-07-31T00:00:00"/>
    <s v="no"/>
    <m/>
    <s v="FRO.27491"/>
    <n v="2018"/>
    <s v="C1"/>
    <n v="1267103"/>
    <d v="2018-05-29T00:00:00"/>
    <s v="EK"/>
    <n v="1018075.04"/>
    <s v="yes"/>
    <n v="920514"/>
    <n v="737614.4"/>
    <s v="FRO.27491"/>
    <n v="2018"/>
    <n v="153444"/>
    <d v="2018-07-11T00:00:00"/>
    <m/>
    <m/>
    <m/>
    <m/>
    <m/>
    <d v="2018-10-14T00:00:00"/>
    <d v="2019-03-12T00:00:00"/>
    <n v="2019"/>
    <n v="1028255.79"/>
    <m/>
    <n v="1420547"/>
    <n v="1028255.79"/>
    <n v="0.72384496253907826"/>
    <n v="392291.20999999996"/>
    <n v="737614.4"/>
  </r>
  <r>
    <s v="2018/205"/>
    <x v="2"/>
    <n v="205"/>
    <x v="9"/>
    <s v="Cyprus"/>
    <s v="Cyprus Police, Police Headquarters"/>
    <s v="no"/>
    <s v="Field Deployment"/>
    <s v="2018/ORD/01 Human Resources"/>
    <d v="2018-04-26T00:00:00"/>
    <d v="2019-01-31T00:00:00"/>
    <s v="no"/>
    <m/>
    <s v="FRO.27489"/>
    <n v="2018"/>
    <s v="C1"/>
    <n v="163129"/>
    <d v="2018-05-23T00:00:00"/>
    <s v="EK"/>
    <n v="0"/>
    <s v="yes"/>
    <n v="7528.4000000000005"/>
    <n v="9567"/>
    <s v="FRO.27489"/>
    <n v="2018"/>
    <n v="-87845"/>
    <d v="2018-05-23T00:00:00"/>
    <m/>
    <n v="2018"/>
    <n v="65250"/>
    <m/>
    <m/>
    <d v="2019-04-16T00:00:00"/>
    <d v="2019-02-27T00:00:00"/>
    <n v="2019"/>
    <n v="7818"/>
    <m/>
    <n v="75284"/>
    <n v="73068"/>
    <n v="0.97056479464428036"/>
    <n v="2216"/>
    <n v="9567"/>
  </r>
  <r>
    <s v="2018/206"/>
    <x v="2"/>
    <n v="206"/>
    <x v="10"/>
    <s v="Croatia"/>
    <s v="Croatia - Ministry of the Interior of the Republic of Croatia"/>
    <s v="no"/>
    <s v="FOA-R"/>
    <s v="2017/RSU/01"/>
    <d v="2018-05-30T00:00:00"/>
    <d v="2018-08-29T00:00:00"/>
    <s v="no"/>
    <m/>
    <s v="FRO.27496"/>
    <n v="2018"/>
    <s v="C1"/>
    <n v="9335"/>
    <d v="2018-05-25T00:00:00"/>
    <s v="FF"/>
    <n v="0"/>
    <s v="no"/>
    <m/>
    <m/>
    <m/>
    <m/>
    <m/>
    <m/>
    <m/>
    <m/>
    <m/>
    <m/>
    <m/>
    <d v="2018-11-12T00:00:00"/>
    <d v="2018-09-24T00:00:00"/>
    <n v="2018"/>
    <n v="6090.3"/>
    <m/>
    <n v="9335"/>
    <n v="6090.3"/>
    <n v="0.65241564006427422"/>
    <n v="3244.7"/>
    <n v="0"/>
  </r>
  <r>
    <s v="2018/207"/>
    <x v="2"/>
    <n v="207"/>
    <x v="10"/>
    <s v="Albania"/>
    <s v="Aparati i Drejtorisë së Policisë së Shtetit"/>
    <s v="no"/>
    <s v="RO"/>
    <s v="2018/RSU/01 CRO to Albania"/>
    <d v="2018-06-01T00:00:00"/>
    <d v="2018-06-30T00:00:00"/>
    <s v="no"/>
    <m/>
    <s v="FRO.27512"/>
    <n v="2018"/>
    <s v="C1"/>
    <n v="6334.4"/>
    <d v="2018-05-28T00:00:00"/>
    <s v="JC"/>
    <m/>
    <s v="no"/>
    <n v="0"/>
    <m/>
    <m/>
    <m/>
    <m/>
    <m/>
    <m/>
    <m/>
    <m/>
    <m/>
    <m/>
    <d v="2018-09-13T00:00:00"/>
    <d v="2018-08-29T00:00:00"/>
    <n v="2018"/>
    <n v="6120.4"/>
    <m/>
    <n v="6334.4"/>
    <n v="6120.4"/>
    <n v="0.96621621621621623"/>
    <n v="214"/>
    <n v="0"/>
  </r>
  <r>
    <s v="2018/208"/>
    <x v="2"/>
    <n v="208"/>
    <x v="9"/>
    <s v="FYR of Macedonia"/>
    <s v="Ministry of Internal Affairs"/>
    <s v="no"/>
    <s v="Field Deployment"/>
    <s v="2018/ORD/01 Human Resources"/>
    <d v="2018-07-18T00:00:00"/>
    <d v="2018-12-05T00:00:00"/>
    <s v="no"/>
    <m/>
    <s v="FRO.27497"/>
    <n v="2018"/>
    <s v="C1"/>
    <n v="29055.17"/>
    <d v="2018-05-29T00:00:00"/>
    <s v="SK"/>
    <n v="0"/>
    <s v="no"/>
    <m/>
    <m/>
    <m/>
    <m/>
    <m/>
    <m/>
    <m/>
    <m/>
    <m/>
    <m/>
    <m/>
    <d v="2019-02-18T00:00:00"/>
    <d v="2018-12-17T00:00:00"/>
    <n v="2018"/>
    <n v="19006.060000000001"/>
    <s v="EK"/>
    <n v="29055.17"/>
    <n v="19006.060000000001"/>
    <n v="0.65413694017278168"/>
    <n v="10049.109999999997"/>
    <n v="0"/>
  </r>
  <r>
    <s v="2018/209"/>
    <x v="2"/>
    <n v="209"/>
    <x v="9"/>
    <s v="Serbia"/>
    <s v="Ministry of Interior"/>
    <s v="no"/>
    <s v="Field Deployment"/>
    <s v="2018/ORD/01 Human Resources"/>
    <d v="2018-06-19T00:00:00"/>
    <d v="2018-07-19T00:00:00"/>
    <s v="no"/>
    <m/>
    <s v="FRO.27498"/>
    <n v="2018"/>
    <s v="C1"/>
    <n v="8562.14"/>
    <d v="2018-05-29T00:00:00"/>
    <s v="SK"/>
    <n v="0"/>
    <s v="no"/>
    <m/>
    <m/>
    <m/>
    <m/>
    <m/>
    <m/>
    <m/>
    <m/>
    <m/>
    <m/>
    <m/>
    <d v="2018-10-02T00:00:00"/>
    <d v="2018-08-21T00:00:00"/>
    <n v="2018"/>
    <n v="6573.28"/>
    <m/>
    <n v="8562.14"/>
    <n v="6573.28"/>
    <n v="0.76771461340272407"/>
    <n v="1988.8599999999997"/>
    <n v="0"/>
  </r>
  <r>
    <s v="2018/210"/>
    <x v="2"/>
    <n v="210"/>
    <x v="10"/>
    <s v="Georgia"/>
    <s v="Patrol Police Department"/>
    <s v="no"/>
    <s v="RO"/>
    <s v="2018/ECRet/01"/>
    <d v="2018-06-07T00:00:00"/>
    <d v="2018-06-30T00:00:00"/>
    <s v="no"/>
    <m/>
    <s v="FRO.27555"/>
    <n v="2018"/>
    <s v="C1"/>
    <n v="5489.1"/>
    <d v="2018-06-04T00:00:00"/>
    <s v="JC"/>
    <n v="0"/>
    <s v="no"/>
    <m/>
    <m/>
    <m/>
    <m/>
    <m/>
    <m/>
    <m/>
    <m/>
    <m/>
    <m/>
    <m/>
    <d v="2018-09-13T00:00:00"/>
    <d v="2018-08-23T00:00:00"/>
    <n v="2018"/>
    <n v="5428.11"/>
    <m/>
    <n v="5489.1"/>
    <n v="5428.11"/>
    <n v="0.98888888888888882"/>
    <n v="60.990000000000691"/>
    <n v="0"/>
  </r>
  <r>
    <s v="2018/211"/>
    <x v="2"/>
    <n v="211"/>
    <x v="10"/>
    <s v="Finland"/>
    <s v="Finland - Helsingin poliisilaitos Helsinki Police Department"/>
    <s v="no"/>
    <s v="FOA-R"/>
    <s v="2018/ECRet/01"/>
    <d v="2018-06-06T00:00:00"/>
    <d v="2018-10-05T00:00:00"/>
    <s v="no"/>
    <m/>
    <s v="FRO.27550"/>
    <n v="2018"/>
    <s v="C1"/>
    <n v="360273"/>
    <d v="2018-04-06T00:00:00"/>
    <s v="JC"/>
    <n v="0"/>
    <s v="yes"/>
    <n v="320000"/>
    <n v="127023"/>
    <s v="FRO.27550"/>
    <n v="2018"/>
    <n v="-191012"/>
    <m/>
    <s v="Amendment No 1 (duration prolongation)"/>
    <m/>
    <m/>
    <m/>
    <m/>
    <d v="2018-12-19T00:00:00"/>
    <d v="2018-11-30T00:00:00"/>
    <n v="2018"/>
    <n v="157699.75"/>
    <m/>
    <n v="169261"/>
    <n v="157699.75"/>
    <n v="0.93169572435469483"/>
    <n v="11561.25"/>
    <n v="127023"/>
  </r>
  <r>
    <s v="2018/212"/>
    <x v="2"/>
    <n v="212"/>
    <x v="9"/>
    <s v="Latvia"/>
    <s v="Latvia - State Border Guard of the Republic of Latvia"/>
    <s v="no"/>
    <s v="Field Deployment"/>
    <s v="2018/ORD/01 Technical Equipment"/>
    <d v="2018-06-01T00:00:00"/>
    <d v="2018-10-02T00:00:00"/>
    <s v="no"/>
    <m/>
    <s v="FRO.27567"/>
    <n v="2018"/>
    <s v="C1"/>
    <n v="1041359"/>
    <d v="2018-05-30T00:00:00"/>
    <s v="SK"/>
    <n v="714415.17"/>
    <s v="yes"/>
    <n v="522888.12"/>
    <n v="304072"/>
    <m/>
    <m/>
    <m/>
    <m/>
    <m/>
    <n v="2018"/>
    <n v="624815"/>
    <m/>
    <m/>
    <d v="2018-12-16T00:00:00"/>
    <d v="2019-04-10T00:00:00"/>
    <n v="2019"/>
    <n v="124854.64"/>
    <m/>
    <n v="1041359"/>
    <n v="749669.64"/>
    <n v="0.7198954827297791"/>
    <n v="291689.36"/>
    <n v="304072"/>
  </r>
  <r>
    <s v="2018/213"/>
    <x v="2"/>
    <n v="213"/>
    <x v="10"/>
    <s v="Hungary"/>
    <s v="Hungary - Immigration and Asylum Office "/>
    <s v="no"/>
    <s v="FOA-R"/>
    <s v="2018/ECRet/01"/>
    <d v="2018-06-06T00:00:00"/>
    <d v="2018-09-05T00:00:00"/>
    <s v="no"/>
    <m/>
    <s v="FRO.27564"/>
    <n v="2018"/>
    <s v="C1"/>
    <n v="44756"/>
    <d v="2018-06-04T00:00:00"/>
    <s v="FF"/>
    <n v="0"/>
    <s v="yes"/>
    <n v="22500"/>
    <n v="22500"/>
    <s v="FRO.27564"/>
    <n v="2018"/>
    <n v="6333.88"/>
    <m/>
    <m/>
    <n v="2018"/>
    <n v="26827"/>
    <m/>
    <m/>
    <d v="2018-11-19T00:00:00"/>
    <d v="2018-12-12T00:00:00"/>
    <n v="2018"/>
    <n v="24262.880000000001"/>
    <m/>
    <n v="51089.88"/>
    <n v="51089.880000000005"/>
    <n v="1.0000000000000002"/>
    <n v="-7.2759576141834259E-12"/>
    <n v="22500"/>
  </r>
  <r>
    <s v="2018/214"/>
    <x v="2"/>
    <n v="214"/>
    <x v="10"/>
    <s v="Czech Republic"/>
    <s v="Czech Republic - Police of the Czech Republic"/>
    <s v="no"/>
    <s v="FOA-R"/>
    <s v="2018/ECRet/01"/>
    <d v="2018-06-12T00:00:00"/>
    <d v="2018-09-11T00:00:00"/>
    <s v="no"/>
    <m/>
    <s v="FRO.27565"/>
    <n v="2018"/>
    <s v="C1"/>
    <n v="8361"/>
    <d v="2018-06-06T00:00:00"/>
    <s v="JC"/>
    <n v="0"/>
    <s v="no"/>
    <m/>
    <m/>
    <m/>
    <m/>
    <m/>
    <m/>
    <m/>
    <n v="2018"/>
    <n v="5012"/>
    <m/>
    <m/>
    <d v="2018-11-25T00:00:00"/>
    <d v="2018-10-03T00:00:00"/>
    <n v="2018"/>
    <n v="1993.78"/>
    <m/>
    <n v="8361"/>
    <n v="7005.78"/>
    <n v="0.8379117330462863"/>
    <n v="1355.2200000000003"/>
    <n v="0"/>
  </r>
  <r>
    <s v="2018/215"/>
    <x v="2"/>
    <n v="215"/>
    <x v="9"/>
    <s v="Spain"/>
    <s v="Spain - Guardia Civil, Jefatura Fiscal y de Fronteras"/>
    <s v="no"/>
    <s v="Field Deployment"/>
    <s v="2018/ORD/01 Human Resources"/>
    <d v="2018-06-06T00:00:00"/>
    <d v="2018-07-03T00:00:00"/>
    <s v="no"/>
    <m/>
    <s v="FRO.27569"/>
    <n v="2018"/>
    <s v="C1"/>
    <n v="79574"/>
    <d v="2018-06-06T00:00:00"/>
    <s v="SK"/>
    <n v="0"/>
    <s v="yes"/>
    <n v="0"/>
    <n v="12678"/>
    <m/>
    <m/>
    <m/>
    <m/>
    <m/>
    <m/>
    <m/>
    <m/>
    <m/>
    <d v="2018-09-16T00:00:00"/>
    <d v="2018-12-14T00:00:00"/>
    <n v="2018"/>
    <n v="72641.8"/>
    <s v="IM"/>
    <n v="79574"/>
    <n v="72641.8"/>
    <n v="0.91288360519767764"/>
    <n v="6932.1999999999971"/>
    <n v="12678"/>
  </r>
  <r>
    <s v="2018/216"/>
    <x v="2"/>
    <n v="216"/>
    <x v="5"/>
    <s v="Malta"/>
    <s v="Malta - Armed Forces of Malta"/>
    <s v="no"/>
    <s v="FSC Support Officer"/>
    <s v="2018/FSC/GA FSC FIMO Deployment"/>
    <d v="2018-02-01T00:00:00"/>
    <d v="2019-01-31T00:00:00"/>
    <s v="no"/>
    <m/>
    <s v="FRO.27551"/>
    <n v="2018"/>
    <s v="C1"/>
    <n v="18035"/>
    <m/>
    <s v="JC"/>
    <n v="0"/>
    <s v="no"/>
    <m/>
    <m/>
    <m/>
    <m/>
    <m/>
    <m/>
    <m/>
    <m/>
    <m/>
    <m/>
    <m/>
    <d v="2019-04-16T00:00:00"/>
    <m/>
    <m/>
    <m/>
    <m/>
    <n v="18035"/>
    <n v="0"/>
    <n v="0"/>
    <n v="18035"/>
    <n v="0"/>
  </r>
  <r>
    <s v="2018/217"/>
    <x v="2"/>
    <n v="217"/>
    <x v="9"/>
    <s v="Moldova"/>
    <s v="Border Police Department of the Ministry of Internal Affairs"/>
    <s v="no"/>
    <s v="Field Deployment"/>
    <s v="2018/ORD/01 Human Resources"/>
    <d v="2018-06-19T00:00:00"/>
    <d v="2018-09-13T00:00:00"/>
    <s v="no"/>
    <m/>
    <s v="FRO.27562"/>
    <n v="2018"/>
    <s v="C1"/>
    <n v="15445.02"/>
    <d v="2018-06-06T00:00:00"/>
    <s v="EK"/>
    <m/>
    <s v="no"/>
    <m/>
    <m/>
    <m/>
    <m/>
    <m/>
    <m/>
    <m/>
    <n v="2018"/>
    <n v="12356"/>
    <m/>
    <m/>
    <d v="2018-11-27T00:00:00"/>
    <d v="2019-01-22T00:00:00"/>
    <n v="2019"/>
    <n v="-661.64"/>
    <m/>
    <n v="15445.02"/>
    <n v="11694.36"/>
    <n v="0.75716056049134284"/>
    <n v="3089.02"/>
    <n v="0"/>
  </r>
  <r>
    <s v="2018/218"/>
    <x v="2"/>
    <n v="218"/>
    <x v="10"/>
    <s v="Poland"/>
    <s v="Poland - Headquarters of Polish Border Guards"/>
    <s v="no"/>
    <s v="FOA-R"/>
    <s v="2018/ECRet/01"/>
    <d v="2018-06-24T00:00:00"/>
    <d v="2018-09-23T00:00:00"/>
    <s v="no"/>
    <m/>
    <s v="FRO.27621"/>
    <n v="2018"/>
    <s v="C1"/>
    <n v="27980"/>
    <d v="2018-06-19T00:00:00"/>
    <s v="JC"/>
    <m/>
    <s v="no"/>
    <n v="0"/>
    <m/>
    <s v="FRO.27621"/>
    <n v="2018"/>
    <n v="44906"/>
    <d v="2018-07-26T00:00:00"/>
    <m/>
    <n v="2018"/>
    <n v="43688"/>
    <m/>
    <m/>
    <d v="2018-12-07T00:00:00"/>
    <d v="2018-12-05T00:00:00"/>
    <n v="2018"/>
    <n v="16872.91"/>
    <m/>
    <n v="72886"/>
    <n v="60560.91"/>
    <n v="0.83089907526822715"/>
    <n v="12325.089999999997"/>
    <n v="0"/>
  </r>
  <r>
    <s v="2018/219"/>
    <x v="2"/>
    <n v="219"/>
    <x v="10"/>
    <s v="Netherlands"/>
    <s v="Netherlands - Dienst Terugkeer &amp; Vertrek (Repatriation and Departure Service)"/>
    <s v="no"/>
    <s v="FOA-R"/>
    <s v="2018/ECRet/01"/>
    <d v="2018-06-23T00:00:00"/>
    <d v="2019-01-31T00:00:00"/>
    <s v="no"/>
    <m/>
    <s v="FRO.27616"/>
    <n v="2018"/>
    <s v="C1"/>
    <n v="378599"/>
    <d v="2018-06-18T00:00:00"/>
    <s v="JC"/>
    <m/>
    <s v="yes"/>
    <n v="18000"/>
    <m/>
    <s v="FRO.27616"/>
    <n v="2018"/>
    <n v="-313998"/>
    <d v="2018-08-30T00:00:00"/>
    <m/>
    <m/>
    <m/>
    <m/>
    <m/>
    <d v="2019-04-16T00:00:00"/>
    <m/>
    <m/>
    <m/>
    <m/>
    <n v="64601"/>
    <n v="0"/>
    <n v="0"/>
    <n v="64601"/>
    <n v="18000"/>
  </r>
  <r>
    <s v="2018/220"/>
    <x v="2"/>
    <n v="220"/>
    <x v="10"/>
    <s v="Iceland"/>
    <s v="Iceland - the Office of the National Commissioner of the Icelandic Police"/>
    <s v="no"/>
    <s v="FOA-R"/>
    <s v="2018/ECRet/01"/>
    <d v="2018-06-26T00:00:00"/>
    <d v="2018-09-25T00:00:00"/>
    <s v="no"/>
    <m/>
    <s v="FRO.27628"/>
    <n v="2018"/>
    <s v="C1"/>
    <n v="275073"/>
    <d v="2018-06-18T00:00:00"/>
    <s v="JC"/>
    <m/>
    <s v="yes"/>
    <n v="200000"/>
    <n v="184000"/>
    <m/>
    <m/>
    <m/>
    <m/>
    <m/>
    <m/>
    <m/>
    <m/>
    <m/>
    <d v="2018-12-09T00:00:00"/>
    <d v="2018-10-30T00:00:00"/>
    <n v="2018"/>
    <n v="190799.1"/>
    <m/>
    <n v="275073"/>
    <n v="190799.1"/>
    <n v="0.69363078164705372"/>
    <n v="84273.9"/>
    <n v="184000"/>
  </r>
  <r>
    <s v="2018/221"/>
    <x v="2"/>
    <n v="221"/>
    <x v="10"/>
    <s v="Lithuania"/>
    <s v="Lithuania - State Border Guard Service at the Ministry of the Interior of the Republic of Lithuania"/>
    <s v="no"/>
    <s v="FOA-R"/>
    <s v="2018/ECRet/01"/>
    <d v="2018-07-01T00:00:00"/>
    <d v="2018-09-01T00:00:00"/>
    <s v="no"/>
    <m/>
    <s v="FRO.27630"/>
    <n v="2018"/>
    <s v="C1"/>
    <n v="25275"/>
    <d v="2018-06-19T00:00:00"/>
    <s v="JC"/>
    <m/>
    <s v="no"/>
    <n v="0"/>
    <m/>
    <m/>
    <m/>
    <m/>
    <m/>
    <m/>
    <m/>
    <m/>
    <m/>
    <m/>
    <d v="2018-11-15T00:00:00"/>
    <d v="2018-12-10T00:00:00"/>
    <n v="2018"/>
    <n v="17969.48"/>
    <m/>
    <n v="25275"/>
    <n v="17969.48"/>
    <n v="0.71095865479723042"/>
    <n v="7305.52"/>
    <n v="0"/>
  </r>
  <r>
    <s v="2018/222"/>
    <x v="2"/>
    <n v="222"/>
    <x v="9"/>
    <s v="Moldova"/>
    <s v="Border Police Department of the Ministry of Internal Affairs"/>
    <s v="no"/>
    <s v="Field Deployment"/>
    <s v="2018/ORD/01 Human Resources"/>
    <d v="2018-07-17T00:00:00"/>
    <d v="2018-08-16T00:00:00"/>
    <s v="no"/>
    <m/>
    <s v="FRO.27637"/>
    <n v="2018"/>
    <s v="C1"/>
    <n v="5300.38"/>
    <d v="2018-06-19T00:00:00"/>
    <s v="EK"/>
    <m/>
    <s v="no"/>
    <m/>
    <m/>
    <m/>
    <m/>
    <m/>
    <m/>
    <m/>
    <n v="2018"/>
    <n v="3710"/>
    <m/>
    <m/>
    <d v="2018-10-30T00:00:00"/>
    <d v="2018-11-09T00:00:00"/>
    <n v="2018"/>
    <n v="1449.85"/>
    <s v="EK"/>
    <n v="5300.38"/>
    <n v="5159.8500000000004"/>
    <n v="0.97348680660631881"/>
    <n v="140.52999999999975"/>
    <n v="0"/>
  </r>
  <r>
    <s v="2018/223"/>
    <x v="2"/>
    <n v="223"/>
    <x v="9"/>
    <s v="Serbia"/>
    <s v="Ministry of Interior Republic of Serbia"/>
    <s v="no"/>
    <s v="Field Deployment"/>
    <s v="2018/ORD/01 Human Resources"/>
    <d v="2018-07-17T00:00:00"/>
    <d v="2018-08-16T00:00:00"/>
    <s v="no"/>
    <m/>
    <s v="FRO.27642"/>
    <n v="2018"/>
    <s v="C1"/>
    <n v="8562.14"/>
    <d v="2018-06-20T00:00:00"/>
    <s v="EK"/>
    <m/>
    <s v="no"/>
    <m/>
    <m/>
    <m/>
    <m/>
    <m/>
    <m/>
    <m/>
    <m/>
    <m/>
    <m/>
    <m/>
    <d v="2018-10-30T00:00:00"/>
    <d v="2018-08-31T00:00:00"/>
    <n v="2018"/>
    <n v="6556.05"/>
    <m/>
    <n v="8562.14"/>
    <n v="6556.05"/>
    <n v="0.76570226602227953"/>
    <n v="2006.0899999999992"/>
    <n v="0"/>
  </r>
  <r>
    <s v="2018/224"/>
    <x v="2"/>
    <n v="224"/>
    <x v="9"/>
    <s v="Serbia"/>
    <s v="Ministry of Interior Republic of Serbia"/>
    <s v="no"/>
    <s v="Field Deployment"/>
    <s v="2018/ORD/01 Human Resources"/>
    <d v="2018-08-14T00:00:00"/>
    <d v="2018-09-13T00:00:00"/>
    <s v="no"/>
    <m/>
    <s v="FRO.27643"/>
    <n v="2018"/>
    <s v="C1"/>
    <n v="8562.14"/>
    <d v="2018-06-20T00:00:00"/>
    <s v="EK"/>
    <m/>
    <s v="no"/>
    <m/>
    <m/>
    <m/>
    <m/>
    <m/>
    <m/>
    <m/>
    <m/>
    <m/>
    <m/>
    <m/>
    <d v="2018-11-27T00:00:00"/>
    <d v="2018-10-02T00:00:00"/>
    <n v="2018"/>
    <n v="6570.98"/>
    <m/>
    <n v="8562.14"/>
    <n v="6570.98"/>
    <n v="0.76744598897004723"/>
    <n v="1991.1599999999999"/>
    <n v="0"/>
  </r>
  <r>
    <s v="2018/225"/>
    <x v="2"/>
    <n v="225"/>
    <x v="9"/>
    <s v="Latvia"/>
    <s v="Latvia - State Border Guard of the Republic of Latvia"/>
    <s v="no"/>
    <s v="Field Deployment"/>
    <s v="2018/ORD/01 Technical Equipment"/>
    <d v="2018-07-01T00:00:00"/>
    <d v="2018-08-31T00:00:00"/>
    <s v="no"/>
    <m/>
    <s v="FRO.27638"/>
    <n v="2018"/>
    <s v="C1"/>
    <n v="976039"/>
    <d v="2018-06-22T00:00:00"/>
    <s v="EK"/>
    <n v="951135"/>
    <s v="yes"/>
    <n v="606124.19999999995"/>
    <n v="596588.72"/>
    <m/>
    <m/>
    <m/>
    <m/>
    <m/>
    <n v="2018"/>
    <n v="585623"/>
    <m/>
    <m/>
    <d v="2018-11-14T00:00:00"/>
    <d v="2018-10-30T00:00:00"/>
    <n v="2018"/>
    <n v="235841.6"/>
    <s v="SK"/>
    <n v="976039"/>
    <n v="821464.6"/>
    <n v="0.84163091843666082"/>
    <n v="154574.40000000002"/>
    <n v="596588.72"/>
  </r>
  <r>
    <s v="2018/226"/>
    <x v="2"/>
    <n v="226"/>
    <x v="10"/>
    <s v="Albania"/>
    <s v="Aparati i Drejtorisë së Policisë së Shtetit"/>
    <s v="no"/>
    <s v="CRO"/>
    <s v="2018/ECRet/01"/>
    <d v="2018-07-01T00:00:00"/>
    <d v="2018-07-31T00:00:00"/>
    <s v="no"/>
    <m/>
    <s v="FRO.27647"/>
    <n v="2018"/>
    <s v="C1"/>
    <n v="4750.8"/>
    <d v="2018-06-22T00:00:00"/>
    <s v="JC"/>
    <m/>
    <s v="no"/>
    <m/>
    <m/>
    <m/>
    <m/>
    <m/>
    <m/>
    <m/>
    <m/>
    <m/>
    <m/>
    <m/>
    <d v="2018-10-14T00:00:00"/>
    <d v="2018-11-05T00:00:00"/>
    <n v="2018"/>
    <n v="4750.8"/>
    <m/>
    <n v="4750.8"/>
    <n v="4750.8"/>
    <n v="1"/>
    <n v="0"/>
    <n v="0"/>
  </r>
  <r>
    <s v="2018/227"/>
    <x v="2"/>
    <n v="227"/>
    <x v="10"/>
    <s v="France"/>
    <s v="France - Ministère de l'intérieur, Direction générale des étrangers en France"/>
    <s v="no"/>
    <s v="FOA-R"/>
    <s v="2018/ECRet/01"/>
    <d v="2018-07-01T00:00:00"/>
    <d v="2018-09-30T00:00:00"/>
    <s v="no"/>
    <m/>
    <s v="FRO.27667"/>
    <n v="2018"/>
    <s v="C1"/>
    <n v="669686"/>
    <d v="2018-06-22T00:00:00"/>
    <s v="JC"/>
    <m/>
    <s v="yes"/>
    <n v="500000"/>
    <n v="525911"/>
    <m/>
    <m/>
    <m/>
    <m/>
    <m/>
    <m/>
    <m/>
    <m/>
    <m/>
    <d v="2018-12-14T00:00:00"/>
    <d v="2018-12-10T00:00:00"/>
    <n v="2018"/>
    <n v="594383.1"/>
    <m/>
    <n v="669686"/>
    <n v="594383.1"/>
    <n v="0.88755491379542051"/>
    <n v="75302.900000000023"/>
    <n v="525911"/>
  </r>
  <r>
    <s v="2018/228"/>
    <x v="2"/>
    <n v="228"/>
    <x v="5"/>
    <s v="Poland"/>
    <s v="Poland - Headquarters of Polish Border Guards"/>
    <s v="no"/>
    <s v="FSC Support Officer"/>
    <s v="2018/FSC/01 Situational monitoring, deployment of GOs"/>
    <d v="2018-02-01T00:00:00"/>
    <d v="2019-01-31T00:00:00"/>
    <s v="no"/>
    <m/>
    <s v="FRO.27683"/>
    <n v="2018"/>
    <s v="C1"/>
    <n v="45276"/>
    <d v="2018-06-28T00:00:00"/>
    <s v="JC"/>
    <n v="0"/>
    <s v="no"/>
    <s v="-"/>
    <m/>
    <m/>
    <m/>
    <m/>
    <m/>
    <m/>
    <n v="2018"/>
    <n v="24696"/>
    <m/>
    <m/>
    <d v="2019-04-16T00:00:00"/>
    <d v="2019-03-07T00:00:00"/>
    <n v="2019"/>
    <n v="15726"/>
    <m/>
    <n v="45276"/>
    <n v="40422"/>
    <n v="0.89279088258680095"/>
    <n v="4854"/>
    <n v="0"/>
  </r>
  <r>
    <s v="2018/229"/>
    <x v="2"/>
    <n v="229"/>
    <x v="9"/>
    <s v="Finland"/>
    <s v="Finland - Rajavartiolaitos, the Finnish Border Guard"/>
    <s v="no"/>
    <s v="Field Deployment"/>
    <s v="2018/ORD/01 Technical Equipment"/>
    <d v="2018-06-29T00:00:00"/>
    <d v="2018-09-20T00:00:00"/>
    <s v="no"/>
    <m/>
    <s v="FRO.27664"/>
    <n v="2018"/>
    <s v="C1"/>
    <n v="234510"/>
    <d v="2018-06-28T00:00:00"/>
    <s v="SK"/>
    <n v="408709.36"/>
    <s v="yes"/>
    <n v="303803.01"/>
    <n v="286644.15999999997"/>
    <s v="FRO.27664"/>
    <n v="2018"/>
    <n v="244521"/>
    <d v="2018-06-16T00:00:00"/>
    <m/>
    <m/>
    <n v="0"/>
    <m/>
    <m/>
    <d v="2018-12-04T00:00:00"/>
    <d v="2019-01-15T00:00:00"/>
    <n v="2019"/>
    <n v="417321.25"/>
    <m/>
    <n v="479031"/>
    <n v="417321.25"/>
    <n v="0.87117796134279413"/>
    <n v="61709.75"/>
    <n v="286644.15999999997"/>
  </r>
  <r>
    <s v="2018/230"/>
    <x v="2"/>
    <n v="230"/>
    <x v="9"/>
    <s v="Poland"/>
    <s v="Poland - Headquarters of Polish Border Guards"/>
    <s v="no"/>
    <s v="Field Deployment"/>
    <s v="2018/ORD/01 Technical Equipment"/>
    <d v="2018-06-30T00:00:00"/>
    <d v="2018-07-17T00:00:00"/>
    <s v="no"/>
    <m/>
    <s v="FRO.27699"/>
    <n v="2018"/>
    <s v="C1"/>
    <n v="12144"/>
    <d v="2018-06-28T00:00:00"/>
    <s v="EK"/>
    <n v="12024.36"/>
    <s v="yes"/>
    <n v="6674.58"/>
    <n v="7614.28"/>
    <m/>
    <m/>
    <m/>
    <m/>
    <m/>
    <n v="2018"/>
    <n v="7286"/>
    <m/>
    <m/>
    <d v="2018-09-30T00:00:00"/>
    <d v="2018-08-06T00:00:00"/>
    <n v="2018"/>
    <n v="2460.5"/>
    <m/>
    <n v="12144"/>
    <n v="9746.5"/>
    <n v="0.80257740447957837"/>
    <n v="2397.5"/>
    <n v="7614.28"/>
  </r>
  <r>
    <s v="2018/231"/>
    <x v="2"/>
    <n v="231"/>
    <x v="10"/>
    <s v="Denmark"/>
    <s v="Denmark - Danish National Police"/>
    <s v="no"/>
    <s v="FOA-R"/>
    <s v="2018/ECRet/01"/>
    <d v="2018-07-15T00:00:00"/>
    <d v="2018-10-14T00:00:00"/>
    <s v="no"/>
    <m/>
    <s v="FRO.27700"/>
    <n v="2018"/>
    <s v="C1"/>
    <n v="13252"/>
    <d v="2018-06-29T00:00:00"/>
    <s v="JC"/>
    <m/>
    <s v="no"/>
    <m/>
    <m/>
    <s v="FRO.27700"/>
    <n v="2018"/>
    <n v="-7469"/>
    <m/>
    <m/>
    <m/>
    <m/>
    <m/>
    <m/>
    <d v="2018-12-28T00:00:00"/>
    <m/>
    <m/>
    <m/>
    <m/>
    <n v="5783"/>
    <n v="0"/>
    <n v="0"/>
    <n v="5783"/>
    <n v="0"/>
  </r>
  <r>
    <s v="2018/232"/>
    <x v="2"/>
    <n v="232"/>
    <x v="10"/>
    <s v="Georgia"/>
    <s v="Patrol Police Department"/>
    <s v="no"/>
    <s v="CRO"/>
    <s v="2018/ECRet/01"/>
    <d v="2018-07-09T00:00:00"/>
    <d v="2018-07-31T00:00:00"/>
    <s v="no"/>
    <m/>
    <s v="FRO.27707"/>
    <n v="2018"/>
    <s v="C1"/>
    <n v="4879.2"/>
    <d v="2018-07-04T00:00:00"/>
    <s v="JC"/>
    <m/>
    <s v="no"/>
    <m/>
    <m/>
    <m/>
    <m/>
    <m/>
    <m/>
    <m/>
    <m/>
    <m/>
    <m/>
    <m/>
    <d v="2018-10-14T00:00:00"/>
    <d v="2018-08-29T00:00:00"/>
    <n v="2018"/>
    <n v="3894.8"/>
    <m/>
    <n v="4879.2"/>
    <n v="3894.8"/>
    <n v="0.79824561403508776"/>
    <n v="984.39999999999964"/>
    <n v="0"/>
  </r>
  <r>
    <s v="2018/233"/>
    <x v="2"/>
    <n v="233"/>
    <x v="9"/>
    <s v="Portugal"/>
    <s v="Portugal - Guarda Nacional Republicana"/>
    <s v="no"/>
    <s v="Field Deployment"/>
    <s v="2018/ORD/01 Technical Equipment"/>
    <d v="2018-08-01T00:00:00"/>
    <d v="2018-10-31T00:00:00"/>
    <s v="no"/>
    <m/>
    <s v="FRO.27710"/>
    <n v="2018"/>
    <s v="C1"/>
    <n v="601513"/>
    <d v="2018-07-04T00:00:00"/>
    <s v="SK"/>
    <n v="399322.94"/>
    <s v="yes"/>
    <n v="293756"/>
    <n v="203509.52"/>
    <m/>
    <m/>
    <m/>
    <m/>
    <m/>
    <n v="2018"/>
    <n v="306908"/>
    <m/>
    <m/>
    <d v="2019-01-14T00:00:00"/>
    <d v="2019-01-31T00:00:00"/>
    <n v="2019"/>
    <n v="115236.59"/>
    <m/>
    <n v="601513"/>
    <n v="422144.58999999997"/>
    <n v="0.70180459940184159"/>
    <n v="179368.41000000003"/>
    <n v="203509.52"/>
  </r>
  <r>
    <s v="2018/234"/>
    <x v="2"/>
    <n v="234"/>
    <x v="9"/>
    <s v="Portugal"/>
    <s v="Portugal - Marinha Portuguesa"/>
    <s v="no"/>
    <s v="Field Deployment"/>
    <s v="2018/ORD/01 Technical Equipment"/>
    <d v="2018-07-20T00:00:00"/>
    <d v="2018-10-10T00:00:00"/>
    <s v="no"/>
    <m/>
    <s v="FRO.27719"/>
    <n v="2018"/>
    <s v="C1"/>
    <n v="2060293"/>
    <d v="2018-07-04T00:00:00"/>
    <s v="EK"/>
    <n v="2018880.86"/>
    <s v="yes"/>
    <n v="1042645.5"/>
    <m/>
    <s v="FRO. 27719"/>
    <n v="2018"/>
    <n v="6271"/>
    <d v="2018-08-28T00:00:00"/>
    <m/>
    <n v="2018"/>
    <n v="1236176"/>
    <n v="2018"/>
    <n v="412059"/>
    <d v="2018-12-24T00:00:00"/>
    <m/>
    <m/>
    <m/>
    <m/>
    <n v="2066564"/>
    <n v="1648235"/>
    <n v="0.79757268586891095"/>
    <n v="418329"/>
    <n v="1042645.5"/>
  </r>
  <r>
    <s v="2018/235"/>
    <x v="2"/>
    <n v="235"/>
    <x v="9"/>
    <s v="Netherlands"/>
    <s v="Transport and Support Service"/>
    <s v="no"/>
    <s v="Field Deployment"/>
    <s v="2018/ORD/01 Human Resources"/>
    <d v="2018-02-01T00:00:00"/>
    <d v="2019-02-07T00:00:00"/>
    <s v="no"/>
    <m/>
    <s v="FRO.27720"/>
    <n v="2018"/>
    <s v="C1"/>
    <n v="1503367"/>
    <d v="2018-07-05T00:00:00"/>
    <s v="SK"/>
    <n v="0"/>
    <s v="yes"/>
    <n v="165500"/>
    <m/>
    <s v="FRO.27720"/>
    <n v="2019"/>
    <n v="151633"/>
    <d v="2019-01-16T00:00:00"/>
    <m/>
    <m/>
    <m/>
    <m/>
    <m/>
    <d v="2019-04-23T00:00:00"/>
    <m/>
    <m/>
    <m/>
    <m/>
    <n v="1655000"/>
    <n v="0"/>
    <n v="0"/>
    <n v="1655000"/>
    <n v="165500"/>
  </r>
  <r>
    <s v="2018/236"/>
    <x v="2"/>
    <n v="236"/>
    <x v="10"/>
    <s v="Belgium"/>
    <s v="Belgium - Department of Federal Immigration (Dienst Vreemdelingenzaken)"/>
    <s v="no"/>
    <s v="FOA-R"/>
    <s v="2018/ECRet/01-FOA-R 2018-Consular Seminar in Poland with Sensitization Mission ni Belgium"/>
    <d v="2018-07-09T00:00:00"/>
    <d v="2018-07-19T00:00:00"/>
    <s v="no"/>
    <m/>
    <s v="FRO.27734"/>
    <n v="2018"/>
    <s v="C1"/>
    <n v="33513.68"/>
    <d v="2018-07-05T00:00:00"/>
    <s v="FF"/>
    <n v="0"/>
    <s v="no"/>
    <m/>
    <m/>
    <s v="FRO.27734"/>
    <n v="2018"/>
    <n v="9680.34"/>
    <d v="2018-07-13T00:00:00"/>
    <m/>
    <m/>
    <m/>
    <m/>
    <m/>
    <d v="2018-10-02T00:00:00"/>
    <d v="2018-11-15T00:00:00"/>
    <n v="2018"/>
    <n v="37156"/>
    <m/>
    <n v="43194.020000000004"/>
    <n v="37156"/>
    <n v="0.86021166818925388"/>
    <n v="6038.0200000000041"/>
    <n v="0"/>
  </r>
  <r>
    <s v="2018/237"/>
    <x v="2"/>
    <n v="237"/>
    <x v="9"/>
    <s v="Albania"/>
    <s v="Aparati i Drejtorisë së Policisë së Shtetit"/>
    <s v="no"/>
    <s v="Field Deployment"/>
    <s v="2018/ORD/01 Human Resources"/>
    <d v="2018-08-14T00:00:00"/>
    <d v="2018-09-13T00:00:00"/>
    <s v="no"/>
    <m/>
    <s v="FRO.27718"/>
    <n v="2018"/>
    <s v="C1"/>
    <n v="8375.9599999999991"/>
    <d v="2018-07-05T00:00:00"/>
    <s v="EK"/>
    <n v="0"/>
    <s v="yes"/>
    <n v="0"/>
    <n v="2550"/>
    <m/>
    <m/>
    <m/>
    <m/>
    <m/>
    <m/>
    <n v="0"/>
    <m/>
    <n v="0"/>
    <d v="2018-11-27T00:00:00"/>
    <d v="2018-09-28T00:00:00"/>
    <n v="2018"/>
    <n v="6063.99"/>
    <s v="SK"/>
    <n v="8375.9599999999991"/>
    <n v="6063.99"/>
    <n v="0.7239755204179581"/>
    <n v="2311.9699999999993"/>
    <n v="2550"/>
  </r>
  <r>
    <s v="2018/238"/>
    <x v="2"/>
    <n v="238"/>
    <x v="9"/>
    <s v="Albania"/>
    <s v="Aparati i Drejtorisë së Policisë së Shtetit"/>
    <s v="no"/>
    <s v="Field Deployment"/>
    <s v="2018/ORD/01 Human Resources"/>
    <d v="2018-07-17T00:00:00"/>
    <d v="2018-08-16T00:00:00"/>
    <s v="no"/>
    <m/>
    <s v="FRO.27717"/>
    <n v="2018"/>
    <s v="C1"/>
    <n v="8375.9599999999991"/>
    <d v="2018-07-05T00:00:00"/>
    <s v="EK"/>
    <n v="0"/>
    <s v="yes"/>
    <n v="0"/>
    <n v="2906.16"/>
    <m/>
    <m/>
    <m/>
    <m/>
    <m/>
    <m/>
    <n v="0"/>
    <m/>
    <n v="0"/>
    <d v="2018-10-30T00:00:00"/>
    <d v="2018-09-28T00:00:00"/>
    <n v="2018"/>
    <n v="6092.75"/>
    <s v="SK"/>
    <n v="8375.9599999999991"/>
    <n v="6092.75"/>
    <n v="0.72740915668174166"/>
    <n v="2283.2099999999991"/>
    <n v="2906.16"/>
  </r>
  <r>
    <s v="2018/239"/>
    <x v="2"/>
    <n v="239"/>
    <x v="9"/>
    <s v="Kosovo"/>
    <s v="General Directorate of Kosovo Police"/>
    <s v="no"/>
    <s v="Field Deployment"/>
    <s v="2018/ORD/01 Human Resources"/>
    <d v="2018-08-14T00:00:00"/>
    <d v="2018-09-13T00:00:00"/>
    <s v="no"/>
    <m/>
    <s v="FRO.27750"/>
    <n v="2018"/>
    <s v="C1"/>
    <n v="6476.71"/>
    <d v="2018-07-12T00:00:00"/>
    <s v="EK"/>
    <n v="0"/>
    <s v="no"/>
    <m/>
    <m/>
    <m/>
    <m/>
    <m/>
    <m/>
    <m/>
    <m/>
    <m/>
    <m/>
    <m/>
    <d v="2018-11-27T00:00:00"/>
    <d v="2019-03-13T00:00:00"/>
    <n v="2019"/>
    <n v="2896.78"/>
    <m/>
    <n v="6476.71"/>
    <n v="2896.78"/>
    <n v="0.44726103222160635"/>
    <n v="3579.93"/>
    <n v="0"/>
  </r>
  <r>
    <s v="2018/240"/>
    <x v="2"/>
    <n v="240"/>
    <x v="9"/>
    <s v="Bulgaria"/>
    <s v="Bulgaria - Ministry of Interior, Chief Directorate Border Police"/>
    <s v="no"/>
    <s v="Field Deployment"/>
    <s v="2018/ORD/01 Technical Equipment"/>
    <d v="2018-09-01T00:00:00"/>
    <d v="2018-10-31T00:00:00"/>
    <s v="no"/>
    <m/>
    <s v="FRO.27749"/>
    <n v="2018"/>
    <s v="C1"/>
    <n v="538218"/>
    <d v="2018-07-11T00:00:00"/>
    <s v="SK"/>
    <n v="540154.68000000005"/>
    <s v="yes"/>
    <n v="361149.76"/>
    <n v="344980.19"/>
    <s v="FRO.27749"/>
    <n v="2018"/>
    <n v="44633"/>
    <d v="2018-10-29T00:00:00"/>
    <m/>
    <n v="2018"/>
    <n v="320000"/>
    <n v="2018"/>
    <n v="107000"/>
    <d v="2019-01-14T00:00:00"/>
    <d v="2019-02-07T00:00:00"/>
    <n v="2019"/>
    <n v="132112.45000000001"/>
    <m/>
    <n v="582851"/>
    <n v="559112.44999999995"/>
    <n v="0.95927166634354222"/>
    <n v="23738.550000000047"/>
    <n v="344980.19"/>
  </r>
  <r>
    <s v="2018/241"/>
    <x v="2"/>
    <n v="241"/>
    <x v="10"/>
    <s v="Luxembourg"/>
    <s v="Luxembourg - Ministry of Foreign Affairs"/>
    <s v="no"/>
    <s v="FOA-R"/>
    <s v="2018/ECRet/01-FOA-R 2018 including Return Specialist, Identification Missions"/>
    <d v="2018-07-16T00:00:00"/>
    <d v="2018-10-15T00:00:00"/>
    <s v="no"/>
    <m/>
    <s v="FRO.27752"/>
    <n v="2018"/>
    <s v="C1"/>
    <n v="55076"/>
    <m/>
    <s v="JC"/>
    <m/>
    <s v="no"/>
    <s v="-"/>
    <m/>
    <m/>
    <m/>
    <m/>
    <m/>
    <m/>
    <m/>
    <m/>
    <m/>
    <m/>
    <d v="2018-12-29T00:00:00"/>
    <m/>
    <m/>
    <m/>
    <m/>
    <n v="55076"/>
    <n v="0"/>
    <n v="0"/>
    <n v="55076"/>
    <n v="0"/>
  </r>
  <r>
    <s v="2018/242"/>
    <x v="2"/>
    <n v="242"/>
    <x v="10"/>
    <s v="Italy"/>
    <s v="Italy - Ministero dell'Interno, Dipartimento della Pubblica Sicurezza, Direzione Centrale dell'Immigrazione e della Polizia delle Frontiere"/>
    <s v="no"/>
    <s v="FOA-R"/>
    <s v="2018/ECRet/01-FOA-R 2018 including Return Specialist, Identification Missions"/>
    <d v="2018-08-01T00:00:00"/>
    <d v="2018-10-31T00:00:00"/>
    <s v="no"/>
    <m/>
    <s v="FRO.27754"/>
    <n v="2018"/>
    <s v="C1"/>
    <n v="1734043"/>
    <d v="2018-07-12T00:00:00"/>
    <s v="JC"/>
    <m/>
    <s v="yes"/>
    <n v="1155000"/>
    <n v="1121478"/>
    <s v="FRO.27754"/>
    <n v="2018"/>
    <n v="-426482"/>
    <d v="2018-10-22T00:00:00"/>
    <m/>
    <n v="2018"/>
    <n v="1039397"/>
    <m/>
    <m/>
    <d v="2019-01-14T00:00:00"/>
    <d v="2019-03-07T00:00:00"/>
    <n v="2019"/>
    <n v="227002.09"/>
    <m/>
    <n v="1307561"/>
    <n v="1266399.0900000001"/>
    <n v="0.96852008434023351"/>
    <n v="41161.909999999916"/>
    <n v="1121478"/>
  </r>
  <r>
    <s v="2018/243"/>
    <x v="2"/>
    <n v="243"/>
    <x v="9"/>
    <s v="Georgia"/>
    <s v="Patrol Police Department"/>
    <s v="no"/>
    <s v="Field Deployment"/>
    <s v="2018/ORD/01 Human Resources"/>
    <d v="2018-04-24T00:00:00"/>
    <d v="2018-05-24T00:00:00"/>
    <s v="yes"/>
    <m/>
    <s v="FRO.27299"/>
    <n v="2018"/>
    <s v="C1"/>
    <n v="9847.2099999999991"/>
    <d v="2018-08-20T00:00:00"/>
    <s v="SK"/>
    <n v="0"/>
    <s v="no"/>
    <m/>
    <m/>
    <m/>
    <m/>
    <m/>
    <m/>
    <m/>
    <m/>
    <m/>
    <m/>
    <m/>
    <d v="2018-08-07T00:00:00"/>
    <d v="2018-10-08T00:00:00"/>
    <n v="2018"/>
    <n v="3863.24"/>
    <s v="EK"/>
    <n v="9847.2099999999991"/>
    <n v="3863.24"/>
    <n v="0.39231823023983442"/>
    <n v="5983.9699999999993"/>
    <n v="0"/>
  </r>
  <r>
    <s v="2018/244"/>
    <x v="2"/>
    <n v="244"/>
    <x v="9"/>
    <s v="Georgia"/>
    <s v="Patrol Police Department"/>
    <s v="no"/>
    <s v="Field Deployment"/>
    <s v="2018/ORD/01 Human Resources"/>
    <d v="2018-05-28T00:00:00"/>
    <d v="2018-07-11T00:00:00"/>
    <s v="yes"/>
    <m/>
    <s v="FRO.27459"/>
    <n v="2018"/>
    <s v="C1"/>
    <n v="11012.44"/>
    <d v="2018-07-13T00:00:00"/>
    <s v="SK"/>
    <n v="0"/>
    <s v="no"/>
    <m/>
    <m/>
    <m/>
    <m/>
    <m/>
    <m/>
    <m/>
    <m/>
    <m/>
    <m/>
    <m/>
    <d v="2018-09-24T00:00:00"/>
    <d v="2018-08-27T00:00:00"/>
    <n v="2018"/>
    <n v="6293.5"/>
    <m/>
    <n v="11012.44"/>
    <n v="6293.5"/>
    <n v="0.57149006033177019"/>
    <n v="4718.9400000000005"/>
    <n v="0"/>
  </r>
  <r>
    <s v="2018/245"/>
    <x v="2"/>
    <n v="245"/>
    <x v="9"/>
    <s v="Romania"/>
    <s v="Romania - General Inspectorate of the Romanian Border Police"/>
    <s v="no"/>
    <s v="Field Deployment"/>
    <s v="2018/ORD/01 Technical Equipment"/>
    <d v="2018-08-01T00:00:00"/>
    <d v="2018-10-31T00:00:00"/>
    <s v="no"/>
    <m/>
    <s v="FRO.27765"/>
    <n v="2018"/>
    <s v="C1"/>
    <n v="712999"/>
    <d v="2018-07-16T00:00:00"/>
    <s v="SK"/>
    <n v="515138.37"/>
    <s v="yes"/>
    <n v="465264"/>
    <n v="358557.67"/>
    <m/>
    <m/>
    <m/>
    <m/>
    <m/>
    <n v="2018"/>
    <n v="427799"/>
    <m/>
    <m/>
    <d v="2019-01-14T00:00:00"/>
    <d v="2019-03-06T00:00:00"/>
    <n v="2019"/>
    <n v="112513"/>
    <m/>
    <n v="712999"/>
    <n v="540312"/>
    <n v="0.75780190435049699"/>
    <n v="172687"/>
    <n v="358557.67"/>
  </r>
  <r>
    <s v="2018/246"/>
    <x v="2"/>
    <n v="246"/>
    <x v="10"/>
    <s v="Portugal"/>
    <s v="Portugal - Servico de Estrangeiros e Fronteiras"/>
    <s v="no"/>
    <s v="FOA-R"/>
    <s v="2018/ECRet/01-FOA-R 2018 including Return Specialist, Identification Missions"/>
    <d v="2018-07-16T00:00:00"/>
    <d v="2018-10-15T00:00:00"/>
    <s v="no"/>
    <m/>
    <s v="FRO.27766"/>
    <n v="2018"/>
    <s v="C1"/>
    <n v="11505"/>
    <d v="2018-07-16T00:00:00"/>
    <s v="JC"/>
    <m/>
    <s v="no"/>
    <s v="-"/>
    <m/>
    <m/>
    <m/>
    <m/>
    <m/>
    <m/>
    <m/>
    <m/>
    <m/>
    <m/>
    <d v="2018-12-29T00:00:00"/>
    <d v="2019-01-18T00:00:00"/>
    <n v="2019"/>
    <n v="1400.91"/>
    <m/>
    <n v="11505"/>
    <n v="1400.91"/>
    <n v="0.12176531942633638"/>
    <n v="10104.09"/>
    <n v="0"/>
  </r>
  <r>
    <s v="2018/247"/>
    <x v="2"/>
    <n v="247"/>
    <x v="9"/>
    <s v="Greece"/>
    <s v="Greece - Hellenic Ministry of Maritime Affairs and Insular Policy / Hellenic Coast Guard"/>
    <s v="yes"/>
    <s v="Field Deployment"/>
    <s v="2018/ORD/01 Technical Equipment (Liaison officers onboard home MS assets)"/>
    <d v="2018-02-01T00:00:00"/>
    <d v="2019-01-31T00:00:00"/>
    <s v="no"/>
    <m/>
    <s v="FRO.27767"/>
    <n v="2018"/>
    <s v="C1"/>
    <n v="694024"/>
    <d v="2018-07-17T00:00:00"/>
    <s v="SK"/>
    <n v="827820"/>
    <s v="yes"/>
    <n v="439460"/>
    <m/>
    <s v="FRO.28802"/>
    <n v="2019"/>
    <n v="142074"/>
    <d v="2019-01-08T00:00:00"/>
    <m/>
    <n v="2018"/>
    <n v="501659"/>
    <m/>
    <m/>
    <d v="2019-04-16T00:00:00"/>
    <m/>
    <m/>
    <m/>
    <m/>
    <n v="836098"/>
    <n v="501659"/>
    <n v="0.60000023920640877"/>
    <n v="334439"/>
    <n v="439460"/>
  </r>
  <r>
    <s v="2018/248"/>
    <x v="2"/>
    <n v="248"/>
    <x v="9"/>
    <s v="Estonia"/>
    <s v="Estonia - Police and Border Guard Board"/>
    <s v="no"/>
    <s v="Field Deployment"/>
    <s v="2018/ORD/01 Technical Equipment"/>
    <d v="2018-10-01T00:00:00"/>
    <d v="2018-10-31T00:00:00"/>
    <s v="no"/>
    <m/>
    <s v="FRO.27783"/>
    <n v="2018"/>
    <s v="C1"/>
    <n v="154910"/>
    <d v="2018-07-19T00:00:00"/>
    <s v="EK"/>
    <n v="144804"/>
    <s v="yes"/>
    <n v="72700"/>
    <n v="65961.14"/>
    <m/>
    <m/>
    <m/>
    <m/>
    <m/>
    <n v="2018"/>
    <n v="92946"/>
    <m/>
    <m/>
    <d v="2019-01-14T00:00:00"/>
    <d v="2018-12-10T00:00:00"/>
    <n v="2018"/>
    <n v="43831.93"/>
    <m/>
    <n v="154910"/>
    <n v="136777.93"/>
    <n v="0.8829509392550513"/>
    <n v="18132.070000000007"/>
    <n v="65961.14"/>
  </r>
  <r>
    <s v="2018/249"/>
    <x v="2"/>
    <n v="249"/>
    <x v="10"/>
    <s v="Bulgaria"/>
    <s v="Migration Directorate - Ministry of Interior"/>
    <s v="no"/>
    <s v="FOA-R"/>
    <s v="2018/ECRet/01-FOA-R 2018 including Return Operations"/>
    <d v="2018-08-15T00:00:00"/>
    <d v="2019-01-31T00:00:00"/>
    <s v="no"/>
    <m/>
    <s v="FRO.27786"/>
    <n v="2018"/>
    <s v="C1"/>
    <n v="12447"/>
    <d v="2018-07-24T00:00:00"/>
    <s v="SK"/>
    <n v="0"/>
    <s v="no"/>
    <m/>
    <n v="0"/>
    <s v="FRO.27786"/>
    <n v="2018"/>
    <n v="458"/>
    <m/>
    <s v="increase of budget"/>
    <n v="2018"/>
    <n v="7461"/>
    <m/>
    <m/>
    <d v="2019-04-16T00:00:00"/>
    <d v="2019-03-14T00:00:00"/>
    <n v="2019"/>
    <n v="5251.87"/>
    <m/>
    <n v="12905"/>
    <n v="12712.869999999999"/>
    <n v="0.98511197210383561"/>
    <n v="192.13000000000102"/>
    <n v="0"/>
  </r>
  <r>
    <s v="2018/250"/>
    <x v="2"/>
    <n v="250"/>
    <x v="10"/>
    <s v="Germany"/>
    <s v="Bundespolizeipräsidium - Federal Police Central Office"/>
    <s v="no"/>
    <s v="FOA-R"/>
    <s v="2018/ECRet/01-FOA-R 2018 including Return Operations"/>
    <d v="2018-08-05T00:00:00"/>
    <d v="2018-11-04T00:00:00"/>
    <s v="yes"/>
    <m/>
    <s v="FRO.27804"/>
    <n v="2018"/>
    <s v="C1"/>
    <n v="4004167"/>
    <d v="2018-07-25T00:00:00"/>
    <s v="JC"/>
    <n v="0"/>
    <s v="yes"/>
    <n v="5417743.6100000003"/>
    <n v="5406595.5999999996"/>
    <s v="FRO.27804"/>
    <n v="2018"/>
    <n v="2595856.15"/>
    <d v="2018-10-30T00:00:00"/>
    <s v="Amend. 2 signed on 04/04/2019"/>
    <n v="2018"/>
    <n v="2400124"/>
    <m/>
    <m/>
    <d v="2019-01-18T00:00:00"/>
    <m/>
    <m/>
    <m/>
    <m/>
    <n v="6600023.1500000004"/>
    <n v="2400124"/>
    <n v="0.36365387597163201"/>
    <n v="4199899.1500000004"/>
    <n v="5406595.5999999996"/>
  </r>
  <r>
    <s v="2018/251"/>
    <x v="2"/>
    <n v="251"/>
    <x v="5"/>
    <s v="Germany"/>
    <s v="Bundespolizeipräsidium - Federal Police Central Office"/>
    <s v="no"/>
    <s v="FSC Support Officer"/>
    <s v="2018/FSC/01 Situational monitoring, deployment of GOs"/>
    <d v="2018-08-01T00:00:00"/>
    <d v="2019-01-31T00:00:00"/>
    <s v="no"/>
    <m/>
    <s v="FRO.27808"/>
    <n v="2018"/>
    <s v="C1"/>
    <n v="18318"/>
    <d v="2018-07-27T00:00:00"/>
    <s v="SK"/>
    <n v="0"/>
    <s v="no"/>
    <m/>
    <m/>
    <s v="FRO.27808"/>
    <n v="2018"/>
    <n v="9976"/>
    <d v="2019-12-14T00:00:00"/>
    <m/>
    <m/>
    <m/>
    <m/>
    <m/>
    <d v="2019-04-16T00:00:00"/>
    <d v="2019-03-07T00:00:00"/>
    <n v="2019"/>
    <n v="25722"/>
    <m/>
    <n v="28294"/>
    <n v="25722"/>
    <n v="0.90909733512405455"/>
    <n v="2572"/>
    <n v="0"/>
  </r>
  <r>
    <s v="2018/252"/>
    <x v="2"/>
    <n v="252"/>
    <x v="10"/>
    <s v="Georgia"/>
    <s v="Patrol Police Department"/>
    <s v="no"/>
    <s v="CRO"/>
    <s v="2018/ECRet/01 CRO to Georgia"/>
    <d v="2018-08-01T00:00:00"/>
    <d v="2018-08-31T00:00:00"/>
    <s v="no"/>
    <m/>
    <s v="FRO.27809"/>
    <n v="2018"/>
    <s v="C1"/>
    <n v="4879.2"/>
    <d v="2018-07-26T00:00:00"/>
    <s v="SK"/>
    <n v="0"/>
    <s v="no"/>
    <m/>
    <m/>
    <m/>
    <m/>
    <m/>
    <m/>
    <m/>
    <m/>
    <m/>
    <m/>
    <m/>
    <d v="2018-11-14T00:00:00"/>
    <d v="2018-10-05T00:00:00"/>
    <n v="2018"/>
    <n v="2317.62"/>
    <m/>
    <n v="4879.2"/>
    <n v="2317.62"/>
    <n v="0.47499999999999998"/>
    <n v="2561.58"/>
    <n v="0"/>
  </r>
  <r>
    <s v="2018/253"/>
    <x v="2"/>
    <n v="253"/>
    <x v="10"/>
    <s v="Albania"/>
    <s v="Aparati i Drejtorisë së Policisë së Shtetit"/>
    <s v="no"/>
    <s v="CRO"/>
    <s v="2018/ECRet/01 CRO to Albania"/>
    <d v="2018-08-01T00:00:00"/>
    <d v="2018-08-31T00:00:00"/>
    <s v="no"/>
    <m/>
    <s v="FRO.27822"/>
    <n v="2018"/>
    <s v="C1"/>
    <n v="5136"/>
    <d v="2018-07-27T00:00:00"/>
    <s v="SK"/>
    <n v="0"/>
    <s v="no"/>
    <m/>
    <m/>
    <m/>
    <m/>
    <m/>
    <m/>
    <m/>
    <m/>
    <m/>
    <m/>
    <m/>
    <d v="2018-11-14T00:00:00"/>
    <d v="2018-11-21T00:00:00"/>
    <n v="2018"/>
    <n v="5136"/>
    <m/>
    <n v="5136"/>
    <n v="5136"/>
    <n v="1"/>
    <n v="0"/>
    <n v="0"/>
  </r>
  <r>
    <s v="2018/254"/>
    <x v="2"/>
    <n v="254"/>
    <x v="10"/>
    <s v="Greece"/>
    <s v="Greece - the Hellenic Police / Ministry of Public Order and Citizens' Protection"/>
    <s v="yes"/>
    <s v="RO"/>
    <s v="2018/ECRet/01 FOA-R 2018"/>
    <d v="2018-08-06T00:00:00"/>
    <d v="2018-11-05T00:00:00"/>
    <s v="no"/>
    <m/>
    <s v="FRO.27823"/>
    <n v="2018"/>
    <s v="C1"/>
    <n v="3640"/>
    <d v="2018-07-27T00:00:00"/>
    <s v="SK"/>
    <n v="0"/>
    <s v="no"/>
    <m/>
    <m/>
    <m/>
    <m/>
    <m/>
    <m/>
    <m/>
    <m/>
    <m/>
    <m/>
    <m/>
    <d v="2019-01-19T00:00:00"/>
    <d v="2018-11-28T00:00:00"/>
    <n v="2018"/>
    <n v="3624.89"/>
    <m/>
    <n v="3640"/>
    <n v="3624.89"/>
    <n v="0.99584890109890112"/>
    <n v="15.110000000000127"/>
    <n v="0"/>
  </r>
  <r>
    <s v="2018/255"/>
    <x v="2"/>
    <n v="255"/>
    <x v="9"/>
    <s v="Moldova"/>
    <s v="General Inspectorate of the Border Police"/>
    <s v="no"/>
    <s v="Field Deployment"/>
    <s v="2018/ORD/01 Human Resources"/>
    <d v="2018-08-06T00:00:00"/>
    <d v="2018-08-12T00:00:00"/>
    <s v="no"/>
    <m/>
    <s v="FRO.27827"/>
    <n v="2018"/>
    <s v="C1"/>
    <n v="2236.3000000000002"/>
    <d v="2018-07-30T00:00:00"/>
    <s v="SK"/>
    <n v="0"/>
    <s v="yes"/>
    <n v="0"/>
    <n v="1269.45"/>
    <m/>
    <m/>
    <m/>
    <m/>
    <m/>
    <m/>
    <n v="0"/>
    <m/>
    <m/>
    <d v="2018-10-26T00:00:00"/>
    <d v="2018-08-27T00:00:00"/>
    <n v="2018"/>
    <n v="1702.85"/>
    <m/>
    <n v="2236.3000000000002"/>
    <n v="1702.85"/>
    <n v="0.76145865939274682"/>
    <n v="533.45000000000027"/>
    <n v="1269.45"/>
  </r>
  <r>
    <s v="2018/256"/>
    <x v="2"/>
    <n v="256"/>
    <x v="9"/>
    <s v="Greece"/>
    <s v="Greece - Hellenic Ministry of Maritime Affairs and Insular Policy / Hellenic Coast Guard"/>
    <s v="yes"/>
    <s v="Field Deployment"/>
    <s v="2018/ORD/01 Technical Equipment"/>
    <d v="2018-08-01T00:00:00"/>
    <d v="2018-09-30T00:00:00"/>
    <s v="no"/>
    <m/>
    <s v="FRO.27828"/>
    <n v="2018"/>
    <s v="C1"/>
    <n v="1693864"/>
    <d v="2018-07-30T00:00:00"/>
    <s v="SK"/>
    <n v="1952765.87"/>
    <s v="yes"/>
    <n v="1208089"/>
    <n v="992035"/>
    <s v="FRO.27828"/>
    <n v="2018"/>
    <n v="338677"/>
    <d v="2018-09-07T00:00:00"/>
    <m/>
    <n v="2018"/>
    <n v="1219525"/>
    <m/>
    <m/>
    <d v="2018-12-14T00:00:00"/>
    <d v="2019-04-16T00:00:00"/>
    <n v="2019"/>
    <n v="758301.56"/>
    <m/>
    <n v="2032541"/>
    <n v="1977826.56"/>
    <n v="0.97308076934241428"/>
    <n v="54714.439999999944"/>
    <n v="992035"/>
  </r>
  <r>
    <s v="2018/257"/>
    <x v="2"/>
    <n v="257"/>
    <x v="9"/>
    <s v="Spain"/>
    <s v="Spain - Guardia Civil, Jefatura Fiscal y de Fronteras"/>
    <s v="yes"/>
    <s v="Field Deployment"/>
    <s v="2018/ORD/01 Technical Equipment"/>
    <d v="2018-08-01T00:00:00"/>
    <d v="2018-08-31T00:00:00"/>
    <s v="no"/>
    <m/>
    <s v="FRO.27825"/>
    <n v="2018"/>
    <s v="C1"/>
    <n v="342617"/>
    <d v="2018-07-30T00:00:00"/>
    <s v="SK"/>
    <n v="601190.5"/>
    <s v="yes"/>
    <n v="346858.83"/>
    <m/>
    <s v="FRO.27825"/>
    <n v="2018"/>
    <n v="249984"/>
    <d v="2018-08-16T00:00:00"/>
    <m/>
    <n v="2018"/>
    <n v="200000"/>
    <m/>
    <m/>
    <d v="2018-11-14T00:00:00"/>
    <m/>
    <m/>
    <m/>
    <m/>
    <n v="592601"/>
    <n v="200000"/>
    <n v="0.33749521178668279"/>
    <n v="392601"/>
    <n v="346858.83"/>
  </r>
  <r>
    <s v="2018/258"/>
    <x v="2"/>
    <n v="258"/>
    <x v="9"/>
    <s v="Italy"/>
    <s v="Ministero dell'Interno, Dipartimento della Pubblica Sicurezza, Direzione Centrale dell'Immigrazione e della Polizia delle Frontiere/Guardia Costiera"/>
    <s v="yes"/>
    <s v="Field Deployment"/>
    <s v="2018/ORD/01 Technical Equipment"/>
    <d v="2018-08-01T00:00:00"/>
    <d v="2018-09-30T00:00:00"/>
    <s v="no"/>
    <m/>
    <s v="FRO.27837"/>
    <n v="2018"/>
    <s v="C1"/>
    <n v="223843"/>
    <d v="2018-07-31T00:00:00"/>
    <s v="SK"/>
    <n v="165729.4"/>
    <s v="yes"/>
    <n v="114600"/>
    <n v="89894"/>
    <m/>
    <m/>
    <m/>
    <m/>
    <m/>
    <n v="2018"/>
    <n v="134306"/>
    <m/>
    <m/>
    <d v="2018-12-14T00:00:00"/>
    <d v="2019-04-09T00:00:00"/>
    <n v="2019"/>
    <n v="33080.69"/>
    <m/>
    <n v="223843"/>
    <n v="167386.69"/>
    <n v="0.74778612688357471"/>
    <n v="56456.31"/>
    <n v="89894"/>
  </r>
  <r>
    <s v="2018/259"/>
    <x v="2"/>
    <n v="259"/>
    <x v="9"/>
    <s v="Italy"/>
    <s v="Ministero dell'Interno, Dipartimento della Pubblica Sicurezza, Direzione Centrale dell'Immigrazione e della Polizia delle Frontiere/Guardia di Finanza"/>
    <s v="yes"/>
    <s v="Field Deployment"/>
    <s v="2018/ORD/01 Technical Equipment"/>
    <d v="2018-08-01T00:00:00"/>
    <d v="2018-09-30T00:00:00"/>
    <s v="no"/>
    <m/>
    <s v="FRO.27838"/>
    <n v="2018"/>
    <s v="C1"/>
    <n v="830641"/>
    <d v="2018-07-31T00:00:00"/>
    <s v="SK"/>
    <n v="745761.47"/>
    <s v="yes"/>
    <n v="479431"/>
    <n v="434182.46"/>
    <m/>
    <m/>
    <m/>
    <m/>
    <m/>
    <n v="2018"/>
    <n v="498385"/>
    <m/>
    <m/>
    <d v="2018-12-14T00:00:00"/>
    <d v="2019-03-22T00:00:00"/>
    <n v="2019"/>
    <n v="254834.09"/>
    <m/>
    <n v="830641"/>
    <n v="753219.09"/>
    <n v="0.90679257344629027"/>
    <n v="77421.910000000033"/>
    <n v="434182.46"/>
  </r>
  <r>
    <s v="2018/260"/>
    <x v="2"/>
    <n v="260"/>
    <x v="9"/>
    <s v="Italy"/>
    <s v="Ministero dell'Interno, Dipartimento della Pubblica Sicurezza, Direzione Centrale dell'Immigrazione e della Polizia delle Frontiere/Guardia di Finanza"/>
    <s v="no"/>
    <s v="Field Deployment"/>
    <s v="2018/ORD/01 Technical Equipment"/>
    <d v="2018-08-01T00:00:00"/>
    <d v="2018-10-01T00:00:00"/>
    <s v="no"/>
    <m/>
    <s v="FRO.27843"/>
    <n v="2018"/>
    <s v="C1"/>
    <n v="1284082"/>
    <d v="2018-08-01T00:00:00"/>
    <s v="SK"/>
    <n v="1249688.31"/>
    <s v="yes"/>
    <n v="643380"/>
    <n v="899526.23"/>
    <m/>
    <m/>
    <m/>
    <m/>
    <m/>
    <n v="2018"/>
    <n v="770449"/>
    <m/>
    <m/>
    <d v="2018-12-15T00:00:00"/>
    <d v="2019-03-05T00:00:00"/>
    <n v="2019"/>
    <n v="513633"/>
    <m/>
    <n v="1284082"/>
    <n v="1284082"/>
    <n v="1"/>
    <n v="0"/>
    <n v="899526.23"/>
  </r>
  <r>
    <s v="2018/261"/>
    <x v="2"/>
    <n v="261"/>
    <x v="9"/>
    <s v="Germany"/>
    <s v="Bundespolizeipräsidium - Federal Police Central Office"/>
    <s v="no"/>
    <s v="Field Deployment"/>
    <s v="2018/ORD/01 Technical Equipment"/>
    <d v="2018-08-01T00:00:00"/>
    <d v="2018-10-01T00:00:00"/>
    <s v="no"/>
    <m/>
    <s v="FRO.27840"/>
    <n v="2018"/>
    <s v="C1"/>
    <n v="537989"/>
    <d v="2018-08-01T00:00:00"/>
    <s v="SK"/>
    <n v="393639.28"/>
    <s v="yes"/>
    <n v="273968"/>
    <n v="205370.52"/>
    <m/>
    <m/>
    <m/>
    <m/>
    <m/>
    <n v="2018"/>
    <n v="322793"/>
    <m/>
    <m/>
    <d v="2018-12-15T00:00:00"/>
    <d v="2019-01-30T00:00:00"/>
    <n v="2019"/>
    <n v="87536.95"/>
    <m/>
    <n v="537989"/>
    <n v="410329.95"/>
    <n v="0.76271066880549609"/>
    <n v="127659.04999999999"/>
    <n v="205370.52"/>
  </r>
  <r>
    <s v="2018/262"/>
    <x v="2"/>
    <n v="262"/>
    <x v="9"/>
    <s v="Italy"/>
    <s v="Ministero dell'Interno, Dipartimento della Pubblica Sicurezza, Direzione Centrale dell'Immigrazione e della Polizia delle Frontiere/Guardia di Finanza"/>
    <s v="no"/>
    <s v="Field Deployment"/>
    <s v="2018/ORD/01 Technical Equipment"/>
    <d v="2018-09-01T00:00:00"/>
    <d v="2018-09-20T00:00:00"/>
    <s v="no"/>
    <m/>
    <s v="FRO.27894"/>
    <n v="2018"/>
    <s v="C1"/>
    <n v="221750"/>
    <d v="2018-08-17T00:00:00"/>
    <s v="SK"/>
    <n v="219554.4"/>
    <s v="yes"/>
    <n v="217250.4"/>
    <n v="165381.87"/>
    <m/>
    <m/>
    <m/>
    <m/>
    <m/>
    <m/>
    <m/>
    <m/>
    <m/>
    <d v="2018-12-04T00:00:00"/>
    <d v="2018-12-14T00:00:00"/>
    <n v="2018"/>
    <n v="167035.69"/>
    <s v="EK"/>
    <n v="221750"/>
    <n v="167035.69"/>
    <n v="0.75326128523111613"/>
    <n v="54714.31"/>
    <n v="165381.87"/>
  </r>
  <r>
    <s v="2018/263"/>
    <x v="2"/>
    <n v="263"/>
    <x v="9"/>
    <s v="Poland"/>
    <s v="Poland - Headquarters of Polish Border Guards"/>
    <s v="no"/>
    <s v="Field Deployment"/>
    <s v="2018/ORD/01 Technical Equipment"/>
    <d v="2018-09-01T00:00:00"/>
    <d v="2018-09-30T00:00:00"/>
    <s v="no"/>
    <m/>
    <s v="FRO.27864"/>
    <n v="2018"/>
    <s v="C1"/>
    <n v="366321"/>
    <d v="2018-08-22T00:00:00"/>
    <s v="EK"/>
    <n v="239217.6"/>
    <s v="yes"/>
    <n v="190977"/>
    <n v="146368.6"/>
    <m/>
    <m/>
    <m/>
    <m/>
    <m/>
    <n v="2018"/>
    <n v="219793"/>
    <m/>
    <m/>
    <d v="2018-12-14T00:00:00"/>
    <d v="2019-01-24T00:00:00"/>
    <n v="2019"/>
    <n v="29085.14"/>
    <m/>
    <n v="366321"/>
    <n v="248878.14"/>
    <n v="0.67939905165142056"/>
    <n v="117442.85999999999"/>
    <n v="146368.6"/>
  </r>
  <r>
    <s v="2018/264"/>
    <x v="2"/>
    <n v="264"/>
    <x v="10"/>
    <s v="Spain"/>
    <s v="Policia Nacional / Comisaria General de Extranjeria y Fronteras"/>
    <s v="no"/>
    <s v="RO"/>
    <s v="2018/ECRet/01-FOA-R 2018 including Return Operations, Return Specialist, Identification Missions"/>
    <d v="2018-08-26T00:00:00"/>
    <d v="2019-01-31T00:00:00"/>
    <s v="no"/>
    <m/>
    <s v="FRO.27902"/>
    <n v="2018"/>
    <s v="C1"/>
    <n v="905941"/>
    <d v="2018-08-20T00:00:00"/>
    <s v="SK"/>
    <n v="0"/>
    <s v="yes"/>
    <n v="1050000"/>
    <n v="1044995.66"/>
    <s v="FRO.27902"/>
    <n v="2018"/>
    <n v="189781"/>
    <d v="2018-11-22T00:00:00"/>
    <m/>
    <m/>
    <n v="0"/>
    <m/>
    <n v="0"/>
    <d v="2019-04-16T00:00:00"/>
    <d v="2019-03-05T00:00:00"/>
    <n v="2019"/>
    <n v="1088882.68"/>
    <m/>
    <n v="1095722"/>
    <n v="1088882.68"/>
    <n v="0.99375816128543548"/>
    <n v="6839.3200000000652"/>
    <n v="1044995.66"/>
  </r>
  <r>
    <s v="2018/265"/>
    <x v="2"/>
    <n v="265"/>
    <x v="9"/>
    <s v="Belarus"/>
    <s v="State Border Commitee of the Republic of Belarus"/>
    <s v="no"/>
    <s v="Field Deployment"/>
    <s v="2018/ORD/01 Human Resources"/>
    <d v="2018-09-04T00:00:00"/>
    <d v="2018-09-19T00:00:00"/>
    <s v="no"/>
    <m/>
    <s v="FRO.27909"/>
    <n v="2018"/>
    <s v="C1"/>
    <n v="4060.65"/>
    <d v="2018-04-20T00:00:00"/>
    <s v="EK"/>
    <n v="0"/>
    <s v="no"/>
    <m/>
    <m/>
    <m/>
    <m/>
    <m/>
    <m/>
    <m/>
    <n v="2018"/>
    <n v="3200"/>
    <m/>
    <m/>
    <d v="2018-12-03T00:00:00"/>
    <d v="2018-10-08T00:00:00"/>
    <n v="2018"/>
    <n v="47.31"/>
    <s v="EK"/>
    <n v="4060.65"/>
    <n v="3247.31"/>
    <n v="0.79970201814980357"/>
    <n v="813.34000000000015"/>
    <n v="0"/>
  </r>
  <r>
    <s v="2018/266"/>
    <x v="2"/>
    <n v="266"/>
    <x v="9"/>
    <s v="Moldova"/>
    <s v="Border Police Department of the Ministry of Internal Affairs"/>
    <s v="no"/>
    <s v="Field Deployment"/>
    <s v="2018/ORD/01 Human Resources"/>
    <d v="2018-08-28T00:00:00"/>
    <d v="2018-10-10T00:00:00"/>
    <s v="no"/>
    <m/>
    <s v="FRO.27903"/>
    <n v="2018"/>
    <s v="C1"/>
    <n v="11367.68"/>
    <d v="2018-08-20T00:00:00"/>
    <s v="EK"/>
    <n v="0"/>
    <s v="no"/>
    <m/>
    <m/>
    <m/>
    <m/>
    <m/>
    <m/>
    <m/>
    <n v="2018"/>
    <n v="9094.14"/>
    <m/>
    <m/>
    <d v="2018-12-24T00:00:00"/>
    <d v="2018-11-12T00:00:00"/>
    <n v="2018"/>
    <n v="148"/>
    <m/>
    <n v="11367.68"/>
    <n v="9242.14"/>
    <n v="0.81301901531359078"/>
    <n v="2125.5400000000009"/>
    <n v="0"/>
  </r>
  <r>
    <s v="2018/267"/>
    <x v="2"/>
    <n v="267"/>
    <x v="9"/>
    <s v="FYR of Macedonia"/>
    <s v="Ministry of Internal Affairs"/>
    <s v="no"/>
    <s v="Field Deployment"/>
    <s v="2018/ORD/01 Human Resources"/>
    <d v="2018-08-28T00:00:00"/>
    <d v="2018-09-26T00:00:00"/>
    <s v="no"/>
    <m/>
    <s v="FRO.27904"/>
    <n v="2018"/>
    <s v="C1"/>
    <n v="7982.2"/>
    <d v="2018-08-20T00:00:00"/>
    <s v="EK"/>
    <n v="0"/>
    <s v="no"/>
    <m/>
    <m/>
    <m/>
    <m/>
    <m/>
    <m/>
    <m/>
    <m/>
    <m/>
    <m/>
    <m/>
    <d v="2018-12-10T00:00:00"/>
    <d v="2018-12-17T00:00:00"/>
    <n v="2018"/>
    <n v="5712.06"/>
    <s v="EK"/>
    <n v="7982.2"/>
    <n v="5712.06"/>
    <n v="0.71559970935331119"/>
    <n v="2270.1399999999994"/>
    <n v="0"/>
  </r>
  <r>
    <s v="2018/268"/>
    <x v="2"/>
    <n v="268"/>
    <x v="10"/>
    <s v="Austria"/>
    <s v="Federal Office for Immigration and Asylum"/>
    <s v="no"/>
    <s v="RO"/>
    <s v="2018/ECRet/01-FOA-R 2018 including return and pre-return activities"/>
    <d v="2018-08-23T00:00:00"/>
    <d v="2019-01-31T00:00:00"/>
    <s v="no"/>
    <m/>
    <s v="FRO.27911"/>
    <n v="2018"/>
    <s v="C1"/>
    <n v="2174156"/>
    <d v="2018-08-21T00:00:00"/>
    <s v="SK"/>
    <n v="0"/>
    <s v="yes"/>
    <n v="3000000"/>
    <m/>
    <s v="FRO.27911"/>
    <n v="2018"/>
    <n v="1181555"/>
    <d v="2018-11-08T00:00:00"/>
    <s v="GA amend #1 -505.500.- / GA amded #2 - 676.055.-"/>
    <m/>
    <m/>
    <m/>
    <m/>
    <d v="2019-04-16T00:00:00"/>
    <m/>
    <m/>
    <m/>
    <m/>
    <n v="3355711"/>
    <n v="0"/>
    <n v="0"/>
    <n v="3355711"/>
    <n v="3000000"/>
  </r>
  <r>
    <s v="2018/269"/>
    <x v="2"/>
    <n v="269"/>
    <x v="9"/>
    <s v="Serbia"/>
    <s v="Ministry of Interior"/>
    <s v="no"/>
    <s v="Field Deployment"/>
    <s v="2018/ORD/01 Human Resources"/>
    <d v="2018-09-11T00:00:00"/>
    <d v="2018-10-10T00:00:00"/>
    <s v="no"/>
    <m/>
    <s v="FRO.27917"/>
    <n v="2018"/>
    <s v="C1"/>
    <n v="8562.14"/>
    <d v="2018-08-22T00:00:00"/>
    <s v="SK"/>
    <n v="0"/>
    <s v="no"/>
    <m/>
    <m/>
    <m/>
    <m/>
    <m/>
    <m/>
    <m/>
    <m/>
    <m/>
    <m/>
    <m/>
    <d v="2018-12-24T00:00:00"/>
    <d v="2018-11-20T00:00:00"/>
    <n v="2018"/>
    <n v="6657.75"/>
    <s v="EK"/>
    <n v="8562.14"/>
    <n v="6657.75"/>
    <n v="0.77758013767586143"/>
    <n v="1904.3899999999994"/>
    <n v="0"/>
  </r>
  <r>
    <s v="2018/270"/>
    <x v="2"/>
    <n v="270"/>
    <x v="9"/>
    <s v="Albania"/>
    <s v="Aparati i Drejtorisë së Policisë së Shtetit"/>
    <s v="no"/>
    <s v="Field Deployment"/>
    <s v="2018/ORD/01 Human Resources"/>
    <d v="2018-09-03T00:00:00"/>
    <d v="2018-09-08T00:00:00"/>
    <s v="no"/>
    <m/>
    <s v="FRO.27916"/>
    <n v="2018"/>
    <s v="C1"/>
    <n v="2208.48"/>
    <d v="2018-08-22T00:00:00"/>
    <s v="SK"/>
    <n v="0"/>
    <s v="yes"/>
    <n v="0"/>
    <n v="1115"/>
    <m/>
    <m/>
    <m/>
    <m/>
    <m/>
    <m/>
    <n v="0"/>
    <m/>
    <n v="0"/>
    <d v="2018-11-22T00:00:00"/>
    <d v="2018-09-27T00:00:00"/>
    <n v="2018"/>
    <n v="1860.73"/>
    <m/>
    <n v="2208.48"/>
    <n v="1860.73"/>
    <n v="0.84253875968992253"/>
    <n v="347.75"/>
    <n v="1115"/>
  </r>
  <r>
    <s v="2018/271"/>
    <x v="2"/>
    <n v="271"/>
    <x v="9"/>
    <s v="Moldova"/>
    <s v="General Inspectorate of Border Police"/>
    <s v="no"/>
    <s v="Field Deployment"/>
    <s v="2018/ORD/01 Human Resources"/>
    <d v="2018-09-11T00:00:00"/>
    <d v="2018-11-08T00:00:00"/>
    <s v="no"/>
    <m/>
    <s v="FRO.27915"/>
    <n v="2018"/>
    <s v="C1"/>
    <n v="12168.04"/>
    <d v="2018-08-22T00:00:00"/>
    <s v="SK"/>
    <n v="0"/>
    <s v="yes"/>
    <m/>
    <n v="4469"/>
    <m/>
    <m/>
    <m/>
    <m/>
    <m/>
    <n v="2018"/>
    <n v="9734.43"/>
    <m/>
    <m/>
    <d v="2019-01-22T00:00:00"/>
    <d v="2019-01-22T00:00:00"/>
    <n v="2019"/>
    <n v="-1900.64"/>
    <m/>
    <n v="12168.04"/>
    <n v="7833.79"/>
    <n v="0.64380048060328532"/>
    <n v="2433.6100000000006"/>
    <n v="4469"/>
  </r>
  <r>
    <s v="2018/272"/>
    <x v="2"/>
    <n v="272"/>
    <x v="9"/>
    <s v="Georgia"/>
    <s v="Patrol Police Department"/>
    <s v="no"/>
    <s v="Field Deployment"/>
    <s v="2018/ORD/01 Human Resources"/>
    <d v="2018-08-28T00:00:00"/>
    <d v="2018-10-10T00:00:00"/>
    <s v="no"/>
    <m/>
    <s v="FRO.27907"/>
    <n v="2018"/>
    <s v="C1"/>
    <n v="5405.8"/>
    <d v="2018-08-22T00:00:00"/>
    <s v="EK"/>
    <n v="0"/>
    <s v="no"/>
    <m/>
    <m/>
    <m/>
    <m/>
    <m/>
    <m/>
    <m/>
    <s v="-"/>
    <m/>
    <s v="-"/>
    <m/>
    <d v="2018-12-24T00:00:00"/>
    <d v="2018-11-09T00:00:00"/>
    <n v="2018"/>
    <n v="5405.8"/>
    <s v="EK"/>
    <n v="5405.8"/>
    <n v="5405.8"/>
    <n v="1"/>
    <n v="0"/>
    <n v="0"/>
  </r>
  <r>
    <s v="2018/273"/>
    <x v="2"/>
    <n v="273"/>
    <x v="9"/>
    <s v="Albania"/>
    <s v="Aparati i Drejtorisë së Policisë së Shtetit"/>
    <s v="no"/>
    <s v="Field Deployment"/>
    <s v="2018/ORD/01 Human Resources"/>
    <d v="2018-08-28T00:00:00"/>
    <d v="2018-10-11T00:00:00"/>
    <s v="no"/>
    <m/>
    <s v="FRO.27932"/>
    <n v="2018"/>
    <s v="C1"/>
    <n v="9000.84"/>
    <d v="2018-08-23T00:00:00"/>
    <s v="EK"/>
    <n v="0"/>
    <s v="no"/>
    <m/>
    <m/>
    <m/>
    <m/>
    <m/>
    <m/>
    <m/>
    <s v="-"/>
    <m/>
    <s v="-"/>
    <m/>
    <d v="2018-12-25T00:00:00"/>
    <d v="2018-11-20T00:00:00"/>
    <n v="2018"/>
    <n v="9000.84"/>
    <s v="EK"/>
    <n v="9000.84"/>
    <n v="9000.84"/>
    <n v="1"/>
    <n v="0"/>
    <n v="0"/>
  </r>
  <r>
    <s v="2018/274"/>
    <x v="2"/>
    <n v="274"/>
    <x v="10"/>
    <s v="Albania"/>
    <s v="Aparati i Drejtorisë së Policisë së Shtetit"/>
    <s v="no"/>
    <s v="CRO"/>
    <s v="2018/ECRet/01 CRO to Albania"/>
    <d v="2018-09-01T00:00:00"/>
    <d v="2018-09-30T00:00:00"/>
    <s v="no"/>
    <m/>
    <s v="FRO.27934"/>
    <n v="2018"/>
    <s v="C1"/>
    <n v="5136"/>
    <d v="2018-08-27T00:00:00"/>
    <s v="FF"/>
    <n v="0"/>
    <s v="no"/>
    <m/>
    <m/>
    <m/>
    <m/>
    <m/>
    <m/>
    <m/>
    <s v="-"/>
    <m/>
    <s v="-"/>
    <m/>
    <d v="2018-12-14T00:00:00"/>
    <d v="2018-10-26T00:00:00"/>
    <n v="2018"/>
    <n v="5136"/>
    <m/>
    <n v="5136"/>
    <n v="5136"/>
    <n v="1"/>
    <n v="0"/>
    <n v="0"/>
  </r>
  <r>
    <s v="2018/275"/>
    <x v="2"/>
    <n v="275"/>
    <x v="9"/>
    <s v="Kosovo"/>
    <s v="General Directorate of Kosovo Police"/>
    <s v="no"/>
    <s v="Field Deployment"/>
    <s v="2018/ORD/01 Human Resources"/>
    <d v="2018-08-28T00:00:00"/>
    <d v="2018-10-10T00:00:00"/>
    <s v="no"/>
    <m/>
    <s v="FRO.27942"/>
    <n v="2018"/>
    <s v="C1"/>
    <n v="11603.08"/>
    <d v="2018-08-24T00:00:00"/>
    <s v="SK"/>
    <n v="0"/>
    <s v="no"/>
    <n v="0"/>
    <n v="0"/>
    <m/>
    <m/>
    <m/>
    <m/>
    <m/>
    <s v="-"/>
    <m/>
    <s v="-"/>
    <m/>
    <d v="2018-12-24T00:00:00"/>
    <d v="2019-04-03T00:00:00"/>
    <n v="2019"/>
    <n v="10829.34"/>
    <m/>
    <n v="11603.08"/>
    <n v="10829.34"/>
    <n v="0.93331598161867368"/>
    <n v="773.73999999999978"/>
    <n v="0"/>
  </r>
  <r>
    <s v="2018/276"/>
    <x v="2"/>
    <n v="276"/>
    <x v="9"/>
    <s v="Ukraine "/>
    <s v="Administration of the State Border Guard Service of Ukraine"/>
    <s v="no"/>
    <s v="Field Deployment"/>
    <s v="2018/ORD/01 Human Resources"/>
    <d v="2018-08-28T00:00:00"/>
    <d v="2018-10-10T00:00:00"/>
    <s v="no"/>
    <m/>
    <s v="FRO.27943"/>
    <n v="2018"/>
    <s v="C1"/>
    <n v="22987.88"/>
    <d v="2018-08-24T00:00:00"/>
    <s v="SK"/>
    <n v="0"/>
    <s v="no"/>
    <m/>
    <m/>
    <m/>
    <m/>
    <m/>
    <m/>
    <m/>
    <n v="2018"/>
    <n v="18390"/>
    <s v="-"/>
    <m/>
    <d v="2018-12-24T00:00:00"/>
    <d v="2019-01-14T00:00:00"/>
    <n v="2019"/>
    <n v="-3513.19"/>
    <m/>
    <n v="22987.88"/>
    <n v="14876.81"/>
    <n v="0.64715885066391499"/>
    <n v="4597.880000000001"/>
    <n v="0"/>
  </r>
  <r>
    <s v="2018/277"/>
    <x v="2"/>
    <n v="277"/>
    <x v="9"/>
    <s v="Moldova"/>
    <s v="General Inspectorate of Border Police"/>
    <s v="no"/>
    <s v="Field Deployment"/>
    <s v="2018/ORD/01 Human Resources"/>
    <d v="2018-09-09T00:00:00"/>
    <d v="2018-09-14T00:00:00"/>
    <s v="no"/>
    <m/>
    <s v="FRO.27946"/>
    <n v="2018"/>
    <s v="C1"/>
    <n v="1900.32"/>
    <d v="2018-08-24T00:00:00"/>
    <s v="SK"/>
    <n v="0"/>
    <s v="yes"/>
    <n v="0"/>
    <n v="1055.4000000000001"/>
    <m/>
    <m/>
    <m/>
    <m/>
    <m/>
    <s v="-"/>
    <m/>
    <s v="-"/>
    <m/>
    <d v="2018-11-28T00:00:00"/>
    <d v="2018-10-29T00:00:00"/>
    <n v="2018"/>
    <n v="1424.6"/>
    <s v="SK"/>
    <n v="1900.32"/>
    <n v="1424.6"/>
    <n v="0.74966321461648566"/>
    <n v="475.72"/>
    <n v="1055.4000000000001"/>
  </r>
  <r>
    <s v="2018/278"/>
    <x v="2"/>
    <n v="278"/>
    <x v="9"/>
    <s v="Belgium"/>
    <s v="Belgium - Department of Federal Immigration (Dienst Vreemdelingenzaken)"/>
    <s v="no"/>
    <s v="Field Deployment"/>
    <s v="2018/ORD/01 Human Resources"/>
    <d v="2018-09-01T00:00:00"/>
    <d v="2018-11-30T00:00:00"/>
    <s v="no"/>
    <m/>
    <s v="FRO.27941"/>
    <n v="2018"/>
    <s v="C1"/>
    <n v="20519"/>
    <d v="2019-08-24T00:00:00"/>
    <s v="EK"/>
    <n v="0"/>
    <s v="no"/>
    <m/>
    <m/>
    <m/>
    <m/>
    <m/>
    <m/>
    <m/>
    <s v="-"/>
    <n v="0"/>
    <s v="-"/>
    <m/>
    <d v="2019-02-13T00:00:00"/>
    <d v="2019-02-08T00:00:00"/>
    <n v="2019"/>
    <n v="18222"/>
    <m/>
    <n v="20519"/>
    <n v="18222"/>
    <n v="0.88805497343925144"/>
    <n v="2297"/>
    <n v="0"/>
  </r>
  <r>
    <s v="2018/279"/>
    <x v="2"/>
    <n v="279"/>
    <x v="10"/>
    <s v="Georgia"/>
    <s v="Patrol Police Department"/>
    <s v="no"/>
    <s v="CRO"/>
    <s v="2018/ECRet/01 CRO to Georgia"/>
    <d v="2018-09-05T00:00:00"/>
    <d v="2018-09-30T00:00:00"/>
    <s v="no"/>
    <m/>
    <s v="FRO.27944"/>
    <n v="2018"/>
    <s v="C1"/>
    <n v="4879.2"/>
    <d v="2018-08-27T00:00:00"/>
    <s v="FF"/>
    <n v="0"/>
    <s v="no"/>
    <m/>
    <m/>
    <m/>
    <m/>
    <m/>
    <m/>
    <m/>
    <s v="-"/>
    <m/>
    <s v="-"/>
    <m/>
    <d v="2018-12-14T00:00:00"/>
    <d v="2018-10-12T00:00:00"/>
    <n v="2018"/>
    <n v="4879.2"/>
    <m/>
    <n v="4879.2"/>
    <n v="4879.2"/>
    <n v="1"/>
    <n v="0"/>
    <n v="0"/>
  </r>
  <r>
    <s v="2018/280"/>
    <x v="2"/>
    <n v="280"/>
    <x v="9"/>
    <s v="Portugal"/>
    <s v="Portugal - Maritime Police"/>
    <s v="no"/>
    <s v="Field Deployment"/>
    <s v="2018/ORD/01 Technical Equipment"/>
    <d v="2018-09-01T00:00:00"/>
    <d v="2019-01-31T00:00:00"/>
    <s v="no"/>
    <m/>
    <s v="FRO.27948"/>
    <n v="2018"/>
    <s v="C1"/>
    <n v="166098"/>
    <d v="2018-08-27T00:00:00"/>
    <s v="EK"/>
    <n v="393920.09"/>
    <s v="yes"/>
    <n v="213900"/>
    <m/>
    <s v="FRO.27948"/>
    <n v="2018"/>
    <n v="266515"/>
    <d v="2018-10-31T00:00:00"/>
    <s v="Am. 2 (+79134, FRO.28809) signed on xx/01/2019."/>
    <n v="2018"/>
    <n v="212087"/>
    <s v="-"/>
    <m/>
    <d v="2019-04-16T00:00:00"/>
    <m/>
    <m/>
    <m/>
    <m/>
    <n v="432613"/>
    <n v="212087"/>
    <n v="0.49024647895463153"/>
    <n v="220526"/>
    <n v="213900"/>
  </r>
  <r>
    <s v="2018/281"/>
    <x v="2"/>
    <n v="281"/>
    <x v="10"/>
    <s v="Germany"/>
    <s v="Bundespolizeipräsidium - Federal Police Central Office"/>
    <s v="no"/>
    <s v="RO"/>
    <s v="2018/ECRet/01 FOA-R 2018"/>
    <d v="2018-08-18T00:00:00"/>
    <d v="2018-11-17T00:00:00"/>
    <s v="yes"/>
    <m/>
    <s v="FRO.27957"/>
    <n v="2018"/>
    <s v="C1"/>
    <n v="52203"/>
    <d v="2018-09-03T00:00:00"/>
    <s v="FF"/>
    <n v="0"/>
    <s v="no"/>
    <m/>
    <n v="24549.8"/>
    <s v="FRO.27957"/>
    <n v="2018"/>
    <n v="23738.91"/>
    <d v="2018-11-15T00:00:00"/>
    <s v="Amend. 2 (increase + extension) signed on 14/02/2019."/>
    <s v="-"/>
    <m/>
    <s v="-"/>
    <m/>
    <d v="2019-01-31T00:00:00"/>
    <d v="2019-02-18T00:00:00"/>
    <n v="2019"/>
    <n v="75941.91"/>
    <m/>
    <n v="75941.91"/>
    <n v="75941.91"/>
    <n v="1"/>
    <n v="0"/>
    <n v="0"/>
  </r>
  <r>
    <s v="2018/282"/>
    <x v="2"/>
    <n v="282"/>
    <x v="9"/>
    <s v="Italy"/>
    <s v="Ministero dell'Interno, Dipartimento della Pubblica Sicurezza, Direzione Centrale dell'Immigrazione e della Polizia delle Frontiere/Guardia Costiera"/>
    <s v="no"/>
    <s v="Field Deployment"/>
    <s v="2018/ORD/01 Technical Equipment"/>
    <d v="2018-09-01T00:00:00"/>
    <d v="2018-10-31T00:00:00"/>
    <s v="no"/>
    <m/>
    <s v="FRO.27952"/>
    <n v="2018"/>
    <s v="C1"/>
    <n v="557380"/>
    <m/>
    <s v="EK"/>
    <n v="530322.87"/>
    <s v="yes"/>
    <n v="273745"/>
    <m/>
    <m/>
    <m/>
    <m/>
    <m/>
    <m/>
    <s v="-"/>
    <m/>
    <s v="-"/>
    <m/>
    <d v="2019-01-14T00:00:00"/>
    <m/>
    <m/>
    <m/>
    <m/>
    <n v="557380"/>
    <n v="0"/>
    <n v="0"/>
    <n v="557380"/>
    <n v="273745"/>
  </r>
  <r>
    <s v="2018/283"/>
    <x v="2"/>
    <n v="283"/>
    <x v="9"/>
    <s v="Albania"/>
    <s v="Aparati i Drejtorisë së Policisë së Shtetit"/>
    <s v="no"/>
    <s v="Field Deployment"/>
    <s v="2018/ORD/01 Human Resources"/>
    <d v="2018-09-02T00:00:00"/>
    <d v="2018-10-03T00:00:00"/>
    <s v="no"/>
    <m/>
    <s v="FRO.27964"/>
    <n v="2018"/>
    <s v="C1"/>
    <n v="8866.02"/>
    <d v="2018-08-30T00:00:00"/>
    <s v="SK"/>
    <n v="0"/>
    <s v="no"/>
    <m/>
    <m/>
    <m/>
    <m/>
    <m/>
    <m/>
    <m/>
    <s v="-"/>
    <m/>
    <s v="-"/>
    <m/>
    <d v="2018-12-17T00:00:00"/>
    <d v="2018-10-17T00:00:00"/>
    <n v="2018"/>
    <n v="8512.99"/>
    <m/>
    <n v="8866.02"/>
    <n v="8512.99"/>
    <n v="0.96018168242345492"/>
    <n v="353.03000000000065"/>
    <n v="0"/>
  </r>
  <r>
    <s v="2018/284"/>
    <x v="2"/>
    <n v="284"/>
    <x v="9"/>
    <s v="Germany"/>
    <s v="Bundespolizeipräsidium - Federal Police Central Office"/>
    <s v="no"/>
    <s v="Field Deployment"/>
    <s v="2018/ORD/01 Technical Equipment"/>
    <d v="2018-09-01T00:00:00"/>
    <d v="2018-10-31T00:00:00"/>
    <s v="no"/>
    <m/>
    <s v="FRO.27965"/>
    <n v="2018"/>
    <s v="C1"/>
    <n v="760123"/>
    <d v="2018-09-09T00:00:00"/>
    <s v="SK"/>
    <n v="642853.11"/>
    <s v="yes"/>
    <n v="380814.6"/>
    <n v="339427.67"/>
    <m/>
    <m/>
    <m/>
    <m/>
    <m/>
    <n v="2018"/>
    <n v="456074"/>
    <s v="-"/>
    <m/>
    <d v="2019-01-14T00:00:00"/>
    <d v="2019-02-12T00:00:00"/>
    <n v="2019"/>
    <n v="209860.52"/>
    <m/>
    <n v="760123"/>
    <n v="665934.52"/>
    <n v="0.87608784367793113"/>
    <n v="94188.479999999981"/>
    <n v="339427.67"/>
  </r>
  <r>
    <s v="2018/285"/>
    <x v="2"/>
    <n v="285"/>
    <x v="9"/>
    <s v="France"/>
    <s v="France - Direction Generale des Douanes et Droits Indirects"/>
    <s v="no"/>
    <s v="Field Deployment"/>
    <s v="2018/ORD/01 Technical Equipment"/>
    <d v="2018-09-01T00:00:00"/>
    <d v="2018-09-30T00:00:00"/>
    <s v="no"/>
    <m/>
    <s v="FRO.27963"/>
    <n v="2018"/>
    <s v="C1"/>
    <n v="453496"/>
    <d v="2018-08-31T00:00:00"/>
    <s v="SK"/>
    <n v="441403.72"/>
    <s v="yes"/>
    <n v="345842"/>
    <n v="345842"/>
    <m/>
    <m/>
    <m/>
    <m/>
    <m/>
    <s v="-"/>
    <m/>
    <s v="-"/>
    <m/>
    <d v="2018-12-14T00:00:00"/>
    <d v="2019-01-30T00:00:00"/>
    <n v="2019"/>
    <n v="453496"/>
    <m/>
    <n v="453496"/>
    <n v="453496"/>
    <n v="1"/>
    <n v="0"/>
    <n v="345842"/>
  </r>
  <r>
    <s v="2018/286"/>
    <x v="2"/>
    <n v="286"/>
    <x v="9"/>
    <s v="Ukraine "/>
    <s v="Administration of the State Border Guard Service of Ukraine"/>
    <s v="no"/>
    <s v="Field Deployment"/>
    <s v="2018/ORD/01 Human Resources"/>
    <d v="2018-09-11T00:00:00"/>
    <d v="2018-11-08T00:00:00"/>
    <s v="no"/>
    <m/>
    <s v="FRO.27967"/>
    <n v="2018"/>
    <s v="C1"/>
    <n v="18817.02"/>
    <d v="2018-08-30T00:00:00"/>
    <s v="EK"/>
    <n v="0"/>
    <s v="no"/>
    <m/>
    <m/>
    <m/>
    <m/>
    <m/>
    <m/>
    <m/>
    <n v="2018"/>
    <n v="12000"/>
    <s v="-"/>
    <m/>
    <d v="2019-01-22T00:00:00"/>
    <d v="2019-01-14T00:00:00"/>
    <n v="2019"/>
    <n v="-894.31"/>
    <m/>
    <n v="18817.02"/>
    <n v="11105.69"/>
    <n v="0.59019387767032183"/>
    <n v="6817.02"/>
    <n v="0"/>
  </r>
  <r>
    <s v="2018/287"/>
    <x v="2"/>
    <n v="287"/>
    <x v="9"/>
    <s v="Ukraine "/>
    <s v="Administration of the State Border Guard Service of Ukraine"/>
    <s v="no"/>
    <s v="Field Deployment"/>
    <s v="2018/ORD/01 Human Resources"/>
    <d v="2018-09-03T00:00:00"/>
    <d v="2018-09-27T00:00:00"/>
    <s v="no"/>
    <m/>
    <s v="FRO.27966"/>
    <n v="2018"/>
    <s v="C1"/>
    <n v="15794.27"/>
    <d v="2018-08-30T00:00:00"/>
    <s v="EK"/>
    <n v="0"/>
    <s v="no"/>
    <m/>
    <m/>
    <m/>
    <m/>
    <m/>
    <m/>
    <m/>
    <n v="2018"/>
    <n v="12473"/>
    <s v="-"/>
    <m/>
    <d v="2018-12-11T00:00:00"/>
    <d v="2019-01-14T00:00:00"/>
    <n v="2019"/>
    <n v="658.22"/>
    <m/>
    <n v="15794.27"/>
    <n v="13131.22"/>
    <n v="0.83139138434381576"/>
    <n v="2663.0500000000011"/>
    <n v="0"/>
  </r>
  <r>
    <s v="2018/288"/>
    <x v="2"/>
    <n v="288"/>
    <x v="9"/>
    <s v="Kosovo"/>
    <s v="General Directorate of Kosovo Police"/>
    <s v="no"/>
    <s v="Field Deployment"/>
    <s v="2018/ORD/01 Human Resources"/>
    <d v="2018-09-09T00:00:00"/>
    <d v="2018-09-20T00:00:00"/>
    <s v="no"/>
    <m/>
    <s v="FRO.27968"/>
    <n v="2018"/>
    <s v="C1"/>
    <n v="2976.74"/>
    <m/>
    <s v="EK"/>
    <n v="0"/>
    <s v="no"/>
    <m/>
    <m/>
    <m/>
    <m/>
    <m/>
    <m/>
    <m/>
    <s v="-"/>
    <m/>
    <s v="-"/>
    <m/>
    <d v="2018-12-04T00:00:00"/>
    <m/>
    <m/>
    <m/>
    <m/>
    <n v="2976.74"/>
    <n v="0"/>
    <n v="0"/>
    <n v="2976.74"/>
    <n v="0"/>
  </r>
  <r>
    <s v="2018/289"/>
    <x v="2"/>
    <n v="289"/>
    <x v="9"/>
    <s v="Luxembourg"/>
    <s v="Luxembourg - Police Grand-Ducale"/>
    <s v="no"/>
    <s v="Field Deployment"/>
    <s v="2018/ORD/01 Technical Equipment"/>
    <d v="2018-09-20T00:00:00"/>
    <d v="2018-12-20T00:00:00"/>
    <s v="no"/>
    <m/>
    <s v="FRO.27975"/>
    <n v="2018"/>
    <s v="C1"/>
    <n v="1024700"/>
    <d v="2018-09-07T00:00:00"/>
    <s v="EK"/>
    <n v="957073.64"/>
    <s v="yes"/>
    <n v="607200"/>
    <n v="957073.64"/>
    <m/>
    <m/>
    <m/>
    <m/>
    <m/>
    <s v="-"/>
    <n v="0"/>
    <s v="-"/>
    <m/>
    <d v="2019-03-05T00:00:00"/>
    <d v="2019-03-26T00:00:00"/>
    <n v="2019"/>
    <n v="1000673.3"/>
    <m/>
    <n v="1024700"/>
    <n v="1000673.3"/>
    <n v="0.97655245437689087"/>
    <n v="24026.699999999953"/>
    <n v="957073.64"/>
  </r>
  <r>
    <s v="2018/290"/>
    <x v="2"/>
    <n v="290"/>
    <x v="10"/>
    <s v="Belgium"/>
    <s v="Belgium - Department of Federal Immigration (Dienst Vreemdelingenzaken)"/>
    <s v="no"/>
    <s v="RO"/>
    <s v="2018/ECRet/01 FOA-R 2018"/>
    <d v="2018-08-29T00:00:00"/>
    <d v="2019-01-31T00:00:00"/>
    <s v="no"/>
    <m/>
    <s v="FRO.27961"/>
    <n v="2018"/>
    <s v="C1"/>
    <n v="223937"/>
    <d v="2018-08-29T00:00:00"/>
    <s v="FF"/>
    <n v="0"/>
    <s v="yes"/>
    <n v="400000"/>
    <n v="311275.90000000002"/>
    <s v="FRO.27961"/>
    <n v="2018"/>
    <n v="236574"/>
    <d v="2018-11-16T00:00:00"/>
    <s v="2nd amendment: increase by 396,110.00 EUR signed on 13-12-2018"/>
    <s v="-"/>
    <m/>
    <s v="-"/>
    <m/>
    <d v="2019-04-16T00:00:00"/>
    <d v="2019-03-18T00:00:00"/>
    <n v="2019"/>
    <n v="373705.8"/>
    <m/>
    <n v="460511"/>
    <n v="373705.8"/>
    <n v="0.81150243968113678"/>
    <n v="86805.200000000012"/>
    <n v="311275.90000000002"/>
  </r>
  <r>
    <s v="2018/291"/>
    <x v="2"/>
    <n v="291"/>
    <x v="9"/>
    <s v="Spain"/>
    <s v="Spain - Guardia Civil, Jefatura Fiscal y de Fronteras"/>
    <s v="no"/>
    <s v="Field Deployment"/>
    <s v="2018/ORD/01 Technical Equipment"/>
    <d v="2018-09-01T00:00:00"/>
    <d v="2018-09-30T00:00:00"/>
    <s v="no"/>
    <m/>
    <s v="FRO.27993"/>
    <n v="2018"/>
    <s v="C1"/>
    <n v="135095"/>
    <d v="2018-08-31T00:00:00"/>
    <s v="SK"/>
    <n v="43157.03"/>
    <s v="yes"/>
    <n v="45979"/>
    <n v="28025.58"/>
    <s v="FRO.27993"/>
    <n v="2018"/>
    <n v="-57904"/>
    <d v="2018-09-14T00:00:00"/>
    <m/>
    <s v="-"/>
    <m/>
    <s v="-"/>
    <m/>
    <d v="2018-12-14T00:00:00"/>
    <d v="2018-12-14T00:00:00"/>
    <n v="2018"/>
    <n v="43588.6"/>
    <s v="EK"/>
    <n v="77191"/>
    <n v="43588.6"/>
    <n v="0.5646850021375549"/>
    <n v="33602.400000000001"/>
    <n v="28025.58"/>
  </r>
  <r>
    <s v="2018/292"/>
    <x v="2"/>
    <n v="292"/>
    <x v="9"/>
    <s v="Georgia"/>
    <s v="Patrol Police Department"/>
    <s v="no"/>
    <s v="Field Deployment"/>
    <s v="2018/ORD/01 Human Resources"/>
    <d v="2018-09-11T00:00:00"/>
    <d v="2018-10-11T00:00:00"/>
    <s v="no"/>
    <m/>
    <s v="FRO.27992"/>
    <n v="2018"/>
    <s v="C1"/>
    <n v="6654"/>
    <d v="2018-08-31T00:00:00"/>
    <s v="EK"/>
    <n v="0"/>
    <s v="no"/>
    <m/>
    <m/>
    <m/>
    <m/>
    <m/>
    <m/>
    <m/>
    <s v="-"/>
    <m/>
    <s v="-"/>
    <m/>
    <d v="2018-12-25T00:00:00"/>
    <d v="2018-11-08T00:00:00"/>
    <n v="2018"/>
    <n v="4462"/>
    <m/>
    <n v="6654"/>
    <n v="4462"/>
    <n v="0.67057409077246766"/>
    <n v="2192"/>
    <n v="0"/>
  </r>
  <r>
    <s v="2018/293"/>
    <x v="2"/>
    <n v="293"/>
    <x v="9"/>
    <s v="Finland"/>
    <s v="Finland - Rajavartiolaitos, the Finnish Border Guard"/>
    <s v="no"/>
    <s v="Field Deployment"/>
    <s v="2018/ORD/01 Technical Equipment"/>
    <d v="2018-09-08T00:00:00"/>
    <d v="2018-10-15T00:00:00"/>
    <s v="no"/>
    <m/>
    <s v="FRO.28000"/>
    <n v="2018"/>
    <s v="C1"/>
    <n v="443831"/>
    <m/>
    <s v="EK"/>
    <n v="424367.16"/>
    <s v="yes"/>
    <n v="251819.18"/>
    <m/>
    <m/>
    <m/>
    <m/>
    <m/>
    <m/>
    <s v="-"/>
    <m/>
    <s v="-"/>
    <m/>
    <d v="2018-12-29T00:00:00"/>
    <m/>
    <m/>
    <m/>
    <m/>
    <n v="443831"/>
    <n v="0"/>
    <n v="0"/>
    <n v="443831"/>
    <n v="251819.18"/>
  </r>
  <r>
    <s v="2018/294"/>
    <x v="2"/>
    <n v="294"/>
    <x v="10"/>
    <s v="Norway"/>
    <s v="Norway - National Police Immigration Service"/>
    <s v="no"/>
    <s v="FOA-R"/>
    <s v="2018/ECRet/01-FOA-R 2018 including Return Operations"/>
    <d v="2018-09-05T00:00:00"/>
    <d v="2019-01-31T00:00:00"/>
    <s v="no"/>
    <m/>
    <s v="FRO.28007"/>
    <n v="2018"/>
    <s v="C1"/>
    <n v="136166"/>
    <d v="2018-09-04T00:00:00"/>
    <s v="FF"/>
    <n v="0"/>
    <s v="yes"/>
    <n v="110000"/>
    <n v="107933.5"/>
    <s v="FRO.28007"/>
    <n v="2018"/>
    <n v="6274"/>
    <d v="2018-11-21T00:00:00"/>
    <s v="Amend. 2 (increase) signed on 31/01/2019."/>
    <s v="-"/>
    <m/>
    <s v="-"/>
    <m/>
    <d v="2019-04-16T00:00:00"/>
    <d v="2019-04-15T00:00:00"/>
    <n v="2019"/>
    <n v="130690.47"/>
    <m/>
    <n v="142440"/>
    <n v="130690.47"/>
    <n v="0.91751242628475149"/>
    <n v="11749.529999999999"/>
    <n v="107933.5"/>
  </r>
  <r>
    <s v="2018/295"/>
    <x v="2"/>
    <n v="295"/>
    <x v="9"/>
    <s v="France"/>
    <s v="France - Marine Nationale - French Navy"/>
    <s v="no"/>
    <s v="Field Deployment"/>
    <s v="2018/ORD/01 Technical Equipment"/>
    <d v="2018-08-16T00:00:00"/>
    <d v="2018-10-15T00:00:00"/>
    <s v="no"/>
    <m/>
    <s v="FRO.28055"/>
    <n v="2018"/>
    <s v="C1"/>
    <n v="207722"/>
    <d v="2018-09-18T00:00:00"/>
    <s v="SK"/>
    <n v="205664.92"/>
    <s v="yes"/>
    <n v="140631.9"/>
    <m/>
    <m/>
    <m/>
    <m/>
    <m/>
    <m/>
    <s v="-"/>
    <m/>
    <s v="-"/>
    <m/>
    <d v="2018-12-29T00:00:00"/>
    <m/>
    <m/>
    <m/>
    <m/>
    <n v="207722"/>
    <n v="0"/>
    <n v="0"/>
    <n v="207722"/>
    <n v="140631.9"/>
  </r>
  <r>
    <s v="2018/296"/>
    <x v="2"/>
    <n v="296"/>
    <x v="10"/>
    <s v="Slovak Republic"/>
    <s v="Slovak Republic - Bureau of Border and Alien Police, Presidium of Police Force"/>
    <s v="no"/>
    <s v="FOA-R"/>
    <s v="2018/ECRet/01-FOA-R 2018 including Return Operations"/>
    <d v="2018-09-25T00:00:00"/>
    <d v="2019-01-31T00:00:00"/>
    <s v="no"/>
    <s v="yes"/>
    <s v="FRO.28070"/>
    <n v="2018"/>
    <s v="C1"/>
    <n v="1943"/>
    <d v="2018-09-17T00:00:00"/>
    <s v="FF"/>
    <n v="0"/>
    <s v="no"/>
    <m/>
    <m/>
    <m/>
    <m/>
    <m/>
    <m/>
    <m/>
    <s v="-"/>
    <m/>
    <s v="-"/>
    <m/>
    <d v="2019-04-16T00:00:00"/>
    <m/>
    <m/>
    <m/>
    <m/>
    <n v="0"/>
    <n v="0"/>
    <s v=""/>
    <n v="0"/>
    <n v="0"/>
  </r>
  <r>
    <s v="2018/297"/>
    <x v="2"/>
    <n v="297"/>
    <x v="9"/>
    <s v="Croatia"/>
    <s v="Croatia - Ministry of the Interior of the Republic of Croatia"/>
    <s v="no"/>
    <s v="Field Deployment"/>
    <s v="2018/ORD/01 Technical Equipment"/>
    <d v="2018-09-12T00:00:00"/>
    <d v="2019-01-31T00:00:00"/>
    <s v="yes"/>
    <m/>
    <s v="FRO.28081"/>
    <n v="2018"/>
    <s v="C1"/>
    <n v="303802"/>
    <d v="2018-09-19T00:00:00"/>
    <s v="SK"/>
    <n v="393143.74"/>
    <s v="yes"/>
    <n v="205544"/>
    <n v="230006.6"/>
    <s v="FRO.28081"/>
    <n v="2018"/>
    <n v="128127"/>
    <d v="2018-12-13T00:00:00"/>
    <s v="Amend. 2 (increase + extension) signed on 17/01/2019."/>
    <n v="2018"/>
    <n v="182281"/>
    <n v="2018"/>
    <n v="60760"/>
    <d v="2019-04-16T00:00:00"/>
    <d v="2019-04-19T00:00:00"/>
    <n v="2019"/>
    <n v="169297.56"/>
    <m/>
    <n v="431929"/>
    <n v="412338.56"/>
    <n v="0.95464430496678854"/>
    <n v="19590.440000000002"/>
    <n v="230006.6"/>
  </r>
  <r>
    <s v="2018/298"/>
    <x v="2"/>
    <n v="298"/>
    <x v="9"/>
    <s v="Hungary"/>
    <s v="Hungary - Hungarian Police Headquarters"/>
    <s v="yes"/>
    <s v="Field Deployment"/>
    <s v="2018/ORD/01 Technical Equipment"/>
    <d v="2018-10-01T00:00:00"/>
    <d v="2019-01-30T00:00:00"/>
    <s v="no"/>
    <m/>
    <s v="FRO.28080"/>
    <n v="2018"/>
    <s v="C1"/>
    <n v="188567"/>
    <m/>
    <s v="EK"/>
    <n v="186699.78"/>
    <s v="yes"/>
    <n v="103228.5"/>
    <m/>
    <m/>
    <m/>
    <m/>
    <m/>
    <m/>
    <s v="-"/>
    <m/>
    <s v="-"/>
    <m/>
    <d v="2019-04-15T00:00:00"/>
    <m/>
    <m/>
    <m/>
    <m/>
    <n v="188567"/>
    <n v="0"/>
    <n v="0"/>
    <n v="188567"/>
    <n v="103228.5"/>
  </r>
  <r>
    <s v="2018/299"/>
    <x v="2"/>
    <n v="299"/>
    <x v="9"/>
    <s v="Germany"/>
    <s v="Germany - Federal Police Central Office - Bundespolizeipräsidium, Potsdam"/>
    <s v="no"/>
    <s v="Field Deployment"/>
    <s v="2018/ORD/01 Technical Equipment"/>
    <d v="2018-09-30T00:00:00"/>
    <d v="2018-11-30T00:00:00"/>
    <s v="no"/>
    <m/>
    <s v="FRO.28089"/>
    <n v="2018"/>
    <s v="C1"/>
    <n v="494618"/>
    <d v="2021-09-24T00:00:00"/>
    <s v="EK"/>
    <n v="373773.17"/>
    <s v="yes"/>
    <n v="326637.48"/>
    <n v="278044.26"/>
    <m/>
    <m/>
    <m/>
    <m/>
    <m/>
    <n v="2018"/>
    <n v="296771"/>
    <s v="-"/>
    <m/>
    <d v="2019-02-13T00:00:00"/>
    <d v="2019-03-13T00:00:00"/>
    <n v="2019"/>
    <n v="94396.61"/>
    <m/>
    <n v="494618"/>
    <n v="391167.61"/>
    <n v="0.79084790686954376"/>
    <n v="103450.39000000001"/>
    <n v="278044.26"/>
  </r>
  <r>
    <s v="2018/300"/>
    <x v="2"/>
    <n v="300"/>
    <x v="9"/>
    <s v="Latvia"/>
    <s v="Latvia - State Border Guard of the Republic of Latvia"/>
    <s v="no"/>
    <s v="Field Deployment"/>
    <s v="2018/ORD/01 Technical Equipment"/>
    <d v="2018-09-30T00:00:00"/>
    <d v="2018-12-01T00:00:00"/>
    <s v="no"/>
    <m/>
    <s v="FRO.28098"/>
    <n v="2018"/>
    <s v="C1"/>
    <n v="1229322"/>
    <d v="2018-09-29T00:00:00"/>
    <s v="SK"/>
    <n v="1118578.27"/>
    <s v="yes"/>
    <n v="730553.16"/>
    <n v="716717.28"/>
    <m/>
    <m/>
    <m/>
    <m/>
    <m/>
    <n v="2018"/>
    <n v="737593"/>
    <s v="-"/>
    <m/>
    <d v="2019-02-14T00:00:00"/>
    <d v="2019-04-02T00:00:00"/>
    <n v="2019"/>
    <n v="405923.21"/>
    <m/>
    <n v="1229322"/>
    <n v="1143516.21"/>
    <n v="0.93020072039709689"/>
    <n v="85805.790000000037"/>
    <n v="716717.28"/>
  </r>
  <r>
    <s v="2018/301"/>
    <x v="2"/>
    <n v="301"/>
    <x v="9"/>
    <s v="Latvia"/>
    <s v="Latvia - State Border Guard of the Republic of Latvia"/>
    <s v="no"/>
    <s v="Field Deployment"/>
    <s v="2018/ORD/01 Technical Equipment"/>
    <d v="2018-09-30T00:00:00"/>
    <d v="2019-01-31T00:00:00"/>
    <s v="no"/>
    <m/>
    <s v="FRO.28096"/>
    <n v="2018"/>
    <s v="C1"/>
    <n v="478974"/>
    <d v="2018-09-25T00:00:00"/>
    <s v="SK"/>
    <n v="1055214.51"/>
    <s v="yes"/>
    <n v="557226.26"/>
    <m/>
    <s v="FRO.28096"/>
    <n v="2018"/>
    <n v="614493"/>
    <d v="2018-10-29T00:00:00"/>
    <s v="Amend. 2 signed on xx/11/2018. _x000a_Amend. 3 (FRO.28816) signed on xx/01/2019."/>
    <n v="2018"/>
    <n v="656080"/>
    <s v="-"/>
    <m/>
    <d v="2019-04-16T00:00:00"/>
    <m/>
    <m/>
    <m/>
    <m/>
    <n v="1093467"/>
    <n v="656080"/>
    <n v="0.59999981709553196"/>
    <n v="437387"/>
    <n v="557226.26"/>
  </r>
  <r>
    <s v="2018/302"/>
    <x v="2"/>
    <n v="302"/>
    <x v="9"/>
    <s v="Spain"/>
    <s v="Spain - Guardia Civil, Jefatura Fiscal y de Fronteras"/>
    <s v="no"/>
    <s v="Field Deployment"/>
    <s v="2018/ORD/01 Technical Equipment"/>
    <d v="2018-09-26T00:00:00"/>
    <d v="2018-11-15T00:00:00"/>
    <s v="no"/>
    <m/>
    <s v="FRO.28113"/>
    <n v="2018"/>
    <s v="C1"/>
    <n v="792355"/>
    <d v="2018-09-26T00:00:00"/>
    <s v="SK"/>
    <n v="783010"/>
    <s v="yes"/>
    <n v="453275"/>
    <m/>
    <m/>
    <m/>
    <m/>
    <m/>
    <m/>
    <n v="2018"/>
    <n v="475000"/>
    <s v="-"/>
    <m/>
    <d v="2019-01-29T00:00:00"/>
    <m/>
    <m/>
    <m/>
    <m/>
    <n v="792355"/>
    <n v="475000"/>
    <n v="0.59947876898612362"/>
    <n v="317355"/>
    <n v="453275"/>
  </r>
  <r>
    <s v="2018/303"/>
    <x v="2"/>
    <n v="303"/>
    <x v="10"/>
    <s v="Albania"/>
    <s v="Aparati i Drejtorisë së Policisë së Shtetit"/>
    <s v="no"/>
    <s v="CRO"/>
    <s v="2018/ECRet/01 CRO to Albania"/>
    <d v="2018-10-01T00:00:00"/>
    <d v="2018-10-31T00:00:00"/>
    <s v="no"/>
    <m/>
    <s v="FRO.28109"/>
    <n v="2018"/>
    <s v="C1"/>
    <n v="8560"/>
    <d v="2018-09-25T00:00:00"/>
    <s v="FF"/>
    <n v="0"/>
    <s v="no"/>
    <m/>
    <m/>
    <m/>
    <m/>
    <m/>
    <m/>
    <m/>
    <s v="-"/>
    <m/>
    <s v="-"/>
    <m/>
    <d v="2019-01-14T00:00:00"/>
    <d v="2018-11-29T00:00:00"/>
    <n v="2018"/>
    <n v="8517.2000000000007"/>
    <m/>
    <n v="8560"/>
    <n v="8517.2000000000007"/>
    <n v="0.99500000000000011"/>
    <n v="42.799999999999272"/>
    <n v="0"/>
  </r>
  <r>
    <s v="2018/304"/>
    <x v="2"/>
    <n v="304"/>
    <x v="10"/>
    <s v="France"/>
    <s v="France - Ministère de l'intérieur, Direction générale des étrangers en France"/>
    <s v="no"/>
    <s v="FOA-R"/>
    <s v="2018/ECRet/01-FOA-R 2018 including Return Operations"/>
    <d v="2018-10-01T00:00:00"/>
    <d v="2019-01-31T00:00:00"/>
    <s v="no"/>
    <m/>
    <s v="FRO.28115"/>
    <n v="2018"/>
    <s v="C1"/>
    <n v="775053"/>
    <m/>
    <s v="FF"/>
    <n v="0"/>
    <s v="yes"/>
    <n v="800000"/>
    <m/>
    <s v="FRO.28115"/>
    <n v="2019"/>
    <n v="212087"/>
    <m/>
    <m/>
    <s v="-"/>
    <m/>
    <s v="-"/>
    <m/>
    <d v="2019-04-16T00:00:00"/>
    <m/>
    <m/>
    <m/>
    <m/>
    <n v="987140"/>
    <n v="0"/>
    <n v="0"/>
    <n v="987140"/>
    <n v="800000"/>
  </r>
  <r>
    <s v="2018/305"/>
    <x v="2"/>
    <n v="305"/>
    <x v="9"/>
    <s v="Serbia"/>
    <s v="Ministry of Interior Republic of Serbia"/>
    <s v="no"/>
    <s v="Field Deployment"/>
    <s v="2018/ORD/01 Human Resources"/>
    <d v="2018-01-09T00:00:00"/>
    <d v="2018-11-08T00:00:00"/>
    <s v="no"/>
    <m/>
    <s v="FRO.28117"/>
    <n v="2018"/>
    <s v="C1"/>
    <n v="8562.14"/>
    <d v="2018-09-27T00:00:00"/>
    <s v="EK"/>
    <n v="0"/>
    <s v="no"/>
    <n v="0"/>
    <m/>
    <m/>
    <m/>
    <m/>
    <m/>
    <m/>
    <s v="-"/>
    <m/>
    <s v="-"/>
    <m/>
    <d v="2019-01-22T00:00:00"/>
    <d v="2018-11-20T00:00:00"/>
    <n v="2018"/>
    <n v="6987.04"/>
    <s v="IM"/>
    <n v="8562.14"/>
    <n v="6987.04"/>
    <n v="0.81603898090897842"/>
    <n v="1575.0999999999995"/>
    <n v="0"/>
  </r>
  <r>
    <s v="2018/306"/>
    <x v="2"/>
    <n v="306"/>
    <x v="9"/>
    <s v="Ukraine"/>
    <s v="Administration of the State Border Guard Service of Ukraine"/>
    <s v="no"/>
    <s v="Field Deployment"/>
    <s v="2018/ORD/01 Human Resources"/>
    <d v="2018-10-08T00:00:00"/>
    <d v="2018-10-31T00:00:00"/>
    <s v="no"/>
    <m/>
    <s v="FRO.28119"/>
    <n v="2018"/>
    <s v="C1"/>
    <n v="5061.1000000000004"/>
    <d v="2018-09-27T00:00:00"/>
    <s v="EK"/>
    <n v="0"/>
    <s v="no"/>
    <n v="0"/>
    <m/>
    <m/>
    <m/>
    <m/>
    <m/>
    <m/>
    <s v="-"/>
    <m/>
    <s v="-"/>
    <m/>
    <d v="2019-01-14T00:00:00"/>
    <d v="2019-01-14T00:00:00"/>
    <n v="2019"/>
    <n v="3922.21"/>
    <m/>
    <n v="5061.1000000000004"/>
    <n v="3922.21"/>
    <n v="0.77497184406551933"/>
    <n v="1138.8900000000003"/>
    <n v="0"/>
  </r>
  <r>
    <s v="2018/307"/>
    <x v="2"/>
    <n v="307"/>
    <x v="9"/>
    <s v="Iceland"/>
    <s v="Iceland - Icelandic Coast Guard"/>
    <s v="no"/>
    <s v="Field Deployment"/>
    <s v="2018/ORD/01 Technical Equipment"/>
    <d v="2018-10-01T00:00:00"/>
    <d v="2018-11-30T00:00:00"/>
    <s v="no"/>
    <m/>
    <s v="FRO.28127"/>
    <n v="2018"/>
    <s v="C1"/>
    <n v="1305122"/>
    <d v="2018-09-28T00:00:00"/>
    <s v="EK"/>
    <n v="1116507.96"/>
    <s v="yes"/>
    <n v="743918.41"/>
    <n v="618644.18000000005"/>
    <m/>
    <m/>
    <m/>
    <m/>
    <m/>
    <n v="2018"/>
    <n v="783073"/>
    <s v="-"/>
    <m/>
    <d v="2019-02-13T00:00:00"/>
    <d v="2019-03-14T00:00:00"/>
    <n v="2019"/>
    <n v="363386.04"/>
    <m/>
    <n v="1305122"/>
    <n v="1146459.04"/>
    <n v="0.87843055285253024"/>
    <n v="158662.95999999996"/>
    <n v="618644.18000000005"/>
  </r>
  <r>
    <s v="2018/308"/>
    <x v="2"/>
    <n v="308"/>
    <x v="9"/>
    <s v="Italy"/>
    <s v="Italy - Ministero dell'Interno, Dipartimento della Pubblica Sicurezza, Direzione Centrale dell'Immigrazione e della Polizia delle Frontiere"/>
    <s v="yes"/>
    <s v="Field Deployment"/>
    <s v="2018/ORD/01 Technical Equipment"/>
    <d v="2018-10-01T00:00:00"/>
    <d v="2019-01-31T00:00:00"/>
    <s v="no"/>
    <m/>
    <s v="FRO.28132"/>
    <n v="2018"/>
    <s v="C1"/>
    <n v="39046"/>
    <d v="2018-10-19T00:00:00"/>
    <s v="SK"/>
    <n v="889119"/>
    <s v="yes"/>
    <n v="465056"/>
    <m/>
    <s v="FRO.28132"/>
    <n v="2018"/>
    <n v="858964"/>
    <d v="2018-10-18T00:00:00"/>
    <s v="Amend. 2 (extenstion of duration). Am.3 extension and budget increase. Am. 4 (increase) signed on xx/01/2019."/>
    <s v="-"/>
    <m/>
    <s v="-"/>
    <m/>
    <d v="2019-04-16T00:00:00"/>
    <m/>
    <m/>
    <m/>
    <m/>
    <n v="898010"/>
    <n v="0"/>
    <n v="0"/>
    <n v="898010"/>
    <n v="465056"/>
  </r>
  <r>
    <s v="2018/309"/>
    <x v="2"/>
    <n v="309"/>
    <x v="9"/>
    <s v="Italy"/>
    <s v="Italy - Ministero dell'Interno, Dipartimento della Pubblica Sicurezza, Direzione Centrale dell'Immigrazione e della Polizia delle Frontiere"/>
    <s v="no"/>
    <s v="Field Deployment"/>
    <s v="2018/ORD/01 Technical Equipment"/>
    <d v="2018-10-01T00:00:00"/>
    <d v="2019-01-31T00:00:00"/>
    <s v="no"/>
    <m/>
    <s v="FRO.28133"/>
    <n v="2018"/>
    <s v="C1"/>
    <n v="100369"/>
    <d v="2018-09-28T00:00:00"/>
    <s v="SK"/>
    <n v="367793"/>
    <s v="yes"/>
    <n v="197403"/>
    <m/>
    <s v="FRO.28133"/>
    <n v="2018"/>
    <n v="271102"/>
    <d v="2018-10-31T00:00:00"/>
    <s v="Am 1, Am 2 increase, extension, Am 3 increase"/>
    <n v="2018"/>
    <n v="95233"/>
    <s v="-"/>
    <m/>
    <d v="2019-04-16T00:00:00"/>
    <m/>
    <m/>
    <m/>
    <m/>
    <n v="371471"/>
    <n v="95233"/>
    <n v="0.25636725343297323"/>
    <n v="276238"/>
    <n v="197403"/>
  </r>
  <r>
    <s v="2018/310"/>
    <x v="2"/>
    <n v="310"/>
    <x v="10"/>
    <s v="Iceland"/>
    <s v="Iceland - the Office of the National Commissioner of the Icelandic Police"/>
    <s v="no"/>
    <s v="RO"/>
    <s v="2018/ECRet/01 RO"/>
    <d v="2018-10-01T00:00:00"/>
    <d v="2019-01-31T00:00:00"/>
    <s v="no"/>
    <m/>
    <s v="FRO.28128"/>
    <n v="2018"/>
    <s v="C1"/>
    <n v="121492"/>
    <d v="2018-10-01T00:00:00"/>
    <s v="FF"/>
    <n v="0"/>
    <s v="yes"/>
    <m/>
    <n v="74300"/>
    <m/>
    <m/>
    <m/>
    <m/>
    <m/>
    <s v="-"/>
    <m/>
    <s v="-"/>
    <m/>
    <d v="2019-04-16T00:00:00"/>
    <d v="2019-04-25T00:00:00"/>
    <n v="2019"/>
    <n v="81493.87"/>
    <m/>
    <n v="121492"/>
    <n v="81493.87"/>
    <n v="0.67077560662430447"/>
    <n v="39998.130000000005"/>
    <n v="74300"/>
  </r>
  <r>
    <s v="2018/311"/>
    <x v="2"/>
    <n v="311"/>
    <x v="9"/>
    <s v="Sweden"/>
    <s v="Sweden - Swedish Police Authority"/>
    <s v="no"/>
    <s v="Field Deployment"/>
    <s v="2018/ORD/01 Technical Equipment"/>
    <d v="2018-10-01T00:00:00"/>
    <d v="2019-01-31T00:00:00"/>
    <s v="no"/>
    <m/>
    <s v="FRO.28139"/>
    <n v="2018"/>
    <s v="C1"/>
    <n v="242807"/>
    <d v="2018-10-01T00:00:00"/>
    <s v="EK"/>
    <n v="237135.42"/>
    <s v="yes"/>
    <n v="148283.64000000001"/>
    <m/>
    <s v="FRO.28139"/>
    <n v="2019"/>
    <n v="23188"/>
    <m/>
    <m/>
    <s v="-"/>
    <m/>
    <s v="-"/>
    <m/>
    <d v="2019-04-16T00:00:00"/>
    <m/>
    <m/>
    <m/>
    <m/>
    <n v="265995"/>
    <n v="0"/>
    <n v="0"/>
    <n v="265995"/>
    <n v="148283.64000000001"/>
  </r>
  <r>
    <s v="2018/312"/>
    <x v="2"/>
    <n v="312"/>
    <x v="9"/>
    <s v="Spain"/>
    <s v="Spain - Guardia Civil, Jefatura Fiscal y de Fronteras"/>
    <s v="yes"/>
    <s v="Field Deployment"/>
    <s v="2018/ORD/01 Technical Equipment"/>
    <d v="2018-10-01T00:00:00"/>
    <d v="2018-10-31T00:00:00"/>
    <s v="no"/>
    <m/>
    <s v="FRO.28145"/>
    <n v="2018"/>
    <s v="C1"/>
    <n v="249223"/>
    <d v="2018-10-01T00:00:00"/>
    <s v="EK"/>
    <n v="230639.77"/>
    <s v="yes"/>
    <n v="126046.78"/>
    <n v="114539.52"/>
    <m/>
    <m/>
    <m/>
    <m/>
    <m/>
    <n v="2018"/>
    <n v="149000"/>
    <s v="-"/>
    <m/>
    <d v="2019-01-14T00:00:00"/>
    <d v="2019-04-05T00:00:00"/>
    <n v="2019"/>
    <n v="83946.17"/>
    <m/>
    <n v="249223"/>
    <n v="232946.16999999998"/>
    <n v="0.9346896955738434"/>
    <n v="16276.830000000016"/>
    <n v="114539.52"/>
  </r>
  <r>
    <s v="2018/313"/>
    <x v="2"/>
    <n v="313"/>
    <x v="10"/>
    <s v="Italy"/>
    <s v="Italy - Ministero dell'Interno, Dipartimento della Pubblica Sicurezza, Direzione Centrale dell'Immigrazione e della Polizia delle Frontiere"/>
    <s v="no"/>
    <s v="FOA-R"/>
    <s v="2018/ECRet/01-FOA-R 2018 including Return Operations"/>
    <d v="2018-11-01T00:00:00"/>
    <d v="2019-01-31T00:00:00"/>
    <s v="no"/>
    <m/>
    <s v="FRO.28130"/>
    <n v="2018"/>
    <s v="C1"/>
    <n v="995987"/>
    <d v="2018-10-02T00:00:00"/>
    <s v="FF"/>
    <n v="0"/>
    <s v="yes"/>
    <n v="1106000"/>
    <n v="824290"/>
    <s v="FRO.28130"/>
    <n v="2019"/>
    <n v="329409"/>
    <d v="2019-01-29T00:00:00"/>
    <m/>
    <n v="2018"/>
    <n v="597001"/>
    <s v="-"/>
    <m/>
    <d v="2019-04-16T00:00:00"/>
    <d v="2019-04-17T00:00:00"/>
    <n v="2019"/>
    <n v="430428.48"/>
    <m/>
    <n v="1325396"/>
    <n v="1027429.48"/>
    <n v="0.77518679700255622"/>
    <n v="297966.52"/>
    <n v="824290"/>
  </r>
  <r>
    <s v="2018/314"/>
    <x v="2"/>
    <n v="314"/>
    <x v="10"/>
    <s v="Sweden"/>
    <s v="Sweden - Swedish Police Authority"/>
    <s v="no"/>
    <s v="FOA-R"/>
    <s v="2018/ECRet/01-FOA-R 2018 including Return Operations"/>
    <d v="2018-10-05T00:00:00"/>
    <d v="2019-01-31T00:00:00"/>
    <s v="no"/>
    <m/>
    <s v="FRO.28131"/>
    <n v="2018"/>
    <s v="C1"/>
    <n v="932951"/>
    <d v="2018-10-02T00:00:00"/>
    <s v="FF"/>
    <n v="0"/>
    <s v="yes"/>
    <n v="730000"/>
    <m/>
    <s v="FRO.28131"/>
    <n v="2018"/>
    <n v="-25902"/>
    <d v="2018-12-03T00:00:00"/>
    <s v="Amed # 2 - EUR 183.861. C1 2019"/>
    <n v="2018"/>
    <n v="433484"/>
    <s v="-"/>
    <m/>
    <d v="2019-04-16T00:00:00"/>
    <m/>
    <m/>
    <m/>
    <m/>
    <n v="907049"/>
    <n v="433484"/>
    <n v="0.4779058242718971"/>
    <n v="473565"/>
    <n v="730000"/>
  </r>
  <r>
    <s v="2018/315"/>
    <x v="2"/>
    <n v="315"/>
    <x v="10"/>
    <s v="Switzerland"/>
    <s v="Switzerland - Swiss Border Guard"/>
    <s v="no"/>
    <s v="RO"/>
    <s v="2018/RSU/01 RO"/>
    <d v="2018-10-15T00:00:00"/>
    <d v="2019-01-31T00:00:00"/>
    <s v="no"/>
    <m/>
    <s v="FRO.28144"/>
    <n v="2018"/>
    <s v="C1"/>
    <n v="187242"/>
    <d v="2018-10-02T00:00:00"/>
    <s v="FF"/>
    <n v="0"/>
    <s v="yes"/>
    <n v="350000"/>
    <n v="342122.03"/>
    <s v="FRO.28144"/>
    <n v="2018"/>
    <n v="221107"/>
    <d v="2019-01-16T00:00:00"/>
    <m/>
    <s v="-"/>
    <m/>
    <s v="-"/>
    <m/>
    <d v="2019-04-16T00:00:00"/>
    <d v="2019-04-09T00:00:00"/>
    <n v="2019"/>
    <n v="399278.03"/>
    <m/>
    <n v="408349"/>
    <n v="399278.03"/>
    <n v="0.97778623187518532"/>
    <n v="9070.9699999999721"/>
    <n v="342122.03"/>
  </r>
  <r>
    <s v="2018/316"/>
    <x v="2"/>
    <n v="316"/>
    <x v="10"/>
    <s v="Georgia"/>
    <s v="Patrol Police Department"/>
    <s v="no"/>
    <s v="CRO"/>
    <s v="2018/RSU/01 RO"/>
    <d v="2018-10-11T00:00:00"/>
    <d v="2018-10-31T00:00:00"/>
    <s v="no"/>
    <m/>
    <s v="FRO.28146"/>
    <n v="2018"/>
    <s v="C1"/>
    <n v="4879.2"/>
    <d v="2018-10-02T00:00:00"/>
    <s v="FF"/>
    <n v="0"/>
    <s v="no"/>
    <m/>
    <m/>
    <s v="FRO.28146"/>
    <n v="2018"/>
    <n v="304.95"/>
    <m/>
    <m/>
    <s v="-"/>
    <m/>
    <s v="-"/>
    <m/>
    <d v="2019-01-14T00:00:00"/>
    <d v="2018-11-26T00:00:00"/>
    <n v="2018"/>
    <n v="5184.1499999999996"/>
    <m/>
    <n v="5184.1499999999996"/>
    <n v="5184.1499999999996"/>
    <n v="1"/>
    <n v="0"/>
    <n v="0"/>
  </r>
  <r>
    <s v="2018/317"/>
    <x v="2"/>
    <n v="317"/>
    <x v="9"/>
    <s v="Kosovo "/>
    <s v="General Directorate of Kosovo Police "/>
    <s v="no"/>
    <s v="Field Deployment"/>
    <s v="2018/ORD/01 Human Resources"/>
    <d v="2018-10-07T00:00:00"/>
    <d v="2018-10-18T00:00:00"/>
    <s v="no"/>
    <m/>
    <s v="FRO.28152"/>
    <n v="2018"/>
    <s v="C1"/>
    <n v="3715.04"/>
    <d v="2018-10-03T00:00:00"/>
    <s v="EK"/>
    <n v="0"/>
    <s v="no"/>
    <n v="0"/>
    <m/>
    <m/>
    <m/>
    <m/>
    <m/>
    <m/>
    <s v="-"/>
    <m/>
    <s v="-"/>
    <m/>
    <d v="2019-01-01T00:00:00"/>
    <d v="2019-03-21T00:00:00"/>
    <n v="2019"/>
    <n v="2753.32"/>
    <m/>
    <n v="3715.04"/>
    <n v="2753.32"/>
    <n v="0.74112795555364142"/>
    <n v="961.7199999999998"/>
    <n v="0"/>
  </r>
  <r>
    <s v="2018/318"/>
    <x v="2"/>
    <n v="318"/>
    <x v="9"/>
    <s v="Kosovo "/>
    <s v="General Directorate of Kosovo Police "/>
    <s v="no"/>
    <s v="Field Deployment"/>
    <s v="2018/ORD/01 Human Resources"/>
    <d v="2018-10-09T00:00:00"/>
    <d v="2018-11-08T00:00:00"/>
    <s v="no"/>
    <m/>
    <s v="FRO.28153"/>
    <n v="2018"/>
    <s v="C1"/>
    <n v="7179.7"/>
    <d v="2018-10-03T00:00:00"/>
    <s v="EK"/>
    <n v="0"/>
    <s v="no"/>
    <m/>
    <m/>
    <m/>
    <m/>
    <m/>
    <m/>
    <m/>
    <s v="-"/>
    <m/>
    <s v="-"/>
    <m/>
    <d v="2019-01-22T00:00:00"/>
    <m/>
    <m/>
    <m/>
    <m/>
    <n v="7179.7"/>
    <n v="0"/>
    <n v="0"/>
    <n v="7179.7"/>
    <n v="0"/>
  </r>
  <r>
    <s v="2018/319"/>
    <x v="2"/>
    <n v="319"/>
    <x v="9"/>
    <s v="Georgia"/>
    <s v="Patrol Police Department"/>
    <s v="no"/>
    <s v="Field Deployment"/>
    <s v="2018/ORD/01 Human Resources"/>
    <d v="2018-10-09T00:00:00"/>
    <d v="2018-10-24T00:00:00"/>
    <s v="no"/>
    <m/>
    <s v="FRO.28147"/>
    <n v="2018"/>
    <s v="C1"/>
    <n v="2836"/>
    <d v="2018-10-03T00:00:00"/>
    <s v="EK"/>
    <n v="0"/>
    <s v="no"/>
    <m/>
    <m/>
    <m/>
    <m/>
    <m/>
    <m/>
    <m/>
    <s v="-"/>
    <m/>
    <s v="-"/>
    <m/>
    <d v="2019-01-07T00:00:00"/>
    <d v="2018-11-21T00:00:00"/>
    <n v="2018"/>
    <n v="2423"/>
    <s v="EK"/>
    <n v="2836"/>
    <n v="2423"/>
    <n v="0.85437235543018331"/>
    <n v="413"/>
    <n v="0"/>
  </r>
  <r>
    <s v="2018/320"/>
    <x v="2"/>
    <n v="320"/>
    <x v="9"/>
    <s v="Georgia"/>
    <s v="Patrol Police Department"/>
    <s v="no"/>
    <s v="Field Deployment"/>
    <s v="2018/ORD/01 Human Resources"/>
    <d v="2018-10-09T00:00:00"/>
    <d v="2018-11-08T00:00:00"/>
    <s v="no"/>
    <m/>
    <s v="FRO.28160"/>
    <n v="2018"/>
    <s v="C1"/>
    <n v="4978"/>
    <d v="2018-10-04T00:00:00"/>
    <s v="SK"/>
    <n v="0"/>
    <s v="no"/>
    <m/>
    <m/>
    <m/>
    <m/>
    <m/>
    <m/>
    <m/>
    <s v="-"/>
    <m/>
    <s v="-"/>
    <m/>
    <d v="2019-01-22T00:00:00"/>
    <d v="2018-12-17T00:00:00"/>
    <n v="2018"/>
    <n v="2240.98"/>
    <s v="EK"/>
    <n v="4978"/>
    <n v="2240.98"/>
    <n v="0.45017677782241866"/>
    <n v="2737.02"/>
    <n v="0"/>
  </r>
  <r>
    <s v="2018/321"/>
    <x v="2"/>
    <n v="321"/>
    <x v="9"/>
    <s v="Georgia"/>
    <s v="MIA Border Police of Georgia"/>
    <s v="no"/>
    <s v="Field Deployment"/>
    <s v="2018/ORD/01 Human Resources"/>
    <d v="2018-10-09T00:00:00"/>
    <d v="2019-11-08T00:00:00"/>
    <s v="no"/>
    <m/>
    <s v="FRO.28161"/>
    <n v="2018"/>
    <s v="C1"/>
    <n v="6244.52"/>
    <d v="2018-10-08T00:00:00"/>
    <s v="EK"/>
    <n v="0"/>
    <s v="no"/>
    <m/>
    <m/>
    <m/>
    <m/>
    <m/>
    <m/>
    <m/>
    <s v="-"/>
    <m/>
    <s v="-"/>
    <m/>
    <d v="2020-01-22T00:00:00"/>
    <d v="2018-12-04T00:00:00"/>
    <n v="2018"/>
    <n v="2565.77"/>
    <s v="EK"/>
    <n v="6244.52"/>
    <n v="2565.77"/>
    <n v="0.41088346262002523"/>
    <n v="3678.7500000000005"/>
    <n v="0"/>
  </r>
  <r>
    <s v="2018/322"/>
    <x v="2"/>
    <n v="322"/>
    <x v="10"/>
    <s v="Hungary"/>
    <s v="Hungary - Immigration and Asylum Office "/>
    <s v="no"/>
    <s v="FOA-R"/>
    <s v="2018/ECRet/01-FOA-R-2018 including return and pre-return activities"/>
    <d v="2018-10-15T00:00:00"/>
    <d v="2019-01-31T00:00:00"/>
    <s v="no"/>
    <m/>
    <s v="FRO.28171"/>
    <n v="2018"/>
    <s v="C1"/>
    <n v="49816"/>
    <d v="2018-10-09T00:00:00"/>
    <s v="JC"/>
    <n v="0"/>
    <s v="no"/>
    <n v="0"/>
    <n v="0"/>
    <m/>
    <m/>
    <m/>
    <m/>
    <m/>
    <s v="-"/>
    <m/>
    <s v="-"/>
    <m/>
    <d v="2019-04-16T00:00:00"/>
    <d v="2019-03-04T00:00:00"/>
    <n v="2019"/>
    <n v="18119.41"/>
    <m/>
    <n v="49816"/>
    <n v="18119.41"/>
    <n v="0.36372671430865583"/>
    <n v="31696.59"/>
    <n v="0"/>
  </r>
  <r>
    <s v="2018/323"/>
    <x v="2"/>
    <n v="323"/>
    <x v="10"/>
    <s v="Finland"/>
    <s v="Finland - Helsingin poliisilaitos Helsinki Police Department"/>
    <s v="no"/>
    <s v="FOA-R"/>
    <s v="2018/ECRet/01-Return Operations 2018 for the period of 15/10/2018-31/01/2019"/>
    <d v="2018-10-15T00:00:00"/>
    <d v="2019-01-31T00:00:00"/>
    <s v="no"/>
    <m/>
    <s v="FRO.28170"/>
    <n v="2018"/>
    <s v="C1"/>
    <n v="101555"/>
    <d v="2018-10-09T00:00:00"/>
    <s v="JC"/>
    <n v="0"/>
    <s v="yes"/>
    <n v="70000"/>
    <n v="58203.85"/>
    <m/>
    <m/>
    <m/>
    <m/>
    <m/>
    <s v="-"/>
    <m/>
    <s v="-"/>
    <m/>
    <d v="2019-04-16T00:00:00"/>
    <d v="2019-02-19T00:00:00"/>
    <n v="2019"/>
    <n v="79552.98"/>
    <m/>
    <n v="101555"/>
    <n v="79552.98"/>
    <n v="0.78334872729063065"/>
    <n v="22002.020000000004"/>
    <n v="58203.85"/>
  </r>
  <r>
    <s v="2018/324"/>
    <x v="2"/>
    <n v="324"/>
    <x v="9"/>
    <s v="Finland"/>
    <s v="Finland - Finnish National Police Board"/>
    <s v="no"/>
    <s v="Field Deployment"/>
    <s v="2018/ORD/01 Human Resources"/>
    <d v="2018-11-21T00:00:00"/>
    <d v="2019-01-31T00:00:00"/>
    <s v="no"/>
    <m/>
    <s v="FRO.26881"/>
    <n v="2018"/>
    <s v="C1"/>
    <n v="29047"/>
    <d v="2018-10-08T00:00:00"/>
    <s v="SK"/>
    <n v="0"/>
    <s v="yes"/>
    <n v="0"/>
    <n v="8623"/>
    <m/>
    <m/>
    <m/>
    <m/>
    <m/>
    <s v="-"/>
    <m/>
    <s v="-"/>
    <m/>
    <d v="2019-04-16T00:00:00"/>
    <d v="2019-02-06T00:00:00"/>
    <n v="2019"/>
    <n v="29047"/>
    <m/>
    <n v="29047"/>
    <n v="29047"/>
    <n v="1"/>
    <n v="0"/>
    <n v="8623"/>
  </r>
  <r>
    <s v="2018/325"/>
    <x v="2"/>
    <n v="325"/>
    <x v="7"/>
    <s v="Lithuania"/>
    <s v="Lithuania - State Border Guard Service at the Ministry of the Interior of the Republic of Lithuania"/>
    <s v="no"/>
    <s v="Development of products and tools for training related to selected topics within Integrated Border Management"/>
    <s v="2018/CFP/TRU/01 Study: The use of drones for border conrol - tactics, methodological recommendations, best practice"/>
    <d v="2018-11-07T00:00:00"/>
    <d v="2019-09-30T00:00:00"/>
    <s v="no"/>
    <m/>
    <s v="FRO.28180"/>
    <n v="2018"/>
    <s v="C1"/>
    <n v="56566.32"/>
    <d v="2018-10-15T00:00:00"/>
    <s v="SK"/>
    <n v="0"/>
    <s v="yes"/>
    <n v="29022.03"/>
    <m/>
    <m/>
    <m/>
    <m/>
    <m/>
    <m/>
    <n v="2018"/>
    <n v="28283.16"/>
    <s v="-"/>
    <m/>
    <d v="2019-12-14T00:00:00"/>
    <m/>
    <m/>
    <m/>
    <m/>
    <n v="56566.32"/>
    <n v="28283.16"/>
    <n v="0.5"/>
    <n v="28283.16"/>
    <n v="29022.03"/>
  </r>
  <r>
    <s v="2018/326"/>
    <x v="2"/>
    <n v="326"/>
    <x v="7"/>
    <s v="France"/>
    <s v="France - Ecole Nationale Superieure de la Police "/>
    <s v="no"/>
    <s v="Development of products and tools for training related to selected topics within Integrated Border Management"/>
    <s v="2018/CFP/TRU/01 Training on electronic storage of data in electronic Machine Readable Travel Documents"/>
    <d v="2018-10-22T00:00:00"/>
    <d v="2019-09-30T00:00:00"/>
    <s v="no"/>
    <m/>
    <s v="FRO.28181"/>
    <n v="2018"/>
    <s v="C1"/>
    <n v="43435"/>
    <d v="2018-10-15T00:00:00"/>
    <s v="SK"/>
    <n v="0"/>
    <s v="yes"/>
    <n v="22237"/>
    <m/>
    <m/>
    <m/>
    <m/>
    <m/>
    <m/>
    <n v="2018"/>
    <n v="21717.5"/>
    <s v="-"/>
    <m/>
    <d v="2019-12-14T00:00:00"/>
    <m/>
    <m/>
    <m/>
    <m/>
    <n v="43435"/>
    <n v="21717.5"/>
    <n v="0.5"/>
    <n v="21717.5"/>
    <n v="22237"/>
  </r>
  <r>
    <s v="2018/327"/>
    <x v="2"/>
    <n v="327"/>
    <x v="7"/>
    <s v="Hungary"/>
    <s v="Hungary - Law Enforcement School of Szeged "/>
    <s v="no"/>
    <s v="Development of products and tools for training related to selected topics within Integrated Border Management"/>
    <s v="2018/CFP/TRU/01 Six Essential Trainings for Border Guards"/>
    <d v="2018-10-17T00:00:00"/>
    <d v="2019-09-30T00:00:00"/>
    <s v="no"/>
    <m/>
    <s v="FRO.28182"/>
    <n v="2018"/>
    <s v="C1"/>
    <n v="56999.22"/>
    <d v="2018-10-15T00:00:00"/>
    <s v="SK"/>
    <n v="0"/>
    <s v="yes"/>
    <n v="28829"/>
    <m/>
    <m/>
    <m/>
    <m/>
    <m/>
    <m/>
    <n v="2018"/>
    <n v="28499.61"/>
    <s v="-"/>
    <m/>
    <d v="2019-12-14T00:00:00"/>
    <m/>
    <m/>
    <m/>
    <m/>
    <n v="56999.22"/>
    <n v="28499.61"/>
    <n v="0.5"/>
    <n v="28499.61"/>
    <n v="28829"/>
  </r>
  <r>
    <s v="2018/328"/>
    <x v="2"/>
    <n v="328"/>
    <x v="7"/>
    <s v="Hungary"/>
    <s v="Hungary - Law Enforcement School of Szeged "/>
    <s v="no"/>
    <s v="Development of products and tools for training related to selected topics within Integrated Border Management"/>
    <s v="2018/CFP/TRU/01 Increasing the efficiency of border police measures in the Western Balkan countries with regionally unified, Schengen compatible, and harmonised training courses by developing a joint curriculum on profiling and screening"/>
    <d v="2018-10-17T00:00:00"/>
    <d v="2019-09-30T00:00:00"/>
    <s v="no"/>
    <m/>
    <s v="FRO.28183"/>
    <n v="2018"/>
    <s v="C1"/>
    <n v="56999.22"/>
    <d v="2018-10-15T00:00:00"/>
    <s v="SK"/>
    <n v="0"/>
    <s v="yes"/>
    <n v="29060"/>
    <m/>
    <m/>
    <m/>
    <m/>
    <m/>
    <m/>
    <n v="2018"/>
    <n v="28499.61"/>
    <s v="-"/>
    <m/>
    <d v="2019-12-14T00:00:00"/>
    <m/>
    <m/>
    <m/>
    <m/>
    <n v="56999.22"/>
    <n v="28499.61"/>
    <n v="0.5"/>
    <n v="28499.61"/>
    <n v="29060"/>
  </r>
  <r>
    <s v="2018/329"/>
    <x v="2"/>
    <n v="329"/>
    <x v="7"/>
    <s v="Romania"/>
    <s v="Romania - General Inspectorate of the Romanian Border Police"/>
    <s v="no"/>
    <s v="Development of products and tools for training related to selected topics within Integrated Border Management"/>
    <s v="2018/CFP/TRU/01 Intelligence enhancement training tool for the Romanian Border Police"/>
    <d v="2018-11-01T00:00:00"/>
    <d v="2019-09-30T00:00:00"/>
    <s v="no"/>
    <m/>
    <s v="FRO.28184"/>
    <n v="2018"/>
    <s v="C1"/>
    <n v="59548.6"/>
    <d v="2018-10-15T00:00:00"/>
    <s v="SK"/>
    <n v="0"/>
    <s v="yes"/>
    <n v="29974"/>
    <m/>
    <s v="FRO.28184"/>
    <n v="2018"/>
    <n v="0"/>
    <d v="2018-11-20T00:00:00"/>
    <m/>
    <n v="2018"/>
    <n v="29774.3"/>
    <s v="-"/>
    <m/>
    <d v="2019-12-14T00:00:00"/>
    <m/>
    <m/>
    <m/>
    <m/>
    <n v="59548.6"/>
    <n v="29774.3"/>
    <n v="0.5"/>
    <n v="29774.3"/>
    <n v="29974"/>
  </r>
  <r>
    <s v="2018/330"/>
    <x v="2"/>
    <n v="330"/>
    <x v="10"/>
    <s v="Luxembourg"/>
    <s v="Luxembourg - Ministry of Foreign Affairs"/>
    <s v="no"/>
    <s v="FOA-R"/>
    <s v="2018/ECRet/01-FOA-R 2018 including return operations, return interventions and return related activities"/>
    <d v="2018-10-09T00:00:00"/>
    <d v="2019-01-31T00:00:00"/>
    <s v="yes"/>
    <m/>
    <s v="FRO.28191"/>
    <n v="2018"/>
    <s v="C1"/>
    <n v="38484"/>
    <d v="2018-10-09T00:00:00"/>
    <s v="JC"/>
    <n v="0"/>
    <s v="no"/>
    <n v="0"/>
    <m/>
    <s v="FRO.28191"/>
    <n v="2019"/>
    <n v="11073.369999999999"/>
    <d v="2019-01-17T00:00:00"/>
    <s v="Am. 2 (increase) signed on 05/04/2019."/>
    <s v="-"/>
    <m/>
    <s v="-"/>
    <m/>
    <d v="2019-04-16T00:00:00"/>
    <d v="2019-04-15T00:00:00"/>
    <n v="2019"/>
    <n v="49557.37"/>
    <m/>
    <n v="49557.369999999995"/>
    <n v="49557.37"/>
    <n v="1.0000000000000002"/>
    <n v="-7.2759576141834259E-12"/>
    <n v="0"/>
  </r>
  <r>
    <s v="2018/331"/>
    <x v="2"/>
    <n v="331"/>
    <x v="10"/>
    <s v="Portugal"/>
    <s v="Portugal - Servico de Estrangeiros e Fronteiras"/>
    <s v="no"/>
    <s v="FOA-R"/>
    <s v="2018/ECRet/01-FOA-R 2018 including return operations, return interventions and return related activities"/>
    <d v="2018-10-16T00:00:00"/>
    <d v="2019-01-31T00:00:00"/>
    <s v="no"/>
    <m/>
    <s v="FRO.28196"/>
    <n v="2018"/>
    <s v="C1"/>
    <n v="12071"/>
    <m/>
    <s v="JC"/>
    <n v="0"/>
    <s v="no"/>
    <m/>
    <m/>
    <m/>
    <m/>
    <m/>
    <m/>
    <m/>
    <s v="-"/>
    <m/>
    <s v="-"/>
    <m/>
    <d v="2019-04-16T00:00:00"/>
    <m/>
    <m/>
    <m/>
    <m/>
    <n v="12071"/>
    <n v="0"/>
    <n v="0"/>
    <n v="12071"/>
    <n v="0"/>
  </r>
  <r>
    <s v="2018/332"/>
    <x v="2"/>
    <n v="332"/>
    <x v="9"/>
    <s v="Spain"/>
    <s v="Spain - Guardia Civil, Jefatura Fiscal y de Fronteras"/>
    <s v="no"/>
    <s v="Field Deployment"/>
    <s v="2018/ORD/01 Human Resources"/>
    <d v="2018-10-10T00:00:00"/>
    <d v="2019-01-31T00:00:00"/>
    <s v="no"/>
    <m/>
    <s v="FRO.28194"/>
    <n v="2018"/>
    <s v="C1"/>
    <n v="145000"/>
    <d v="2018-10-11T00:00:00"/>
    <s v="SK"/>
    <n v="0"/>
    <s v="no"/>
    <m/>
    <m/>
    <m/>
    <m/>
    <m/>
    <m/>
    <m/>
    <n v="2018"/>
    <n v="85000"/>
    <s v="-"/>
    <m/>
    <d v="2019-04-16T00:00:00"/>
    <m/>
    <m/>
    <m/>
    <m/>
    <n v="145000"/>
    <n v="85000"/>
    <n v="0.58620689655172409"/>
    <n v="60000"/>
    <n v="0"/>
  </r>
  <r>
    <s v="2018/333"/>
    <x v="2"/>
    <n v="333"/>
    <x v="10"/>
    <s v="Poland"/>
    <s v="Poland - Headquarters of Polish Border Guards"/>
    <s v="no"/>
    <s v="FOA-R"/>
    <s v="2018/ECRet/01-FOA-R 2018 including return operations, return interventions and return related activities"/>
    <d v="2018-10-23T00:00:00"/>
    <d v="2019-01-31T00:00:00"/>
    <s v="no"/>
    <m/>
    <s v="FRO.28204"/>
    <n v="2018"/>
    <s v="C1"/>
    <n v="28907"/>
    <d v="2018-10-15T00:00:00"/>
    <s v="SK"/>
    <n v="0"/>
    <s v="no"/>
    <n v="0"/>
    <m/>
    <s v="FRO.28204"/>
    <n v="2018"/>
    <n v="-11580"/>
    <d v="2018-11-27T00:00:00"/>
    <m/>
    <n v="2018"/>
    <n v="17327"/>
    <s v="-"/>
    <m/>
    <d v="2019-04-16T00:00:00"/>
    <d v="2019-04-10T00:00:00"/>
    <n v="2019"/>
    <n v="-9282.11"/>
    <m/>
    <n v="17327"/>
    <n v="8044.8899999999994"/>
    <n v="0.46429791654643038"/>
    <n v="0"/>
    <n v="0"/>
  </r>
  <r>
    <s v="2018/334"/>
    <x v="2"/>
    <n v="334"/>
    <x v="9"/>
    <s v="Denmark"/>
    <s v="Defence Command Denmark, Joint Operations Staff"/>
    <s v="no"/>
    <s v="Field Deployment"/>
    <s v="2018/ORD/01 Technical Equipment"/>
    <d v="2018-11-01T00:00:00"/>
    <d v="2018-11-30T00:00:00"/>
    <s v="no"/>
    <m/>
    <s v="FRO.28213"/>
    <n v="2018"/>
    <s v="C1"/>
    <n v="567242"/>
    <d v="2018-10-16T00:00:00"/>
    <s v="SK"/>
    <n v="552505.31000000006"/>
    <s v="yes"/>
    <n v="347313"/>
    <m/>
    <s v="FRO.28213"/>
    <n v="2018"/>
    <n v="44879"/>
    <m/>
    <m/>
    <s v="-"/>
    <m/>
    <s v="-"/>
    <m/>
    <d v="2019-02-13T00:00:00"/>
    <m/>
    <m/>
    <m/>
    <m/>
    <n v="612121"/>
    <n v="0"/>
    <n v="0"/>
    <n v="612121"/>
    <n v="347313"/>
  </r>
  <r>
    <s v="2018/335"/>
    <x v="2"/>
    <n v="335"/>
    <x v="9"/>
    <s v="Turkey"/>
    <s v="İçişleri Bakanlığı EGM- Hudut Kapilari Dairesi Baskanligi - Ministry of Interior- Turkish National Police- Border Gates Department"/>
    <s v="no"/>
    <s v="Field Deployment"/>
    <s v="2018/ORD/01 Human Resources"/>
    <d v="2018-10-29T00:00:00"/>
    <d v="2018-11-20T00:00:00"/>
    <s v="no"/>
    <m/>
    <s v="FRO.28231"/>
    <n v="2018"/>
    <s v="C1"/>
    <n v="7825.98"/>
    <d v="2018-10-17T00:00:00"/>
    <s v="SK"/>
    <n v="0"/>
    <s v="yes"/>
    <n v="0"/>
    <n v="4618.6099999999997"/>
    <m/>
    <m/>
    <m/>
    <m/>
    <m/>
    <s v="-"/>
    <m/>
    <s v="-"/>
    <m/>
    <d v="2019-02-03T00:00:00"/>
    <d v="2018-12-04T00:00:00"/>
    <n v="2018"/>
    <n v="7524.89"/>
    <s v="IM"/>
    <n v="7825.98"/>
    <n v="7524.89"/>
    <n v="0.9615268630893512"/>
    <n v="301.08999999999924"/>
    <n v="4618.6099999999997"/>
  </r>
  <r>
    <s v="2018/336"/>
    <x v="2"/>
    <n v="336"/>
    <x v="9"/>
    <s v="Bulgaria"/>
    <s v="Bulgaria - Ministry of Interior, Chief Directorate Border Police"/>
    <s v="no"/>
    <s v="Field Deployment"/>
    <s v="2018/ORD/01 Technical Equipment"/>
    <d v="2018-11-01T00:00:00"/>
    <d v="2019-01-31T00:00:00"/>
    <s v="no"/>
    <m/>
    <s v="FRO.28214"/>
    <n v="2018"/>
    <s v="C1"/>
    <n v="239802"/>
    <d v="2018-10-19T00:00:00"/>
    <s v="SK"/>
    <n v="600598"/>
    <s v="yes"/>
    <n v="342864"/>
    <m/>
    <s v="FRO.28214"/>
    <n v="2018"/>
    <n v="385612"/>
    <d v="2018-11-28T00:00:00"/>
    <s v="Amend. 2 (extension + increase) signed on 21/01/2019; Amend. 2 (increase) signed on XX/01/2019"/>
    <n v="2018"/>
    <n v="332000"/>
    <s v="-"/>
    <m/>
    <d v="2019-04-16T00:00:00"/>
    <m/>
    <m/>
    <m/>
    <m/>
    <n v="625414"/>
    <n v="332000"/>
    <n v="0.53084836604233354"/>
    <n v="293414"/>
    <n v="342864"/>
  </r>
  <r>
    <s v="2018/337"/>
    <x v="2"/>
    <n v="337"/>
    <x v="9"/>
    <s v="Albania"/>
    <s v="Aparati i Drejtorisë së Policisë së Shtetit"/>
    <s v="no"/>
    <s v="Field Deployment"/>
    <s v="2018/ORD/01 Human Resources"/>
    <d v="2018-10-29T00:00:00"/>
    <d v="2018-11-20T00:00:00"/>
    <s v="no"/>
    <m/>
    <s v="FRO.28237"/>
    <n v="2018"/>
    <s v="C1"/>
    <n v="5501.94"/>
    <d v="2018-10-18T00:00:00"/>
    <s v="EK"/>
    <n v="0"/>
    <s v="no"/>
    <m/>
    <m/>
    <m/>
    <m/>
    <m/>
    <m/>
    <m/>
    <s v="-"/>
    <m/>
    <s v="-"/>
    <m/>
    <d v="2019-02-03T00:00:00"/>
    <d v="2018-12-13T00:00:00"/>
    <n v="2018"/>
    <n v="5475.19"/>
    <s v="IM"/>
    <n v="5501.94"/>
    <n v="5475.19"/>
    <n v="0.99513807856865033"/>
    <n v="26.75"/>
    <n v="0"/>
  </r>
  <r>
    <s v="2018/338"/>
    <x v="2"/>
    <n v="338"/>
    <x v="9"/>
    <s v="Ukraine"/>
    <s v="Administration of the State Border Guard Service of Ukraine"/>
    <s v="no"/>
    <s v="Field Deployment"/>
    <s v="2018/ORD/01 Human Resources"/>
    <d v="2018-10-29T00:00:00"/>
    <d v="2018-11-20T00:00:00"/>
    <s v="no"/>
    <m/>
    <s v="FRO.28238"/>
    <n v="2018"/>
    <s v="C1"/>
    <n v="5676.35"/>
    <d v="2018-10-18T00:00:00"/>
    <s v="EK"/>
    <n v="0"/>
    <s v="no"/>
    <m/>
    <m/>
    <m/>
    <m/>
    <m/>
    <m/>
    <m/>
    <s v="-"/>
    <m/>
    <s v="-"/>
    <m/>
    <d v="2019-02-03T00:00:00"/>
    <d v="2019-01-14T00:00:00"/>
    <n v="2019"/>
    <n v="3443"/>
    <m/>
    <n v="5676.35"/>
    <n v="3443"/>
    <n v="0.60655174539977275"/>
    <n v="2233.3500000000004"/>
    <n v="0"/>
  </r>
  <r>
    <s v="2018/339"/>
    <x v="2"/>
    <n v="339"/>
    <x v="9"/>
    <s v="Kosovo "/>
    <s v="General Directorate of Kosovo Police "/>
    <s v="no"/>
    <s v="Field Deployment"/>
    <s v="2018/ORD/01 Human Resources"/>
    <d v="2018-10-29T00:00:00"/>
    <d v="2018-11-20T00:00:00"/>
    <s v="no"/>
    <m/>
    <s v="FRO.28241"/>
    <n v="2018"/>
    <s v="C1"/>
    <n v="5479.47"/>
    <m/>
    <s v="EK"/>
    <n v="0"/>
    <s v="no"/>
    <m/>
    <m/>
    <m/>
    <m/>
    <m/>
    <m/>
    <m/>
    <s v="-"/>
    <m/>
    <s v="-"/>
    <m/>
    <d v="2019-02-03T00:00:00"/>
    <m/>
    <m/>
    <m/>
    <m/>
    <n v="5479.47"/>
    <n v="0"/>
    <n v="0"/>
    <n v="5479.47"/>
    <n v="0"/>
  </r>
  <r>
    <s v="2018/340"/>
    <x v="2"/>
    <n v="340"/>
    <x v="9"/>
    <s v="Bosnia and Herzegovina"/>
    <s v="Border Police of Bosnia and Herzegovina"/>
    <s v="no"/>
    <s v="Field Deployment"/>
    <s v="2018/ORD/01 Human Resources"/>
    <d v="2018-11-05T00:00:00"/>
    <d v="2018-11-28T00:00:00"/>
    <s v="no"/>
    <m/>
    <s v="FRO.28242"/>
    <n v="2018"/>
    <s v="C1"/>
    <n v="8750.4599999999991"/>
    <d v="2018-10-18T00:00:00"/>
    <s v="EK"/>
    <n v="0"/>
    <s v="no"/>
    <m/>
    <m/>
    <m/>
    <m/>
    <m/>
    <m/>
    <m/>
    <s v="-"/>
    <m/>
    <s v="-"/>
    <m/>
    <d v="2019-02-11T00:00:00"/>
    <d v="2018-12-19T00:00:00"/>
    <n v="2018"/>
    <n v="6674.52"/>
    <s v="EK"/>
    <n v="8750.4599999999991"/>
    <n v="6674.52"/>
    <n v="0.76276218621649616"/>
    <n v="2075.9399999999987"/>
    <n v="0"/>
  </r>
  <r>
    <s v="2018/341"/>
    <x v="2"/>
    <n v="341"/>
    <x v="9"/>
    <s v="Former Yugoslav Republic of Macedonia"/>
    <s v="Ministry of Internal Affairs"/>
    <s v="no"/>
    <s v="Field Deployment"/>
    <s v="2018/ORD/01 Human Resources"/>
    <d v="2018-10-29T00:00:00"/>
    <d v="2018-11-20T00:00:00"/>
    <s v="no"/>
    <m/>
    <s v="FRO.28243"/>
    <n v="2018"/>
    <s v="C1"/>
    <n v="4725.12"/>
    <d v="2018-10-18T00:00:00"/>
    <s v="EK"/>
    <n v="0"/>
    <s v="yes"/>
    <n v="0"/>
    <n v="2867.26"/>
    <m/>
    <m/>
    <m/>
    <m/>
    <m/>
    <s v="-"/>
    <m/>
    <s v="-"/>
    <m/>
    <d v="2019-02-03T00:00:00"/>
    <d v="2018-12-17T00:00:00"/>
    <n v="2018"/>
    <n v="3906.12"/>
    <m/>
    <n v="4725.12"/>
    <n v="3906.12"/>
    <n v="0.82667106867127182"/>
    <n v="819"/>
    <n v="2867.26"/>
  </r>
  <r>
    <s v="2018/342"/>
    <x v="2"/>
    <n v="342"/>
    <x v="9"/>
    <s v="France"/>
    <s v="France - Marine Nationale - French Navy"/>
    <s v="no"/>
    <s v="Field Deployment"/>
    <s v="2018/ORD/01 Technical Equipment"/>
    <d v="2018-10-04T00:00:00"/>
    <d v="2018-10-25T00:00:00"/>
    <s v="no"/>
    <m/>
    <s v="FRO.28235"/>
    <n v="2018"/>
    <s v="C1"/>
    <n v="611710"/>
    <m/>
    <s v="SK"/>
    <n v="0"/>
    <s v="yes"/>
    <n v="323165.33"/>
    <m/>
    <m/>
    <m/>
    <m/>
    <m/>
    <m/>
    <s v="-"/>
    <m/>
    <s v="-"/>
    <m/>
    <d v="2019-01-08T00:00:00"/>
    <m/>
    <m/>
    <m/>
    <m/>
    <n v="611710"/>
    <n v="0"/>
    <n v="0"/>
    <n v="611710"/>
    <n v="323165.33"/>
  </r>
  <r>
    <s v="2018/343"/>
    <x v="2"/>
    <n v="343"/>
    <x v="9"/>
    <s v="Albania"/>
    <s v="Aparati i Drejtorisë së Policisë së Shtetit"/>
    <s v="no"/>
    <s v="Field Deployment"/>
    <s v="2018/ORD/01 Human Resources"/>
    <d v="2018-11-04T00:00:00"/>
    <d v="2018-11-17T00:00:00"/>
    <s v="no"/>
    <m/>
    <s v="FRO.28262"/>
    <n v="2018"/>
    <s v="C1"/>
    <n v="3734.3"/>
    <d v="2018-10-24T00:00:00"/>
    <s v="EK"/>
    <n v="0"/>
    <s v="no"/>
    <m/>
    <m/>
    <m/>
    <m/>
    <m/>
    <m/>
    <m/>
    <s v="-"/>
    <m/>
    <s v="-"/>
    <m/>
    <d v="2019-01-31T00:00:00"/>
    <d v="2018-11-27T00:00:00"/>
    <n v="2018"/>
    <n v="3059.67"/>
    <m/>
    <n v="3734.3"/>
    <n v="3059.67"/>
    <n v="0.8193423131510591"/>
    <n v="674.63000000000011"/>
    <n v="0"/>
  </r>
  <r>
    <s v="2018/344"/>
    <x v="2"/>
    <n v="344"/>
    <x v="9"/>
    <s v="Georgia"/>
    <s v="Patrol Police Department"/>
    <s v="no"/>
    <s v="Field Deployment"/>
    <s v="2018/ORD/01 Human Resources"/>
    <d v="2018-10-29T00:00:00"/>
    <d v="2018-11-20T00:00:00"/>
    <s v="no"/>
    <m/>
    <s v="FRO.28261"/>
    <n v="2018"/>
    <s v="C1"/>
    <n v="4279"/>
    <d v="2018-10-24T00:00:00"/>
    <s v="EK"/>
    <n v="0"/>
    <s v="no"/>
    <m/>
    <m/>
    <m/>
    <m/>
    <m/>
    <m/>
    <m/>
    <s v="-"/>
    <m/>
    <s v="-"/>
    <m/>
    <d v="2019-02-03T00:00:00"/>
    <d v="2018-12-10T00:00:00"/>
    <n v="2018"/>
    <n v="3214.27"/>
    <s v="EK"/>
    <n v="4279"/>
    <n v="3214.27"/>
    <n v="0.75117317130170602"/>
    <n v="1064.73"/>
    <n v="0"/>
  </r>
  <r>
    <s v="2018/345"/>
    <x v="2"/>
    <n v="345"/>
    <x v="10"/>
    <s v="Albania"/>
    <s v="Aparati i Drejtorisë së Policisë së Shtetit"/>
    <s v="no"/>
    <s v="CRO"/>
    <s v="2018/ECRet/01 CRO to Albania"/>
    <d v="2018-11-01T00:00:00"/>
    <d v="2018-11-30T00:00:00"/>
    <s v="no"/>
    <m/>
    <s v="FRO.28260"/>
    <n v="2018"/>
    <s v="C1"/>
    <n v="7190.4"/>
    <m/>
    <s v="FF"/>
    <n v="0"/>
    <s v="no"/>
    <m/>
    <m/>
    <m/>
    <m/>
    <m/>
    <m/>
    <m/>
    <s v="-"/>
    <m/>
    <s v="-"/>
    <m/>
    <d v="2019-02-13T00:00:00"/>
    <d v="2019-01-15T00:00:00"/>
    <n v="2019"/>
    <n v="7019.2"/>
    <m/>
    <n v="7190.4"/>
    <n v="7019.2"/>
    <n v="0.97619047619047616"/>
    <n v="171.19999999999982"/>
    <n v="0"/>
  </r>
  <r>
    <s v="2018/346"/>
    <x v="2"/>
    <n v="346"/>
    <x v="10"/>
    <s v="Belgium"/>
    <s v="Belgium - Department of Federal Immigration (Dienst Vreemdelingenzaken)"/>
    <s v="no"/>
    <s v="RECAMAS"/>
    <s v="2018/ECRet/01 RECAMAS"/>
    <m/>
    <m/>
    <s v="no"/>
    <s v="yes"/>
    <s v="FRO.28016"/>
    <n v="2018"/>
    <s v="C1"/>
    <n v="30300"/>
    <d v="2018-10-24T00:00:00"/>
    <s v="FF"/>
    <n v="0"/>
    <s v="yes"/>
    <n v="30000"/>
    <m/>
    <s v="FRO.28016"/>
    <n v="2018"/>
    <n v="-30300"/>
    <m/>
    <m/>
    <s v="-"/>
    <m/>
    <s v="-"/>
    <m/>
    <d v="1900-03-15T00:00:00"/>
    <m/>
    <m/>
    <m/>
    <m/>
    <n v="0"/>
    <n v="0"/>
    <s v=""/>
    <n v="0"/>
    <n v="3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7">
  <r>
    <m/>
    <x v="0"/>
    <m/>
    <m/>
    <x v="0"/>
    <m/>
    <m/>
    <x v="0"/>
    <m/>
    <m/>
    <m/>
    <m/>
    <m/>
    <m/>
    <m/>
    <m/>
    <m/>
    <m/>
    <m/>
    <m/>
    <m/>
    <m/>
    <m/>
    <m/>
    <m/>
    <m/>
    <m/>
    <m/>
    <m/>
    <m/>
    <m/>
    <m/>
    <m/>
    <m/>
    <m/>
    <m/>
    <m/>
    <m/>
    <m/>
    <m/>
    <m/>
    <m/>
  </r>
  <r>
    <s v="2017/1"/>
    <x v="1"/>
    <n v="1"/>
    <s v="RSU"/>
    <x v="1"/>
    <s v="National Bureau of Investigation"/>
    <s v="no"/>
    <x v="1"/>
    <s v="2017/RSU/01 JRO to Sri Lanka"/>
    <d v="2017-01-11T00:00:00"/>
    <d v="2017-01-14T00:00:00"/>
    <s v="no"/>
    <m/>
    <s v="FRO.23085"/>
    <n v="2017"/>
    <s v="C1"/>
    <n v="180903.45"/>
    <d v="2017-01-10T00:00:00"/>
    <s v="MM"/>
    <n v="0"/>
    <s v="yes"/>
    <n v="169289"/>
    <n v="167196.74"/>
    <m/>
    <m/>
    <m/>
    <m/>
    <m/>
    <m/>
    <m/>
    <m/>
    <m/>
    <d v="2017-03-30T00:00:00"/>
    <d v="2017-03-31T00:00:00"/>
    <n v="2017"/>
    <n v="178706.57"/>
    <m/>
    <n v="180903.45"/>
    <n v="178706.57"/>
    <n v="0.98785606355213229"/>
    <n v="2196.8800000000047"/>
    <n v="167196.74"/>
  </r>
  <r>
    <s v="2017/2"/>
    <x v="1"/>
    <n v="2"/>
    <s v="RSU"/>
    <x v="2"/>
    <s v="Bundespolizeiprasidium Federal Police Central Office"/>
    <s v="no"/>
    <x v="1"/>
    <s v="2017/RSU/01 JRO to Sri Lanka"/>
    <d v="2017-01-11T00:00:00"/>
    <d v="2017-01-14T00:00:00"/>
    <s v="no"/>
    <m/>
    <s v="FRO.23088"/>
    <n v="2017"/>
    <s v="C1"/>
    <n v="32759.119999999999"/>
    <d v="2017-01-10T00:00:00"/>
    <s v="MM"/>
    <n v="0"/>
    <s v="yes"/>
    <n v="13500"/>
    <n v="12595"/>
    <m/>
    <m/>
    <m/>
    <m/>
    <m/>
    <m/>
    <n v="0"/>
    <m/>
    <m/>
    <d v="2017-03-30T00:00:00"/>
    <d v="2017-04-04T00:00:00"/>
    <n v="2017"/>
    <n v="27292.69"/>
    <m/>
    <n v="32759.119999999999"/>
    <n v="27292.69"/>
    <n v="0.83313257498980431"/>
    <n v="5466.43"/>
    <n v="12595"/>
  </r>
  <r>
    <s v="2017/3"/>
    <x v="1"/>
    <n v="3"/>
    <s v="RSU"/>
    <x v="3"/>
    <s v="Dienst Vreemdelingenzaken"/>
    <s v="no"/>
    <x v="1"/>
    <s v="2017/RSU/01 JRO to Armenia &amp; Georgia"/>
    <d v="2017-01-19T00:00:00"/>
    <d v="2017-01-21T00:00:00"/>
    <s v="no"/>
    <m/>
    <s v="FRO.23095"/>
    <n v="2017"/>
    <s v="C1"/>
    <n v="27199.4"/>
    <d v="2017-01-13T00:00:00"/>
    <s v="SK"/>
    <n v="0"/>
    <s v="yes"/>
    <n v="20000"/>
    <n v="16849.400000000001"/>
    <m/>
    <m/>
    <m/>
    <m/>
    <m/>
    <m/>
    <m/>
    <m/>
    <m/>
    <d v="2017-04-06T00:00:00"/>
    <d v="2017-04-07T00:00:00"/>
    <n v="2017"/>
    <n v="19064.080000000002"/>
    <m/>
    <n v="27199.4"/>
    <n v="19064.080000000002"/>
    <n v="0.70090075516371686"/>
    <n v="8135.32"/>
    <n v="16849.400000000001"/>
  </r>
  <r>
    <s v="2017/4"/>
    <x v="1"/>
    <n v="4"/>
    <s v="RSU"/>
    <x v="4"/>
    <s v="Danish National Police"/>
    <s v="no"/>
    <x v="2"/>
    <s v="2016/RSU/03 EPN Poseidon"/>
    <d v="2017-01-12T00:00:00"/>
    <d v="2017-01-13T00:00:00"/>
    <s v="no"/>
    <m/>
    <s v="FRO.23100"/>
    <n v="2017"/>
    <s v="C1"/>
    <n v="42800"/>
    <d v="2017-01-12T00:00:00"/>
    <s v="SK"/>
    <n v="0"/>
    <s v="yes"/>
    <n v="40000"/>
    <n v="39900"/>
    <m/>
    <m/>
    <m/>
    <m/>
    <m/>
    <m/>
    <m/>
    <m/>
    <m/>
    <d v="2017-03-29T00:00:00"/>
    <d v="2017-03-15T00:00:00"/>
    <n v="2017"/>
    <n v="42693"/>
    <m/>
    <n v="42800"/>
    <n v="42693"/>
    <n v="0.99750000000000005"/>
    <n v="107"/>
    <n v="39900"/>
  </r>
  <r>
    <s v="2017/5"/>
    <x v="1"/>
    <n v="5"/>
    <s v="SBS"/>
    <x v="5"/>
    <s v="Icelandic Coast Guard"/>
    <s v="no"/>
    <x v="2"/>
    <s v="2016/SBS/07 EPN-Poseidon Sea 2016"/>
    <d v="2017-01-15T00:00:00"/>
    <d v="2017-02-20T00:00:00"/>
    <s v="no"/>
    <m/>
    <s v="FRO.23102"/>
    <n v="2017"/>
    <s v="C1"/>
    <n v="780430.95"/>
    <d v="2017-01-11T00:00:00"/>
    <s v="SK"/>
    <n v="746211.95"/>
    <s v="yes"/>
    <n v="495267.95"/>
    <n v="439668"/>
    <m/>
    <m/>
    <m/>
    <m/>
    <m/>
    <n v="2017"/>
    <n v="390000"/>
    <m/>
    <m/>
    <d v="2017-05-06T00:00:00"/>
    <d v="2017-05-12T00:00:00"/>
    <n v="2017"/>
    <n v="336954.09"/>
    <m/>
    <n v="780430.95"/>
    <n v="726954.09000000008"/>
    <n v="0.93147778160258776"/>
    <n v="53476.85999999987"/>
    <n v="439668"/>
  </r>
  <r>
    <s v="2017/6"/>
    <x v="1"/>
    <n v="6"/>
    <s v="RSU"/>
    <x v="5"/>
    <s v="Office of the National Commissioner of the Icelandic Police"/>
    <s v="no"/>
    <x v="3"/>
    <s v="2017/RSU/01 NRO to Former Yogoslavian Republic of Macedonia"/>
    <d v="2017-01-13T00:00:00"/>
    <d v="2017-01-14T00:00:00"/>
    <s v="no"/>
    <m/>
    <s v="FRO.23101"/>
    <n v="2017"/>
    <s v="C1"/>
    <n v="106575"/>
    <d v="2017-01-13T00:00:00"/>
    <s v="SK"/>
    <n v="0"/>
    <s v="yes"/>
    <n v="99500"/>
    <n v="100569.41"/>
    <m/>
    <m/>
    <m/>
    <m/>
    <m/>
    <m/>
    <n v="0"/>
    <m/>
    <m/>
    <d v="2017-03-30T00:00:00"/>
    <d v="2017-06-29T00:00:00"/>
    <n v="2017"/>
    <n v="105597.88"/>
    <m/>
    <n v="106575"/>
    <n v="105597.88"/>
    <n v="0.99083162092423183"/>
    <n v="977.11999999999534"/>
    <n v="100569.41"/>
  </r>
  <r>
    <s v="2017/7"/>
    <x v="1"/>
    <n v="7"/>
    <s v="RSU"/>
    <x v="6"/>
    <s v="Helsinki Police Department"/>
    <s v="no"/>
    <x v="1"/>
    <s v="2017/RSU/01 JRO to Pakistan"/>
    <d v="2017-01-26T00:00:00"/>
    <d v="2017-01-28T00:00:00"/>
    <s v="no"/>
    <s v="yes"/>
    <s v="FRO.23106"/>
    <n v="2017"/>
    <s v="C1"/>
    <n v="52321.5"/>
    <d v="2017-01-12T00:00:00"/>
    <s v="SK"/>
    <n v="0"/>
    <s v="yes"/>
    <n v="44023"/>
    <m/>
    <m/>
    <m/>
    <m/>
    <m/>
    <s v="Cancellation of participation."/>
    <m/>
    <m/>
    <m/>
    <m/>
    <d v="2017-04-13T00:00:00"/>
    <m/>
    <m/>
    <m/>
    <m/>
    <n v="0"/>
    <n v="0"/>
    <s v=""/>
    <n v="0"/>
    <n v="44023"/>
  </r>
  <r>
    <s v="2017/8"/>
    <x v="1"/>
    <n v="8"/>
    <s v="RSU"/>
    <x v="7"/>
    <s v="Ministere de l'interieur, Direction generale des etrangers"/>
    <s v="no"/>
    <x v="1"/>
    <s v="2017/RSU/01 JRO to Pakistan"/>
    <d v="2017-01-26T00:00:00"/>
    <d v="2017-01-28T00:00:00"/>
    <s v="no"/>
    <s v="yes"/>
    <s v="FRO.23108"/>
    <n v="2017"/>
    <s v="C1"/>
    <n v="22296.66"/>
    <m/>
    <s v="SK"/>
    <n v="0"/>
    <s v="yes"/>
    <n v="15000"/>
    <m/>
    <m/>
    <m/>
    <m/>
    <m/>
    <m/>
    <m/>
    <m/>
    <m/>
    <m/>
    <d v="2017-04-13T00:00:00"/>
    <m/>
    <m/>
    <m/>
    <m/>
    <n v="0"/>
    <n v="0"/>
    <s v=""/>
    <n v="0"/>
    <n v="15000"/>
  </r>
  <r>
    <s v="2017/9"/>
    <x v="1"/>
    <n v="9"/>
    <s v="RSU"/>
    <x v="2"/>
    <s v="Bundespolizeiprasidium Federal Police Central Office"/>
    <s v="no"/>
    <x v="4"/>
    <s v="2017/RSU/01 JRO to Serbia&amp;FYROM&amp;Georgia&amp;Armenia"/>
    <d v="2017-01-17T00:00:00"/>
    <d v="2017-01-21T00:00:00"/>
    <s v="no"/>
    <m/>
    <s v="FRO.23116"/>
    <n v="2017"/>
    <s v="C1"/>
    <n v="113549.1"/>
    <d v="2017-01-13T00:00:00"/>
    <s v="MM"/>
    <n v="0"/>
    <s v="yes"/>
    <n v="40000"/>
    <n v="33192.5"/>
    <s v="FRO.23116"/>
    <n v="2017"/>
    <n v="5485.2"/>
    <d v="2017-01-17T00:00:00"/>
    <m/>
    <m/>
    <m/>
    <m/>
    <m/>
    <d v="2017-04-06T00:00:00"/>
    <d v="2017-04-19T00:00:00"/>
    <n v="2017"/>
    <n v="58972.969999999994"/>
    <m/>
    <n v="119034.3"/>
    <n v="58972.969999999994"/>
    <n v="0.49542837652676575"/>
    <n v="60061.330000000009"/>
    <n v="33192.5"/>
  </r>
  <r>
    <s v="2017/10"/>
    <x v="1"/>
    <n v="10"/>
    <s v="ABS"/>
    <x v="8"/>
    <s v="Police of the Czech Republic"/>
    <s v="no"/>
    <x v="5"/>
    <s v="2017/ABS/03 Focal Points 2017 Air"/>
    <d v="2017-01-30T00:00:00"/>
    <d v="2017-03-01T00:00:00"/>
    <s v="no"/>
    <m/>
    <s v="FRO.23118"/>
    <n v="2017"/>
    <s v="C1"/>
    <n v="7393.7"/>
    <d v="2017-01-13T00:00:00"/>
    <s v="SK"/>
    <n v="0"/>
    <s v="yes"/>
    <n v="0"/>
    <n v="4181.28"/>
    <m/>
    <m/>
    <m/>
    <m/>
    <m/>
    <n v="2017"/>
    <n v="3696.85"/>
    <m/>
    <m/>
    <d v="2017-05-15T00:00:00"/>
    <d v="2017-04-04T00:00:00"/>
    <n v="2017"/>
    <n v="2682.49"/>
    <m/>
    <n v="7393.7"/>
    <n v="6379.34"/>
    <n v="0.86280752532561511"/>
    <n v="1014.3599999999997"/>
    <n v="4181.28"/>
  </r>
  <r>
    <s v="2017/11"/>
    <x v="1"/>
    <n v="11"/>
    <s v="RSU"/>
    <x v="5"/>
    <s v="Office of the National Commissioner of the Icelandic Police"/>
    <s v="no"/>
    <x v="1"/>
    <s v="2017/RSU/01 JRO to Serbia&amp;FYROM"/>
    <d v="2017-01-17T00:00:00"/>
    <d v="2017-01-19T00:00:00"/>
    <s v="no"/>
    <m/>
    <s v="FRO.23131"/>
    <n v="2017"/>
    <s v="C1"/>
    <n v="75033.75"/>
    <d v="2017-01-16T00:00:00"/>
    <s v="MM"/>
    <n v="0"/>
    <s v="yes"/>
    <n v="52400"/>
    <n v="67775.37"/>
    <m/>
    <m/>
    <m/>
    <m/>
    <m/>
    <m/>
    <m/>
    <m/>
    <m/>
    <d v="2017-04-04T00:00:00"/>
    <d v="2017-05-15T00:00:00"/>
    <n v="2017"/>
    <n v="72519.649999999994"/>
    <m/>
    <n v="75033.75"/>
    <n v="72519.649999999994"/>
    <n v="0.96649374448164982"/>
    <n v="2514.1000000000058"/>
    <n v="67775.37"/>
  </r>
  <r>
    <s v="2017/12"/>
    <x v="1"/>
    <n v="12"/>
    <s v="RSU"/>
    <x v="1"/>
    <s v="National Operations Department"/>
    <s v="no"/>
    <x v="1"/>
    <s v="2017/RSU/01 JRO to Georgia&amp;Armenia"/>
    <d v="2017-01-19T00:00:00"/>
    <d v="2017-01-21T00:00:00"/>
    <s v="no"/>
    <m/>
    <s v="FRO.23128"/>
    <n v="2017"/>
    <s v="C1"/>
    <n v="50253.62"/>
    <d v="2017-01-16T00:00:00"/>
    <s v="MM"/>
    <n v="0"/>
    <s v="yes"/>
    <n v="39431"/>
    <n v="39930.080000000002"/>
    <m/>
    <m/>
    <m/>
    <m/>
    <m/>
    <m/>
    <n v="0"/>
    <m/>
    <m/>
    <d v="2017-04-06T00:00:00"/>
    <d v="2017-04-28T00:00:00"/>
    <n v="2017"/>
    <n v="49999.39"/>
    <m/>
    <n v="50253.62"/>
    <n v="49999.39"/>
    <n v="0.99494106096237434"/>
    <n v="254.2300000000032"/>
    <n v="39930.080000000002"/>
  </r>
  <r>
    <s v="2017/13"/>
    <x v="1"/>
    <n v="13"/>
    <s v="ABS"/>
    <x v="9"/>
    <s v="State Border Guard"/>
    <s v="no"/>
    <x v="5"/>
    <s v="2017/ABS/03 Focal Points 2017 Air"/>
    <d v="2017-01-30T00:00:00"/>
    <d v="2017-04-29T00:00:00"/>
    <s v="no"/>
    <m/>
    <s v="FRO.23134"/>
    <n v="2017"/>
    <s v="C1"/>
    <n v="19137.16"/>
    <d v="2017-01-17T00:00:00"/>
    <s v="IM"/>
    <n v="0"/>
    <s v="no"/>
    <n v="0"/>
    <m/>
    <s v="FRO.23134"/>
    <n v="2017"/>
    <n v="670.47"/>
    <d v="2017-03-21T00:00:00"/>
    <m/>
    <n v="2017"/>
    <n v="9568"/>
    <m/>
    <m/>
    <d v="2017-07-13T00:00:00"/>
    <d v="2017-07-06T00:00:00"/>
    <n v="2017"/>
    <n v="5929.22"/>
    <m/>
    <n v="19807.63"/>
    <n v="15497.220000000001"/>
    <n v="0.78238638342901201"/>
    <n v="4310.41"/>
    <n v="0"/>
  </r>
  <r>
    <s v="2017/14"/>
    <x v="1"/>
    <n v="14"/>
    <s v="RSU"/>
    <x v="6"/>
    <s v="Helsinki Police Department"/>
    <s v="no"/>
    <x v="1"/>
    <s v="2017/RSU/01 JRO to Kosovo"/>
    <d v="2017-01-25T00:00:00"/>
    <d v="2017-01-27T00:00:00"/>
    <s v="no"/>
    <m/>
    <s v="FRO.23137"/>
    <n v="2017"/>
    <s v="C1"/>
    <n v="38311.35"/>
    <d v="2017-01-17T00:00:00"/>
    <s v="SK"/>
    <n v="0"/>
    <s v="yes"/>
    <n v="28520"/>
    <n v="28520"/>
    <m/>
    <m/>
    <m/>
    <m/>
    <m/>
    <m/>
    <m/>
    <m/>
    <m/>
    <d v="2017-04-12T00:00:00"/>
    <d v="2017-03-31T00:00:00"/>
    <n v="2017"/>
    <n v="37996.559999999998"/>
    <m/>
    <n v="38311.35"/>
    <n v="37996.559999999998"/>
    <n v="0.99178337490064949"/>
    <n v="314.79000000000087"/>
    <n v="28520"/>
  </r>
  <r>
    <s v="2017/15"/>
    <x v="1"/>
    <n v="15"/>
    <s v="RSU"/>
    <x v="1"/>
    <s v="National Operations Department"/>
    <s v="no"/>
    <x v="1"/>
    <s v="2017/RSU/01 JRO to Albania and Kosovo"/>
    <d v="2017-01-19T00:00:00"/>
    <d v="2017-01-21T00:00:00"/>
    <s v="no"/>
    <m/>
    <s v="FRO.23132"/>
    <n v="2017"/>
    <s v="C1"/>
    <n v="54874.97"/>
    <d v="2017-01-18T00:00:00"/>
    <s v="SK"/>
    <n v="0"/>
    <s v="yes"/>
    <n v="24051.89"/>
    <n v="21959.51"/>
    <m/>
    <m/>
    <m/>
    <m/>
    <m/>
    <m/>
    <n v="0"/>
    <m/>
    <m/>
    <d v="2017-04-06T00:00:00"/>
    <d v="2017-04-27T00:00:00"/>
    <n v="2017"/>
    <n v="45650.9"/>
    <m/>
    <n v="54874.97"/>
    <n v="45650.9"/>
    <n v="0.83190751630479254"/>
    <n v="9224.07"/>
    <n v="21959.51"/>
  </r>
  <r>
    <s v="2017/16"/>
    <x v="1"/>
    <n v="16"/>
    <s v="RSU"/>
    <x v="10"/>
    <s v="Office of Immigration and Nationality"/>
    <s v="no"/>
    <x v="1"/>
    <s v="2017/RSU/01 JRO to Kosovo"/>
    <d v="2017-01-25T00:00:00"/>
    <d v="2017-01-27T00:00:00"/>
    <s v="no"/>
    <m/>
    <s v="FRO.23140"/>
    <n v="2017"/>
    <s v="C1"/>
    <n v="1284"/>
    <d v="2017-01-19T00:00:00"/>
    <s v="SK"/>
    <n v="0"/>
    <s v="yes"/>
    <n v="0"/>
    <n v="467.07"/>
    <m/>
    <m/>
    <m/>
    <m/>
    <m/>
    <m/>
    <n v="0"/>
    <m/>
    <m/>
    <d v="2017-04-12T00:00:00"/>
    <d v="2017-04-07T00:00:00"/>
    <n v="2017"/>
    <n v="499.76"/>
    <m/>
    <n v="1284"/>
    <n v="499.76"/>
    <n v="0.38922118380062304"/>
    <n v="784.24"/>
    <n v="467.07"/>
  </r>
  <r>
    <s v="2017/17"/>
    <x v="1"/>
    <n v="17"/>
    <s v="ABS"/>
    <x v="11"/>
    <s v="State Border Guard Service"/>
    <s v="no"/>
    <x v="5"/>
    <s v="2017/ABS/03 Focal Points 2017 Air"/>
    <d v="2017-01-30T00:00:00"/>
    <d v="2017-03-04T00:00:00"/>
    <s v="no"/>
    <m/>
    <s v="FRO.23148"/>
    <n v="2017"/>
    <s v="C1"/>
    <n v="8919.52"/>
    <d v="2017-01-20T00:00:00"/>
    <s v="SK"/>
    <n v="0"/>
    <s v="no"/>
    <n v="0"/>
    <n v="0"/>
    <m/>
    <m/>
    <m/>
    <m/>
    <m/>
    <n v="2017"/>
    <n v="4450"/>
    <m/>
    <m/>
    <d v="2017-05-18T00:00:00"/>
    <d v="2017-04-10T00:00:00"/>
    <n v="2017"/>
    <n v="1557.92"/>
    <m/>
    <n v="8919.52"/>
    <n v="6007.92"/>
    <n v="0.67356987819972369"/>
    <n v="2911.6000000000004"/>
    <n v="0"/>
  </r>
  <r>
    <s v="2017/18"/>
    <x v="1"/>
    <n v="18"/>
    <s v="RSU"/>
    <x v="12"/>
    <s v="Polish Border Guards"/>
    <s v="no"/>
    <x v="1"/>
    <s v="2017/RSU/01 JRO to Nigeria"/>
    <d v="2017-01-26T00:00:00"/>
    <d v="2017-01-28T00:00:00"/>
    <s v="no"/>
    <m/>
    <s v="FRO.23147"/>
    <n v="2017"/>
    <s v="C1"/>
    <n v="5063.24"/>
    <d v="2017-01-19T00:00:00"/>
    <s v="MM"/>
    <n v="0"/>
    <s v="no"/>
    <n v="0"/>
    <n v="0"/>
    <m/>
    <m/>
    <m/>
    <m/>
    <m/>
    <m/>
    <m/>
    <m/>
    <m/>
    <d v="2017-04-13T00:00:00"/>
    <d v="2017-04-04T00:00:00"/>
    <n v="2017"/>
    <n v="4464.88"/>
    <m/>
    <n v="5063.24"/>
    <n v="4464.88"/>
    <n v="0.8818227064093348"/>
    <n v="598.35999999999967"/>
    <n v="0"/>
  </r>
  <r>
    <s v="2017/19"/>
    <x v="1"/>
    <n v="19"/>
    <s v="RSU"/>
    <x v="2"/>
    <s v="Bundespolizeiprasidium Federal Police Central Office"/>
    <s v="no"/>
    <x v="1"/>
    <s v="2017/RSU/01 JRO to Kosovo,Nigeria&amp;Pakistan"/>
    <d v="2017-01-25T00:00:00"/>
    <d v="2017-01-28T00:00:00"/>
    <s v="no"/>
    <m/>
    <s v="FRO.23155"/>
    <n v="2017"/>
    <s v="C1"/>
    <n v="164329.20000000001"/>
    <d v="2017-01-19T00:00:00"/>
    <s v="MM"/>
    <n v="0"/>
    <s v="yes"/>
    <n v="79000"/>
    <n v="63803.32"/>
    <s v="FRO.23155"/>
    <n v="2017"/>
    <n v="9450"/>
    <d v="2017-01-25T00:00:00"/>
    <m/>
    <m/>
    <m/>
    <m/>
    <m/>
    <d v="2017-04-13T00:00:00"/>
    <d v="2017-04-25T00:00:00"/>
    <n v="2017"/>
    <n v="92315.34"/>
    <m/>
    <n v="173779.20000000001"/>
    <n v="92315.34"/>
    <n v="0.53122203347696384"/>
    <n v="81463.860000000015"/>
    <n v="63803.32"/>
  </r>
  <r>
    <s v="2017/20"/>
    <x v="1"/>
    <n v="20"/>
    <s v="SBS"/>
    <x v="13"/>
    <s v="Servico de Estrangeiros e Fronteiras"/>
    <s v="no"/>
    <x v="2"/>
    <s v="2017/SBS/07 JO Poseidon 2017"/>
    <d v="2017-02-01T00:00:00"/>
    <d v="2017-04-11T00:00:00"/>
    <s v="no"/>
    <m/>
    <s v="FRO.23164"/>
    <n v="2017"/>
    <s v="C1"/>
    <n v="24428.1"/>
    <d v="2017-01-19T00:00:00"/>
    <s v="MM"/>
    <n v="0"/>
    <s v="no"/>
    <m/>
    <m/>
    <m/>
    <m/>
    <m/>
    <m/>
    <m/>
    <n v="2017"/>
    <n v="12214.05"/>
    <m/>
    <m/>
    <d v="2017-06-25T00:00:00"/>
    <d v="2017-05-29T00:00:00"/>
    <n v="2017"/>
    <n v="11236.9"/>
    <m/>
    <n v="24428.1"/>
    <n v="23450.949999999997"/>
    <n v="0.95999893565197447"/>
    <n v="977.15000000000146"/>
    <n v="0"/>
  </r>
  <r>
    <s v="2017/21"/>
    <x v="1"/>
    <n v="21"/>
    <s v="SBS"/>
    <x v="9"/>
    <s v="State Border Guard"/>
    <s v="no"/>
    <x v="2"/>
    <s v="2017/SBS/07 JO Poseidon 2017"/>
    <d v="2017-02-12T00:00:00"/>
    <d v="2017-03-31T00:00:00"/>
    <s v="no"/>
    <m/>
    <s v="FRO.23165"/>
    <n v="2017"/>
    <s v="C1"/>
    <n v="25051.7"/>
    <d v="2017-01-20T00:00:00"/>
    <s v="IM"/>
    <n v="0"/>
    <s v="no"/>
    <n v="0"/>
    <m/>
    <m/>
    <m/>
    <m/>
    <m/>
    <m/>
    <n v="2017"/>
    <n v="12525"/>
    <m/>
    <m/>
    <d v="2017-06-14T00:00:00"/>
    <d v="2017-06-28T00:00:00"/>
    <n v="2017"/>
    <n v="5046.1400000000003"/>
    <m/>
    <n v="25051.7"/>
    <n v="17571.14"/>
    <n v="0.70139511490238182"/>
    <n v="7480.5600000000013"/>
    <n v="0"/>
  </r>
  <r>
    <s v="2017/22"/>
    <x v="1"/>
    <n v="22"/>
    <s v="SBS"/>
    <x v="14"/>
    <s v="General Inspectorate of the Romanian Border Police"/>
    <s v="no"/>
    <x v="2"/>
    <s v="2017/SBS/07 JO Poseidon 2017"/>
    <d v="2017-02-01T00:00:00"/>
    <d v="2017-03-30T00:00:00"/>
    <s v="no"/>
    <m/>
    <s v="FRO.23173"/>
    <n v="2017"/>
    <s v="C1"/>
    <n v="199579.8"/>
    <d v="2017-01-25T00:00:00"/>
    <s v="MM"/>
    <n v="0"/>
    <s v="no"/>
    <m/>
    <m/>
    <m/>
    <m/>
    <m/>
    <m/>
    <m/>
    <n v="2017"/>
    <n v="99789"/>
    <m/>
    <m/>
    <d v="2017-06-13T00:00:00"/>
    <d v="2017-08-18T00:00:00"/>
    <n v="2017"/>
    <n v="77150.080000000002"/>
    <m/>
    <n v="199579.8"/>
    <n v="176939.08000000002"/>
    <n v="0.88655805848086844"/>
    <n v="22640.719999999972"/>
    <n v="0"/>
  </r>
  <r>
    <s v="2017/23"/>
    <x v="1"/>
    <n v="23"/>
    <s v="RSU"/>
    <x v="10"/>
    <s v="Office of Immigration and Nationality"/>
    <s v="no"/>
    <x v="1"/>
    <s v="2017/RSU/01 JRO to Pakistan"/>
    <d v="2017-01-26T00:00:00"/>
    <d v="2017-01-28T00:00:00"/>
    <s v="no"/>
    <m/>
    <s v="FRO.23159"/>
    <n v="2017"/>
    <s v="C1"/>
    <n v="6976.4"/>
    <d v="2017-01-23T00:00:00"/>
    <s v="MM"/>
    <n v="0"/>
    <s v="yes"/>
    <n v="4127.8900000000003"/>
    <n v="4127.8900000000003"/>
    <m/>
    <m/>
    <m/>
    <m/>
    <m/>
    <m/>
    <m/>
    <m/>
    <m/>
    <d v="2017-04-13T00:00:00"/>
    <d v="2017-04-05T00:00:00"/>
    <n v="2017"/>
    <n v="4416.84"/>
    <m/>
    <n v="6976.4"/>
    <n v="4416.84"/>
    <n v="0.63311163350725308"/>
    <n v="2559.5599999999995"/>
    <n v="4127.8900000000003"/>
  </r>
  <r>
    <s v="2017/24"/>
    <x v="1"/>
    <n v="24"/>
    <s v="SBS"/>
    <x v="2"/>
    <s v="Bundespolizeiprasidium Federal Police Central Office"/>
    <s v="no"/>
    <x v="2"/>
    <s v="2017/SBS/07 JO Poseidon 2017"/>
    <d v="2017-02-01T00:00:00"/>
    <d v="2017-04-01T00:00:00"/>
    <s v="no"/>
    <m/>
    <s v="FRO.23187"/>
    <n v="2017"/>
    <s v="C1"/>
    <n v="90920.55"/>
    <d v="2017-01-23T00:00:00"/>
    <s v="MM"/>
    <n v="0"/>
    <s v="no"/>
    <n v="0"/>
    <n v="0"/>
    <s v="FRO.23187"/>
    <n v="2017"/>
    <n v="29846.25"/>
    <d v="2017-02-08T00:00:00"/>
    <m/>
    <n v="2017"/>
    <n v="45400"/>
    <m/>
    <m/>
    <d v="2017-06-15T00:00:00"/>
    <d v="2017-05-25T00:00:00"/>
    <n v="2017"/>
    <n v="55526.11"/>
    <m/>
    <n v="120766.8"/>
    <n v="100926.11"/>
    <n v="0.83571072513306632"/>
    <n v="19840.690000000002"/>
    <n v="0"/>
  </r>
  <r>
    <s v="2017/25"/>
    <x v="1"/>
    <n v="25"/>
    <s v="SBS"/>
    <x v="13"/>
    <s v="Servico de Estrangeiros e Fronteiras"/>
    <s v="no"/>
    <x v="2"/>
    <s v="2017/SBS/07 JO Poseidon 2017"/>
    <d v="2017-02-01T00:00:00"/>
    <d v="2017-03-31T00:00:00"/>
    <s v="no"/>
    <m/>
    <s v="FRO.23176"/>
    <n v="2017"/>
    <s v="C1"/>
    <n v="168205.65"/>
    <d v="2017-01-25T00:00:00"/>
    <s v="MM"/>
    <n v="152626.46"/>
    <s v="yes"/>
    <n v="90415.360000000001"/>
    <n v="75909.859999999986"/>
    <m/>
    <m/>
    <m/>
    <m/>
    <m/>
    <n v="2017"/>
    <n v="84102.83"/>
    <m/>
    <m/>
    <d v="2017-06-14T00:00:00"/>
    <d v="2017-06-21T00:00:00"/>
    <n v="2017"/>
    <n v="84102.82"/>
    <m/>
    <n v="168205.65"/>
    <n v="168205.65000000002"/>
    <n v="1.0000000000000002"/>
    <n v="-2.9103830456733704E-11"/>
    <n v="75909.859999999986"/>
  </r>
  <r>
    <s v="2017/26"/>
    <x v="1"/>
    <n v="26"/>
    <s v="SBS"/>
    <x v="15"/>
    <s v="National Police Directorate"/>
    <s v="no"/>
    <x v="6"/>
    <s v="2017/SBS/05 JO Triton 2017"/>
    <d v="2017-02-01T00:00:00"/>
    <d v="2017-05-15T00:00:00"/>
    <s v="no"/>
    <m/>
    <s v="FRO.23161"/>
    <n v="2017"/>
    <s v="C1"/>
    <n v="2198916.4500000002"/>
    <d v="2017-01-23T00:00:00"/>
    <s v="SK"/>
    <n v="2407945"/>
    <s v="yes"/>
    <n v="1336740"/>
    <n v="1841939"/>
    <s v="FRO.23161"/>
    <n v="2017"/>
    <n v="267564.15000000002"/>
    <d v="2017-05-14T00:00:00"/>
    <m/>
    <n v="2017"/>
    <n v="1099458"/>
    <m/>
    <m/>
    <d v="2017-07-29T00:00:00"/>
    <d v="2017-09-15T00:00:00"/>
    <n v="2017"/>
    <n v="1363512.1199999999"/>
    <m/>
    <n v="2466480.6"/>
    <n v="2462970.12"/>
    <n v="0.99857672507134254"/>
    <n v="3510.4799999999814"/>
    <n v="1841939"/>
  </r>
  <r>
    <s v="2017/27"/>
    <x v="1"/>
    <n v="27"/>
    <s v="RSU"/>
    <x v="16"/>
    <s v="Ministero dell'Interno, Dipartimento della Pubblica Sicurezza, Direzione Centrale dell'Immigrazione e della Polizia delle Frontiere"/>
    <s v="no"/>
    <x v="1"/>
    <s v="2017/RSU/01 JRO to Nigeria"/>
    <d v="2017-01-25T00:00:00"/>
    <d v="2017-01-28T00:00:00"/>
    <s v="no"/>
    <m/>
    <s v="FRO.23190"/>
    <n v="2017"/>
    <s v="C1"/>
    <n v="2835.5"/>
    <d v="2017-01-23T00:00:00"/>
    <s v="MM"/>
    <n v="0"/>
    <s v="no"/>
    <m/>
    <m/>
    <m/>
    <m/>
    <m/>
    <m/>
    <m/>
    <m/>
    <m/>
    <m/>
    <m/>
    <d v="2017-04-13T00:00:00"/>
    <d v="2017-02-24T00:00:00"/>
    <n v="2017"/>
    <n v="2311.77"/>
    <m/>
    <n v="2835.5"/>
    <n v="2311.77"/>
    <n v="0.81529536236995237"/>
    <n v="523.73"/>
    <n v="0"/>
  </r>
  <r>
    <s v="2017/28"/>
    <x v="1"/>
    <n v="28"/>
    <s v="LBS"/>
    <x v="17"/>
    <s v="Ministry of Interior, National Police Service, Chief Directorate Border Police"/>
    <s v="no"/>
    <x v="7"/>
    <s v="2017/LBS/01 FOA"/>
    <d v="2017-02-01T00:00:00"/>
    <d v="2017-03-01T00:00:00"/>
    <s v="no"/>
    <m/>
    <s v="FRO.23181"/>
    <n v="2017"/>
    <s v="C1"/>
    <n v="7393.7"/>
    <d v="2017-01-24T00:00:00"/>
    <s v="MM"/>
    <n v="0"/>
    <s v="no"/>
    <n v="0"/>
    <n v="0"/>
    <m/>
    <m/>
    <m/>
    <m/>
    <m/>
    <m/>
    <m/>
    <m/>
    <m/>
    <d v="2017-05-15T00:00:00"/>
    <d v="2017-04-18T00:00:00"/>
    <n v="2017"/>
    <n v="6237.41"/>
    <m/>
    <n v="7393.7"/>
    <n v="6237.41"/>
    <n v="0.84361145299376494"/>
    <n v="1156.29"/>
    <n v="0"/>
  </r>
  <r>
    <s v="2017/29"/>
    <x v="1"/>
    <n v="29"/>
    <s v="LBS"/>
    <x v="12"/>
    <s v="Headquarters of Polish Border Guards"/>
    <s v="no"/>
    <x v="7"/>
    <s v="2017/LBS/01 FOA"/>
    <d v="2017-02-01T00:00:00"/>
    <d v="2017-06-21T00:00:00"/>
    <s v="no"/>
    <m/>
    <s v="FRO.23184"/>
    <n v="2017"/>
    <s v="C1"/>
    <n v="132079.5"/>
    <d v="2017-01-23T00:00:00"/>
    <s v="MM"/>
    <n v="0"/>
    <s v="no"/>
    <m/>
    <m/>
    <s v="FRO.23184"/>
    <n v="2017"/>
    <n v="9771.2999999999993"/>
    <d v="2017-02-17T00:00:00"/>
    <m/>
    <n v="2017"/>
    <n v="66039.75"/>
    <n v="2017"/>
    <n v="4885.6499999999996"/>
    <d v="2017-09-04T00:00:00"/>
    <d v="2017-08-08T00:00:00"/>
    <n v="2017"/>
    <n v="46599.02"/>
    <m/>
    <n v="141850.79999999999"/>
    <n v="117524.41999999998"/>
    <n v="0.82850727665970159"/>
    <n v="24326.380000000005"/>
    <n v="0"/>
  </r>
  <r>
    <s v="2017/30"/>
    <x v="1"/>
    <n v="30"/>
    <s v="SBS"/>
    <x v="11"/>
    <s v="State Border Guard Service"/>
    <s v="no"/>
    <x v="2"/>
    <s v="2017/SBS/07 JO Poseidon 2017"/>
    <d v="2017-02-14T00:00:00"/>
    <d v="2017-03-30T00:00:00"/>
    <s v="no"/>
    <m/>
    <s v="FRO.23175"/>
    <n v="2017"/>
    <s v="C1"/>
    <n v="60652.95"/>
    <d v="2017-01-23T00:00:00"/>
    <s v="MM"/>
    <n v="0"/>
    <s v="no"/>
    <m/>
    <m/>
    <s v="FRO.23175"/>
    <n v="2017"/>
    <n v="2011.6"/>
    <d v="2017-02-14T00:00:00"/>
    <m/>
    <n v="2017"/>
    <n v="30300"/>
    <m/>
    <m/>
    <d v="2017-06-13T00:00:00"/>
    <d v="2017-05-22T00:00:00"/>
    <n v="2017"/>
    <n v="19027.71"/>
    <m/>
    <n v="62664.549999999996"/>
    <n v="49327.71"/>
    <n v="0.78717089646379013"/>
    <n v="13336.839999999997"/>
    <n v="0"/>
  </r>
  <r>
    <s v="2017/31"/>
    <x v="1"/>
    <n v="31"/>
    <s v="LBS"/>
    <x v="12"/>
    <s v="Headquarters of Polish Border Guards"/>
    <s v="no"/>
    <x v="7"/>
    <s v="2017/LBS/01 FOA"/>
    <d v="2017-02-01T00:00:00"/>
    <d v="2017-04-26T00:00:00"/>
    <s v="no"/>
    <m/>
    <s v="FRO.23188"/>
    <n v="2017"/>
    <s v="C1"/>
    <n v="20043.240000000002"/>
    <d v="2017-01-24T00:00:00"/>
    <s v="MM"/>
    <n v="0"/>
    <s v="no"/>
    <n v="0"/>
    <n v="0"/>
    <m/>
    <m/>
    <m/>
    <m/>
    <m/>
    <n v="2017"/>
    <n v="10021.620000000001"/>
    <m/>
    <m/>
    <d v="2017-07-10T00:00:00"/>
    <d v="2017-05-25T00:00:00"/>
    <n v="2017"/>
    <n v="8362.27"/>
    <m/>
    <n v="20043.240000000002"/>
    <n v="18383.89"/>
    <n v="0.91721148876129799"/>
    <n v="1659.3500000000022"/>
    <n v="0"/>
  </r>
  <r>
    <s v="2017/32"/>
    <x v="1"/>
    <n v="32"/>
    <s v="SBS"/>
    <x v="9"/>
    <s v="State Border Guard"/>
    <s v="no"/>
    <x v="8"/>
    <s v="2017/SBS/05 JO Triton 2017"/>
    <d v="2017-01-31T00:00:00"/>
    <d v="2017-03-01T00:00:00"/>
    <s v="no"/>
    <m/>
    <s v="FRO.23202"/>
    <n v="2017"/>
    <s v="C1"/>
    <n v="519457.31"/>
    <d v="2017-01-23T00:00:00"/>
    <s v="SK"/>
    <n v="0"/>
    <s v="yes"/>
    <n v="361366"/>
    <n v="270282"/>
    <m/>
    <m/>
    <m/>
    <m/>
    <m/>
    <n v="2017"/>
    <n v="259728"/>
    <m/>
    <m/>
    <d v="2017-05-15T00:00:00"/>
    <d v="2017-05-17T00:00:00"/>
    <n v="2017"/>
    <n v="122943.66"/>
    <m/>
    <n v="519457.31"/>
    <n v="382671.66000000003"/>
    <n v="0.73667585888819243"/>
    <n v="136785.64999999997"/>
    <n v="270282"/>
  </r>
  <r>
    <s v="2017/33"/>
    <x v="1"/>
    <n v="33"/>
    <s v="LBS"/>
    <x v="18"/>
    <s v="Ministry of Interior"/>
    <s v="no"/>
    <x v="7"/>
    <s v="2017/LBS/01 FOA"/>
    <d v="2017-01-31T00:00:00"/>
    <d v="2017-03-02T00:00:00"/>
    <s v="no"/>
    <m/>
    <s v="FRO.23178"/>
    <n v="2017"/>
    <s v="C1"/>
    <n v="11979.72"/>
    <d v="2017-01-24T00:00:00"/>
    <s v="MM"/>
    <n v="0"/>
    <s v="no"/>
    <n v="0"/>
    <n v="0"/>
    <m/>
    <m/>
    <m/>
    <m/>
    <m/>
    <n v="2017"/>
    <n v="5989.86"/>
    <m/>
    <m/>
    <d v="2017-05-16T00:00:00"/>
    <d v="2017-04-03T00:00:00"/>
    <n v="2017"/>
    <n v="5196.46"/>
    <m/>
    <n v="11979.72"/>
    <n v="11186.32"/>
    <n v="0.93377140701118222"/>
    <n v="793.39999999999964"/>
    <n v="0"/>
  </r>
  <r>
    <s v="2017/34"/>
    <x v="1"/>
    <n v="34"/>
    <s v="LBS"/>
    <x v="19"/>
    <s v="Police and Border Guard Board"/>
    <s v="no"/>
    <x v="7"/>
    <s v="2017/LBS/01 FOA"/>
    <d v="2017-01-28T00:00:00"/>
    <d v="2017-03-30T00:00:00"/>
    <s v="no"/>
    <m/>
    <s v="FRO.23177"/>
    <n v="2017"/>
    <s v="C1"/>
    <n v="31169.1"/>
    <d v="2017-01-24T00:00:00"/>
    <s v="MM"/>
    <n v="0"/>
    <s v="no"/>
    <n v="0"/>
    <n v="0"/>
    <m/>
    <m/>
    <m/>
    <m/>
    <m/>
    <n v="2017"/>
    <n v="15500"/>
    <m/>
    <m/>
    <d v="2017-06-13T00:00:00"/>
    <d v="2017-06-29T00:00:00"/>
    <n v="2017"/>
    <n v="13279.65"/>
    <m/>
    <n v="31169.1"/>
    <n v="28779.65"/>
    <n v="0.92333914036658105"/>
    <n v="2389.4499999999971"/>
    <n v="0"/>
  </r>
  <r>
    <s v="2017/35"/>
    <x v="1"/>
    <n v="35"/>
    <s v="LBS"/>
    <x v="14"/>
    <s v="General Inspectorate of the Romanian Border Police"/>
    <s v="no"/>
    <x v="7"/>
    <s v="2017/LBS/01 FOA"/>
    <d v="2017-02-02T00:00:00"/>
    <d v="2017-04-26T00:00:00"/>
    <s v="no"/>
    <m/>
    <s v="FRO.23192"/>
    <n v="2017"/>
    <s v="C1"/>
    <n v="293208.3"/>
    <d v="2017-01-24T00:00:00"/>
    <s v="MM"/>
    <n v="12675"/>
    <s v="no"/>
    <m/>
    <m/>
    <m/>
    <m/>
    <m/>
    <m/>
    <m/>
    <n v="2017"/>
    <n v="146604"/>
    <m/>
    <m/>
    <d v="2017-07-10T00:00:00"/>
    <d v="2017-06-27T00:00:00"/>
    <n v="2017"/>
    <n v="117461.28"/>
    <m/>
    <n v="293208.3"/>
    <n v="264065.28000000003"/>
    <n v="0.9006064289448833"/>
    <n v="29143.01999999996"/>
    <n v="0"/>
  </r>
  <r>
    <s v="2017/36"/>
    <x v="1"/>
    <n v="36"/>
    <s v="LBS"/>
    <x v="13"/>
    <s v="Servico de Estrangeiros e Fronteiras"/>
    <s v="no"/>
    <x v="7"/>
    <s v="2017/LBS/01 FOA"/>
    <d v="2017-02-02T00:00:00"/>
    <d v="2017-03-30T00:00:00"/>
    <s v="no"/>
    <m/>
    <s v="FRO.23189"/>
    <n v="2017"/>
    <s v="C1"/>
    <n v="11780.7"/>
    <d v="2017-01-24T00:00:00"/>
    <s v="MM"/>
    <n v="0"/>
    <s v="no"/>
    <n v="0"/>
    <n v="0"/>
    <m/>
    <m/>
    <m/>
    <m/>
    <m/>
    <n v="2017"/>
    <n v="5890.35"/>
    <m/>
    <m/>
    <d v="2017-06-13T00:00:00"/>
    <d v="2017-05-29T00:00:00"/>
    <n v="2017"/>
    <n v="5032.51"/>
    <m/>
    <n v="11780.7"/>
    <n v="10922.86"/>
    <n v="0.92718259526174163"/>
    <n v="857.84000000000015"/>
    <n v="0"/>
  </r>
  <r>
    <s v="2017/37"/>
    <x v="1"/>
    <n v="37"/>
    <s v="SBS"/>
    <x v="15"/>
    <s v="National Police Directorate"/>
    <s v="no"/>
    <x v="2"/>
    <s v="2017/SBS/07 JO Poseidon 2017"/>
    <d v="2017-02-01T00:00:00"/>
    <d v="2017-06-15T00:00:00"/>
    <s v="no"/>
    <m/>
    <s v="FRO.23204"/>
    <n v="2017"/>
    <s v="C1"/>
    <n v="717557.38"/>
    <d v="2017-01-24T00:00:00"/>
    <s v="MM"/>
    <n v="675268.85"/>
    <s v="yes"/>
    <n v="340905"/>
    <n v="675268.85"/>
    <m/>
    <m/>
    <m/>
    <m/>
    <m/>
    <n v="2017"/>
    <n v="358778"/>
    <m/>
    <m/>
    <d v="2017-08-29T00:00:00"/>
    <d v="2017-10-12T00:00:00"/>
    <n v="2017"/>
    <n v="352765.64"/>
    <m/>
    <n v="717557.38"/>
    <n v="711543.64"/>
    <n v="0.99161915107053877"/>
    <n v="6013.7399999999907"/>
    <n v="675268.85"/>
  </r>
  <r>
    <s v="2017/38"/>
    <x v="1"/>
    <n v="38"/>
    <s v="LBS"/>
    <x v="6"/>
    <s v="Finnish Border Guard"/>
    <s v="no"/>
    <x v="7"/>
    <s v="2017/LBS/01 FOA"/>
    <d v="2017-02-02T00:00:00"/>
    <d v="2017-03-01T00:00:00"/>
    <s v="no"/>
    <m/>
    <s v="FRO.23194"/>
    <n v="2017"/>
    <s v="C1"/>
    <n v="4950.8900000000003"/>
    <d v="2017-01-25T00:00:00"/>
    <s v="MM"/>
    <n v="0"/>
    <s v="no"/>
    <m/>
    <m/>
    <m/>
    <m/>
    <m/>
    <m/>
    <m/>
    <m/>
    <m/>
    <m/>
    <m/>
    <d v="2017-05-15T00:00:00"/>
    <d v="2017-04-20T00:00:00"/>
    <n v="2017"/>
    <n v="4367.51"/>
    <m/>
    <n v="4950.8900000000003"/>
    <n v="4367.51"/>
    <n v="0.8821666407454013"/>
    <n v="583.38000000000011"/>
    <n v="0"/>
  </r>
  <r>
    <s v="2017/39"/>
    <x v="1"/>
    <n v="39"/>
    <s v="RSU"/>
    <x v="4"/>
    <s v="Danish National Police"/>
    <s v="no"/>
    <x v="9"/>
    <s v="2016/RSU/03 EPN Poseidon/Readmission Activities"/>
    <d v="2017-01-25T00:00:00"/>
    <d v="2017-01-26T00:00:00"/>
    <s v="no"/>
    <m/>
    <s v="FRO.23203"/>
    <n v="2017"/>
    <s v="C1"/>
    <n v="48631"/>
    <d v="2017-01-25T00:00:00"/>
    <s v="SK"/>
    <n v="0"/>
    <s v="yes"/>
    <n v="45450"/>
    <n v="45450"/>
    <m/>
    <m/>
    <m/>
    <m/>
    <m/>
    <m/>
    <m/>
    <m/>
    <m/>
    <d v="2017-04-11T00:00:00"/>
    <d v="2017-03-16T00:00:00"/>
    <n v="2017"/>
    <n v="48631"/>
    <m/>
    <n v="48631"/>
    <n v="48631"/>
    <n v="1"/>
    <n v="0"/>
    <n v="45450"/>
  </r>
  <r>
    <s v="2017/40"/>
    <x v="1"/>
    <n v="40"/>
    <s v="LBS"/>
    <x v="9"/>
    <s v="State Border Guard"/>
    <s v="no"/>
    <x v="7"/>
    <s v="2017/LBS/01 FOA"/>
    <d v="2017-02-01T00:00:00"/>
    <d v="2017-03-01T00:00:00"/>
    <s v="no"/>
    <m/>
    <s v="FRO.23199"/>
    <n v="2017"/>
    <s v="C1"/>
    <n v="82505.56"/>
    <d v="2017-01-25T00:00:00"/>
    <s v="SK"/>
    <n v="0"/>
    <s v="no"/>
    <n v="0"/>
    <m/>
    <s v="FRO.23199"/>
    <n v="2017"/>
    <n v="1685.25"/>
    <d v="2017-02-06T00:00:00"/>
    <m/>
    <n v="2017"/>
    <n v="41252"/>
    <m/>
    <m/>
    <d v="2017-05-15T00:00:00"/>
    <d v="2017-05-05T00:00:00"/>
    <n v="2017"/>
    <n v="23579.5"/>
    <m/>
    <n v="84190.81"/>
    <n v="64831.5"/>
    <n v="0.77005435628900587"/>
    <n v="19359.309999999998"/>
    <n v="0"/>
  </r>
  <r>
    <s v="2017/41"/>
    <x v="1"/>
    <n v="41"/>
    <s v="LBS"/>
    <x v="4"/>
    <s v="Danish National Police"/>
    <s v="no"/>
    <x v="7"/>
    <s v="2017/LBS/01 FOA"/>
    <d v="2017-02-02T00:00:00"/>
    <d v="2017-03-02T00:00:00"/>
    <s v="no"/>
    <m/>
    <s v="FRO.23198"/>
    <n v="2017"/>
    <s v="C1"/>
    <n v="12028.94"/>
    <d v="2017-01-25T00:00:00"/>
    <s v="SK"/>
    <n v="0"/>
    <s v="yes"/>
    <n v="8400"/>
    <n v="8400"/>
    <m/>
    <m/>
    <m/>
    <m/>
    <m/>
    <m/>
    <m/>
    <m/>
    <m/>
    <d v="2017-05-16T00:00:00"/>
    <d v="2017-05-17T00:00:00"/>
    <n v="2017"/>
    <n v="12028.94"/>
    <m/>
    <n v="12028.94"/>
    <n v="12028.94"/>
    <n v="1"/>
    <n v="0"/>
    <n v="8400"/>
  </r>
  <r>
    <s v="2017/42"/>
    <x v="1"/>
    <n v="42"/>
    <s v="LBS"/>
    <x v="11"/>
    <s v="State Border Guard Service"/>
    <s v="no"/>
    <x v="7"/>
    <s v="2017/LBS/01 FOA"/>
    <d v="2017-02-01T00:00:00"/>
    <d v="2017-03-29T00:00:00"/>
    <s v="no"/>
    <m/>
    <s v="FRO.23209"/>
    <n v="2017"/>
    <s v="C1"/>
    <n v="42584.93"/>
    <d v="2017-01-25T00:00:00"/>
    <s v="SK"/>
    <n v="0"/>
    <s v="no"/>
    <n v="0"/>
    <n v="0"/>
    <m/>
    <m/>
    <m/>
    <m/>
    <m/>
    <n v="2017"/>
    <n v="21290"/>
    <m/>
    <m/>
    <d v="2017-06-12T00:00:00"/>
    <d v="2017-05-19T00:00:00"/>
    <n v="2017"/>
    <n v="12112.63"/>
    <m/>
    <n v="42584.93"/>
    <n v="33402.629999999997"/>
    <n v="0.78437677366148062"/>
    <n v="9182.3000000000029"/>
    <n v="0"/>
  </r>
  <r>
    <s v="2017/43"/>
    <x v="1"/>
    <n v="43"/>
    <s v="SBS"/>
    <x v="1"/>
    <s v="National Operations Department"/>
    <s v="no"/>
    <x v="2"/>
    <s v="2017/SBS/07 JO Poseidon 2017"/>
    <d v="2017-02-12T00:00:00"/>
    <d v="2017-03-31T00:00:00"/>
    <s v="no"/>
    <m/>
    <s v="FRO.23179"/>
    <n v="2017"/>
    <s v="C1"/>
    <n v="9998.08"/>
    <d v="2017-01-25T00:00:00"/>
    <s v="SK"/>
    <n v="0"/>
    <s v="no"/>
    <m/>
    <m/>
    <s v="FRO.23179"/>
    <n v="2017"/>
    <n v="1840.4"/>
    <d v="2017-02-16T00:00:00"/>
    <m/>
    <m/>
    <m/>
    <m/>
    <m/>
    <d v="2017-06-14T00:00:00"/>
    <d v="2017-04-26T00:00:00"/>
    <n v="2017"/>
    <n v="10416.51"/>
    <m/>
    <n v="11838.48"/>
    <n v="10416.51"/>
    <n v="0.87988576236138427"/>
    <n v="1421.9699999999993"/>
    <n v="0"/>
  </r>
  <r>
    <s v="2017/44"/>
    <x v="1"/>
    <n v="44"/>
    <s v="ABS"/>
    <x v="6"/>
    <s v="Finnish Border Guard"/>
    <s v="no"/>
    <x v="5"/>
    <s v="2017/ABS/03 Focal Points 2017 Air"/>
    <d v="2017-01-30T00:00:00"/>
    <d v="2017-03-03T00:00:00"/>
    <s v="no"/>
    <m/>
    <s v="FRO.23237"/>
    <n v="2017"/>
    <s v="C1"/>
    <n v="8783.6299999999992"/>
    <d v="2017-01-25T00:00:00"/>
    <s v="SK"/>
    <n v="0"/>
    <s v="no"/>
    <n v="0"/>
    <n v="0"/>
    <m/>
    <m/>
    <m/>
    <m/>
    <m/>
    <m/>
    <m/>
    <m/>
    <m/>
    <d v="2017-05-17T00:00:00"/>
    <d v="2017-05-26T00:00:00"/>
    <n v="2017"/>
    <n v="7607.39"/>
    <m/>
    <n v="8783.6299999999992"/>
    <n v="7607.39"/>
    <n v="0.86608725549687327"/>
    <n v="1176.2399999999989"/>
    <n v="0"/>
  </r>
  <r>
    <s v="2017/45"/>
    <x v="1"/>
    <n v="45"/>
    <s v="ABS"/>
    <x v="20"/>
    <s v="Royal Marechaussee"/>
    <s v="no"/>
    <x v="5"/>
    <s v="2017/ABS/03 Focal Points 2017 Air"/>
    <d v="2017-01-30T00:00:00"/>
    <d v="2017-03-02T00:00:00"/>
    <s v="no"/>
    <m/>
    <s v="FRO.23242"/>
    <n v="2017"/>
    <s v="C1"/>
    <n v="25458.51"/>
    <d v="2017-01-25T00:00:00"/>
    <s v="SK"/>
    <n v="0"/>
    <s v="no"/>
    <m/>
    <m/>
    <m/>
    <m/>
    <m/>
    <m/>
    <m/>
    <m/>
    <m/>
    <m/>
    <m/>
    <d v="2017-05-16T00:00:00"/>
    <d v="2017-05-11T00:00:00"/>
    <n v="2017"/>
    <n v="23033.040000000001"/>
    <m/>
    <n v="25458.51"/>
    <n v="23033.040000000001"/>
    <n v="0.90472851710488955"/>
    <n v="2425.4699999999975"/>
    <n v="0"/>
  </r>
  <r>
    <s v="2017/46"/>
    <x v="1"/>
    <n v="46"/>
    <s v="LBS"/>
    <x v="12"/>
    <s v="Headquarters of Polish Border Guards"/>
    <s v="no"/>
    <x v="5"/>
    <s v="2017/LBS/02 Focal Points"/>
    <d v="2017-02-01T00:00:00"/>
    <d v="2017-03-29T00:00:00"/>
    <s v="no"/>
    <m/>
    <s v="FRO.23224"/>
    <n v="2017"/>
    <s v="C1"/>
    <n v="16989.46"/>
    <d v="2017-01-25T00:00:00"/>
    <s v="MM"/>
    <n v="0"/>
    <s v="no"/>
    <n v="0"/>
    <m/>
    <m/>
    <m/>
    <m/>
    <m/>
    <m/>
    <n v="2017"/>
    <n v="8494.73"/>
    <m/>
    <m/>
    <d v="2017-06-12T00:00:00"/>
    <d v="2017-05-10T00:00:00"/>
    <n v="2017"/>
    <n v="4915.01"/>
    <m/>
    <n v="16989.46"/>
    <n v="13409.74"/>
    <n v="0.78929759980599734"/>
    <n v="3579.7199999999993"/>
    <n v="0"/>
  </r>
  <r>
    <s v="2017/47"/>
    <x v="1"/>
    <n v="47"/>
    <s v="LBS"/>
    <x v="20"/>
    <s v="Royal Marechaussee"/>
    <s v="no"/>
    <x v="7"/>
    <s v="2017/LBS/01 FOA"/>
    <d v="2017-01-31T00:00:00"/>
    <d v="2017-03-30T00:00:00"/>
    <s v="no"/>
    <m/>
    <s v="FRO.23221"/>
    <n v="2017"/>
    <s v="C1"/>
    <n v="11392.29"/>
    <d v="2017-01-25T00:00:00"/>
    <s v="MM"/>
    <n v="0"/>
    <s v="no"/>
    <n v="0"/>
    <n v="0"/>
    <m/>
    <m/>
    <m/>
    <m/>
    <m/>
    <m/>
    <m/>
    <m/>
    <m/>
    <d v="2017-06-13T00:00:00"/>
    <d v="2017-06-06T00:00:00"/>
    <n v="2017"/>
    <n v="9694.18"/>
    <m/>
    <n v="11392.29"/>
    <n v="9694.18"/>
    <n v="0.85094217229371794"/>
    <n v="1698.1100000000006"/>
    <n v="0"/>
  </r>
  <r>
    <s v="2017/48"/>
    <x v="1"/>
    <n v="48"/>
    <s v="LBS"/>
    <x v="20"/>
    <s v="Royal Marechaussee"/>
    <s v="no"/>
    <x v="7"/>
    <s v="2017/LBS/01 FOA"/>
    <d v="2017-01-31T00:00:00"/>
    <d v="2017-03-02T00:00:00"/>
    <s v="no"/>
    <m/>
    <s v="FRO.23222"/>
    <n v="2017"/>
    <s v="C1"/>
    <n v="22835.94"/>
    <d v="2017-01-25T00:00:00"/>
    <s v="MM"/>
    <n v="0"/>
    <s v="no"/>
    <m/>
    <m/>
    <m/>
    <m/>
    <m/>
    <m/>
    <m/>
    <m/>
    <m/>
    <m/>
    <m/>
    <d v="2017-05-16T00:00:00"/>
    <d v="2017-04-27T00:00:00"/>
    <n v="2017"/>
    <n v="19842.72"/>
    <m/>
    <n v="22835.94"/>
    <n v="19842.72"/>
    <n v="0.86892503658706421"/>
    <n v="2993.2199999999975"/>
    <n v="0"/>
  </r>
  <r>
    <s v="2017/49"/>
    <x v="1"/>
    <n v="49"/>
    <s v="RSU"/>
    <x v="3"/>
    <s v="Department of Federal Immigration"/>
    <s v="no"/>
    <x v="1"/>
    <s v="2017/RSU/01 JRO to Pakistan"/>
    <d v="2017-01-26T00:00:00"/>
    <d v="2017-01-27T00:00:00"/>
    <s v="no"/>
    <m/>
    <s v="FRO.23235"/>
    <n v="2017"/>
    <s v="C1"/>
    <n v="27143.759999999998"/>
    <d v="2017-01-25T00:00:00"/>
    <s v="MM"/>
    <n v="0"/>
    <s v="yes"/>
    <n v="20000"/>
    <n v="15316.9"/>
    <m/>
    <m/>
    <m/>
    <m/>
    <m/>
    <m/>
    <m/>
    <m/>
    <m/>
    <d v="2017-04-12T00:00:00"/>
    <d v="2017-04-26T00:00:00"/>
    <n v="2017"/>
    <n v="19787.98"/>
    <m/>
    <n v="27143.759999999998"/>
    <n v="19787.98"/>
    <n v="0.72900659304385251"/>
    <n v="7355.7799999999988"/>
    <n v="15316.9"/>
  </r>
  <r>
    <s v="2017/50"/>
    <x v="1"/>
    <n v="50"/>
    <s v="FSC"/>
    <x v="14"/>
    <s v="General Inspectorate of the Romanian Border Police"/>
    <s v="no"/>
    <x v="10"/>
    <s v="2017/FSC/02 FSC Support Officer Deployment"/>
    <d v="2017-01-30T00:00:00"/>
    <d v="2017-05-01T00:00:00"/>
    <s v="no"/>
    <m/>
    <s v="FRO.23260"/>
    <n v="2017"/>
    <s v="C1"/>
    <n v="20259.38"/>
    <d v="2017-01-27T00:00:00"/>
    <s v="MM"/>
    <n v="0"/>
    <s v="no"/>
    <n v="0"/>
    <m/>
    <m/>
    <m/>
    <m/>
    <m/>
    <m/>
    <n v="2017"/>
    <n v="10129"/>
    <m/>
    <m/>
    <d v="2017-07-15T00:00:00"/>
    <d v="2017-07-13T00:00:00"/>
    <n v="2017"/>
    <n v="5877.61"/>
    <m/>
    <n v="20259.38"/>
    <n v="16006.61"/>
    <n v="0.79008390187656286"/>
    <n v="4252.7700000000004"/>
    <n v="0"/>
  </r>
  <r>
    <s v="2017/51"/>
    <x v="1"/>
    <n v="51"/>
    <s v="FSC"/>
    <x v="21"/>
    <s v="Cuerpo Nacional de Policia"/>
    <s v="no"/>
    <x v="10"/>
    <s v="2017/FSC/01 FSC Support Officer Deployment"/>
    <d v="2017-01-31T00:00:00"/>
    <d v="2017-04-03T00:00:00"/>
    <s v="no"/>
    <m/>
    <s v="FRO.23256"/>
    <n v="2017"/>
    <s v="C1"/>
    <n v="14634.57"/>
    <d v="2017-01-25T00:00:00"/>
    <s v="MM"/>
    <n v="0"/>
    <s v="no"/>
    <m/>
    <m/>
    <m/>
    <m/>
    <m/>
    <m/>
    <m/>
    <m/>
    <m/>
    <m/>
    <m/>
    <d v="2017-06-17T00:00:00"/>
    <d v="2017-06-06T00:00:00"/>
    <n v="2017"/>
    <n v="12411.47"/>
    <m/>
    <n v="14634.57"/>
    <n v="12411.47"/>
    <n v="0.84809256438692759"/>
    <n v="2223.1000000000004"/>
    <n v="0"/>
  </r>
  <r>
    <s v="2017/52"/>
    <x v="1"/>
    <n v="52"/>
    <s v="FSC"/>
    <x v="14"/>
    <s v="General Inspectorate of the Romanian Border Police"/>
    <s v="no"/>
    <x v="10"/>
    <s v="2017/FSC/01 FSC Support Officer Deployment"/>
    <d v="2017-01-29T00:00:00"/>
    <d v="2017-04-03T00:00:00"/>
    <s v="no"/>
    <m/>
    <s v="FRO.23254"/>
    <n v="2017"/>
    <s v="C1"/>
    <n v="16199.8"/>
    <d v="2017-01-25T00:00:00"/>
    <s v="MM"/>
    <n v="0"/>
    <s v="no"/>
    <m/>
    <m/>
    <m/>
    <m/>
    <m/>
    <m/>
    <m/>
    <n v="2017"/>
    <n v="8099"/>
    <m/>
    <m/>
    <d v="2017-06-17T00:00:00"/>
    <d v="2017-06-23T00:00:00"/>
    <n v="2017"/>
    <n v="7222.24"/>
    <m/>
    <n v="16199.8"/>
    <n v="15321.24"/>
    <n v="0.9457672316942185"/>
    <n v="878.55999999999949"/>
    <n v="0"/>
  </r>
  <r>
    <s v="2017/53"/>
    <x v="1"/>
    <n v="53"/>
    <s v="RSU"/>
    <x v="22"/>
    <s v="Federal Ministry of the Interior"/>
    <s v="no"/>
    <x v="1"/>
    <s v="2017/RSU/01 JRO to Nigeria"/>
    <d v="2017-01-26T00:00:00"/>
    <d v="2017-01-28T00:00:00"/>
    <s v="no"/>
    <m/>
    <s v="FRO.23272"/>
    <n v="2017"/>
    <s v="C1"/>
    <n v="228186"/>
    <d v="2017-01-25T00:00:00"/>
    <s v="MM"/>
    <n v="0"/>
    <s v="yes"/>
    <n v="216000"/>
    <n v="216000"/>
    <m/>
    <m/>
    <m/>
    <m/>
    <m/>
    <m/>
    <m/>
    <m/>
    <m/>
    <d v="2017-04-13T00:00:00"/>
    <d v="2017-03-31T00:00:00"/>
    <n v="2017"/>
    <n v="228186"/>
    <m/>
    <n v="228186"/>
    <n v="228186"/>
    <n v="1"/>
    <n v="0"/>
    <n v="216000"/>
  </r>
  <r>
    <s v="2017/54"/>
    <x v="1"/>
    <n v="54"/>
    <s v="ABS"/>
    <x v="13"/>
    <s v="Servico de Estrangeiros e Fronteiras"/>
    <s v="no"/>
    <x v="5"/>
    <s v="2017/ABS/03 Focal Points 2017 Air"/>
    <d v="2017-01-30T00:00:00"/>
    <d v="2017-04-01T00:00:00"/>
    <s v="no"/>
    <m/>
    <s v="FRO.23271"/>
    <n v="2017"/>
    <s v="C1"/>
    <n v="31995.14"/>
    <d v="2017-01-25T00:00:00"/>
    <s v="MM"/>
    <n v="0"/>
    <s v="no"/>
    <m/>
    <m/>
    <m/>
    <m/>
    <m/>
    <m/>
    <m/>
    <n v="2017"/>
    <n v="15997.57"/>
    <m/>
    <m/>
    <d v="2017-06-15T00:00:00"/>
    <d v="2017-06-12T00:00:00"/>
    <n v="2017"/>
    <n v="8447.56"/>
    <m/>
    <n v="31995.14"/>
    <n v="24445.129999999997"/>
    <n v="0.76402634900175459"/>
    <n v="7550.010000000002"/>
    <n v="0"/>
  </r>
  <r>
    <s v="2017/55"/>
    <x v="1"/>
    <n v="55"/>
    <s v="SBS"/>
    <x v="7"/>
    <s v="Direction Centrale de la Securite Publique"/>
    <s v="no"/>
    <x v="6"/>
    <s v="2017/SBS/05 JO Triton 2017"/>
    <d v="2017-01-31T00:00:00"/>
    <d v="2017-03-04T00:00:00"/>
    <s v="no"/>
    <m/>
    <s v="FRO.23262"/>
    <n v="2017"/>
    <s v="C1"/>
    <n v="40993.839999999997"/>
    <d v="2017-01-26T00:00:00"/>
    <s v="MM"/>
    <n v="0"/>
    <s v="yes"/>
    <m/>
    <n v="17430.04"/>
    <m/>
    <m/>
    <m/>
    <m/>
    <m/>
    <n v="2017"/>
    <n v="20496.919999999998"/>
    <m/>
    <m/>
    <d v="2017-05-18T00:00:00"/>
    <d v="2017-04-18T00:00:00"/>
    <n v="2017"/>
    <n v="10248.83"/>
    <m/>
    <n v="40993.839999999997"/>
    <n v="30745.75"/>
    <n v="0.75000902574630735"/>
    <n v="10248.089999999997"/>
    <n v="17430.04"/>
  </r>
  <r>
    <s v="2017/56"/>
    <x v="1"/>
    <n v="56"/>
    <s v="FSC"/>
    <x v="6"/>
    <s v="Finnish Border Guard"/>
    <s v="no"/>
    <x v="10"/>
    <s v="2017/FSC/02 FSC Support Officer Deployment"/>
    <d v="2017-01-29T00:00:00"/>
    <d v="2017-02-06T00:00:00"/>
    <s v="no"/>
    <m/>
    <s v="FRO.23253"/>
    <n v="2017"/>
    <s v="C1"/>
    <n v="8107.39"/>
    <d v="2017-01-25T00:00:00"/>
    <s v="MM"/>
    <n v="0"/>
    <s v="no"/>
    <m/>
    <m/>
    <m/>
    <m/>
    <m/>
    <m/>
    <m/>
    <m/>
    <m/>
    <m/>
    <m/>
    <d v="2017-04-22T00:00:00"/>
    <d v="2017-05-19T00:00:00"/>
    <n v="2017"/>
    <n v="7117.67"/>
    <m/>
    <n v="8107.39"/>
    <n v="7117.67"/>
    <n v="0.87792372144426256"/>
    <n v="989.72000000000025"/>
    <n v="0"/>
  </r>
  <r>
    <s v="2017/57"/>
    <x v="1"/>
    <n v="57"/>
    <s v="FSC"/>
    <x v="21"/>
    <s v="Cuerpo Nacional de Policia"/>
    <s v="no"/>
    <x v="10"/>
    <s v="2017/FSC/02 FSC Support Officer Deployment"/>
    <d v="2017-01-31T00:00:00"/>
    <d v="2017-04-03T00:00:00"/>
    <s v="no"/>
    <m/>
    <s v="FRO.23258"/>
    <n v="2017"/>
    <s v="C1"/>
    <n v="10223.75"/>
    <d v="2017-01-25T00:00:00"/>
    <s v="MM"/>
    <n v="0"/>
    <s v="no"/>
    <m/>
    <m/>
    <m/>
    <m/>
    <m/>
    <m/>
    <m/>
    <m/>
    <m/>
    <m/>
    <m/>
    <d v="2017-06-17T00:00:00"/>
    <d v="2017-06-02T00:00:00"/>
    <n v="2017"/>
    <n v="8999.33"/>
    <m/>
    <n v="10223.75"/>
    <n v="8999.33"/>
    <n v="0.88023768186819906"/>
    <n v="1224.42"/>
    <n v="0"/>
  </r>
  <r>
    <s v="2017/58"/>
    <x v="1"/>
    <n v="58"/>
    <s v="FSC"/>
    <x v="20"/>
    <s v="Royal Marechaussee"/>
    <s v="no"/>
    <x v="10"/>
    <s v="2017/FSC/02 FSC Support Officer Deployment"/>
    <d v="2017-02-01T00:00:00"/>
    <d v="2017-03-01T00:00:00"/>
    <s v="no"/>
    <m/>
    <s v="FRO.23171"/>
    <n v="2017"/>
    <s v="C1"/>
    <n v="5864.67"/>
    <d v="2017-01-25T00:00:00"/>
    <s v="MM"/>
    <n v="0"/>
    <s v="no"/>
    <m/>
    <m/>
    <m/>
    <m/>
    <m/>
    <m/>
    <m/>
    <m/>
    <n v="0"/>
    <m/>
    <m/>
    <d v="2017-05-15T00:00:00"/>
    <d v="2017-05-23T00:00:00"/>
    <n v="2017"/>
    <n v="5267.35"/>
    <m/>
    <n v="5864.67"/>
    <n v="5267.35"/>
    <n v="0.89814942699248212"/>
    <n v="597.31999999999971"/>
    <n v="0"/>
  </r>
  <r>
    <s v="2017/59"/>
    <x v="1"/>
    <n v="59"/>
    <s v="SBS"/>
    <x v="13"/>
    <s v="Servico de Estrangeiros e Fronteiras"/>
    <s v="no"/>
    <x v="6"/>
    <s v="2017/SBS/05 JO Triton 2017"/>
    <d v="2017-02-01T00:00:00"/>
    <d v="2017-04-07T00:00:00"/>
    <s v="no"/>
    <m/>
    <s v="FRO.23259"/>
    <n v="2017"/>
    <s v="C1"/>
    <n v="58190.879999999997"/>
    <d v="2017-01-25T00:00:00"/>
    <s v="MM"/>
    <n v="0"/>
    <s v="no"/>
    <n v="0"/>
    <n v="0"/>
    <m/>
    <m/>
    <m/>
    <m/>
    <m/>
    <n v="2017"/>
    <n v="29095.439999999999"/>
    <m/>
    <m/>
    <d v="2017-06-21T00:00:00"/>
    <d v="2017-05-31T00:00:00"/>
    <n v="2017"/>
    <n v="27250.2"/>
    <m/>
    <n v="58190.879999999997"/>
    <n v="56345.64"/>
    <n v="0.96828987635175823"/>
    <n v="1845.239999999998"/>
    <n v="0"/>
  </r>
  <r>
    <s v="2017/60"/>
    <x v="1"/>
    <n v="60"/>
    <s v="SBS"/>
    <x v="13"/>
    <s v="Servico de Estrangeiros e Fronteiras"/>
    <s v="no"/>
    <x v="6"/>
    <s v="2017/SBS/05 JO Triton 2017"/>
    <d v="2017-01-31T00:00:00"/>
    <d v="2017-03-04T00:00:00"/>
    <s v="no"/>
    <m/>
    <s v="FRO.23255"/>
    <n v="2017"/>
    <s v="C1"/>
    <n v="11404.06"/>
    <d v="2017-01-26T00:00:00"/>
    <s v="MM"/>
    <n v="0"/>
    <s v="no"/>
    <n v="0"/>
    <n v="0"/>
    <m/>
    <m/>
    <m/>
    <m/>
    <m/>
    <n v="2017"/>
    <n v="5702.03"/>
    <m/>
    <m/>
    <d v="2017-05-18T00:00:00"/>
    <d v="2017-04-12T00:00:00"/>
    <n v="2017"/>
    <n v="2402.11"/>
    <m/>
    <n v="11404.06"/>
    <n v="8104.1399999999994"/>
    <n v="0.71063638739185864"/>
    <n v="3299.92"/>
    <n v="0"/>
  </r>
  <r>
    <s v="2017/61"/>
    <x v="1"/>
    <n v="61"/>
    <s v="SBS"/>
    <x v="23"/>
    <s v="Ministere de l'Interieur, Direction de la Securite Interieur, Police Grand-Ducale"/>
    <s v="no"/>
    <x v="6"/>
    <s v="2017/SBS/05 JO Triton 2017"/>
    <d v="2017-02-04T00:00:00"/>
    <d v="2017-03-04T00:00:00"/>
    <s v="no"/>
    <m/>
    <s v="FRO.23252"/>
    <n v="2017"/>
    <s v="C1"/>
    <n v="19677.3"/>
    <d v="2017-01-25T00:00:00"/>
    <s v="MM"/>
    <n v="0"/>
    <s v="no"/>
    <n v="0"/>
    <n v="0"/>
    <m/>
    <m/>
    <m/>
    <m/>
    <m/>
    <m/>
    <m/>
    <m/>
    <m/>
    <d v="2017-05-18T00:00:00"/>
    <d v="2017-04-12T00:00:00"/>
    <n v="2017"/>
    <n v="14445.8"/>
    <m/>
    <n v="19677.3"/>
    <n v="14445.8"/>
    <n v="0.73413527262378475"/>
    <n v="5231.5"/>
    <n v="0"/>
  </r>
  <r>
    <s v="2017/62"/>
    <x v="1"/>
    <n v="62"/>
    <s v="LBS"/>
    <x v="22"/>
    <s v="Federal Ministry of the Interior"/>
    <s v="no"/>
    <x v="7"/>
    <s v="2017/LBS/01 FOA"/>
    <d v="2017-01-31T00:00:00"/>
    <d v="2017-03-02T00:00:00"/>
    <s v="no"/>
    <m/>
    <s v="FRO.23243"/>
    <n v="2017"/>
    <s v="C1"/>
    <n v="70262.62"/>
    <d v="2017-01-26T00:00:00"/>
    <s v="MM"/>
    <n v="1500"/>
    <s v="no"/>
    <n v="0"/>
    <n v="0"/>
    <m/>
    <m/>
    <m/>
    <m/>
    <m/>
    <m/>
    <m/>
    <m/>
    <m/>
    <d v="2017-05-16T00:00:00"/>
    <d v="2017-04-03T00:00:00"/>
    <n v="2017"/>
    <n v="67412.240000000005"/>
    <m/>
    <n v="70262.62"/>
    <n v="67412.240000000005"/>
    <n v="0.95943248344567866"/>
    <n v="2850.3799999999901"/>
    <n v="0"/>
  </r>
  <r>
    <s v="2017/63"/>
    <x v="1"/>
    <n v="63"/>
    <s v="LBS"/>
    <x v="22"/>
    <s v="Federal Ministry of the Interior"/>
    <s v="no"/>
    <x v="7"/>
    <s v="2017/LBS/01 FOA"/>
    <d v="2017-02-01T00:00:00"/>
    <d v="2017-03-01T00:00:00"/>
    <s v="no"/>
    <m/>
    <s v="FRO.23239"/>
    <n v="2017"/>
    <s v="C1"/>
    <n v="64478.2"/>
    <d v="2017-01-26T00:00:00"/>
    <s v="MM"/>
    <n v="0"/>
    <s v="no"/>
    <n v="0"/>
    <n v="0"/>
    <m/>
    <m/>
    <m/>
    <m/>
    <m/>
    <m/>
    <m/>
    <m/>
    <m/>
    <d v="2017-05-15T00:00:00"/>
    <d v="2017-05-30T00:00:00"/>
    <n v="2017"/>
    <n v="57804.11"/>
    <m/>
    <n v="64478.2"/>
    <n v="57804.11"/>
    <n v="0.89649075191304972"/>
    <n v="6674.0899999999965"/>
    <n v="0"/>
  </r>
  <r>
    <s v="2017/64"/>
    <x v="1"/>
    <n v="64"/>
    <s v="SBS"/>
    <x v="7"/>
    <s v="Prefecture de Police"/>
    <s v="no"/>
    <x v="6"/>
    <s v="2017/SBS/05 JO Triton 2017"/>
    <d v="2017-01-31T00:00:00"/>
    <d v="2017-03-04T00:00:00"/>
    <s v="no"/>
    <m/>
    <s v="FRO.23261"/>
    <n v="2017"/>
    <s v="C1"/>
    <n v="20278.400000000001"/>
    <d v="2017-01-25T00:00:00"/>
    <s v="MM"/>
    <n v="0"/>
    <s v="yes"/>
    <n v="0"/>
    <n v="12389.02"/>
    <m/>
    <m/>
    <m/>
    <m/>
    <m/>
    <m/>
    <m/>
    <m/>
    <m/>
    <d v="2017-05-18T00:00:00"/>
    <d v="2017-09-21T00:00:00"/>
    <n v="2017"/>
    <n v="13256.25"/>
    <m/>
    <n v="20278.400000000001"/>
    <n v="13256.25"/>
    <n v="0.65371281757929611"/>
    <n v="7022.1500000000015"/>
    <n v="12389.02"/>
  </r>
  <r>
    <s v="2017/65"/>
    <x v="1"/>
    <n v="65"/>
    <s v="SBS"/>
    <x v="7"/>
    <s v="Direction Centrale de la Police Judiciaire"/>
    <s v="no"/>
    <x v="6"/>
    <s v="2017/SBS/05 JO Triton 2017"/>
    <d v="2017-01-31T00:00:00"/>
    <d v="2017-05-06T00:00:00"/>
    <s v="no"/>
    <m/>
    <s v="FRO.23273"/>
    <n v="2017"/>
    <s v="C1"/>
    <n v="55846.080000000002"/>
    <d v="2017-01-26T00:00:00"/>
    <s v="MM"/>
    <n v="0"/>
    <s v="yes"/>
    <m/>
    <n v="26857.98"/>
    <m/>
    <m/>
    <m/>
    <m/>
    <m/>
    <m/>
    <m/>
    <m/>
    <m/>
    <d v="2017-07-20T00:00:00"/>
    <d v="2017-11-07T00:00:00"/>
    <n v="2017"/>
    <n v="55161.69"/>
    <m/>
    <n v="55846.080000000002"/>
    <n v="55161.69"/>
    <n v="0.98774506643975724"/>
    <n v="684.38999999999942"/>
    <n v="26857.98"/>
  </r>
  <r>
    <s v="2017/66"/>
    <x v="1"/>
    <n v="66"/>
    <s v="SBS"/>
    <x v="16"/>
    <s v="Ministero dell'Interno, Dipartimento della Pubblica Sicurezza, Direzione Centrale dell'Immigrazione e della Polizia delle Frontiere"/>
    <s v="yes"/>
    <x v="6"/>
    <s v="2017/SBS/05 JO Triton 2017"/>
    <d v="2017-02-01T00:00:00"/>
    <d v="2017-05-31T00:00:00"/>
    <s v="no"/>
    <m/>
    <s v="FRO.23286"/>
    <n v="2017"/>
    <s v="C1"/>
    <n v="82536.59"/>
    <d v="2017-01-27T00:00:00"/>
    <s v="MM"/>
    <n v="226136.95"/>
    <s v="yes"/>
    <n v="135480"/>
    <n v="107077.81"/>
    <s v="FRO.23286"/>
    <n v="2017"/>
    <n v="242585.52"/>
    <d v="2017-03-29T00:00:00"/>
    <s v="Sup. Dec. No 2 signed on 10/05/2017. Suppl.Decision no 3 signed on 29/05/2017."/>
    <n v="2017"/>
    <n v="146375.31"/>
    <m/>
    <m/>
    <d v="2017-08-14T00:00:00"/>
    <d v="2017-11-13T00:00:00"/>
    <n v="2017"/>
    <n v="144216.16"/>
    <m/>
    <n v="325122.11"/>
    <n v="290591.46999999997"/>
    <n v="0.89379178180161289"/>
    <n v="34530.640000000014"/>
    <n v="107077.81"/>
  </r>
  <r>
    <s v="2017/67"/>
    <x v="1"/>
    <n v="67"/>
    <s v="SBS"/>
    <x v="8"/>
    <s v="Police of the Czech Republic"/>
    <s v="no"/>
    <x v="6"/>
    <s v="2017/SBS/05 JO Triton 2017"/>
    <d v="2017-01-31T00:00:00"/>
    <d v="2017-04-08T00:00:00"/>
    <s v="no"/>
    <m/>
    <s v="FRO.23241"/>
    <n v="2017"/>
    <s v="C1"/>
    <n v="121161.60000000001"/>
    <d v="2017-01-27T00:00:00"/>
    <s v="MM"/>
    <n v="0"/>
    <s v="yes"/>
    <m/>
    <n v="36983.83"/>
    <m/>
    <m/>
    <m/>
    <m/>
    <m/>
    <n v="2017"/>
    <n v="60500"/>
    <m/>
    <m/>
    <d v="2017-06-22T00:00:00"/>
    <d v="2017-05-16T00:00:00"/>
    <n v="2017"/>
    <n v="14837.2"/>
    <m/>
    <n v="121161.60000000001"/>
    <n v="75337.2"/>
    <n v="0.62179106251485616"/>
    <n v="45824.400000000009"/>
    <n v="36983.83"/>
  </r>
  <r>
    <s v="2017/68"/>
    <x v="1"/>
    <n v="68"/>
    <s v="SBS"/>
    <x v="21"/>
    <s v="Cuerpo Nacional de Policia"/>
    <s v="no"/>
    <x v="6"/>
    <s v="2017/SBS/05 JO Triton 2017"/>
    <d v="2017-02-01T00:00:00"/>
    <d v="2017-03-31T00:00:00"/>
    <s v="no"/>
    <m/>
    <s v="FRO.23245"/>
    <n v="2017"/>
    <s v="C1"/>
    <n v="63628.959999999999"/>
    <d v="2017-01-27T00:00:00"/>
    <s v="MM"/>
    <n v="0"/>
    <s v="no"/>
    <m/>
    <m/>
    <m/>
    <m/>
    <m/>
    <m/>
    <m/>
    <m/>
    <n v="0"/>
    <m/>
    <m/>
    <d v="2017-06-14T00:00:00"/>
    <d v="2017-05-11T00:00:00"/>
    <n v="2017"/>
    <n v="57745.03"/>
    <m/>
    <n v="63628.959999999999"/>
    <n v="57745.03"/>
    <n v="0.90752748434046382"/>
    <n v="5883.93"/>
    <n v="0"/>
  </r>
  <r>
    <s v="2017/69"/>
    <x v="1"/>
    <n v="69"/>
    <s v="SBS"/>
    <x v="4"/>
    <s v="Danish National Police"/>
    <s v="no"/>
    <x v="6"/>
    <s v="2017/SBS/05 JO Triton 2017"/>
    <d v="2017-01-31T00:00:00"/>
    <d v="2017-03-04T00:00:00"/>
    <s v="no"/>
    <m/>
    <s v="FRO.23249"/>
    <n v="2017"/>
    <s v="C1"/>
    <n v="30820.28"/>
    <d v="2017-01-26T00:00:00"/>
    <s v="MM"/>
    <n v="0"/>
    <s v="yes"/>
    <n v="0"/>
    <n v="10895.81"/>
    <m/>
    <m/>
    <m/>
    <m/>
    <m/>
    <m/>
    <m/>
    <m/>
    <m/>
    <d v="2017-05-18T00:00:00"/>
    <d v="2017-05-16T00:00:00"/>
    <n v="2017"/>
    <n v="18638.07"/>
    <m/>
    <n v="30820.28"/>
    <n v="18638.07"/>
    <n v="0.60473396088549491"/>
    <n v="12182.21"/>
    <n v="10895.81"/>
  </r>
  <r>
    <s v="2017/70"/>
    <x v="1"/>
    <n v="70"/>
    <s v="LBS"/>
    <x v="19"/>
    <s v="Police and Border Guard Board"/>
    <s v="no"/>
    <x v="5"/>
    <s v="2017/LBS/02 Focal Points"/>
    <d v="2017-01-31T00:00:00"/>
    <d v="2017-03-30T00:00:00"/>
    <s v="no"/>
    <m/>
    <s v="FRO.23280"/>
    <n v="2017"/>
    <s v="C1"/>
    <n v="19123.04"/>
    <d v="2017-01-30T00:00:00"/>
    <s v="MM"/>
    <n v="0"/>
    <s v="no"/>
    <n v="0"/>
    <m/>
    <m/>
    <m/>
    <m/>
    <m/>
    <m/>
    <n v="2017"/>
    <n v="9550"/>
    <m/>
    <m/>
    <d v="2017-06-13T00:00:00"/>
    <d v="2017-07-05T00:00:00"/>
    <n v="2017"/>
    <n v="8783.6299999999992"/>
    <m/>
    <n v="19123.04"/>
    <n v="18333.629999999997"/>
    <n v="0.95871942954676648"/>
    <n v="789.41000000000349"/>
    <n v="0"/>
  </r>
  <r>
    <s v="2017/71"/>
    <x v="1"/>
    <n v="71"/>
    <s v="LBS"/>
    <x v="13"/>
    <s v="Servico de Estrangeiros e Fronteiras"/>
    <s v="no"/>
    <x v="7"/>
    <s v="2017/LBS/01 FOA"/>
    <d v="2017-02-02T00:00:00"/>
    <d v="2017-03-30T00:00:00"/>
    <s v="no"/>
    <m/>
    <s v="FRO.23277"/>
    <n v="2017"/>
    <s v="C1"/>
    <n v="29168.2"/>
    <d v="2017-01-30T00:00:00"/>
    <s v="MM"/>
    <n v="0"/>
    <s v="no"/>
    <n v="0"/>
    <n v="0"/>
    <m/>
    <m/>
    <m/>
    <m/>
    <m/>
    <n v="2017"/>
    <n v="14584.1"/>
    <m/>
    <m/>
    <d v="2017-06-13T00:00:00"/>
    <d v="2017-05-31T00:00:00"/>
    <n v="2017"/>
    <n v="13892.02"/>
    <m/>
    <n v="29168.2"/>
    <n v="28476.120000000003"/>
    <n v="0.97627279023045654"/>
    <n v="692.07999999999811"/>
    <n v="0"/>
  </r>
  <r>
    <s v="2017/72"/>
    <x v="1"/>
    <n v="72"/>
    <s v="LBS"/>
    <x v="13"/>
    <s v="Servico de Estrangeiros e Fronteiras"/>
    <s v="no"/>
    <x v="7"/>
    <s v="2017/LBS/01 FOA"/>
    <d v="2017-02-02T00:00:00"/>
    <d v="2017-03-02T00:00:00"/>
    <s v="no"/>
    <m/>
    <s v="FRO.23275"/>
    <n v="2017"/>
    <s v="C1"/>
    <n v="10314.799999999999"/>
    <d v="2017-01-30T00:00:00"/>
    <s v="MM"/>
    <n v="0"/>
    <s v="no"/>
    <n v="0"/>
    <n v="0"/>
    <m/>
    <m/>
    <m/>
    <m/>
    <m/>
    <n v="2017"/>
    <n v="5157.3999999999996"/>
    <m/>
    <m/>
    <d v="2017-05-16T00:00:00"/>
    <d v="2017-05-18T00:00:00"/>
    <n v="2017"/>
    <n v="4809.3900000000003"/>
    <m/>
    <n v="10314.799999999999"/>
    <n v="9966.7900000000009"/>
    <n v="0.96626110055454317"/>
    <n v="348.0099999999984"/>
    <n v="0"/>
  </r>
  <r>
    <s v="2017/73"/>
    <x v="1"/>
    <n v="73"/>
    <s v="LBS"/>
    <x v="20"/>
    <s v="Immigration and Naturalisation Service"/>
    <s v="no"/>
    <x v="7"/>
    <s v="2017/LBS/01 FOA"/>
    <d v="2017-02-28T00:00:00"/>
    <d v="2017-03-30T00:00:00"/>
    <s v="no"/>
    <m/>
    <s v="FRO.23284"/>
    <n v="2017"/>
    <s v="C1"/>
    <n v="125057.1"/>
    <d v="2017-01-27T00:00:00"/>
    <s v="MM"/>
    <n v="0"/>
    <s v="yes"/>
    <n v="78050"/>
    <n v="80850"/>
    <s v="FRO.23284"/>
    <n v="2017"/>
    <n v="2940"/>
    <d v="2017-03-14T00:00:00"/>
    <m/>
    <n v="2017"/>
    <n v="59550"/>
    <m/>
    <m/>
    <d v="2017-06-13T00:00:00"/>
    <d v="2017-06-26T00:00:00"/>
    <n v="2017"/>
    <n v="67957.55"/>
    <m/>
    <n v="127997.1"/>
    <n v="127507.55"/>
    <n v="0.9961753039717306"/>
    <n v="489.55000000000291"/>
    <n v="80850"/>
  </r>
  <r>
    <s v="2017/74"/>
    <x v="1"/>
    <n v="74"/>
    <s v="LBS"/>
    <x v="20"/>
    <s v="Immigration and Naturalisation Service"/>
    <s v="no"/>
    <x v="7"/>
    <s v="2017/LBS/01 FOA"/>
    <d v="2017-01-31T00:00:00"/>
    <d v="2017-03-02T00:00:00"/>
    <s v="no"/>
    <m/>
    <s v="FRO.23283"/>
    <n v="2017"/>
    <s v="C1"/>
    <n v="105249.48"/>
    <d v="2017-01-27T00:00:00"/>
    <s v="MM"/>
    <n v="0"/>
    <s v="yes"/>
    <n v="61250"/>
    <n v="61250"/>
    <m/>
    <m/>
    <m/>
    <m/>
    <m/>
    <n v="2017"/>
    <n v="49180"/>
    <m/>
    <m/>
    <d v="2017-05-16T00:00:00"/>
    <d v="2017-06-06T00:00:00"/>
    <n v="2017"/>
    <n v="55733.7"/>
    <m/>
    <n v="105249.48"/>
    <n v="104913.7"/>
    <n v="0.99680967544922794"/>
    <n v="335.77999999999884"/>
    <n v="61250"/>
  </r>
  <r>
    <s v="2017/75"/>
    <x v="1"/>
    <n v="75"/>
    <s v="LBS"/>
    <x v="2"/>
    <s v="Bundespolizeiprasidium Federal Police Central Office"/>
    <s v="no"/>
    <x v="7"/>
    <s v="2017/LBS/01 FOA"/>
    <d v="2017-02-01T00:00:00"/>
    <d v="2017-05-24T00:00:00"/>
    <s v="no"/>
    <m/>
    <s v="FRO.23305"/>
    <n v="2017"/>
    <s v="C1"/>
    <n v="566469.80000000005"/>
    <d v="2017-01-30T00:00:00"/>
    <s v="MM"/>
    <n v="0"/>
    <s v="no"/>
    <n v="0"/>
    <m/>
    <s v="FRO.23305"/>
    <n v="2017"/>
    <n v="49616.03"/>
    <d v="2017-03-03T00:00:00"/>
    <s v="Supp. Dec. No 2 signed on xx/03/2017"/>
    <n v="2017"/>
    <n v="283200"/>
    <m/>
    <m/>
    <d v="2017-08-07T00:00:00"/>
    <d v="2017-07-08T00:00:00"/>
    <n v="2017"/>
    <n v="258131.36"/>
    <m/>
    <n v="616085.83000000007"/>
    <n v="541331.36"/>
    <n v="0.87866224743393295"/>
    <n v="74754.470000000088"/>
    <n v="0"/>
  </r>
  <r>
    <s v="2017/76"/>
    <x v="1"/>
    <n v="76"/>
    <s v="LBS"/>
    <x v="14"/>
    <s v="General Inspectorate of the Romanian Border Police"/>
    <s v="no"/>
    <x v="5"/>
    <s v="2017/LBS/02 Focal Points"/>
    <d v="2017-02-01T00:00:00"/>
    <d v="2017-04-26T00:00:00"/>
    <s v="no"/>
    <m/>
    <s v="FRO.23297"/>
    <n v="2017"/>
    <s v="C1"/>
    <n v="33770.269999999997"/>
    <d v="2017-01-30T00:00:00"/>
    <s v="MM"/>
    <n v="0"/>
    <s v="no"/>
    <n v="0"/>
    <m/>
    <m/>
    <m/>
    <m/>
    <m/>
    <m/>
    <n v="2017"/>
    <n v="16885"/>
    <m/>
    <m/>
    <d v="2017-07-10T00:00:00"/>
    <d v="2017-06-19T00:00:00"/>
    <n v="2017"/>
    <n v="12277.72"/>
    <m/>
    <n v="33770.269999999997"/>
    <n v="29162.720000000001"/>
    <n v="0.86356194368597006"/>
    <n v="4607.5499999999956"/>
    <n v="0"/>
  </r>
  <r>
    <s v="2017/77"/>
    <x v="1"/>
    <n v="77"/>
    <s v="FSC"/>
    <x v="11"/>
    <s v="State Border Guard Service"/>
    <s v="no"/>
    <x v="10"/>
    <s v="2017/FSC/02 FSC Support Officer Deployment"/>
    <d v="2017-02-05T00:00:00"/>
    <d v="2017-03-08T00:00:00"/>
    <s v="no"/>
    <m/>
    <s v="FRO.23310"/>
    <n v="2017"/>
    <s v="C1"/>
    <n v="6287.32"/>
    <d v="2017-01-27T00:00:00"/>
    <s v="PM"/>
    <n v="0"/>
    <s v="no"/>
    <n v="0"/>
    <n v="0"/>
    <m/>
    <m/>
    <m/>
    <m/>
    <m/>
    <n v="2017"/>
    <n v="3140"/>
    <m/>
    <m/>
    <d v="2017-05-22T00:00:00"/>
    <d v="2017-01-27T00:00:00"/>
    <n v="2017"/>
    <n v="1920.55"/>
    <m/>
    <n v="6287.32"/>
    <n v="5060.55"/>
    <n v="0.80488188926283388"/>
    <n v="1226.7699999999995"/>
    <n v="0"/>
  </r>
  <r>
    <s v="2017/78"/>
    <x v="1"/>
    <n v="78"/>
    <s v="FSC"/>
    <x v="13"/>
    <s v="Servico de Estrangeiros e Fronteiras"/>
    <s v="no"/>
    <x v="10"/>
    <s v="2017/FSC/02 FSC Support Officer Deployment"/>
    <d v="2017-01-29T00:00:00"/>
    <d v="2017-03-06T00:00:00"/>
    <s v="no"/>
    <m/>
    <s v="FRO.23301"/>
    <n v="2017"/>
    <s v="C1"/>
    <n v="8642.39"/>
    <d v="2017-01-27T00:00:00"/>
    <s v="PM"/>
    <n v="0"/>
    <s v="no"/>
    <m/>
    <m/>
    <m/>
    <m/>
    <m/>
    <m/>
    <m/>
    <n v="2017"/>
    <n v="4321.2"/>
    <m/>
    <m/>
    <d v="2017-05-20T00:00:00"/>
    <d v="2017-05-31T00:00:00"/>
    <n v="2017"/>
    <n v="2440.87"/>
    <m/>
    <n v="8642.39"/>
    <n v="6762.07"/>
    <n v="0.78243055451096288"/>
    <n v="1880.3199999999997"/>
    <n v="0"/>
  </r>
  <r>
    <s v="2017/79"/>
    <x v="1"/>
    <n v="79"/>
    <s v="FSC"/>
    <x v="19"/>
    <s v="Police and Border Guard Board"/>
    <s v="no"/>
    <x v="10"/>
    <s v="2017/FSC/02 FSC Support Officer Deployment"/>
    <d v="2017-01-29T00:00:00"/>
    <d v="2017-04-04T00:00:00"/>
    <s v="no"/>
    <m/>
    <s v="FRO.23308"/>
    <n v="2017"/>
    <s v="C1"/>
    <n v="9088.1"/>
    <d v="2017-01-27T00:00:00"/>
    <s v="PM"/>
    <n v="0"/>
    <s v="no"/>
    <n v="0"/>
    <m/>
    <m/>
    <m/>
    <m/>
    <m/>
    <m/>
    <n v="2017"/>
    <n v="4500"/>
    <m/>
    <m/>
    <d v="2017-06-18T00:00:00"/>
    <d v="2017-06-16T00:00:00"/>
    <n v="2017"/>
    <n v="4558.37"/>
    <m/>
    <n v="9088.1"/>
    <n v="9058.369999999999"/>
    <n v="0.99672868916495183"/>
    <n v="29.730000000001382"/>
    <n v="0"/>
  </r>
  <r>
    <s v="2017/80"/>
    <x v="1"/>
    <n v="80"/>
    <s v="LBS"/>
    <x v="20"/>
    <s v="Royal Marechaussee"/>
    <s v="no"/>
    <x v="5"/>
    <s v="2017/LBS/02 Focal Points"/>
    <d v="2017-01-31T00:00:00"/>
    <d v="2017-03-30T00:00:00"/>
    <s v="no"/>
    <m/>
    <s v="FRO.23304"/>
    <n v="2017"/>
    <s v="C1"/>
    <n v="13075.4"/>
    <d v="2017-01-30T00:00:00"/>
    <s v="MM"/>
    <n v="0"/>
    <s v="no"/>
    <m/>
    <m/>
    <m/>
    <m/>
    <m/>
    <m/>
    <m/>
    <m/>
    <m/>
    <m/>
    <m/>
    <d v="2017-06-13T00:00:00"/>
    <d v="2017-06-23T00:00:00"/>
    <n v="2017"/>
    <n v="11517.24"/>
    <m/>
    <n v="13075.4"/>
    <n v="11517.24"/>
    <n v="0.8808327087507839"/>
    <n v="1558.1599999999999"/>
    <n v="0"/>
  </r>
  <r>
    <s v="2017/81"/>
    <x v="1"/>
    <n v="81"/>
    <s v="LBS"/>
    <x v="15"/>
    <s v="National Police Directorate"/>
    <s v="no"/>
    <x v="7"/>
    <s v="2017/LBS/01 FOA"/>
    <d v="2017-01-31T00:00:00"/>
    <d v="2017-03-02T00:00:00"/>
    <s v="no"/>
    <m/>
    <s v="FRO.23293"/>
    <n v="2017"/>
    <s v="C1"/>
    <n v="13182.4"/>
    <d v="2017-01-30T00:00:00"/>
    <s v="MM"/>
    <n v="0"/>
    <s v="no"/>
    <m/>
    <m/>
    <m/>
    <m/>
    <m/>
    <m/>
    <m/>
    <m/>
    <n v="0"/>
    <m/>
    <m/>
    <d v="2017-05-16T00:00:00"/>
    <d v="2017-03-15T00:00:00"/>
    <n v="2017"/>
    <n v="11792.2"/>
    <m/>
    <n v="13182.4"/>
    <n v="11792.2"/>
    <n v="0.89454120645709434"/>
    <n v="1390.1999999999989"/>
    <n v="0"/>
  </r>
  <r>
    <s v="2017/82"/>
    <x v="1"/>
    <n v="82"/>
    <s v="RSU"/>
    <x v="24"/>
    <s v="Bureau of Border and Alien Police"/>
    <s v="no"/>
    <x v="2"/>
    <s v="2017/RSU/03 JO Poseidon"/>
    <d v="2017-01-31T00:00:00"/>
    <d v="2017-03-03T00:00:00"/>
    <s v="no"/>
    <m/>
    <s v="FRO.23276"/>
    <n v="2017"/>
    <s v="C1"/>
    <n v="30661.919999999998"/>
    <d v="2017-01-30T00:00:00"/>
    <s v="MM"/>
    <n v="0"/>
    <s v="no"/>
    <n v="0"/>
    <n v="0"/>
    <m/>
    <m/>
    <m/>
    <m/>
    <m/>
    <m/>
    <m/>
    <m/>
    <m/>
    <d v="2017-05-17T00:00:00"/>
    <d v="2017-04-04T00:00:00"/>
    <n v="2017"/>
    <n v="24851.39"/>
    <m/>
    <n v="30661.919999999998"/>
    <n v="24851.39"/>
    <n v="0.8104968638624066"/>
    <n v="5810.5299999999988"/>
    <n v="0"/>
  </r>
  <r>
    <s v="2017/83"/>
    <x v="1"/>
    <n v="83"/>
    <s v="RSU"/>
    <x v="3"/>
    <s v="Department of Federal Immigration"/>
    <s v="no"/>
    <x v="11"/>
    <s v="2017/RSU/01 CJRO to Serbia"/>
    <d v="2017-01-31T00:00:00"/>
    <d v="2017-02-02T00:00:00"/>
    <s v="no"/>
    <s v="yes"/>
    <s v="FRO.23296"/>
    <n v="2017"/>
    <s v="C1"/>
    <n v="4280"/>
    <d v="2017-01-30T00:00:00"/>
    <s v="SK"/>
    <n v="0"/>
    <s v="no"/>
    <m/>
    <m/>
    <m/>
    <m/>
    <m/>
    <m/>
    <s v="Cancelled."/>
    <m/>
    <m/>
    <m/>
    <m/>
    <d v="2017-04-18T00:00:00"/>
    <m/>
    <m/>
    <m/>
    <m/>
    <n v="0"/>
    <n v="0"/>
    <s v=""/>
    <n v="0"/>
    <n v="0"/>
  </r>
  <r>
    <s v="2017/84"/>
    <x v="1"/>
    <n v="84"/>
    <s v="SBS"/>
    <x v="6"/>
    <s v="Finnish Border Guard"/>
    <s v="no"/>
    <x v="6"/>
    <s v="2017/SBS/05 JO Triton 2017"/>
    <d v="2017-01-31T00:00:00"/>
    <d v="2017-10-07T00:00:00"/>
    <s v="no"/>
    <m/>
    <s v="FRO.23282"/>
    <n v="2017"/>
    <s v="C1"/>
    <n v="89398.5"/>
    <d v="2017-01-27T00:00:00"/>
    <s v="SK"/>
    <n v="0"/>
    <s v="no"/>
    <m/>
    <m/>
    <m/>
    <m/>
    <m/>
    <m/>
    <m/>
    <m/>
    <n v="0"/>
    <m/>
    <m/>
    <d v="2017-12-21T00:00:00"/>
    <d v="2018-01-09T00:00:00"/>
    <n v="2018"/>
    <n v="58329.03"/>
    <m/>
    <n v="89398.5"/>
    <n v="58329.03"/>
    <n v="0.65246094733133109"/>
    <n v="31069.47"/>
    <n v="0"/>
  </r>
  <r>
    <s v="2017/85"/>
    <x v="1"/>
    <n v="85"/>
    <s v="SBS"/>
    <x v="16"/>
    <s v="Ministero dell'Interno, Dipartimento della Pubblica Sicurezza, Direzione Centrale dell'Immigrazione e della Polizia delle Frontiere"/>
    <s v="no"/>
    <x v="2"/>
    <s v="2017/SBS/07 JO Poseidon 2017"/>
    <d v="2017-02-01T00:00:00"/>
    <d v="2017-03-31T00:00:00"/>
    <s v="no"/>
    <m/>
    <s v="FRO.23279"/>
    <n v="2017"/>
    <s v="C1"/>
    <n v="346207.48"/>
    <d v="2017-01-30T00:00:00"/>
    <s v="SK"/>
    <n v="322882.25"/>
    <s v="yes"/>
    <n v="175445.3"/>
    <n v="176337.36"/>
    <m/>
    <m/>
    <m/>
    <m/>
    <m/>
    <m/>
    <m/>
    <m/>
    <m/>
    <d v="2017-06-14T00:00:00"/>
    <d v="2017-06-19T00:00:00"/>
    <n v="2017"/>
    <n v="346207.48"/>
    <m/>
    <n v="346207.48"/>
    <n v="346207.48"/>
    <n v="1"/>
    <n v="0"/>
    <n v="176337.36"/>
  </r>
  <r>
    <s v="2017/86"/>
    <x v="1"/>
    <n v="86"/>
    <s v="RSU"/>
    <x v="5"/>
    <s v="Office of the National Commissioner of the Icelandic Police"/>
    <s v="no"/>
    <x v="1"/>
    <s v="2017/RSU/01 JRO to Serbia"/>
    <d v="2017-01-31T00:00:00"/>
    <d v="2017-02-02T00:00:00"/>
    <s v="no"/>
    <m/>
    <s v="FRO.23238"/>
    <n v="2017"/>
    <s v="C1"/>
    <n v="51360"/>
    <d v="2017-01-30T00:00:00"/>
    <s v="SK"/>
    <n v="0"/>
    <s v="yes"/>
    <n v="45000"/>
    <n v="49400"/>
    <m/>
    <m/>
    <m/>
    <m/>
    <m/>
    <m/>
    <m/>
    <m/>
    <m/>
    <d v="2017-04-18T00:00:00"/>
    <d v="2017-06-12T00:00:00"/>
    <n v="2017"/>
    <n v="51360"/>
    <m/>
    <n v="51360"/>
    <n v="51360"/>
    <n v="1"/>
    <n v="0"/>
    <n v="49400"/>
  </r>
  <r>
    <s v="2017/87"/>
    <x v="1"/>
    <n v="87"/>
    <s v="LBS"/>
    <x v="1"/>
    <s v="National Operations Department"/>
    <s v="no"/>
    <x v="5"/>
    <s v="2017/LBS/02 Focal Points"/>
    <d v="2017-01-31T00:00:00"/>
    <d v="2017-03-02T00:00:00"/>
    <s v="no"/>
    <m/>
    <s v="FRO.23250"/>
    <n v="2017"/>
    <s v="C1"/>
    <n v="4974.43"/>
    <d v="2017-01-30T00:00:00"/>
    <s v="SK"/>
    <n v="0"/>
    <s v="no"/>
    <n v="0"/>
    <n v="0"/>
    <m/>
    <m/>
    <m/>
    <m/>
    <m/>
    <m/>
    <m/>
    <m/>
    <m/>
    <d v="2017-05-16T00:00:00"/>
    <d v="2017-05-16T00:00:00"/>
    <n v="2017"/>
    <n v="4624.6000000000004"/>
    <m/>
    <n v="4974.43"/>
    <n v="4624.6000000000004"/>
    <n v="0.92967435464967851"/>
    <n v="349.82999999999993"/>
    <n v="0"/>
  </r>
  <r>
    <s v="2017/88"/>
    <x v="1"/>
    <n v="88"/>
    <s v="LBS"/>
    <x v="17"/>
    <s v="Ministry of Interior, National Police Service, Chief Directorate Border Police"/>
    <s v="no"/>
    <x v="5"/>
    <s v="2017/LBS/02 Focal Points"/>
    <d v="2017-02-01T00:00:00"/>
    <d v="2017-03-29T00:00:00"/>
    <s v="no"/>
    <m/>
    <s v="FRO.23267"/>
    <n v="2017"/>
    <s v="C1"/>
    <n v="12339.24"/>
    <d v="2017-01-30T00:00:00"/>
    <s v="SK"/>
    <n v="0"/>
    <s v="no"/>
    <m/>
    <m/>
    <m/>
    <m/>
    <m/>
    <m/>
    <m/>
    <m/>
    <m/>
    <m/>
    <m/>
    <d v="2017-06-12T00:00:00"/>
    <d v="2017-06-13T00:00:00"/>
    <n v="2017"/>
    <n v="11270.02"/>
    <m/>
    <n v="12339.24"/>
    <n v="11270.02"/>
    <n v="0.91334798577546106"/>
    <n v="1069.2199999999993"/>
    <n v="0"/>
  </r>
  <r>
    <s v="2017/89"/>
    <x v="1"/>
    <n v="89"/>
    <s v="LBS"/>
    <x v="18"/>
    <s v="Ministry of Interior"/>
    <s v="no"/>
    <x v="5"/>
    <s v="2017/LBS/02 Focal Points"/>
    <d v="2017-01-31T00:00:00"/>
    <d v="2017-03-02T00:00:00"/>
    <s v="no"/>
    <m/>
    <s v="FRO.23236"/>
    <n v="2017"/>
    <s v="C1"/>
    <n v="6506.67"/>
    <d v="2017-01-30T00:00:00"/>
    <s v="SK"/>
    <n v="0"/>
    <s v="no"/>
    <n v="0"/>
    <n v="0"/>
    <m/>
    <m/>
    <m/>
    <m/>
    <m/>
    <n v="2017"/>
    <n v="3253.34"/>
    <m/>
    <m/>
    <d v="2017-05-16T00:00:00"/>
    <d v="2017-03-30T00:00:00"/>
    <n v="2017"/>
    <n v="2708.37"/>
    <m/>
    <n v="6506.67"/>
    <n v="5961.71"/>
    <n v="0.91624594454613495"/>
    <n v="544.96"/>
    <n v="0"/>
  </r>
  <r>
    <s v="2017/90"/>
    <x v="1"/>
    <n v="90"/>
    <s v="LBS"/>
    <x v="7"/>
    <s v="Direction Centrale de la Police aux Frontieres"/>
    <s v="no"/>
    <x v="5"/>
    <s v="2017/LBS/02 Focal Points"/>
    <d v="2017-01-31T00:00:00"/>
    <d v="2017-03-30T00:00:00"/>
    <s v="no"/>
    <m/>
    <s v="FRO.23225"/>
    <n v="2017"/>
    <s v="C1"/>
    <n v="23419.09"/>
    <d v="2017-01-30T00:00:00"/>
    <s v="SK"/>
    <n v="0"/>
    <s v="yes"/>
    <n v="0"/>
    <n v="8753.2800000000007"/>
    <m/>
    <m/>
    <m/>
    <m/>
    <m/>
    <n v="2017"/>
    <n v="11709.55"/>
    <m/>
    <m/>
    <d v="2017-06-13T00:00:00"/>
    <d v="2017-05-18T00:00:00"/>
    <n v="2017"/>
    <n v="8195.57"/>
    <m/>
    <n v="23419.09"/>
    <n v="19905.12"/>
    <n v="0.84995275222051747"/>
    <n v="3513.9700000000012"/>
    <n v="8753.2800000000007"/>
  </r>
  <r>
    <s v="2017/91"/>
    <x v="1"/>
    <n v="91"/>
    <s v="LBS"/>
    <x v="2"/>
    <s v="Bundespolizeiprasidium Federal Police Central Office"/>
    <s v="no"/>
    <x v="5"/>
    <s v="2017/LBS/02 Focal Points"/>
    <d v="2017-02-01T00:00:00"/>
    <d v="2017-04-27T00:00:00"/>
    <s v="no"/>
    <m/>
    <s v="FRO.23226"/>
    <n v="2017"/>
    <s v="C1"/>
    <n v="140692.65"/>
    <d v="2017-01-31T00:00:00"/>
    <s v="SK"/>
    <n v="0"/>
    <s v="no"/>
    <n v="0"/>
    <n v="0"/>
    <s v="FRO.23226"/>
    <n v="2017"/>
    <n v="0"/>
    <d v="2017-04-27T00:00:00"/>
    <s v="correction of the deployment period, no change in commitment"/>
    <n v="2017"/>
    <n v="70300"/>
    <m/>
    <m/>
    <d v="2017-07-11T00:00:00"/>
    <d v="2017-08-08T00:00:00"/>
    <n v="2017"/>
    <n v="54890.7"/>
    <m/>
    <n v="140692.65"/>
    <n v="125190.7"/>
    <n v="0.88981691651980399"/>
    <n v="15501.949999999997"/>
    <n v="0"/>
  </r>
  <r>
    <s v="2017/92"/>
    <x v="1"/>
    <n v="92"/>
    <s v="SBS"/>
    <x v="2"/>
    <s v="Bundespolizeiprasidium Federal Police Central Office"/>
    <s v="no"/>
    <x v="6"/>
    <s v="2017/SBS/05 JO Triton 2017"/>
    <d v="2017-01-31T00:00:00"/>
    <d v="2017-03-04T00:00:00"/>
    <s v="no"/>
    <m/>
    <s v="FRO.23298"/>
    <n v="2017"/>
    <s v="C1"/>
    <n v="107133.6"/>
    <d v="2017-01-31T00:00:00"/>
    <s v="SK"/>
    <n v="0"/>
    <s v="no"/>
    <n v="0"/>
    <n v="0"/>
    <m/>
    <m/>
    <m/>
    <m/>
    <m/>
    <n v="2017"/>
    <n v="53500"/>
    <m/>
    <m/>
    <d v="2017-05-18T00:00:00"/>
    <d v="2017-05-23T00:00:00"/>
    <n v="2017"/>
    <n v="31430.74"/>
    <m/>
    <n v="107133.6"/>
    <n v="84930.74"/>
    <n v="0.79275540073328998"/>
    <n v="22202.86"/>
    <n v="0"/>
  </r>
  <r>
    <s v="2017/93"/>
    <x v="1"/>
    <n v="93"/>
    <s v="SBS"/>
    <x v="15"/>
    <s v="National Police Directorate"/>
    <s v="no"/>
    <x v="6"/>
    <s v="2017/SBS/05 JO Triton 2017"/>
    <d v="2017-02-01T00:00:00"/>
    <d v="2017-03-04T00:00:00"/>
    <s v="no"/>
    <m/>
    <s v="FRO.23302"/>
    <n v="2017"/>
    <s v="C1"/>
    <n v="9377.48"/>
    <d v="2017-01-30T00:00:00"/>
    <s v="SK"/>
    <n v="0"/>
    <s v="no"/>
    <m/>
    <m/>
    <m/>
    <m/>
    <m/>
    <m/>
    <m/>
    <m/>
    <n v="0"/>
    <m/>
    <m/>
    <d v="2017-05-18T00:00:00"/>
    <d v="2017-04-06T00:00:00"/>
    <n v="2017"/>
    <n v="7141.18"/>
    <m/>
    <n v="9377.48"/>
    <n v="7141.18"/>
    <n v="0.76152441807393889"/>
    <n v="2236.2999999999993"/>
    <n v="0"/>
  </r>
  <r>
    <s v="2017/94"/>
    <x v="1"/>
    <n v="94"/>
    <s v="SBS"/>
    <x v="21"/>
    <s v="Cuerpo Nacional de Policia"/>
    <s v="no"/>
    <x v="2"/>
    <s v="2017/SBS/07 JO Poseidon 2017"/>
    <d v="2017-02-14T00:00:00"/>
    <d v="2017-03-30T00:00:00"/>
    <s v="no"/>
    <m/>
    <s v="FRO.23313"/>
    <n v="2017"/>
    <s v="C1"/>
    <n v="13399.21"/>
    <d v="2017-01-30T00:00:00"/>
    <s v="SK"/>
    <n v="0"/>
    <s v="no"/>
    <m/>
    <m/>
    <m/>
    <m/>
    <m/>
    <m/>
    <m/>
    <m/>
    <m/>
    <m/>
    <m/>
    <d v="2017-06-13T00:00:00"/>
    <d v="2017-04-25T00:00:00"/>
    <n v="2017"/>
    <n v="13130.12"/>
    <m/>
    <n v="13399.21"/>
    <n v="13130.12"/>
    <n v="0.97991747274652774"/>
    <n v="269.08999999999833"/>
    <n v="0"/>
  </r>
  <r>
    <s v="2017/95"/>
    <x v="1"/>
    <n v="95"/>
    <s v="LBS"/>
    <x v="25"/>
    <s v="Swiss Border Guard"/>
    <s v="no"/>
    <x v="5"/>
    <s v="2017/LBS/02 Focal Points"/>
    <d v="2017-01-31T00:00:00"/>
    <d v="2017-05-25T00:00:00"/>
    <s v="no"/>
    <m/>
    <s v="FRO.23228"/>
    <n v="2017"/>
    <s v="C1"/>
    <n v="32506.6"/>
    <d v="2017-01-30T00:00:00"/>
    <s v="SK"/>
    <n v="0"/>
    <s v="no"/>
    <n v="0"/>
    <n v="0"/>
    <m/>
    <m/>
    <m/>
    <m/>
    <m/>
    <m/>
    <m/>
    <m/>
    <m/>
    <d v="2017-08-08T00:00:00"/>
    <d v="2017-06-23T00:00:00"/>
    <n v="2017"/>
    <n v="27369.94"/>
    <m/>
    <n v="32506.6"/>
    <n v="27369.94"/>
    <n v="0.84198101308657314"/>
    <n v="5136.66"/>
    <n v="0"/>
  </r>
  <r>
    <s v="2017/96"/>
    <x v="1"/>
    <n v="96"/>
    <s v="LBS"/>
    <x v="8"/>
    <s v="Police of the Czech Republic"/>
    <s v="no"/>
    <x v="5"/>
    <s v="2017/LBS/02 Focal Points"/>
    <d v="2017-01-31T00:00:00"/>
    <d v="2017-03-30T00:00:00"/>
    <s v="no"/>
    <m/>
    <s v="FRO.23227"/>
    <n v="2017"/>
    <s v="C1"/>
    <n v="11841.69"/>
    <d v="2017-01-30T00:00:00"/>
    <s v="SK"/>
    <n v="0"/>
    <s v="no"/>
    <m/>
    <m/>
    <m/>
    <m/>
    <m/>
    <m/>
    <m/>
    <n v="2017"/>
    <n v="5000"/>
    <m/>
    <m/>
    <d v="2017-06-13T00:00:00"/>
    <d v="2017-04-19T00:00:00"/>
    <n v="2017"/>
    <n v="4010.42"/>
    <m/>
    <n v="11841.69"/>
    <n v="9010.42"/>
    <n v="0.76090659356899226"/>
    <n v="2831.2700000000004"/>
    <n v="0"/>
  </r>
  <r>
    <s v="2017/97"/>
    <x v="1"/>
    <n v="97"/>
    <s v="LBS"/>
    <x v="9"/>
    <s v="State Border Guard"/>
    <s v="no"/>
    <x v="5"/>
    <s v="2017/LBS/02 Focal Points"/>
    <d v="2017-02-01T00:00:00"/>
    <d v="2017-03-01T00:00:00"/>
    <s v="no"/>
    <m/>
    <s v="FRO.23232"/>
    <n v="2017"/>
    <s v="C1"/>
    <n v="32461.66"/>
    <d v="2017-01-30T00:00:00"/>
    <s v="SK"/>
    <n v="0"/>
    <s v="no"/>
    <n v="0"/>
    <n v="0"/>
    <m/>
    <m/>
    <m/>
    <m/>
    <m/>
    <n v="2017"/>
    <n v="16230"/>
    <m/>
    <m/>
    <d v="2017-05-15T00:00:00"/>
    <d v="2017-04-27T00:00:00"/>
    <n v="2017"/>
    <n v="3602.16"/>
    <m/>
    <n v="32461.66"/>
    <n v="19832.16"/>
    <n v="0.61094103012600098"/>
    <n v="12629.5"/>
    <n v="0"/>
  </r>
  <r>
    <s v="2017/98"/>
    <x v="1"/>
    <n v="98"/>
    <s v="LBS"/>
    <x v="21"/>
    <s v="Cuerpo Nacional de Policia"/>
    <s v="no"/>
    <x v="5"/>
    <s v="2017/LBS/02 Focal Points"/>
    <d v="2017-01-30T00:00:00"/>
    <d v="2017-03-30T00:00:00"/>
    <s v="no"/>
    <m/>
    <s v="FRO.23230"/>
    <n v="2017"/>
    <s v="C1"/>
    <n v="20653.18"/>
    <d v="2017-01-30T00:00:00"/>
    <s v="SK"/>
    <n v="0"/>
    <s v="no"/>
    <m/>
    <m/>
    <m/>
    <m/>
    <m/>
    <m/>
    <m/>
    <m/>
    <m/>
    <m/>
    <m/>
    <d v="2017-06-13T00:00:00"/>
    <d v="2017-05-11T00:00:00"/>
    <n v="2017"/>
    <n v="13482.81"/>
    <m/>
    <n v="20653.18"/>
    <n v="13482.81"/>
    <n v="0.65282004998745957"/>
    <n v="7170.3700000000008"/>
    <n v="0"/>
  </r>
  <r>
    <s v="2017/99"/>
    <x v="1"/>
    <n v="99"/>
    <s v="LBS"/>
    <x v="11"/>
    <s v="State Border Guard Service"/>
    <s v="no"/>
    <x v="5"/>
    <s v="2017/LBS/02 Focal Points"/>
    <d v="2017-02-01T00:00:00"/>
    <d v="2017-03-29T00:00:00"/>
    <s v="no"/>
    <m/>
    <s v="FRO.23229"/>
    <n v="2017"/>
    <s v="C1"/>
    <n v="13419.94"/>
    <d v="2017-01-30T00:00:00"/>
    <s v="SK"/>
    <n v="0"/>
    <s v="no"/>
    <m/>
    <m/>
    <m/>
    <m/>
    <m/>
    <m/>
    <m/>
    <n v="2017"/>
    <n v="6700"/>
    <m/>
    <m/>
    <d v="2017-06-12T00:00:00"/>
    <d v="2017-05-08T00:00:00"/>
    <n v="2017"/>
    <n v="4516.93"/>
    <m/>
    <n v="13419.94"/>
    <n v="11216.93"/>
    <n v="0.83584054772227001"/>
    <n v="2203.0100000000002"/>
    <n v="0"/>
  </r>
  <r>
    <s v="2017/100"/>
    <x v="1"/>
    <n v="100"/>
    <s v="SBS"/>
    <x v="14"/>
    <s v="General Inspectorate of the Romanian Border Police"/>
    <s v="no"/>
    <x v="6"/>
    <s v="2017/SBS/05 JO Triton 2017"/>
    <d v="2017-02-01T00:00:00"/>
    <d v="2017-04-08T00:00:00"/>
    <s v="no"/>
    <m/>
    <s v="FRO.23281"/>
    <n v="2017"/>
    <s v="C1"/>
    <n v="81855"/>
    <d v="2017-01-27T00:00:00"/>
    <s v="MM"/>
    <n v="0"/>
    <s v="no"/>
    <m/>
    <m/>
    <m/>
    <m/>
    <m/>
    <m/>
    <m/>
    <n v="2017"/>
    <n v="40927"/>
    <m/>
    <m/>
    <d v="2017-06-22T00:00:00"/>
    <d v="2017-04-28T00:00:00"/>
    <n v="2017"/>
    <n v="33938.230000000003"/>
    <m/>
    <n v="81855"/>
    <n v="74865.23000000001"/>
    <n v="0.91460790422087856"/>
    <n v="6989.7699999999895"/>
    <n v="0"/>
  </r>
  <r>
    <s v="2017/101"/>
    <x v="1"/>
    <n v="101"/>
    <s v="SBS"/>
    <x v="7"/>
    <s v="Direction Centrale de la Police aux Frontieres"/>
    <s v="no"/>
    <x v="6"/>
    <s v="2017/SBS/05 JO Triton 2017"/>
    <d v="2017-01-31T00:00:00"/>
    <d v="2017-03-31T00:00:00"/>
    <s v="no"/>
    <m/>
    <s v="FRO.23274"/>
    <n v="2017"/>
    <s v="C1"/>
    <n v="74424.92"/>
    <d v="2017-01-27T00:00:00"/>
    <s v="MM"/>
    <n v="0"/>
    <s v="yes"/>
    <m/>
    <n v="28618.54"/>
    <m/>
    <m/>
    <m/>
    <m/>
    <m/>
    <n v="2017"/>
    <n v="37212.46"/>
    <m/>
    <m/>
    <d v="2017-06-14T00:00:00"/>
    <d v="2017-06-22T00:00:00"/>
    <n v="2017"/>
    <n v="25831.14"/>
    <m/>
    <n v="74424.92"/>
    <n v="63043.6"/>
    <n v="0.84707648997136975"/>
    <n v="11381.32"/>
    <n v="28618.54"/>
  </r>
  <r>
    <s v="2017/102"/>
    <x v="1"/>
    <n v="102"/>
    <s v="LBS"/>
    <x v="26"/>
    <s v="Ministry of the Interior"/>
    <s v="no"/>
    <x v="7"/>
    <s v="2017/LBS/01 FOA"/>
    <d v="2017-02-01T00:00:00"/>
    <d v="2017-03-01T00:00:00"/>
    <s v="no"/>
    <m/>
    <s v="FRO.23294"/>
    <n v="2017"/>
    <s v="C1"/>
    <n v="9435.26"/>
    <d v="2017-01-30T00:00:00"/>
    <s v="SK"/>
    <n v="0"/>
    <s v="no"/>
    <n v="0"/>
    <n v="0"/>
    <m/>
    <m/>
    <m/>
    <m/>
    <m/>
    <m/>
    <m/>
    <m/>
    <m/>
    <d v="2017-05-15T00:00:00"/>
    <d v="2017-03-27T00:00:00"/>
    <n v="2017"/>
    <n v="7875.82"/>
    <m/>
    <n v="9435.26"/>
    <n v="7875.82"/>
    <n v="0.83472209562852528"/>
    <n v="1559.4400000000005"/>
    <n v="0"/>
  </r>
  <r>
    <s v="2017/103"/>
    <x v="1"/>
    <n v="103"/>
    <s v="LBS"/>
    <x v="13"/>
    <s v="Servico de Estrangeiros e Fronteiras"/>
    <s v="no"/>
    <x v="7"/>
    <s v="2017/LBS/01 FOA"/>
    <d v="2017-01-30T00:00:00"/>
    <d v="2017-03-02T00:00:00"/>
    <s v="no"/>
    <m/>
    <s v="FRO.23268"/>
    <n v="2017"/>
    <s v="C1"/>
    <n v="9486.6200000000008"/>
    <d v="2017-01-30T00:00:00"/>
    <s v="SK"/>
    <n v="0"/>
    <s v="no"/>
    <n v="0"/>
    <n v="0"/>
    <m/>
    <m/>
    <m/>
    <m/>
    <m/>
    <n v="2017"/>
    <n v="4743.3100000000004"/>
    <m/>
    <m/>
    <d v="2017-05-16T00:00:00"/>
    <d v="2017-03-30T00:00:00"/>
    <n v="2017"/>
    <n v="754.95"/>
    <m/>
    <n v="9486.6200000000008"/>
    <n v="5498.26"/>
    <n v="0.57958050390971705"/>
    <n v="3988.3600000000006"/>
    <n v="0"/>
  </r>
  <r>
    <s v="2017/104"/>
    <x v="1"/>
    <n v="104"/>
    <s v="LBS"/>
    <x v="21"/>
    <s v="Guardia Civil"/>
    <s v="no"/>
    <x v="7"/>
    <s v="2017/LBS/01 FOA"/>
    <d v="2017-02-01T00:00:00"/>
    <d v="2017-04-26T00:00:00"/>
    <s v="no"/>
    <m/>
    <s v="FRO.23266"/>
    <n v="2017"/>
    <s v="C1"/>
    <n v="118026.36"/>
    <d v="2017-01-31T00:00:00"/>
    <s v="SK"/>
    <n v="0"/>
    <s v="no"/>
    <m/>
    <m/>
    <s v="FRO.23266"/>
    <n v="2017"/>
    <n v="5298.51"/>
    <d v="2017-03-14T00:00:00"/>
    <m/>
    <n v="2017"/>
    <n v="59000"/>
    <m/>
    <m/>
    <d v="2017-07-10T00:00:00"/>
    <d v="2017-07-05T00:00:00"/>
    <n v="2017"/>
    <n v="51108.91"/>
    <m/>
    <n v="123324.87"/>
    <n v="110108.91"/>
    <n v="0.89283621381478051"/>
    <n v="13215.959999999992"/>
    <n v="0"/>
  </r>
  <r>
    <s v="2017/105"/>
    <x v="1"/>
    <n v="105"/>
    <s v="LBS"/>
    <x v="21"/>
    <s v="Guardia Civil"/>
    <s v="no"/>
    <x v="7"/>
    <s v="2017/LBS/01 FOA"/>
    <d v="2017-02-01T00:00:00"/>
    <d v="2017-03-02T00:00:00"/>
    <s v="no"/>
    <m/>
    <s v="FRO.23264"/>
    <n v="2017"/>
    <s v="C1"/>
    <n v="5354.67"/>
    <d v="2017-01-30T00:00:00"/>
    <s v="SK"/>
    <n v="0"/>
    <s v="no"/>
    <n v="0"/>
    <n v="0"/>
    <m/>
    <m/>
    <m/>
    <m/>
    <m/>
    <m/>
    <m/>
    <m/>
    <m/>
    <d v="2017-05-16T00:00:00"/>
    <d v="2017-04-10T00:00:00"/>
    <n v="2017"/>
    <n v="5116.1099999999997"/>
    <m/>
    <n v="5354.67"/>
    <n v="5116.1099999999997"/>
    <n v="0.95544823490523223"/>
    <n v="238.5600000000004"/>
    <n v="0"/>
  </r>
  <r>
    <s v="2017/106"/>
    <x v="1"/>
    <n v="106"/>
    <s v="LBS"/>
    <x v="21"/>
    <s v="Cuerpo Nacional de Policia"/>
    <s v="no"/>
    <x v="7"/>
    <s v="2017/LBS/01 FOA"/>
    <d v="2017-01-31T00:00:00"/>
    <d v="2017-03-30T00:00:00"/>
    <s v="no"/>
    <m/>
    <s v="FRO.23265"/>
    <n v="2017"/>
    <s v="C1"/>
    <n v="13621.74"/>
    <d v="2017-01-30T00:00:00"/>
    <s v="SK"/>
    <n v="0"/>
    <s v="no"/>
    <m/>
    <m/>
    <m/>
    <m/>
    <m/>
    <m/>
    <m/>
    <m/>
    <m/>
    <m/>
    <m/>
    <d v="2017-06-13T00:00:00"/>
    <d v="2017-04-26T00:00:00"/>
    <n v="2017"/>
    <n v="11365.45"/>
    <m/>
    <n v="13621.74"/>
    <n v="11365.45"/>
    <n v="0.83436110217931048"/>
    <n v="2256.2899999999991"/>
    <n v="0"/>
  </r>
  <r>
    <s v="2017/107"/>
    <x v="1"/>
    <n v="107"/>
    <s v="LBS"/>
    <x v="27"/>
    <s v="Ministry of Interior of Republic of Serbia"/>
    <s v="no"/>
    <x v="7"/>
    <s v="2017/LBS/01 FOA"/>
    <d v="2017-01-31T00:00:00"/>
    <d v="2017-03-02T00:00:00"/>
    <s v="no"/>
    <m/>
    <s v="FRO.23223"/>
    <n v="2017"/>
    <s v="C1"/>
    <n v="7697.58"/>
    <d v="2017-01-30T00:00:00"/>
    <s v="SK"/>
    <n v="0"/>
    <s v="no"/>
    <m/>
    <m/>
    <m/>
    <m/>
    <m/>
    <m/>
    <m/>
    <m/>
    <m/>
    <m/>
    <m/>
    <d v="2017-05-16T00:00:00"/>
    <d v="2017-04-26T00:00:00"/>
    <n v="2017"/>
    <n v="6068.06"/>
    <m/>
    <n v="7697.58"/>
    <n v="6068.06"/>
    <n v="0.78830749404358258"/>
    <n v="1629.5199999999995"/>
    <n v="0"/>
  </r>
  <r>
    <s v="2017/108"/>
    <x v="1"/>
    <n v="108"/>
    <s v="FSC"/>
    <x v="28"/>
    <s v="Hellenic Ministry of Maritime Affairs and Insular Policy"/>
    <s v="no"/>
    <x v="10"/>
    <s v="2017/FSC/01 FSC Support Officer Deployment"/>
    <d v="2017-01-31T00:00:00"/>
    <d v="2017-05-31T00:00:00"/>
    <s v="no"/>
    <m/>
    <s v="FRO.23295"/>
    <n v="2017"/>
    <s v="C1"/>
    <n v="27148.04"/>
    <d v="2017-01-27T00:00:00"/>
    <s v="SK"/>
    <n v="0"/>
    <s v="no"/>
    <n v="0"/>
    <m/>
    <m/>
    <m/>
    <m/>
    <m/>
    <m/>
    <n v="2017"/>
    <n v="13574"/>
    <m/>
    <m/>
    <d v="2017-08-14T00:00:00"/>
    <d v="2017-06-16T00:00:00"/>
    <n v="2017"/>
    <n v="7341.79"/>
    <m/>
    <n v="27148.04"/>
    <n v="20915.79"/>
    <n v="0.77043462437803978"/>
    <n v="6232.25"/>
    <n v="0"/>
  </r>
  <r>
    <s v="2017/109"/>
    <x v="1"/>
    <n v="109"/>
    <s v="SBS"/>
    <x v="29"/>
    <s v="Armed Forces of Malta"/>
    <s v="no"/>
    <x v="6"/>
    <s v="2017/SBS/05 JO Triton 2017"/>
    <d v="2017-02-01T00:00:00"/>
    <d v="2017-03-31T00:00:00"/>
    <s v="no"/>
    <m/>
    <s v="FRO.23311"/>
    <n v="2017"/>
    <s v="C1"/>
    <n v="239509.27"/>
    <d v="2017-01-31T00:00:00"/>
    <s v="MM"/>
    <n v="152773.68"/>
    <s v="yes"/>
    <n v="136980"/>
    <n v="111727"/>
    <m/>
    <m/>
    <m/>
    <m/>
    <s v="Sup. Dec. No 1 (changes within the budget) signed on 20/03/2017."/>
    <n v="2017"/>
    <n v="119000"/>
    <m/>
    <m/>
    <d v="2017-06-14T00:00:00"/>
    <d v="2017-08-11T00:00:00"/>
    <n v="2017"/>
    <n v="55214.32"/>
    <m/>
    <n v="239509.27"/>
    <n v="174214.32"/>
    <n v="0.72738028052108383"/>
    <n v="65294.949999999983"/>
    <n v="111727"/>
  </r>
  <r>
    <s v="2017/110"/>
    <x v="1"/>
    <n v="110"/>
    <s v="SBS"/>
    <x v="8"/>
    <s v="Police of the Czech Republic"/>
    <s v="no"/>
    <x v="2"/>
    <s v="2017/SBS/07 JO Poseidon 2017"/>
    <d v="2017-02-14T00:00:00"/>
    <d v="2017-04-11T00:00:00"/>
    <s v="no"/>
    <m/>
    <s v="FRO.23316"/>
    <n v="2017"/>
    <s v="C1"/>
    <n v="88844.24"/>
    <d v="2017-01-31T00:00:00"/>
    <s v="MM"/>
    <n v="0"/>
    <s v="yes"/>
    <n v="0"/>
    <n v="37356.089999999997"/>
    <m/>
    <m/>
    <m/>
    <m/>
    <m/>
    <n v="2017"/>
    <n v="44000"/>
    <m/>
    <m/>
    <d v="2017-06-25T00:00:00"/>
    <d v="2017-05-15T00:00:00"/>
    <n v="2017"/>
    <n v="29384.98"/>
    <m/>
    <n v="88844.24"/>
    <n v="73384.98"/>
    <n v="0.82599592275199818"/>
    <n v="15459.260000000009"/>
    <n v="37356.089999999997"/>
  </r>
  <r>
    <s v="2017/111"/>
    <x v="1"/>
    <n v="111"/>
    <s v="SBS"/>
    <x v="16"/>
    <s v="Ministero dell'Interno, Dipartimento della Pubblica Sicurezza, Direzione Centrale dell'Immigrazione e della Polizia delle Frontiere"/>
    <s v="yes"/>
    <x v="6"/>
    <s v="2017/SBS/05 JO Triton 2017"/>
    <d v="2017-02-01T00:00:00"/>
    <d v="2017-05-31T00:00:00"/>
    <s v="no"/>
    <m/>
    <s v="FRO.23326"/>
    <n v="2017"/>
    <s v="C1"/>
    <n v="118623.45"/>
    <d v="2017-01-31T00:00:00"/>
    <s v="SK"/>
    <n v="250459.57"/>
    <s v="yes"/>
    <n v="189213"/>
    <n v="195586"/>
    <s v="FRO.23326"/>
    <n v="2017"/>
    <n v="547006.13"/>
    <d v="2017-02-28T00:00:00"/>
    <s v="Sup. Dec. No 2 (increase + extension of duration) signed on 31/03/2017."/>
    <n v="2017"/>
    <n v="332814.78999999998"/>
    <m/>
    <m/>
    <d v="2017-08-14T00:00:00"/>
    <d v="2017-10-05T00:00:00"/>
    <n v="2017"/>
    <n v="271482.68"/>
    <m/>
    <n v="665629.57999999996"/>
    <n v="604297.47"/>
    <n v="0.90785849691355369"/>
    <n v="61332.109999999986"/>
    <n v="195586"/>
  </r>
  <r>
    <s v="2017/112"/>
    <x v="1"/>
    <n v="112"/>
    <s v="SBS"/>
    <x v="16"/>
    <s v="Ministero dell'Interno, Dipartimento della Pubblica Sicurezza, Direzione Centrale dell'Immigrazione e della Polizia delle Frontiere"/>
    <s v="yes"/>
    <x v="6"/>
    <s v="2017/SBS/05 JO Triton 2017"/>
    <d v="2017-02-01T00:00:00"/>
    <d v="2017-05-31T00:00:00"/>
    <s v="no"/>
    <m/>
    <s v="FRO.23321"/>
    <n v="2017"/>
    <s v="C1"/>
    <n v="1115120.8"/>
    <d v="2017-01-30T00:00:00"/>
    <s v="SK"/>
    <n v="0"/>
    <s v="yes"/>
    <n v="1105600"/>
    <n v="1029350"/>
    <s v="FRO.23321"/>
    <n v="2017"/>
    <n v="375881.6"/>
    <d v="2017-04-21T00:00:00"/>
    <m/>
    <n v="2017"/>
    <n v="745501.2"/>
    <m/>
    <m/>
    <d v="2017-08-14T00:00:00"/>
    <d v="2017-08-11T00:00:00"/>
    <n v="2017"/>
    <n v="607551.37"/>
    <m/>
    <n v="1491002.4"/>
    <n v="1353052.5699999998"/>
    <n v="0.90747846549408628"/>
    <n v="137949.83000000007"/>
    <n v="1029350"/>
  </r>
  <r>
    <s v="2017/113"/>
    <x v="1"/>
    <n v="113"/>
    <s v="SBS"/>
    <x v="20"/>
    <s v="Royal Marechaussee"/>
    <s v="no"/>
    <x v="6"/>
    <s v="2017/SBS/05 JO Triton 2017"/>
    <d v="2017-01-31T00:00:00"/>
    <d v="2017-03-04T00:00:00"/>
    <s v="no"/>
    <m/>
    <s v="FRO.23320"/>
    <n v="2017"/>
    <s v="C1"/>
    <n v="47871.8"/>
    <d v="2017-01-30T00:00:00"/>
    <s v="SK"/>
    <n v="0"/>
    <s v="no"/>
    <m/>
    <m/>
    <m/>
    <m/>
    <m/>
    <m/>
    <m/>
    <m/>
    <m/>
    <m/>
    <m/>
    <d v="2017-05-18T00:00:00"/>
    <d v="2017-07-04T00:00:00"/>
    <n v="2017"/>
    <n v="41816.57"/>
    <m/>
    <n v="47871.8"/>
    <n v="41816.57"/>
    <n v="0.87351154541922382"/>
    <n v="6055.2300000000032"/>
    <n v="0"/>
  </r>
  <r>
    <s v="2017/114"/>
    <x v="1"/>
    <n v="114"/>
    <s v="ABS"/>
    <x v="8"/>
    <s v="Police of the Czech Republic"/>
    <s v="no"/>
    <x v="5"/>
    <s v="2017/ABS/04 JO Focal Points 2017 Air Intermediate Managers"/>
    <d v="2017-02-26T00:00:00"/>
    <d v="2017-03-11T00:00:00"/>
    <s v="no"/>
    <m/>
    <s v="FRO.23246"/>
    <n v="2017"/>
    <s v="C1"/>
    <n v="4136.62"/>
    <d v="2017-01-30T00:00:00"/>
    <s v="SK"/>
    <n v="0"/>
    <s v="yes"/>
    <n v="0"/>
    <n v="2363.0500000000002"/>
    <s v="FRO.23246"/>
    <n v="2017"/>
    <n v="492.2"/>
    <d v="2017-02-22T00:00:00"/>
    <m/>
    <n v="2017"/>
    <n v="2000"/>
    <m/>
    <m/>
    <d v="2017-05-25T00:00:00"/>
    <d v="2017-03-30T00:00:00"/>
    <n v="2017"/>
    <n v="1562.08"/>
    <m/>
    <n v="4628.82"/>
    <n v="3562.08"/>
    <n v="0.76954385782985735"/>
    <n v="1066.7399999999998"/>
    <n v="2363.0500000000002"/>
  </r>
  <r>
    <s v="2017/115"/>
    <x v="1"/>
    <n v="115"/>
    <s v="ABS"/>
    <x v="11"/>
    <s v="State Border Guard Service"/>
    <s v="no"/>
    <x v="5"/>
    <s v="2017/ABS/04 JO Focal Points 2017 Air Intermediate Managers"/>
    <d v="2017-02-13T00:00:00"/>
    <d v="2017-02-25T00:00:00"/>
    <s v="no"/>
    <m/>
    <s v="FRO.23234"/>
    <n v="2017"/>
    <s v="C1"/>
    <n v="4337.78"/>
    <d v="2017-01-30T00:00:00"/>
    <s v="SK"/>
    <n v="0"/>
    <s v="no"/>
    <n v="0"/>
    <n v="0"/>
    <m/>
    <m/>
    <m/>
    <m/>
    <m/>
    <n v="2017"/>
    <n v="2150"/>
    <m/>
    <m/>
    <d v="2017-05-11T00:00:00"/>
    <d v="2017-04-11T00:00:00"/>
    <n v="2017"/>
    <n v="449.47"/>
    <m/>
    <n v="4337.78"/>
    <n v="2599.4700000000003"/>
    <n v="0.59926275652522731"/>
    <n v="1738.3099999999995"/>
    <n v="0"/>
  </r>
  <r>
    <s v="2017/116"/>
    <x v="1"/>
    <n v="116"/>
    <s v="LBS"/>
    <x v="17"/>
    <s v="Ministry of Interior, National Police Service, Chief Directorate Border Police"/>
    <s v="yes"/>
    <x v="7"/>
    <s v="2017/LBS/01 FOA"/>
    <d v="2017-02-01T00:00:00"/>
    <d v="2017-03-02T00:00:00"/>
    <s v="no"/>
    <m/>
    <s v="FRO.23318"/>
    <n v="2017"/>
    <s v="C1"/>
    <n v="19944.97"/>
    <d v="2017-01-30T00:00:00"/>
    <s v="SK"/>
    <n v="0"/>
    <s v="no"/>
    <n v="0"/>
    <n v="0"/>
    <m/>
    <m/>
    <m/>
    <m/>
    <m/>
    <m/>
    <m/>
    <m/>
    <m/>
    <d v="2017-05-16T00:00:00"/>
    <d v="2017-05-18T00:00:00"/>
    <n v="2017"/>
    <n v="18722.599999999999"/>
    <m/>
    <n v="19944.97"/>
    <n v="18722.599999999999"/>
    <n v="0.93871286845756086"/>
    <n v="1222.3700000000026"/>
    <n v="0"/>
  </r>
  <r>
    <s v="2017/117"/>
    <x v="1"/>
    <n v="117"/>
    <s v="RSU"/>
    <x v="7"/>
    <s v="Ministere de l'interieur, Direction generale des etrangers"/>
    <s v="no"/>
    <x v="12"/>
    <s v="2017/RSU/01 ROs to Albania"/>
    <d v="2017-02-01T00:00:00"/>
    <d v="2017-02-28T00:00:00"/>
    <s v="no"/>
    <m/>
    <s v="FRO.23322"/>
    <n v="2017"/>
    <s v="C1"/>
    <n v="210000"/>
    <d v="2017-01-30T00:00:00"/>
    <s v="SK"/>
    <n v="0"/>
    <s v="yes"/>
    <n v="200000"/>
    <n v="153885.6"/>
    <m/>
    <m/>
    <m/>
    <m/>
    <m/>
    <m/>
    <n v="0"/>
    <m/>
    <m/>
    <d v="2017-05-14T00:00:00"/>
    <d v="2017-06-28T00:00:00"/>
    <n v="2017"/>
    <n v="161579.88"/>
    <m/>
    <n v="210000"/>
    <n v="161579.88"/>
    <n v="0.769428"/>
    <n v="48420.119999999995"/>
    <n v="153885.6"/>
  </r>
  <r>
    <s v="2017/118"/>
    <x v="1"/>
    <n v="118"/>
    <s v="SBS"/>
    <x v="9"/>
    <s v="State Border Guard"/>
    <s v="no"/>
    <x v="6"/>
    <s v="2017/SBS/05 JO Triton 2017"/>
    <d v="2017-01-31T00:00:00"/>
    <d v="2017-04-08T00:00:00"/>
    <s v="no"/>
    <m/>
    <s v="FRO.23323"/>
    <n v="2017"/>
    <s v="C1"/>
    <n v="33864.75"/>
    <d v="2017-01-30T00:00:00"/>
    <s v="SK"/>
    <n v="0"/>
    <s v="no"/>
    <n v="0"/>
    <m/>
    <m/>
    <m/>
    <m/>
    <m/>
    <m/>
    <n v="2017"/>
    <n v="16900"/>
    <m/>
    <m/>
    <d v="2017-06-22T00:00:00"/>
    <d v="2017-07-19T00:00:00"/>
    <n v="2017"/>
    <n v="6128.51"/>
    <m/>
    <n v="33864.75"/>
    <n v="23028.510000000002"/>
    <n v="0.68001417403051856"/>
    <n v="10836.239999999998"/>
    <n v="0"/>
  </r>
  <r>
    <s v="2017/119"/>
    <x v="1"/>
    <n v="119"/>
    <s v="SBS"/>
    <x v="19"/>
    <s v="Police and Border Guard Board"/>
    <s v="no"/>
    <x v="6"/>
    <s v="2017/SBS/05 JO Triton 2017"/>
    <d v="2017-01-31T00:00:00"/>
    <d v="2017-03-04T00:00:00"/>
    <s v="no"/>
    <m/>
    <s v="FRO.23327"/>
    <n v="2017"/>
    <s v="C1"/>
    <n v="9255.5"/>
    <d v="2017-01-30T00:00:00"/>
    <s v="SK"/>
    <n v="0"/>
    <s v="no"/>
    <n v="0"/>
    <n v="0"/>
    <m/>
    <m/>
    <m/>
    <m/>
    <m/>
    <n v="2017"/>
    <n v="4600"/>
    <m/>
    <m/>
    <d v="2017-05-18T00:00:00"/>
    <d v="2017-05-15T00:00:00"/>
    <n v="2017"/>
    <n v="2752.26"/>
    <m/>
    <n v="9255.5"/>
    <n v="7352.26"/>
    <n v="0.79436659283669175"/>
    <n v="1903.2399999999998"/>
    <n v="0"/>
  </r>
  <r>
    <s v="2017/120"/>
    <x v="1"/>
    <n v="120"/>
    <s v="FSC"/>
    <x v="16"/>
    <s v="Ministero dell'Interno, Dipartimento della Pubblica Sicurezza, Direzione Centrale dell'Immigrazione e della Polizia delle Frontiere"/>
    <s v="no"/>
    <x v="10"/>
    <s v="2017/FSC/02 FSC Support Officer Deployment"/>
    <d v="2017-01-29T00:00:00"/>
    <d v="2017-03-03T00:00:00"/>
    <s v="no"/>
    <m/>
    <s v="FRO.23331"/>
    <n v="2017"/>
    <s v="C1"/>
    <n v="7500.7"/>
    <d v="2017-01-30T00:00:00"/>
    <s v="SK"/>
    <n v="0"/>
    <s v="no"/>
    <m/>
    <m/>
    <m/>
    <m/>
    <m/>
    <m/>
    <m/>
    <m/>
    <m/>
    <m/>
    <m/>
    <d v="2017-05-17T00:00:00"/>
    <d v="2017-06-09T00:00:00"/>
    <n v="2017"/>
    <n v="6830.88"/>
    <m/>
    <n v="7500.7"/>
    <n v="6830.88"/>
    <n v="0.91069900142653359"/>
    <n v="669.81999999999971"/>
    <n v="0"/>
  </r>
  <r>
    <s v="2017/121"/>
    <x v="1"/>
    <n v="121"/>
    <s v="SBS"/>
    <x v="1"/>
    <s v="National Operations Department"/>
    <s v="no"/>
    <x v="6"/>
    <s v="2017/SBS/05 JO Triton 2017"/>
    <d v="2017-01-31T00:00:00"/>
    <d v="2017-04-08T00:00:00"/>
    <s v="no"/>
    <m/>
    <s v="FRO.23336"/>
    <n v="2017"/>
    <s v="C1"/>
    <n v="43865.72"/>
    <d v="2017-01-30T00:00:00"/>
    <s v="SK"/>
    <n v="0"/>
    <s v="no"/>
    <n v="0"/>
    <n v="0"/>
    <m/>
    <m/>
    <m/>
    <m/>
    <m/>
    <m/>
    <m/>
    <m/>
    <m/>
    <d v="2017-06-22T00:00:00"/>
    <d v="2017-05-12T00:00:00"/>
    <n v="2017"/>
    <n v="39013.22"/>
    <m/>
    <n v="43865.72"/>
    <n v="39013.22"/>
    <n v="0.88937831181159233"/>
    <n v="4852.5"/>
    <n v="0"/>
  </r>
  <r>
    <s v="2017/122"/>
    <x v="1"/>
    <n v="122"/>
    <s v="SBS"/>
    <x v="22"/>
    <s v="Federal Ministry of the Interior"/>
    <s v="no"/>
    <x v="6"/>
    <s v="2017/SBS/05 JO Triton 2017"/>
    <d v="2017-01-31T00:00:00"/>
    <d v="2017-03-04T00:00:00"/>
    <s v="no"/>
    <m/>
    <s v="FRO.23333"/>
    <n v="2017"/>
    <s v="C1"/>
    <n v="37687.54"/>
    <d v="2017-01-30T00:00:00"/>
    <s v="SK"/>
    <n v="0"/>
    <s v="no"/>
    <m/>
    <m/>
    <m/>
    <m/>
    <m/>
    <m/>
    <m/>
    <m/>
    <n v="0"/>
    <m/>
    <m/>
    <d v="2017-05-18T00:00:00"/>
    <d v="2017-04-11T00:00:00"/>
    <n v="2017"/>
    <n v="28933.279999999999"/>
    <m/>
    <n v="37687.54"/>
    <n v="28933.279999999999"/>
    <n v="0.76771474073394008"/>
    <n v="8754.260000000002"/>
    <n v="0"/>
  </r>
  <r>
    <s v="2017/123"/>
    <x v="1"/>
    <n v="123"/>
    <s v="RSU"/>
    <x v="4"/>
    <s v="Danish National Police"/>
    <s v="no"/>
    <x v="2"/>
    <s v="2017/RSU/03 JO Poseidon"/>
    <d v="2017-02-02T00:00:00"/>
    <d v="2017-02-03T00:00:00"/>
    <s v="no"/>
    <m/>
    <s v="FRO.23332"/>
    <n v="2017"/>
    <s v="C1"/>
    <n v="44940"/>
    <d v="2017-02-01T00:00:00"/>
    <s v="SK"/>
    <n v="0"/>
    <s v="yes"/>
    <n v="42000"/>
    <n v="41500"/>
    <m/>
    <m/>
    <m/>
    <m/>
    <m/>
    <m/>
    <m/>
    <m/>
    <m/>
    <d v="2017-04-19T00:00:00"/>
    <d v="2017-03-15T00:00:00"/>
    <n v="2017"/>
    <n v="44405"/>
    <m/>
    <n v="44940"/>
    <n v="44405"/>
    <n v="0.98809523809523814"/>
    <n v="535"/>
    <n v="41500"/>
  </r>
  <r>
    <s v="2017/124"/>
    <x v="1"/>
    <n v="124"/>
    <s v="LBS"/>
    <x v="22"/>
    <s v="Federal Ministry of the Interior"/>
    <s v="no"/>
    <x v="5"/>
    <s v="2017/LBS/02 Focal Points"/>
    <d v="2017-02-01T00:00:00"/>
    <d v="2017-03-01T00:00:00"/>
    <s v="no"/>
    <m/>
    <s v="FRO.23334"/>
    <n v="2017"/>
    <s v="C1"/>
    <n v="44994.57"/>
    <d v="2017-01-30T00:00:00"/>
    <s v="SK"/>
    <n v="0"/>
    <s v="no"/>
    <n v="0"/>
    <n v="0"/>
    <m/>
    <m/>
    <m/>
    <m/>
    <m/>
    <m/>
    <m/>
    <m/>
    <m/>
    <d v="2017-05-15T00:00:00"/>
    <d v="2017-03-21T00:00:00"/>
    <n v="2017"/>
    <n v="37791.9"/>
    <m/>
    <n v="44994.57"/>
    <n v="37791.9"/>
    <n v="0.83992135050962824"/>
    <n v="7202.6699999999983"/>
    <n v="0"/>
  </r>
  <r>
    <s v="2017/125"/>
    <x v="1"/>
    <n v="125"/>
    <s v="SBS"/>
    <x v="20"/>
    <s v="Royal Marechaussee"/>
    <s v="no"/>
    <x v="2"/>
    <s v="2017/SBS/07 JO Poseidon 2017"/>
    <d v="2017-02-01T00:00:00"/>
    <d v="2017-04-30T00:00:00"/>
    <s v="no"/>
    <m/>
    <s v="FRO.23330"/>
    <n v="2017"/>
    <s v="C1"/>
    <n v="355698"/>
    <d v="2017-01-31T00:00:00"/>
    <s v="SK"/>
    <n v="0"/>
    <s v="no"/>
    <n v="0"/>
    <n v="0"/>
    <m/>
    <m/>
    <m/>
    <m/>
    <m/>
    <m/>
    <m/>
    <m/>
    <m/>
    <d v="2017-07-14T00:00:00"/>
    <d v="2017-09-21T00:00:00"/>
    <n v="2017"/>
    <n v="355698"/>
    <m/>
    <n v="355698"/>
    <n v="355698"/>
    <n v="1"/>
    <n v="0"/>
    <n v="0"/>
  </r>
  <r>
    <s v="2017/126"/>
    <x v="1"/>
    <n v="126"/>
    <s v="SBS"/>
    <x v="7"/>
    <s v="Direction Centrale de la Police aux Frontieres"/>
    <s v="no"/>
    <x v="2"/>
    <s v="2017/SBS/07 JO Poseidon 2017"/>
    <d v="2017-02-14T00:00:00"/>
    <d v="2017-03-30T00:00:00"/>
    <s v="no"/>
    <m/>
    <s v="FRO.23341"/>
    <n v="2017"/>
    <s v="C1"/>
    <n v="34505.360000000001"/>
    <d v="2017-02-01T00:00:00"/>
    <s v="PF"/>
    <n v="0"/>
    <s v="no"/>
    <n v="0"/>
    <n v="0"/>
    <m/>
    <m/>
    <m/>
    <m/>
    <m/>
    <n v="2017"/>
    <n v="17252.68"/>
    <m/>
    <m/>
    <d v="2017-06-13T00:00:00"/>
    <d v="2017-07-14T00:00:00"/>
    <n v="2017"/>
    <n v="6459.06"/>
    <m/>
    <n v="34505.360000000001"/>
    <n v="23711.74"/>
    <n v="0.68719004815483742"/>
    <n v="10793.619999999999"/>
    <n v="0"/>
  </r>
  <r>
    <s v="2017/127"/>
    <x v="1"/>
    <n v="127"/>
    <s v="SBS"/>
    <x v="26"/>
    <s v="Ministry of Interior"/>
    <s v="no"/>
    <x v="2"/>
    <s v="2017/SBS/07 JO Poseidon 2017"/>
    <d v="2017-02-10T00:00:00"/>
    <d v="2017-05-10T00:00:00"/>
    <s v="no"/>
    <m/>
    <s v="FRO.23335"/>
    <n v="2017"/>
    <s v="C1"/>
    <n v="332234.55"/>
    <d v="2017-01-31T00:00:00"/>
    <s v="PF"/>
    <n v="184663.78"/>
    <s v="yes"/>
    <n v="152119"/>
    <n v="85103"/>
    <m/>
    <m/>
    <m/>
    <m/>
    <m/>
    <m/>
    <m/>
    <m/>
    <m/>
    <d v="2017-07-24T00:00:00"/>
    <d v="2017-08-31T00:00:00"/>
    <n v="2017"/>
    <n v="211343.84"/>
    <m/>
    <n v="332234.55"/>
    <n v="211343.84"/>
    <n v="0.63612842192360786"/>
    <n v="120890.70999999999"/>
    <n v="85103"/>
  </r>
  <r>
    <s v="2017/128"/>
    <x v="1"/>
    <n v="128"/>
    <s v="SBS"/>
    <x v="1"/>
    <s v="National Operations Department"/>
    <s v="no"/>
    <x v="2"/>
    <s v="2017/SBS/07 JO Poseidon 2017"/>
    <d v="2017-02-01T00:00:00"/>
    <d v="2017-04-30T00:00:00"/>
    <s v="no"/>
    <m/>
    <s v="FRO.23338"/>
    <n v="2017"/>
    <s v="C1"/>
    <n v="753819.49"/>
    <d v="2017-01-31T00:00:00"/>
    <s v="SK"/>
    <n v="432642.65"/>
    <s v="yes"/>
    <n v="438020.58"/>
    <n v="294862"/>
    <s v="FRO.23338"/>
    <n v="2017"/>
    <n v="-23196.42"/>
    <d v="2017-02-14T00:00:00"/>
    <m/>
    <m/>
    <n v="0"/>
    <m/>
    <m/>
    <d v="2017-07-14T00:00:00"/>
    <d v="2017-10-17T00:00:00"/>
    <n v="2017"/>
    <n v="457613.47"/>
    <m/>
    <n v="730623.07"/>
    <n v="457613.47"/>
    <n v="0.62633317888524931"/>
    <n v="273009.59999999998"/>
    <n v="294862"/>
  </r>
  <r>
    <s v="2017/129"/>
    <x v="1"/>
    <n v="129"/>
    <s v="SBS"/>
    <x v="14"/>
    <s v="General Inspectorate of the Romanian Border Police"/>
    <s v="no"/>
    <x v="2"/>
    <s v="2017/SBS/07 JO Poseidon 2017"/>
    <d v="2017-02-01T00:00:00"/>
    <d v="2017-04-30T00:00:00"/>
    <s v="no"/>
    <m/>
    <s v="FRO.23340"/>
    <n v="2017"/>
    <s v="C1"/>
    <n v="512955.18"/>
    <d v="2017-01-31T00:00:00"/>
    <s v="SK"/>
    <n v="381646.73"/>
    <s v="yes"/>
    <n v="328318"/>
    <n v="317268.53999999998"/>
    <m/>
    <m/>
    <m/>
    <m/>
    <m/>
    <n v="2017"/>
    <n v="239740"/>
    <m/>
    <m/>
    <d v="2017-07-14T00:00:00"/>
    <d v="2017-08-11T00:00:00"/>
    <n v="2017"/>
    <n v="168181.97"/>
    <m/>
    <n v="512955.18"/>
    <n v="407921.97"/>
    <n v="0.79523901094048799"/>
    <n v="105033.21000000002"/>
    <n v="317268.53999999998"/>
  </r>
  <r>
    <s v="2017/130"/>
    <x v="1"/>
    <n v="130"/>
    <s v="SBS"/>
    <x v="12"/>
    <s v="Headquarters of Polish Border Guards"/>
    <s v="no"/>
    <x v="2"/>
    <s v="2017/SBS/07 JO Poseidon 2017"/>
    <d v="2017-02-14T00:00:00"/>
    <d v="2017-05-18T00:00:00"/>
    <s v="no"/>
    <m/>
    <s v="FRO.23328"/>
    <n v="2017"/>
    <s v="C1"/>
    <n v="36776.97"/>
    <d v="2017-02-01T00:00:00"/>
    <s v="SK"/>
    <n v="0"/>
    <s v="no"/>
    <m/>
    <m/>
    <m/>
    <m/>
    <m/>
    <m/>
    <m/>
    <n v="2017"/>
    <n v="18388.48"/>
    <m/>
    <m/>
    <d v="2017-08-01T00:00:00"/>
    <d v="2017-06-23T00:00:00"/>
    <n v="2017"/>
    <n v="13562.78"/>
    <m/>
    <n v="36776.97"/>
    <n v="31951.260000000002"/>
    <n v="0.86878445940489391"/>
    <n v="4825.7099999999991"/>
    <n v="0"/>
  </r>
  <r>
    <s v="2017/131"/>
    <x v="1"/>
    <n v="131"/>
    <s v="SBS"/>
    <x v="12"/>
    <s v="Headquarters of Polish Border Guards"/>
    <s v="no"/>
    <x v="6"/>
    <s v="2017/SBS/05 JO Triton 2017"/>
    <d v="2017-02-14T00:00:00"/>
    <d v="2017-03-30T00:00:00"/>
    <s v="no"/>
    <m/>
    <s v="FRO.23329"/>
    <n v="2017"/>
    <s v="C1"/>
    <n v="16643.849999999999"/>
    <d v="2017-02-01T00:00:00"/>
    <s v="SK"/>
    <n v="0"/>
    <s v="no"/>
    <n v="0"/>
    <n v="0"/>
    <m/>
    <m/>
    <m/>
    <m/>
    <m/>
    <n v="2017"/>
    <n v="8321.92"/>
    <m/>
    <m/>
    <d v="2017-06-13T00:00:00"/>
    <d v="2017-05-16T00:00:00"/>
    <n v="2017"/>
    <n v="5171.21"/>
    <m/>
    <n v="16643.849999999999"/>
    <n v="13493.130000000001"/>
    <n v="0.81069764507610931"/>
    <n v="3150.7199999999975"/>
    <n v="0"/>
  </r>
  <r>
    <s v="2017/132"/>
    <x v="1"/>
    <n v="132"/>
    <s v="RSU"/>
    <x v="6"/>
    <s v="Helsinki Police Department"/>
    <s v="no"/>
    <x v="1"/>
    <s v="2017/RSU/01 JRO to Albania"/>
    <d v="2017-02-07T00:00:00"/>
    <d v="2017-02-09T00:00:00"/>
    <s v="no"/>
    <m/>
    <s v="FRO.23344"/>
    <n v="2017"/>
    <s v="C1"/>
    <n v="52451.4"/>
    <d v="2017-02-01T00:00:00"/>
    <s v="SK"/>
    <n v="0"/>
    <s v="yes"/>
    <n v="35220"/>
    <n v="35220"/>
    <m/>
    <m/>
    <m/>
    <m/>
    <m/>
    <m/>
    <m/>
    <m/>
    <m/>
    <d v="2017-04-25T00:00:00"/>
    <d v="2017-04-19T00:00:00"/>
    <n v="2017"/>
    <n v="48266.2"/>
    <m/>
    <n v="52451.4"/>
    <n v="48266.2"/>
    <n v="0.92020804020483715"/>
    <n v="4185.2000000000044"/>
    <n v="35220"/>
  </r>
  <r>
    <s v="2017/133"/>
    <x v="1"/>
    <n v="133"/>
    <s v="SBS"/>
    <x v="6"/>
    <s v="Finnish Border Guard"/>
    <s v="no"/>
    <x v="2"/>
    <s v="2017/SBS/07 JO Poseidon 2017"/>
    <d v="2017-02-14T00:00:00"/>
    <d v="2017-03-30T00:00:00"/>
    <s v="no"/>
    <m/>
    <s v="FRO.23346"/>
    <n v="2017"/>
    <s v="C1"/>
    <n v="33727"/>
    <d v="2017-02-01T00:00:00"/>
    <s v="SK"/>
    <n v="0"/>
    <s v="no"/>
    <m/>
    <m/>
    <m/>
    <m/>
    <m/>
    <m/>
    <m/>
    <m/>
    <m/>
    <m/>
    <m/>
    <d v="2017-06-13T00:00:00"/>
    <d v="2017-06-14T00:00:00"/>
    <n v="2017"/>
    <n v="26776.47"/>
    <m/>
    <n v="33727"/>
    <n v="26776.47"/>
    <n v="0.79391792925549265"/>
    <n v="6950.5299999999988"/>
    <n v="0"/>
  </r>
  <r>
    <s v="2017/134"/>
    <x v="1"/>
    <n v="134"/>
    <s v="SBS"/>
    <x v="2"/>
    <s v="Bundespolizeiprasidium Federal Police Central Office"/>
    <s v="no"/>
    <x v="2"/>
    <s v="2017/SBS/07 JO Poseidon 2017"/>
    <d v="2017-02-01T00:00:00"/>
    <d v="2017-03-31T00:00:00"/>
    <s v="no"/>
    <m/>
    <s v="FRO.23347"/>
    <n v="2017"/>
    <s v="C1"/>
    <n v="472827.7"/>
    <d v="2017-01-31T00:00:00"/>
    <s v="SK"/>
    <n v="328249.12"/>
    <s v="yes"/>
    <n v="302138.58"/>
    <n v="274575"/>
    <m/>
    <m/>
    <m/>
    <m/>
    <m/>
    <m/>
    <n v="0"/>
    <m/>
    <m/>
    <d v="2017-06-14T00:00:00"/>
    <d v="2017-07-03T00:00:00"/>
    <n v="2017"/>
    <n v="348487.31"/>
    <m/>
    <n v="472827.7"/>
    <n v="348487.31"/>
    <n v="0.7370281182764884"/>
    <n v="124340.39000000001"/>
    <n v="274575"/>
  </r>
  <r>
    <s v="2017/135"/>
    <x v="1"/>
    <n v="135"/>
    <s v="SBS"/>
    <x v="28"/>
    <s v="Hellenic Police"/>
    <s v="no"/>
    <x v="2"/>
    <s v="2017/SBS/07 JO Poseidon 2017"/>
    <d v="2017-02-01T00:00:00"/>
    <d v="2017-03-31T00:00:00"/>
    <s v="no"/>
    <m/>
    <s v="FRO.23355"/>
    <n v="2017"/>
    <s v="C1"/>
    <n v="2209514"/>
    <d v="2017-02-01T00:00:00"/>
    <s v="SK"/>
    <n v="0"/>
    <s v="no"/>
    <m/>
    <m/>
    <s v="FRO.23355"/>
    <n v="2017"/>
    <n v="-718615"/>
    <d v="2017-02-13T00:00:00"/>
    <m/>
    <m/>
    <n v="0"/>
    <m/>
    <m/>
    <d v="2017-06-14T00:00:00"/>
    <d v="2017-09-09T00:00:00"/>
    <n v="2017"/>
    <n v="1403860.89"/>
    <m/>
    <n v="1490899"/>
    <n v="1403860.89"/>
    <n v="0.94162038474772591"/>
    <n v="87038.110000000102"/>
    <n v="0"/>
  </r>
  <r>
    <s v="2017/136"/>
    <x v="1"/>
    <n v="136"/>
    <s v="SBS"/>
    <x v="20"/>
    <s v="Royal Marechaussee"/>
    <s v="no"/>
    <x v="2"/>
    <s v="2017/SBS/07 JO Poseidon 2017"/>
    <d v="2017-02-01T00:00:00"/>
    <d v="2017-03-31T00:00:00"/>
    <s v="no"/>
    <m/>
    <s v="FRO.23356"/>
    <n v="2017"/>
    <s v="C1"/>
    <n v="119708.4"/>
    <d v="2017-02-01T00:00:00"/>
    <s v="MM"/>
    <n v="0"/>
    <s v="no"/>
    <n v="0"/>
    <n v="0"/>
    <m/>
    <m/>
    <m/>
    <m/>
    <m/>
    <m/>
    <m/>
    <m/>
    <m/>
    <d v="2017-06-14T00:00:00"/>
    <d v="2017-07-07T00:00:00"/>
    <n v="2017"/>
    <n v="97832.33"/>
    <m/>
    <n v="119708.4"/>
    <n v="97832.33"/>
    <n v="0.81725534716026615"/>
    <n v="21876.069999999992"/>
    <n v="0"/>
  </r>
  <r>
    <s v="2017/137"/>
    <x v="1"/>
    <n v="137"/>
    <s v="SBS"/>
    <x v="28"/>
    <s v="Hellenic Coast Guard"/>
    <s v="no"/>
    <x v="2"/>
    <s v="2017/SBS/07 JO Poseidon 2017"/>
    <d v="2017-02-01T00:00:00"/>
    <d v="2017-06-30T00:00:00"/>
    <s v="no"/>
    <m/>
    <s v="FRO.23357"/>
    <n v="2017"/>
    <s v="C1"/>
    <n v="773244.7"/>
    <d v="2017-02-01T00:00:00"/>
    <s v="SK"/>
    <n v="1797176.35"/>
    <s v="yes"/>
    <n v="1027885"/>
    <n v="939144"/>
    <s v="FRO.23357"/>
    <n v="2017"/>
    <n v="1517681.53"/>
    <d v="2017-02-28T00:00:00"/>
    <s v="Sup. Dec. no 2 signed on 15/03/2017;_x000a_Sup. Dec. no 3 signed on 27/04/2017; _x000a_Sup. Dec. no 4 signed on 28/05/2017;_x000a_Sup. Dec. no 5 signed on 05/06/2017;_x000a_Sup. Dec. No 6 signed on 14/06/2017."/>
    <n v="2017"/>
    <n v="1070032"/>
    <n v="2017"/>
    <n v="75431"/>
    <d v="2017-09-13T00:00:00"/>
    <d v="2018-04-12T00:00:00"/>
    <n v="2018"/>
    <n v="1020659.39"/>
    <m/>
    <n v="2290926.23"/>
    <n v="2166122.39"/>
    <n v="0.94552254089822885"/>
    <n v="124803.83999999985"/>
    <n v="939144"/>
  </r>
  <r>
    <s v="2017/138"/>
    <x v="1"/>
    <n v="138"/>
    <s v="SBS"/>
    <x v="9"/>
    <s v="State Border Guard"/>
    <s v="no"/>
    <x v="2"/>
    <s v="2017/SBS/07 JO Poseidon 2017"/>
    <d v="2017-02-14T00:00:00"/>
    <d v="2017-03-28T00:00:00"/>
    <s v="no"/>
    <m/>
    <s v="FRO.23361"/>
    <n v="2017"/>
    <s v="C1"/>
    <n v="25324.76"/>
    <d v="2017-02-08T00:00:00"/>
    <s v="MM"/>
    <n v="0"/>
    <s v="no"/>
    <n v="0"/>
    <n v="0"/>
    <m/>
    <m/>
    <m/>
    <m/>
    <m/>
    <n v="2017"/>
    <n v="12660"/>
    <m/>
    <m/>
    <d v="2017-06-11T00:00:00"/>
    <d v="2017-05-30T00:00:00"/>
    <n v="2017"/>
    <n v="4283.42"/>
    <m/>
    <n v="25324.76"/>
    <n v="16943.419999999998"/>
    <n v="0.66904562965256131"/>
    <n v="8381.34"/>
    <n v="0"/>
  </r>
  <r>
    <s v="2017/139"/>
    <x v="1"/>
    <n v="139"/>
    <s v="SBS"/>
    <x v="9"/>
    <s v="State Border Guard"/>
    <s v="no"/>
    <x v="2"/>
    <s v="2017/SBS/07 JO Poseidon 2017"/>
    <d v="2017-02-14T00:00:00"/>
    <d v="2017-03-30T00:00:00"/>
    <s v="no"/>
    <m/>
    <s v="FRO.23353"/>
    <n v="2017"/>
    <s v="C1"/>
    <n v="26881.61"/>
    <d v="2017-02-08T00:00:00"/>
    <s v="MM"/>
    <n v="0"/>
    <s v="no"/>
    <n v="0"/>
    <m/>
    <m/>
    <m/>
    <m/>
    <m/>
    <m/>
    <n v="2017"/>
    <n v="13440"/>
    <m/>
    <m/>
    <d v="2017-06-13T00:00:00"/>
    <d v="2017-06-14T00:00:00"/>
    <n v="2017"/>
    <n v="8097.25"/>
    <m/>
    <n v="26881.61"/>
    <n v="21537.25"/>
    <n v="0.80118899128437615"/>
    <n v="5344.3600000000006"/>
    <n v="0"/>
  </r>
  <r>
    <s v="2017/140"/>
    <x v="1"/>
    <n v="140"/>
    <s v="SBS"/>
    <x v="12"/>
    <s v="Headquarters of Polish Border Guards"/>
    <s v="no"/>
    <x v="2"/>
    <s v="2017/SBS/07 JO Poseidon 2017"/>
    <d v="2017-02-13T00:00:00"/>
    <d v="2017-05-19T00:00:00"/>
    <s v="no"/>
    <m/>
    <s v="FRO.23351"/>
    <n v="2017"/>
    <s v="C1"/>
    <n v="97224.48"/>
    <d v="2017-02-03T00:00:00"/>
    <s v="MM"/>
    <n v="0"/>
    <s v="no"/>
    <n v="0"/>
    <n v="0"/>
    <m/>
    <m/>
    <m/>
    <m/>
    <s v="Suppl. Decision no 1 (extension) signed on xx/02/2017"/>
    <n v="2017"/>
    <n v="48612.24"/>
    <m/>
    <m/>
    <d v="2017-08-02T00:00:00"/>
    <d v="2017-07-07T00:00:00"/>
    <n v="2017"/>
    <n v="31196.63"/>
    <m/>
    <n v="97224.48"/>
    <n v="79808.87"/>
    <n v="0.82087217128854784"/>
    <n v="17415.61"/>
    <n v="0"/>
  </r>
  <r>
    <s v="2017/141"/>
    <x v="1"/>
    <n v="141"/>
    <s v="RSU"/>
    <x v="17"/>
    <s v="Ministry of Interior, National Police Service, Chief Directorate Border Police"/>
    <s v="no"/>
    <x v="9"/>
    <s v="2017/RSU/03 JO Poseidon"/>
    <d v="2017-02-09T00:00:00"/>
    <d v="2017-03-10T00:00:00"/>
    <s v="no"/>
    <m/>
    <s v="FRO.23369"/>
    <n v="2017"/>
    <s v="C1"/>
    <n v="269461"/>
    <d v="2017-02-03T00:00:00"/>
    <s v="MM"/>
    <n v="0"/>
    <s v="yes"/>
    <n v="7000"/>
    <n v="7655.69"/>
    <m/>
    <m/>
    <m/>
    <m/>
    <m/>
    <n v="2017"/>
    <n v="130000"/>
    <m/>
    <m/>
    <d v="2017-05-24T00:00:00"/>
    <d v="2017-06-05T00:00:00"/>
    <n v="2017"/>
    <n v="139015.97"/>
    <m/>
    <n v="269461"/>
    <n v="269015.96999999997"/>
    <n v="0.9983484437451059"/>
    <n v="445.03000000002794"/>
    <n v="7655.69"/>
  </r>
  <r>
    <s v="2017/142"/>
    <x v="1"/>
    <n v="142"/>
    <s v="SBS"/>
    <x v="15"/>
    <s v="National Police Directorate"/>
    <s v="no"/>
    <x v="13"/>
    <s v="2017/SBS/01 SBS General Portfolio 2017"/>
    <d v="2017-02-15T00:00:00"/>
    <d v="2017-12-02T00:00:00"/>
    <s v="no"/>
    <m/>
    <s v="FRO.23366"/>
    <n v="2017"/>
    <s v="C1"/>
    <n v="89899.93"/>
    <d v="2017-02-06T00:00:00"/>
    <s v="MM"/>
    <n v="0"/>
    <s v="yes"/>
    <m/>
    <n v="24609.38"/>
    <s v="FRO.23366"/>
    <n v="2017"/>
    <n v="0"/>
    <d v="2017-11-27T00:00:00"/>
    <s v="change between categories in estimated budget; no changes in ABAC"/>
    <n v="2017"/>
    <n v="44000"/>
    <m/>
    <m/>
    <d v="2018-02-15T00:00:00"/>
    <d v="2017-12-15T00:00:00"/>
    <n v="2017"/>
    <n v="44892.3"/>
    <m/>
    <n v="89899.93"/>
    <n v="88892.3"/>
    <n v="0.9887916486698044"/>
    <n v="1007.6299999999901"/>
    <n v="24609.38"/>
  </r>
  <r>
    <s v="2017/143"/>
    <x v="1"/>
    <n v="143"/>
    <s v="SBS"/>
    <x v="7"/>
    <s v="Direction Generale de la Gendarmerie nationale"/>
    <s v="no"/>
    <x v="2"/>
    <s v="2017/SBS/07 JO Poseidon 2017"/>
    <d v="2017-02-14T00:00:00"/>
    <d v="2017-03-30T00:00:00"/>
    <s v="no"/>
    <m/>
    <s v="FRO.23363"/>
    <n v="2017"/>
    <s v="C1"/>
    <n v="105054"/>
    <d v="2017-02-03T00:00:00"/>
    <s v="MM"/>
    <n v="0"/>
    <s v="no"/>
    <m/>
    <m/>
    <m/>
    <m/>
    <m/>
    <m/>
    <m/>
    <m/>
    <m/>
    <m/>
    <m/>
    <d v="2017-06-13T00:00:00"/>
    <d v="2017-06-26T00:00:00"/>
    <n v="2017"/>
    <n v="96662.37"/>
    <m/>
    <n v="105054"/>
    <n v="96662.37"/>
    <n v="0.92012079501970412"/>
    <n v="8391.6300000000047"/>
    <n v="0"/>
  </r>
  <r>
    <s v="2017/144"/>
    <x v="1"/>
    <n v="144"/>
    <s v="RSU"/>
    <x v="2"/>
    <s v="Bundespolizeiprasidium Federal Police Central Office"/>
    <s v="no"/>
    <x v="1"/>
    <s v="2017/RSU/01 JRO to Albania and Alboania &amp; Kosovo"/>
    <d v="2017-02-07T00:00:00"/>
    <d v="2017-02-10T00:00:00"/>
    <s v="no"/>
    <m/>
    <s v="FRO.23371"/>
    <n v="2017"/>
    <s v="C1"/>
    <n v="238565.25"/>
    <d v="2017-02-03T00:00:00"/>
    <s v="SK"/>
    <n v="0"/>
    <s v="yes"/>
    <n v="159999"/>
    <n v="145520"/>
    <m/>
    <m/>
    <m/>
    <m/>
    <m/>
    <n v="2017"/>
    <n v="119000"/>
    <m/>
    <m/>
    <d v="2017-04-26T00:00:00"/>
    <d v="2017-05-08T00:00:00"/>
    <n v="2017"/>
    <n v="54098.57"/>
    <m/>
    <n v="238565.25"/>
    <n v="173098.57"/>
    <n v="0.72558165952501463"/>
    <n v="65466.679999999993"/>
    <n v="145520"/>
  </r>
  <r>
    <s v="2017/145"/>
    <x v="1"/>
    <n v="145"/>
    <s v="RSU"/>
    <x v="5"/>
    <s v="Office of the National Commissioner of the Icelandic Police"/>
    <s v="no"/>
    <x v="1"/>
    <s v="2017/RSU/01 JRO to Serbia"/>
    <d v="2017-02-07T00:00:00"/>
    <d v="2017-02-09T00:00:00"/>
    <s v="no"/>
    <m/>
    <s v="FRO.23384"/>
    <n v="2017"/>
    <s v="C1"/>
    <n v="98429.3"/>
    <d v="2017-02-06T00:00:00"/>
    <s v="IM"/>
    <n v="0"/>
    <s v="yes"/>
    <n v="51800"/>
    <n v="57293.7"/>
    <m/>
    <m/>
    <m/>
    <m/>
    <m/>
    <m/>
    <m/>
    <m/>
    <m/>
    <d v="2017-04-25T00:00:00"/>
    <d v="2017-05-26T00:00:00"/>
    <n v="2017"/>
    <n v="72104.84"/>
    <m/>
    <n v="98429.3"/>
    <n v="72104.84"/>
    <n v="0.73255463566234846"/>
    <n v="26324.460000000006"/>
    <n v="57293.7"/>
  </r>
  <r>
    <s v="2017/146"/>
    <x v="1"/>
    <n v="146"/>
    <s v="LBS"/>
    <x v="8"/>
    <s v="Police of the Czech Republic"/>
    <s v="no"/>
    <x v="7"/>
    <s v="2017/LBS/01 FOA"/>
    <d v="2017-02-12T00:00:00"/>
    <d v="2017-04-27T00:00:00"/>
    <s v="no"/>
    <m/>
    <s v="FRO.23389"/>
    <n v="2017"/>
    <s v="C1"/>
    <n v="29427.14"/>
    <d v="2017-02-06T00:00:00"/>
    <s v="IM"/>
    <n v="0"/>
    <s v="yes"/>
    <n v="0"/>
    <n v="10722.08"/>
    <m/>
    <m/>
    <m/>
    <m/>
    <m/>
    <n v="2017"/>
    <n v="14000"/>
    <m/>
    <m/>
    <d v="2017-07-11T00:00:00"/>
    <d v="2017-05-18T00:00:00"/>
    <n v="2017"/>
    <n v="7854.54"/>
    <m/>
    <n v="29427.14"/>
    <n v="21854.54"/>
    <n v="0.74266612385709252"/>
    <n v="7572.5999999999985"/>
    <n v="10722.08"/>
  </r>
  <r>
    <s v="2017/147"/>
    <x v="1"/>
    <n v="147"/>
    <s v="LBS"/>
    <x v="12"/>
    <s v="Headquarters of Polish Border Guards"/>
    <s v="no"/>
    <x v="7"/>
    <s v="2017/LBS/01 FOA"/>
    <d v="2017-03-29T00:00:00"/>
    <d v="2017-05-24T00:00:00"/>
    <s v="no"/>
    <m/>
    <s v="FRO.23388"/>
    <n v="2017"/>
    <s v="C1"/>
    <n v="12911.69"/>
    <d v="2017-02-06T00:00:00"/>
    <s v="IM"/>
    <n v="0"/>
    <s v="no"/>
    <n v="0"/>
    <m/>
    <m/>
    <m/>
    <m/>
    <m/>
    <m/>
    <n v="2017"/>
    <n v="6455.84"/>
    <m/>
    <m/>
    <d v="2017-08-07T00:00:00"/>
    <d v="2017-07-03T00:00:00"/>
    <n v="2017"/>
    <n v="4227.58"/>
    <m/>
    <n v="12911.69"/>
    <n v="10683.42"/>
    <n v="0.82742228166878229"/>
    <n v="2228.2700000000004"/>
    <n v="0"/>
  </r>
  <r>
    <s v="2017/148"/>
    <x v="1"/>
    <n v="148"/>
    <s v="LBS"/>
    <x v="7"/>
    <s v="Direction Centrale de la Police aux Frontieres"/>
    <s v="no"/>
    <x v="7"/>
    <s v="2017/LBS/01 FOA"/>
    <d v="2017-02-28T00:00:00"/>
    <d v="2017-03-30T00:00:00"/>
    <s v="no"/>
    <m/>
    <s v="FRO.23397"/>
    <n v="2017"/>
    <s v="C1"/>
    <n v="7161.51"/>
    <d v="2017-02-07T00:00:00"/>
    <s v="MM"/>
    <n v="0"/>
    <s v="yes"/>
    <n v="0"/>
    <n v="3459.65"/>
    <m/>
    <m/>
    <m/>
    <m/>
    <m/>
    <n v="2017"/>
    <n v="3580.76"/>
    <m/>
    <m/>
    <d v="2017-06-13T00:00:00"/>
    <d v="2017-05-26T00:00:00"/>
    <n v="2017"/>
    <n v="3289.21"/>
    <m/>
    <n v="7161.51"/>
    <n v="6869.97"/>
    <n v="0.95929070824449036"/>
    <n v="291.53999999999996"/>
    <n v="3459.65"/>
  </r>
  <r>
    <s v="2017/149"/>
    <x v="1"/>
    <n v="149"/>
    <s v="LBS"/>
    <x v="8"/>
    <s v="Police of the Czech Republic"/>
    <s v="no"/>
    <x v="5"/>
    <s v="2017/LBS/02 Focal Points"/>
    <d v="2017-03-28T00:00:00"/>
    <d v="2017-05-25T00:00:00"/>
    <s v="no"/>
    <m/>
    <s v="FRO.23398"/>
    <n v="2017"/>
    <s v="C1"/>
    <n v="11841.69"/>
    <d v="2017-02-14T00:00:00"/>
    <s v="SK"/>
    <n v="0"/>
    <s v="yes"/>
    <m/>
    <n v="3727.78"/>
    <m/>
    <m/>
    <m/>
    <m/>
    <m/>
    <n v="2017"/>
    <n v="5000"/>
    <m/>
    <m/>
    <d v="2017-08-08T00:00:00"/>
    <d v="2017-06-05T00:00:00"/>
    <n v="2017"/>
    <n v="4986.07"/>
    <m/>
    <n v="11841.69"/>
    <n v="9986.07"/>
    <n v="0.84329770497285428"/>
    <n v="1855.6200000000008"/>
    <n v="3727.78"/>
  </r>
  <r>
    <s v="2017/150"/>
    <x v="1"/>
    <n v="150"/>
    <s v="RSU"/>
    <x v="22"/>
    <s v="Federal Ministry of the Interior"/>
    <s v="no"/>
    <x v="1"/>
    <s v="2017/RSU/01 JRO to Nigeria"/>
    <d v="2017-02-12T00:00:00"/>
    <d v="2017-02-18T00:00:00"/>
    <s v="no"/>
    <m/>
    <s v="FRO.23402"/>
    <n v="2017"/>
    <s v="C1"/>
    <n v="256205.25"/>
    <d v="2017-02-07T00:00:00"/>
    <s v="SK"/>
    <n v="0"/>
    <s v="yes"/>
    <n v="220000"/>
    <n v="216387.4"/>
    <m/>
    <m/>
    <m/>
    <m/>
    <m/>
    <m/>
    <m/>
    <m/>
    <m/>
    <d v="2017-05-04T00:00:00"/>
    <d v="2017-04-21T00:00:00"/>
    <n v="2017"/>
    <n v="246109.64"/>
    <m/>
    <n v="256205.25"/>
    <n v="246109.64"/>
    <n v="0.96059561621005041"/>
    <n v="10095.609999999986"/>
    <n v="216387.4"/>
  </r>
  <r>
    <s v="2017/151"/>
    <x v="1"/>
    <n v="151"/>
    <s v="LBS"/>
    <x v="11"/>
    <s v="State Border Guard Service"/>
    <s v="no"/>
    <x v="7"/>
    <s v="2017/LBS/01 FOA"/>
    <d v="2017-03-01T00:00:00"/>
    <d v="2017-04-26T00:00:00"/>
    <s v="no"/>
    <m/>
    <s v="FRO.23396"/>
    <n v="2017"/>
    <s v="C1"/>
    <n v="23342.05"/>
    <d v="2017-02-07T00:00:00"/>
    <s v="MM"/>
    <n v="0"/>
    <s v="no"/>
    <n v="0"/>
    <n v="0"/>
    <s v="FRO.23396"/>
    <n v="2017"/>
    <n v="3279.55"/>
    <d v="2017-03-27T00:00:00"/>
    <m/>
    <n v="2017"/>
    <n v="11671"/>
    <m/>
    <m/>
    <d v="2017-07-10T00:00:00"/>
    <d v="2017-05-24T00:00:00"/>
    <n v="2017"/>
    <n v="11315.78"/>
    <m/>
    <n v="26621.599999999999"/>
    <n v="22986.78"/>
    <n v="0.86346350332061184"/>
    <n v="3634.8199999999997"/>
    <n v="0"/>
  </r>
  <r>
    <s v="2017/152"/>
    <x v="1"/>
    <n v="152"/>
    <s v="SBS"/>
    <x v="7"/>
    <s v="Direction Centrale des compagnies republicaines de securite"/>
    <s v="no"/>
    <x v="2"/>
    <s v="2017/SBS/07 JO Poseidon 2017"/>
    <d v="2017-02-14T00:00:00"/>
    <d v="2017-03-30T00:00:00"/>
    <s v="no"/>
    <m/>
    <s v="FRO.23401"/>
    <n v="2017"/>
    <s v="C1"/>
    <n v="40092.69"/>
    <d v="2017-02-08T00:00:00"/>
    <s v="MM"/>
    <n v="0"/>
    <s v="yes"/>
    <m/>
    <n v="4442.08"/>
    <m/>
    <m/>
    <m/>
    <m/>
    <m/>
    <m/>
    <m/>
    <m/>
    <m/>
    <d v="2017-06-13T00:00:00"/>
    <d v="2017-06-29T00:00:00"/>
    <n v="2017"/>
    <n v="39453.74"/>
    <m/>
    <n v="40092.69"/>
    <n v="39453.74"/>
    <n v="0.98406317959707856"/>
    <n v="638.95000000000437"/>
    <n v="4442.08"/>
  </r>
  <r>
    <s v="2017/153"/>
    <x v="1"/>
    <n v="153"/>
    <s v="ABS"/>
    <x v="19"/>
    <s v="Police and Border Guard Board"/>
    <s v="no"/>
    <x v="5"/>
    <s v="2017/ABS/04 JO Focal Points 2017 Air Intermediate Managers"/>
    <d v="2017-02-13T00:00:00"/>
    <d v="2017-02-25T00:00:00"/>
    <s v="no"/>
    <m/>
    <s v="FRO.23421"/>
    <n v="2017"/>
    <s v="C1"/>
    <n v="2396.8000000000002"/>
    <d v="2017-02-08T00:00:00"/>
    <s v="MM"/>
    <n v="0"/>
    <s v="no"/>
    <n v="0"/>
    <m/>
    <m/>
    <m/>
    <m/>
    <m/>
    <m/>
    <n v="2017"/>
    <n v="1100"/>
    <m/>
    <m/>
    <d v="2017-05-11T00:00:00"/>
    <d v="2017-05-23T00:00:00"/>
    <n v="2017"/>
    <n v="1288.58"/>
    <m/>
    <n v="2396.8000000000002"/>
    <n v="2388.58"/>
    <n v="0.99657042723631495"/>
    <n v="8.2200000000002547"/>
    <n v="0"/>
  </r>
  <r>
    <s v="2017/154"/>
    <x v="1"/>
    <n v="154"/>
    <s v="ABS"/>
    <x v="13"/>
    <s v="Servico de Estrangeiros e Fronteiras"/>
    <s v="no"/>
    <x v="5"/>
    <s v="2017/ABS/04 JO Focal Points 2017 Air Intermediate Managers"/>
    <d v="2017-02-13T00:00:00"/>
    <d v="2017-02-24T00:00:00"/>
    <s v="no"/>
    <m/>
    <s v="FRO.23420"/>
    <n v="2017"/>
    <s v="C1"/>
    <n v="4592.4399999999996"/>
    <d v="2017-02-08T00:00:00"/>
    <s v="MM"/>
    <n v="0"/>
    <s v="no"/>
    <n v="0"/>
    <n v="0"/>
    <m/>
    <m/>
    <m/>
    <m/>
    <m/>
    <n v="2017"/>
    <n v="2296.2199999999998"/>
    <m/>
    <m/>
    <d v="2017-05-10T00:00:00"/>
    <d v="2017-06-05T00:00:00"/>
    <n v="2017"/>
    <n v="1540.94"/>
    <m/>
    <n v="4592.4399999999996"/>
    <n v="3837.16"/>
    <n v="0.83553840659867085"/>
    <n v="755.27999999999975"/>
    <n v="0"/>
  </r>
  <r>
    <s v="2017/155"/>
    <x v="1"/>
    <n v="155"/>
    <s v="LBS"/>
    <x v="11"/>
    <s v="State Border Guard Service"/>
    <s v="no"/>
    <x v="7"/>
    <s v="2017/LBS/01 FOA"/>
    <d v="2017-03-01T00:00:00"/>
    <d v="2017-03-29T00:00:00"/>
    <s v="no"/>
    <m/>
    <s v="FRO.23416"/>
    <n v="2017"/>
    <s v="C1"/>
    <n v="6262.71"/>
    <d v="2017-02-10T00:00:00"/>
    <s v="SK"/>
    <n v="0"/>
    <s v="no"/>
    <n v="0"/>
    <m/>
    <m/>
    <m/>
    <m/>
    <m/>
    <m/>
    <n v="2017"/>
    <n v="3130"/>
    <m/>
    <m/>
    <d v="2017-06-12T00:00:00"/>
    <d v="2017-05-04T00:00:00"/>
    <n v="2017"/>
    <n v="1280.46"/>
    <m/>
    <n v="6262.71"/>
    <n v="4410.46"/>
    <n v="0.70424145457797027"/>
    <n v="1852.25"/>
    <n v="0"/>
  </r>
  <r>
    <s v="2017/156"/>
    <x v="1"/>
    <n v="156"/>
    <s v="SBS"/>
    <x v="20"/>
    <s v="Immigration and Naturalisation Service"/>
    <s v="no"/>
    <x v="2"/>
    <s v="2017/SBS/07 JO Poseidon 2017"/>
    <d v="2017-02-14T00:00:00"/>
    <d v="2017-03-29T00:00:00"/>
    <s v="no"/>
    <m/>
    <s v="FRO.23403"/>
    <n v="2017"/>
    <s v="C1"/>
    <n v="403446"/>
    <d v="2017-02-09T00:00:00"/>
    <s v="SK"/>
    <n v="0"/>
    <s v="yes"/>
    <n v="236600"/>
    <n v="261600"/>
    <m/>
    <m/>
    <m/>
    <m/>
    <m/>
    <n v="2017"/>
    <n v="192000"/>
    <m/>
    <m/>
    <d v="2017-06-12T00:00:00"/>
    <d v="2017-07-13T00:00:00"/>
    <n v="2017"/>
    <n v="197723.51999999999"/>
    <m/>
    <n v="403446"/>
    <n v="389723.52"/>
    <n v="0.96598682351541476"/>
    <n v="13722.479999999981"/>
    <n v="261600"/>
  </r>
  <r>
    <s v="2017/157"/>
    <x v="1"/>
    <n v="157"/>
    <s v="ABS"/>
    <x v="12"/>
    <s v="Headquarters of Polish Border Guards"/>
    <s v="no"/>
    <x v="5"/>
    <s v="2017/ABS/04 JO Focal Points 2017 Air Intermediate Managers"/>
    <d v="2017-02-19T00:00:00"/>
    <d v="2017-02-25T00:00:00"/>
    <s v="no"/>
    <m/>
    <s v="FRO.23418"/>
    <n v="2017"/>
    <s v="C1"/>
    <n v="2649.32"/>
    <d v="2017-02-09T00:00:00"/>
    <s v="SK"/>
    <n v="0"/>
    <s v="no"/>
    <n v="0"/>
    <n v="0"/>
    <m/>
    <m/>
    <m/>
    <m/>
    <m/>
    <n v="2017"/>
    <n v="1324.66"/>
    <m/>
    <m/>
    <d v="2017-05-11T00:00:00"/>
    <d v="2017-05-08T00:00:00"/>
    <n v="2017"/>
    <n v="447.98"/>
    <m/>
    <n v="2649.32"/>
    <n v="1772.64"/>
    <n v="0.66909244636359522"/>
    <n v="876.68000000000006"/>
    <n v="0"/>
  </r>
  <r>
    <s v="2017/158"/>
    <x v="1"/>
    <n v="158"/>
    <s v="ABS"/>
    <x v="21"/>
    <s v="Cuerpo Nacional de Policia"/>
    <s v="no"/>
    <x v="5"/>
    <s v="2017/ABS/03 Focal Points 2017 Air"/>
    <d v="2017-02-14T00:00:00"/>
    <d v="2017-04-26T00:00:00"/>
    <s v="no"/>
    <m/>
    <s v="FRO.23427"/>
    <n v="2017"/>
    <s v="C1"/>
    <n v="21288.720000000001"/>
    <d v="2017-02-09T00:00:00"/>
    <s v="SK"/>
    <n v="0"/>
    <s v="yes"/>
    <n v="0"/>
    <n v="7958.26"/>
    <m/>
    <m/>
    <m/>
    <m/>
    <m/>
    <m/>
    <m/>
    <m/>
    <m/>
    <d v="2017-07-10T00:00:00"/>
    <d v="2017-05-24T00:00:00"/>
    <n v="2017"/>
    <n v="14169.11"/>
    <m/>
    <n v="21288.720000000001"/>
    <n v="14169.11"/>
    <n v="0.66556890221676079"/>
    <n v="7119.6100000000006"/>
    <n v="7958.26"/>
  </r>
  <r>
    <s v="2017/159"/>
    <x v="1"/>
    <n v="159"/>
    <s v="RSU"/>
    <x v="10"/>
    <s v="Office of Immigration and Nationality"/>
    <s v="no"/>
    <x v="1"/>
    <s v="2017/RSU/01 JRO to Nigeria"/>
    <d v="2017-02-16T00:00:00"/>
    <d v="2017-02-18T00:00:00"/>
    <s v="no"/>
    <m/>
    <s v="FRO.23434"/>
    <n v="2017"/>
    <s v="C1"/>
    <n v="4280"/>
    <d v="2017-02-09T00:00:00"/>
    <s v="SK"/>
    <n v="0"/>
    <s v="yes"/>
    <n v="0"/>
    <n v="2155.3000000000002"/>
    <m/>
    <m/>
    <m/>
    <m/>
    <m/>
    <m/>
    <n v="0"/>
    <m/>
    <m/>
    <d v="2017-05-04T00:00:00"/>
    <d v="2017-05-18T00:00:00"/>
    <n v="2017"/>
    <n v="2306.17"/>
    <m/>
    <n v="4280"/>
    <n v="2306.17"/>
    <n v="0.53882476635514021"/>
    <n v="1973.83"/>
    <n v="2155.3000000000002"/>
  </r>
  <r>
    <s v="2017/160"/>
    <x v="1"/>
    <n v="160"/>
    <s v="RSU"/>
    <x v="30"/>
    <s v="Aparati i Drejtorise se Pergjithshme te Policise se Shtetit"/>
    <s v="no"/>
    <x v="11"/>
    <s v="2017/RSU/01 CJRO to Albania"/>
    <d v="2017-02-14T00:00:00"/>
    <d v="2017-02-16T00:00:00"/>
    <s v="no"/>
    <m/>
    <s v="FRO.23428"/>
    <n v="2017"/>
    <s v="C1"/>
    <n v="1626.4"/>
    <d v="2017-02-09T00:00:00"/>
    <s v="SK"/>
    <n v="0"/>
    <s v="no"/>
    <n v="0"/>
    <n v="0"/>
    <m/>
    <m/>
    <m/>
    <m/>
    <m/>
    <m/>
    <m/>
    <m/>
    <m/>
    <d v="2017-05-02T00:00:00"/>
    <d v="2017-03-28T00:00:00"/>
    <n v="2017"/>
    <n v="1626.4"/>
    <m/>
    <n v="1626.4"/>
    <n v="1626.4"/>
    <n v="1"/>
    <n v="0"/>
    <n v="0"/>
  </r>
  <r>
    <s v="2017/161"/>
    <x v="1"/>
    <n v="161"/>
    <s v="SBS"/>
    <x v="24"/>
    <s v="Bureau of Border and Alien Police"/>
    <s v="no"/>
    <x v="2"/>
    <s v="2017/SBS/07 JO Poseidon 2017"/>
    <d v="2017-02-14T00:00:00"/>
    <d v="2017-03-30T00:00:00"/>
    <s v="no"/>
    <m/>
    <s v="FRO.23442"/>
    <n v="2017"/>
    <s v="C1"/>
    <n v="11750.21"/>
    <d v="2017-02-08T00:00:00"/>
    <s v="IM"/>
    <n v="0"/>
    <s v="no"/>
    <n v="0"/>
    <m/>
    <m/>
    <m/>
    <m/>
    <m/>
    <m/>
    <m/>
    <n v="0"/>
    <m/>
    <m/>
    <d v="2017-06-13T00:00:00"/>
    <d v="2017-05-19T00:00:00"/>
    <n v="2017"/>
    <n v="7679.09"/>
    <m/>
    <n v="11750.21"/>
    <n v="7679.09"/>
    <n v="0.65352789439507897"/>
    <n v="4071.119999999999"/>
    <n v="0"/>
  </r>
  <r>
    <s v="2017/162"/>
    <x v="1"/>
    <n v="162"/>
    <s v="SBS"/>
    <x v="3"/>
    <s v="Belgian Federal Police"/>
    <s v="no"/>
    <x v="2"/>
    <s v="2017/SBS/07 JO Poseidon 2017"/>
    <d v="2017-02-14T00:00:00"/>
    <d v="2017-03-14T00:00:00"/>
    <s v="no"/>
    <m/>
    <s v="FRO.23436"/>
    <n v="2017"/>
    <s v="C1"/>
    <n v="9017.9599999999991"/>
    <d v="2017-02-08T00:00:00"/>
    <s v="IM"/>
    <n v="0"/>
    <s v="no"/>
    <n v="0"/>
    <m/>
    <m/>
    <m/>
    <m/>
    <m/>
    <m/>
    <m/>
    <n v="0"/>
    <m/>
    <m/>
    <d v="2017-05-28T00:00:00"/>
    <d v="2017-04-28T00:00:00"/>
    <n v="2017"/>
    <n v="6956.24"/>
    <m/>
    <n v="9017.9599999999991"/>
    <n v="6956.24"/>
    <n v="0.77137623143149892"/>
    <n v="2061.7199999999993"/>
    <n v="0"/>
  </r>
  <r>
    <s v="2017/163"/>
    <x v="1"/>
    <n v="163"/>
    <s v="SBS"/>
    <x v="14"/>
    <s v="General Inspectorate of the Romanian Border Police"/>
    <s v="no"/>
    <x v="2"/>
    <s v="2017/SBS/07 JO Poseidon 2017"/>
    <d v="2017-02-14T00:00:00"/>
    <d v="2017-03-30T00:00:00"/>
    <s v="no"/>
    <m/>
    <s v="FRO.23443"/>
    <n v="2017"/>
    <s v="C1"/>
    <n v="16929.54"/>
    <d v="2017-02-08T00:00:00"/>
    <s v="IM"/>
    <n v="0"/>
    <s v="yes"/>
    <n v="0"/>
    <n v="5380.51"/>
    <m/>
    <m/>
    <m/>
    <m/>
    <m/>
    <n v="2017"/>
    <n v="8464.77"/>
    <m/>
    <m/>
    <d v="2017-06-13T00:00:00"/>
    <d v="2017-05-04T00:00:00"/>
    <n v="2017"/>
    <n v="5778.54"/>
    <m/>
    <n v="16929.54"/>
    <n v="14243.310000000001"/>
    <n v="0.84132882523683461"/>
    <n v="2686.2299999999996"/>
    <n v="5380.51"/>
  </r>
  <r>
    <s v="2017/164"/>
    <x v="1"/>
    <n v="164"/>
    <s v="RSU"/>
    <x v="21"/>
    <s v="Cuerpo Nacional de Policia"/>
    <s v="no"/>
    <x v="1"/>
    <s v="2017/RSU/01 JRO to Albania and Georgia"/>
    <d v="2017-02-16T00:00:00"/>
    <d v="2017-02-18T00:00:00"/>
    <s v="no"/>
    <m/>
    <s v="FRO.23407"/>
    <n v="2017"/>
    <s v="C1"/>
    <n v="220500"/>
    <d v="2017-02-09T00:00:00"/>
    <s v="SK"/>
    <n v="0"/>
    <s v="yes"/>
    <n v="210000"/>
    <n v="180999"/>
    <m/>
    <m/>
    <m/>
    <m/>
    <m/>
    <m/>
    <n v="0"/>
    <m/>
    <m/>
    <d v="2017-05-04T00:00:00"/>
    <d v="2017-04-06T00:00:00"/>
    <n v="2017"/>
    <n v="190048.95"/>
    <m/>
    <n v="220500"/>
    <n v="190048.95"/>
    <n v="0.8619"/>
    <n v="30451.049999999988"/>
    <n v="180999"/>
  </r>
  <r>
    <s v="2017/165"/>
    <x v="1"/>
    <n v="165"/>
    <s v="RSU"/>
    <x v="8"/>
    <s v="Police of the Czech Republic"/>
    <s v="no"/>
    <x v="1"/>
    <s v="2017/RSU/01 JRO to Nigeria"/>
    <d v="2017-02-16T00:00:00"/>
    <d v="2017-02-18T00:00:00"/>
    <s v="no"/>
    <m/>
    <s v="FRO.23424"/>
    <n v="2017"/>
    <s v="C1"/>
    <n v="396.95"/>
    <d v="2017-02-10T00:00:00"/>
    <s v="SK"/>
    <n v="0"/>
    <s v="no"/>
    <m/>
    <m/>
    <m/>
    <m/>
    <m/>
    <m/>
    <m/>
    <m/>
    <n v="0"/>
    <m/>
    <m/>
    <d v="2017-05-04T00:00:00"/>
    <d v="2017-04-07T00:00:00"/>
    <n v="2017"/>
    <n v="396.77"/>
    <m/>
    <n v="396.95"/>
    <n v="396.77"/>
    <n v="0.99954654238569085"/>
    <n v="0.18000000000000682"/>
    <n v="0"/>
  </r>
  <r>
    <s v="2017/166"/>
    <x v="1"/>
    <n v="166"/>
    <s v="RSU"/>
    <x v="25"/>
    <s v="Swiss Border Guard"/>
    <s v="no"/>
    <x v="1"/>
    <s v="2017/RSU/01 JRO to Nigeria"/>
    <d v="2017-02-15T00:00:00"/>
    <d v="2017-02-18T00:00:00"/>
    <s v="no"/>
    <m/>
    <s v="FRO.23417"/>
    <n v="2017"/>
    <s v="C1"/>
    <n v="41162.9"/>
    <d v="2017-02-10T00:00:00"/>
    <s v="SK"/>
    <n v="0"/>
    <s v="yes"/>
    <n v="25100"/>
    <n v="25855.54"/>
    <m/>
    <m/>
    <m/>
    <m/>
    <m/>
    <m/>
    <m/>
    <m/>
    <m/>
    <d v="2017-05-04T00:00:00"/>
    <d v="2017-04-04T00:00:00"/>
    <n v="2017"/>
    <n v="36728.800000000003"/>
    <m/>
    <n v="41162.9"/>
    <n v="36728.800000000003"/>
    <n v="0.89227921259192144"/>
    <n v="4434.0999999999985"/>
    <n v="25855.54"/>
  </r>
  <r>
    <s v="2017/167"/>
    <x v="1"/>
    <n v="167"/>
    <s v="RSU"/>
    <x v="7"/>
    <s v="Ministere de l'interieur, Direction generale des etrangers"/>
    <s v="no"/>
    <x v="1"/>
    <s v="2017/RSU/01 JRO to Nigeria"/>
    <d v="2017-02-16T00:00:00"/>
    <d v="2017-02-18T00:00:00"/>
    <s v="no"/>
    <m/>
    <s v="FRO.23423"/>
    <n v="2017"/>
    <s v="C1"/>
    <n v="28149.56"/>
    <d v="2017-02-10T00:00:00"/>
    <s v="SK"/>
    <n v="42776"/>
    <s v="yes"/>
    <n v="15000"/>
    <n v="7228.73"/>
    <m/>
    <m/>
    <m/>
    <m/>
    <m/>
    <m/>
    <m/>
    <m/>
    <m/>
    <d v="2017-05-04T00:00:00"/>
    <d v="2017-05-16T00:00:00"/>
    <n v="2017"/>
    <n v="15271.93"/>
    <m/>
    <n v="28149.56"/>
    <n v="15271.93"/>
    <n v="0.54252819582259904"/>
    <n v="12877.630000000001"/>
    <n v="7228.73"/>
  </r>
  <r>
    <s v="2017/168"/>
    <x v="1"/>
    <n v="168"/>
    <s v="RSU"/>
    <x v="2"/>
    <s v="Bundespolizeiprasidium Federal Police Central Office"/>
    <s v="no"/>
    <x v="2"/>
    <s v="2017/RSU/03 JO Poseidon"/>
    <d v="2017-03-02T00:00:00"/>
    <d v="2017-05-18T00:00:00"/>
    <s v="no"/>
    <m/>
    <s v="FRO.23419"/>
    <n v="2017"/>
    <s v="C1"/>
    <n v="277636.8"/>
    <d v="2017-02-10T00:00:00"/>
    <s v="SK"/>
    <n v="0"/>
    <s v="no"/>
    <m/>
    <m/>
    <m/>
    <m/>
    <m/>
    <m/>
    <m/>
    <n v="2017"/>
    <n v="138800"/>
    <m/>
    <m/>
    <d v="2017-08-01T00:00:00"/>
    <d v="2017-08-08T00:00:00"/>
    <n v="2017"/>
    <n v="97374.16"/>
    <m/>
    <n v="277636.8"/>
    <n v="236174.16"/>
    <n v="0.85065870230459373"/>
    <n v="41462.639999999985"/>
    <n v="0"/>
  </r>
  <r>
    <s v="2017/169"/>
    <x v="1"/>
    <n v="169"/>
    <s v="LBS"/>
    <x v="12"/>
    <s v="Headquarters of Polish Border Guards"/>
    <s v="no"/>
    <x v="7"/>
    <s v="2017/LBS/01 FOA"/>
    <d v="2017-03-01T00:00:00"/>
    <d v="2017-03-29T00:00:00"/>
    <s v="no"/>
    <m/>
    <s v="FRO.23435"/>
    <n v="2017"/>
    <s v="C1"/>
    <n v="30176.14"/>
    <d v="2017-02-10T00:00:00"/>
    <s v="SK"/>
    <n v="1450"/>
    <s v="no"/>
    <n v="0"/>
    <n v="0"/>
    <m/>
    <m/>
    <m/>
    <m/>
    <m/>
    <n v="2017"/>
    <n v="15088.07"/>
    <m/>
    <m/>
    <d v="2017-06-12T00:00:00"/>
    <d v="2017-05-11T00:00:00"/>
    <n v="2017"/>
    <n v="9925.84"/>
    <m/>
    <n v="30176.14"/>
    <n v="25013.91"/>
    <n v="0.82893007521836792"/>
    <n v="5162.2299999999996"/>
    <n v="0"/>
  </r>
  <r>
    <s v="2017/170"/>
    <x v="1"/>
    <n v="170"/>
    <s v="ABS"/>
    <x v="7"/>
    <s v="Direction Centrale de la Police aux Frontieres"/>
    <s v="no"/>
    <x v="14"/>
    <s v="2017/ABS/06 JO Alexis"/>
    <d v="2017-02-20T00:00:00"/>
    <d v="2017-03-25T00:00:00"/>
    <s v="no"/>
    <m/>
    <s v="FRO.23447"/>
    <n v="2017"/>
    <s v="C1"/>
    <n v="9076.81"/>
    <d v="2017-02-09T00:00:00"/>
    <s v="IM"/>
    <n v="0"/>
    <s v="no"/>
    <n v="0"/>
    <m/>
    <m/>
    <m/>
    <m/>
    <m/>
    <m/>
    <n v="2017"/>
    <n v="4538.41"/>
    <m/>
    <m/>
    <d v="2017-06-08T00:00:00"/>
    <d v="2017-05-25T00:00:00"/>
    <n v="2017"/>
    <n v="1430.72"/>
    <m/>
    <n v="9076.81"/>
    <n v="5969.13"/>
    <n v="0.65762420938633737"/>
    <n v="3107.6799999999994"/>
    <n v="0"/>
  </r>
  <r>
    <s v="2017/171"/>
    <x v="1"/>
    <n v="171"/>
    <s v="ABS"/>
    <x v="3"/>
    <s v="Belgian Federal Police"/>
    <s v="no"/>
    <x v="14"/>
    <s v="2017/ABS/06 JO Alexis"/>
    <d v="2017-02-20T00:00:00"/>
    <d v="2017-03-25T00:00:00"/>
    <s v="no"/>
    <m/>
    <s v="FRO.23446"/>
    <n v="2017"/>
    <s v="C1"/>
    <n v="9309"/>
    <d v="2017-02-09T00:00:00"/>
    <s v="IM"/>
    <n v="0"/>
    <s v="no"/>
    <n v="0"/>
    <m/>
    <m/>
    <m/>
    <m/>
    <m/>
    <m/>
    <m/>
    <m/>
    <m/>
    <m/>
    <d v="2017-06-08T00:00:00"/>
    <d v="2017-05-05T00:00:00"/>
    <n v="2017"/>
    <n v="6940.9"/>
    <m/>
    <n v="9309"/>
    <n v="6940.9"/>
    <n v="0.7456117735524761"/>
    <n v="2368.1000000000004"/>
    <n v="0"/>
  </r>
  <r>
    <s v="2017/172"/>
    <x v="1"/>
    <n v="172"/>
    <s v="ABS"/>
    <x v="17"/>
    <s v="Ministry of Interior, National Police Service, Chief Directorate Border Police"/>
    <s v="no"/>
    <x v="14"/>
    <s v="2017/ABS/06 JO Alexis"/>
    <d v="2017-02-20T00:00:00"/>
    <d v="2017-03-25T00:00:00"/>
    <s v="no"/>
    <m/>
    <s v="FRO.23445"/>
    <n v="2017"/>
    <s v="C1"/>
    <n v="18280.95"/>
    <d v="2017-02-09T00:00:00"/>
    <s v="IM"/>
    <n v="0"/>
    <s v="no"/>
    <n v="0"/>
    <m/>
    <m/>
    <m/>
    <m/>
    <m/>
    <m/>
    <m/>
    <m/>
    <m/>
    <m/>
    <d v="2017-06-08T00:00:00"/>
    <d v="2017-06-22T00:00:00"/>
    <n v="2017"/>
    <n v="14375.02"/>
    <m/>
    <n v="18280.95"/>
    <n v="14375.02"/>
    <n v="0.78633878436295701"/>
    <n v="3905.9300000000003"/>
    <n v="0"/>
  </r>
  <r>
    <s v="2017/173"/>
    <x v="1"/>
    <n v="173"/>
    <s v="ABS"/>
    <x v="19"/>
    <s v="Police and Border Guard Board"/>
    <s v="no"/>
    <x v="14"/>
    <s v="2017/ABS/06 JO Alexis"/>
    <d v="2017-02-20T00:00:00"/>
    <d v="2017-03-25T00:00:00"/>
    <s v="no"/>
    <m/>
    <s v="FRO.23444"/>
    <n v="2017"/>
    <s v="C1"/>
    <n v="5443.09"/>
    <d v="2017-02-09T00:00:00"/>
    <s v="IM"/>
    <n v="0"/>
    <s v="no"/>
    <n v="0"/>
    <n v="0"/>
    <m/>
    <m/>
    <m/>
    <m/>
    <m/>
    <n v="2017"/>
    <n v="2700"/>
    <m/>
    <m/>
    <d v="2017-06-08T00:00:00"/>
    <d v="2017-06-14T00:00:00"/>
    <n v="2017"/>
    <n v="2688.04"/>
    <m/>
    <n v="5443.09"/>
    <n v="5388.04"/>
    <n v="0.98988625945924091"/>
    <n v="55.050000000000182"/>
    <n v="0"/>
  </r>
  <r>
    <s v="2017/174"/>
    <x v="1"/>
    <n v="174"/>
    <s v="ABS"/>
    <x v="9"/>
    <s v="State Border Guard"/>
    <s v="no"/>
    <x v="14"/>
    <s v="2017/ABS/06 JO Alexis"/>
    <d v="2017-02-20T00:00:00"/>
    <d v="2017-03-25T00:00:00"/>
    <s v="no"/>
    <m/>
    <s v="FRO.23452"/>
    <n v="2017"/>
    <s v="C1"/>
    <n v="8016.65"/>
    <d v="2017-02-10T00:00:00"/>
    <s v="MM"/>
    <n v="0"/>
    <s v="no"/>
    <m/>
    <m/>
    <m/>
    <m/>
    <m/>
    <m/>
    <m/>
    <n v="2017"/>
    <n v="4000"/>
    <m/>
    <m/>
    <d v="2017-06-08T00:00:00"/>
    <d v="2017-06-20T00:00:00"/>
    <n v="2017"/>
    <n v="1801.59"/>
    <m/>
    <n v="8016.65"/>
    <n v="5801.59"/>
    <n v="0.72369256484940725"/>
    <n v="2215.0599999999995"/>
    <n v="0"/>
  </r>
  <r>
    <s v="2017/175"/>
    <x v="1"/>
    <n v="175"/>
    <s v="ABS"/>
    <x v="1"/>
    <s v="National Operations Department"/>
    <s v="no"/>
    <x v="14"/>
    <s v="2017/ABS/06 JO Alexis"/>
    <d v="2017-02-20T00:00:00"/>
    <d v="2017-03-24T00:00:00"/>
    <s v="no"/>
    <m/>
    <s v="FRO.23453"/>
    <n v="2017"/>
    <s v="C1"/>
    <n v="7921.24"/>
    <d v="2017-02-10T00:00:00"/>
    <s v="MM"/>
    <n v="0"/>
    <s v="no"/>
    <n v="0"/>
    <n v="0"/>
    <m/>
    <m/>
    <m/>
    <m/>
    <m/>
    <m/>
    <m/>
    <m/>
    <m/>
    <d v="2017-06-07T00:00:00"/>
    <d v="2017-06-13T00:00:00"/>
    <n v="2017"/>
    <n v="7731.6"/>
    <m/>
    <n v="7921.24"/>
    <n v="7731.6"/>
    <n v="0.97605930384636752"/>
    <n v="189.63999999999942"/>
    <n v="0"/>
  </r>
  <r>
    <s v="2017/176"/>
    <x v="1"/>
    <n v="176"/>
    <s v="LBS"/>
    <x v="12"/>
    <s v="Headquarters of Polish Border Guards"/>
    <s v="no"/>
    <x v="7"/>
    <s v="2017/LBS/01 FOA"/>
    <d v="2017-03-29T00:00:00"/>
    <d v="2017-05-24T00:00:00"/>
    <s v="no"/>
    <m/>
    <s v="FRO.23440"/>
    <n v="2017"/>
    <s v="C1"/>
    <n v="50318.89"/>
    <d v="2017-02-10T00:00:00"/>
    <s v="IM"/>
    <n v="2950"/>
    <s v="no"/>
    <n v="0"/>
    <m/>
    <m/>
    <m/>
    <m/>
    <m/>
    <m/>
    <n v="2017"/>
    <n v="25159.439999999999"/>
    <m/>
    <m/>
    <d v="2017-08-07T00:00:00"/>
    <d v="2017-07-03T00:00:00"/>
    <n v="2017"/>
    <n v="18978.38"/>
    <m/>
    <n v="50318.89"/>
    <n v="44137.82"/>
    <n v="0.87716203596700959"/>
    <n v="6181.07"/>
    <n v="0"/>
  </r>
  <r>
    <s v="2017/177"/>
    <x v="1"/>
    <n v="177"/>
    <s v="SBS"/>
    <x v="19"/>
    <s v="Police and Border Guard Board"/>
    <s v="no"/>
    <x v="15"/>
    <s v="2017/SBS/07 JO Poseidon 2017"/>
    <d v="2017-02-14T00:00:00"/>
    <d v="2017-03-28T00:00:00"/>
    <s v="no"/>
    <m/>
    <s v="FRO.23425"/>
    <n v="2017"/>
    <s v="C1"/>
    <n v="35395.599999999999"/>
    <d v="2017-02-10T00:00:00"/>
    <s v="IM"/>
    <n v="0"/>
    <s v="no"/>
    <n v="0"/>
    <m/>
    <m/>
    <m/>
    <m/>
    <m/>
    <m/>
    <n v="2017"/>
    <n v="17690"/>
    <m/>
    <m/>
    <d v="2017-06-11T00:00:00"/>
    <d v="2017-06-14T00:00:00"/>
    <n v="2017"/>
    <n v="16369.77"/>
    <m/>
    <n v="35395.599999999999"/>
    <n v="34059.770000000004"/>
    <n v="0.96225999841788257"/>
    <n v="1335.8299999999945"/>
    <n v="0"/>
  </r>
  <r>
    <s v="2017/178"/>
    <x v="1"/>
    <n v="178"/>
    <s v="RSU"/>
    <x v="23"/>
    <s v="Ministry of Foreign Affairs"/>
    <s v="no"/>
    <x v="11"/>
    <s v="2017/RSU/01 CJRO to Albania"/>
    <d v="2017-02-15T00:00:00"/>
    <d v="2017-02-17T00:00:00"/>
    <s v="no"/>
    <m/>
    <s v="FRO.23458"/>
    <n v="2017"/>
    <s v="C1"/>
    <n v="770.4"/>
    <d v="2017-02-10T00:00:00"/>
    <s v="MM"/>
    <n v="0"/>
    <s v="no"/>
    <m/>
    <m/>
    <m/>
    <m/>
    <m/>
    <m/>
    <m/>
    <m/>
    <m/>
    <m/>
    <m/>
    <d v="2017-05-03T00:00:00"/>
    <d v="2017-05-29T00:00:00"/>
    <n v="2017"/>
    <n v="770.4"/>
    <m/>
    <n v="770.4"/>
    <n v="770.4"/>
    <n v="1"/>
    <n v="0"/>
    <n v="0"/>
  </r>
  <r>
    <s v="2017/179"/>
    <x v="1"/>
    <n v="179"/>
    <s v="SBS"/>
    <x v="2"/>
    <s v="Bundespolizeiprasidium Federal Police Central Office"/>
    <s v="no"/>
    <x v="2"/>
    <s v="2017/SBS/07 JO Poseidon 2017"/>
    <d v="2017-02-13T00:00:00"/>
    <d v="2017-05-18T00:00:00"/>
    <s v="no"/>
    <m/>
    <s v="FRO.23456"/>
    <n v="2017"/>
    <s v="C1"/>
    <n v="351503.25"/>
    <d v="2017-02-10T00:00:00"/>
    <s v="MM"/>
    <n v="0"/>
    <s v="no"/>
    <m/>
    <m/>
    <m/>
    <m/>
    <m/>
    <m/>
    <m/>
    <n v="2017"/>
    <n v="172100"/>
    <m/>
    <m/>
    <d v="2017-08-01T00:00:00"/>
    <d v="2017-08-21T00:00:00"/>
    <n v="2017"/>
    <n v="129855.19"/>
    <m/>
    <n v="351503.25"/>
    <n v="301955.19"/>
    <n v="0.85903953946371758"/>
    <n v="49548.06"/>
    <n v="0"/>
  </r>
  <r>
    <s v="2017/180"/>
    <x v="1"/>
    <n v="180"/>
    <s v="RSU"/>
    <x v="15"/>
    <s v="National Police Immigration Service"/>
    <s v="no"/>
    <x v="1"/>
    <s v="2017/RSU/01 JRO to Nigeria"/>
    <d v="2017-02-16T00:00:00"/>
    <d v="2017-02-18T00:00:00"/>
    <s v="no"/>
    <m/>
    <s v="FRO.23461"/>
    <n v="2017"/>
    <s v="C1"/>
    <n v="4217.9399999999996"/>
    <d v="2017-02-13T00:00:00"/>
    <s v="SK"/>
    <n v="0"/>
    <s v="yes"/>
    <n v="0"/>
    <n v="2410.7600000000002"/>
    <m/>
    <m/>
    <m/>
    <m/>
    <m/>
    <m/>
    <n v="0"/>
    <m/>
    <m/>
    <d v="2017-05-04T00:00:00"/>
    <d v="2017-05-18T00:00:00"/>
    <n v="2017"/>
    <n v="3079.45"/>
    <m/>
    <n v="4217.9399999999996"/>
    <n v="3079.45"/>
    <n v="0.73008387980862699"/>
    <n v="1138.4899999999998"/>
    <n v="2410.7600000000002"/>
  </r>
  <r>
    <s v="2017/181"/>
    <x v="1"/>
    <n v="181"/>
    <s v="LBS"/>
    <x v="18"/>
    <s v="Ministry of Interior"/>
    <s v="no"/>
    <x v="7"/>
    <s v="2017/LBS/01 FOA"/>
    <d v="2017-02-28T00:00:00"/>
    <d v="2017-04-27T00:00:00"/>
    <s v="no"/>
    <m/>
    <s v="FRO.23463"/>
    <n v="2017"/>
    <s v="C1"/>
    <n v="20847.88"/>
    <d v="2017-02-14T00:00:00"/>
    <s v="MM"/>
    <n v="0"/>
    <s v="no"/>
    <m/>
    <m/>
    <m/>
    <m/>
    <m/>
    <m/>
    <m/>
    <n v="2017"/>
    <n v="10423.94"/>
    <m/>
    <m/>
    <d v="2017-07-11T00:00:00"/>
    <d v="2017-06-05T00:00:00"/>
    <n v="2017"/>
    <n v="10243.280000000001"/>
    <m/>
    <n v="20847.88"/>
    <n v="20667.22"/>
    <n v="0.99133437068901009"/>
    <n v="180.65999999999985"/>
    <n v="0"/>
  </r>
  <r>
    <s v="2017/182"/>
    <x v="1"/>
    <n v="182"/>
    <s v="SBS"/>
    <x v="7"/>
    <s v="Prefecture de Police"/>
    <s v="no"/>
    <x v="2"/>
    <s v="2017/SBS/07 JO Poseidon 2017"/>
    <d v="2017-02-14T00:00:00"/>
    <d v="2017-03-30T00:00:00"/>
    <s v="no"/>
    <m/>
    <s v="FRO.23465"/>
    <n v="2017"/>
    <s v="C1"/>
    <n v="32774.519999999997"/>
    <d v="2017-02-13T00:00:00"/>
    <s v="SK"/>
    <n v="0"/>
    <s v="yes"/>
    <n v="0"/>
    <n v="26841.919999999998"/>
    <m/>
    <m/>
    <m/>
    <m/>
    <m/>
    <m/>
    <m/>
    <m/>
    <m/>
    <d v="2017-06-13T00:00:00"/>
    <d v="2017-09-27T00:00:00"/>
    <n v="2017"/>
    <n v="28720.85"/>
    <m/>
    <n v="32774.519999999997"/>
    <n v="28720.85"/>
    <n v="0.87631641897425194"/>
    <n v="4053.6699999999983"/>
    <n v="26841.919999999998"/>
  </r>
  <r>
    <s v="2017/183"/>
    <x v="1"/>
    <n v="183"/>
    <s v="SBS"/>
    <x v="20"/>
    <s v="Royal Marechaussee"/>
    <s v="no"/>
    <x v="2"/>
    <s v="2017/SBS/07 JO Poseidon 2017"/>
    <d v="2017-02-15T00:00:00"/>
    <d v="2017-03-26T00:00:00"/>
    <s v="no"/>
    <m/>
    <s v="FRO.23467"/>
    <n v="2017"/>
    <s v="C1"/>
    <n v="40154.959999999999"/>
    <d v="2017-02-13T00:00:00"/>
    <s v="SK"/>
    <n v="0"/>
    <s v="no"/>
    <m/>
    <m/>
    <m/>
    <m/>
    <m/>
    <m/>
    <m/>
    <m/>
    <n v="0"/>
    <m/>
    <m/>
    <d v="2017-06-09T00:00:00"/>
    <d v="2017-07-07T00:00:00"/>
    <n v="2017"/>
    <n v="30337.89"/>
    <m/>
    <n v="40154.959999999999"/>
    <n v="30337.89"/>
    <n v="0.75552036410944001"/>
    <n v="9817.07"/>
    <n v="0"/>
  </r>
  <r>
    <s v="2017/184"/>
    <x v="1"/>
    <n v="184"/>
    <s v="RSU"/>
    <x v="3"/>
    <s v="Department of Federal Immigration"/>
    <s v="no"/>
    <x v="11"/>
    <s v="2017/RSU/01 CJRO to Albania"/>
    <d v="2017-02-15T00:00:00"/>
    <d v="2017-02-17T00:00:00"/>
    <s v="no"/>
    <m/>
    <s v="FRO.23464"/>
    <n v="2017"/>
    <s v="C1"/>
    <n v="5178.8"/>
    <d v="2017-02-13T00:00:00"/>
    <s v="SK"/>
    <n v="0"/>
    <s v="no"/>
    <m/>
    <m/>
    <m/>
    <m/>
    <m/>
    <m/>
    <m/>
    <m/>
    <m/>
    <m/>
    <m/>
    <d v="2017-05-03T00:00:00"/>
    <d v="2017-05-25T00:00:00"/>
    <n v="2017"/>
    <n v="1491.05"/>
    <m/>
    <n v="5178.8"/>
    <n v="1491.05"/>
    <n v="0.28791418861512319"/>
    <n v="3687.75"/>
    <n v="0"/>
  </r>
  <r>
    <s v="2017/185"/>
    <x v="1"/>
    <n v="185"/>
    <s v="RSU"/>
    <x v="2"/>
    <s v="Bundespolizeiprasidium Federal Police Central Office"/>
    <s v="no"/>
    <x v="1"/>
    <s v="2017/RSU/01 JRO to Togo and Ghana"/>
    <d v="2017-02-15T00:00:00"/>
    <d v="2017-02-17T00:00:00"/>
    <s v="no"/>
    <m/>
    <s v="FRO.23462"/>
    <n v="2017"/>
    <s v="C1"/>
    <n v="146981.1"/>
    <d v="2017-02-13T00:00:00"/>
    <s v="SK"/>
    <n v="0"/>
    <s v="yes"/>
    <n v="125000"/>
    <n v="125811.03"/>
    <m/>
    <m/>
    <m/>
    <m/>
    <m/>
    <m/>
    <n v="0"/>
    <m/>
    <m/>
    <d v="2017-05-03T00:00:00"/>
    <d v="2017-05-23T00:00:00"/>
    <n v="2017"/>
    <n v="136150.98000000001"/>
    <m/>
    <n v="146981.1"/>
    <n v="136150.98000000001"/>
    <n v="0.92631624065951335"/>
    <n v="10830.119999999995"/>
    <n v="125811.03"/>
  </r>
  <r>
    <s v="2017/186"/>
    <x v="1"/>
    <n v="186"/>
    <s v="RSU"/>
    <x v="2"/>
    <s v="Bundespolizeiprasidium Federal Police Central Office"/>
    <s v="no"/>
    <x v="1"/>
    <s v="2017/RSU/01 JRO to Kosovo, Nigeria, Albania and Georgia"/>
    <d v="2017-02-15T00:00:00"/>
    <d v="2017-02-18T00:00:00"/>
    <s v="no"/>
    <m/>
    <s v="FRO.23460"/>
    <n v="2017"/>
    <s v="C1"/>
    <n v="213908.1"/>
    <d v="2017-02-12T00:00:00"/>
    <s v="SK"/>
    <n v="0"/>
    <s v="yes"/>
    <n v="120000"/>
    <n v="102950"/>
    <m/>
    <m/>
    <m/>
    <m/>
    <m/>
    <n v="2017"/>
    <n v="106000"/>
    <m/>
    <m/>
    <d v="2017-05-04T00:00:00"/>
    <d v="2017-05-22T00:00:00"/>
    <n v="2017"/>
    <n v="26920.57"/>
    <m/>
    <n v="213908.1"/>
    <n v="132920.57"/>
    <n v="0.62139100856863294"/>
    <n v="80987.53"/>
    <n v="102950"/>
  </r>
  <r>
    <s v="2017/187"/>
    <x v="1"/>
    <n v="187"/>
    <s v="RSU"/>
    <x v="3"/>
    <s v="Department of Federal Immigration"/>
    <s v="no"/>
    <x v="1"/>
    <s v="2017/RSU/01 JRO to Serbia"/>
    <d v="2017-02-14T00:00:00"/>
    <d v="2017-02-16T00:00:00"/>
    <s v="no"/>
    <m/>
    <s v="FRO.23470"/>
    <n v="2017"/>
    <s v="C1"/>
    <n v="24821.86"/>
    <d v="2017-02-13T00:00:00"/>
    <s v="SK"/>
    <n v="0"/>
    <s v="yes"/>
    <n v="20000"/>
    <n v="10089.200000000001"/>
    <m/>
    <m/>
    <m/>
    <m/>
    <m/>
    <m/>
    <n v="0"/>
    <m/>
    <m/>
    <d v="2017-05-02T00:00:00"/>
    <d v="2017-04-07T00:00:00"/>
    <n v="2017"/>
    <n v="11787.87"/>
    <m/>
    <n v="24821.86"/>
    <n v="11787.87"/>
    <n v="0.47489873845070435"/>
    <n v="13033.99"/>
    <n v="10089.200000000001"/>
  </r>
  <r>
    <s v="2017/188"/>
    <x v="1"/>
    <n v="188"/>
    <s v="LBS"/>
    <x v="17"/>
    <s v="Ministry of Interior, National Police Service, Chief Directorate Border Police"/>
    <s v="no"/>
    <x v="5"/>
    <s v="2017/LBS/02 Focal Points"/>
    <d v="2017-03-01T00:00:00"/>
    <d v="2017-03-29T00:00:00"/>
    <s v="no"/>
    <m/>
    <s v="FRO.23455"/>
    <n v="2017"/>
    <s v="C1"/>
    <n v="7393.7"/>
    <d v="2017-02-14T00:00:00"/>
    <s v="SK"/>
    <n v="0"/>
    <s v="no"/>
    <n v="0"/>
    <n v="0"/>
    <m/>
    <m/>
    <m/>
    <m/>
    <m/>
    <m/>
    <m/>
    <m/>
    <m/>
    <d v="2017-06-12T00:00:00"/>
    <d v="2017-06-27T00:00:00"/>
    <n v="2017"/>
    <n v="6274.15"/>
    <m/>
    <n v="7393.7"/>
    <n v="6274.15"/>
    <n v="0.84858054830463769"/>
    <n v="1119.5500000000002"/>
    <n v="0"/>
  </r>
  <r>
    <s v="2017/189"/>
    <x v="1"/>
    <n v="189"/>
    <s v="RSU"/>
    <x v="1"/>
    <s v="National Bureau of Investigation"/>
    <s v="no"/>
    <x v="1"/>
    <s v="2017/RSU/01 JRO to Albania and Georgia"/>
    <d v="2017-02-15T00:00:00"/>
    <d v="2017-02-18T00:00:00"/>
    <s v="no"/>
    <m/>
    <s v="FRO.23494"/>
    <n v="2017"/>
    <s v="C1"/>
    <n v="64564.87"/>
    <d v="2017-02-14T00:00:00"/>
    <s v="SK"/>
    <n v="0"/>
    <s v="yes"/>
    <n v="56491"/>
    <n v="56086.99"/>
    <m/>
    <m/>
    <m/>
    <m/>
    <m/>
    <m/>
    <n v="0"/>
    <m/>
    <m/>
    <d v="2017-05-04T00:00:00"/>
    <d v="2017-05-17T00:00:00"/>
    <n v="2017"/>
    <n v="63375.14"/>
    <m/>
    <n v="64564.87"/>
    <n v="63375.14"/>
    <n v="0.98157310624183081"/>
    <n v="1189.7300000000032"/>
    <n v="56086.99"/>
  </r>
  <r>
    <s v="2017/190"/>
    <x v="1"/>
    <n v="190"/>
    <s v="RSU"/>
    <x v="4"/>
    <s v="Danish National Police"/>
    <s v="no"/>
    <x v="1"/>
    <s v="2017/RSU/01 JRO to Albania and Nigeria"/>
    <d v="2017-02-15T00:00:00"/>
    <d v="2017-02-16T00:00:00"/>
    <s v="no"/>
    <m/>
    <s v="FRO.23472"/>
    <n v="2017"/>
    <s v="C1"/>
    <n v="61317.42"/>
    <d v="2017-02-14T00:00:00"/>
    <s v="SK"/>
    <n v="0"/>
    <s v="yes"/>
    <n v="55000"/>
    <n v="54978.11"/>
    <m/>
    <m/>
    <m/>
    <m/>
    <m/>
    <m/>
    <n v="0"/>
    <m/>
    <m/>
    <d v="2017-05-02T00:00:00"/>
    <d v="2017-03-30T00:00:00"/>
    <n v="2017"/>
    <n v="58826.58"/>
    <m/>
    <n v="61317.42"/>
    <n v="58826.58"/>
    <n v="0.9593779386021134"/>
    <n v="2490.8399999999965"/>
    <n v="54978.11"/>
  </r>
  <r>
    <s v="2017/191"/>
    <x v="1"/>
    <n v="191"/>
    <s v="RSU"/>
    <x v="1"/>
    <s v="National Bureau of Investigation"/>
    <s v="no"/>
    <x v="1"/>
    <s v="2017/RSU/01 JRO to Nigeria"/>
    <d v="2017-02-15T00:00:00"/>
    <d v="2017-02-18T00:00:00"/>
    <s v="no"/>
    <m/>
    <s v="FRO.23495"/>
    <n v="2017"/>
    <s v="C1"/>
    <n v="24541.52"/>
    <d v="2017-02-14T00:00:00"/>
    <s v="SK"/>
    <n v="0"/>
    <s v="no"/>
    <n v="0"/>
    <n v="0"/>
    <m/>
    <m/>
    <m/>
    <m/>
    <m/>
    <m/>
    <m/>
    <m/>
    <m/>
    <d v="2017-05-04T00:00:00"/>
    <d v="2017-05-17T00:00:00"/>
    <n v="2017"/>
    <n v="12897.5"/>
    <m/>
    <n v="24541.52"/>
    <n v="12897.5"/>
    <n v="0.52553794548992894"/>
    <n v="11644.02"/>
    <n v="0"/>
  </r>
  <r>
    <s v="2017/192"/>
    <x v="1"/>
    <n v="192"/>
    <s v="RSU"/>
    <x v="20"/>
    <s v="Repatriation and Departure Service"/>
    <s v="no"/>
    <x v="11"/>
    <s v="2017/RSU/01 CJRO to Albania"/>
    <d v="2017-02-15T00:00:00"/>
    <d v="2017-02-17T00:00:00"/>
    <s v="no"/>
    <m/>
    <s v="FRO.23498"/>
    <n v="2017"/>
    <s v="C1"/>
    <n v="10432.5"/>
    <d v="2017-02-14T00:00:00"/>
    <s v="SK"/>
    <n v="0"/>
    <s v="no"/>
    <n v="0"/>
    <n v="0"/>
    <m/>
    <m/>
    <m/>
    <m/>
    <m/>
    <m/>
    <m/>
    <m/>
    <m/>
    <d v="2017-05-03T00:00:00"/>
    <d v="2017-05-15T00:00:00"/>
    <n v="2017"/>
    <n v="7874.87"/>
    <m/>
    <n v="10432.5"/>
    <n v="7874.87"/>
    <n v="0.75484016295231249"/>
    <n v="2557.63"/>
    <n v="0"/>
  </r>
  <r>
    <s v="2017/193"/>
    <x v="1"/>
    <n v="193"/>
    <s v="LBS"/>
    <x v="9"/>
    <s v="State Border Guard"/>
    <s v="no"/>
    <x v="7"/>
    <s v="2017/LBS/01 FOA"/>
    <d v="2017-03-01T00:00:00"/>
    <d v="2017-03-29T00:00:00"/>
    <s v="no"/>
    <m/>
    <s v="FRO.23474"/>
    <n v="2017"/>
    <s v="C1"/>
    <n v="88435.5"/>
    <d v="2017-02-17T00:00:00"/>
    <s v="SK"/>
    <n v="0"/>
    <s v="no"/>
    <n v="0"/>
    <n v="0"/>
    <m/>
    <m/>
    <m/>
    <m/>
    <m/>
    <n v="2017"/>
    <n v="44200"/>
    <m/>
    <m/>
    <d v="2017-06-12T00:00:00"/>
    <d v="2017-08-23T00:00:00"/>
    <n v="2017"/>
    <n v="27321.35"/>
    <m/>
    <n v="88435.5"/>
    <n v="71521.350000000006"/>
    <n v="0.80874026833115664"/>
    <n v="16914.149999999994"/>
    <n v="0"/>
  </r>
  <r>
    <s v="2017/194"/>
    <x v="1"/>
    <n v="194"/>
    <s v="LBS"/>
    <x v="13"/>
    <s v="Servico de Estrangeiros e Fronteiras"/>
    <s v="no"/>
    <x v="7"/>
    <s v="2017/LBS/01 FOA"/>
    <d v="2017-02-27T00:00:00"/>
    <d v="2017-04-27T00:00:00"/>
    <s v="no"/>
    <m/>
    <s v="FRO.23475"/>
    <n v="2017"/>
    <s v="C1"/>
    <n v="40060.800000000003"/>
    <d v="2017-02-14T00:00:00"/>
    <s v="SK"/>
    <n v="0"/>
    <s v="no"/>
    <n v="0"/>
    <n v="0"/>
    <m/>
    <m/>
    <m/>
    <m/>
    <m/>
    <n v="2017"/>
    <n v="20030.400000000001"/>
    <m/>
    <m/>
    <d v="2017-07-11T00:00:00"/>
    <d v="2017-07-12T00:00:00"/>
    <n v="2017"/>
    <n v="20029.72"/>
    <m/>
    <n v="40060.800000000003"/>
    <n v="40060.120000000003"/>
    <n v="0.9999830258007828"/>
    <n v="0.68000000000029104"/>
    <n v="0"/>
  </r>
  <r>
    <s v="2017/195"/>
    <x v="1"/>
    <n v="195"/>
    <s v="LBS"/>
    <x v="12"/>
    <s v="Headquarters of Polish Border Guards"/>
    <s v="no"/>
    <x v="5"/>
    <s v="2017/LBS/02 Focal Points"/>
    <d v="2017-03-01T00:00:00"/>
    <d v="2017-03-29T00:00:00"/>
    <s v="no"/>
    <m/>
    <s v="FRO.23505"/>
    <n v="2017"/>
    <s v="C1"/>
    <n v="7564.9"/>
    <d v="2017-02-15T00:00:00"/>
    <s v="MM"/>
    <n v="0"/>
    <s v="no"/>
    <m/>
    <m/>
    <m/>
    <m/>
    <m/>
    <m/>
    <m/>
    <n v="2017"/>
    <n v="3782.45"/>
    <m/>
    <m/>
    <d v="2017-06-12T00:00:00"/>
    <d v="2017-05-11T00:00:00"/>
    <n v="2017"/>
    <n v="2535.4899999999998"/>
    <m/>
    <n v="7564.9"/>
    <n v="6317.94"/>
    <n v="0.83516503853322577"/>
    <n v="1246.96"/>
    <n v="0"/>
  </r>
  <r>
    <s v="2017/196"/>
    <x v="1"/>
    <n v="196"/>
    <s v="ABS"/>
    <x v="14"/>
    <s v="General Inspectorate of the Romanian Border Police"/>
    <s v="no"/>
    <x v="14"/>
    <s v="2017/ABS/06 JO Alexis"/>
    <d v="2017-02-20T00:00:00"/>
    <d v="2017-03-25T00:00:00"/>
    <s v="no"/>
    <m/>
    <s v="FRO.23515"/>
    <n v="2017"/>
    <s v="C1"/>
    <n v="18039.13"/>
    <d v="2017-02-15T00:00:00"/>
    <s v="SK"/>
    <n v="0"/>
    <s v="no"/>
    <n v="0"/>
    <n v="0"/>
    <m/>
    <m/>
    <m/>
    <m/>
    <m/>
    <n v="2017"/>
    <n v="9019"/>
    <m/>
    <m/>
    <d v="2017-06-08T00:00:00"/>
    <d v="2017-06-01T00:00:00"/>
    <n v="2017"/>
    <n v="6680.82"/>
    <m/>
    <n v="18039.13"/>
    <n v="15699.82"/>
    <n v="0.87032024271680497"/>
    <n v="2339.3100000000013"/>
    <n v="0"/>
  </r>
  <r>
    <s v="2017/197"/>
    <x v="1"/>
    <n v="197"/>
    <s v="ABS"/>
    <x v="8"/>
    <s v="Police of the Czech Republic"/>
    <s v="no"/>
    <x v="14"/>
    <s v="2017/ABS/06 JO Alexis"/>
    <d v="2017-02-20T00:00:00"/>
    <d v="2017-03-24T00:00:00"/>
    <s v="no"/>
    <m/>
    <s v="FRO.23496"/>
    <n v="2017"/>
    <s v="C1"/>
    <n v="8036.77"/>
    <d v="2017-02-15T00:00:00"/>
    <s v="SK"/>
    <n v="0"/>
    <s v="yes"/>
    <n v="0"/>
    <n v="2710.98"/>
    <m/>
    <m/>
    <m/>
    <m/>
    <m/>
    <n v="2017"/>
    <n v="4000"/>
    <m/>
    <m/>
    <d v="2017-06-07T00:00:00"/>
    <d v="2017-04-06T00:00:00"/>
    <n v="2017"/>
    <n v="1067.5"/>
    <m/>
    <n v="8036.77"/>
    <n v="5067.5"/>
    <n v="0.63053938335923509"/>
    <n v="2969.2700000000004"/>
    <n v="2710.98"/>
  </r>
  <r>
    <s v="2017/198"/>
    <x v="1"/>
    <n v="198"/>
    <s v="ABS"/>
    <x v="20"/>
    <s v="Royal Marechaussee"/>
    <s v="no"/>
    <x v="14"/>
    <s v="2017/ABS/06 JO Alexis"/>
    <d v="2017-02-20T00:00:00"/>
    <d v="2017-03-25T00:00:00"/>
    <s v="no"/>
    <m/>
    <s v="FRO.23511"/>
    <n v="2017"/>
    <s v="C1"/>
    <n v="16047.86"/>
    <d v="2017-02-15T00:00:00"/>
    <s v="SK"/>
    <n v="0"/>
    <s v="no"/>
    <m/>
    <m/>
    <m/>
    <m/>
    <m/>
    <m/>
    <m/>
    <m/>
    <n v="0"/>
    <m/>
    <m/>
    <d v="2017-06-08T00:00:00"/>
    <d v="2017-06-06T00:00:00"/>
    <n v="2017"/>
    <n v="12155.67"/>
    <m/>
    <n v="16047.86"/>
    <n v="12155.67"/>
    <n v="0.75746361197069267"/>
    <n v="3892.1900000000005"/>
    <n v="0"/>
  </r>
  <r>
    <s v="2017/199"/>
    <x v="1"/>
    <n v="199"/>
    <s v="ABS"/>
    <x v="10"/>
    <s v="Hungarian Police Headquarters"/>
    <s v="no"/>
    <x v="14"/>
    <s v="2017/ABS/06 JO Alexis"/>
    <d v="2017-02-20T00:00:00"/>
    <d v="2017-03-25T00:00:00"/>
    <s v="no"/>
    <m/>
    <s v="FRO.23513"/>
    <n v="2017"/>
    <s v="C1"/>
    <n v="8434.81"/>
    <d v="2017-02-15T00:00:00"/>
    <s v="SK"/>
    <n v="0"/>
    <s v="no"/>
    <m/>
    <m/>
    <m/>
    <m/>
    <m/>
    <m/>
    <m/>
    <m/>
    <m/>
    <m/>
    <m/>
    <d v="2017-06-08T00:00:00"/>
    <d v="2017-06-19T00:00:00"/>
    <n v="2017"/>
    <n v="6302.67"/>
    <m/>
    <n v="8434.81"/>
    <n v="6302.67"/>
    <n v="0.74722133634308308"/>
    <n v="2132.1399999999994"/>
    <n v="0"/>
  </r>
  <r>
    <s v="2017/200"/>
    <x v="1"/>
    <n v="200"/>
    <s v="ABS"/>
    <x v="21"/>
    <s v="Cuerpo Nacional de Policia"/>
    <s v="no"/>
    <x v="14"/>
    <s v="2017/ABS/06 JO Alexis"/>
    <d v="2017-02-20T00:00:00"/>
    <d v="2017-03-25T00:00:00"/>
    <s v="no"/>
    <m/>
    <s v="FRO.23514"/>
    <n v="2017"/>
    <s v="C1"/>
    <n v="17483.8"/>
    <d v="2017-02-15T00:00:00"/>
    <s v="SK"/>
    <n v="0"/>
    <s v="yes"/>
    <m/>
    <n v="6453.93"/>
    <m/>
    <m/>
    <m/>
    <m/>
    <m/>
    <m/>
    <m/>
    <m/>
    <m/>
    <d v="2017-06-08T00:00:00"/>
    <d v="2017-04-05T00:00:00"/>
    <n v="2017"/>
    <n v="11035.74"/>
    <m/>
    <n v="17483.8"/>
    <n v="11035.74"/>
    <n v="0.63119802331300978"/>
    <n v="6448.0599999999995"/>
    <n v="6453.93"/>
  </r>
  <r>
    <s v="2017/201"/>
    <x v="1"/>
    <n v="201"/>
    <s v="ABS"/>
    <x v="16"/>
    <s v="Ministero dell'Interno, Dipartimento della Pubblica Sicurezza, Direzione Centrale dell'Immigrazione e della Polizia delle Frontiere"/>
    <s v="no"/>
    <x v="14"/>
    <s v="2017/ABS/06 JO Alexis"/>
    <d v="2017-02-20T00:00:00"/>
    <d v="2017-03-25T00:00:00"/>
    <s v="no"/>
    <m/>
    <s v="FRO.23500"/>
    <n v="2017"/>
    <s v="C1"/>
    <n v="19767.18"/>
    <d v="2017-02-15T00:00:00"/>
    <s v="SK"/>
    <n v="0"/>
    <s v="no"/>
    <m/>
    <m/>
    <m/>
    <m/>
    <m/>
    <m/>
    <m/>
    <m/>
    <n v="0"/>
    <m/>
    <m/>
    <d v="2017-06-08T00:00:00"/>
    <d v="2017-06-07T00:00:00"/>
    <n v="2017"/>
    <n v="16834.240000000002"/>
    <m/>
    <n v="19767.18"/>
    <n v="16834.240000000002"/>
    <n v="0.8516257756543929"/>
    <n v="2932.9399999999987"/>
    <n v="0"/>
  </r>
  <r>
    <s v="2017/202"/>
    <x v="1"/>
    <n v="202"/>
    <s v="ABS"/>
    <x v="11"/>
    <s v="State Border Guard Service"/>
    <s v="no"/>
    <x v="14"/>
    <s v="2017/ABS/06 JO Alexis"/>
    <d v="2017-02-20T00:00:00"/>
    <d v="2017-03-25T00:00:00"/>
    <s v="no"/>
    <m/>
    <s v="FRO.23518"/>
    <n v="2017"/>
    <s v="C1"/>
    <n v="18223.169999999998"/>
    <d v="2017-02-15T00:00:00"/>
    <s v="SK"/>
    <n v="0"/>
    <s v="no"/>
    <n v="0"/>
    <n v="0"/>
    <m/>
    <m/>
    <m/>
    <m/>
    <m/>
    <n v="2017"/>
    <n v="9110"/>
    <m/>
    <m/>
    <d v="2017-06-08T00:00:00"/>
    <d v="2017-05-25T00:00:00"/>
    <n v="2017"/>
    <n v="3974.92"/>
    <m/>
    <n v="18223.169999999998"/>
    <n v="13084.92"/>
    <n v="0.71803753134059556"/>
    <n v="5138.2499999999982"/>
    <n v="0"/>
  </r>
  <r>
    <s v="2017/203"/>
    <x v="1"/>
    <n v="203"/>
    <s v="ABS"/>
    <x v="6"/>
    <s v="Finnish Border Guard"/>
    <s v="no"/>
    <x v="14"/>
    <s v="2017/ABS/06 JO Alexis"/>
    <d v="2017-02-20T00:00:00"/>
    <d v="2017-03-25T00:00:00"/>
    <s v="no"/>
    <m/>
    <s v="FRO.23517"/>
    <n v="2017"/>
    <s v="C1"/>
    <n v="8022.86"/>
    <d v="2017-02-15T00:00:00"/>
    <s v="SK"/>
    <n v="0"/>
    <s v="no"/>
    <n v="0"/>
    <n v="0"/>
    <m/>
    <m/>
    <m/>
    <m/>
    <m/>
    <m/>
    <m/>
    <m/>
    <m/>
    <d v="2017-06-08T00:00:00"/>
    <d v="2017-07-07T00:00:00"/>
    <n v="2017"/>
    <n v="5788.56"/>
    <m/>
    <n v="8022.86"/>
    <n v="5788.56"/>
    <n v="0.72150829006115036"/>
    <n v="2234.2999999999993"/>
    <n v="0"/>
  </r>
  <r>
    <s v="2017/204"/>
    <x v="1"/>
    <n v="204"/>
    <s v="ABS"/>
    <x v="12"/>
    <s v="Headquarters of Polish Border Guards"/>
    <s v="no"/>
    <x v="14"/>
    <s v="2017/ABS/06 JO Alexis"/>
    <d v="2017-02-20T00:00:00"/>
    <d v="2017-03-25T00:00:00"/>
    <s v="no"/>
    <m/>
    <s v="FRO.23499"/>
    <n v="2017"/>
    <s v="C1"/>
    <n v="8441.23"/>
    <d v="2017-02-15T00:00:00"/>
    <s v="SK"/>
    <n v="0"/>
    <s v="no"/>
    <n v="0"/>
    <n v="0"/>
    <m/>
    <m/>
    <m/>
    <m/>
    <m/>
    <n v="2017"/>
    <n v="4220.6099999999997"/>
    <m/>
    <m/>
    <d v="2017-06-08T00:00:00"/>
    <d v="2017-06-19T00:00:00"/>
    <n v="2017"/>
    <n v="1834.97"/>
    <m/>
    <n v="8441.23"/>
    <n v="6055.58"/>
    <n v="0.71738123472527116"/>
    <n v="2385.6499999999996"/>
    <n v="0"/>
  </r>
  <r>
    <s v="2017/205"/>
    <x v="1"/>
    <n v="205"/>
    <s v="SBS"/>
    <x v="5"/>
    <s v="Icelandic Coast Guard"/>
    <s v="no"/>
    <x v="6"/>
    <s v="2017/SBS/05 JO Triton 2017"/>
    <d v="2017-02-19T00:00:00"/>
    <d v="2017-03-29T00:00:00"/>
    <s v="no"/>
    <m/>
    <s v="FRO.23508"/>
    <n v="2017"/>
    <s v="C1"/>
    <n v="741011.92"/>
    <d v="2017-02-17T00:00:00"/>
    <s v="MM"/>
    <n v="704418.05"/>
    <s v="yes"/>
    <n v="465820.55"/>
    <n v="407708.05"/>
    <m/>
    <m/>
    <m/>
    <m/>
    <m/>
    <n v="2017"/>
    <n v="370000"/>
    <m/>
    <m/>
    <d v="2017-06-12T00:00:00"/>
    <d v="2017-06-23T00:00:00"/>
    <n v="2017"/>
    <n v="341105.05"/>
    <m/>
    <n v="741011.92"/>
    <n v="711105.05"/>
    <n v="0.95964050078978491"/>
    <n v="29906.869999999995"/>
    <n v="407708.05"/>
  </r>
  <r>
    <s v="2017/206"/>
    <x v="1"/>
    <n v="206"/>
    <s v="LBS"/>
    <x v="18"/>
    <s v="Ministry of Interior"/>
    <s v="no"/>
    <x v="5"/>
    <s v="2017/LBS/02 Focal Points"/>
    <d v="2017-02-28T00:00:00"/>
    <d v="2017-03-30T00:00:00"/>
    <s v="no"/>
    <m/>
    <s v="FRO.23516"/>
    <n v="2017"/>
    <s v="C1"/>
    <n v="15428.33"/>
    <d v="2017-02-15T00:00:00"/>
    <s v="SK"/>
    <n v="0"/>
    <s v="no"/>
    <n v="0"/>
    <n v="0"/>
    <m/>
    <m/>
    <m/>
    <m/>
    <m/>
    <n v="2017"/>
    <n v="7714.17"/>
    <m/>
    <m/>
    <d v="2017-06-13T00:00:00"/>
    <d v="2017-06-01T00:00:00"/>
    <n v="2017"/>
    <n v="5801.68"/>
    <m/>
    <n v="15428.33"/>
    <n v="13515.85"/>
    <n v="0.87604102323453026"/>
    <n v="1912.4799999999996"/>
    <n v="0"/>
  </r>
  <r>
    <s v="2017/207"/>
    <x v="1"/>
    <n v="207"/>
    <s v="LBS"/>
    <x v="12"/>
    <s v="Headquarters of Polish Border Guards"/>
    <s v="no"/>
    <x v="5"/>
    <s v="2017/LBS/02 Focal Points"/>
    <d v="2017-03-01T00:00:00"/>
    <d v="2017-04-26T00:00:00"/>
    <s v="no"/>
    <m/>
    <s v="FRO.23510"/>
    <n v="2017"/>
    <s v="C1"/>
    <n v="26442.91"/>
    <d v="2017-02-20T00:00:00"/>
    <s v="SK"/>
    <n v="0"/>
    <s v="no"/>
    <n v="0"/>
    <n v="0"/>
    <m/>
    <m/>
    <m/>
    <m/>
    <m/>
    <n v="2017"/>
    <n v="13221.45"/>
    <m/>
    <m/>
    <d v="2017-07-10T00:00:00"/>
    <d v="2017-05-29T00:00:00"/>
    <n v="2017"/>
    <n v="9146.91"/>
    <m/>
    <n v="26442.91"/>
    <n v="22368.36"/>
    <n v="0.84591143713002848"/>
    <n v="4074.5499999999993"/>
    <n v="0"/>
  </r>
  <r>
    <s v="2017/208"/>
    <x v="1"/>
    <n v="208"/>
    <s v="LBS"/>
    <x v="21"/>
    <s v="Cuerpo Nacional de Policia"/>
    <s v="no"/>
    <x v="7"/>
    <s v="2017/LBS/01 FOA"/>
    <d v="2017-02-28T00:00:00"/>
    <d v="2017-04-27T00:00:00"/>
    <s v="no"/>
    <m/>
    <s v="FRO.23509"/>
    <n v="2017"/>
    <s v="C1"/>
    <n v="15153.88"/>
    <d v="2017-02-15T00:00:00"/>
    <s v="SK"/>
    <n v="0"/>
    <s v="yes"/>
    <m/>
    <n v="4088.46"/>
    <m/>
    <m/>
    <m/>
    <m/>
    <m/>
    <m/>
    <m/>
    <m/>
    <m/>
    <d v="2017-07-11T00:00:00"/>
    <d v="2017-05-22T00:00:00"/>
    <n v="2017"/>
    <n v="11655.77"/>
    <m/>
    <n v="15153.88"/>
    <n v="11655.77"/>
    <n v="0.76916076938711408"/>
    <n v="3498.1099999999988"/>
    <n v="4088.46"/>
  </r>
  <r>
    <s v="2017/209"/>
    <x v="1"/>
    <n v="209"/>
    <s v="LBS"/>
    <x v="13"/>
    <s v="Servico de Estrangeiros e Fronteiras"/>
    <s v="no"/>
    <x v="7"/>
    <s v="2017/LBS/01 FOA"/>
    <d v="2017-02-27T00:00:00"/>
    <d v="2017-04-27T00:00:00"/>
    <s v="no"/>
    <m/>
    <s v="FRO.23519"/>
    <n v="2017"/>
    <s v="C1"/>
    <n v="23826.76"/>
    <d v="2017-02-15T00:00:00"/>
    <s v="SK"/>
    <n v="0"/>
    <s v="no"/>
    <n v="0"/>
    <n v="0"/>
    <m/>
    <m/>
    <m/>
    <m/>
    <m/>
    <n v="2017"/>
    <n v="11913.38"/>
    <m/>
    <m/>
    <d v="2017-07-11T00:00:00"/>
    <d v="2017-06-14T00:00:00"/>
    <n v="2017"/>
    <n v="11324.88"/>
    <m/>
    <n v="23826.76"/>
    <n v="23238.26"/>
    <n v="0.97530088018681516"/>
    <n v="588.5"/>
    <n v="0"/>
  </r>
  <r>
    <s v="2017/210"/>
    <x v="1"/>
    <n v="210"/>
    <s v="ABS"/>
    <x v="22"/>
    <s v="Federal Ministry of the Interior"/>
    <s v="no"/>
    <x v="14"/>
    <s v="2017/ABS/06 JO Alexis"/>
    <d v="2017-02-20T00:00:00"/>
    <d v="2017-03-25T00:00:00"/>
    <s v="no"/>
    <m/>
    <s v="FRO.23526"/>
    <n v="2017"/>
    <s v="C1"/>
    <n v="21684.62"/>
    <d v="2017-02-15T00:00:00"/>
    <s v="MM"/>
    <n v="0"/>
    <s v="no"/>
    <n v="0"/>
    <n v="0"/>
    <m/>
    <m/>
    <m/>
    <m/>
    <m/>
    <m/>
    <m/>
    <m/>
    <m/>
    <d v="2017-06-08T00:00:00"/>
    <d v="2017-05-18T00:00:00"/>
    <n v="2017"/>
    <n v="19739.97"/>
    <m/>
    <n v="21684.62"/>
    <n v="19739.97"/>
    <n v="0.91032123228352635"/>
    <n v="1944.6499999999978"/>
    <n v="0"/>
  </r>
  <r>
    <s v="2017/211"/>
    <x v="1"/>
    <n v="211"/>
    <s v="ABS"/>
    <x v="18"/>
    <s v="Ministry of Interior"/>
    <s v="no"/>
    <x v="14"/>
    <s v="2017/ABS/06 JO Alexis"/>
    <d v="2017-02-20T00:00:00"/>
    <d v="2017-03-25T00:00:00"/>
    <s v="no"/>
    <m/>
    <s v="FRO.23527"/>
    <n v="2017"/>
    <s v="C1"/>
    <n v="8015.37"/>
    <d v="2017-02-15T00:00:00"/>
    <s v="MM"/>
    <n v="0"/>
    <s v="no"/>
    <m/>
    <m/>
    <m/>
    <m/>
    <m/>
    <m/>
    <m/>
    <n v="2017"/>
    <n v="4000"/>
    <m/>
    <m/>
    <d v="2017-06-08T00:00:00"/>
    <d v="2017-06-08T00:00:00"/>
    <n v="2017"/>
    <n v="1232.1400000000001"/>
    <m/>
    <n v="8015.37"/>
    <n v="5232.1400000000003"/>
    <n v="0.65276337835932718"/>
    <n v="2783.2299999999996"/>
    <n v="0"/>
  </r>
  <r>
    <s v="2017/212"/>
    <x v="1"/>
    <n v="212"/>
    <s v="ABS"/>
    <x v="13"/>
    <s v="Servico de Estrangeiros e Fronteiras"/>
    <s v="no"/>
    <x v="14"/>
    <s v="2017/ABS/06 JO Alexis"/>
    <d v="2017-02-20T00:00:00"/>
    <d v="2017-03-25T00:00:00"/>
    <s v="no"/>
    <m/>
    <s v="FRO.23525"/>
    <n v="2017"/>
    <s v="C1"/>
    <n v="18916.53"/>
    <d v="2017-02-15T00:00:00"/>
    <s v="MM"/>
    <n v="0"/>
    <s v="no"/>
    <m/>
    <m/>
    <m/>
    <m/>
    <m/>
    <m/>
    <m/>
    <n v="2017"/>
    <n v="9458.27"/>
    <m/>
    <m/>
    <d v="2017-06-08T00:00:00"/>
    <d v="2017-06-08T00:00:00"/>
    <n v="2017"/>
    <n v="7045.13"/>
    <m/>
    <n v="18916.53"/>
    <n v="16503.400000000001"/>
    <n v="0.87243273475632177"/>
    <n v="2413.1299999999974"/>
    <n v="0"/>
  </r>
  <r>
    <s v="2017/213"/>
    <x v="1"/>
    <n v="213"/>
    <s v="LBS"/>
    <x v="17"/>
    <s v="Ministry of Interior, National Police Service, Chief Directorate Border Police"/>
    <s v="no"/>
    <x v="7"/>
    <s v="2017/LBS/01 FOA"/>
    <d v="2017-03-01T00:00:00"/>
    <d v="2017-03-31T00:00:00"/>
    <s v="no"/>
    <m/>
    <s v="FRO.23523"/>
    <n v="2017"/>
    <s v="C1"/>
    <n v="7800.3"/>
    <d v="2017-02-20T00:00:00"/>
    <s v="MM"/>
    <n v="0"/>
    <s v="no"/>
    <m/>
    <m/>
    <m/>
    <m/>
    <m/>
    <m/>
    <m/>
    <m/>
    <m/>
    <m/>
    <m/>
    <d v="2017-06-14T00:00:00"/>
    <d v="2017-06-27T00:00:00"/>
    <n v="2017"/>
    <n v="6547.8"/>
    <m/>
    <n v="7800.3"/>
    <n v="6547.8"/>
    <n v="0.83942925272104918"/>
    <n v="1252.5"/>
    <n v="0"/>
  </r>
  <r>
    <s v="2017/214"/>
    <x v="1"/>
    <n v="214"/>
    <s v="RSU"/>
    <x v="2"/>
    <s v="Bundespolizeiprasidium Federal Police Central Office"/>
    <s v="no"/>
    <x v="3"/>
    <s v="2017/RSU/01 NRO to Former Yogoslavian Republic of Macedonia, Serbia,Kosovo, Albania,Bosnia&amp;Herzegovina, Afghanistan,Moldova"/>
    <d v="2017-02-20T00:00:00"/>
    <d v="2017-02-28T00:00:00"/>
    <s v="no"/>
    <m/>
    <s v="FRO.23541"/>
    <n v="2017"/>
    <s v="C1"/>
    <n v="582980"/>
    <d v="2017-02-17T00:00:00"/>
    <s v="MM"/>
    <n v="0"/>
    <s v="yes"/>
    <n v="561000"/>
    <n v="553054.57999999996"/>
    <m/>
    <m/>
    <m/>
    <m/>
    <m/>
    <n v="2017"/>
    <n v="291000"/>
    <m/>
    <m/>
    <d v="2017-05-14T00:00:00"/>
    <d v="2017-05-26T00:00:00"/>
    <n v="2017"/>
    <n v="280369.2"/>
    <m/>
    <n v="582980"/>
    <n v="571369.19999999995"/>
    <n v="0.98008370784589516"/>
    <n v="11610.800000000047"/>
    <n v="553054.57999999996"/>
  </r>
  <r>
    <s v="2017/215"/>
    <x v="1"/>
    <n v="215"/>
    <s v="RSU"/>
    <x v="16"/>
    <s v="Ministero dell'Interno, Dipartimento della Pubblica Sicurezza, Direzione Centrale dell'Immigrazione e della Polizia delle Frontiere"/>
    <s v="no"/>
    <x v="1"/>
    <s v="2017/RSU/01 JRO to Nigeria"/>
    <d v="2017-02-22T00:00:00"/>
    <d v="2017-02-25T00:00:00"/>
    <s v="no"/>
    <m/>
    <s v="FRO.23536"/>
    <n v="2017"/>
    <s v="C1"/>
    <n v="2835.5"/>
    <d v="2017-02-17T00:00:00"/>
    <s v="SK"/>
    <n v="0"/>
    <s v="no"/>
    <m/>
    <m/>
    <m/>
    <m/>
    <m/>
    <m/>
    <m/>
    <m/>
    <m/>
    <m/>
    <m/>
    <d v="2017-05-11T00:00:00"/>
    <d v="2017-05-30T00:00:00"/>
    <n v="2017"/>
    <n v="2343.64"/>
    <m/>
    <n v="2835.5"/>
    <n v="2343.64"/>
    <n v="0.8265350026450361"/>
    <n v="491.86000000000013"/>
    <n v="0"/>
  </r>
  <r>
    <s v="2017/216"/>
    <x v="1"/>
    <n v="216"/>
    <s v="RSU"/>
    <x v="10"/>
    <s v="Office of Immigration and Nationality"/>
    <s v="no"/>
    <x v="1"/>
    <s v="2017/RSU/01 JRO to Kosovo"/>
    <d v="2017-02-22T00:00:00"/>
    <d v="2017-02-24T00:00:00"/>
    <s v="no"/>
    <m/>
    <s v="FRO.23537"/>
    <n v="2017"/>
    <s v="C1"/>
    <n v="1284"/>
    <d v="2017-02-17T00:00:00"/>
    <s v="SK"/>
    <n v="0"/>
    <s v="yes"/>
    <m/>
    <n v="295.44"/>
    <m/>
    <m/>
    <m/>
    <m/>
    <m/>
    <m/>
    <m/>
    <m/>
    <m/>
    <d v="2017-05-10T00:00:00"/>
    <d v="2017-05-30T00:00:00"/>
    <n v="2017"/>
    <n v="316.12"/>
    <m/>
    <n v="1284"/>
    <n v="316.12"/>
    <n v="0.2461993769470405"/>
    <n v="967.88"/>
    <n v="295.44"/>
  </r>
  <r>
    <s v="2017/217"/>
    <x v="1"/>
    <n v="217"/>
    <s v="RSU"/>
    <x v="22"/>
    <s v="Federal Ministry of the Interior"/>
    <s v="no"/>
    <x v="1"/>
    <s v="2017/RSU/01 JRO to Kosovo, Georgia, Armenia"/>
    <d v="2017-02-22T00:00:00"/>
    <d v="2017-02-25T00:00:00"/>
    <s v="no"/>
    <m/>
    <s v="FRO.23531"/>
    <n v="2017"/>
    <s v="C1"/>
    <n v="153436.5"/>
    <d v="2017-02-20T00:00:00"/>
    <s v="SK"/>
    <n v="0"/>
    <s v="yes"/>
    <n v="129000"/>
    <n v="128569"/>
    <m/>
    <m/>
    <m/>
    <m/>
    <m/>
    <m/>
    <m/>
    <m/>
    <m/>
    <d v="2017-05-11T00:00:00"/>
    <d v="2017-04-27T00:00:00"/>
    <n v="2017"/>
    <n v="147438.82"/>
    <m/>
    <n v="153436.5"/>
    <n v="147438.82"/>
    <n v="0.9609109957539439"/>
    <n v="5997.679999999993"/>
    <n v="128569"/>
  </r>
  <r>
    <s v="2017/218"/>
    <x v="1"/>
    <n v="218"/>
    <s v="RSU"/>
    <x v="22"/>
    <s v="Federal Ministry of the Interior"/>
    <s v="no"/>
    <x v="1"/>
    <s v="2017/RSU/01 JRO to Russia"/>
    <d v="2017-03-02T00:00:00"/>
    <d v="2017-03-04T00:00:00"/>
    <s v="no"/>
    <m/>
    <s v="FRO.23534"/>
    <n v="2017"/>
    <s v="C1"/>
    <n v="76708.3"/>
    <d v="2017-02-17T00:00:00"/>
    <s v="SK"/>
    <n v="0"/>
    <s v="yes"/>
    <n v="65000"/>
    <n v="63213"/>
    <m/>
    <m/>
    <m/>
    <m/>
    <m/>
    <m/>
    <m/>
    <m/>
    <m/>
    <d v="2017-05-18T00:00:00"/>
    <d v="2017-05-25T00:00:00"/>
    <n v="2017"/>
    <n v="70887.509999999995"/>
    <m/>
    <n v="76708.3"/>
    <n v="70887.509999999995"/>
    <n v="0.92411785947544123"/>
    <n v="5820.7900000000081"/>
    <n v="63213"/>
  </r>
  <r>
    <s v="2017/219"/>
    <x v="1"/>
    <n v="219"/>
    <s v="ABS"/>
    <x v="1"/>
    <s v="National Operations Department"/>
    <s v="no"/>
    <x v="5"/>
    <s v="2017/ABS/03 Focal Points 2017 Air"/>
    <d v="2017-02-27T00:00:00"/>
    <d v="2017-03-25T00:00:00"/>
    <s v="no"/>
    <m/>
    <s v="FRO.23528"/>
    <n v="2017"/>
    <s v="C1"/>
    <n v="5478.95"/>
    <d v="2017-02-20T00:00:00"/>
    <s v="SK"/>
    <n v="0"/>
    <s v="no"/>
    <m/>
    <m/>
    <m/>
    <m/>
    <m/>
    <m/>
    <m/>
    <m/>
    <m/>
    <m/>
    <m/>
    <d v="2017-06-08T00:00:00"/>
    <d v="2017-06-13T00:00:00"/>
    <n v="2017"/>
    <n v="5051.72"/>
    <m/>
    <n v="5478.95"/>
    <n v="5051.72"/>
    <n v="0.92202338039222853"/>
    <n v="427.22999999999956"/>
    <n v="0"/>
  </r>
  <r>
    <s v="2017/220"/>
    <x v="1"/>
    <n v="220"/>
    <s v="ABS"/>
    <x v="19"/>
    <s v="Police and Border Guard Board"/>
    <s v="no"/>
    <x v="5"/>
    <s v="2017/ABS/03 Focal Points 2017 Air"/>
    <d v="2017-03-01T00:00:00"/>
    <d v="2017-04-28T00:00:00"/>
    <s v="no"/>
    <m/>
    <s v="FRO.23539"/>
    <n v="2017"/>
    <s v="C1"/>
    <n v="11123.72"/>
    <d v="2017-02-20T00:00:00"/>
    <s v="MM"/>
    <n v="0"/>
    <s v="no"/>
    <n v="0"/>
    <m/>
    <m/>
    <m/>
    <m/>
    <m/>
    <m/>
    <n v="2017"/>
    <n v="5500"/>
    <m/>
    <m/>
    <d v="2017-07-12T00:00:00"/>
    <d v="2017-06-23T00:00:00"/>
    <n v="2017"/>
    <n v="3559.74"/>
    <m/>
    <n v="11123.72"/>
    <n v="9059.74"/>
    <n v="0.81445235946248196"/>
    <n v="2063.9799999999996"/>
    <n v="0"/>
  </r>
  <r>
    <s v="2017/221"/>
    <x v="1"/>
    <n v="221"/>
    <s v="ABS"/>
    <x v="22"/>
    <s v="Federal Ministry of the Interior"/>
    <s v="no"/>
    <x v="5"/>
    <s v="2017/ABS/03 Focal Points 2017 Air"/>
    <d v="2017-02-27T00:00:00"/>
    <d v="2017-03-24T00:00:00"/>
    <s v="no"/>
    <m/>
    <s v="FRO.23540"/>
    <n v="2017"/>
    <s v="C1"/>
    <n v="5805.82"/>
    <d v="2017-02-20T00:00:00"/>
    <s v="MM"/>
    <n v="0"/>
    <s v="no"/>
    <n v="0"/>
    <n v="0"/>
    <m/>
    <m/>
    <m/>
    <m/>
    <m/>
    <m/>
    <m/>
    <m/>
    <m/>
    <d v="2017-06-07T00:00:00"/>
    <d v="2017-05-24T00:00:00"/>
    <n v="2017"/>
    <n v="5371.74"/>
    <m/>
    <n v="5805.82"/>
    <n v="5371.74"/>
    <n v="0.92523364485981308"/>
    <n v="434.07999999999993"/>
    <n v="0"/>
  </r>
  <r>
    <s v="2017/222"/>
    <x v="1"/>
    <n v="222"/>
    <s v="ABS"/>
    <x v="12"/>
    <s v="Headquarters of Polish Border Guards"/>
    <s v="no"/>
    <x v="5"/>
    <s v="2017/ABS/03 Focal Points 2017 Air"/>
    <d v="2017-02-28T00:00:00"/>
    <d v="2017-04-01T00:00:00"/>
    <s v="no"/>
    <m/>
    <s v="FRO.23538"/>
    <n v="2017"/>
    <s v="C1"/>
    <n v="8932.36"/>
    <d v="2017-02-20T00:00:00"/>
    <s v="MM"/>
    <n v="0"/>
    <s v="no"/>
    <n v="0"/>
    <n v="0"/>
    <m/>
    <m/>
    <m/>
    <m/>
    <m/>
    <n v="2017"/>
    <n v="4466.18"/>
    <m/>
    <m/>
    <d v="2017-06-15T00:00:00"/>
    <d v="2017-05-26T00:00:00"/>
    <n v="2017"/>
    <n v="1926.9"/>
    <m/>
    <n v="8932.36"/>
    <n v="6393.08"/>
    <n v="0.71572126515277035"/>
    <n v="2539.2800000000007"/>
    <n v="0"/>
  </r>
  <r>
    <s v="2017/223"/>
    <x v="1"/>
    <n v="223"/>
    <s v="LBS"/>
    <x v="22"/>
    <s v="Federal Ministry of the Interior"/>
    <s v="no"/>
    <x v="7"/>
    <s v="2017/LBS/01 FOA"/>
    <d v="2017-03-01T00:00:00"/>
    <d v="2017-03-29T00:00:00"/>
    <s v="no"/>
    <m/>
    <s v="FRO.23529"/>
    <n v="2017"/>
    <s v="C1"/>
    <n v="48438.9"/>
    <d v="2017-02-20T00:00:00"/>
    <s v="MM"/>
    <n v="0"/>
    <s v="no"/>
    <n v="0"/>
    <n v="0"/>
    <m/>
    <m/>
    <m/>
    <m/>
    <m/>
    <m/>
    <m/>
    <m/>
    <m/>
    <d v="2017-06-12T00:00:00"/>
    <d v="2017-04-20T00:00:00"/>
    <n v="2017"/>
    <n v="43676.99"/>
    <m/>
    <n v="48438.9"/>
    <n v="43676.99"/>
    <n v="0.90169244140556448"/>
    <n v="4761.9100000000035"/>
    <n v="0"/>
  </r>
  <r>
    <s v="2017/224"/>
    <x v="1"/>
    <n v="224"/>
    <s v="ABS"/>
    <x v="25"/>
    <s v="Swiss Border Guard"/>
    <s v="no"/>
    <x v="14"/>
    <s v="2017/ABS/06 JO Alexis"/>
    <d v="2017-02-20T00:00:00"/>
    <d v="2017-03-25T00:00:00"/>
    <s v="no"/>
    <m/>
    <s v="FRO.23548"/>
    <n v="2017"/>
    <s v="C1"/>
    <n v="8533.25"/>
    <d v="2017-02-17T00:00:00"/>
    <s v="SK"/>
    <n v="0"/>
    <s v="no"/>
    <n v="0"/>
    <n v="0"/>
    <m/>
    <m/>
    <m/>
    <m/>
    <m/>
    <m/>
    <m/>
    <m/>
    <m/>
    <d v="2017-06-08T00:00:00"/>
    <d v="2017-04-06T00:00:00"/>
    <n v="2017"/>
    <n v="6576.26"/>
    <m/>
    <n v="8533.25"/>
    <n v="6576.26"/>
    <n v="0.77066299475580824"/>
    <n v="1956.9899999999998"/>
    <n v="0"/>
  </r>
  <r>
    <s v="2017/225"/>
    <x v="1"/>
    <n v="225"/>
    <s v="LBS"/>
    <x v="22"/>
    <s v="Federal Ministry of the Interior"/>
    <s v="no"/>
    <x v="7"/>
    <s v="2017/LBS/01 FOA"/>
    <d v="2017-03-01T00:00:00"/>
    <d v="2017-03-29T00:00:00"/>
    <s v="no"/>
    <m/>
    <s v="FRO.23542"/>
    <n v="2017"/>
    <s v="C1"/>
    <n v="101358.96"/>
    <d v="2017-02-17T00:00:00"/>
    <s v="SK"/>
    <n v="0"/>
    <s v="no"/>
    <n v="0"/>
    <n v="0"/>
    <m/>
    <m/>
    <m/>
    <m/>
    <m/>
    <m/>
    <m/>
    <m/>
    <m/>
    <d v="2017-06-12T00:00:00"/>
    <d v="2017-05-23T00:00:00"/>
    <n v="2017"/>
    <n v="92059.71"/>
    <m/>
    <n v="101358.96"/>
    <n v="92059.71"/>
    <n v="0.90825428753412629"/>
    <n v="9299.25"/>
    <n v="0"/>
  </r>
  <r>
    <s v="2017/226"/>
    <x v="1"/>
    <n v="226"/>
    <s v="LBS"/>
    <x v="9"/>
    <s v="State Border Guard"/>
    <s v="no"/>
    <x v="5"/>
    <s v="2017/LBS/02 Focal Points"/>
    <d v="2017-03-01T00:00:00"/>
    <d v="2017-03-29T00:00:00"/>
    <s v="no"/>
    <m/>
    <s v="FRO.23544"/>
    <n v="2017"/>
    <s v="C1"/>
    <n v="38054.550000000003"/>
    <d v="2017-02-20T00:00:00"/>
    <s v="SK"/>
    <n v="0"/>
    <s v="no"/>
    <m/>
    <m/>
    <m/>
    <m/>
    <m/>
    <m/>
    <m/>
    <n v="2017"/>
    <n v="19000"/>
    <m/>
    <m/>
    <d v="2017-06-12T00:00:00"/>
    <d v="2017-06-13T00:00:00"/>
    <n v="2017"/>
    <n v="7192.38"/>
    <m/>
    <n v="38054.550000000003"/>
    <n v="26192.38"/>
    <n v="0.68828510651157349"/>
    <n v="11862.170000000002"/>
    <n v="0"/>
  </r>
  <r>
    <s v="2017/227"/>
    <x v="1"/>
    <n v="227"/>
    <s v="LBS"/>
    <x v="13"/>
    <s v="Servico de Estrangeiros e Fronteiras"/>
    <s v="no"/>
    <x v="5"/>
    <s v="2017/LBS/02 Focal Points"/>
    <d v="2017-02-27T00:00:00"/>
    <d v="2017-05-25T00:00:00"/>
    <s v="no"/>
    <m/>
    <s v="FRO.23543"/>
    <n v="2017"/>
    <s v="C1"/>
    <n v="19471.86"/>
    <d v="2017-02-20T00:00:00"/>
    <s v="SK"/>
    <n v="0"/>
    <s v="no"/>
    <m/>
    <m/>
    <m/>
    <m/>
    <m/>
    <m/>
    <m/>
    <n v="2017"/>
    <n v="9735.93"/>
    <m/>
    <m/>
    <d v="2017-08-08T00:00:00"/>
    <d v="2017-08-03T00:00:00"/>
    <n v="2017"/>
    <n v="9666.75"/>
    <m/>
    <n v="19471.86"/>
    <n v="19402.68"/>
    <n v="0.9964471807007651"/>
    <n v="69.180000000000291"/>
    <n v="0"/>
  </r>
  <r>
    <s v="2017/228"/>
    <x v="1"/>
    <n v="228"/>
    <s v="SBS"/>
    <x v="9"/>
    <s v="State Border Guard"/>
    <s v="no"/>
    <x v="6"/>
    <s v="2017/SBS/05 JO Triton 2017"/>
    <d v="2017-02-23T00:00:00"/>
    <d v="2017-04-15T00:00:00"/>
    <s v="no"/>
    <m/>
    <s v="FRO.23549"/>
    <n v="2017"/>
    <s v="C1"/>
    <n v="387262.95"/>
    <d v="2017-02-17T00:00:00"/>
    <s v="SK"/>
    <n v="364953.85"/>
    <s v="yes"/>
    <n v="198069"/>
    <n v="177529.8"/>
    <m/>
    <m/>
    <m/>
    <m/>
    <m/>
    <m/>
    <n v="0"/>
    <m/>
    <m/>
    <d v="2017-06-29T00:00:00"/>
    <d v="2017-08-11T00:00:00"/>
    <n v="2017"/>
    <n v="319951.59999999998"/>
    <m/>
    <n v="387262.95"/>
    <n v="319951.59999999998"/>
    <n v="0.82618696159805627"/>
    <n v="67311.350000000035"/>
    <n v="177529.8"/>
  </r>
  <r>
    <s v="2017/229"/>
    <x v="1"/>
    <n v="229"/>
    <s v="LBS"/>
    <x v="21"/>
    <s v="Cuerpo Nacional de Policia"/>
    <s v="no"/>
    <x v="5"/>
    <s v="2017/LBS/02 Focal Points"/>
    <d v="2017-02-28T00:00:00"/>
    <d v="2017-04-27T00:00:00"/>
    <s v="no"/>
    <m/>
    <s v="FRO.23547"/>
    <n v="2017"/>
    <s v="C1"/>
    <n v="6810.74"/>
    <d v="2017-02-22T00:00:00"/>
    <s v="MM"/>
    <n v="0"/>
    <s v="yes"/>
    <n v="0"/>
    <n v="2811.69"/>
    <m/>
    <m/>
    <m/>
    <m/>
    <m/>
    <m/>
    <m/>
    <m/>
    <m/>
    <d v="2017-07-11T00:00:00"/>
    <d v="2017-05-31T00:00:00"/>
    <n v="2017"/>
    <n v="5940.02"/>
    <m/>
    <n v="6810.74"/>
    <n v="5940.02"/>
    <n v="0.87215486129260555"/>
    <n v="870.71999999999935"/>
    <n v="2811.69"/>
  </r>
  <r>
    <s v="2017/230"/>
    <x v="1"/>
    <n v="230"/>
    <s v="SBS"/>
    <x v="9"/>
    <s v="State Border Guard"/>
    <s v="no"/>
    <x v="2"/>
    <s v="2017/SBS/07 JO Poseidon 2017"/>
    <d v="2017-03-01T00:00:00"/>
    <d v="2017-05-31T00:00:00"/>
    <s v="no"/>
    <m/>
    <s v="FRO.23554"/>
    <n v="2017"/>
    <s v="C1"/>
    <n v="105672"/>
    <d v="2017-02-22T00:00:00"/>
    <s v="SK"/>
    <n v="0"/>
    <s v="no"/>
    <m/>
    <m/>
    <m/>
    <m/>
    <m/>
    <m/>
    <m/>
    <n v="2017"/>
    <n v="52836"/>
    <m/>
    <m/>
    <d v="2017-08-14T00:00:00"/>
    <d v="2017-08-31T00:00:00"/>
    <n v="2017"/>
    <n v="25048.35"/>
    <m/>
    <n v="105672"/>
    <n v="77884.350000000006"/>
    <n v="0.73703866681807861"/>
    <n v="27787.649999999994"/>
    <n v="0"/>
  </r>
  <r>
    <s v="2017/231"/>
    <x v="1"/>
    <n v="231"/>
    <s v="RSU"/>
    <x v="6"/>
    <s v="Helsinki Police Department"/>
    <s v="no"/>
    <x v="3"/>
    <s v="2017/RSU/01 NRO to Afghanistan"/>
    <d v="2017-02-25T00:00:00"/>
    <d v="2017-02-27T00:00:00"/>
    <s v="no"/>
    <m/>
    <s v="FRO.23524"/>
    <n v="2017"/>
    <s v="C1"/>
    <n v="102327.31"/>
    <d v="2017-02-22T00:00:00"/>
    <s v="IM"/>
    <n v="0"/>
    <s v="yes"/>
    <n v="93543"/>
    <n v="89997.02"/>
    <m/>
    <m/>
    <m/>
    <m/>
    <m/>
    <m/>
    <n v="0"/>
    <m/>
    <m/>
    <d v="2017-05-13T00:00:00"/>
    <d v="2017-05-23T00:00:00"/>
    <n v="2017"/>
    <n v="98126.51"/>
    <m/>
    <n v="102327.31"/>
    <n v="98126.51"/>
    <n v="0.95894742078141204"/>
    <n v="4200.8000000000029"/>
    <n v="89997.02"/>
  </r>
  <r>
    <s v="2017/232"/>
    <x v="1"/>
    <n v="232"/>
    <s v="RSU"/>
    <x v="2"/>
    <s v="Bundespolizeiprasidium Federal Police Central Office"/>
    <s v="no"/>
    <x v="1"/>
    <s v="2017/RSU/01 JRO to Kosovo,Nigeria,Georgia&amp;Armenia"/>
    <d v="2017-02-22T00:00:00"/>
    <d v="2017-02-25T00:00:00"/>
    <s v="no"/>
    <m/>
    <s v="FRO.23553"/>
    <n v="2017"/>
    <s v="C1"/>
    <n v="224235.9"/>
    <d v="2017-02-21T00:00:00"/>
    <s v="MM"/>
    <n v="0"/>
    <s v="yes"/>
    <n v="133000"/>
    <n v="120882.5"/>
    <m/>
    <m/>
    <m/>
    <m/>
    <m/>
    <m/>
    <m/>
    <m/>
    <m/>
    <d v="2017-05-11T00:00:00"/>
    <d v="2017-05-22T00:00:00"/>
    <n v="2017"/>
    <n v="158990.06"/>
    <m/>
    <n v="224235.9"/>
    <n v="158990.06"/>
    <n v="0.70903035597778952"/>
    <n v="65245.84"/>
    <n v="120882.5"/>
  </r>
  <r>
    <s v="2017/233"/>
    <x v="1"/>
    <n v="233"/>
    <s v="RSU"/>
    <x v="5"/>
    <s v="Office of the National Commissioner of the Icelandic Police"/>
    <s v="no"/>
    <x v="1"/>
    <s v="2017/RSU/01 JRO to FYRoMacedonia"/>
    <d v="2017-02-22T00:00:00"/>
    <d v="2017-03-31T00:00:00"/>
    <s v="no"/>
    <m/>
    <s v="FRO.23550"/>
    <n v="2017"/>
    <s v="C1"/>
    <n v="108990"/>
    <d v="2017-02-22T00:00:00"/>
    <s v="IM"/>
    <n v="0"/>
    <s v="yes"/>
    <n v="99800"/>
    <n v="103987.89"/>
    <m/>
    <m/>
    <m/>
    <m/>
    <s v="Sup. Dec. no 1 (extension) signed on 22/02/2017"/>
    <m/>
    <m/>
    <m/>
    <m/>
    <d v="2017-06-14T00:00:00"/>
    <d v="2017-06-21T00:00:00"/>
    <n v="2017"/>
    <n v="108990"/>
    <m/>
    <n v="108990"/>
    <n v="108990"/>
    <n v="1"/>
    <n v="0"/>
    <n v="103987.89"/>
  </r>
  <r>
    <s v="2017/234"/>
    <x v="1"/>
    <n v="234"/>
    <s v="RSU"/>
    <x v="25"/>
    <s v="Swiss Border Guard"/>
    <s v="no"/>
    <x v="1"/>
    <s v="2017/RSU/01 JRO to Georgia&amp;Armenia"/>
    <d v="2017-02-23T00:00:00"/>
    <d v="2017-02-25T00:00:00"/>
    <s v="no"/>
    <m/>
    <s v="FRO.23551"/>
    <n v="2017"/>
    <s v="C1"/>
    <n v="78260.87"/>
    <d v="2017-02-22T00:00:00"/>
    <s v="MM"/>
    <n v="0"/>
    <s v="yes"/>
    <n v="59535"/>
    <n v="72695.53"/>
    <m/>
    <m/>
    <m/>
    <m/>
    <m/>
    <m/>
    <n v="0"/>
    <m/>
    <m/>
    <d v="2017-05-11T00:00:00"/>
    <d v="2017-03-31T00:00:00"/>
    <n v="2017"/>
    <n v="77784.22"/>
    <m/>
    <n v="78260.87"/>
    <n v="77784.22"/>
    <n v="0.99390947225605852"/>
    <n v="476.64999999999418"/>
    <n v="72695.53"/>
  </r>
  <r>
    <s v="2017/235"/>
    <x v="1"/>
    <n v="235"/>
    <s v="SBS"/>
    <x v="15"/>
    <s v="National Police Directorate"/>
    <s v="no"/>
    <x v="2"/>
    <s v="2017/SBS/07 JO Poseidon 2017"/>
    <d v="2017-02-22T00:00:00"/>
    <d v="2017-04-30T00:00:00"/>
    <s v="no"/>
    <m/>
    <s v="FRO.23567"/>
    <n v="2017"/>
    <s v="C1"/>
    <n v="15180"/>
    <d v="2017-02-21T00:00:00"/>
    <s v="MM"/>
    <n v="13760"/>
    <s v="yes"/>
    <n v="12210"/>
    <n v="12635.56"/>
    <s v="FRO.23567"/>
    <n v="2017"/>
    <n v="791"/>
    <m/>
    <s v="Sup. Dec. No 1 (increase + extension) signed on 10/04/2017."/>
    <n v="2017"/>
    <n v="7590"/>
    <m/>
    <m/>
    <d v="2017-07-14T00:00:00"/>
    <d v="2017-10-18T00:00:00"/>
    <n v="2017"/>
    <n v="7906.7"/>
    <m/>
    <n v="15971"/>
    <n v="15496.7"/>
    <n v="0.97030242314194481"/>
    <n v="474.29999999999927"/>
    <n v="12635.56"/>
  </r>
  <r>
    <s v="2017/236"/>
    <x v="1"/>
    <n v="236"/>
    <s v="SBS"/>
    <x v="2"/>
    <s v="Bundespolizeiprasidium Federal Police Central Office"/>
    <s v="no"/>
    <x v="6"/>
    <s v="2017/SBS/05 JO Triton 2017"/>
    <d v="2017-02-28T00:00:00"/>
    <d v="2017-05-06T00:00:00"/>
    <s v="no"/>
    <m/>
    <s v="FRO.23568"/>
    <n v="2017"/>
    <s v="C1"/>
    <n v="224623.35"/>
    <d v="2017-02-22T00:00:00"/>
    <s v="IM"/>
    <n v="0"/>
    <s v="no"/>
    <n v="0"/>
    <m/>
    <m/>
    <m/>
    <m/>
    <m/>
    <m/>
    <n v="2017"/>
    <n v="112300"/>
    <m/>
    <m/>
    <d v="2017-07-20T00:00:00"/>
    <m/>
    <n v="2017"/>
    <n v="64820.08"/>
    <m/>
    <n v="224623.35"/>
    <n v="177120.08000000002"/>
    <n v="0.78852033860237603"/>
    <n v="47503.26999999999"/>
    <n v="0"/>
  </r>
  <r>
    <s v="2017/237"/>
    <x v="1"/>
    <n v="237"/>
    <s v="FSC"/>
    <x v="8"/>
    <s v="Police of the Czech Republic"/>
    <s v="no"/>
    <x v="10"/>
    <s v="2017/FSC/02 FSC Support Officer Deployment"/>
    <d v="2017-02-28T00:00:00"/>
    <d v="2017-04-03T00:00:00"/>
    <s v="no"/>
    <m/>
    <s v="FRO.23556"/>
    <n v="2017"/>
    <s v="C1"/>
    <n v="7024.55"/>
    <d v="2017-02-23T00:00:00"/>
    <s v="MM"/>
    <n v="0"/>
    <s v="no"/>
    <n v="0"/>
    <n v="0"/>
    <m/>
    <m/>
    <m/>
    <m/>
    <m/>
    <n v="2017"/>
    <n v="3500"/>
    <m/>
    <m/>
    <d v="2017-06-17T00:00:00"/>
    <d v="2017-07-06T00:00:00"/>
    <n v="2017"/>
    <n v="3332.51"/>
    <m/>
    <n v="7024.55"/>
    <n v="6832.51"/>
    <n v="0.97266159398110907"/>
    <n v="192.03999999999996"/>
    <n v="0"/>
  </r>
  <r>
    <s v="2017/238"/>
    <x v="1"/>
    <n v="238"/>
    <s v="RSU"/>
    <x v="3"/>
    <s v="Department of Federal Immigration"/>
    <s v="no"/>
    <x v="1"/>
    <s v="2017/RSU/01 JRO to Nigeria"/>
    <d v="2017-02-23T00:00:00"/>
    <d v="2017-02-25T00:00:00"/>
    <s v="no"/>
    <m/>
    <s v="FRO.23576"/>
    <n v="2017"/>
    <s v="C1"/>
    <n v="283500"/>
    <d v="2017-02-21T00:00:00"/>
    <s v="SK"/>
    <n v="0"/>
    <s v="yes"/>
    <n v="270000"/>
    <n v="189114.37"/>
    <m/>
    <m/>
    <m/>
    <m/>
    <m/>
    <m/>
    <n v="0"/>
    <m/>
    <m/>
    <d v="2017-05-11T00:00:00"/>
    <d v="2017-05-15T00:00:00"/>
    <n v="2017"/>
    <n v="198570.09"/>
    <m/>
    <n v="283500"/>
    <n v="198570.09"/>
    <n v="0.70042359788359787"/>
    <n v="84929.91"/>
    <n v="189114.37"/>
  </r>
  <r>
    <s v="2017/239"/>
    <x v="1"/>
    <n v="239"/>
    <s v="SBS"/>
    <x v="13"/>
    <s v="Servico de Estrangeiros e Fronteiras"/>
    <s v="no"/>
    <x v="6"/>
    <s v="2017/SBS/05 JO Triton 2017"/>
    <d v="2017-03-01T00:00:00"/>
    <d v="2017-03-31T00:00:00"/>
    <s v="no"/>
    <m/>
    <s v="FRO.23507"/>
    <n v="2017"/>
    <s v="C1"/>
    <n v="597738.27"/>
    <d v="2017-02-21T00:00:00"/>
    <s v="SK"/>
    <n v="560802.18000000005"/>
    <s v="yes"/>
    <n v="350728"/>
    <n v="454412.52"/>
    <m/>
    <m/>
    <m/>
    <m/>
    <m/>
    <n v="2017"/>
    <n v="298869.14"/>
    <m/>
    <m/>
    <d v="2017-06-14T00:00:00"/>
    <d v="2017-09-07T00:00:00"/>
    <n v="2017"/>
    <n v="284768.03000000003"/>
    <m/>
    <n v="597738.27"/>
    <n v="583637.17000000004"/>
    <n v="0.97640924011775254"/>
    <n v="14101.099999999977"/>
    <n v="454412.52"/>
  </r>
  <r>
    <s v="2017/240"/>
    <x v="1"/>
    <n v="240"/>
    <s v="SBS"/>
    <x v="7"/>
    <s v="Prefecture de Police"/>
    <s v="no"/>
    <x v="6"/>
    <s v="2017/SBS/05 JO Triton 2017"/>
    <d v="2017-02-28T00:00:00"/>
    <d v="2017-04-08T00:00:00"/>
    <s v="no"/>
    <m/>
    <s v="FRO.23572"/>
    <n v="2017"/>
    <s v="C1"/>
    <n v="24772.639999999999"/>
    <d v="2017-02-22T00:00:00"/>
    <s v="MM"/>
    <n v="0"/>
    <s v="yes"/>
    <m/>
    <n v="7410.22"/>
    <m/>
    <m/>
    <m/>
    <m/>
    <m/>
    <m/>
    <m/>
    <m/>
    <m/>
    <d v="2017-06-22T00:00:00"/>
    <d v="2017-07-04T00:00:00"/>
    <n v="2017"/>
    <n v="14461.07"/>
    <m/>
    <n v="24772.639999999999"/>
    <n v="14461.07"/>
    <n v="0.58375167119854809"/>
    <n v="10311.57"/>
    <n v="7410.22"/>
  </r>
  <r>
    <s v="2017/241"/>
    <x v="1"/>
    <n v="241"/>
    <s v="SBS"/>
    <x v="7"/>
    <s v="Direction Centrale de la Police aux Frontieres"/>
    <s v="no"/>
    <x v="6"/>
    <s v="2017/SBS/05 JO Triton 2017"/>
    <d v="2017-02-28T00:00:00"/>
    <d v="2017-04-08T00:00:00"/>
    <s v="no"/>
    <m/>
    <s v="FRO.23569"/>
    <n v="2017"/>
    <s v="C1"/>
    <n v="57747.9"/>
    <d v="2017-02-22T00:00:00"/>
    <s v="SK"/>
    <n v="0"/>
    <s v="yes"/>
    <m/>
    <n v="19872.23"/>
    <m/>
    <m/>
    <m/>
    <m/>
    <m/>
    <n v="2017"/>
    <n v="28873.95"/>
    <m/>
    <m/>
    <d v="2017-06-22T00:00:00"/>
    <d v="2017-06-26T00:00:00"/>
    <n v="2017"/>
    <n v="18137.509999999998"/>
    <m/>
    <n v="57747.9"/>
    <n v="47011.46"/>
    <n v="0.81408085835155908"/>
    <n v="10736.440000000002"/>
    <n v="19872.23"/>
  </r>
  <r>
    <s v="2017/242"/>
    <x v="1"/>
    <n v="242"/>
    <s v="SBS"/>
    <x v="7"/>
    <s v="Direction Centrale de la Securite Publique"/>
    <s v="no"/>
    <x v="6"/>
    <s v="2017/SBS/05 JO Triton 2017"/>
    <d v="2017-02-28T00:00:00"/>
    <d v="2017-04-08T00:00:00"/>
    <s v="no"/>
    <m/>
    <s v="FRO.23571"/>
    <n v="2017"/>
    <s v="C1"/>
    <n v="48843.360000000001"/>
    <d v="2017-02-22T00:00:00"/>
    <s v="SK"/>
    <n v="0"/>
    <s v="no"/>
    <m/>
    <m/>
    <m/>
    <m/>
    <m/>
    <m/>
    <m/>
    <n v="2017"/>
    <n v="24421.68"/>
    <m/>
    <m/>
    <d v="2017-06-22T00:00:00"/>
    <d v="2017-04-27T00:00:00"/>
    <n v="2017"/>
    <n v="7895.51"/>
    <m/>
    <n v="48843.360000000001"/>
    <n v="32317.190000000002"/>
    <n v="0.66164960805317252"/>
    <n v="16526.169999999998"/>
    <n v="0"/>
  </r>
  <r>
    <s v="2017/243"/>
    <x v="1"/>
    <n v="243"/>
    <s v="SBS"/>
    <x v="7"/>
    <s v="Direction Centrale de la Police Judiciaire"/>
    <s v="no"/>
    <x v="6"/>
    <s v="2017/SBS/05 JO Triton 2017"/>
    <d v="2017-02-28T00:00:00"/>
    <d v="2017-04-08T00:00:00"/>
    <s v="no"/>
    <m/>
    <s v="FRO.23570"/>
    <n v="2017"/>
    <s v="C1"/>
    <n v="30995.57"/>
    <d v="2017-02-22T00:00:00"/>
    <s v="MM"/>
    <n v="0"/>
    <s v="yes"/>
    <m/>
    <n v="14652.04"/>
    <m/>
    <m/>
    <m/>
    <m/>
    <m/>
    <m/>
    <m/>
    <m/>
    <m/>
    <d v="2017-06-22T00:00:00"/>
    <d v="2017-11-07T00:00:00"/>
    <n v="2017"/>
    <n v="30655.54"/>
    <m/>
    <n v="30995.57"/>
    <n v="30655.54"/>
    <n v="0.98902972263455713"/>
    <n v="340.02999999999884"/>
    <n v="14652.04"/>
  </r>
  <r>
    <s v="2017/244"/>
    <x v="1"/>
    <n v="244"/>
    <s v="LBS"/>
    <x v="20"/>
    <s v="Royal Marechaussee"/>
    <s v="no"/>
    <x v="5"/>
    <s v="2017/LBS/02 Focal Points"/>
    <d v="2017-03-28T00:00:00"/>
    <d v="2017-05-25T00:00:00"/>
    <s v="no"/>
    <m/>
    <s v="FRO.23565"/>
    <n v="2017"/>
    <s v="C1"/>
    <n v="10790.95"/>
    <d v="2017-02-22T00:00:00"/>
    <s v="IM"/>
    <n v="0"/>
    <s v="no"/>
    <n v="0"/>
    <n v="0"/>
    <m/>
    <m/>
    <m/>
    <m/>
    <s v="Sup. Dec. No 1 (change of duration) signed on 13/03/2017."/>
    <m/>
    <m/>
    <m/>
    <m/>
    <d v="2017-08-08T00:00:00"/>
    <d v="2017-07-18T00:00:00"/>
    <n v="2017"/>
    <n v="10790.95"/>
    <m/>
    <n v="10790.95"/>
    <n v="10790.95"/>
    <n v="1"/>
    <n v="0"/>
    <n v="0"/>
  </r>
  <r>
    <s v="2017/245"/>
    <x v="1"/>
    <n v="245"/>
    <s v="LBS"/>
    <x v="26"/>
    <s v="Ministry of the Interior, Directorate for Financial-Material Affairs"/>
    <s v="no"/>
    <x v="7"/>
    <s v="2017/LBS/01 FOA"/>
    <d v="2017-02-28T00:00:00"/>
    <d v="2017-03-30T00:00:00"/>
    <s v="no"/>
    <m/>
    <s v="FRO.23564"/>
    <n v="2017"/>
    <s v="C1"/>
    <n v="9803.34"/>
    <d v="2017-02-22T00:00:00"/>
    <s v="IM"/>
    <n v="0"/>
    <s v="no"/>
    <n v="0"/>
    <m/>
    <m/>
    <m/>
    <m/>
    <m/>
    <m/>
    <m/>
    <n v="0"/>
    <m/>
    <m/>
    <d v="2017-06-13T00:00:00"/>
    <d v="2017-05-04T00:00:00"/>
    <n v="2017"/>
    <n v="7589.95"/>
    <m/>
    <n v="9803.34"/>
    <n v="7589.95"/>
    <n v="0.77422082677944448"/>
    <n v="2213.3900000000003"/>
    <n v="0"/>
  </r>
  <r>
    <s v="2017/246"/>
    <x v="1"/>
    <n v="246"/>
    <s v="LBS"/>
    <x v="17"/>
    <s v="Ministry of Interior, National Police Service, Chief Directorate Border Police"/>
    <s v="yes"/>
    <x v="7"/>
    <s v="2017/LBS/01 FOA"/>
    <d v="2017-03-01T00:00:00"/>
    <d v="2017-03-29T00:00:00"/>
    <s v="no"/>
    <m/>
    <s v="FRO.23566"/>
    <n v="2017"/>
    <s v="C1"/>
    <n v="19941.759999999998"/>
    <d v="2017-02-22T00:00:00"/>
    <s v="IM"/>
    <n v="0"/>
    <s v="no"/>
    <n v="0"/>
    <n v="0"/>
    <m/>
    <m/>
    <m/>
    <m/>
    <m/>
    <m/>
    <m/>
    <m/>
    <m/>
    <d v="2017-06-12T00:00:00"/>
    <d v="2017-06-22T00:00:00"/>
    <n v="2017"/>
    <n v="18722.599999999999"/>
    <m/>
    <n v="19941.759999999998"/>
    <n v="18722.599999999999"/>
    <n v="0.93886397188613246"/>
    <n v="1219.1599999999999"/>
    <n v="0"/>
  </r>
  <r>
    <s v="2017/247"/>
    <x v="1"/>
    <n v="247"/>
    <s v="LBS"/>
    <x v="20"/>
    <s v="Royal Marechaussee"/>
    <s v="no"/>
    <x v="7"/>
    <s v="2017/LBS/01 FOA"/>
    <d v="2017-02-28T00:00:00"/>
    <d v="2017-04-27T00:00:00"/>
    <s v="no"/>
    <m/>
    <s v="FRO.23561"/>
    <n v="2017"/>
    <s v="C1"/>
    <n v="24983.43"/>
    <d v="2017-02-22T00:00:00"/>
    <s v="IM"/>
    <n v="0"/>
    <s v="no"/>
    <n v="0"/>
    <n v="0"/>
    <m/>
    <m/>
    <m/>
    <m/>
    <m/>
    <m/>
    <m/>
    <m/>
    <m/>
    <d v="2017-07-11T00:00:00"/>
    <d v="2017-05-30T00:00:00"/>
    <n v="2017"/>
    <n v="22550.55"/>
    <m/>
    <n v="24983.43"/>
    <n v="22550.55"/>
    <n v="0.90262025670614476"/>
    <n v="2432.880000000001"/>
    <n v="0"/>
  </r>
  <r>
    <s v="2017/248"/>
    <x v="1"/>
    <n v="248"/>
    <s v="LBS"/>
    <x v="27"/>
    <s v="Ministry of Interior of Republic of Serbia"/>
    <s v="no"/>
    <x v="7"/>
    <s v="2017/LBS/01 FOA"/>
    <d v="2017-02-28T00:00:00"/>
    <d v="2017-03-30T00:00:00"/>
    <s v="no"/>
    <m/>
    <s v="FRO.23563"/>
    <n v="2017"/>
    <s v="C1"/>
    <n v="7697.58"/>
    <d v="2017-02-22T00:00:00"/>
    <s v="IM"/>
    <n v="0"/>
    <s v="no"/>
    <n v="0"/>
    <n v="0"/>
    <m/>
    <m/>
    <m/>
    <m/>
    <m/>
    <m/>
    <m/>
    <m/>
    <m/>
    <d v="2017-06-13T00:00:00"/>
    <d v="2017-05-17T00:00:00"/>
    <n v="2017"/>
    <n v="6075.44"/>
    <m/>
    <n v="7697.58"/>
    <n v="6075.44"/>
    <n v="0.78926623692121411"/>
    <n v="1622.1400000000003"/>
    <n v="0"/>
  </r>
  <r>
    <s v="2017/249"/>
    <x v="1"/>
    <n v="249"/>
    <s v="LBS"/>
    <x v="20"/>
    <s v="Royal Marechaussee"/>
    <s v="no"/>
    <x v="7"/>
    <s v="2017/LBS/01 FOA"/>
    <d v="2017-02-28T00:00:00"/>
    <d v="2017-03-30T00:00:00"/>
    <s v="no"/>
    <m/>
    <s v="FRO.23560"/>
    <n v="2017"/>
    <s v="C1"/>
    <n v="22835.94"/>
    <d v="2017-02-22T00:00:00"/>
    <s v="IM"/>
    <n v="0"/>
    <s v="no"/>
    <n v="0"/>
    <n v="0"/>
    <m/>
    <m/>
    <m/>
    <m/>
    <m/>
    <m/>
    <m/>
    <m/>
    <m/>
    <d v="2017-06-13T00:00:00"/>
    <d v="2017-05-30T00:00:00"/>
    <n v="2017"/>
    <n v="20979.39"/>
    <m/>
    <n v="22835.94"/>
    <n v="20979.39"/>
    <n v="0.91870052207178687"/>
    <n v="1856.5499999999993"/>
    <n v="0"/>
  </r>
  <r>
    <s v="2017/250"/>
    <x v="1"/>
    <n v="250"/>
    <s v="LBS"/>
    <x v="24"/>
    <s v="Bureau of Border and Alien Police"/>
    <s v="no"/>
    <x v="7"/>
    <s v="2017/LBS/01 FOA"/>
    <d v="2017-02-28T00:00:00"/>
    <d v="2017-03-30T00:00:00"/>
    <s v="no"/>
    <m/>
    <s v="FRO.23574"/>
    <n v="2017"/>
    <s v="C1"/>
    <n v="11833.48"/>
    <d v="2017-02-22T00:00:00"/>
    <s v="IM"/>
    <n v="0"/>
    <s v="no"/>
    <n v="0"/>
    <m/>
    <m/>
    <m/>
    <m/>
    <m/>
    <m/>
    <n v="2017"/>
    <n v="5916.74"/>
    <m/>
    <m/>
    <d v="2017-06-13T00:00:00"/>
    <d v="2017-04-24T00:00:00"/>
    <n v="2017"/>
    <n v="5844.33"/>
    <m/>
    <n v="11833.48"/>
    <n v="11761.07"/>
    <n v="0.99388092091252955"/>
    <n v="72.409999999999854"/>
    <n v="0"/>
  </r>
  <r>
    <s v="2017/251"/>
    <x v="1"/>
    <n v="251"/>
    <s v="RSU"/>
    <x v="1"/>
    <s v="National Operations Department"/>
    <s v="no"/>
    <x v="1"/>
    <s v="2017/RSU/01 JRO to Albania&amp;Kosovo"/>
    <d v="2017-02-27T00:00:00"/>
    <d v="2017-03-01T00:00:00"/>
    <s v="no"/>
    <m/>
    <s v="FRO.23558"/>
    <n v="2017"/>
    <s v="C1"/>
    <n v="53061.3"/>
    <d v="2017-02-23T00:00:00"/>
    <s v="MM"/>
    <n v="0"/>
    <s v="yes"/>
    <n v="22500"/>
    <n v="18133.71"/>
    <m/>
    <m/>
    <m/>
    <m/>
    <m/>
    <m/>
    <m/>
    <m/>
    <m/>
    <d v="2017-05-15T00:00:00"/>
    <d v="2017-05-19T00:00:00"/>
    <n v="2017"/>
    <n v="45516.21"/>
    <m/>
    <n v="53061.3"/>
    <n v="45516.21"/>
    <n v="0.85780427543237725"/>
    <n v="7545.0900000000038"/>
    <n v="18133.71"/>
  </r>
  <r>
    <s v="2017/252"/>
    <x v="1"/>
    <n v="252"/>
    <s v="LBS"/>
    <x v="12"/>
    <s v="Headquarters of Polish Border Guards"/>
    <s v="no"/>
    <x v="16"/>
    <s v="2017/LBS/03 Coordination Points"/>
    <d v="2017-03-07T00:00:00"/>
    <d v="2017-04-04T00:00:00"/>
    <s v="no"/>
    <m/>
    <s v="FRO.23577"/>
    <n v="2017"/>
    <s v="C1"/>
    <n v="7357.32"/>
    <d v="2017-02-23T00:00:00"/>
    <s v="IM"/>
    <n v="0"/>
    <s v="no"/>
    <n v="0"/>
    <m/>
    <m/>
    <m/>
    <m/>
    <m/>
    <m/>
    <n v="2017"/>
    <n v="3678.66"/>
    <m/>
    <m/>
    <d v="2017-06-18T00:00:00"/>
    <d v="2017-05-10T00:00:00"/>
    <n v="2017"/>
    <n v="2137.64"/>
    <m/>
    <n v="7357.32"/>
    <n v="5816.2999999999993"/>
    <n v="0.79054601403772018"/>
    <n v="1541.0200000000004"/>
    <n v="0"/>
  </r>
  <r>
    <s v="2017/253"/>
    <x v="1"/>
    <n v="253"/>
    <s v="LBS"/>
    <x v="21"/>
    <s v="Guardia Civil"/>
    <s v="no"/>
    <x v="7"/>
    <s v="2017/LBS/01 FOA"/>
    <d v="2017-03-01T00:00:00"/>
    <d v="2017-04-26T00:00:00"/>
    <s v="no"/>
    <m/>
    <s v="FRO.23588"/>
    <n v="2017"/>
    <s v="C1"/>
    <n v="10123.92"/>
    <d v="2017-02-23T00:00:00"/>
    <s v="MM"/>
    <n v="0"/>
    <s v="no"/>
    <n v="0"/>
    <n v="0"/>
    <m/>
    <m/>
    <m/>
    <m/>
    <m/>
    <m/>
    <m/>
    <m/>
    <m/>
    <d v="2017-07-10T00:00:00"/>
    <d v="2017-06-05T00:00:00"/>
    <n v="2017"/>
    <n v="9185.3799999999992"/>
    <m/>
    <n v="10123.92"/>
    <n v="9185.3799999999992"/>
    <n v="0.90729480280365704"/>
    <n v="938.54000000000087"/>
    <n v="0"/>
  </r>
  <r>
    <s v="2017/254"/>
    <x v="1"/>
    <n v="254"/>
    <s v="LBS"/>
    <x v="14"/>
    <s v="General Inspectorate of the Romanian Border Police"/>
    <s v="no"/>
    <x v="16"/>
    <s v="2017/LBS/03 Coordination Points"/>
    <d v="2017-03-07T00:00:00"/>
    <d v="2017-05-30T00:00:00"/>
    <s v="no"/>
    <m/>
    <s v="FRO.23593"/>
    <n v="2017"/>
    <s v="C1"/>
    <n v="13997.74"/>
    <d v="2017-02-23T00:00:00"/>
    <s v="MM"/>
    <n v="0"/>
    <s v="no"/>
    <m/>
    <m/>
    <m/>
    <m/>
    <m/>
    <m/>
    <m/>
    <n v="2017"/>
    <n v="6998"/>
    <m/>
    <m/>
    <d v="2017-08-13T00:00:00"/>
    <d v="2017-06-21T00:00:00"/>
    <n v="2017"/>
    <n v="5591.5"/>
    <m/>
    <n v="13997.74"/>
    <n v="12589.5"/>
    <n v="0.89939518808036156"/>
    <n v="1408.2399999999998"/>
    <n v="0"/>
  </r>
  <r>
    <s v="2017/255"/>
    <x v="1"/>
    <n v="255"/>
    <s v="LBS"/>
    <x v="10"/>
    <s v="Hungarian Police Headquarters"/>
    <s v="no"/>
    <x v="7"/>
    <s v="2017/LBS/01 FOA"/>
    <d v="2017-03-01T00:00:00"/>
    <d v="2017-03-29T00:00:00"/>
    <s v="no"/>
    <m/>
    <s v="FRO.23578"/>
    <n v="2017"/>
    <s v="C1"/>
    <n v="16747.64"/>
    <d v="2017-02-23T00:00:00"/>
    <s v="IM"/>
    <n v="0"/>
    <s v="yes"/>
    <n v="0"/>
    <n v="3057.99"/>
    <m/>
    <m/>
    <m/>
    <m/>
    <m/>
    <m/>
    <m/>
    <m/>
    <m/>
    <d v="2017-06-12T00:00:00"/>
    <d v="2017-07-07T00:00:00"/>
    <n v="2017"/>
    <n v="12055.14"/>
    <m/>
    <n v="16747.64"/>
    <n v="12055.14"/>
    <n v="0.71981126893102554"/>
    <n v="4692.5"/>
    <n v="3057.99"/>
  </r>
  <r>
    <s v="2017/256"/>
    <x v="1"/>
    <n v="256"/>
    <s v="SBS"/>
    <x v="21"/>
    <s v="Cuerpo Nacional de Policia"/>
    <s v="no"/>
    <x v="6"/>
    <s v="2017/SBS/05 JO Triton 2017"/>
    <d v="2017-02-28T00:00:00"/>
    <d v="2017-05-06T00:00:00"/>
    <s v="no"/>
    <m/>
    <s v="FRO.23592"/>
    <n v="2017"/>
    <s v="C1"/>
    <n v="101637.8"/>
    <d v="2017-02-23T00:00:00"/>
    <s v="IM"/>
    <n v="0"/>
    <s v="no"/>
    <n v="0"/>
    <n v="0"/>
    <m/>
    <m/>
    <m/>
    <m/>
    <m/>
    <m/>
    <m/>
    <m/>
    <m/>
    <d v="2017-07-20T00:00:00"/>
    <d v="2017-06-21T00:00:00"/>
    <n v="2017"/>
    <n v="94528.1"/>
    <m/>
    <n v="101637.8"/>
    <n v="94528.1"/>
    <n v="0.93004866299742817"/>
    <n v="7109.6999999999971"/>
    <n v="0"/>
  </r>
  <r>
    <s v="2017/257"/>
    <x v="1"/>
    <n v="257"/>
    <s v="SBS"/>
    <x v="14"/>
    <s v="General Inspectorate of the Romanian Border Police"/>
    <s v="no"/>
    <x v="6"/>
    <s v="2017/SBS/05 JO Triton 2017"/>
    <d v="2017-03-01T00:00:00"/>
    <d v="2017-06-10T00:00:00"/>
    <s v="no"/>
    <m/>
    <s v="FRO.23590"/>
    <n v="2017"/>
    <s v="C1"/>
    <n v="54985.16"/>
    <d v="2017-02-24T00:00:00"/>
    <s v="IM"/>
    <n v="0"/>
    <s v="no"/>
    <n v="0"/>
    <m/>
    <m/>
    <m/>
    <m/>
    <m/>
    <m/>
    <n v="2017"/>
    <n v="27492"/>
    <m/>
    <m/>
    <d v="2017-08-24T00:00:00"/>
    <d v="2017-07-03T00:00:00"/>
    <n v="2017"/>
    <n v="24287.19"/>
    <m/>
    <n v="54985.16"/>
    <n v="51779.19"/>
    <n v="0.94169390431891076"/>
    <n v="3205.9700000000012"/>
    <n v="0"/>
  </r>
  <r>
    <s v="2017/258"/>
    <x v="1"/>
    <n v="258"/>
    <s v="SBS"/>
    <x v="1"/>
    <s v="National Operations Department"/>
    <s v="no"/>
    <x v="6"/>
    <s v="2017/SBS/05 JO Triton 2017"/>
    <d v="2017-02-28T00:00:00"/>
    <d v="2017-05-04T00:00:00"/>
    <s v="no"/>
    <m/>
    <s v="FRO.23597"/>
    <n v="2017"/>
    <s v="C1"/>
    <n v="15774.01"/>
    <d v="2017-02-24T00:00:00"/>
    <s v="IM"/>
    <n v="0"/>
    <s v="no"/>
    <n v="0"/>
    <n v="0"/>
    <m/>
    <m/>
    <m/>
    <m/>
    <m/>
    <m/>
    <m/>
    <m/>
    <m/>
    <d v="2017-07-18T00:00:00"/>
    <d v="2017-05-12T00:00:00"/>
    <n v="2017"/>
    <n v="15418.56"/>
    <m/>
    <n v="15774.01"/>
    <n v="15418.56"/>
    <n v="0.9774660977138977"/>
    <n v="355.45000000000073"/>
    <n v="0"/>
  </r>
  <r>
    <s v="2017/259"/>
    <x v="1"/>
    <n v="259"/>
    <s v="SBS"/>
    <x v="4"/>
    <s v="Danish National Police"/>
    <s v="no"/>
    <x v="6"/>
    <s v="2017/SBS/05 JO Triton 2017"/>
    <d v="2017-02-28T00:00:00"/>
    <d v="2017-05-06T00:00:00"/>
    <s v="no"/>
    <m/>
    <s v="FRO.23595"/>
    <n v="2017"/>
    <s v="C1"/>
    <n v="49160.08"/>
    <d v="2017-02-24T00:00:00"/>
    <s v="IM"/>
    <n v="0"/>
    <s v="yes"/>
    <n v="0"/>
    <n v="12394.39"/>
    <m/>
    <m/>
    <m/>
    <m/>
    <m/>
    <m/>
    <n v="0"/>
    <m/>
    <m/>
    <d v="2017-07-20T00:00:00"/>
    <d v="2017-08-08T00:00:00"/>
    <n v="2017"/>
    <n v="33499.79"/>
    <m/>
    <n v="49160.08"/>
    <n v="33499.79"/>
    <n v="0.68144295127265864"/>
    <n v="15660.29"/>
    <n v="12394.39"/>
  </r>
  <r>
    <s v="2017/260"/>
    <x v="1"/>
    <n v="260"/>
    <s v="RSU"/>
    <x v="2"/>
    <s v="Bundespolizeiprasidium Federal Police Central Office"/>
    <s v="no"/>
    <x v="1"/>
    <s v="2017/RSU/01 JRO to Albania&amp;Kosovo&amp;Serbia"/>
    <d v="2017-02-28T00:00:00"/>
    <d v="2017-03-02T00:00:00"/>
    <s v="no"/>
    <m/>
    <s v="FRO.23594"/>
    <n v="2017"/>
    <s v="C1"/>
    <n v="215728.8"/>
    <d v="2017-02-24T00:00:00"/>
    <s v="MM"/>
    <n v="0"/>
    <s v="yes"/>
    <n v="152000"/>
    <n v="142460"/>
    <m/>
    <m/>
    <m/>
    <m/>
    <m/>
    <m/>
    <m/>
    <m/>
    <m/>
    <d v="2017-05-16T00:00:00"/>
    <d v="2017-05-15T00:00:00"/>
    <n v="2017"/>
    <n v="164213.42000000001"/>
    <m/>
    <n v="215728.8"/>
    <n v="164213.42000000001"/>
    <n v="0.76120304753004708"/>
    <n v="51515.379999999976"/>
    <n v="142460"/>
  </r>
  <r>
    <s v="2017/261"/>
    <x v="1"/>
    <n v="261"/>
    <s v="RSU"/>
    <x v="4"/>
    <s v="Danish National Police"/>
    <s v="no"/>
    <x v="3"/>
    <s v="2017/RSU/01 NRO to Afghanistan"/>
    <d v="2017-02-28T00:00:00"/>
    <d v="2017-03-02T00:00:00"/>
    <s v="no"/>
    <m/>
    <s v="FRO.23589"/>
    <n v="2017"/>
    <s v="C1"/>
    <n v="154644"/>
    <d v="2017-02-24T00:00:00"/>
    <s v="MM"/>
    <n v="0"/>
    <s v="yes"/>
    <n v="140000"/>
    <n v="143711.73000000001"/>
    <m/>
    <m/>
    <m/>
    <m/>
    <m/>
    <m/>
    <n v="0"/>
    <m/>
    <m/>
    <d v="2017-05-16T00:00:00"/>
    <d v="2017-04-05T00:00:00"/>
    <n v="2017"/>
    <n v="150897.32"/>
    <m/>
    <n v="154644"/>
    <n v="150897.32"/>
    <n v="0.97577222523990592"/>
    <n v="3746.679999999993"/>
    <n v="143711.73000000001"/>
  </r>
  <r>
    <s v="2017/262"/>
    <x v="1"/>
    <n v="262"/>
    <s v="ABS"/>
    <x v="16"/>
    <s v="Ministero dell'Interno, Dipartimento della Pubblica Sicurezza, Direzione Centrale dell'Immigrazione e della Polizia delle Frontiere"/>
    <s v="no"/>
    <x v="5"/>
    <s v="2017/ABS/03 Focal Points 2017 Air"/>
    <d v="2017-02-28T00:00:00"/>
    <d v="2017-03-31T00:00:00"/>
    <s v="no"/>
    <m/>
    <s v="FRO.23584"/>
    <n v="2017"/>
    <s v="C1"/>
    <n v="9484.48"/>
    <d v="2017-02-24T00:00:00"/>
    <s v="MM"/>
    <n v="0"/>
    <s v="no"/>
    <m/>
    <m/>
    <m/>
    <m/>
    <m/>
    <m/>
    <m/>
    <m/>
    <m/>
    <m/>
    <m/>
    <d v="2017-06-14T00:00:00"/>
    <d v="2017-05-22T00:00:00"/>
    <n v="2017"/>
    <n v="8990.34"/>
    <m/>
    <n v="9484.48"/>
    <n v="8990.34"/>
    <n v="0.94790014845305182"/>
    <n v="494.13999999999942"/>
    <n v="0"/>
  </r>
  <r>
    <s v="2017/263"/>
    <x v="1"/>
    <n v="263"/>
    <s v="ABS"/>
    <x v="6"/>
    <s v="Finnish Border Guard"/>
    <s v="no"/>
    <x v="5"/>
    <s v="2017/ABS/03 Focal Points 2017 Air"/>
    <d v="2017-02-28T00:00:00"/>
    <d v="2017-03-31T00:00:00"/>
    <s v="no"/>
    <m/>
    <s v="FRO.23604"/>
    <n v="2017"/>
    <s v="C1"/>
    <n v="9167.76"/>
    <d v="2017-02-24T00:00:00"/>
    <s v="MM"/>
    <n v="0"/>
    <s v="no"/>
    <m/>
    <m/>
    <m/>
    <m/>
    <m/>
    <m/>
    <m/>
    <m/>
    <m/>
    <m/>
    <m/>
    <d v="2017-06-14T00:00:00"/>
    <d v="2017-06-20T00:00:00"/>
    <n v="2017"/>
    <n v="7076.67"/>
    <m/>
    <n v="9167.76"/>
    <n v="7076.67"/>
    <n v="0.77190829602869182"/>
    <n v="2091.09"/>
    <n v="0"/>
  </r>
  <r>
    <s v="2017/264"/>
    <x v="1"/>
    <n v="264"/>
    <s v="SBS"/>
    <x v="9"/>
    <s v="State Border Guard"/>
    <s v="no"/>
    <x v="2"/>
    <s v="2017/SBS/07 JO Poseidon 2017"/>
    <d v="2017-03-01T00:00:00"/>
    <d v="2017-05-31T00:00:00"/>
    <s v="no"/>
    <m/>
    <s v="FRO.23580"/>
    <n v="2017"/>
    <s v="C1"/>
    <n v="242798.55"/>
    <d v="2017-02-27T00:00:00"/>
    <s v="MM"/>
    <n v="149022.56"/>
    <s v="yes"/>
    <n v="106737.2"/>
    <n v="84178.77"/>
    <m/>
    <m/>
    <m/>
    <m/>
    <m/>
    <n v="2017"/>
    <n v="121390"/>
    <m/>
    <m/>
    <d v="2017-08-14T00:00:00"/>
    <d v="2017-11-10T00:00:00"/>
    <n v="2017"/>
    <n v="54709.2"/>
    <m/>
    <n v="242798.55"/>
    <n v="176099.20000000001"/>
    <n v="0.72528933966038933"/>
    <n v="66699.349999999977"/>
    <n v="84178.77"/>
  </r>
  <r>
    <s v="2017/265"/>
    <x v="1"/>
    <n v="265"/>
    <s v="SBS"/>
    <x v="13"/>
    <s v="Servico de Estrangeiros e Fronteiras"/>
    <s v="no"/>
    <x v="2"/>
    <s v="2017/SBS/07 JO Poseidon 2017"/>
    <d v="2017-02-14T00:00:00"/>
    <d v="2017-03-30T00:00:00"/>
    <s v="yes"/>
    <m/>
    <s v="FRO.23599"/>
    <n v="2017"/>
    <s v="C1"/>
    <n v="12035.36"/>
    <d v="2017-02-24T00:00:00"/>
    <s v="MM"/>
    <n v="0"/>
    <s v="no"/>
    <m/>
    <m/>
    <m/>
    <m/>
    <m/>
    <m/>
    <m/>
    <m/>
    <m/>
    <m/>
    <m/>
    <d v="2017-06-13T00:00:00"/>
    <d v="2017-06-05T00:00:00"/>
    <n v="2017"/>
    <n v="11544.78"/>
    <m/>
    <n v="12035.36"/>
    <n v="11544.78"/>
    <n v="0.95923844405152814"/>
    <n v="490.57999999999993"/>
    <n v="0"/>
  </r>
  <r>
    <s v="2017/266"/>
    <x v="1"/>
    <n v="266"/>
    <s v="ABS"/>
    <x v="3"/>
    <s v="Belgian Federal Police"/>
    <s v="no"/>
    <x v="5"/>
    <s v="2017/ABS/03 Focal Points 2017 Air"/>
    <d v="2017-02-28T00:00:00"/>
    <d v="2017-03-31T00:00:00"/>
    <s v="no"/>
    <m/>
    <s v="FRO.23585"/>
    <n v="2017"/>
    <s v="C1"/>
    <n v="9381.76"/>
    <d v="2017-02-24T00:00:00"/>
    <s v="MM"/>
    <n v="0"/>
    <s v="no"/>
    <m/>
    <m/>
    <m/>
    <m/>
    <m/>
    <m/>
    <m/>
    <m/>
    <n v="0"/>
    <m/>
    <m/>
    <d v="2017-06-14T00:00:00"/>
    <d v="2017-05-08T00:00:00"/>
    <n v="2017"/>
    <n v="7305.59"/>
    <m/>
    <n v="9381.76"/>
    <n v="7305.59"/>
    <n v="0.77870143768333444"/>
    <n v="2076.17"/>
    <n v="0"/>
  </r>
  <r>
    <s v="2017/267"/>
    <x v="1"/>
    <n v="267"/>
    <s v="ABS"/>
    <x v="17"/>
    <s v="Ministry of Interior, National Police Service, Chief Directorate Border Police"/>
    <s v="no"/>
    <x v="5"/>
    <s v="2017/ABS/03 Focal Points 2017 Air"/>
    <d v="2017-02-28T00:00:00"/>
    <d v="2017-03-31T00:00:00"/>
    <s v="no"/>
    <m/>
    <s v="FRO.23587"/>
    <n v="2017"/>
    <s v="C1"/>
    <n v="7233.2"/>
    <d v="2017-02-24T00:00:00"/>
    <s v="SK"/>
    <n v="0"/>
    <s v="no"/>
    <n v="0"/>
    <n v="0"/>
    <m/>
    <m/>
    <m/>
    <m/>
    <m/>
    <m/>
    <m/>
    <m/>
    <m/>
    <d v="2017-06-14T00:00:00"/>
    <d v="2017-07-06T00:00:00"/>
    <n v="2017"/>
    <n v="6416.79"/>
    <m/>
    <n v="7233.2"/>
    <n v="6416.79"/>
    <n v="0.88713017751479295"/>
    <n v="816.40999999999985"/>
    <n v="0"/>
  </r>
  <r>
    <s v="2017/268"/>
    <x v="1"/>
    <n v="268"/>
    <s v="ABS"/>
    <x v="20"/>
    <s v="Royal Marechaussee"/>
    <s v="no"/>
    <x v="5"/>
    <s v="2017/ABS/03 Focal Points 2017 Air"/>
    <d v="2017-03-06T00:00:00"/>
    <d v="2017-04-29T00:00:00"/>
    <s v="no"/>
    <m/>
    <s v="FRO.23582"/>
    <n v="2017"/>
    <s v="C1"/>
    <n v="15271.04"/>
    <d v="2017-02-24T00:00:00"/>
    <s v="SK"/>
    <n v="0"/>
    <s v="no"/>
    <m/>
    <m/>
    <m/>
    <m/>
    <m/>
    <m/>
    <m/>
    <m/>
    <n v="0"/>
    <m/>
    <m/>
    <d v="2017-07-13T00:00:00"/>
    <d v="2017-07-13T00:00:00"/>
    <n v="2017"/>
    <n v="12614.28"/>
    <m/>
    <n v="15271.04"/>
    <n v="12614.28"/>
    <n v="0.82602625623402204"/>
    <n v="2656.76"/>
    <n v="0"/>
  </r>
  <r>
    <s v="2017/269"/>
    <x v="1"/>
    <n v="269"/>
    <s v="SBS"/>
    <x v="8"/>
    <s v="Police of the Czech Republic"/>
    <s v="no"/>
    <x v="2"/>
    <s v="2017/SBS/07 JO Poseidon 2017"/>
    <d v="2017-03-28T00:00:00"/>
    <d v="2017-06-29T00:00:00"/>
    <s v="no"/>
    <m/>
    <s v="FRO.23606"/>
    <n v="2017"/>
    <s v="C1"/>
    <n v="99071.3"/>
    <d v="2017-03-06T00:00:00"/>
    <s v="SK"/>
    <n v="0"/>
    <s v="yes"/>
    <m/>
    <n v="40242.17"/>
    <m/>
    <m/>
    <m/>
    <m/>
    <m/>
    <n v="2017"/>
    <n v="49000"/>
    <m/>
    <m/>
    <d v="2017-09-12T00:00:00"/>
    <d v="2017-07-14T00:00:00"/>
    <n v="2017"/>
    <n v="33246.07"/>
    <m/>
    <n v="99071.3"/>
    <n v="82246.070000000007"/>
    <n v="0.83017049337194526"/>
    <n v="16825.229999999996"/>
    <n v="40242.17"/>
  </r>
  <r>
    <s v="2017/270"/>
    <x v="1"/>
    <n v="270"/>
    <s v="LBS"/>
    <x v="31"/>
    <s v="Administration of the State Border Guard Service of Ukraine"/>
    <s v="no"/>
    <x v="7"/>
    <s v="2017/LBS/01 FOA"/>
    <d v="2017-02-28T00:00:00"/>
    <d v="2017-03-30T00:00:00"/>
    <s v="no"/>
    <m/>
    <s v="FRO.23596"/>
    <n v="2017"/>
    <s v="C1"/>
    <n v="7086.61"/>
    <d v="2017-02-24T00:00:00"/>
    <s v="SK"/>
    <n v="0"/>
    <s v="yes"/>
    <m/>
    <n v="1883.24"/>
    <m/>
    <m/>
    <m/>
    <m/>
    <m/>
    <n v="2017"/>
    <n v="1500"/>
    <m/>
    <m/>
    <d v="2017-06-13T00:00:00"/>
    <d v="2017-05-18T00:00:00"/>
    <n v="2017"/>
    <n v="2604.77"/>
    <m/>
    <n v="7086.61"/>
    <n v="4104.7700000000004"/>
    <n v="0.57922899665707595"/>
    <n v="2981.8399999999992"/>
    <n v="1883.24"/>
  </r>
  <r>
    <s v="2017/271"/>
    <x v="1"/>
    <n v="271"/>
    <s v="LBS"/>
    <x v="22"/>
    <s v="Federal Ministry of the Interior"/>
    <s v="no"/>
    <x v="5"/>
    <s v="2017/LBS/02 Focal Points"/>
    <d v="2017-03-01T00:00:00"/>
    <d v="2017-04-26T00:00:00"/>
    <s v="no"/>
    <m/>
    <s v="FRO.23591"/>
    <n v="2017"/>
    <s v="C1"/>
    <n v="76150.83"/>
    <d v="2017-02-27T00:00:00"/>
    <s v="MM"/>
    <n v="0"/>
    <s v="no"/>
    <n v="0"/>
    <n v="0"/>
    <s v="FRO.23591"/>
    <n v="2017"/>
    <n v="3963.28"/>
    <d v="2017-03-30T00:00:00"/>
    <m/>
    <m/>
    <m/>
    <m/>
    <m/>
    <d v="2017-07-10T00:00:00"/>
    <d v="2017-06-20T00:00:00"/>
    <n v="2017"/>
    <n v="70125.14"/>
    <m/>
    <n v="80114.11"/>
    <n v="70125.14"/>
    <n v="0.87531572153769166"/>
    <n v="9988.9700000000012"/>
    <n v="0"/>
  </r>
  <r>
    <s v="2017/272"/>
    <x v="1"/>
    <n v="272"/>
    <s v="SBS"/>
    <x v="20"/>
    <s v="Royal Marechaussee"/>
    <s v="no"/>
    <x v="2"/>
    <s v="2017/SBS/07 JO Poseidon 2017"/>
    <d v="2017-02-27T00:00:00"/>
    <d v="2017-03-30T00:00:00"/>
    <s v="no"/>
    <m/>
    <s v="FRO.23600"/>
    <n v="2017"/>
    <s v="C1"/>
    <n v="14404.34"/>
    <d v="2017-02-24T00:00:00"/>
    <s v="MM"/>
    <n v="0"/>
    <s v="no"/>
    <n v="0"/>
    <n v="0"/>
    <m/>
    <m/>
    <m/>
    <m/>
    <m/>
    <m/>
    <m/>
    <m/>
    <m/>
    <d v="2017-06-13T00:00:00"/>
    <d v="2017-05-30T00:00:00"/>
    <n v="2017"/>
    <n v="12039.7"/>
    <m/>
    <n v="14404.34"/>
    <n v="12039.7"/>
    <n v="0.83583836538154477"/>
    <n v="2364.6399999999994"/>
    <n v="0"/>
  </r>
  <r>
    <s v="2017/273"/>
    <x v="1"/>
    <n v="273"/>
    <s v="LBS"/>
    <x v="30"/>
    <s v="Aparati i Drejtorise se Pergjithshme te Policise se Shtetit"/>
    <s v="no"/>
    <x v="7"/>
    <s v="2017/LBS/01 FOA"/>
    <d v="2017-02-28T00:00:00"/>
    <d v="2017-03-30T00:00:00"/>
    <s v="no"/>
    <m/>
    <s v="FRO.23579"/>
    <n v="2017"/>
    <s v="C1"/>
    <n v="5832.57"/>
    <d v="2017-02-27T00:00:00"/>
    <s v="MM"/>
    <n v="0"/>
    <s v="no"/>
    <n v="0"/>
    <n v="0"/>
    <m/>
    <m/>
    <m/>
    <m/>
    <m/>
    <m/>
    <m/>
    <m/>
    <m/>
    <d v="2017-06-13T00:00:00"/>
    <d v="2017-04-11T00:00:00"/>
    <n v="2017"/>
    <n v="5138.1400000000003"/>
    <m/>
    <n v="5832.57"/>
    <n v="5138.1400000000003"/>
    <n v="0.88093927719684473"/>
    <n v="694.42999999999938"/>
    <n v="0"/>
  </r>
  <r>
    <s v="2017/274"/>
    <x v="1"/>
    <n v="274"/>
    <s v="RSU"/>
    <x v="2"/>
    <s v="Bundespolizeiprasidium Federal Police Central Office"/>
    <s v="no"/>
    <x v="12"/>
    <s v="2017/RSU/01 ROs to Serbia and Montenegro and to Russia"/>
    <d v="2017-03-01T00:00:00"/>
    <d v="2017-03-04T00:00:00"/>
    <s v="no"/>
    <m/>
    <s v="FRO.23603"/>
    <n v="2017"/>
    <s v="C1"/>
    <n v="105249.9"/>
    <d v="2017-02-27T00:00:00"/>
    <s v="SK"/>
    <n v="0"/>
    <s v="yes"/>
    <n v="67000"/>
    <n v="58530"/>
    <m/>
    <m/>
    <m/>
    <m/>
    <m/>
    <m/>
    <m/>
    <m/>
    <m/>
    <d v="2017-05-18T00:00:00"/>
    <d v="2017-05-16T00:00:00"/>
    <n v="2017"/>
    <n v="74540.27"/>
    <m/>
    <n v="105249.9"/>
    <n v="74540.27"/>
    <n v="0.70822176553136873"/>
    <n v="30709.62999999999"/>
    <n v="58530"/>
  </r>
  <r>
    <s v="2017/275"/>
    <x v="1"/>
    <n v="275"/>
    <s v="RSU"/>
    <x v="25"/>
    <s v="Swiss Border Guard"/>
    <s v="no"/>
    <x v="1"/>
    <s v="2017/RSU/01 JRO to Pakistan"/>
    <d v="2017-03-07T00:00:00"/>
    <d v="2017-03-10T00:00:00"/>
    <s v="no"/>
    <s v="yes"/>
    <s v="FRO.23614"/>
    <n v="2017"/>
    <s v="C1"/>
    <n v="80250"/>
    <d v="2017-02-28T00:00:00"/>
    <s v="SK"/>
    <n v="0"/>
    <s v="yes"/>
    <n v="70000"/>
    <n v="0"/>
    <m/>
    <m/>
    <m/>
    <m/>
    <s v="Cancelled."/>
    <m/>
    <m/>
    <m/>
    <m/>
    <d v="2017-05-24T00:00:00"/>
    <m/>
    <m/>
    <m/>
    <m/>
    <n v="0"/>
    <n v="0"/>
    <s v=""/>
    <n v="0"/>
    <n v="0"/>
  </r>
  <r>
    <s v="2017/276"/>
    <x v="1"/>
    <n v="276"/>
    <s v="RSU"/>
    <x v="22"/>
    <s v="Federal Ministry of the Interior"/>
    <s v="no"/>
    <x v="1"/>
    <s v="2017/RSU/01 JRO to Pakistan"/>
    <d v="2017-03-07T00:00:00"/>
    <d v="2017-03-10T00:00:00"/>
    <s v="yes"/>
    <m/>
    <s v="FRO.23610"/>
    <n v="2017"/>
    <s v="C1"/>
    <n v="57908.4"/>
    <d v="2017-02-28T00:00:00"/>
    <s v="SK"/>
    <n v="0"/>
    <s v="yes"/>
    <n v="42500"/>
    <n v="42500"/>
    <m/>
    <m/>
    <m/>
    <m/>
    <m/>
    <m/>
    <m/>
    <m/>
    <m/>
    <d v="2017-05-24T00:00:00"/>
    <d v="2017-05-19T00:00:00"/>
    <n v="2017"/>
    <n v="46093.29"/>
    <m/>
    <n v="57908.4"/>
    <n v="46093.29"/>
    <n v="0.79596897859377913"/>
    <n v="11815.11"/>
    <n v="42500"/>
  </r>
  <r>
    <s v="2017/277"/>
    <x v="1"/>
    <n v="277"/>
    <s v="SBS"/>
    <x v="13"/>
    <s v="Servico de Estrangeiros e Fronteiras"/>
    <s v="no"/>
    <x v="6"/>
    <s v="2017/SBS/05 JO Triton 2017"/>
    <d v="2017-02-27T00:00:00"/>
    <d v="2017-05-02T00:00:00"/>
    <s v="no"/>
    <m/>
    <s v="FRO.23626"/>
    <n v="2017"/>
    <s v="C1"/>
    <n v="21177.439999999999"/>
    <d v="2017-02-27T00:00:00"/>
    <s v="SK"/>
    <n v="0"/>
    <s v="no"/>
    <n v="0"/>
    <m/>
    <m/>
    <m/>
    <m/>
    <m/>
    <m/>
    <n v="2017"/>
    <n v="10588.72"/>
    <m/>
    <m/>
    <d v="2017-07-16T00:00:00"/>
    <d v="2017-06-19T00:00:00"/>
    <n v="2017"/>
    <n v="1778.22"/>
    <m/>
    <n v="21177.439999999999"/>
    <n v="12366.939999999999"/>
    <n v="0.58396765614729629"/>
    <n v="8810.5"/>
    <n v="0"/>
  </r>
  <r>
    <s v="2017/278"/>
    <x v="1"/>
    <n v="278"/>
    <s v="SBS"/>
    <x v="22"/>
    <s v="Federal Ministry of the Interior"/>
    <s v="no"/>
    <x v="6"/>
    <s v="2017/SBS/05 JO Triton 2017"/>
    <d v="2017-03-01T00:00:00"/>
    <d v="2017-04-07T00:00:00"/>
    <s v="no"/>
    <m/>
    <s v="FRO.23622"/>
    <n v="2017"/>
    <s v="C1"/>
    <n v="49416.88"/>
    <d v="2017-02-27T00:00:00"/>
    <s v="SK"/>
    <n v="0"/>
    <s v="no"/>
    <m/>
    <m/>
    <m/>
    <m/>
    <m/>
    <m/>
    <m/>
    <m/>
    <m/>
    <m/>
    <m/>
    <d v="2017-06-21T00:00:00"/>
    <d v="2017-05-19T00:00:00"/>
    <n v="2017"/>
    <n v="38308.239999999998"/>
    <m/>
    <n v="49416.88"/>
    <n v="38308.239999999998"/>
    <n v="0.77520555729135465"/>
    <n v="11108.64"/>
    <n v="0"/>
  </r>
  <r>
    <s v="2017/279"/>
    <x v="1"/>
    <n v="279"/>
    <s v="SBS"/>
    <x v="23"/>
    <s v="Ministere de l'Interieur, Direction de la Securite Interieur, Police Grand-Ducale"/>
    <s v="no"/>
    <x v="6"/>
    <s v="2017/SBS/05 JO Triton 2017"/>
    <d v="2017-03-01T00:00:00"/>
    <d v="2017-05-05T00:00:00"/>
    <s v="no"/>
    <m/>
    <s v="FRO.23619"/>
    <n v="2017"/>
    <s v="C1"/>
    <n v="44357.919999999998"/>
    <d v="2017-02-27T00:00:00"/>
    <s v="SK"/>
    <n v="0"/>
    <s v="yes"/>
    <m/>
    <n v="11782.6"/>
    <m/>
    <m/>
    <m/>
    <m/>
    <m/>
    <m/>
    <m/>
    <m/>
    <m/>
    <d v="2017-07-19T00:00:00"/>
    <d v="2017-06-29T00:00:00"/>
    <n v="2017"/>
    <n v="30529.88"/>
    <m/>
    <n v="44357.919999999998"/>
    <n v="30529.88"/>
    <n v="0.68826220886822476"/>
    <n v="13828.039999999997"/>
    <n v="11782.6"/>
  </r>
  <r>
    <s v="2017/280"/>
    <x v="1"/>
    <n v="280"/>
    <s v="SBS"/>
    <x v="8"/>
    <s v="Police of the Czech Republic"/>
    <s v="no"/>
    <x v="6"/>
    <s v="2017/SBS/05 JO Triton 2017"/>
    <d v="2017-02-28T00:00:00"/>
    <d v="2017-06-10T00:00:00"/>
    <s v="no"/>
    <m/>
    <s v="FRO.23613"/>
    <n v="2017"/>
    <s v="C1"/>
    <n v="169629.6"/>
    <d v="2017-02-27T00:00:00"/>
    <s v="IM"/>
    <n v="0"/>
    <s v="yes"/>
    <n v="0"/>
    <n v="71067.83"/>
    <m/>
    <m/>
    <m/>
    <m/>
    <m/>
    <n v="2017"/>
    <n v="84000"/>
    <m/>
    <m/>
    <d v="2017-08-24T00:00:00"/>
    <d v="2017-08-28T00:00:00"/>
    <n v="2017"/>
    <n v="48189.57"/>
    <m/>
    <n v="169629.6"/>
    <n v="132189.57"/>
    <n v="0.77928362738578649"/>
    <n v="37440.03"/>
    <n v="71067.83"/>
  </r>
  <r>
    <s v="2017/281"/>
    <x v="1"/>
    <n v="281"/>
    <s v="SBS"/>
    <x v="15"/>
    <s v="National Police Directorate"/>
    <s v="no"/>
    <x v="6"/>
    <s v="2017/SBS/05 JO Triton 2017"/>
    <d v="2017-02-28T00:00:00"/>
    <d v="2017-04-08T00:00:00"/>
    <s v="no"/>
    <m/>
    <s v="FRO.23609"/>
    <n v="2017"/>
    <s v="C1"/>
    <n v="21596.080000000002"/>
    <d v="2017-02-27T00:00:00"/>
    <s v="IM"/>
    <n v="0"/>
    <s v="no"/>
    <n v="0"/>
    <m/>
    <m/>
    <m/>
    <m/>
    <m/>
    <m/>
    <m/>
    <n v="0"/>
    <m/>
    <m/>
    <d v="2017-06-22T00:00:00"/>
    <d v="2017-05-25T00:00:00"/>
    <n v="2017"/>
    <n v="19900.150000000001"/>
    <m/>
    <n v="21596.080000000002"/>
    <n v="19900.150000000001"/>
    <n v="0.92147047056688069"/>
    <n v="1695.9300000000003"/>
    <n v="0"/>
  </r>
  <r>
    <s v="2017/282"/>
    <x v="1"/>
    <n v="282"/>
    <s v="SBS"/>
    <x v="20"/>
    <s v="Royal Marechaussee"/>
    <s v="no"/>
    <x v="6"/>
    <s v="2017/SBS/05 JO Triton 2017"/>
    <d v="2017-02-28T00:00:00"/>
    <d v="2017-04-08T00:00:00"/>
    <s v="no"/>
    <m/>
    <s v="FRO.23608"/>
    <n v="2017"/>
    <s v="C1"/>
    <n v="56298.05"/>
    <d v="2017-02-27T00:00:00"/>
    <s v="IM"/>
    <n v="0"/>
    <s v="no"/>
    <n v="0"/>
    <m/>
    <m/>
    <m/>
    <m/>
    <m/>
    <m/>
    <m/>
    <m/>
    <m/>
    <m/>
    <d v="2017-06-22T00:00:00"/>
    <d v="2017-07-04T00:00:00"/>
    <n v="2017"/>
    <n v="49318.38"/>
    <m/>
    <n v="56298.05"/>
    <n v="49318.38"/>
    <n v="0.87602288178720211"/>
    <n v="6979.6700000000055"/>
    <n v="0"/>
  </r>
  <r>
    <s v="2017/283"/>
    <x v="1"/>
    <n v="283"/>
    <s v="LBS"/>
    <x v="6"/>
    <s v="Finnish Border Guard"/>
    <s v="no"/>
    <x v="5"/>
    <s v="2017/LBS/02 Focal Points"/>
    <d v="2017-03-01T00:00:00"/>
    <d v="2017-03-29T00:00:00"/>
    <s v="no"/>
    <m/>
    <s v="FRO.23607"/>
    <n v="2017"/>
    <s v="C1"/>
    <n v="18211.400000000001"/>
    <d v="2017-02-27T00:00:00"/>
    <s v="IM"/>
    <n v="0"/>
    <s v="no"/>
    <n v="0"/>
    <n v="0"/>
    <m/>
    <m/>
    <m/>
    <m/>
    <m/>
    <m/>
    <m/>
    <m/>
    <m/>
    <d v="2017-06-12T00:00:00"/>
    <d v="2017-06-21T00:00:00"/>
    <n v="2017"/>
    <n v="10918.45"/>
    <m/>
    <n v="18211.400000000001"/>
    <n v="10918.45"/>
    <n v="0.59953929955961649"/>
    <n v="7292.9500000000007"/>
    <n v="0"/>
  </r>
  <r>
    <s v="2017/284"/>
    <x v="1"/>
    <n v="284"/>
    <s v="FSC"/>
    <x v="16"/>
    <s v="Ministero dell'Interno, Dipartimento della Pubblica Sicurezza, Direzione Centrale dell'Immigrazione e della Polizia delle Frontiere"/>
    <s v="no"/>
    <x v="10"/>
    <s v="2017/FSC/02 FSC Support Officer Deployment"/>
    <d v="2017-02-27T00:00:00"/>
    <d v="2017-04-01T00:00:00"/>
    <s v="no"/>
    <m/>
    <s v="FRO.23615"/>
    <n v="2017"/>
    <s v="C1"/>
    <n v="7821.7"/>
    <d v="2017-02-27T00:00:00"/>
    <s v="IM"/>
    <n v="0"/>
    <s v="no"/>
    <n v="0"/>
    <n v="0"/>
    <m/>
    <m/>
    <m/>
    <m/>
    <m/>
    <m/>
    <m/>
    <m/>
    <m/>
    <d v="2017-06-15T00:00:00"/>
    <d v="2017-07-13T00:00:00"/>
    <n v="2017"/>
    <n v="7523.08"/>
    <m/>
    <n v="7821.7"/>
    <n v="7523.08"/>
    <n v="0.96182159888515284"/>
    <n v="298.61999999999989"/>
    <n v="0"/>
  </r>
  <r>
    <s v="2017/285"/>
    <x v="1"/>
    <n v="285"/>
    <s v="FSC"/>
    <x v="20"/>
    <s v="Royal Marechaussee"/>
    <s v="no"/>
    <x v="10"/>
    <s v="2017/FSC/02 FSC Support Officer Deployment"/>
    <d v="2017-02-28T00:00:00"/>
    <d v="2017-07-03T00:00:00"/>
    <s v="no"/>
    <m/>
    <s v="FRO.23616"/>
    <n v="2017"/>
    <s v="C1"/>
    <n v="29901.15"/>
    <d v="2017-02-25T00:00:00"/>
    <s v="IM"/>
    <n v="0"/>
    <s v="no"/>
    <n v="0"/>
    <m/>
    <m/>
    <m/>
    <m/>
    <m/>
    <m/>
    <m/>
    <m/>
    <m/>
    <m/>
    <d v="2017-09-16T00:00:00"/>
    <d v="2017-07-31T00:00:00"/>
    <n v="2017"/>
    <n v="23487.86"/>
    <m/>
    <n v="29901.15"/>
    <n v="23487.86"/>
    <n v="0.78551694500044311"/>
    <n v="6413.2900000000009"/>
    <n v="0"/>
  </r>
  <r>
    <s v="2017/286"/>
    <x v="1"/>
    <n v="286"/>
    <s v="LBS"/>
    <x v="13"/>
    <s v="Servico de Estrangeiros e Fronteiras"/>
    <s v="no"/>
    <x v="7"/>
    <s v="2017/LBS/01 FOA"/>
    <d v="2017-02-28T00:00:00"/>
    <d v="2017-03-30T00:00:00"/>
    <s v="no"/>
    <m/>
    <s v="FRO.23624"/>
    <n v="2017"/>
    <s v="C1"/>
    <n v="9087.51"/>
    <d v="2017-02-27T00:00:00"/>
    <s v="IM"/>
    <n v="0"/>
    <s v="no"/>
    <n v="0"/>
    <m/>
    <m/>
    <m/>
    <m/>
    <m/>
    <m/>
    <n v="2017"/>
    <n v="4543.76"/>
    <m/>
    <m/>
    <d v="2017-06-13T00:00:00"/>
    <d v="2017-06-07T00:00:00"/>
    <n v="2017"/>
    <n v="793.46"/>
    <m/>
    <n v="9087.51"/>
    <n v="5337.22"/>
    <n v="0.58731379662855943"/>
    <n v="3750.29"/>
    <n v="0"/>
  </r>
  <r>
    <s v="2017/287"/>
    <x v="1"/>
    <n v="287"/>
    <s v="SBS"/>
    <x v="16"/>
    <s v="Ministero dell'Interno, Dipartimento della Pubblica Sicurezza, Direzione Centrale dell'Immigrazione e della Polizia delle Frontiere"/>
    <s v="yes"/>
    <x v="6"/>
    <s v="2017/SBS/05 JO Triton 2017"/>
    <d v="2017-03-01T00:00:00"/>
    <d v="2017-03-31T00:00:00"/>
    <s v="no"/>
    <m/>
    <s v="FRO.23630"/>
    <n v="2017"/>
    <s v="C1"/>
    <n v="50637.75"/>
    <d v="2017-02-27T00:00:00"/>
    <s v="MM"/>
    <n v="47325"/>
    <s v="yes"/>
    <n v="26205"/>
    <n v="23481.45"/>
    <m/>
    <m/>
    <m/>
    <m/>
    <m/>
    <m/>
    <n v="0"/>
    <m/>
    <m/>
    <d v="2017-06-14T00:00:00"/>
    <d v="2017-08-18T00:00:00"/>
    <n v="2017"/>
    <n v="38808.370000000003"/>
    <m/>
    <n v="50637.75"/>
    <n v="38808.370000000003"/>
    <n v="0.76639206915789115"/>
    <n v="11829.379999999997"/>
    <n v="23481.45"/>
  </r>
  <r>
    <s v="2017/288"/>
    <x v="1"/>
    <n v="288"/>
    <s v="SBS"/>
    <x v="28"/>
    <s v="Hellenic Coast Guard"/>
    <s v="no"/>
    <x v="17"/>
    <s v="2017/SBS/01 SBS General Portfolio 2017"/>
    <d v="2017-03-01T00:00:00"/>
    <d v="2017-11-30T00:00:00"/>
    <s v="no"/>
    <m/>
    <s v="FRO.23631"/>
    <n v="2017"/>
    <s v="C1"/>
    <n v="44692.62"/>
    <d v="2017-02-27T00:00:00"/>
    <s v="IM"/>
    <n v="0"/>
    <s v="no"/>
    <n v="0"/>
    <m/>
    <m/>
    <m/>
    <m/>
    <m/>
    <m/>
    <n v="2017"/>
    <n v="22346"/>
    <m/>
    <m/>
    <d v="2018-02-13T00:00:00"/>
    <d v="2018-04-03T00:00:00"/>
    <n v="2018"/>
    <n v="14368.57"/>
    <m/>
    <n v="44692.62"/>
    <n v="36714.57"/>
    <n v="0.82149066221671496"/>
    <n v="7978.0500000000029"/>
    <n v="0"/>
  </r>
  <r>
    <s v="2017/289"/>
    <x v="1"/>
    <n v="289"/>
    <s v="LBS"/>
    <x v="10"/>
    <s v="Hungarian Police Headquarters"/>
    <s v="no"/>
    <x v="5"/>
    <s v="2017/LBS/02 Focal Points"/>
    <d v="2017-03-01T00:00:00"/>
    <d v="2017-03-29T00:00:00"/>
    <s v="no"/>
    <m/>
    <s v="FRO.23634"/>
    <n v="2017"/>
    <s v="C1"/>
    <n v="5024.63"/>
    <d v="2017-02-28T00:00:00"/>
    <s v="SK"/>
    <n v="0"/>
    <s v="no"/>
    <m/>
    <m/>
    <m/>
    <m/>
    <m/>
    <m/>
    <m/>
    <m/>
    <m/>
    <m/>
    <m/>
    <d v="2017-06-12T00:00:00"/>
    <d v="2017-06-19T00:00:00"/>
    <n v="2017"/>
    <n v="4106.67"/>
    <m/>
    <n v="5024.63"/>
    <n v="4106.67"/>
    <n v="0.81730794108222893"/>
    <n v="917.96"/>
    <n v="0"/>
  </r>
  <r>
    <s v="2017/290"/>
    <x v="1"/>
    <n v="290"/>
    <s v="LBS"/>
    <x v="13"/>
    <s v="Servico de Estrangeiros e Fronteiras"/>
    <s v="no"/>
    <x v="5"/>
    <s v="2017/LBS/02 Focal Points"/>
    <d v="2017-03-01T00:00:00"/>
    <d v="2017-03-29T00:00:00"/>
    <s v="no"/>
    <m/>
    <s v="FRO.23632"/>
    <n v="2017"/>
    <s v="C1"/>
    <n v="6522.72"/>
    <d v="2017-02-28T00:00:00"/>
    <s v="SK"/>
    <n v="0"/>
    <s v="no"/>
    <n v="0"/>
    <n v="0"/>
    <m/>
    <m/>
    <m/>
    <m/>
    <m/>
    <n v="2017"/>
    <n v="3261.36"/>
    <m/>
    <m/>
    <d v="2017-06-12T00:00:00"/>
    <d v="2017-06-13T00:00:00"/>
    <n v="2017"/>
    <n v="1818.03"/>
    <m/>
    <n v="6522.72"/>
    <n v="5079.3900000000003"/>
    <n v="0.77872268010891166"/>
    <n v="1443.33"/>
    <n v="0"/>
  </r>
  <r>
    <s v="2017/291"/>
    <x v="1"/>
    <n v="291"/>
    <s v="RSU"/>
    <x v="16"/>
    <s v="Ministero dell'Interno, Dipartimento della Pubblica Sicurezza, Direzione Centrale dell'Immigrazione e della Polizia delle Frontiere"/>
    <s v="yes"/>
    <x v="18"/>
    <s v="2017/RSU/02 Deployment of Task Forces from Nigeria&amp;Gambia"/>
    <d v="2017-03-01T00:00:00"/>
    <d v="2017-05-31T00:00:00"/>
    <s v="no"/>
    <m/>
    <s v="FRO.23628"/>
    <n v="2017"/>
    <s v="C1"/>
    <n v="93988.800000000003"/>
    <d v="2017-02-28T00:00:00"/>
    <s v="MM"/>
    <n v="0"/>
    <s v="no"/>
    <m/>
    <m/>
    <s v="FRO.23628"/>
    <n v="2017"/>
    <n v="44199.6"/>
    <d v="2017-03-27T00:00:00"/>
    <s v="recovery order"/>
    <n v="2017"/>
    <n v="69094.2"/>
    <m/>
    <m/>
    <d v="2017-08-14T00:00:00"/>
    <d v="2017-07-25T00:00:00"/>
    <n v="2017"/>
    <n v="-1588.63"/>
    <m/>
    <n v="138188.4"/>
    <n v="67505.569999999992"/>
    <n v="0.48850388310451526"/>
    <n v="70682.83"/>
    <n v="0"/>
  </r>
  <r>
    <s v="2017/292"/>
    <x v="1"/>
    <n v="292"/>
    <s v="SBS"/>
    <x v="12"/>
    <s v="Headquarters of Polish Border Guards"/>
    <s v="no"/>
    <x v="2"/>
    <s v="2017/SBS/07 JO Poseidon 2017"/>
    <d v="2017-03-28T00:00:00"/>
    <d v="2017-05-18T00:00:00"/>
    <s v="no"/>
    <m/>
    <s v="FRO.23633"/>
    <n v="2017"/>
    <s v="C1"/>
    <n v="39797.58"/>
    <d v="2017-02-27T00:00:00"/>
    <s v="MM"/>
    <n v="0"/>
    <s v="no"/>
    <m/>
    <m/>
    <m/>
    <m/>
    <m/>
    <m/>
    <m/>
    <n v="2017"/>
    <n v="19898.79"/>
    <m/>
    <m/>
    <d v="2017-08-01T00:00:00"/>
    <d v="2017-06-23T00:00:00"/>
    <n v="2017"/>
    <n v="13076.03"/>
    <m/>
    <n v="39797.58"/>
    <n v="32974.82"/>
    <n v="0.82856344531501658"/>
    <n v="6822.760000000002"/>
    <n v="0"/>
  </r>
  <r>
    <s v="2017/293"/>
    <x v="1"/>
    <n v="293"/>
    <s v="SBS"/>
    <x v="11"/>
    <s v="State Border Guard Service"/>
    <s v="no"/>
    <x v="2"/>
    <s v="2017/SBS/07 JO Poseidon 2017"/>
    <d v="2017-03-28T00:00:00"/>
    <d v="2017-05-18T00:00:00"/>
    <s v="no"/>
    <m/>
    <s v="FRO.23635"/>
    <n v="2017"/>
    <s v="C1"/>
    <n v="88319.94"/>
    <d v="2017-03-06T00:00:00"/>
    <s v="SK"/>
    <n v="0"/>
    <s v="no"/>
    <m/>
    <m/>
    <m/>
    <m/>
    <m/>
    <m/>
    <m/>
    <n v="2017"/>
    <n v="44150"/>
    <m/>
    <m/>
    <d v="2017-08-01T00:00:00"/>
    <d v="2017-06-20T00:00:00"/>
    <n v="2017"/>
    <n v="32866.85"/>
    <m/>
    <n v="88319.94"/>
    <n v="77016.850000000006"/>
    <n v="0.87202108606504947"/>
    <n v="11303.089999999997"/>
    <n v="0"/>
  </r>
  <r>
    <s v="2017/294"/>
    <x v="1"/>
    <n v="294"/>
    <s v="FSC"/>
    <x v="28"/>
    <s v="Hellenic Police"/>
    <s v="no"/>
    <x v="10"/>
    <s v="2017/FSC/02 FSC Support Officer Deployment"/>
    <d v="2017-03-01T00:00:00"/>
    <d v="2017-06-30T00:00:00"/>
    <s v="no"/>
    <m/>
    <s v="FRO.23642"/>
    <n v="2017"/>
    <s v="C1"/>
    <n v="26767.119999999999"/>
    <d v="2017-02-28T00:00:00"/>
    <s v="SK"/>
    <n v="0"/>
    <s v="no"/>
    <m/>
    <m/>
    <m/>
    <m/>
    <m/>
    <m/>
    <m/>
    <m/>
    <m/>
    <m/>
    <m/>
    <d v="2017-09-13T00:00:00"/>
    <d v="2017-07-06T00:00:00"/>
    <n v="2017"/>
    <n v="24477.18"/>
    <m/>
    <n v="26767.119999999999"/>
    <n v="24477.18"/>
    <n v="0.91444951866319579"/>
    <n v="2289.9399999999987"/>
    <n v="0"/>
  </r>
  <r>
    <s v="2017/295"/>
    <x v="1"/>
    <n v="295"/>
    <s v="LBS"/>
    <x v="16"/>
    <s v="Ministero dell'Interno, Dipartimento della Pubblica Sicurezza, Direzione Centrale dell'Immigrazione e della Polizia delle Frontiere"/>
    <s v="no"/>
    <x v="5"/>
    <s v="2017/LBS/02 Focal Points"/>
    <d v="2017-03-01T00:00:00"/>
    <d v="2017-03-29T00:00:00"/>
    <s v="no"/>
    <m/>
    <s v="FRO.23645"/>
    <n v="2017"/>
    <s v="C1"/>
    <n v="5970.6"/>
    <d v="2017-02-28T00:00:00"/>
    <s v="SK"/>
    <n v="0"/>
    <s v="no"/>
    <n v="0"/>
    <n v="0"/>
    <m/>
    <m/>
    <m/>
    <m/>
    <m/>
    <m/>
    <m/>
    <m/>
    <m/>
    <d v="2017-06-12T00:00:00"/>
    <d v="2017-05-25T00:00:00"/>
    <n v="2017"/>
    <n v="4726.2700000000004"/>
    <m/>
    <n v="5970.6"/>
    <n v="4726.2700000000004"/>
    <n v="0.79159045992027599"/>
    <n v="1244.33"/>
    <n v="0"/>
  </r>
  <r>
    <s v="2017/296"/>
    <x v="1"/>
    <n v="296"/>
    <s v="LBS"/>
    <x v="21"/>
    <s v="Guardia Civil"/>
    <s v="no"/>
    <x v="7"/>
    <s v="2017/LBS/01 FOA"/>
    <d v="2017-03-01T00:00:00"/>
    <d v="2017-05-24T00:00:00"/>
    <s v="no"/>
    <m/>
    <s v="FRO.23641"/>
    <n v="2017"/>
    <s v="C1"/>
    <n v="54860.73"/>
    <d v="2017-02-28T00:00:00"/>
    <s v="SK"/>
    <n v="0"/>
    <s v="no"/>
    <n v="0"/>
    <n v="0"/>
    <m/>
    <m/>
    <m/>
    <m/>
    <m/>
    <m/>
    <m/>
    <m/>
    <m/>
    <d v="2017-08-07T00:00:00"/>
    <d v="2017-07-25T00:00:00"/>
    <n v="2017"/>
    <n v="50047.81"/>
    <m/>
    <n v="54860.73"/>
    <n v="50047.81"/>
    <n v="0.91227021587208179"/>
    <n v="4812.9200000000055"/>
    <n v="0"/>
  </r>
  <r>
    <s v="2017/297"/>
    <x v="1"/>
    <n v="297"/>
    <s v="RSU"/>
    <x v="2"/>
    <s v="Bundespolizeiprasidium Federal Police Central Office"/>
    <s v="no"/>
    <x v="3"/>
    <s v="2017/RSU/01 NRO to FYR of Macedonia, Servia, Kosovo, Albania, Bosnia &amp; Herzegovina, Afghanistan, Moldova, Tunisia and Russia"/>
    <d v="2017-03-02T00:00:00"/>
    <d v="2017-03-31T00:00:00"/>
    <s v="no"/>
    <m/>
    <s v="FRO.23640"/>
    <n v="2017"/>
    <s v="C1"/>
    <n v="255150"/>
    <d v="2017-03-01T00:00:00"/>
    <s v="SK"/>
    <n v="0"/>
    <s v="yes"/>
    <n v="1138000"/>
    <n v="1027326.07"/>
    <s v="FRO.23640"/>
    <n v="2017"/>
    <n v="1018763"/>
    <d v="2017-03-13T00:00:00"/>
    <s v="Sup. Dec. No 2 (increase + adding Russia) signed on 21/03/2017."/>
    <n v="2017"/>
    <n v="125000"/>
    <n v="2017"/>
    <n v="450000"/>
    <d v="2017-06-14T00:00:00"/>
    <d v="2017-06-22T00:00:00"/>
    <n v="2017"/>
    <n v="464686.53"/>
    <m/>
    <n v="1273913"/>
    <n v="1039686.53"/>
    <n v="0.81613621181352258"/>
    <n v="234226.46999999997"/>
    <n v="1027326.07"/>
  </r>
  <r>
    <s v="2017/298"/>
    <x v="1"/>
    <n v="298"/>
    <s v="RSU"/>
    <x v="4"/>
    <s v="Danish National Police"/>
    <s v="no"/>
    <x v="2"/>
    <s v="2017/RSU/03 JO Poseidon"/>
    <d v="2017-03-01T00:00:00"/>
    <d v="2017-03-02T00:00:00"/>
    <s v="no"/>
    <m/>
    <s v="FRO.23644"/>
    <n v="2017"/>
    <s v="C1"/>
    <n v="42800"/>
    <d v="2017-02-28T00:00:00"/>
    <s v="SK"/>
    <n v="0"/>
    <s v="yes"/>
    <n v="40000"/>
    <n v="38790"/>
    <m/>
    <m/>
    <m/>
    <m/>
    <m/>
    <m/>
    <n v="0"/>
    <m/>
    <m/>
    <d v="2017-05-16T00:00:00"/>
    <d v="2017-04-04T00:00:00"/>
    <n v="2017"/>
    <n v="41505"/>
    <m/>
    <n v="42800"/>
    <n v="41505"/>
    <n v="0.96974299065420566"/>
    <n v="1295"/>
    <n v="38790"/>
  </r>
  <r>
    <s v="2017/299"/>
    <x v="1"/>
    <n v="299"/>
    <s v="RSU"/>
    <x v="7"/>
    <s v="Ministere de l'interieur, Direction generale des etrangers"/>
    <s v="no"/>
    <x v="12"/>
    <s v="2017/RSU/01 ROs to Albania"/>
    <d v="2017-03-01T00:00:00"/>
    <d v="2017-03-31T00:00:00"/>
    <s v="no"/>
    <m/>
    <s v="FRO.23648"/>
    <n v="2017"/>
    <s v="C1"/>
    <n v="210000"/>
    <d v="2017-02-28T00:00:00"/>
    <s v="SK"/>
    <n v="0"/>
    <s v="yes"/>
    <n v="250000"/>
    <n v="149674.20000000001"/>
    <s v="FRO.23648"/>
    <n v="2017"/>
    <n v="52500"/>
    <d v="2017-03-21T00:00:00"/>
    <m/>
    <m/>
    <n v="0"/>
    <m/>
    <m/>
    <d v="2017-06-14T00:00:00"/>
    <d v="2017-07-10T00:00:00"/>
    <n v="2017"/>
    <n v="157157.91"/>
    <m/>
    <n v="262500"/>
    <n v="157157.91"/>
    <n v="0.59869680000000003"/>
    <n v="105342.09"/>
    <n v="149674.20000000001"/>
  </r>
  <r>
    <s v="2017/300"/>
    <x v="1"/>
    <n v="300"/>
    <s v="RSU"/>
    <x v="4"/>
    <s v="Danish National Police"/>
    <s v="no"/>
    <x v="1"/>
    <s v="2017/RSU/01 JRO to Pakistan"/>
    <d v="2017-03-08T00:00:00"/>
    <d v="2017-03-12T00:00:00"/>
    <s v="no"/>
    <m/>
    <s v="FRO.23654"/>
    <n v="2017"/>
    <s v="C1"/>
    <n v="242130"/>
    <d v="2017-03-01T00:00:00"/>
    <s v="SK"/>
    <n v="0"/>
    <s v="yes"/>
    <n v="230000"/>
    <n v="223050.6"/>
    <m/>
    <m/>
    <m/>
    <m/>
    <m/>
    <m/>
    <n v="0"/>
    <m/>
    <m/>
    <d v="2017-05-26T00:00:00"/>
    <d v="2017-04-05T00:00:00"/>
    <n v="2017"/>
    <n v="234203.13"/>
    <m/>
    <n v="242130"/>
    <n v="234203.13"/>
    <n v="0.96726192541196876"/>
    <n v="7926.8699999999953"/>
    <n v="223050.6"/>
  </r>
  <r>
    <s v="2017/301"/>
    <x v="1"/>
    <n v="301"/>
    <s v="RSU"/>
    <x v="6"/>
    <s v="Helsinki Police Department"/>
    <s v="no"/>
    <x v="1"/>
    <s v="2017/RSU/01 JRO to Pakistan"/>
    <d v="2017-03-08T00:00:00"/>
    <d v="2017-03-10T00:00:00"/>
    <s v="no"/>
    <m/>
    <s v="FRO.23653"/>
    <n v="2017"/>
    <s v="C1"/>
    <n v="53817.79"/>
    <d v="2017-03-01T00:00:00"/>
    <s v="SK"/>
    <n v="0"/>
    <s v="yes"/>
    <n v="47025"/>
    <n v="44583.01"/>
    <m/>
    <m/>
    <m/>
    <m/>
    <m/>
    <m/>
    <m/>
    <m/>
    <m/>
    <d v="2017-05-24T00:00:00"/>
    <d v="2017-04-19T00:00:00"/>
    <n v="2017"/>
    <n v="49919.64"/>
    <m/>
    <n v="53817.79"/>
    <n v="49919.64"/>
    <n v="0.92756763144677623"/>
    <n v="3898.1500000000015"/>
    <n v="44583.01"/>
  </r>
  <r>
    <s v="2017/302"/>
    <x v="1"/>
    <n v="302"/>
    <s v="ABS"/>
    <x v="2"/>
    <s v="Bundespolizeiprasidium Federal Police Central Office"/>
    <s v="no"/>
    <x v="5"/>
    <s v="2017/ABS/04 JO Focal Points 2017 Air Intermediate Managers"/>
    <d v="2017-03-12T00:00:00"/>
    <d v="2017-04-27T00:00:00"/>
    <s v="no"/>
    <m/>
    <s v="FRO.23658"/>
    <n v="2017"/>
    <s v="C1"/>
    <n v="8992.2800000000007"/>
    <d v="2017-03-01T00:00:00"/>
    <s v="SK"/>
    <n v="0"/>
    <s v="no"/>
    <n v="0"/>
    <n v="0"/>
    <m/>
    <m/>
    <m/>
    <m/>
    <m/>
    <m/>
    <m/>
    <m/>
    <m/>
    <d v="2017-07-11T00:00:00"/>
    <d v="2017-07-12T00:00:00"/>
    <n v="2017"/>
    <n v="7780.38"/>
    <m/>
    <n v="8992.2800000000007"/>
    <n v="7780.38"/>
    <n v="0.8652288407389449"/>
    <n v="1211.9000000000005"/>
    <n v="0"/>
  </r>
  <r>
    <s v="2017/303"/>
    <x v="1"/>
    <n v="303"/>
    <s v="LBS"/>
    <x v="10"/>
    <s v="Hungarian Police Headquarters"/>
    <s v="no"/>
    <x v="16"/>
    <s v="2017/LBS/03 Coordination Points"/>
    <d v="2017-03-06T00:00:00"/>
    <d v="2017-04-04T00:00:00"/>
    <s v="no"/>
    <m/>
    <s v="FRO.23656"/>
    <n v="2017"/>
    <s v="C1"/>
    <n v="4658.4799999999996"/>
    <d v="2017-03-02T00:00:00"/>
    <s v="MM"/>
    <n v="0"/>
    <s v="yes"/>
    <n v="0"/>
    <n v="2531.4699999999998"/>
    <m/>
    <m/>
    <m/>
    <m/>
    <m/>
    <m/>
    <m/>
    <m/>
    <m/>
    <d v="2017-06-18T00:00:00"/>
    <d v="2017-06-28T00:00:00"/>
    <n v="2017"/>
    <n v="4185.2700000000004"/>
    <m/>
    <n v="4658.4799999999996"/>
    <n v="4185.2700000000004"/>
    <n v="0.89841965619687125"/>
    <n v="473.20999999999913"/>
    <n v="2531.4699999999998"/>
  </r>
  <r>
    <s v="2017/304"/>
    <x v="1"/>
    <n v="304"/>
    <s v="RSU"/>
    <x v="10"/>
    <s v="Office of Immigration and Nationality"/>
    <s v="no"/>
    <x v="1"/>
    <s v="2017/RSU/01 JRO to Pakistan"/>
    <d v="2017-03-08T00:00:00"/>
    <d v="2017-03-10T00:00:00"/>
    <s v="no"/>
    <m/>
    <s v="FRO.23668"/>
    <n v="2017"/>
    <s v="C1"/>
    <n v="9223.4"/>
    <d v="2017-03-03T00:00:00"/>
    <s v="SK"/>
    <n v="0"/>
    <s v="yes"/>
    <m/>
    <n v="5698.2"/>
    <m/>
    <m/>
    <m/>
    <m/>
    <m/>
    <m/>
    <m/>
    <m/>
    <m/>
    <d v="2017-05-24T00:00:00"/>
    <d v="2017-05-25T00:00:00"/>
    <n v="2017"/>
    <n v="6699.08"/>
    <m/>
    <n v="9223.4"/>
    <n v="6699.08"/>
    <n v="0.72631350694971486"/>
    <n v="2524.3199999999997"/>
    <n v="5698.2"/>
  </r>
  <r>
    <s v="2017/305"/>
    <x v="1"/>
    <n v="305"/>
    <s v="RSU"/>
    <x v="3"/>
    <s v="Department of Federal Immigration"/>
    <s v="no"/>
    <x v="12"/>
    <s v="2017/RSU/01 ROs to Kosovo and Serbia"/>
    <d v="2017-03-06T00:00:00"/>
    <d v="2017-03-31T00:00:00"/>
    <s v="no"/>
    <m/>
    <s v="FRO.23664"/>
    <n v="2017"/>
    <s v="C1"/>
    <n v="49220"/>
    <d v="2017-03-03T00:00:00"/>
    <s v="SK"/>
    <n v="0"/>
    <s v="yes"/>
    <n v="40000"/>
    <n v="11985.69"/>
    <m/>
    <m/>
    <m/>
    <m/>
    <m/>
    <m/>
    <m/>
    <m/>
    <m/>
    <d v="2017-06-14T00:00:00"/>
    <d v="2017-05-26T00:00:00"/>
    <n v="2017"/>
    <n v="13686.04"/>
    <m/>
    <n v="49220"/>
    <n v="13686.04"/>
    <n v="0.27805851279967497"/>
    <n v="35533.96"/>
    <n v="11985.69"/>
  </r>
  <r>
    <s v="2017/306"/>
    <x v="1"/>
    <n v="306"/>
    <s v="LBS"/>
    <x v="12"/>
    <s v="Headquarters of Polish Border Guards"/>
    <s v="no"/>
    <x v="5"/>
    <s v="2017/LBS/02 Focal Points"/>
    <d v="2017-03-29T00:00:00"/>
    <d v="2017-05-24T00:00:00"/>
    <s v="no"/>
    <m/>
    <s v="FRO.23655"/>
    <n v="2017"/>
    <s v="C1"/>
    <n v="35893.15"/>
    <d v="2017-03-03T00:00:00"/>
    <s v="SK"/>
    <n v="0"/>
    <s v="no"/>
    <m/>
    <m/>
    <m/>
    <m/>
    <m/>
    <m/>
    <m/>
    <n v="2017"/>
    <n v="17946.57"/>
    <m/>
    <m/>
    <d v="2017-08-07T00:00:00"/>
    <d v="2017-07-28T00:00:00"/>
    <n v="2017"/>
    <n v="14096.48"/>
    <m/>
    <n v="35893.15"/>
    <n v="32043.05"/>
    <n v="0.89273440754015732"/>
    <n v="3850.1000000000022"/>
    <n v="0"/>
  </r>
  <r>
    <s v="2017/307"/>
    <x v="1"/>
    <n v="307"/>
    <s v="LBS"/>
    <x v="7"/>
    <s v="Direction Centrale de la Police aux Frontieres"/>
    <s v="no"/>
    <x v="16"/>
    <s v="2017/LBS/03 Coordination Points"/>
    <d v="2017-05-08T00:00:00"/>
    <d v="2017-06-07T00:00:00"/>
    <s v="no"/>
    <m/>
    <s v="FRO.23660"/>
    <n v="2017"/>
    <s v="C1"/>
    <n v="6608.32"/>
    <d v="2017-03-03T00:00:00"/>
    <s v="SK"/>
    <n v="0"/>
    <s v="no"/>
    <m/>
    <m/>
    <m/>
    <m/>
    <m/>
    <m/>
    <m/>
    <n v="2017"/>
    <n v="3304.16"/>
    <m/>
    <m/>
    <d v="2017-08-21T00:00:00"/>
    <d v="2017-08-09T00:00:00"/>
    <n v="2017"/>
    <n v="2673.19"/>
    <m/>
    <n v="6608.32"/>
    <n v="5977.35"/>
    <n v="0.90451884896615187"/>
    <n v="630.96999999999935"/>
    <n v="0"/>
  </r>
  <r>
    <s v="2017/308"/>
    <x v="1"/>
    <n v="308"/>
    <s v="ABS"/>
    <x v="25"/>
    <s v="Swiss Border Guard"/>
    <s v="no"/>
    <x v="5"/>
    <s v="2017/ABS/04 JO Focal Points 2017 Air Intermediate Managers"/>
    <d v="2017-03-19T00:00:00"/>
    <d v="2017-04-01T00:00:00"/>
    <s v="no"/>
    <m/>
    <s v="FRO.23682"/>
    <n v="2017"/>
    <s v="C1"/>
    <n v="3458.24"/>
    <d v="2017-03-03T00:00:00"/>
    <s v="MM"/>
    <n v="0"/>
    <s v="no"/>
    <n v="0"/>
    <n v="0"/>
    <m/>
    <m/>
    <m/>
    <m/>
    <m/>
    <m/>
    <m/>
    <m/>
    <m/>
    <d v="2017-06-15T00:00:00"/>
    <d v="2017-05-24T00:00:00"/>
    <n v="2017"/>
    <n v="2440.9899999999998"/>
    <m/>
    <n v="3458.24"/>
    <n v="2440.9899999999998"/>
    <n v="0.70584748311279721"/>
    <n v="1017.25"/>
    <n v="0"/>
  </r>
  <r>
    <s v="2017/309"/>
    <x v="1"/>
    <n v="309"/>
    <s v="ABS"/>
    <x v="26"/>
    <s v="Ministry of Interior, Directorate for Financial Material Affairs"/>
    <s v="no"/>
    <x v="5"/>
    <s v="2017/ABS/04 JO Focal Points 2017 Air Intermediate Managers"/>
    <d v="2017-03-12T00:00:00"/>
    <d v="2017-03-25T00:00:00"/>
    <s v="no"/>
    <m/>
    <s v="FRO.23681"/>
    <n v="2017"/>
    <s v="C1"/>
    <n v="3326.63"/>
    <d v="2017-03-03T00:00:00"/>
    <s v="MM"/>
    <n v="0"/>
    <s v="no"/>
    <m/>
    <m/>
    <m/>
    <m/>
    <m/>
    <m/>
    <m/>
    <m/>
    <m/>
    <m/>
    <m/>
    <d v="2017-06-08T00:00:00"/>
    <d v="2017-06-22T00:00:00"/>
    <n v="2017"/>
    <n v="2815.22"/>
    <m/>
    <n v="3326.63"/>
    <n v="2815.22"/>
    <n v="0.84626784463556204"/>
    <n v="511.41000000000031"/>
    <n v="0"/>
  </r>
  <r>
    <s v="2017/310"/>
    <x v="1"/>
    <n v="310"/>
    <s v="ABS"/>
    <x v="16"/>
    <s v="Ministero dell'Interno, Dipartimento della Pubblica Sicurezza, Direzione Centrale dell'Immigrazione e della Polizia delle Frontiere"/>
    <s v="no"/>
    <x v="5"/>
    <s v="2017/ABS/04 JO Focal Points 2017 Air Intermediate Managers"/>
    <d v="2017-03-12T00:00:00"/>
    <d v="2017-03-25T00:00:00"/>
    <s v="no"/>
    <m/>
    <s v="FRO.23680"/>
    <n v="2017"/>
    <s v="C1"/>
    <n v="4286.42"/>
    <d v="2017-03-03T00:00:00"/>
    <s v="MM"/>
    <n v="0"/>
    <s v="no"/>
    <m/>
    <m/>
    <m/>
    <m/>
    <m/>
    <m/>
    <m/>
    <m/>
    <m/>
    <m/>
    <m/>
    <d v="2017-06-08T00:00:00"/>
    <d v="2017-06-02T00:00:00"/>
    <n v="2017"/>
    <n v="4260.2299999999996"/>
    <m/>
    <n v="4286.42"/>
    <n v="4260.2299999999996"/>
    <n v="0.9938900061123267"/>
    <n v="26.190000000000509"/>
    <n v="0"/>
  </r>
  <r>
    <s v="2017/311"/>
    <x v="1"/>
    <n v="311"/>
    <s v="RSU"/>
    <x v="7"/>
    <s v="Ministere de l'interieur, Direction generale des etrangers"/>
    <s v="no"/>
    <x v="1"/>
    <s v="2017/RSU/01 JRO to Pakistan"/>
    <d v="2017-03-08T00:00:00"/>
    <d v="2017-03-10T00:00:00"/>
    <s v="no"/>
    <m/>
    <s v="FRO.23677"/>
    <n v="2017"/>
    <s v="C1"/>
    <n v="23775.4"/>
    <d v="2017-03-06T00:00:00"/>
    <s v="SK"/>
    <n v="0"/>
    <s v="yes"/>
    <n v="15000"/>
    <n v="13352.06"/>
    <m/>
    <m/>
    <m/>
    <m/>
    <m/>
    <m/>
    <m/>
    <m/>
    <m/>
    <d v="2017-05-24T00:00:00"/>
    <d v="2017-06-01T00:00:00"/>
    <n v="2017"/>
    <n v="14286.7"/>
    <m/>
    <n v="23775.4"/>
    <n v="14286.7"/>
    <n v="0.60090261362584851"/>
    <n v="9488.7000000000007"/>
    <n v="13352.06"/>
  </r>
  <r>
    <s v="2017/312"/>
    <x v="1"/>
    <n v="312"/>
    <s v="RSU"/>
    <x v="2"/>
    <s v="Bundespolizeiprasidium Federal Police Central Office"/>
    <s v="no"/>
    <x v="1"/>
    <s v="2017/RSU/01 JRO to Albania and Pakistan"/>
    <d v="2017-03-08T00:00:00"/>
    <d v="2017-03-10T00:00:00"/>
    <s v="no"/>
    <m/>
    <s v="FRO.23675"/>
    <n v="2017"/>
    <s v="C1"/>
    <n v="153923.70000000001"/>
    <d v="2017-03-07T00:00:00"/>
    <s v="SK"/>
    <n v="0"/>
    <s v="yes"/>
    <n v="100000"/>
    <n v="93307.5"/>
    <m/>
    <m/>
    <m/>
    <m/>
    <m/>
    <n v="2017"/>
    <n v="73000"/>
    <m/>
    <m/>
    <d v="2017-05-24T00:00:00"/>
    <d v="2017-05-31T00:00:00"/>
    <n v="2017"/>
    <n v="48047.12"/>
    <m/>
    <n v="153923.70000000001"/>
    <n v="121047.12"/>
    <n v="0.78640989009489759"/>
    <n v="32876.580000000016"/>
    <n v="93307.5"/>
  </r>
  <r>
    <s v="2017/313"/>
    <x v="1"/>
    <n v="313"/>
    <s v="RSU"/>
    <x v="6"/>
    <s v="Helsinki Police Department"/>
    <s v="no"/>
    <x v="1"/>
    <s v="2017/RSU/01 JRO to Kosovo"/>
    <d v="2017-03-14T00:00:00"/>
    <d v="2017-03-16T00:00:00"/>
    <s v="no"/>
    <m/>
    <s v="FRO.23679"/>
    <n v="2017"/>
    <s v="C1"/>
    <n v="14434.3"/>
    <d v="2017-03-06T00:00:00"/>
    <s v="SK"/>
    <n v="0"/>
    <s v="no"/>
    <m/>
    <m/>
    <m/>
    <m/>
    <m/>
    <m/>
    <m/>
    <m/>
    <m/>
    <m/>
    <m/>
    <d v="2017-05-30T00:00:00"/>
    <d v="2017-04-21T00:00:00"/>
    <n v="2017"/>
    <n v="11084.13"/>
    <m/>
    <n v="14434.3"/>
    <n v="11084.13"/>
    <n v="0.76790214974054849"/>
    <n v="3350.17"/>
    <n v="0"/>
  </r>
  <r>
    <s v="2017/314"/>
    <x v="1"/>
    <n v="314"/>
    <s v="RSU"/>
    <x v="24"/>
    <s v="Bureau of Border and Alien Police"/>
    <s v="no"/>
    <x v="2"/>
    <s v="2017/RSU/03 JO Poseidon"/>
    <d v="2017-03-27T00:00:00"/>
    <d v="2017-04-27T00:00:00"/>
    <s v="no"/>
    <m/>
    <s v="FRO.23670"/>
    <n v="2017"/>
    <s v="C1"/>
    <n v="23338.84"/>
    <d v="2017-03-06T00:00:00"/>
    <s v="SK"/>
    <n v="0"/>
    <s v="no"/>
    <n v="0"/>
    <n v="0"/>
    <m/>
    <m/>
    <m/>
    <m/>
    <m/>
    <m/>
    <m/>
    <m/>
    <m/>
    <d v="2017-07-11T00:00:00"/>
    <d v="2017-07-10T00:00:00"/>
    <n v="2017"/>
    <n v="18595.78"/>
    <m/>
    <n v="23338.84"/>
    <n v="18595.78"/>
    <n v="0.79677396134512246"/>
    <n v="4743.0600000000013"/>
    <n v="0"/>
  </r>
  <r>
    <s v="2017/315"/>
    <x v="1"/>
    <n v="315"/>
    <s v="SBS"/>
    <x v="6"/>
    <s v="Finnish Border Guard"/>
    <s v="no"/>
    <x v="2"/>
    <s v="2017/SBS/07 JO Poseidon 2017"/>
    <d v="2017-03-04T00:00:00"/>
    <d v="2017-05-18T00:00:00"/>
    <s v="no"/>
    <m/>
    <s v="FRO.23691"/>
    <n v="2017"/>
    <s v="C1"/>
    <n v="556504.91"/>
    <d v="2017-03-03T00:00:00"/>
    <s v="MM"/>
    <n v="547439.96"/>
    <s v="yes"/>
    <n v="324979.86"/>
    <n v="320960"/>
    <s v="FRO.23691"/>
    <n v="2017"/>
    <n v="2059.39"/>
    <d v="2017-05-08T00:00:00"/>
    <s v="Sup. Dec. no 1 (only bank account holder and address) signed on 9/3/2017."/>
    <n v="2017"/>
    <n v="278252.45"/>
    <m/>
    <m/>
    <d v="2017-08-01T00:00:00"/>
    <d v="2017-11-08T00:00:00"/>
    <n v="2017"/>
    <n v="280311.84999999998"/>
    <m/>
    <n v="558564.30000000005"/>
    <n v="558564.30000000005"/>
    <n v="1"/>
    <n v="0"/>
    <n v="320960"/>
  </r>
  <r>
    <s v="2017/316"/>
    <x v="1"/>
    <n v="316"/>
    <s v="RSU"/>
    <x v="16"/>
    <s v="Ministero dell'Interno, Dipartimento della Pubblica Sicurezza, Direzione Centrale dell'Immigrazione e della Polizia delle Frontiere"/>
    <s v="no"/>
    <x v="12"/>
    <s v="2017/RSU/01 Return Operation to Nigeria"/>
    <d v="2017-03-06T00:00:00"/>
    <d v="2017-03-09T00:00:00"/>
    <s v="no"/>
    <m/>
    <s v="FRO.23692"/>
    <n v="2017"/>
    <s v="C1"/>
    <n v="139807.5"/>
    <d v="2017-03-06T00:00:00"/>
    <s v="MM"/>
    <n v="0"/>
    <s v="yes"/>
    <n v="130000"/>
    <n v="130000"/>
    <m/>
    <m/>
    <m/>
    <m/>
    <m/>
    <m/>
    <n v="0"/>
    <m/>
    <m/>
    <d v="2017-05-23T00:00:00"/>
    <d v="2017-05-23T00:00:00"/>
    <n v="2017"/>
    <n v="138659.23000000001"/>
    <m/>
    <n v="139807.5"/>
    <n v="138659.23000000001"/>
    <n v="0.99178677824866346"/>
    <n v="1148.2699999999895"/>
    <n v="130000"/>
  </r>
  <r>
    <s v="2017/317"/>
    <x v="1"/>
    <n v="317"/>
    <s v="SBS"/>
    <x v="20"/>
    <s v="Royal Marechaussee"/>
    <s v="no"/>
    <x v="2"/>
    <s v="2017/SBS/07 JO Poseidon 2017"/>
    <d v="2017-03-27T00:00:00"/>
    <d v="2017-06-30T00:00:00"/>
    <s v="no"/>
    <m/>
    <s v="FRO.23676"/>
    <n v="2017"/>
    <s v="C1"/>
    <n v="25292.66"/>
    <d v="2017-03-07T00:00:00"/>
    <s v="MM"/>
    <n v="0"/>
    <s v="no"/>
    <m/>
    <m/>
    <m/>
    <m/>
    <m/>
    <m/>
    <m/>
    <m/>
    <m/>
    <m/>
    <m/>
    <d v="2017-09-13T00:00:00"/>
    <d v="2017-08-15T00:00:00"/>
    <n v="2017"/>
    <n v="22087.56"/>
    <m/>
    <n v="25292.66"/>
    <n v="22087.56"/>
    <n v="0.87327944154549186"/>
    <n v="3205.0999999999985"/>
    <n v="0"/>
  </r>
  <r>
    <s v="2017/318"/>
    <x v="1"/>
    <n v="318"/>
    <s v="RSU"/>
    <x v="21"/>
    <s v="Cuerpo Nacional de Policia"/>
    <s v="no"/>
    <x v="1"/>
    <s v="2017/RSU/01 JRO to Albania"/>
    <d v="2017-03-15T00:00:00"/>
    <d v="2017-03-17T00:00:00"/>
    <s v="no"/>
    <m/>
    <s v="FRO.23687"/>
    <n v="2017"/>
    <s v="C1"/>
    <n v="53500"/>
    <d v="2017-03-06T00:00:00"/>
    <s v="SK"/>
    <n v="0"/>
    <s v="yes"/>
    <n v="50000"/>
    <n v="37610.5"/>
    <m/>
    <m/>
    <m/>
    <m/>
    <m/>
    <m/>
    <m/>
    <m/>
    <m/>
    <d v="2017-05-31T00:00:00"/>
    <d v="2017-06-02T00:00:00"/>
    <n v="2017"/>
    <n v="40243.24"/>
    <m/>
    <n v="53500"/>
    <n v="40243.24"/>
    <n v="0.75221009345794387"/>
    <n v="13256.760000000002"/>
    <n v="37610.5"/>
  </r>
  <r>
    <s v="2017/319"/>
    <x v="1"/>
    <n v="319"/>
    <s v="RSU"/>
    <x v="24"/>
    <s v="Bureau of Border and Alien Police"/>
    <s v="no"/>
    <x v="2"/>
    <s v="2017/RSU/03 JO Poseidon"/>
    <d v="2017-03-27T00:00:00"/>
    <d v="2017-05-19T00:00:00"/>
    <s v="no"/>
    <m/>
    <s v="FRO.23671"/>
    <n v="2017"/>
    <s v="C1"/>
    <n v="61305.65"/>
    <d v="2017-03-08T00:00:00"/>
    <s v="SK"/>
    <n v="0"/>
    <s v="no"/>
    <m/>
    <m/>
    <m/>
    <m/>
    <m/>
    <m/>
    <m/>
    <m/>
    <n v="0"/>
    <m/>
    <m/>
    <d v="2017-08-02T00:00:00"/>
    <d v="2017-07-10T00:00:00"/>
    <n v="2017"/>
    <n v="51057.62"/>
    <m/>
    <n v="61305.65"/>
    <n v="51057.62"/>
    <n v="0.83283710392109045"/>
    <n v="10248.029999999999"/>
    <n v="0"/>
  </r>
  <r>
    <s v="2017/320"/>
    <x v="1"/>
    <n v="320"/>
    <s v="RSU"/>
    <x v="17"/>
    <s v="Ministry of Interior, National Police Service, Chief Directorate Border Police"/>
    <s v="no"/>
    <x v="2"/>
    <s v="2017/RSU/03 JO Poseidon"/>
    <d v="2017-03-10T00:00:00"/>
    <d v="2017-04-12T00:00:00"/>
    <s v="no"/>
    <m/>
    <s v="FRO.23697"/>
    <n v="2017"/>
    <s v="C1"/>
    <n v="308537"/>
    <d v="2017-03-07T00:00:00"/>
    <s v=" SK "/>
    <n v="0"/>
    <s v="yes"/>
    <n v="7200"/>
    <n v="7995.04"/>
    <m/>
    <m/>
    <m/>
    <m/>
    <m/>
    <m/>
    <m/>
    <m/>
    <m/>
    <d v="2017-06-26T00:00:00"/>
    <d v="2017-07-11T00:00:00"/>
    <n v="2017"/>
    <n v="305230.88"/>
    <m/>
    <n v="308537"/>
    <n v="305230.88"/>
    <n v="0.98928452665320532"/>
    <n v="3306.1199999999953"/>
    <n v="7995.04"/>
  </r>
  <r>
    <s v="2017/321"/>
    <x v="1"/>
    <n v="321"/>
    <s v="RSU"/>
    <x v="12"/>
    <s v="Headquarters of Polish Border Guards"/>
    <s v="no"/>
    <x v="18"/>
    <s v="2017/RSU/02 RI FOA-R 2017"/>
    <d v="2017-03-14T00:00:00"/>
    <d v="2017-04-28T00:00:00"/>
    <s v="no"/>
    <m/>
    <s v="FRO.23702"/>
    <n v="2017"/>
    <s v="C1"/>
    <n v="11382"/>
    <d v="2017-03-07T00:00:00"/>
    <s v="SK"/>
    <n v="0"/>
    <s v="no"/>
    <n v="0"/>
    <n v="0"/>
    <m/>
    <m/>
    <m/>
    <m/>
    <m/>
    <n v="2017"/>
    <n v="5691"/>
    <m/>
    <m/>
    <d v="2017-07-12T00:00:00"/>
    <d v="2017-06-27T00:00:00"/>
    <n v="2017"/>
    <n v="3725.64"/>
    <m/>
    <n v="11382"/>
    <n v="9416.64"/>
    <n v="0.82732735898787557"/>
    <n v="1965.3600000000006"/>
    <n v="0"/>
  </r>
  <r>
    <s v="2017/322"/>
    <x v="1"/>
    <n v="322"/>
    <s v="LBS"/>
    <x v="11"/>
    <s v="State Border Guard Service"/>
    <s v="no"/>
    <x v="5"/>
    <s v="2017/LBS/02 Focal Points"/>
    <d v="2017-03-29T00:00:00"/>
    <d v="2017-04-26T00:00:00"/>
    <s v="no"/>
    <m/>
    <s v="FRO.23690"/>
    <n v="2017"/>
    <s v="C1"/>
    <n v="15268.9"/>
    <d v="2017-03-08T00:00:00"/>
    <s v="SK"/>
    <n v="0"/>
    <s v="no"/>
    <n v="0"/>
    <m/>
    <m/>
    <m/>
    <m/>
    <m/>
    <m/>
    <n v="2017"/>
    <n v="7630"/>
    <m/>
    <m/>
    <d v="2017-07-10T00:00:00"/>
    <d v="2017-06-23T00:00:00"/>
    <n v="2017"/>
    <n v="6366.74"/>
    <m/>
    <n v="15268.9"/>
    <n v="13996.74"/>
    <n v="0.91668293066298168"/>
    <n v="1272.1599999999999"/>
    <n v="0"/>
  </r>
  <r>
    <s v="2017/323"/>
    <x v="1"/>
    <n v="323"/>
    <s v="RSU"/>
    <x v="5"/>
    <s v="Office of the National Commissioner of the Icelandic Police"/>
    <s v="no"/>
    <x v="1"/>
    <s v="2017/RSU/01 JRO to Albania"/>
    <d v="2017-03-15T00:00:00"/>
    <d v="2017-03-17T00:00:00"/>
    <s v="no"/>
    <m/>
    <s v="FRO.23704"/>
    <n v="2017"/>
    <s v="C1/C4"/>
    <n v="81534"/>
    <d v="2017-03-08T00:00:00"/>
    <s v="IM"/>
    <n v="0"/>
    <s v="yes"/>
    <n v="50000"/>
    <n v="62239.25"/>
    <m/>
    <m/>
    <m/>
    <m/>
    <m/>
    <m/>
    <m/>
    <m/>
    <m/>
    <d v="2017-05-31T00:00:00"/>
    <d v="2017-06-27T00:00:00"/>
    <n v="2017"/>
    <n v="66596"/>
    <m/>
    <n v="81534"/>
    <n v="66596"/>
    <n v="0.8167880884048373"/>
    <n v="14938"/>
    <n v="62239.25"/>
  </r>
  <r>
    <s v="2017/324"/>
    <x v="1"/>
    <n v="324"/>
    <s v="RSU"/>
    <x v="25"/>
    <s v="Swiss Border Guard"/>
    <s v="no"/>
    <x v="1"/>
    <s v="2017/RSU/01 JRO to Ukraine and Kirgizstan"/>
    <d v="2017-03-14T00:00:00"/>
    <d v="2017-03-17T00:00:00"/>
    <s v="no"/>
    <m/>
    <s v="FRO.23703"/>
    <n v="2017"/>
    <s v="C1"/>
    <n v="212163"/>
    <d v="2017-03-08T00:00:00"/>
    <s v="IM"/>
    <n v="0"/>
    <s v="yes"/>
    <n v="180000"/>
    <n v="167128.42000000001"/>
    <m/>
    <m/>
    <m/>
    <m/>
    <m/>
    <m/>
    <n v="0"/>
    <m/>
    <m/>
    <d v="2017-05-31T00:00:00"/>
    <d v="2017-07-17T00:00:00"/>
    <n v="2017"/>
    <n v="175484.84"/>
    <m/>
    <n v="212163"/>
    <n v="175484.84"/>
    <n v="0.82712273110768608"/>
    <n v="36678.160000000003"/>
    <n v="167128.42000000001"/>
  </r>
  <r>
    <s v="2017/325"/>
    <x v="1"/>
    <n v="325"/>
    <s v="SBS"/>
    <x v="22"/>
    <s v="Federal Ministry of the Interior"/>
    <s v="no"/>
    <x v="2"/>
    <s v="2017/SBS/07 JO Poseidon 2017"/>
    <d v="2017-04-11T00:00:00"/>
    <d v="2017-06-27T00:00:00"/>
    <s v="no"/>
    <m/>
    <s v="FRO.23699"/>
    <n v="2017"/>
    <s v="C1"/>
    <n v="61548.54"/>
    <d v="2017-03-08T00:00:00"/>
    <s v="IM"/>
    <n v="0"/>
    <s v="no"/>
    <n v="0"/>
    <n v="0"/>
    <s v="FRO.23699"/>
    <n v="2017"/>
    <n v="42678.02"/>
    <d v="2017-06-08T00:00:00"/>
    <m/>
    <m/>
    <m/>
    <m/>
    <m/>
    <d v="2017-09-10T00:00:00"/>
    <d v="2017-07-10T00:00:00"/>
    <n v="2017"/>
    <n v="91498.94"/>
    <m/>
    <n v="104226.56"/>
    <n v="91498.94"/>
    <n v="0.87788506115907505"/>
    <n v="12727.619999999995"/>
    <n v="0"/>
  </r>
  <r>
    <s v="2017/326"/>
    <x v="1"/>
    <n v="326"/>
    <s v="SBS"/>
    <x v="11"/>
    <s v="State Border Guard Service"/>
    <s v="no"/>
    <x v="2"/>
    <s v="2017/SBS/07 JO Poseidon 2017"/>
    <d v="2017-03-28T00:00:00"/>
    <d v="2017-05-18T00:00:00"/>
    <s v="no"/>
    <m/>
    <s v="FRO.23707"/>
    <n v="2017"/>
    <s v="C1"/>
    <n v="11879.14"/>
    <d v="2017-03-08T00:00:00"/>
    <s v="IM"/>
    <n v="0"/>
    <s v="no"/>
    <n v="0"/>
    <n v="0"/>
    <m/>
    <m/>
    <m/>
    <m/>
    <m/>
    <n v="2017"/>
    <n v="5939.57"/>
    <m/>
    <m/>
    <d v="2017-08-01T00:00:00"/>
    <s v="  "/>
    <n v="2017"/>
    <n v="2859.68"/>
    <m/>
    <n v="11879.14"/>
    <n v="8799.25"/>
    <n v="0.74073123138543706"/>
    <n v="3079.8899999999994"/>
    <n v="0"/>
  </r>
  <r>
    <s v="2017/327"/>
    <x v="1"/>
    <n v="327"/>
    <s v="SBS"/>
    <x v="9"/>
    <s v="State Border Guard"/>
    <s v="no"/>
    <x v="2"/>
    <s v="2017/SBS/07 JO Poseidon 2017"/>
    <d v="2017-03-26T00:00:00"/>
    <d v="2017-05-01T00:00:00"/>
    <s v="no"/>
    <m/>
    <s v="FRO.23708"/>
    <n v="2017"/>
    <s v="C1"/>
    <n v="21692.11"/>
    <d v="2017-03-08T00:00:00"/>
    <s v="IM"/>
    <n v="0"/>
    <s v="no"/>
    <n v="0"/>
    <n v="0"/>
    <m/>
    <m/>
    <m/>
    <m/>
    <m/>
    <m/>
    <m/>
    <m/>
    <m/>
    <d v="2017-07-15T00:00:00"/>
    <d v="2017-07-27T00:00:00"/>
    <n v="2017"/>
    <n v="17261.2"/>
    <m/>
    <n v="21692.11"/>
    <n v="17261.2"/>
    <n v="0.79573632993747501"/>
    <n v="4430.91"/>
    <n v="0"/>
  </r>
  <r>
    <s v="2017/328"/>
    <x v="1"/>
    <n v="328"/>
    <s v="SBS"/>
    <x v="7"/>
    <s v="Direction Centrale de la Police aux Frontieres"/>
    <s v="no"/>
    <x v="2"/>
    <s v="2017/SBS/07 JO Poseidon 2017"/>
    <d v="2017-03-27T00:00:00"/>
    <d v="2017-05-19T00:00:00"/>
    <s v="no"/>
    <m/>
    <s v="FRO.23709"/>
    <n v="2017"/>
    <s v="C1"/>
    <n v="37103.32"/>
    <d v="2017-03-08T00:00:00"/>
    <s v="IM"/>
    <n v="0"/>
    <s v="yes"/>
    <n v="0"/>
    <n v="15530.23"/>
    <m/>
    <m/>
    <m/>
    <m/>
    <m/>
    <n v="2017"/>
    <n v="18551.66"/>
    <m/>
    <m/>
    <d v="2017-08-02T00:00:00"/>
    <d v="2017-08-01T00:00:00"/>
    <n v="2017"/>
    <n v="10607.84"/>
    <m/>
    <n v="37103.32"/>
    <n v="29159.5"/>
    <n v="0.78590002188483399"/>
    <n v="7943.82"/>
    <n v="15530.23"/>
  </r>
  <r>
    <s v="2017/329"/>
    <x v="1"/>
    <n v="329"/>
    <s v="LBS"/>
    <x v="12"/>
    <s v="Headquarters of Polish Border Guards"/>
    <s v="no"/>
    <x v="16"/>
    <s v="2017/LBS/03 Coordination Points"/>
    <d v="2017-05-30T00:00:00"/>
    <d v="2017-07-25T00:00:00"/>
    <s v="no"/>
    <m/>
    <s v="FRO.23693"/>
    <n v="2017"/>
    <s v="C1"/>
    <n v="13090.38"/>
    <d v="2017-03-08T00:00:00"/>
    <s v="IM"/>
    <n v="0"/>
    <s v="no"/>
    <n v="0"/>
    <n v="0"/>
    <m/>
    <m/>
    <m/>
    <m/>
    <m/>
    <n v="2017"/>
    <n v="6545.19"/>
    <m/>
    <m/>
    <d v="2017-10-08T00:00:00"/>
    <d v="2017-09-11T00:00:00"/>
    <n v="2017"/>
    <n v="4622.04"/>
    <m/>
    <n v="13090.38"/>
    <n v="11167.23"/>
    <n v="0.85308677059031135"/>
    <n v="1923.1499999999996"/>
    <n v="0"/>
  </r>
  <r>
    <s v="2017/330"/>
    <x v="1"/>
    <n v="330"/>
    <s v="SBS"/>
    <x v="14"/>
    <s v="General Inspectorate of the Romanian Border Police"/>
    <s v="no"/>
    <x v="2"/>
    <s v="2017/SBS/07 JO Poseidon 2017"/>
    <d v="2017-03-28T00:00:00"/>
    <d v="2017-06-27T00:00:00"/>
    <s v="no"/>
    <m/>
    <s v="FRO.23705"/>
    <n v="2017"/>
    <s v="C1"/>
    <n v="295236.90000000002"/>
    <d v="2017-03-09T00:00:00"/>
    <s v="IM"/>
    <n v="0"/>
    <s v="no"/>
    <n v="0"/>
    <n v="0"/>
    <m/>
    <m/>
    <m/>
    <m/>
    <m/>
    <n v="2017"/>
    <n v="147618"/>
    <m/>
    <m/>
    <d v="2017-09-10T00:00:00"/>
    <d v="2017-08-11T00:00:00"/>
    <n v="2017"/>
    <n v="109889.22"/>
    <m/>
    <n v="295236.90000000002"/>
    <n v="257507.22"/>
    <n v="0.87220540521865653"/>
    <n v="37729.680000000022"/>
    <n v="0"/>
  </r>
  <r>
    <s v="2017/331"/>
    <x v="1"/>
    <n v="331"/>
    <s v="SBS"/>
    <x v="3"/>
    <s v="Belgian Federal Police"/>
    <s v="no"/>
    <x v="2"/>
    <s v="2017/SBS/07 JO Poseidon 2017"/>
    <d v="2017-03-27T00:00:00"/>
    <d v="2017-04-28T00:00:00"/>
    <s v="no"/>
    <m/>
    <s v="FRO.23724"/>
    <n v="2017"/>
    <s v="C1"/>
    <n v="17522.32"/>
    <d v="2017-03-13T00:00:00"/>
    <s v="IM"/>
    <n v="0"/>
    <s v="no"/>
    <n v="0"/>
    <n v="0"/>
    <m/>
    <m/>
    <m/>
    <m/>
    <m/>
    <m/>
    <m/>
    <m/>
    <m/>
    <d v="2017-07-12T00:00:00"/>
    <d v="2017-06-28T00:00:00"/>
    <n v="2017"/>
    <n v="13864.33"/>
    <m/>
    <n v="17522.32"/>
    <n v="13864.33"/>
    <n v="0.79123826068694103"/>
    <n v="3657.99"/>
    <n v="0"/>
  </r>
  <r>
    <s v="2017/332"/>
    <x v="1"/>
    <n v="332"/>
    <s v="SBS"/>
    <x v="19"/>
    <s v="Police and Border Guard Board"/>
    <s v="no"/>
    <x v="2"/>
    <s v="2017/SBS/07 JO Poseidon 2017"/>
    <d v="2017-03-27T00:00:00"/>
    <d v="2017-05-19T00:00:00"/>
    <s v="no"/>
    <m/>
    <s v="FRO.23729"/>
    <n v="2017"/>
    <s v="C1"/>
    <n v="65158.720000000001"/>
    <d v="2017-03-13T00:00:00"/>
    <s v="SK"/>
    <n v="0"/>
    <s v="no"/>
    <n v="0"/>
    <n v="0"/>
    <m/>
    <m/>
    <m/>
    <m/>
    <m/>
    <n v="2017"/>
    <n v="32500"/>
    <m/>
    <m/>
    <d v="2017-08-02T00:00:00"/>
    <d v="2017-08-07T00:00:00"/>
    <n v="2017"/>
    <n v="26134.639999999999"/>
    <m/>
    <n v="65158.720000000001"/>
    <n v="58634.64"/>
    <n v="0.89987403067463567"/>
    <n v="6524.0800000000017"/>
    <n v="0"/>
  </r>
  <r>
    <s v="2017/333"/>
    <x v="1"/>
    <n v="333"/>
    <s v="RSU"/>
    <x v="22"/>
    <s v="Federal Ministry of the Interior"/>
    <s v="no"/>
    <x v="1"/>
    <s v="2017/RSU/01 JRO to Ukraine and Kyrgyzstan and Afghanistan"/>
    <d v="2017-03-15T00:00:00"/>
    <d v="2017-03-30T00:00:00"/>
    <s v="no"/>
    <m/>
    <s v="FRO.23722"/>
    <n v="2017"/>
    <s v="C1"/>
    <n v="7798.16"/>
    <d v="2017-03-10T00:00:00"/>
    <s v="SK"/>
    <n v="0"/>
    <s v="no"/>
    <m/>
    <m/>
    <m/>
    <m/>
    <m/>
    <m/>
    <m/>
    <m/>
    <m/>
    <m/>
    <m/>
    <d v="2017-06-13T00:00:00"/>
    <s v="  "/>
    <n v="2017"/>
    <n v="6115.41"/>
    <m/>
    <n v="7798.16"/>
    <n v="6115.41"/>
    <n v="0.78421191665726275"/>
    <n v="1682.75"/>
    <n v="0"/>
  </r>
  <r>
    <s v="2017/334"/>
    <x v="1"/>
    <n v="334"/>
    <s v="RSU"/>
    <x v="21"/>
    <s v="Cuerpo Nacional de Policia"/>
    <s v="no"/>
    <x v="12"/>
    <s v="2017/RSU/01 RO to Colombia and Peru"/>
    <d v="2017-03-11T00:00:00"/>
    <d v="2017-03-17T00:00:00"/>
    <s v="no"/>
    <m/>
    <s v="FRO.23732"/>
    <n v="2017"/>
    <s v="C1"/>
    <n v="552904"/>
    <d v="2017-03-09T00:00:00"/>
    <s v="SK"/>
    <n v="0"/>
    <s v="yes"/>
    <n v="520000"/>
    <n v="436759"/>
    <m/>
    <m/>
    <m/>
    <m/>
    <m/>
    <m/>
    <m/>
    <m/>
    <m/>
    <d v="2017-05-31T00:00:00"/>
    <d v="2017-05-22T00:00:00"/>
    <n v="2017"/>
    <n v="455178.56"/>
    <m/>
    <n v="552904"/>
    <n v="455178.56"/>
    <n v="0.82325061855222603"/>
    <n v="97725.440000000002"/>
    <n v="436759"/>
  </r>
  <r>
    <s v="2017/335"/>
    <x v="1"/>
    <n v="335"/>
    <s v="RSU"/>
    <x v="12"/>
    <s v="Headquarters of Polish Border Guards"/>
    <s v="no"/>
    <x v="2"/>
    <s v="2017/RSU/03 JO Poseidon"/>
    <d v="2017-03-30T00:00:00"/>
    <d v="2017-07-02T00:00:00"/>
    <s v="no"/>
    <m/>
    <s v="FRO.23728"/>
    <n v="2017"/>
    <s v="C1"/>
    <n v="301686"/>
    <d v="2017-03-09T00:00:00"/>
    <s v="SK"/>
    <n v="0"/>
    <s v="no"/>
    <n v="0"/>
    <m/>
    <m/>
    <m/>
    <m/>
    <m/>
    <m/>
    <n v="2017"/>
    <n v="150843"/>
    <m/>
    <m/>
    <d v="2017-09-15T00:00:00"/>
    <d v="2017-08-29T00:00:00"/>
    <n v="2017"/>
    <n v="124193.51"/>
    <m/>
    <n v="301686"/>
    <n v="275036.51"/>
    <n v="0.91166481043203862"/>
    <n v="26649.489999999991"/>
    <n v="0"/>
  </r>
  <r>
    <s v="2017/336"/>
    <x v="1"/>
    <n v="336"/>
    <s v="RSU"/>
    <x v="11"/>
    <s v="State Border Guard Service"/>
    <s v="no"/>
    <x v="2"/>
    <s v="2017/RSU/03 JO Poseidon"/>
    <d v="2017-03-27T00:00:00"/>
    <d v="2017-05-19T00:00:00"/>
    <s v="no"/>
    <m/>
    <s v="FRO.23720"/>
    <n v="2017"/>
    <s v="C1"/>
    <n v="74549"/>
    <d v="2017-03-10T00:00:00"/>
    <s v="SK"/>
    <n v="0"/>
    <s v="no"/>
    <n v="0"/>
    <n v="0"/>
    <m/>
    <m/>
    <m/>
    <m/>
    <m/>
    <n v="2017"/>
    <n v="37270"/>
    <m/>
    <m/>
    <d v="2017-08-02T00:00:00"/>
    <d v="2017-06-28T00:00:00"/>
    <n v="2017"/>
    <n v="32171.02"/>
    <m/>
    <n v="74549"/>
    <n v="69441.02"/>
    <n v="0.93148157587626934"/>
    <n v="5107.9799999999959"/>
    <n v="0"/>
  </r>
  <r>
    <s v="2017/337"/>
    <x v="1"/>
    <n v="337"/>
    <s v="LBS"/>
    <x v="7"/>
    <s v="Direction Centrale de la Police aux Frontieres"/>
    <s v="no"/>
    <x v="7"/>
    <s v="2017/LBS/01 FOA"/>
    <d v="2017-03-28T00:00:00"/>
    <d v="2017-05-25T00:00:00"/>
    <s v="no"/>
    <m/>
    <s v="FRO.23716"/>
    <n v="2017"/>
    <s v="C1"/>
    <n v="12076.02"/>
    <d v="2017-03-10T00:00:00"/>
    <s v="SK"/>
    <n v="0"/>
    <s v="yes"/>
    <n v="0"/>
    <n v="3606.16"/>
    <m/>
    <m/>
    <m/>
    <m/>
    <m/>
    <n v="2017"/>
    <n v="6038.01"/>
    <m/>
    <m/>
    <d v="2017-08-08T00:00:00"/>
    <d v="2017-08-14T00:00:00"/>
    <n v="2017"/>
    <n v="4398.8999999999996"/>
    <m/>
    <n v="12076.02"/>
    <n v="10436.91"/>
    <n v="0.86426736623490186"/>
    <n v="1639.1100000000006"/>
    <n v="3606.16"/>
  </r>
  <r>
    <s v="2017/338"/>
    <x v="1"/>
    <n v="338"/>
    <s v="LBS"/>
    <x v="11"/>
    <s v="State Border Guard Service"/>
    <s v="no"/>
    <x v="7"/>
    <s v="2017/LBS/01 FOA"/>
    <d v="2017-03-29T00:00:00"/>
    <d v="2017-04-26T00:00:00"/>
    <s v="no"/>
    <m/>
    <s v="FRO.23721"/>
    <n v="2017"/>
    <s v="C1"/>
    <n v="10071.91"/>
    <d v="2017-03-10T00:00:00"/>
    <s v="SK"/>
    <n v="0"/>
    <s v="no"/>
    <m/>
    <m/>
    <m/>
    <m/>
    <m/>
    <m/>
    <m/>
    <n v="2017"/>
    <n v="5035.95"/>
    <m/>
    <m/>
    <d v="2017-07-10T00:00:00"/>
    <s v=" "/>
    <n v="2017"/>
    <n v="2811.1"/>
    <m/>
    <n v="10071.91"/>
    <n v="7847.0499999999993"/>
    <n v="0.77910247410868438"/>
    <n v="2224.8600000000006"/>
    <n v="0"/>
  </r>
  <r>
    <s v="2017/339"/>
    <x v="1"/>
    <n v="339"/>
    <s v="LBS"/>
    <x v="8"/>
    <s v="Police of the Czech Republic"/>
    <s v="no"/>
    <x v="5"/>
    <s v="2017/LBS/02 Focal Points"/>
    <d v="2017-04-25T00:00:00"/>
    <d v="2017-06-22T00:00:00"/>
    <s v="no"/>
    <m/>
    <s v="FRO.23717"/>
    <n v="2017"/>
    <s v="C1"/>
    <n v="10871.2"/>
    <d v="2017-03-10T00:00:00"/>
    <s v="SK"/>
    <n v="0"/>
    <s v="yes"/>
    <n v="0"/>
    <n v="3320.98"/>
    <m/>
    <m/>
    <m/>
    <m/>
    <m/>
    <n v="2017"/>
    <n v="5000"/>
    <m/>
    <m/>
    <d v="2017-09-05T00:00:00"/>
    <d v="2017-07-03T00:00:00"/>
    <n v="2017"/>
    <n v="2851.38"/>
    <m/>
    <n v="10871.2"/>
    <n v="7851.38"/>
    <n v="0.72221833836191029"/>
    <n v="3019.8200000000006"/>
    <n v="3320.98"/>
  </r>
  <r>
    <s v="2017/340"/>
    <x v="1"/>
    <n v="340"/>
    <s v="LBS"/>
    <x v="21"/>
    <s v="Cuerpo Nacional de Policia"/>
    <s v="no"/>
    <x v="5"/>
    <s v="2017/LBS/02 Focal Points"/>
    <d v="2017-03-28T00:00:00"/>
    <d v="2017-05-25T00:00:00"/>
    <s v="no"/>
    <m/>
    <s v="FRO.23731"/>
    <n v="2017"/>
    <s v="C1"/>
    <n v="21678.11"/>
    <d v="2017-03-10T00:00:00"/>
    <s v="SK"/>
    <n v="0"/>
    <s v="no"/>
    <m/>
    <m/>
    <m/>
    <m/>
    <m/>
    <m/>
    <m/>
    <m/>
    <m/>
    <m/>
    <m/>
    <d v="2017-08-08T00:00:00"/>
    <d v="2017-08-16T00:00:00"/>
    <n v="2017"/>
    <n v="20018.599999999999"/>
    <m/>
    <n v="21678.11"/>
    <n v="20018.599999999999"/>
    <n v="0.92344766218088192"/>
    <n v="1659.510000000002"/>
    <n v="0"/>
  </r>
  <r>
    <s v="2017/341"/>
    <x v="1"/>
    <n v="341"/>
    <s v="LBS"/>
    <x v="8"/>
    <s v="Police of the Czech Republic"/>
    <s v="no"/>
    <x v="7"/>
    <s v="2017/LBS/01 FOA"/>
    <d v="2017-03-28T00:00:00"/>
    <d v="2017-07-21T00:00:00"/>
    <s v="no"/>
    <m/>
    <s v="FRO.23740"/>
    <n v="2017"/>
    <s v="C1"/>
    <n v="131909.4"/>
    <d v="2017-03-13T00:00:00"/>
    <s v="SK"/>
    <n v="0"/>
    <s v="yes"/>
    <n v="0"/>
    <n v="13429.46"/>
    <s v="FRO.23740"/>
    <n v="2017"/>
    <n v="637.35"/>
    <d v="2017-03-24T00:00:00"/>
    <m/>
    <n v="2017"/>
    <n v="65000"/>
    <m/>
    <m/>
    <d v="2017-10-04T00:00:00"/>
    <d v="2017-08-17T00:00:00"/>
    <n v="2017"/>
    <n v="47804.89"/>
    <m/>
    <n v="132546.75"/>
    <n v="112804.89"/>
    <n v="0.85105738164081735"/>
    <n v="19741.86"/>
    <n v="13429.46"/>
  </r>
  <r>
    <s v="2017/342"/>
    <x v="1"/>
    <n v="342"/>
    <s v="RSU"/>
    <x v="2"/>
    <s v="Bundespolizeiprasidium Federal Police Central Office"/>
    <s v="no"/>
    <x v="1"/>
    <s v="2017/RSU/01 JROs to Kosovo, Albania and FYR of Macedonia."/>
    <d v="2017-03-14T00:00:00"/>
    <d v="2017-03-18T00:00:00"/>
    <s v="no"/>
    <m/>
    <s v="FRO.23737"/>
    <n v="2017"/>
    <s v="C1"/>
    <n v="405797.7"/>
    <d v="2017-03-13T00:00:00"/>
    <s v="SK"/>
    <n v="0"/>
    <s v="yes"/>
    <n v="291120"/>
    <n v="253469.94"/>
    <m/>
    <m/>
    <m/>
    <m/>
    <m/>
    <n v="2017"/>
    <n v="193000"/>
    <m/>
    <m/>
    <d v="2017-06-01T00:00:00"/>
    <d v="2017-06-01T00:00:00"/>
    <n v="2017"/>
    <n v="91588.33"/>
    <m/>
    <n v="405797.7"/>
    <n v="284588.33"/>
    <n v="0.70130592164519412"/>
    <n v="121209.37"/>
    <n v="253469.94"/>
  </r>
  <r>
    <s v="2017/343"/>
    <x v="1"/>
    <n v="343"/>
    <s v="RSU"/>
    <x v="5"/>
    <s v="Office of the National Commissioner of the Icelandic Police"/>
    <s v="no"/>
    <x v="1"/>
    <s v="2017/RSU/01 JRO to FYR of Macedonia"/>
    <d v="2017-03-16T00:00:00"/>
    <d v="2017-03-18T00:00:00"/>
    <s v="no"/>
    <m/>
    <s v="FRO.23739"/>
    <n v="2017"/>
    <s v="C1"/>
    <n v="33972.5"/>
    <d v="2017-03-14T00:00:00"/>
    <s v="SK"/>
    <n v="0"/>
    <s v="yes"/>
    <m/>
    <n v="13473.83"/>
    <m/>
    <m/>
    <m/>
    <m/>
    <m/>
    <m/>
    <m/>
    <m/>
    <m/>
    <d v="2017-06-01T00:00:00"/>
    <d v="2017-06-29T00:00:00"/>
    <n v="2017"/>
    <n v="14417"/>
    <m/>
    <n v="33972.5"/>
    <n v="14417"/>
    <n v="0.42437265435278532"/>
    <n v="19555.5"/>
    <n v="13473.83"/>
  </r>
  <r>
    <s v="2017/344"/>
    <x v="1"/>
    <n v="344"/>
    <s v="RSU"/>
    <x v="24"/>
    <s v="Bureau of Border and Alien Police"/>
    <s v="no"/>
    <x v="2"/>
    <s v="2017/RSU/03 JO Poseidon"/>
    <d v="2017-04-02T00:00:00"/>
    <d v="2017-05-19T00:00:00"/>
    <s v="no"/>
    <m/>
    <s v="FRO.23669"/>
    <n v="2017"/>
    <s v="C1"/>
    <n v="22538.48"/>
    <d v="2017-03-14T00:00:00"/>
    <s v="SK"/>
    <n v="0"/>
    <s v="no"/>
    <n v="0"/>
    <n v="0"/>
    <m/>
    <m/>
    <m/>
    <m/>
    <m/>
    <m/>
    <m/>
    <m/>
    <m/>
    <d v="2017-08-02T00:00:00"/>
    <d v="2017-07-14T00:00:00"/>
    <n v="2017"/>
    <n v="19247.78"/>
    <m/>
    <n v="22538.48"/>
    <n v="19247.78"/>
    <n v="0.85399636532720924"/>
    <n v="3290.7000000000007"/>
    <n v="0"/>
  </r>
  <r>
    <s v="2017/345"/>
    <x v="1"/>
    <n v="345"/>
    <s v="SBS"/>
    <x v="4"/>
    <s v="Danish National Police"/>
    <s v="no"/>
    <x v="2"/>
    <s v="2017/SBS/07 JO Poseidon 2017"/>
    <d v="2017-03-28T00:00:00"/>
    <d v="2017-06-29T00:00:00"/>
    <s v="no"/>
    <m/>
    <s v="FRO.23748"/>
    <n v="2017"/>
    <s v="C1"/>
    <n v="172405.8"/>
    <d v="2017-03-20T00:00:00"/>
    <s v="SK"/>
    <n v="0"/>
    <s v="yes"/>
    <n v="99000"/>
    <n v="146996"/>
    <m/>
    <m/>
    <m/>
    <m/>
    <m/>
    <m/>
    <n v="0"/>
    <m/>
    <m/>
    <d v="2017-09-12T00:00:00"/>
    <d v="2017-08-25T00:00:00"/>
    <n v="2017"/>
    <n v="168380.9"/>
    <m/>
    <n v="172405.8"/>
    <n v="168380.9"/>
    <n v="0.97665449770251356"/>
    <n v="4024.8999999999942"/>
    <n v="146996"/>
  </r>
  <r>
    <s v="2017/346"/>
    <x v="1"/>
    <n v="346"/>
    <s v="SBS"/>
    <x v="21"/>
    <s v="Cuerpo Nacional de Policia"/>
    <s v="no"/>
    <x v="2"/>
    <s v="2017/SBS/07 JO Poseidon 2017"/>
    <d v="2017-03-27T00:00:00"/>
    <d v="2017-05-19T00:00:00"/>
    <s v="no"/>
    <m/>
    <s v="FRO.23749"/>
    <n v="2017"/>
    <s v="C1"/>
    <n v="36708.81"/>
    <d v="2017-03-13T00:00:00"/>
    <s v="SK"/>
    <n v="0"/>
    <s v="yes"/>
    <m/>
    <n v="20718.47"/>
    <m/>
    <m/>
    <m/>
    <m/>
    <m/>
    <m/>
    <m/>
    <m/>
    <m/>
    <d v="2017-08-02T00:00:00"/>
    <d v="2017-06-27T00:00:00"/>
    <n v="2017"/>
    <n v="34632.49"/>
    <m/>
    <n v="36708.81"/>
    <n v="34632.49"/>
    <n v="0.94343810109889148"/>
    <n v="2076.3199999999997"/>
    <n v="20718.47"/>
  </r>
  <r>
    <s v="2017/347"/>
    <x v="1"/>
    <n v="347"/>
    <s v="LBS"/>
    <x v="14"/>
    <s v="General Inspectorate of the Romanian Border Police"/>
    <s v="no"/>
    <x v="7"/>
    <s v="2017/LBS/01 FOA"/>
    <d v="2017-03-29T00:00:00"/>
    <d v="2017-08-17T00:00:00"/>
    <s v="no"/>
    <m/>
    <s v="FRO.23738"/>
    <n v="2017"/>
    <s v="C1"/>
    <n v="380986.2"/>
    <d v="2017-03-13T00:00:00"/>
    <s v="SK"/>
    <n v="0"/>
    <s v="no"/>
    <n v="0"/>
    <n v="0"/>
    <s v="FRO.23738"/>
    <n v="2017"/>
    <n v="-5071.5"/>
    <d v="2017-04-27T00:00:00"/>
    <m/>
    <n v="2017"/>
    <n v="190493"/>
    <m/>
    <m/>
    <d v="2017-10-31T00:00:00"/>
    <d v="2017-11-13T00:00:00"/>
    <n v="2017"/>
    <n v="150237.59"/>
    <m/>
    <n v="375914.7"/>
    <n v="340730.58999999997"/>
    <n v="0.90640400601519433"/>
    <n v="35184.110000000044"/>
    <n v="0"/>
  </r>
  <r>
    <s v="2017/348"/>
    <x v="1"/>
    <n v="348"/>
    <s v="SBS"/>
    <x v="12"/>
    <s v="Headquarters of Polish Border Guards"/>
    <s v="no"/>
    <x v="6"/>
    <s v="2017/SBS/05 JO Triton 2017"/>
    <d v="2017-04-05T00:00:00"/>
    <d v="2017-06-09T00:00:00"/>
    <s v="no"/>
    <m/>
    <s v="FRO.23756"/>
    <n v="2017"/>
    <s v="C1"/>
    <n v="22617.66"/>
    <d v="2017-03-13T00:00:00"/>
    <s v="SK"/>
    <n v="0"/>
    <s v="no"/>
    <m/>
    <m/>
    <m/>
    <m/>
    <m/>
    <m/>
    <m/>
    <n v="2017"/>
    <n v="11308.83"/>
    <m/>
    <m/>
    <d v="2017-08-23T00:00:00"/>
    <d v="2017-07-18T00:00:00"/>
    <n v="2017"/>
    <n v="8425.31"/>
    <m/>
    <n v="22617.66"/>
    <n v="19734.14"/>
    <n v="0.87251024199674054"/>
    <n v="2883.5200000000004"/>
    <n v="0"/>
  </r>
  <r>
    <s v="2017/349"/>
    <x v="1"/>
    <n v="349"/>
    <s v="LBS"/>
    <x v="19"/>
    <s v="Police and Border Guard Board"/>
    <s v="no"/>
    <x v="7"/>
    <s v="2017/LBS/01 FOA"/>
    <d v="2017-03-25T00:00:00"/>
    <d v="2017-05-25T00:00:00"/>
    <s v="no"/>
    <m/>
    <s v="FRO.23757"/>
    <n v="2017"/>
    <s v="C1"/>
    <n v="55031.17"/>
    <d v="2017-03-14T00:00:00"/>
    <s v="MM"/>
    <n v="0"/>
    <s v="no"/>
    <n v="0"/>
    <m/>
    <s v="FRO.23757"/>
    <n v="2017"/>
    <n v="11514.27"/>
    <d v="2017-04-21T00:00:00"/>
    <m/>
    <n v="2017"/>
    <n v="27500"/>
    <m/>
    <m/>
    <d v="2017-08-08T00:00:00"/>
    <d v="2017-07-05T00:00:00"/>
    <n v="2017"/>
    <n v="31483.47"/>
    <m/>
    <n v="66545.440000000002"/>
    <n v="58983.47"/>
    <n v="0.88636381395930364"/>
    <n v="7561.9700000000012"/>
    <n v="0"/>
  </r>
  <r>
    <s v="2017/350"/>
    <x v="1"/>
    <n v="350"/>
    <s v="LBS"/>
    <x v="22"/>
    <s v="Federal Ministry of the Interior"/>
    <s v="no"/>
    <x v="7"/>
    <s v="2017/LBS/01 FOA"/>
    <d v="2017-03-29T00:00:00"/>
    <d v="2017-04-26T00:00:00"/>
    <s v="no"/>
    <m/>
    <s v="FRO.23750"/>
    <n v="2017"/>
    <s v="C1"/>
    <n v="63718.5"/>
    <d v="2017-03-14T00:00:00"/>
    <s v="SK"/>
    <n v="1550"/>
    <s v="no"/>
    <n v="0"/>
    <n v="0"/>
    <m/>
    <m/>
    <m/>
    <m/>
    <m/>
    <m/>
    <m/>
    <m/>
    <m/>
    <d v="2017-07-10T00:00:00"/>
    <d v="2017-05-26T00:00:00"/>
    <n v="2017"/>
    <n v="60150.97"/>
    <m/>
    <n v="63718.5"/>
    <n v="60150.97"/>
    <n v="0.94401107998461986"/>
    <n v="3567.5299999999988"/>
    <n v="0"/>
  </r>
  <r>
    <s v="2017/351"/>
    <x v="1"/>
    <n v="351"/>
    <s v="LBS"/>
    <x v="6"/>
    <s v="Finnish Border Guard"/>
    <s v="no"/>
    <x v="5"/>
    <s v="2017/LBS/02 Focal Points"/>
    <d v="2017-03-29T00:00:00"/>
    <d v="2017-04-26T00:00:00"/>
    <s v="no"/>
    <m/>
    <s v="FRO.23762"/>
    <n v="2017"/>
    <s v="C1"/>
    <n v="6610.46"/>
    <d v="2017-03-20T00:00:00"/>
    <s v="SK"/>
    <n v="0"/>
    <s v="no"/>
    <n v="0"/>
    <n v="0"/>
    <m/>
    <m/>
    <m/>
    <m/>
    <m/>
    <m/>
    <m/>
    <m/>
    <m/>
    <d v="2017-07-10T00:00:00"/>
    <d v="2017-07-10T00:00:00"/>
    <n v="2017"/>
    <n v="5103.84"/>
    <m/>
    <n v="6610.46"/>
    <n v="5103.84"/>
    <n v="0.77208545244960258"/>
    <n v="1506.62"/>
    <n v="0"/>
  </r>
  <r>
    <s v="2017/352"/>
    <x v="1"/>
    <n v="352"/>
    <s v="SBS"/>
    <x v="7"/>
    <s v="Direction Centrale des compagnies republicaines de securite"/>
    <s v="no"/>
    <x v="2"/>
    <s v="2017/SBS/07 JO Poseidon 2017"/>
    <d v="2017-03-28T00:00:00"/>
    <d v="2017-05-18T00:00:00"/>
    <s v="no"/>
    <m/>
    <s v="FRO.23765"/>
    <n v="2017"/>
    <s v="C1"/>
    <n v="46949.25"/>
    <d v="2017-03-15T00:00:00"/>
    <s v="MM"/>
    <n v="0"/>
    <s v="yes"/>
    <n v="0"/>
    <n v="3339.37"/>
    <m/>
    <m/>
    <m/>
    <m/>
    <m/>
    <m/>
    <m/>
    <m/>
    <m/>
    <d v="2017-08-01T00:00:00"/>
    <d v="2017-08-10T00:00:00"/>
    <n v="2017"/>
    <n v="43945.37"/>
    <m/>
    <n v="46949.25"/>
    <n v="43945.37"/>
    <n v="0.93601857324664406"/>
    <n v="3003.8799999999974"/>
    <n v="3339.37"/>
  </r>
  <r>
    <s v="2017/353"/>
    <x v="1"/>
    <n v="353"/>
    <s v="LBS"/>
    <x v="1"/>
    <s v="National Operations Department"/>
    <s v="no"/>
    <x v="5"/>
    <s v="2017/LBS/02 Focal Points"/>
    <d v="2017-03-28T00:00:00"/>
    <d v="2017-05-26T00:00:00"/>
    <s v="no"/>
    <m/>
    <s v="FRO.23761"/>
    <n v="2017"/>
    <s v="C1"/>
    <n v="11572.59"/>
    <d v="2017-03-21T00:00:00"/>
    <s v="MM"/>
    <n v="0"/>
    <s v="no"/>
    <m/>
    <m/>
    <m/>
    <m/>
    <m/>
    <m/>
    <m/>
    <m/>
    <n v="0"/>
    <m/>
    <m/>
    <d v="2017-08-09T00:00:00"/>
    <d v="2017-07-10T00:00:00"/>
    <n v="2017"/>
    <n v="8367.11"/>
    <m/>
    <n v="11572.59"/>
    <n v="8367.11"/>
    <n v="0.72301101136392121"/>
    <n v="3205.4799999999996"/>
    <n v="0"/>
  </r>
  <r>
    <s v="2017/354"/>
    <x v="1"/>
    <n v="354"/>
    <s v="LBS"/>
    <x v="26"/>
    <s v="Ministry of Interior, Directorate for Financial Material Affairs"/>
    <s v="no"/>
    <x v="5"/>
    <s v="2017/LBS/02 Focal Points"/>
    <d v="2017-03-29T00:00:00"/>
    <d v="2017-04-26T00:00:00"/>
    <s v="no"/>
    <m/>
    <s v="FRO.23764"/>
    <n v="2017"/>
    <s v="C1"/>
    <n v="7250.32"/>
    <d v="2017-03-21T00:00:00"/>
    <s v="MM"/>
    <n v="0"/>
    <s v="no"/>
    <n v="0"/>
    <n v="0"/>
    <m/>
    <m/>
    <m/>
    <m/>
    <m/>
    <m/>
    <m/>
    <m/>
    <m/>
    <d v="2017-07-10T00:00:00"/>
    <d v="2017-06-13T00:00:00"/>
    <n v="2017"/>
    <n v="6467.08"/>
    <m/>
    <n v="7250.32"/>
    <n v="6467.08"/>
    <n v="0.89197166469893741"/>
    <n v="783.23999999999978"/>
    <n v="0"/>
  </r>
  <r>
    <s v="2017/355"/>
    <x v="1"/>
    <n v="355"/>
    <s v="LBS"/>
    <x v="17"/>
    <s v="Ministry of Interior, National Police Service, Chief Directorate Border Police"/>
    <s v="no"/>
    <x v="5"/>
    <s v="2017/LBS/02 Focal Points"/>
    <d v="2017-03-29T00:00:00"/>
    <d v="2017-04-26T00:00:00"/>
    <s v="no"/>
    <m/>
    <s v="FRO.23763"/>
    <n v="2017"/>
    <s v="C1"/>
    <n v="7327.36"/>
    <d v="2017-03-20T00:00:00"/>
    <s v="MM"/>
    <n v="0"/>
    <s v="no"/>
    <n v="0"/>
    <n v="0"/>
    <m/>
    <m/>
    <m/>
    <m/>
    <m/>
    <m/>
    <m/>
    <m/>
    <m/>
    <d v="2017-07-10T00:00:00"/>
    <d v="2017-07-20T00:00:00"/>
    <n v="2017"/>
    <n v="5912.31"/>
    <m/>
    <n v="7327.36"/>
    <n v="5912.31"/>
    <n v="0.80688133243078008"/>
    <n v="1415.0499999999993"/>
    <n v="0"/>
  </r>
  <r>
    <s v="2017/356"/>
    <x v="1"/>
    <n v="356"/>
    <s v="LBS"/>
    <x v="13"/>
    <s v="Servico de Estrangeiros e Fronteiras"/>
    <s v="no"/>
    <x v="5"/>
    <s v="2017/LBS/02 Focal Points"/>
    <d v="2017-03-27T00:00:00"/>
    <d v="2017-04-27T00:00:00"/>
    <s v="no"/>
    <m/>
    <s v="FRO.23766"/>
    <n v="2017"/>
    <s v="C1"/>
    <n v="6522.72"/>
    <d v="2017-03-20T00:00:00"/>
    <s v="MM"/>
    <n v="0"/>
    <s v="no"/>
    <n v="0"/>
    <m/>
    <m/>
    <m/>
    <m/>
    <m/>
    <m/>
    <n v="2017"/>
    <n v="3261.36"/>
    <m/>
    <m/>
    <d v="2017-07-11T00:00:00"/>
    <d v="2017-06-09T00:00:00"/>
    <n v="2017"/>
    <n v="2260.98"/>
    <m/>
    <n v="6522.72"/>
    <n v="5522.34"/>
    <n v="0.84663146662741917"/>
    <n v="1000.3800000000001"/>
    <n v="0"/>
  </r>
  <r>
    <s v="2017/357"/>
    <x v="1"/>
    <n v="357"/>
    <s v="FSC"/>
    <x v="14"/>
    <s v="General Inspectorate of the Romanian Border Police"/>
    <s v="no"/>
    <x v="10"/>
    <s v="2017/FSC/01 FSC Support Officer Deployment"/>
    <d v="2017-03-18T00:00:00"/>
    <d v="2017-04-13T00:00:00"/>
    <s v="no"/>
    <m/>
    <s v="FRO.23775"/>
    <n v="2017"/>
    <s v="C1"/>
    <n v="5995.21"/>
    <d v="2017-03-15T00:00:00"/>
    <s v="IM"/>
    <n v="0"/>
    <s v="no"/>
    <n v="0"/>
    <m/>
    <m/>
    <m/>
    <m/>
    <m/>
    <m/>
    <n v="2017"/>
    <n v="2997"/>
    <m/>
    <m/>
    <d v="2017-06-27T00:00:00"/>
    <d v="2017-07-13T00:00:00"/>
    <n v="2017"/>
    <n v="1572.58"/>
    <m/>
    <n v="5995.21"/>
    <n v="4569.58"/>
    <n v="0.76220516045309505"/>
    <n v="1425.63"/>
    <n v="0"/>
  </r>
  <r>
    <s v="2017/358"/>
    <x v="1"/>
    <n v="358"/>
    <s v="FSC"/>
    <x v="16"/>
    <s v="Ministero dell'Interno, Dipartimento della Pubblica Sicurezza, Direzione Centrale dell'Immigrazione e della Polizia delle Frontiere"/>
    <s v="no"/>
    <x v="10"/>
    <s v="2017/FSC/01 FSC Support Officer Deployment"/>
    <d v="2017-03-16T00:00:00"/>
    <d v="2017-04-16T00:00:00"/>
    <s v="no"/>
    <m/>
    <s v="FRO.23774"/>
    <n v="2017"/>
    <s v="C1"/>
    <n v="6989.24"/>
    <d v="2017-03-15T00:00:00"/>
    <s v="IM"/>
    <n v="0"/>
    <s v="no"/>
    <n v="0"/>
    <n v="0"/>
    <m/>
    <m/>
    <m/>
    <m/>
    <m/>
    <m/>
    <m/>
    <m/>
    <m/>
    <d v="2017-06-30T00:00:00"/>
    <d v="2017-09-06T00:00:00"/>
    <n v="2017"/>
    <n v="5761.81"/>
    <m/>
    <n v="6989.24"/>
    <n v="5761.81"/>
    <n v="0.82438290858519681"/>
    <n v="1227.4299999999994"/>
    <n v="0"/>
  </r>
  <r>
    <s v="2017/359"/>
    <x v="1"/>
    <n v="359"/>
    <s v="RDU"/>
    <x v="6"/>
    <s v="Finnish Border Guard"/>
    <s v="no"/>
    <x v="19"/>
    <s v="2017/RDU/03 Mixed crew proof of concept"/>
    <d v="2016-12-07T00:00:00"/>
    <d v="2017-03-04T00:00:00"/>
    <s v="yes"/>
    <m/>
    <s v="FRO.23779"/>
    <n v="2017"/>
    <s v="C1"/>
    <n v="532943.22"/>
    <d v="2017-03-14T00:00:00"/>
    <s v="MM"/>
    <n v="101726.33"/>
    <s v="yes"/>
    <n v="270442.11"/>
    <n v="468529"/>
    <m/>
    <m/>
    <m/>
    <m/>
    <m/>
    <m/>
    <n v="0"/>
    <m/>
    <m/>
    <d v="2017-05-18T00:00:00"/>
    <d v="2017-07-12T00:00:00"/>
    <n v="2017"/>
    <n v="519726.32"/>
    <m/>
    <n v="532943.22"/>
    <n v="519726.32"/>
    <n v="0.97520017235607204"/>
    <n v="13216.899999999965"/>
    <n v="468529"/>
  </r>
  <r>
    <s v="2017/360"/>
    <x v="1"/>
    <n v="360"/>
    <s v="RSU"/>
    <x v="22"/>
    <s v="Federal Ministry of the Interior"/>
    <s v="no"/>
    <x v="9"/>
    <s v="2017/RSU/03 JO Poseidon/Readmission"/>
    <d v="2017-04-17T00:00:00"/>
    <d v="2017-06-22T00:00:00"/>
    <s v="no"/>
    <m/>
    <s v="FRO.23760"/>
    <n v="2017"/>
    <s v="C1"/>
    <n v="18637.259999999998"/>
    <d v="2017-03-15T00:00:00"/>
    <s v="MM"/>
    <n v="0"/>
    <s v="no"/>
    <m/>
    <m/>
    <m/>
    <m/>
    <m/>
    <m/>
    <m/>
    <m/>
    <m/>
    <m/>
    <m/>
    <d v="2017-09-05T00:00:00"/>
    <d v="2017-10-12T00:00:00"/>
    <n v="2017"/>
    <n v="16200.87"/>
    <m/>
    <n v="18637.259999999998"/>
    <n v="16200.87"/>
    <n v="0.86927316569066493"/>
    <n v="2436.3899999999976"/>
    <n v="0"/>
  </r>
  <r>
    <s v="2017/361"/>
    <x v="1"/>
    <n v="361"/>
    <s v="RSU"/>
    <x v="3"/>
    <s v="Dienst Vreemdelingenzaken"/>
    <s v="no"/>
    <x v="20"/>
    <s v="2017/RSU/01 CRO to Albania"/>
    <d v="2017-03-21T00:00:00"/>
    <d v="2017-03-22T00:00:00"/>
    <s v="no"/>
    <m/>
    <s v="FRO.23778"/>
    <n v="2017"/>
    <s v="C1"/>
    <n v="206.04"/>
    <d v="2017-03-15T00:00:00"/>
    <s v="IM"/>
    <n v="0"/>
    <s v="no"/>
    <n v="0"/>
    <m/>
    <m/>
    <m/>
    <m/>
    <m/>
    <m/>
    <m/>
    <m/>
    <m/>
    <m/>
    <d v="2017-06-05T00:00:00"/>
    <d v="2017-05-30T00:00:00"/>
    <n v="2017"/>
    <n v="206.04"/>
    <m/>
    <n v="206.04"/>
    <n v="206.04"/>
    <n v="1"/>
    <n v="0"/>
    <n v="0"/>
  </r>
  <r>
    <s v="2017/362"/>
    <x v="1"/>
    <n v="362"/>
    <s v="RSU"/>
    <x v="20"/>
    <s v="Royal Marechaussee"/>
    <s v="no"/>
    <x v="9"/>
    <s v="2017/RSU/03 JO Poseidon/Readmission"/>
    <d v="2017-03-27T00:00:00"/>
    <d v="2017-05-19T00:00:00"/>
    <s v="no"/>
    <m/>
    <s v="FRO.23755"/>
    <n v="2017"/>
    <s v="C1"/>
    <n v="29206.720000000001"/>
    <d v="2017-03-15T00:00:00"/>
    <s v="MM"/>
    <n v="0"/>
    <s v="no"/>
    <m/>
    <m/>
    <s v="FRO.23755"/>
    <n v="2017"/>
    <n v="1284"/>
    <d v="2017-05-19T00:00:00"/>
    <m/>
    <m/>
    <m/>
    <m/>
    <m/>
    <d v="2017-08-02T00:00:00"/>
    <d v="2017-08-10T00:00:00"/>
    <n v="2017"/>
    <n v="25184.01"/>
    <m/>
    <n v="30490.720000000001"/>
    <n v="25184.01"/>
    <n v="0.82595655333819595"/>
    <n v="5306.7100000000028"/>
    <n v="0"/>
  </r>
  <r>
    <s v="2017/363"/>
    <x v="1"/>
    <n v="363"/>
    <s v="RSU"/>
    <x v="8"/>
    <s v="Police of the Czech Republic"/>
    <s v="no"/>
    <x v="7"/>
    <s v="2017/RSU/02 FOA-R 2017"/>
    <d v="2017-03-27T00:00:00"/>
    <d v="2017-03-30T00:00:00"/>
    <s v="no"/>
    <m/>
    <s v="FRO.23781"/>
    <n v="2017"/>
    <s v="C1"/>
    <n v="3911.92"/>
    <d v="2017-03-15T00:00:00"/>
    <s v="IM"/>
    <n v="0"/>
    <s v="yes"/>
    <n v="0"/>
    <n v="1680.15"/>
    <m/>
    <m/>
    <m/>
    <m/>
    <m/>
    <m/>
    <m/>
    <m/>
    <m/>
    <d v="2017-06-13T00:00:00"/>
    <d v="2017-04-18T00:00:00"/>
    <n v="2017"/>
    <n v="2328.48"/>
    <m/>
    <n v="3911.92"/>
    <n v="2328.48"/>
    <n v="0.59522689625554714"/>
    <n v="1583.44"/>
    <n v="1680.15"/>
  </r>
  <r>
    <s v="2017/364"/>
    <x v="1"/>
    <n v="364"/>
    <s v="LBS"/>
    <x v="26"/>
    <s v="Ministry of Interior, Directorate for Financial Material Affairs"/>
    <s v="no"/>
    <x v="16"/>
    <s v="2017/LBS/03 Coordination Points"/>
    <d v="2017-04-04T00:00:00"/>
    <d v="2017-05-02T00:00:00"/>
    <s v="no"/>
    <m/>
    <s v="FRO.23770"/>
    <n v="2017"/>
    <s v="C1"/>
    <n v="5463.42"/>
    <d v="2017-03-20T00:00:00"/>
    <s v="MM"/>
    <n v="0"/>
    <s v="no"/>
    <m/>
    <m/>
    <m/>
    <m/>
    <m/>
    <m/>
    <m/>
    <m/>
    <m/>
    <m/>
    <m/>
    <d v="2017-07-16T00:00:00"/>
    <d v="2017-07-03T00:00:00"/>
    <n v="2017"/>
    <n v="4943.3999999999996"/>
    <m/>
    <n v="5463.42"/>
    <n v="4943.3999999999996"/>
    <n v="0.9048178613396004"/>
    <n v="520.02000000000044"/>
    <n v="0"/>
  </r>
  <r>
    <s v="2017/365"/>
    <x v="1"/>
    <n v="365"/>
    <s v="LBS"/>
    <x v="26"/>
    <s v="Ministry of the Interior, Directorate for Financial-Material Affairs"/>
    <s v="no"/>
    <x v="7"/>
    <s v="2017/LBS/01 FOA"/>
    <d v="2017-03-28T00:00:00"/>
    <d v="2017-04-27T00:00:00"/>
    <s v="no"/>
    <m/>
    <s v="FRO.23780"/>
    <n v="2017"/>
    <s v="C1"/>
    <n v="9803.34"/>
    <d v="2017-03-20T00:00:00"/>
    <s v="IM"/>
    <n v="0"/>
    <s v="no"/>
    <n v="0"/>
    <m/>
    <m/>
    <m/>
    <m/>
    <m/>
    <m/>
    <m/>
    <m/>
    <m/>
    <m/>
    <d v="2017-07-11T00:00:00"/>
    <d v="2017-06-05T00:00:00"/>
    <n v="2017"/>
    <n v="7617.97"/>
    <m/>
    <n v="9803.34"/>
    <n v="7617.97"/>
    <n v="0.777079036328435"/>
    <n v="2185.37"/>
    <n v="0"/>
  </r>
  <r>
    <s v="2017/366"/>
    <x v="1"/>
    <n v="366"/>
    <s v="RSU"/>
    <x v="30"/>
    <s v="Aparati i Drejtorise se Pergjithshme te Policise se Shtetit"/>
    <s v="no"/>
    <x v="20"/>
    <s v="2017/RSU/01 CRO to Albania"/>
    <d v="2017-03-20T00:00:00"/>
    <d v="2017-03-21T00:00:00"/>
    <s v="no"/>
    <m/>
    <s v="FRO.23792"/>
    <n v="2017"/>
    <s v="C1"/>
    <n v="1626.4"/>
    <d v="2017-03-17T00:00:00"/>
    <s v="MM"/>
    <n v="0"/>
    <s v="no"/>
    <n v="0"/>
    <n v="0"/>
    <m/>
    <m/>
    <m/>
    <m/>
    <m/>
    <m/>
    <m/>
    <m/>
    <m/>
    <d v="2017-06-04T00:00:00"/>
    <d v="2017-04-03T00:00:00"/>
    <n v="2017"/>
    <n v="1540.8"/>
    <m/>
    <n v="1626.4"/>
    <n v="1540.8"/>
    <n v="0.94736842105263153"/>
    <n v="85.600000000000136"/>
    <n v="0"/>
  </r>
  <r>
    <s v="2017/367"/>
    <x v="1"/>
    <n v="367"/>
    <s v="SBS"/>
    <x v="16"/>
    <s v="Ministero dell'Interno, Dipartimento della Pubblica Sicurezza, Direzione Centrale dell'Immigrazione e della Polizia delle Frontiere"/>
    <s v="no"/>
    <x v="2"/>
    <s v="2017/SBS/07 JO Poseidon 2017"/>
    <d v="2017-03-28T00:00:00"/>
    <d v="2017-05-18T00:00:00"/>
    <s v="no"/>
    <m/>
    <s v="FRO.23806"/>
    <n v="2017"/>
    <s v="C1"/>
    <n v="12613.16"/>
    <d v="2017-03-21T00:00:00"/>
    <s v="IM"/>
    <n v="0"/>
    <s v="no"/>
    <n v="0"/>
    <n v="0"/>
    <m/>
    <m/>
    <m/>
    <m/>
    <m/>
    <m/>
    <m/>
    <m/>
    <m/>
    <d v="2017-08-01T00:00:00"/>
    <d v="2017-05-31T00:00:00"/>
    <n v="2017"/>
    <n v="10862.76"/>
    <m/>
    <n v="12613.16"/>
    <n v="10862.76"/>
    <n v="0.86122430857929344"/>
    <n v="1750.3999999999996"/>
    <n v="0"/>
  </r>
  <r>
    <s v="2017/368"/>
    <x v="1"/>
    <n v="368"/>
    <s v="SBS"/>
    <x v="22"/>
    <s v="Federal Ministry of the Interior"/>
    <s v="no"/>
    <x v="2"/>
    <s v="2017/SBS/07 JO Poseidon 2017"/>
    <d v="2017-03-28T00:00:00"/>
    <d v="2017-04-11T00:00:00"/>
    <s v="no"/>
    <m/>
    <s v="FRO.23802"/>
    <n v="2017"/>
    <s v="C1"/>
    <n v="5069.66"/>
    <d v="2017-03-20T00:00:00"/>
    <s v="IM"/>
    <n v="0"/>
    <s v="no"/>
    <n v="0"/>
    <m/>
    <m/>
    <m/>
    <m/>
    <m/>
    <s v="Costs misclaimed and paid under SFD 2016/1686/SBS"/>
    <m/>
    <m/>
    <m/>
    <m/>
    <d v="2017-06-25T00:00:00"/>
    <m/>
    <m/>
    <n v="0"/>
    <m/>
    <n v="5069.66"/>
    <n v="0"/>
    <n v="0"/>
    <n v="5069.66"/>
    <n v="0"/>
  </r>
  <r>
    <s v="2017/369"/>
    <x v="1"/>
    <n v="369"/>
    <s v="ABS"/>
    <x v="17"/>
    <s v="Ministry of Interior, National Police Service, Chief Directorate Border Police"/>
    <s v="no"/>
    <x v="5"/>
    <s v="2017/ABS/04 JO Focal Points 2017 Air Intermediate Managers"/>
    <d v="2017-04-02T00:00:00"/>
    <d v="2017-04-15T00:00:00"/>
    <s v="no"/>
    <m/>
    <s v="FRO.23771"/>
    <n v="2017"/>
    <s v="C1"/>
    <n v="4053.16"/>
    <d v="2017-03-21T00:00:00"/>
    <s v="IM"/>
    <n v="0"/>
    <s v="no"/>
    <n v="0"/>
    <n v="0"/>
    <m/>
    <m/>
    <m/>
    <m/>
    <m/>
    <m/>
    <m/>
    <m/>
    <m/>
    <d v="2017-06-29T00:00:00"/>
    <d v="2017-06-21T00:00:00"/>
    <n v="2017"/>
    <n v="2766.22"/>
    <m/>
    <n v="4053.16"/>
    <n v="2766.22"/>
    <n v="0.68248477730955592"/>
    <n v="1286.94"/>
    <n v="0"/>
  </r>
  <r>
    <s v="2017/370"/>
    <x v="1"/>
    <n v="370"/>
    <s v="RSU"/>
    <x v="2"/>
    <s v="Bundespolizeiprasidium Federal Police Central Office"/>
    <s v="no"/>
    <x v="1"/>
    <s v="2017/RSU/01 JROs to Albania, Serbia, Kosovo"/>
    <d v="2017-03-21T00:00:00"/>
    <d v="2017-03-24T00:00:00"/>
    <s v="no"/>
    <m/>
    <s v="FRO.23803"/>
    <n v="2017"/>
    <s v="C1"/>
    <n v="99358.06"/>
    <d v="2017-03-17T00:00:00"/>
    <s v="SK"/>
    <n v="0"/>
    <s v="yes"/>
    <n v="70000"/>
    <n v="45410"/>
    <m/>
    <m/>
    <m/>
    <m/>
    <m/>
    <n v="2017"/>
    <n v="46000"/>
    <m/>
    <m/>
    <d v="2017-06-07T00:00:00"/>
    <d v="2017-06-09T00:00:00"/>
    <n v="2017"/>
    <n v="7414.43"/>
    <m/>
    <n v="99358.06"/>
    <n v="53414.43"/>
    <n v="0.53759533952253091"/>
    <n v="45943.63"/>
    <n v="45410"/>
  </r>
  <r>
    <s v="2017/371"/>
    <x v="1"/>
    <n v="371"/>
    <s v="RSU"/>
    <x v="22"/>
    <s v="Federal Ministry of the Interior"/>
    <s v="no"/>
    <x v="4"/>
    <s v="2017/RSU/01 JRO to Kosovo"/>
    <d v="2017-03-22T00:00:00"/>
    <d v="2017-03-24T00:00:00"/>
    <s v="no"/>
    <m/>
    <s v="FRO.23805"/>
    <n v="2017"/>
    <s v="C1"/>
    <n v="70791.199999999997"/>
    <d v="2017-03-17T00:00:00"/>
    <s v="SK"/>
    <n v="0"/>
    <s v="yes"/>
    <n v="61000"/>
    <n v="60216"/>
    <m/>
    <m/>
    <m/>
    <m/>
    <m/>
    <m/>
    <m/>
    <m/>
    <m/>
    <d v="2017-06-07T00:00:00"/>
    <d v="2017-05-19T00:00:00"/>
    <n v="2017"/>
    <n v="67207.460000000006"/>
    <m/>
    <n v="70791.199999999997"/>
    <n v="67207.460000000006"/>
    <n v="0.94937591113019715"/>
    <n v="3583.7399999999907"/>
    <n v="60216"/>
  </r>
  <r>
    <s v="2017/372"/>
    <x v="1"/>
    <n v="372"/>
    <s v="LBS"/>
    <x v="4"/>
    <s v="Danish National Police"/>
    <s v="no"/>
    <x v="5"/>
    <s v="2017/LBS/02 Focal Points"/>
    <d v="2017-03-28T00:00:00"/>
    <d v="2017-05-25T00:00:00"/>
    <s v="no"/>
    <m/>
    <s v="FRO.23786"/>
    <n v="2017"/>
    <s v="C1"/>
    <n v="13264.79"/>
    <d v="2017-03-20T00:00:00"/>
    <s v="IM"/>
    <n v="0"/>
    <s v="no"/>
    <n v="0"/>
    <m/>
    <m/>
    <m/>
    <m/>
    <m/>
    <m/>
    <m/>
    <m/>
    <m/>
    <m/>
    <d v="2017-08-08T00:00:00"/>
    <d v="2017-07-03T00:00:00"/>
    <n v="2017"/>
    <n v="9792.6299999999992"/>
    <m/>
    <n v="13264.79"/>
    <n v="9792.6299999999992"/>
    <n v="0.73824236946080557"/>
    <n v="3472.1600000000017"/>
    <n v="0"/>
  </r>
  <r>
    <s v="2017/373"/>
    <x v="1"/>
    <n v="373"/>
    <s v="LBS"/>
    <x v="31"/>
    <s v="Administration of the State Border Guard Service of Ukraine"/>
    <s v="no"/>
    <x v="7"/>
    <s v="2017/LBS/01 FOA"/>
    <d v="2017-03-28T00:00:00"/>
    <d v="2017-07-24T00:00:00"/>
    <s v="no"/>
    <m/>
    <s v="FRO.23795"/>
    <n v="2017"/>
    <s v="C1"/>
    <n v="7086.61"/>
    <d v="2017-03-20T00:00:00"/>
    <s v="IM"/>
    <n v="0"/>
    <s v="yes"/>
    <n v="0"/>
    <n v="1120.58"/>
    <m/>
    <m/>
    <m/>
    <m/>
    <m/>
    <n v="2017"/>
    <n v="1500"/>
    <m/>
    <m/>
    <d v="2017-10-07T00:00:00"/>
    <d v="2017-05-30T00:00:00"/>
    <n v="2017"/>
    <n v="3005.32"/>
    <m/>
    <n v="7086.61"/>
    <n v="4505.32"/>
    <n v="0.63575108549786141"/>
    <n v="2581.29"/>
    <n v="1120.58"/>
  </r>
  <r>
    <s v="2017/374"/>
    <x v="1"/>
    <n v="374"/>
    <s v="RSU"/>
    <x v="7"/>
    <s v="Ministere de l'interieur, Direction generale des etrangers"/>
    <s v="no"/>
    <x v="20"/>
    <s v="2017/RSU/01 CRO to Albania"/>
    <d v="2017-03-20T00:00:00"/>
    <d v="2017-03-23T00:00:00"/>
    <s v="no"/>
    <m/>
    <s v="FRO.23773"/>
    <n v="2017"/>
    <s v="C1"/>
    <n v="67110.399999999994"/>
    <d v="2017-03-17T00:00:00"/>
    <s v="IM"/>
    <n v="0"/>
    <s v="yes"/>
    <n v="52000"/>
    <n v="54694.400000000001"/>
    <m/>
    <m/>
    <m/>
    <m/>
    <m/>
    <m/>
    <m/>
    <m/>
    <m/>
    <d v="2017-06-06T00:00:00"/>
    <d v="2017-06-01T00:00:00"/>
    <n v="2017"/>
    <n v="58523.01"/>
    <m/>
    <n v="67110.399999999994"/>
    <n v="58523.01"/>
    <n v="0.87204084612817101"/>
    <n v="8587.3899999999921"/>
    <n v="54694.400000000001"/>
  </r>
  <r>
    <s v="2017/375"/>
    <x v="1"/>
    <n v="375"/>
    <s v="LBS"/>
    <x v="32"/>
    <s v="General Directorate of Kosovo Police"/>
    <s v="no"/>
    <x v="7"/>
    <s v="2017/LBS/01 FOA"/>
    <d v="2017-03-28T00:00:00"/>
    <d v="2017-05-25T00:00:00"/>
    <s v="no"/>
    <m/>
    <s v="FRO.23808"/>
    <n v="2017"/>
    <s v="C1"/>
    <n v="9776.59"/>
    <d v="2017-03-20T00:00:00"/>
    <s v="IM"/>
    <n v="0"/>
    <s v="no"/>
    <n v="0"/>
    <n v="0"/>
    <m/>
    <m/>
    <m/>
    <m/>
    <m/>
    <m/>
    <m/>
    <m/>
    <m/>
    <d v="2017-08-08T00:00:00"/>
    <d v="2017-09-11T00:00:00"/>
    <n v="2017"/>
    <n v="7957.91"/>
    <m/>
    <n v="9776.59"/>
    <n v="7957.91"/>
    <n v="0.81397603868015322"/>
    <n v="1818.6800000000003"/>
    <n v="0"/>
  </r>
  <r>
    <s v="2017/376"/>
    <x v="1"/>
    <n v="376"/>
    <s v="LBS"/>
    <x v="18"/>
    <s v="Ministry of Interior"/>
    <s v="no"/>
    <x v="5"/>
    <s v="2017/LBS/02 Focal Points"/>
    <d v="2017-03-28T00:00:00"/>
    <d v="2017-05-25T00:00:00"/>
    <s v="no"/>
    <m/>
    <s v="FRO.23799"/>
    <n v="2017"/>
    <s v="C1"/>
    <n v="19024.599999999999"/>
    <d v="2017-03-20T00:00:00"/>
    <s v="SK"/>
    <n v="0"/>
    <s v="no"/>
    <n v="0"/>
    <n v="0"/>
    <m/>
    <m/>
    <m/>
    <m/>
    <m/>
    <n v="2017"/>
    <n v="9512.2999999999993"/>
    <m/>
    <m/>
    <d v="2017-08-08T00:00:00"/>
    <d v="2017-08-02T00:00:00"/>
    <n v="2017"/>
    <n v="8090.22"/>
    <m/>
    <n v="19024.599999999999"/>
    <n v="17602.52"/>
    <n v="0.92525046518717879"/>
    <n v="1422.0799999999981"/>
    <n v="0"/>
  </r>
  <r>
    <s v="2017/377"/>
    <x v="1"/>
    <n v="377"/>
    <s v="LBS"/>
    <x v="17"/>
    <s v="Ministry of Interior, National Police Service, Chief Directorate Border Police"/>
    <s v="no"/>
    <x v="7"/>
    <s v="2017/LBS/01 FOA"/>
    <d v="2017-03-29T00:00:00"/>
    <d v="2017-05-24T00:00:00"/>
    <s v="no"/>
    <m/>
    <s v="FRO.23814"/>
    <n v="2017"/>
    <s v="C1"/>
    <n v="39883.53"/>
    <d v="2017-03-20T00:00:00"/>
    <s v="SK"/>
    <n v="0"/>
    <s v="no"/>
    <m/>
    <m/>
    <m/>
    <m/>
    <m/>
    <m/>
    <m/>
    <m/>
    <m/>
    <m/>
    <m/>
    <d v="2017-08-07T00:00:00"/>
    <d v="2017-06-27T00:00:00"/>
    <n v="2017"/>
    <n v="37445.21"/>
    <m/>
    <n v="39883.53"/>
    <n v="37445.21"/>
    <n v="0.9388639872147726"/>
    <n v="2438.3199999999997"/>
    <n v="0"/>
  </r>
  <r>
    <s v="2017/378"/>
    <x v="1"/>
    <n v="378"/>
    <s v="LBS"/>
    <x v="13"/>
    <s v="Servico de Estrangeiros e Fronteiras"/>
    <s v="no"/>
    <x v="7"/>
    <s v="2017/LBS/01 FOA"/>
    <d v="2017-03-28T00:00:00"/>
    <d v="2017-05-25T00:00:00"/>
    <s v="no"/>
    <m/>
    <s v="FRO.23811"/>
    <n v="2017"/>
    <s v="C1"/>
    <n v="39979.480000000003"/>
    <d v="2017-03-20T00:00:00"/>
    <s v="SK"/>
    <n v="0"/>
    <s v="no"/>
    <n v="0"/>
    <m/>
    <m/>
    <m/>
    <m/>
    <m/>
    <m/>
    <n v="2017"/>
    <n v="19989.740000000002"/>
    <m/>
    <m/>
    <d v="2017-08-08T00:00:00"/>
    <d v="2017-07-05T00:00:00"/>
    <n v="2017"/>
    <n v="8253.76"/>
    <m/>
    <n v="39979.480000000003"/>
    <n v="28243.5"/>
    <n v="0.70644990880321601"/>
    <n v="11735.980000000003"/>
    <n v="0"/>
  </r>
  <r>
    <s v="2017/379"/>
    <x v="1"/>
    <n v="379"/>
    <s v="LBS"/>
    <x v="27"/>
    <s v="Ministry of Interior"/>
    <s v="no"/>
    <x v="7"/>
    <s v="2017/LBS/01 FOA"/>
    <d v="2017-03-28T00:00:00"/>
    <d v="2017-04-27T00:00:00"/>
    <s v="no"/>
    <m/>
    <s v="FRO.23812"/>
    <n v="2017"/>
    <s v="C1"/>
    <n v="7697.58"/>
    <d v="2017-03-20T00:00:00"/>
    <s v="SK"/>
    <n v="0"/>
    <s v="no"/>
    <n v="0"/>
    <n v="0"/>
    <m/>
    <m/>
    <m/>
    <m/>
    <m/>
    <m/>
    <m/>
    <m/>
    <m/>
    <d v="2017-07-11T00:00:00"/>
    <d v="2017-05-19T00:00:00"/>
    <n v="2017"/>
    <n v="6028.25"/>
    <m/>
    <n v="7697.58"/>
    <n v="6028.25"/>
    <n v="0.7831357387646507"/>
    <n v="1669.33"/>
    <n v="0"/>
  </r>
  <r>
    <s v="2017/380"/>
    <x v="1"/>
    <n v="380"/>
    <s v="SBS"/>
    <x v="20"/>
    <s v="Immigration and Naturalisation Service"/>
    <s v="no"/>
    <x v="2"/>
    <s v="2017/SBS/07 JO Poseidon 2017"/>
    <d v="2017-03-28T00:00:00"/>
    <d v="2017-05-18T00:00:00"/>
    <s v="no"/>
    <m/>
    <s v="FRO.23791"/>
    <n v="2017"/>
    <s v="C1"/>
    <n v="505227"/>
    <d v="2017-03-21T00:00:00"/>
    <s v="SK"/>
    <n v="0"/>
    <s v="yes"/>
    <n v="298550"/>
    <n v="337754"/>
    <m/>
    <m/>
    <m/>
    <m/>
    <m/>
    <n v="2017"/>
    <n v="240580"/>
    <m/>
    <m/>
    <d v="2017-08-01T00:00:00"/>
    <d v="2017-08-08T00:00:00"/>
    <n v="2017"/>
    <n v="244064.89"/>
    <m/>
    <n v="505227"/>
    <n v="484644.89"/>
    <n v="0.95926165862077839"/>
    <n v="20582.109999999986"/>
    <n v="337754"/>
  </r>
  <r>
    <s v="2017/381"/>
    <x v="1"/>
    <n v="381"/>
    <s v="SBS"/>
    <x v="8"/>
    <s v="Police of the Czech Republic"/>
    <s v="no"/>
    <x v="2"/>
    <s v="2017/SBS/07 JO Poseidon 2017"/>
    <d v="2017-06-06T00:00:00"/>
    <d v="2017-08-15T00:00:00"/>
    <s v="no"/>
    <m/>
    <s v="FRO.23822"/>
    <n v="2017"/>
    <s v="C1"/>
    <n v="113395.8"/>
    <d v="2017-03-22T00:00:00"/>
    <s v="SK"/>
    <n v="0"/>
    <s v="no"/>
    <n v="0"/>
    <n v="0"/>
    <m/>
    <m/>
    <m/>
    <m/>
    <m/>
    <n v="2017"/>
    <n v="56000"/>
    <m/>
    <m/>
    <d v="2017-10-29T00:00:00"/>
    <d v="2017-09-11T00:00:00"/>
    <n v="2017"/>
    <n v="17229.28"/>
    <m/>
    <n v="113395.8"/>
    <n v="73229.279999999999"/>
    <n v="0.64578476451508782"/>
    <n v="40166.520000000004"/>
    <n v="0"/>
  </r>
  <r>
    <s v="2017/382"/>
    <x v="1"/>
    <n v="382"/>
    <s v="RSU"/>
    <x v="17"/>
    <s v="Ministry of Interior, National Police Service, Chief Directorate Border Police"/>
    <s v="no"/>
    <x v="2"/>
    <s v="2017/RSU/03 JO Poseidon"/>
    <d v="2017-03-27T00:00:00"/>
    <d v="2017-04-28T00:00:00"/>
    <s v="no"/>
    <m/>
    <s v="FRO.23823"/>
    <n v="2017"/>
    <s v="C1"/>
    <n v="8386.66"/>
    <d v="2017-03-20T00:00:00"/>
    <s v="SK"/>
    <n v="0"/>
    <s v="no"/>
    <n v="0"/>
    <n v="0"/>
    <m/>
    <m/>
    <m/>
    <m/>
    <m/>
    <m/>
    <m/>
    <m/>
    <m/>
    <d v="2017-07-12T00:00:00"/>
    <d v="2017-08-22T00:00:00"/>
    <n v="2017"/>
    <n v="8277.94"/>
    <m/>
    <n v="8386.66"/>
    <n v="8277.94"/>
    <n v="0.9870365556729378"/>
    <n v="108.71999999999935"/>
    <n v="0"/>
  </r>
  <r>
    <s v="2017/383"/>
    <x v="1"/>
    <n v="383"/>
    <s v="RSU"/>
    <x v="23"/>
    <s v="Ministry of Foreign Affairs"/>
    <s v="no"/>
    <x v="12"/>
    <s v="2017/RSU/01 RO to Servia &amp; Kosovo"/>
    <d v="2017-03-22T00:00:00"/>
    <d v="2017-03-22T00:00:00"/>
    <s v="no"/>
    <m/>
    <s v="FRO.23825"/>
    <n v="2017"/>
    <s v="C1"/>
    <n v="37878"/>
    <d v="2017-03-20T00:00:00"/>
    <s v="SK"/>
    <n v="0"/>
    <s v="yes"/>
    <n v="35400"/>
    <n v="35400"/>
    <m/>
    <m/>
    <m/>
    <m/>
    <m/>
    <m/>
    <m/>
    <m/>
    <m/>
    <d v="2017-06-05T00:00:00"/>
    <d v="2017-05-30T00:00:00"/>
    <n v="2017"/>
    <n v="37878"/>
    <m/>
    <n v="37878"/>
    <n v="37878"/>
    <n v="1"/>
    <n v="0"/>
    <n v="35400"/>
  </r>
  <r>
    <s v="2017/384"/>
    <x v="1"/>
    <n v="384"/>
    <s v="FSC"/>
    <x v="11"/>
    <s v="State Border Guard Service"/>
    <s v="no"/>
    <x v="10"/>
    <s v="2017/FSC/01 FSC Support Officer Deployment"/>
    <d v="2017-03-29T00:00:00"/>
    <d v="2017-06-05T00:00:00"/>
    <s v="no"/>
    <m/>
    <s v="FRO.23818"/>
    <n v="2017"/>
    <s v="C1"/>
    <n v="20625.32"/>
    <d v="2017-03-27T00:00:00"/>
    <s v="SK"/>
    <n v="0"/>
    <s v="no"/>
    <n v="0"/>
    <m/>
    <m/>
    <m/>
    <m/>
    <m/>
    <m/>
    <n v="2017"/>
    <n v="10312.66"/>
    <m/>
    <m/>
    <d v="2017-08-19T00:00:00"/>
    <d v="2017-07-25T00:00:00"/>
    <n v="2017"/>
    <n v="8407.9"/>
    <m/>
    <n v="20625.32"/>
    <n v="18720.559999999998"/>
    <n v="0.907649432833042"/>
    <n v="1904.760000000002"/>
    <n v="0"/>
  </r>
  <r>
    <s v="2017/385"/>
    <x v="1"/>
    <n v="385"/>
    <s v="SBS"/>
    <x v="24"/>
    <s v="Bureau of Border and Alien Police"/>
    <s v="no"/>
    <x v="6"/>
    <s v="2017/SBS/05 JO Triton 2017"/>
    <d v="2017-04-05T00:00:00"/>
    <d v="2017-05-05T00:00:00"/>
    <s v="no"/>
    <m/>
    <s v="FRO.23839"/>
    <n v="2017"/>
    <s v="C1"/>
    <n v="48247.64"/>
    <d v="2017-03-22T00:00:00"/>
    <s v="SK"/>
    <n v="0"/>
    <s v="no"/>
    <m/>
    <m/>
    <m/>
    <m/>
    <m/>
    <m/>
    <m/>
    <m/>
    <m/>
    <m/>
    <m/>
    <d v="2017-07-19T00:00:00"/>
    <d v="2017-07-04T00:00:00"/>
    <n v="2017"/>
    <n v="40032.120000000003"/>
    <m/>
    <n v="48247.64"/>
    <n v="40032.120000000003"/>
    <n v="0.8297218268085238"/>
    <n v="8215.5199999999968"/>
    <n v="0"/>
  </r>
  <r>
    <s v="2017/386"/>
    <x v="1"/>
    <n v="386"/>
    <s v="SBS"/>
    <x v="7"/>
    <s v="Direction Generale de la Gendarmerie nationale"/>
    <s v="no"/>
    <x v="2"/>
    <s v="2017/SBS/07 JO Poseidon 2017"/>
    <d v="2017-03-28T00:00:00"/>
    <d v="2017-05-18T00:00:00"/>
    <s v="no"/>
    <m/>
    <s v="FRO.23847"/>
    <n v="2017"/>
    <s v="C1"/>
    <n v="118906"/>
    <d v="2017-03-22T00:00:00"/>
    <s v="SK"/>
    <n v="0"/>
    <s v="no"/>
    <m/>
    <m/>
    <m/>
    <m/>
    <m/>
    <m/>
    <m/>
    <m/>
    <m/>
    <m/>
    <m/>
    <d v="2017-08-01T00:00:00"/>
    <d v="2017-08-08T00:00:00"/>
    <n v="2017"/>
    <n v="111554.94"/>
    <m/>
    <n v="118906"/>
    <n v="111554.94"/>
    <n v="0.93817755201587816"/>
    <n v="7351.0599999999977"/>
    <n v="0"/>
  </r>
  <r>
    <s v="2017/387"/>
    <x v="1"/>
    <n v="387"/>
    <s v="RSU"/>
    <x v="3"/>
    <s v="Department of Federal Immigration"/>
    <s v="no"/>
    <x v="12"/>
    <s v="2017/RSU/01 RO to Nigeria &amp; Ghana"/>
    <d v="2017-03-23T00:00:00"/>
    <d v="2017-03-25T00:00:00"/>
    <s v="no"/>
    <m/>
    <s v="FRO.23852"/>
    <n v="2017"/>
    <s v="C1"/>
    <n v="324036.3"/>
    <d v="2017-03-22T00:00:00"/>
    <s v="SK"/>
    <n v="0"/>
    <s v="yes"/>
    <n v="280000"/>
    <n v="296952.14"/>
    <m/>
    <m/>
    <m/>
    <m/>
    <m/>
    <m/>
    <m/>
    <m/>
    <m/>
    <d v="2017-06-08T00:00:00"/>
    <d v="2017-06-01T00:00:00"/>
    <n v="2017"/>
    <n v="316537.03000000003"/>
    <m/>
    <n v="324036.3"/>
    <n v="316537.03000000003"/>
    <n v="0.9768566978452724"/>
    <n v="7499.2699999999604"/>
    <n v="296952.14"/>
  </r>
  <r>
    <s v="2017/388"/>
    <x v="1"/>
    <n v="388"/>
    <s v="RSU"/>
    <x v="2"/>
    <s v="Bundespolizeiprasidium Federal Police Central Office"/>
    <s v="no"/>
    <x v="12"/>
    <s v="2017/RSU/01 ROs to Nigeria &amp; Ghana, and Pakistan"/>
    <d v="2017-03-22T00:00:00"/>
    <d v="2017-03-30T00:00:00"/>
    <s v="no"/>
    <m/>
    <s v="FRO.23851"/>
    <n v="2017"/>
    <s v="C1"/>
    <n v="125834.1"/>
    <d v="2017-03-22T00:00:00"/>
    <s v="SK"/>
    <n v="0"/>
    <s v="yes"/>
    <n v="42500"/>
    <n v="37842"/>
    <m/>
    <m/>
    <m/>
    <m/>
    <s v="recovery order of pre-financing in the amount of 50.95 EUR"/>
    <n v="2017"/>
    <n v="59000"/>
    <m/>
    <m/>
    <d v="2017-06-13T00:00:00"/>
    <d v="2017-06-29T00:00:00"/>
    <n v="2017"/>
    <n v="-50.95"/>
    <m/>
    <n v="125834.1"/>
    <n v="58949.05"/>
    <n v="0.4684664172907026"/>
    <n v="66885.05"/>
    <n v="37842"/>
  </r>
  <r>
    <s v="2017/389"/>
    <x v="1"/>
    <n v="389"/>
    <s v="RSU"/>
    <x v="14"/>
    <s v="General Inspectorate for Immigration"/>
    <s v="no"/>
    <x v="18"/>
    <s v="2017/RSU/02 FOA-R 2017"/>
    <d v="2017-03-27T00:00:00"/>
    <d v="2017-03-30T00:00:00"/>
    <s v="no"/>
    <m/>
    <s v="FRO.23849"/>
    <n v="2017"/>
    <s v="C1"/>
    <n v="3774.96"/>
    <d v="2017-03-22T00:00:00"/>
    <s v="SK"/>
    <n v="0"/>
    <s v="yes"/>
    <m/>
    <n v="790.73"/>
    <m/>
    <m/>
    <m/>
    <m/>
    <m/>
    <m/>
    <m/>
    <m/>
    <m/>
    <d v="2017-06-13T00:00:00"/>
    <d v="2017-04-10T00:00:00"/>
    <n v="2017"/>
    <n v="1372.52"/>
    <m/>
    <n v="3774.96"/>
    <n v="1372.52"/>
    <n v="0.36358530951321338"/>
    <n v="2402.44"/>
    <n v="790.73"/>
  </r>
  <r>
    <s v="2017/390"/>
    <x v="1"/>
    <n v="390"/>
    <s v="RSU"/>
    <x v="16"/>
    <s v="Ministero dell'Interno, Dipartimento della Pubblica Sicurezza, Direzione Centrale dell'Immigrazione e della Polizia delle Frontiere"/>
    <s v="no"/>
    <x v="12"/>
    <s v="2017/RSU/01 RO to Tunisia, Sudan and Egypt"/>
    <d v="2017-04-01T00:00:00"/>
    <d v="2017-06-30T00:00:00"/>
    <s v="no"/>
    <m/>
    <s v="FRO.23843"/>
    <n v="2017"/>
    <s v="C1"/>
    <n v="721000"/>
    <d v="2017-03-22T00:00:00"/>
    <s v="SK"/>
    <n v="0"/>
    <s v="yes"/>
    <n v="700000"/>
    <n v="698500"/>
    <m/>
    <m/>
    <m/>
    <m/>
    <m/>
    <m/>
    <m/>
    <m/>
    <m/>
    <d v="2017-09-13T00:00:00"/>
    <d v="2017-08-08T00:00:00"/>
    <n v="2017"/>
    <n v="719455"/>
    <m/>
    <n v="721000"/>
    <n v="719455"/>
    <n v="0.99785714285714289"/>
    <n v="1545"/>
    <n v="698500"/>
  </r>
  <r>
    <s v="2017/391"/>
    <x v="1"/>
    <n v="391"/>
    <s v="RSU"/>
    <x v="16"/>
    <s v="Ministero dell'Interno, Dipartimento della Pubblica Sicurezza, Direzione Centrale dell'Immigrazione e della Polizia delle Frontiere"/>
    <s v="no"/>
    <x v="12"/>
    <s v="2017/RSU/01 RO to Nigeria &amp; Ghana"/>
    <d v="2017-03-22T00:00:00"/>
    <d v="2017-03-24T00:00:00"/>
    <s v="no"/>
    <m/>
    <s v="FRO.23854"/>
    <n v="2017"/>
    <s v="C1"/>
    <n v="2835.5"/>
    <d v="2017-03-22T00:00:00"/>
    <s v="SK"/>
    <n v="0"/>
    <s v="yes"/>
    <m/>
    <n v="1846.1"/>
    <m/>
    <m/>
    <m/>
    <m/>
    <m/>
    <m/>
    <m/>
    <m/>
    <m/>
    <d v="2017-06-07T00:00:00"/>
    <d v="2017-05-30T00:00:00"/>
    <n v="2017"/>
    <n v="2135.83"/>
    <m/>
    <n v="2835.5"/>
    <n v="2135.83"/>
    <n v="0.75324634103332744"/>
    <n v="699.67000000000007"/>
    <n v="1846.1"/>
  </r>
  <r>
    <s v="2017/392"/>
    <x v="1"/>
    <n v="392"/>
    <s v="RSU"/>
    <x v="18"/>
    <s v="Ministry of Interior"/>
    <s v="no"/>
    <x v="18"/>
    <s v="2017/RSU/02 FOA-R 2017"/>
    <d v="2017-03-27T00:00:00"/>
    <d v="2017-03-30T00:00:00"/>
    <s v="no"/>
    <m/>
    <s v="FRO.23857"/>
    <n v="2017"/>
    <s v="C1"/>
    <n v="3077.32"/>
    <d v="2017-03-23T00:00:00"/>
    <s v="SK"/>
    <n v="0"/>
    <s v="no"/>
    <n v="0"/>
    <n v="0"/>
    <m/>
    <m/>
    <m/>
    <m/>
    <m/>
    <m/>
    <m/>
    <m/>
    <m/>
    <d v="2017-06-13T00:00:00"/>
    <d v="2017-05-18T00:00:00"/>
    <n v="2017"/>
    <n v="2551.7600000000002"/>
    <m/>
    <n v="3077.32"/>
    <n v="2551.7600000000002"/>
    <n v="0.82921503126096741"/>
    <n v="525.55999999999995"/>
    <n v="0"/>
  </r>
  <r>
    <s v="2017/393"/>
    <x v="1"/>
    <n v="393"/>
    <s v="RSU"/>
    <x v="11"/>
    <s v="State Border Guard Service"/>
    <s v="no"/>
    <x v="12"/>
    <s v="2017/RSU/01 RO to Pakistan"/>
    <d v="2017-03-29T00:00:00"/>
    <d v="2017-03-30T00:00:00"/>
    <s v="no"/>
    <m/>
    <s v="FRO.23859"/>
    <n v="2017"/>
    <s v="C1"/>
    <n v="3812.35"/>
    <d v="2017-03-23T00:00:00"/>
    <s v="SK"/>
    <n v="0"/>
    <s v="yes"/>
    <n v="0"/>
    <n v="3562.94"/>
    <m/>
    <m/>
    <m/>
    <m/>
    <m/>
    <m/>
    <n v="0"/>
    <m/>
    <m/>
    <d v="2017-06-13T00:00:00"/>
    <d v="2017-05-18T00:00:00"/>
    <n v="2017"/>
    <n v="3812.35"/>
    <m/>
    <n v="3812.35"/>
    <n v="3812.35"/>
    <n v="1"/>
    <n v="0"/>
    <n v="3562.94"/>
  </r>
  <r>
    <s v="2017/394"/>
    <x v="1"/>
    <n v="394"/>
    <s v="FSC"/>
    <x v="21"/>
    <s v="Cuerpo Nacional de Policia"/>
    <s v="no"/>
    <x v="10"/>
    <s v="2017/FSC/02 FSC Support Officer Deployment"/>
    <d v="2017-03-29T00:00:00"/>
    <d v="2017-08-01T00:00:00"/>
    <s v="no"/>
    <m/>
    <s v="FRO.23866"/>
    <n v="2017"/>
    <s v="C1"/>
    <n v="23002.5"/>
    <d v="2017-03-23T00:00:00"/>
    <s v="IM"/>
    <n v="0"/>
    <s v="no"/>
    <n v="0"/>
    <n v="0"/>
    <m/>
    <m/>
    <m/>
    <m/>
    <m/>
    <m/>
    <m/>
    <m/>
    <m/>
    <d v="2017-10-15T00:00:00"/>
    <d v="2017-09-05T00:00:00"/>
    <n v="2017"/>
    <n v="18393.86"/>
    <m/>
    <n v="23002.5"/>
    <n v="18393.86"/>
    <n v="0.79964612542114988"/>
    <n v="4608.6399999999994"/>
    <n v="0"/>
  </r>
  <r>
    <s v="2017/395"/>
    <x v="1"/>
    <n v="395"/>
    <s v="FSC"/>
    <x v="14"/>
    <s v="General Inspectorate of the Romanian Border Police"/>
    <s v="no"/>
    <x v="10"/>
    <s v="2017/FSC/01 FSC Support Officer Deployment"/>
    <d v="2017-04-01T00:00:00"/>
    <d v="2017-06-30T00:00:00"/>
    <s v="no"/>
    <m/>
    <s v="FRO.23837"/>
    <n v="2017"/>
    <s v="C1"/>
    <n v="19021.39"/>
    <d v="2017-03-27T00:00:00"/>
    <s v="SK"/>
    <n v="0"/>
    <s v="no"/>
    <n v="0"/>
    <n v="0"/>
    <m/>
    <m/>
    <m/>
    <m/>
    <m/>
    <n v="2017"/>
    <n v="9510"/>
    <m/>
    <m/>
    <d v="2017-09-13T00:00:00"/>
    <d v="2017-09-13T00:00:00"/>
    <n v="2017"/>
    <n v="6362.8"/>
    <m/>
    <n v="19021.39"/>
    <n v="15872.8"/>
    <n v="0.83447108754933264"/>
    <n v="3148.59"/>
    <n v="0"/>
  </r>
  <r>
    <s v="2017/396"/>
    <x v="1"/>
    <n v="396"/>
    <s v="LBS"/>
    <x v="9"/>
    <s v="State Border Guard"/>
    <s v="no"/>
    <x v="5"/>
    <s v="2017/LBS/02 Focal Points"/>
    <d v="2017-03-29T00:00:00"/>
    <d v="2017-04-26T00:00:00"/>
    <s v="no"/>
    <m/>
    <s v="FRO.23827"/>
    <n v="2017"/>
    <s v="C1"/>
    <n v="22458.23"/>
    <d v="2017-03-23T00:00:00"/>
    <s v="SK"/>
    <n v="0"/>
    <s v="no"/>
    <n v="0"/>
    <n v="0"/>
    <m/>
    <m/>
    <m/>
    <m/>
    <m/>
    <n v="2017"/>
    <n v="11000"/>
    <m/>
    <m/>
    <d v="2017-07-10T00:00:00"/>
    <d v="2017-07-10T00:00:00"/>
    <n v="2017"/>
    <n v="2805.54"/>
    <m/>
    <n v="22458.23"/>
    <n v="13805.54"/>
    <n v="0.61472075047766461"/>
    <n v="8652.6899999999987"/>
    <n v="0"/>
  </r>
  <r>
    <s v="2017/397"/>
    <x v="1"/>
    <n v="397"/>
    <s v="LBS"/>
    <x v="19"/>
    <s v="Police and Border Guard Board"/>
    <s v="no"/>
    <x v="5"/>
    <s v="2017/LBS/02 Focal Points"/>
    <d v="2017-03-28T00:00:00"/>
    <d v="2017-04-27T00:00:00"/>
    <s v="no"/>
    <m/>
    <s v="FRO.23831"/>
    <n v="2017"/>
    <s v="C1"/>
    <n v="23017.84"/>
    <d v="2017-03-23T00:00:00"/>
    <s v="SK"/>
    <n v="0"/>
    <s v="no"/>
    <n v="0"/>
    <m/>
    <m/>
    <m/>
    <m/>
    <m/>
    <m/>
    <n v="2017"/>
    <n v="11500"/>
    <m/>
    <m/>
    <d v="2017-07-11T00:00:00"/>
    <d v="2017-06-26T00:00:00"/>
    <n v="2017"/>
    <n v="10996.56"/>
    <m/>
    <n v="23017.84"/>
    <n v="22496.559999999998"/>
    <n v="0.97735321819944865"/>
    <n v="521.28000000000247"/>
    <n v="0"/>
  </r>
  <r>
    <s v="2017/398"/>
    <x v="1"/>
    <n v="398"/>
    <s v="LBS"/>
    <x v="13"/>
    <s v="Servico de Estrangeiros e Fronteiras"/>
    <s v="no"/>
    <x v="7"/>
    <s v="2017/LBS/01 FOA"/>
    <d v="2017-03-27T00:00:00"/>
    <d v="2017-06-22T00:00:00"/>
    <s v="no"/>
    <m/>
    <s v="FRO.23820"/>
    <n v="2017"/>
    <s v="C1"/>
    <n v="19555.32"/>
    <d v="2017-03-23T00:00:00"/>
    <s v="SK"/>
    <n v="0"/>
    <s v="no"/>
    <n v="0"/>
    <n v="0"/>
    <m/>
    <m/>
    <m/>
    <m/>
    <m/>
    <n v="2017"/>
    <n v="9777.66"/>
    <m/>
    <m/>
    <d v="2017-09-05T00:00:00"/>
    <d v="2017-08-14T00:00:00"/>
    <n v="2017"/>
    <n v="9287.14"/>
    <m/>
    <n v="19555.32"/>
    <n v="19064.8"/>
    <n v="0.97491628876438741"/>
    <n v="490.52000000000044"/>
    <n v="0"/>
  </r>
  <r>
    <s v="2017/399"/>
    <x v="1"/>
    <n v="399"/>
    <s v="LBS"/>
    <x v="13"/>
    <s v="Servico de Estrangeiros e Fronteiras"/>
    <s v="no"/>
    <x v="7"/>
    <s v="2017/LBS/01 FOA"/>
    <d v="2017-03-27T00:00:00"/>
    <d v="2017-06-22T00:00:00"/>
    <s v="no"/>
    <m/>
    <s v="FRO.23821"/>
    <n v="2017"/>
    <s v="C1"/>
    <n v="48890.44"/>
    <d v="2017-03-23T00:00:00"/>
    <s v="SK"/>
    <n v="0"/>
    <s v="no"/>
    <n v="0"/>
    <n v="0"/>
    <m/>
    <m/>
    <m/>
    <m/>
    <m/>
    <n v="2017"/>
    <n v="24445.22"/>
    <m/>
    <m/>
    <d v="2017-09-05T00:00:00"/>
    <d v="2017-08-14T00:00:00"/>
    <n v="2017"/>
    <n v="22764"/>
    <m/>
    <n v="48890.44"/>
    <n v="47209.22"/>
    <n v="0.96561250011249644"/>
    <n v="1681.2200000000012"/>
    <n v="0"/>
  </r>
  <r>
    <s v="2017/400"/>
    <x v="1"/>
    <n v="400"/>
    <s v="LBS"/>
    <x v="9"/>
    <s v="State Border Guard"/>
    <s v="no"/>
    <x v="7"/>
    <s v="2017/LBS/01 FOA"/>
    <d v="2017-03-29T00:00:00"/>
    <d v="2017-04-26T00:00:00"/>
    <s v="no"/>
    <m/>
    <s v="FRO.23834"/>
    <n v="2017"/>
    <s v="C1"/>
    <n v="61690.85"/>
    <d v="2017-03-24T00:00:00"/>
    <s v="SK"/>
    <n v="0"/>
    <s v="no"/>
    <n v="0"/>
    <n v="0"/>
    <m/>
    <m/>
    <m/>
    <m/>
    <m/>
    <n v="2017"/>
    <n v="30500"/>
    <m/>
    <m/>
    <d v="2017-07-10T00:00:00"/>
    <d v="2017-07-10T00:00:00"/>
    <n v="2017"/>
    <n v="20204.240000000002"/>
    <m/>
    <n v="61690.85"/>
    <n v="50704.240000000005"/>
    <n v="0.82190859746623701"/>
    <n v="10986.609999999993"/>
    <n v="0"/>
  </r>
  <r>
    <s v="2017/401"/>
    <x v="1"/>
    <n v="401"/>
    <s v="ABS"/>
    <x v="9"/>
    <s v="State Border Guard"/>
    <s v="no"/>
    <x v="5"/>
    <s v="2017/ABS/04 JO Focal Points 2017 Air Intermediate Managers"/>
    <d v="2017-04-02T00:00:00"/>
    <d v="2017-05-06T00:00:00"/>
    <s v="no"/>
    <m/>
    <s v="FRO.23826"/>
    <n v="2017"/>
    <s v="C1"/>
    <n v="6760.69"/>
    <d v="2017-03-29T00:00:00"/>
    <s v="SK"/>
    <n v="0"/>
    <s v="no"/>
    <n v="0"/>
    <n v="0"/>
    <m/>
    <m/>
    <m/>
    <m/>
    <m/>
    <n v="2017"/>
    <n v="3300"/>
    <m/>
    <m/>
    <d v="2017-07-20T00:00:00"/>
    <d v="2017-07-10T00:00:00"/>
    <n v="2017"/>
    <n v="3082.7"/>
    <m/>
    <n v="6760.69"/>
    <n v="6382.7"/>
    <n v="0.94409002631388217"/>
    <n v="377.98999999999978"/>
    <n v="0"/>
  </r>
  <r>
    <s v="2017/402"/>
    <x v="1"/>
    <n v="402"/>
    <s v="LBS"/>
    <x v="8"/>
    <s v="Police of the Czech Republic"/>
    <s v="no"/>
    <x v="5"/>
    <s v="2017/LBS/02 Focal Points"/>
    <d v="2017-05-23T00:00:00"/>
    <d v="2017-07-20T00:00:00"/>
    <s v="no"/>
    <m/>
    <s v="FRO.23841"/>
    <n v="2017"/>
    <s v="C1"/>
    <n v="13072.19"/>
    <d v="2017-03-23T00:00:00"/>
    <s v="IM"/>
    <n v="0"/>
    <s v="yes"/>
    <n v="0"/>
    <n v="10897.18"/>
    <m/>
    <m/>
    <m/>
    <m/>
    <m/>
    <n v="2017"/>
    <n v="6000"/>
    <m/>
    <m/>
    <d v="2017-10-03T00:00:00"/>
    <d v="2017-08-15T00:00:00"/>
    <n v="2017"/>
    <n v="4897.18"/>
    <m/>
    <n v="13072.19"/>
    <n v="10897.18"/>
    <n v="0.83361548447505729"/>
    <n v="2175.0100000000002"/>
    <n v="10897.18"/>
  </r>
  <r>
    <s v="2017/403"/>
    <x v="1"/>
    <n v="403"/>
    <s v="LBS"/>
    <x v="24"/>
    <s v="Bureau of Border and Alien Police"/>
    <s v="no"/>
    <x v="5"/>
    <s v="2017/LBS/02 Focal Points"/>
    <d v="2017-03-27T00:00:00"/>
    <d v="2017-04-26T00:00:00"/>
    <s v="no"/>
    <m/>
    <s v="FRO.23844"/>
    <n v="2017"/>
    <s v="C1"/>
    <n v="11774.44"/>
    <d v="2017-03-23T00:00:00"/>
    <s v="IM"/>
    <n v="0"/>
    <s v="no"/>
    <n v="0"/>
    <n v="0"/>
    <m/>
    <m/>
    <m/>
    <m/>
    <m/>
    <n v="2017"/>
    <n v="5887.22"/>
    <m/>
    <m/>
    <d v="2017-07-10T00:00:00"/>
    <d v="2017-05-18T00:00:00"/>
    <n v="2017"/>
    <n v="5020.96"/>
    <m/>
    <n v="11774.44"/>
    <n v="10908.18"/>
    <n v="0.92642877283335767"/>
    <n v="866.26000000000022"/>
    <n v="0"/>
  </r>
  <r>
    <s v="2017/404"/>
    <x v="1"/>
    <n v="404"/>
    <s v="LBS"/>
    <x v="20"/>
    <s v="Immigration and Naturalisation Service"/>
    <s v="no"/>
    <x v="7"/>
    <s v="2017/LBS/01 FOA"/>
    <d v="2017-04-25T00:00:00"/>
    <d v="2017-05-25T00:00:00"/>
    <s v="no"/>
    <m/>
    <s v="FRO.23850"/>
    <n v="2017"/>
    <s v="C1"/>
    <n v="115020.15"/>
    <d v="2017-03-24T00:00:00"/>
    <s v="IM"/>
    <n v="0"/>
    <s v="no"/>
    <n v="0"/>
    <m/>
    <s v="FRO.23850"/>
    <n v="2017"/>
    <n v="50527.05"/>
    <d v="2017-05-05T00:00:00"/>
    <m/>
    <n v="2017"/>
    <n v="54700"/>
    <n v="2017"/>
    <n v="23600"/>
    <d v="2017-08-08T00:00:00"/>
    <d v="2017-08-11T00:00:00"/>
    <n v="2017"/>
    <n v="83153.84"/>
    <m/>
    <n v="165547.20000000001"/>
    <n v="161453.84"/>
    <n v="0.97527375878299349"/>
    <n v="4093.3600000000151"/>
    <n v="0"/>
  </r>
  <r>
    <s v="2017/405"/>
    <x v="1"/>
    <n v="405"/>
    <s v="ABS"/>
    <x v="8"/>
    <s v="Police of the Czech Republic"/>
    <s v="no"/>
    <x v="14"/>
    <s v="2017/ABS/06 JO Alexis"/>
    <d v="2017-04-26T00:00:00"/>
    <d v="2017-05-30T00:00:00"/>
    <s v="no"/>
    <m/>
    <s v="FRO.23832"/>
    <n v="2017"/>
    <s v="C1"/>
    <n v="10707.49"/>
    <d v="2017-03-29T00:00:00"/>
    <s v="IM"/>
    <n v="0"/>
    <s v="yes"/>
    <n v="0"/>
    <n v="4317.9799999999996"/>
    <m/>
    <m/>
    <m/>
    <m/>
    <m/>
    <n v="2017"/>
    <n v="5000"/>
    <m/>
    <m/>
    <d v="2017-08-13T00:00:00"/>
    <d v="2017-06-12T00:00:00"/>
    <n v="2017"/>
    <n v="2159.35"/>
    <m/>
    <n v="10707.49"/>
    <n v="7159.35"/>
    <n v="0.66863008977827676"/>
    <n v="3548.1399999999994"/>
    <n v="4317.9799999999996"/>
  </r>
  <r>
    <s v="2017/406"/>
    <x v="1"/>
    <n v="406"/>
    <s v="ABS"/>
    <x v="8"/>
    <s v="Police of the Czech Republic"/>
    <s v="no"/>
    <x v="5"/>
    <s v="2017/ABS/03 Focal Points 2017 Air"/>
    <d v="2017-05-01T00:00:00"/>
    <d v="2017-06-01T00:00:00"/>
    <s v="no"/>
    <m/>
    <s v="FRO.23830"/>
    <n v="2017"/>
    <s v="C1"/>
    <n v="7755.36"/>
    <d v="2017-03-29T00:00:00"/>
    <s v="IM"/>
    <n v="0"/>
    <s v="yes"/>
    <n v="0"/>
    <n v="3250.94"/>
    <m/>
    <m/>
    <m/>
    <m/>
    <m/>
    <n v="2017"/>
    <n v="3500"/>
    <m/>
    <m/>
    <d v="2017-08-15T00:00:00"/>
    <d v="2017-06-13T00:00:00"/>
    <n v="2017"/>
    <n v="2101.39"/>
    <m/>
    <n v="7755.36"/>
    <n v="5601.3899999999994"/>
    <n v="0.72226047533576776"/>
    <n v="2153.9700000000003"/>
    <n v="3250.94"/>
  </r>
  <r>
    <s v="2017/407"/>
    <x v="1"/>
    <n v="407"/>
    <s v="ABS"/>
    <x v="8"/>
    <s v="Police of the Czech Republic"/>
    <s v="no"/>
    <x v="5"/>
    <s v="2017/ABS/04 JO Focal Points 2017 Air Intermediate Managers"/>
    <d v="2017-05-01T00:00:00"/>
    <d v="2017-05-13T00:00:00"/>
    <s v="no"/>
    <m/>
    <s v="FRO.23828"/>
    <n v="2017"/>
    <s v="C1"/>
    <n v="4467.25"/>
    <d v="2017-03-29T00:00:00"/>
    <s v="IM"/>
    <n v="0"/>
    <s v="yes"/>
    <n v="0"/>
    <n v="1308.77"/>
    <m/>
    <m/>
    <m/>
    <m/>
    <m/>
    <n v="2017"/>
    <n v="2000"/>
    <m/>
    <m/>
    <d v="2017-07-27T00:00:00"/>
    <d v="2017-06-09T00:00:00"/>
    <n v="2017"/>
    <n v="360.17"/>
    <m/>
    <n v="4467.25"/>
    <n v="2360.17"/>
    <n v="0.52832727069226038"/>
    <n v="2107.08"/>
    <n v="1308.77"/>
  </r>
  <r>
    <s v="2017/408"/>
    <x v="1"/>
    <n v="408"/>
    <s v="RSU"/>
    <x v="24"/>
    <s v="Bureau of Border and Alien Police"/>
    <s v="no"/>
    <x v="18"/>
    <s v="2017/RSU/02 FOA-R 2017"/>
    <d v="2017-03-27T00:00:00"/>
    <d v="2017-03-30T00:00:00"/>
    <s v="no"/>
    <m/>
    <s v="FRO.23862"/>
    <n v="2017"/>
    <s v="C1"/>
    <n v="4322.8"/>
    <d v="2017-03-24T00:00:00"/>
    <s v="IM"/>
    <n v="0"/>
    <s v="no"/>
    <n v="0"/>
    <m/>
    <m/>
    <m/>
    <m/>
    <m/>
    <m/>
    <m/>
    <m/>
    <m/>
    <m/>
    <d v="2017-06-13T00:00:00"/>
    <d v="2017-05-16T00:00:00"/>
    <n v="2017"/>
    <n v="2203.8890000000001"/>
    <m/>
    <n v="4322.8"/>
    <n v="2203.8890000000001"/>
    <n v="0.50982904598871104"/>
    <n v="2118.9110000000001"/>
    <n v="0"/>
  </r>
  <r>
    <s v="2017/409"/>
    <x v="1"/>
    <n v="409"/>
    <s v="RSU"/>
    <x v="22"/>
    <s v="Federal Ministry of the Interior"/>
    <s v="no"/>
    <x v="12"/>
    <s v="2017/RSU/01 RO to Pakistan"/>
    <d v="2017-03-29T00:00:00"/>
    <d v="2017-03-30T00:00:00"/>
    <s v="no"/>
    <m/>
    <s v="FRO.23869"/>
    <n v="2017"/>
    <s v="C1"/>
    <n v="50120.94"/>
    <d v="2017-03-23T00:00:00"/>
    <s v="SK"/>
    <n v="0"/>
    <s v="yes"/>
    <n v="35000"/>
    <n v="26260"/>
    <m/>
    <m/>
    <m/>
    <m/>
    <m/>
    <m/>
    <m/>
    <m/>
    <m/>
    <d v="2017-06-13T00:00:00"/>
    <d v="2017-06-05T00:00:00"/>
    <n v="2017"/>
    <n v="37146.31"/>
    <m/>
    <n v="50120.94"/>
    <n v="37146.31"/>
    <n v="0.74113354617850336"/>
    <n v="12974.630000000005"/>
    <n v="26260"/>
  </r>
  <r>
    <s v="2017/410"/>
    <x v="1"/>
    <n v="410"/>
    <s v="RSU"/>
    <x v="1"/>
    <s v="National Operations Department"/>
    <s v="no"/>
    <x v="12"/>
    <s v="2017/RSU/01 RO to Afghanistan"/>
    <d v="2017-03-27T00:00:00"/>
    <d v="2017-03-30T00:00:00"/>
    <s v="no"/>
    <m/>
    <s v="FRO.23864"/>
    <n v="2017"/>
    <s v="C1"/>
    <n v="311031"/>
    <d v="2017-03-23T00:00:00"/>
    <s v="SK"/>
    <n v="0"/>
    <s v="yes"/>
    <n v="230000"/>
    <n v="221055.6"/>
    <m/>
    <m/>
    <m/>
    <m/>
    <m/>
    <m/>
    <n v="0"/>
    <m/>
    <m/>
    <d v="2017-06-13T00:00:00"/>
    <d v="2017-05-23T00:00:00"/>
    <n v="2017"/>
    <n v="268672.08"/>
    <m/>
    <n v="311031"/>
    <n v="268672.08"/>
    <n v="0.86381125997087116"/>
    <n v="42358.919999999984"/>
    <n v="221055.6"/>
  </r>
  <r>
    <s v="2017/411"/>
    <x v="1"/>
    <n v="411"/>
    <s v="LBS"/>
    <x v="20"/>
    <s v="Immigration and Naturalisation Service"/>
    <s v="no"/>
    <x v="7"/>
    <s v="2017/LBS/01 FOA"/>
    <d v="2017-03-28T00:00:00"/>
    <d v="2017-04-27T00:00:00"/>
    <s v="no"/>
    <m/>
    <s v="FRO.23842"/>
    <n v="2017"/>
    <s v="C1"/>
    <n v="122041.5"/>
    <d v="2017-03-24T00:00:00"/>
    <s v="IM"/>
    <n v="0"/>
    <s v="yes"/>
    <n v="74550"/>
    <n v="74550"/>
    <s v="FRO.23842"/>
    <n v="2017"/>
    <n v="1536.15"/>
    <d v="2017-04-10T00:00:00"/>
    <s v="Sup. Dec. No 2 signed on 24/04/2017."/>
    <n v="2017"/>
    <n v="58000"/>
    <m/>
    <m/>
    <d v="2017-07-11T00:00:00"/>
    <d v="2017-08-17T00:00:00"/>
    <n v="2017"/>
    <n v="64606.43"/>
    <m/>
    <n v="123577.65"/>
    <n v="122606.43"/>
    <n v="0.99214081187010761"/>
    <n v="971.22000000000116"/>
    <n v="74550"/>
  </r>
  <r>
    <s v="2017/412"/>
    <x v="1"/>
    <n v="412"/>
    <s v="FSC"/>
    <x v="21"/>
    <s v="Cuerpo Nacional de Policia"/>
    <s v="no"/>
    <x v="10"/>
    <s v="2017/FSC/01 FSC Support Officer Deployment"/>
    <d v="2017-03-29T00:00:00"/>
    <d v="2017-08-01T00:00:00"/>
    <s v="no"/>
    <m/>
    <s v="FRO.23867"/>
    <n v="2017"/>
    <s v="C1"/>
    <n v="29697.7"/>
    <d v="2017-03-23T00:00:00"/>
    <s v="IM"/>
    <n v="0"/>
    <s v="no"/>
    <n v="0"/>
    <m/>
    <m/>
    <m/>
    <m/>
    <m/>
    <m/>
    <m/>
    <m/>
    <m/>
    <m/>
    <d v="2017-10-15T00:00:00"/>
    <d v="2017-08-14T00:00:00"/>
    <n v="2017"/>
    <n v="26527.599999999999"/>
    <m/>
    <n v="29697.7"/>
    <n v="26527.599999999999"/>
    <n v="0.89325435976523426"/>
    <n v="3170.1000000000022"/>
    <n v="0"/>
  </r>
  <r>
    <s v="2017/413"/>
    <x v="1"/>
    <n v="413"/>
    <s v="SBS"/>
    <x v="13"/>
    <s v="Servico de Estrangeiros e Fronteiras"/>
    <s v="no"/>
    <x v="6"/>
    <s v="2017/SBS/05 JO Triton 2017"/>
    <d v="2017-04-01T00:00:00"/>
    <d v="2017-04-30T00:00:00"/>
    <s v="no"/>
    <m/>
    <s v="FRO.23881"/>
    <n v="2017"/>
    <s v="C1"/>
    <n v="591304.39"/>
    <d v="2017-03-23T00:00:00"/>
    <s v="SK"/>
    <n v="0"/>
    <s v="yes"/>
    <n v="361120"/>
    <n v="424471"/>
    <m/>
    <m/>
    <m/>
    <m/>
    <m/>
    <m/>
    <n v="0"/>
    <m/>
    <m/>
    <d v="2017-07-14T00:00:00"/>
    <d v="2017-10-25T00:00:00"/>
    <n v="2017"/>
    <n v="539936.66"/>
    <m/>
    <n v="591304.39"/>
    <n v="539936.66"/>
    <n v="0.91312810987248039"/>
    <n v="51367.729999999981"/>
    <n v="424471"/>
  </r>
  <r>
    <s v="2017/414"/>
    <x v="1"/>
    <n v="414"/>
    <s v="SBS"/>
    <x v="14"/>
    <s v="General Inspectorate for Immigration"/>
    <s v="no"/>
    <x v="6"/>
    <s v="2017/SBS/05 JO Triton 2017"/>
    <d v="2017-04-05T00:00:00"/>
    <d v="2017-06-10T00:00:00"/>
    <s v="no"/>
    <m/>
    <s v="FRO.23883"/>
    <n v="2017"/>
    <s v="C1"/>
    <n v="21324.03"/>
    <d v="2017-03-24T00:00:00"/>
    <s v="SK"/>
    <n v="0"/>
    <s v="yes"/>
    <n v="0"/>
    <n v="4793.67"/>
    <m/>
    <m/>
    <m/>
    <m/>
    <m/>
    <n v="2017"/>
    <n v="10662"/>
    <m/>
    <m/>
    <d v="2017-08-24T00:00:00"/>
    <d v="2017-06-26T00:00:00"/>
    <n v="2017"/>
    <n v="4791.66"/>
    <m/>
    <n v="21324.03"/>
    <n v="15453.66"/>
    <n v="0.72470635241087167"/>
    <n v="5870.369999999999"/>
    <n v="4793.67"/>
  </r>
  <r>
    <s v="2017/415"/>
    <x v="1"/>
    <n v="415"/>
    <s v="SBS"/>
    <x v="6"/>
    <s v="Finnish Border Guard"/>
    <s v="no"/>
    <x v="2"/>
    <s v="2017/SBS/07 JO Poseidon 2017"/>
    <d v="2017-03-28T00:00:00"/>
    <d v="2017-05-18T00:00:00"/>
    <s v="no"/>
    <m/>
    <s v="FRO.23890"/>
    <n v="2017"/>
    <s v="C1"/>
    <n v="13656"/>
    <d v="2017-03-24T00:00:00"/>
    <s v="SK"/>
    <n v="0"/>
    <s v="no"/>
    <n v="0"/>
    <n v="0"/>
    <m/>
    <m/>
    <m/>
    <m/>
    <m/>
    <m/>
    <m/>
    <m/>
    <m/>
    <d v="2017-08-01T00:00:00"/>
    <d v="2017-07-26T00:00:00"/>
    <n v="2017"/>
    <n v="12084.02"/>
    <m/>
    <n v="13656"/>
    <n v="12084.02"/>
    <n v="0.88488722905682482"/>
    <n v="1571.9799999999996"/>
    <n v="0"/>
  </r>
  <r>
    <s v="2017/416"/>
    <x v="1"/>
    <n v="416"/>
    <s v="LBS"/>
    <x v="10"/>
    <s v="Hungarian Police Headquarters"/>
    <s v="no"/>
    <x v="7"/>
    <s v="2017/LBS/01 FOA"/>
    <d v="2017-03-27T00:00:00"/>
    <d v="2017-04-27T00:00:00"/>
    <s v="no"/>
    <m/>
    <s v="FRO.23865"/>
    <n v="2017"/>
    <s v="C1"/>
    <n v="9374.48"/>
    <d v="2017-03-24T00:00:00"/>
    <s v="SK"/>
    <n v="0"/>
    <s v="yes"/>
    <m/>
    <n v="3610.68"/>
    <m/>
    <m/>
    <m/>
    <m/>
    <m/>
    <m/>
    <m/>
    <m/>
    <m/>
    <d v="2017-07-11T00:00:00"/>
    <d v="2017-07-20T00:00:00"/>
    <n v="2017"/>
    <n v="7793.15"/>
    <m/>
    <n v="9374.48"/>
    <n v="7793.15"/>
    <n v="0.83131544362994003"/>
    <n v="1581.33"/>
    <n v="3610.68"/>
  </r>
  <r>
    <s v="2017/417"/>
    <x v="1"/>
    <n v="417"/>
    <s v="LBS"/>
    <x v="6"/>
    <s v="Finnish Border Guard"/>
    <s v="no"/>
    <x v="7"/>
    <s v="2017/LBS/01 FOA"/>
    <d v="2017-03-29T00:00:00"/>
    <d v="2017-05-24T00:00:00"/>
    <s v="no"/>
    <m/>
    <s v="FRO.23870"/>
    <n v="2017"/>
    <s v="C1"/>
    <n v="38928.74"/>
    <d v="2017-03-24T00:00:00"/>
    <s v="SK"/>
    <n v="0"/>
    <s v="no"/>
    <n v="0"/>
    <n v="0"/>
    <m/>
    <m/>
    <m/>
    <m/>
    <m/>
    <m/>
    <m/>
    <m/>
    <m/>
    <d v="2017-08-07T00:00:00"/>
    <d v="2017-07-26T00:00:00"/>
    <n v="2017"/>
    <n v="36434.089999999997"/>
    <m/>
    <n v="38928.74"/>
    <n v="36434.089999999997"/>
    <n v="0.93591752520117522"/>
    <n v="2494.6500000000015"/>
    <n v="0"/>
  </r>
  <r>
    <s v="2017/418"/>
    <x v="1"/>
    <n v="418"/>
    <s v="LBS"/>
    <x v="8"/>
    <s v="Police of the Czech Republic"/>
    <s v="no"/>
    <x v="7"/>
    <s v="2017/LBS/01 FOA"/>
    <d v="2017-05-21T00:00:00"/>
    <d v="2017-07-20T00:00:00"/>
    <s v="no"/>
    <m/>
    <s v="FRO.23889"/>
    <n v="2017"/>
    <s v="C1"/>
    <n v="51621.08"/>
    <d v="2017-03-24T00:00:00"/>
    <s v="IM"/>
    <n v="3050"/>
    <s v="yes"/>
    <n v="0"/>
    <n v="40094.17"/>
    <m/>
    <m/>
    <m/>
    <m/>
    <m/>
    <n v="2017"/>
    <n v="25000"/>
    <m/>
    <m/>
    <d v="2017-10-03T00:00:00"/>
    <d v="2017-09-07T00:00:00"/>
    <n v="2017"/>
    <n v="15094.17"/>
    <m/>
    <n v="51621.08"/>
    <n v="40094.17"/>
    <n v="0.77670149481568374"/>
    <n v="11526.910000000003"/>
    <n v="40094.17"/>
  </r>
  <r>
    <s v="2017/419"/>
    <x v="1"/>
    <n v="419"/>
    <s v="SBS"/>
    <x v="11"/>
    <s v="State Border Guard Service"/>
    <s v="no"/>
    <x v="6"/>
    <s v="2017/SBS/05 JO Triton 2017"/>
    <d v="2017-04-05T00:00:00"/>
    <d v="2017-05-05T00:00:00"/>
    <s v="no"/>
    <m/>
    <s v="FRO.23886"/>
    <n v="2017"/>
    <s v="C1"/>
    <n v="10718.19"/>
    <d v="2017-03-24T00:00:00"/>
    <s v="SK"/>
    <n v="0"/>
    <s v="no"/>
    <n v="0"/>
    <n v="0"/>
    <m/>
    <m/>
    <m/>
    <m/>
    <m/>
    <n v="2017"/>
    <n v="5359"/>
    <m/>
    <m/>
    <d v="2017-07-19T00:00:00"/>
    <d v="2017-07-12T00:00:00"/>
    <n v="2017"/>
    <n v="1931.12"/>
    <m/>
    <n v="10718.19"/>
    <n v="7290.12"/>
    <n v="0.68016334847581539"/>
    <n v="3428.0700000000006"/>
    <n v="0"/>
  </r>
  <r>
    <s v="2017/420"/>
    <x v="1"/>
    <n v="420"/>
    <s v="SBS"/>
    <x v="15"/>
    <s v="National Police Directorate"/>
    <s v="no"/>
    <x v="2"/>
    <s v="2017/SBS/07 JO Poseidon 2017"/>
    <d v="2017-03-28T00:00:00"/>
    <d v="2017-04-27T00:00:00"/>
    <s v="no"/>
    <m/>
    <s v="FRO.23891"/>
    <n v="2017"/>
    <s v="C1"/>
    <n v="7789.6"/>
    <d v="2017-03-24T00:00:00"/>
    <s v="SK"/>
    <n v="0"/>
    <s v="no"/>
    <n v="0"/>
    <n v="0"/>
    <m/>
    <m/>
    <m/>
    <m/>
    <m/>
    <m/>
    <m/>
    <m/>
    <m/>
    <d v="2017-07-11T00:00:00"/>
    <d v="2017-05-31T00:00:00"/>
    <n v="2017"/>
    <n v="6260.59"/>
    <m/>
    <n v="7789.6"/>
    <n v="6260.59"/>
    <n v="0.80371135873472321"/>
    <n v="1529.0100000000002"/>
    <n v="0"/>
  </r>
  <r>
    <s v="2017/421"/>
    <x v="1"/>
    <n v="421"/>
    <s v="SBS"/>
    <x v="20"/>
    <s v="Royal Marechaussee"/>
    <s v="no"/>
    <x v="2"/>
    <s v="2017/SBS/07 JO Poseidon 2017"/>
    <d v="2017-03-27T00:00:00"/>
    <d v="2017-06-30T00:00:00"/>
    <s v="no"/>
    <m/>
    <s v="FRO.23880"/>
    <n v="2017"/>
    <s v="C1"/>
    <n v="188348.16"/>
    <d v="2017-03-27T00:00:00"/>
    <s v="SK"/>
    <n v="0"/>
    <s v="no"/>
    <n v="0"/>
    <n v="0"/>
    <m/>
    <m/>
    <m/>
    <m/>
    <m/>
    <m/>
    <m/>
    <m/>
    <m/>
    <d v="2017-09-13T00:00:00"/>
    <d v="2017-10-05T00:00:00"/>
    <n v="2017"/>
    <n v="180509.66"/>
    <m/>
    <n v="188348.16"/>
    <n v="180509.66"/>
    <n v="0.95838292234975908"/>
    <n v="7838.5"/>
    <n v="0"/>
  </r>
  <r>
    <s v="2017/422"/>
    <x v="1"/>
    <n v="422"/>
    <s v="LBS"/>
    <x v="22"/>
    <s v="Federal Ministry of the Interior"/>
    <s v="no"/>
    <x v="7"/>
    <s v="2017/LBS/01 FOA"/>
    <d v="2017-03-28T00:00:00"/>
    <d v="2017-04-27T00:00:00"/>
    <s v="no"/>
    <m/>
    <s v="FRO.23863"/>
    <n v="2017"/>
    <s v="C1"/>
    <n v="83911.54"/>
    <d v="2017-03-24T00:00:00"/>
    <s v="SK"/>
    <n v="0"/>
    <s v="no"/>
    <m/>
    <m/>
    <m/>
    <m/>
    <m/>
    <m/>
    <m/>
    <m/>
    <m/>
    <m/>
    <m/>
    <d v="2017-07-11T00:00:00"/>
    <d v="2017-06-29T00:00:00"/>
    <n v="2017"/>
    <n v="76970.45"/>
    <m/>
    <n v="83911.54"/>
    <n v="76970.45"/>
    <n v="0.91728086506337514"/>
    <n v="6941.0899999999965"/>
    <n v="0"/>
  </r>
  <r>
    <s v="2017/423"/>
    <x v="1"/>
    <n v="423"/>
    <s v="LBS"/>
    <x v="7"/>
    <s v="Direction Centrale de la Police aux Frontieres"/>
    <s v="no"/>
    <x v="5"/>
    <s v="2017/LBS/02 Focal Points"/>
    <d v="2017-04-25T00:00:00"/>
    <d v="2017-06-22T00:00:00"/>
    <s v="no"/>
    <m/>
    <s v="FRO.23877"/>
    <n v="2017"/>
    <s v="C1"/>
    <n v="13814.77"/>
    <d v="2017-03-24T00:00:00"/>
    <s v="SK"/>
    <n v="0"/>
    <s v="yes"/>
    <n v="0"/>
    <n v="6750.14"/>
    <m/>
    <m/>
    <m/>
    <m/>
    <m/>
    <n v="2017"/>
    <n v="6907.39"/>
    <m/>
    <m/>
    <d v="2017-09-05T00:00:00"/>
    <d v="2017-09-05T00:00:00"/>
    <n v="2017"/>
    <n v="6907.38"/>
    <m/>
    <n v="13814.77"/>
    <n v="13814.77"/>
    <n v="1"/>
    <n v="0"/>
    <n v="6750.14"/>
  </r>
  <r>
    <s v="2017/424"/>
    <x v="1"/>
    <n v="424"/>
    <s v="SBS"/>
    <x v="13"/>
    <s v="Servico de Estrangeiros e Fronteiras"/>
    <s v="no"/>
    <x v="2"/>
    <s v="2017/SBS/07 JO Poseidon 2017"/>
    <d v="2017-04-01T00:00:00"/>
    <d v="2017-06-30T00:00:00"/>
    <s v="no"/>
    <m/>
    <s v="FRO.23895"/>
    <n v="2017"/>
    <s v="C1"/>
    <n v="268741.61"/>
    <d v="2017-03-28T00:00:00"/>
    <s v="SK"/>
    <n v="240861.35"/>
    <s v="yes"/>
    <n v="131270.60999999999"/>
    <n v="119135"/>
    <m/>
    <m/>
    <m/>
    <m/>
    <m/>
    <n v="2017"/>
    <n v="134370.81"/>
    <m/>
    <m/>
    <d v="2017-09-13T00:00:00"/>
    <d v="2017-11-08T00:00:00"/>
    <n v="2017"/>
    <n v="131070.95"/>
    <m/>
    <n v="268741.61"/>
    <n v="265441.76"/>
    <n v="0.98772110504212585"/>
    <n v="3299.8499999999767"/>
    <n v="119135"/>
  </r>
  <r>
    <s v="2017/425"/>
    <x v="1"/>
    <n v="425"/>
    <s v="RSU"/>
    <x v="3"/>
    <s v="Dienst Vreemdelingenzaken"/>
    <s v="no"/>
    <x v="18"/>
    <s v="2017/RSU/02 FOA-R 2017"/>
    <d v="2017-03-27T00:00:00"/>
    <d v="2017-03-30T00:00:00"/>
    <s v="no"/>
    <m/>
    <s v="FRO.23887"/>
    <n v="2017"/>
    <s v="C1"/>
    <n v="8318.2999999999993"/>
    <d v="2017-03-24T00:00:00"/>
    <s v="IM"/>
    <n v="0"/>
    <s v="no"/>
    <n v="0"/>
    <m/>
    <m/>
    <m/>
    <m/>
    <m/>
    <m/>
    <m/>
    <m/>
    <m/>
    <m/>
    <d v="2017-06-13T00:00:00"/>
    <d v="2017-05-25T00:00:00"/>
    <n v="2017"/>
    <n v="8318.2999999999993"/>
    <m/>
    <n v="8318.2999999999993"/>
    <n v="8318.2999999999993"/>
    <n v="1"/>
    <n v="0"/>
    <n v="0"/>
  </r>
  <r>
    <s v="2017/426"/>
    <x v="1"/>
    <n v="426"/>
    <s v="SBS"/>
    <x v="7"/>
    <s v="Direction Centrale de la Police Judiciaire"/>
    <s v="no"/>
    <x v="6"/>
    <s v="2017/SBS/05 JO Triton 2017"/>
    <d v="2017-04-04T00:00:00"/>
    <d v="2017-05-06T00:00:00"/>
    <s v="no"/>
    <m/>
    <s v="FRO.23896"/>
    <n v="2017"/>
    <s v="C1"/>
    <n v="27019.16"/>
    <d v="2017-03-24T00:00:00"/>
    <s v="SK"/>
    <n v="0"/>
    <s v="yes"/>
    <m/>
    <n v="13486.25"/>
    <m/>
    <m/>
    <m/>
    <m/>
    <m/>
    <m/>
    <m/>
    <m/>
    <m/>
    <d v="2017-07-20T00:00:00"/>
    <d v="2017-07-06T00:00:00"/>
    <n v="2017"/>
    <n v="26773.81"/>
    <m/>
    <n v="27019.16"/>
    <n v="26773.81"/>
    <n v="0.99091940682093749"/>
    <n v="245.34999999999854"/>
    <n v="13486.25"/>
  </r>
  <r>
    <s v="2017/427"/>
    <x v="1"/>
    <n v="427"/>
    <s v="SBS"/>
    <x v="7"/>
    <s v="Direction Centrale de la Police aux Frontieres"/>
    <s v="no"/>
    <x v="6"/>
    <s v="2017/SBS/05 JO Triton 2017"/>
    <d v="2017-04-04T00:00:00"/>
    <d v="2017-06-10T00:00:00"/>
    <s v="no"/>
    <m/>
    <s v="FRO.23893"/>
    <n v="2017"/>
    <s v="C1"/>
    <n v="75758.14"/>
    <d v="2017-03-24T00:00:00"/>
    <s v="SK"/>
    <n v="0"/>
    <s v="yes"/>
    <n v="0"/>
    <n v="31698.27"/>
    <m/>
    <m/>
    <m/>
    <m/>
    <m/>
    <n v="2017"/>
    <n v="37879.07"/>
    <m/>
    <m/>
    <d v="2017-08-24T00:00:00"/>
    <d v="2017-08-29T00:00:00"/>
    <n v="2017"/>
    <n v="28786.82"/>
    <m/>
    <n v="75758.14"/>
    <n v="66665.89"/>
    <n v="0.87998319388517199"/>
    <n v="9092.25"/>
    <n v="31698.27"/>
  </r>
  <r>
    <s v="2017/428"/>
    <x v="1"/>
    <n v="428"/>
    <s v="SBS"/>
    <x v="7"/>
    <s v="Direction Centrale de la Securite Publique"/>
    <s v="no"/>
    <x v="6"/>
    <s v="2017/SBS/05 JO Triton 2017"/>
    <d v="2017-04-04T00:00:00"/>
    <d v="2017-05-06T00:00:00"/>
    <s v="no"/>
    <m/>
    <s v="FRO.23897"/>
    <n v="2017"/>
    <s v="C1"/>
    <n v="40993.839999999997"/>
    <d v="2017-03-24T00:00:00"/>
    <s v="SK"/>
    <n v="0"/>
    <s v="no"/>
    <n v="0"/>
    <m/>
    <m/>
    <m/>
    <m/>
    <m/>
    <m/>
    <n v="2017"/>
    <n v="20496.919999999998"/>
    <m/>
    <m/>
    <d v="2017-07-20T00:00:00"/>
    <d v="2017-06-01T00:00:00"/>
    <n v="2017"/>
    <n v="11340.93"/>
    <m/>
    <n v="40993.839999999997"/>
    <n v="31837.85"/>
    <n v="0.77664961369805807"/>
    <n v="9155.989999999998"/>
    <n v="0"/>
  </r>
  <r>
    <s v="2017/429"/>
    <x v="1"/>
    <n v="429"/>
    <s v="SBS"/>
    <x v="13"/>
    <s v="Servico de Estrangeiros e Fronteiras"/>
    <s v="no"/>
    <x v="6"/>
    <s v="2017/SBS/05 JO Triton 2017"/>
    <d v="2017-04-04T00:00:00"/>
    <d v="2017-07-08T00:00:00"/>
    <s v="no"/>
    <m/>
    <s v="FRO.23903"/>
    <n v="2017"/>
    <s v="C1"/>
    <n v="81987.679999999993"/>
    <d v="2017-03-24T00:00:00"/>
    <s v="SK"/>
    <n v="0"/>
    <s v="no"/>
    <n v="0"/>
    <n v="0"/>
    <m/>
    <m/>
    <m/>
    <m/>
    <m/>
    <n v="2017"/>
    <n v="40993.839999999997"/>
    <m/>
    <m/>
    <d v="2017-09-21T00:00:00"/>
    <d v="2017-09-20T00:00:00"/>
    <n v="2017"/>
    <n v="33766.239999999998"/>
    <m/>
    <n v="81987.679999999993"/>
    <n v="74760.079999999987"/>
    <n v="0.91184529187799912"/>
    <n v="7227.6000000000058"/>
    <n v="0"/>
  </r>
  <r>
    <s v="2017/430"/>
    <x v="1"/>
    <n v="430"/>
    <s v="SBS"/>
    <x v="14"/>
    <s v="General Inspectorate of Aviation"/>
    <s v="no"/>
    <x v="2"/>
    <s v="2017/SBS/07 JO Poseidon 2017"/>
    <d v="2017-04-01T00:00:00"/>
    <d v="2017-05-31T00:00:00"/>
    <s v="no"/>
    <m/>
    <s v="FRO.23899"/>
    <n v="2017"/>
    <s v="C1"/>
    <n v="322808.03000000003"/>
    <d v="2017-03-28T00:00:00"/>
    <s v="SK"/>
    <n v="293537.03000000003"/>
    <s v="yes"/>
    <n v="204240.08"/>
    <n v="177171"/>
    <m/>
    <m/>
    <m/>
    <m/>
    <m/>
    <n v="2017"/>
    <n v="161404.01"/>
    <m/>
    <m/>
    <d v="2017-08-14T00:00:00"/>
    <d v="2017-07-17T00:00:00"/>
    <n v="2017"/>
    <n v="113589.3"/>
    <m/>
    <n v="322808.03000000003"/>
    <n v="274993.31"/>
    <n v="0.85187877761281205"/>
    <n v="47814.72000000003"/>
    <n v="177171"/>
  </r>
  <r>
    <s v="2017/431"/>
    <x v="1"/>
    <n v="431"/>
    <s v="RSU"/>
    <x v="4"/>
    <s v="Danish National Police"/>
    <s v="no"/>
    <x v="12"/>
    <s v="2017/RSU/01 RO to Pakistan"/>
    <d v="2017-03-28T00:00:00"/>
    <d v="2017-03-30T00:00:00"/>
    <s v="no"/>
    <m/>
    <s v="FRO.23858"/>
    <n v="2017"/>
    <s v="C1"/>
    <n v="273682.5"/>
    <d v="2017-03-27T00:00:00"/>
    <s v="SK"/>
    <n v="0"/>
    <s v="yes"/>
    <n v="230000"/>
    <n v="251857.16"/>
    <m/>
    <m/>
    <m/>
    <m/>
    <m/>
    <m/>
    <m/>
    <m/>
    <m/>
    <d v="2017-06-13T00:00:00"/>
    <d v="2017-04-19T00:00:00"/>
    <n v="2017"/>
    <n v="264450.02"/>
    <m/>
    <n v="273682.5"/>
    <n v="264450.02"/>
    <n v="0.9662657276223362"/>
    <n v="9232.4799999999814"/>
    <n v="251857.16"/>
  </r>
  <r>
    <s v="2017/432"/>
    <x v="1"/>
    <n v="432"/>
    <s v="RSU"/>
    <x v="20"/>
    <s v="Royal Marechaussee"/>
    <s v="no"/>
    <x v="18"/>
    <s v="2017/RSU/02 RI FOA-R 2017"/>
    <d v="2017-03-27T00:00:00"/>
    <d v="2017-03-30T00:00:00"/>
    <s v="no"/>
    <s v="yes"/>
    <s v="FRO.23904"/>
    <n v="2017"/>
    <s v="C1"/>
    <n v="2221.3200000000002"/>
    <d v="2017-03-27T00:00:00"/>
    <s v="IM"/>
    <n v="0"/>
    <s v="no"/>
    <n v="0"/>
    <m/>
    <m/>
    <m/>
    <m/>
    <m/>
    <m/>
    <m/>
    <m/>
    <m/>
    <m/>
    <d v="2017-06-13T00:00:00"/>
    <m/>
    <m/>
    <m/>
    <m/>
    <n v="0"/>
    <n v="0"/>
    <s v=""/>
    <n v="0"/>
    <n v="0"/>
  </r>
  <r>
    <s v="2017/433"/>
    <x v="1"/>
    <n v="433"/>
    <s v="SBS"/>
    <x v="13"/>
    <s v="Servico de Estrangeiros e Fronteiras"/>
    <s v="no"/>
    <x v="2"/>
    <s v="2017/SBS/07 JO Poseidon 2017"/>
    <d v="2017-03-28T00:00:00"/>
    <d v="2017-05-18T00:00:00"/>
    <s v="no"/>
    <m/>
    <s v="FRO.23906"/>
    <n v="2017"/>
    <s v="C1"/>
    <n v="15084.86"/>
    <d v="2017-03-24T00:00:00"/>
    <s v="SK"/>
    <n v="0"/>
    <s v="no"/>
    <n v="0"/>
    <m/>
    <m/>
    <m/>
    <m/>
    <m/>
    <m/>
    <n v="2017"/>
    <n v="7542.43"/>
    <m/>
    <m/>
    <d v="2017-08-01T00:00:00"/>
    <d v="2017-06-06T00:00:00"/>
    <n v="2017"/>
    <n v="5739.38"/>
    <m/>
    <n v="15084.86"/>
    <n v="13281.810000000001"/>
    <n v="0.88047287147510822"/>
    <n v="1803.0499999999993"/>
    <n v="0"/>
  </r>
  <r>
    <s v="2017/434"/>
    <x v="1"/>
    <n v="434"/>
    <s v="SBS"/>
    <x v="10"/>
    <s v="Hungarian Police Headquarters"/>
    <s v="no"/>
    <x v="2"/>
    <s v="2017/SBS/07 JO Poseidon 2017"/>
    <d v="2017-03-28T00:00:00"/>
    <d v="2017-04-25T00:00:00"/>
    <s v="no"/>
    <m/>
    <s v="FRO.23907"/>
    <n v="2017"/>
    <s v="C1"/>
    <n v="8654.16"/>
    <d v="2017-03-24T00:00:00"/>
    <s v="SK"/>
    <n v="0"/>
    <s v="yes"/>
    <n v="0"/>
    <n v="3036.45"/>
    <m/>
    <m/>
    <m/>
    <m/>
    <m/>
    <m/>
    <n v="0"/>
    <m/>
    <m/>
    <d v="2017-07-09T00:00:00"/>
    <d v="2017-07-11T00:00:00"/>
    <n v="2017"/>
    <n v="5973.23"/>
    <m/>
    <n v="8654.16"/>
    <n v="5973.23"/>
    <n v="0.69021487931815451"/>
    <n v="2680.9300000000003"/>
    <n v="3036.45"/>
  </r>
  <r>
    <s v="2017/435"/>
    <x v="1"/>
    <n v="435"/>
    <s v="SBS"/>
    <x v="7"/>
    <s v="Prefecture de Police"/>
    <s v="no"/>
    <x v="2"/>
    <s v="2017/SBS/07 JO Poseidon 2017"/>
    <d v="2017-03-28T00:00:00"/>
    <d v="2017-05-18T00:00:00"/>
    <s v="no"/>
    <m/>
    <s v="FRO.23901"/>
    <n v="2017"/>
    <s v="C1"/>
    <n v="48578"/>
    <d v="2017-03-24T00:00:00"/>
    <s v="SK"/>
    <n v="0"/>
    <s v="yes"/>
    <n v="0"/>
    <n v="30903.03"/>
    <m/>
    <m/>
    <m/>
    <m/>
    <m/>
    <m/>
    <m/>
    <m/>
    <m/>
    <d v="2017-08-01T00:00:00"/>
    <d v="2017-09-27T00:00:00"/>
    <n v="2017"/>
    <n v="33066.239999999998"/>
    <m/>
    <n v="48578"/>
    <n v="33066.239999999998"/>
    <n v="0.68068343694676603"/>
    <n v="15511.760000000002"/>
    <n v="30903.03"/>
  </r>
  <r>
    <s v="2017/436"/>
    <x v="1"/>
    <n v="436"/>
    <s v="SBS"/>
    <x v="13"/>
    <s v="Servico de Estrangeiros e Fronteiras"/>
    <s v="no"/>
    <x v="2"/>
    <s v="2017/SBS/07 JO Poseidon 2017"/>
    <d v="2017-04-08T00:00:00"/>
    <d v="2017-07-18T00:00:00"/>
    <s v="no"/>
    <m/>
    <s v="FRO.23909"/>
    <n v="2017"/>
    <s v="C1"/>
    <n v="45596.98"/>
    <d v="2017-03-24T00:00:00"/>
    <s v="SK"/>
    <n v="0"/>
    <s v="no"/>
    <n v="0"/>
    <n v="0"/>
    <m/>
    <m/>
    <m/>
    <m/>
    <m/>
    <n v="2017"/>
    <n v="22798.49"/>
    <m/>
    <m/>
    <d v="2017-10-01T00:00:00"/>
    <d v="2017-09-22T00:00:00"/>
    <n v="2017"/>
    <n v="15066.76"/>
    <m/>
    <n v="45596.98"/>
    <n v="37865.25"/>
    <n v="0.8304332874677226"/>
    <n v="7731.7300000000032"/>
    <n v="0"/>
  </r>
  <r>
    <s v="2017/437"/>
    <x v="1"/>
    <n v="437"/>
    <s v="ABS"/>
    <x v="14"/>
    <s v="General Inspectorate of the Romanian Border Police"/>
    <s v="no"/>
    <x v="5"/>
    <s v="2017/ABS/04 JO Focal Points 2017 Air Intermediate Managers"/>
    <d v="2017-04-03T00:00:00"/>
    <d v="2017-06-16T00:00:00"/>
    <s v="no"/>
    <m/>
    <s v="FRO.23855"/>
    <n v="2017"/>
    <s v="C1"/>
    <n v="10846.59"/>
    <d v="2017-03-29T00:00:00"/>
    <s v="IM"/>
    <n v="0"/>
    <s v="no"/>
    <n v="0"/>
    <m/>
    <m/>
    <m/>
    <m/>
    <m/>
    <m/>
    <n v="2017"/>
    <n v="5423"/>
    <m/>
    <m/>
    <d v="2017-08-30T00:00:00"/>
    <d v="2017-07-12T00:00:00"/>
    <n v="2017"/>
    <n v="2991.65"/>
    <m/>
    <n v="10846.59"/>
    <n v="8414.65"/>
    <n v="0.77578759776113959"/>
    <n v="2431.9400000000005"/>
    <n v="0"/>
  </r>
  <r>
    <s v="2017/438"/>
    <x v="1"/>
    <n v="438"/>
    <s v="ABS"/>
    <x v="18"/>
    <s v="Ministry of Interior"/>
    <s v="no"/>
    <x v="5"/>
    <s v="2017/ABS/04 JO Focal Points 2017 Air Intermediate Managers"/>
    <d v="2017-04-09T00:00:00"/>
    <d v="2017-04-22T00:00:00"/>
    <s v="no"/>
    <m/>
    <s v="FRO.23876"/>
    <n v="2017"/>
    <s v="C1"/>
    <n v="3891.59"/>
    <d v="2017-03-29T00:00:00"/>
    <s v="IM"/>
    <n v="0"/>
    <s v="no"/>
    <n v="0"/>
    <n v="0"/>
    <m/>
    <m/>
    <m/>
    <m/>
    <m/>
    <m/>
    <m/>
    <m/>
    <m/>
    <d v="2017-07-06T00:00:00"/>
    <d v="2017-07-07T00:00:00"/>
    <n v="2017"/>
    <n v="3541.61"/>
    <m/>
    <n v="3891.59"/>
    <n v="3541.61"/>
    <n v="0.91006760732759617"/>
    <n v="349.98"/>
    <n v="0"/>
  </r>
  <r>
    <s v="2017/439"/>
    <x v="1"/>
    <n v="439"/>
    <s v="ABS"/>
    <x v="14"/>
    <s v="General Inspectorate of the Romanian Border Police"/>
    <s v="no"/>
    <x v="5"/>
    <s v="2017/ABS/03 Focal Points 2017 Air"/>
    <d v="2017-04-03T00:00:00"/>
    <d v="2017-06-01T00:00:00"/>
    <s v="no"/>
    <m/>
    <s v="FRO.23873"/>
    <n v="2017"/>
    <s v="C1"/>
    <n v="26099.439999999999"/>
    <d v="2017-03-27T00:00:00"/>
    <s v="IM"/>
    <n v="0"/>
    <s v="no"/>
    <n v="0"/>
    <m/>
    <m/>
    <m/>
    <m/>
    <m/>
    <m/>
    <n v="2017"/>
    <n v="13049"/>
    <m/>
    <m/>
    <d v="2017-08-15T00:00:00"/>
    <d v="2017-06-21T00:00:00"/>
    <n v="2017"/>
    <n v="8008.54"/>
    <m/>
    <n v="26099.439999999999"/>
    <n v="21057.54"/>
    <n v="0.8068196099226651"/>
    <n v="5041.8999999999978"/>
    <n v="0"/>
  </r>
  <r>
    <s v="2017/440"/>
    <x v="1"/>
    <n v="440"/>
    <s v="FSC"/>
    <x v="10"/>
    <s v="Hungarian Police Headquarters"/>
    <s v="no"/>
    <x v="10"/>
    <s v="2017/FSC/02 FSC Support Officer Deployment"/>
    <d v="2017-03-29T00:00:00"/>
    <d v="2017-05-01T00:00:00"/>
    <s v="no"/>
    <m/>
    <s v="FRO.23911"/>
    <n v="2017"/>
    <s v="C1"/>
    <n v="6955"/>
    <d v="2017-03-28T00:00:00"/>
    <s v="IM"/>
    <n v="0"/>
    <s v="no"/>
    <n v="0"/>
    <m/>
    <m/>
    <m/>
    <m/>
    <m/>
    <m/>
    <m/>
    <m/>
    <m/>
    <m/>
    <d v="2017-07-15T00:00:00"/>
    <d v="2017-06-15T00:00:00"/>
    <n v="2017"/>
    <n v="5337.13"/>
    <m/>
    <n v="6955"/>
    <n v="5337.13"/>
    <n v="0.76738030194104967"/>
    <n v="1617.87"/>
    <n v="0"/>
  </r>
  <r>
    <s v="2017/441"/>
    <x v="1"/>
    <n v="441"/>
    <s v="LBS"/>
    <x v="3"/>
    <s v="Belgian Federal Police"/>
    <s v="no"/>
    <x v="5"/>
    <s v="2017/LBS/02 Focal Points"/>
    <d v="2017-03-28T00:00:00"/>
    <d v="2017-05-25T00:00:00"/>
    <s v="no"/>
    <m/>
    <s v="FRO.23918"/>
    <n v="2017"/>
    <s v="C1"/>
    <n v="17357.54"/>
    <d v="2017-03-28T00:00:00"/>
    <s v="IM"/>
    <n v="0"/>
    <s v="no"/>
    <n v="0"/>
    <n v="0"/>
    <m/>
    <m/>
    <m/>
    <m/>
    <m/>
    <m/>
    <m/>
    <m/>
    <m/>
    <d v="2017-08-08T00:00:00"/>
    <d v="2017-06-29T00:00:00"/>
    <n v="2017"/>
    <n v="12574.13"/>
    <m/>
    <n v="17357.54"/>
    <n v="12574.13"/>
    <n v="0.7244188980696572"/>
    <n v="4783.4100000000017"/>
    <n v="0"/>
  </r>
  <r>
    <s v="2017/442"/>
    <x v="1"/>
    <n v="442"/>
    <s v="RSU"/>
    <x v="3"/>
    <s v="Dienst Vreemdelingenzaken"/>
    <s v="no"/>
    <x v="12"/>
    <s v="2017/RSU/01 RO to Pakistan and to Nigeria"/>
    <d v="2017-03-29T00:00:00"/>
    <d v="2017-04-08T00:00:00"/>
    <s v="no"/>
    <m/>
    <s v="FRO.23905"/>
    <n v="2017"/>
    <s v="C1"/>
    <n v="13424.22"/>
    <d v="2017-03-27T00:00:00"/>
    <s v="IM"/>
    <n v="0"/>
    <s v="yes"/>
    <n v="0"/>
    <n v="14399.42"/>
    <m/>
    <m/>
    <m/>
    <m/>
    <m/>
    <m/>
    <m/>
    <m/>
    <m/>
    <d v="2017-06-22T00:00:00"/>
    <d v="2017-06-21T00:00:00"/>
    <n v="2017"/>
    <n v="12083.94"/>
    <m/>
    <n v="13424.22"/>
    <n v="12083.94"/>
    <n v="0.90015956234328709"/>
    <n v="1340.2799999999988"/>
    <n v="14399.42"/>
  </r>
  <r>
    <s v="2017/443"/>
    <x v="1"/>
    <n v="443"/>
    <s v="RSU"/>
    <x v="15"/>
    <s v="National Police Immigration Service"/>
    <s v="no"/>
    <x v="12"/>
    <s v="2017/RSU/01 RO to Lebanon"/>
    <d v="2017-03-29T00:00:00"/>
    <d v="2017-04-08T00:00:00"/>
    <s v="no"/>
    <m/>
    <s v="FRO.23908"/>
    <n v="2017"/>
    <s v="C1"/>
    <n v="137650.79999999999"/>
    <d v="2017-03-27T00:00:00"/>
    <s v="IM"/>
    <n v="0"/>
    <s v="yes"/>
    <n v="104496"/>
    <n v="92070"/>
    <m/>
    <m/>
    <m/>
    <m/>
    <m/>
    <m/>
    <m/>
    <m/>
    <m/>
    <d v="2017-06-22T00:00:00"/>
    <d v="2017-08-01T00:00:00"/>
    <n v="2017"/>
    <n v="110137.26"/>
    <m/>
    <n v="137650.79999999999"/>
    <n v="110137.26"/>
    <n v="0.800120740308084"/>
    <n v="27513.539999999994"/>
    <n v="92070"/>
  </r>
  <r>
    <s v="2017/444"/>
    <x v="1"/>
    <n v="444"/>
    <s v="SBS"/>
    <x v="9"/>
    <s v="State Border Guard"/>
    <s v="no"/>
    <x v="6"/>
    <s v="2017/SBS/05 JO Triton 2017"/>
    <d v="2017-03-31T00:00:00"/>
    <d v="2017-06-04T00:00:00"/>
    <s v="no"/>
    <m/>
    <s v="FRO.23878"/>
    <n v="2017"/>
    <s v="C1"/>
    <n v="391537.04"/>
    <d v="2017-03-28T00:00:00"/>
    <s v="SK"/>
    <n v="364953.85"/>
    <s v="yes"/>
    <n v="198069"/>
    <n v="171831"/>
    <m/>
    <m/>
    <m/>
    <m/>
    <m/>
    <n v="2017"/>
    <n v="195500"/>
    <m/>
    <m/>
    <d v="2017-08-18T00:00:00"/>
    <d v="2017-08-31T00:00:00"/>
    <n v="2017"/>
    <n v="111605.61"/>
    <m/>
    <n v="391537.04"/>
    <n v="307105.61"/>
    <n v="0.7843590225844278"/>
    <n v="84431.43"/>
    <n v="171831"/>
  </r>
  <r>
    <s v="2017/445"/>
    <x v="1"/>
    <n v="445"/>
    <s v="SBS"/>
    <x v="7"/>
    <s v="Direction Generale des Douanes et Droits Indirects"/>
    <s v="no"/>
    <x v="2"/>
    <s v="2017/SBS/07 JO Poseidon 2017"/>
    <d v="2017-04-01T00:00:00"/>
    <d v="2017-04-30T00:00:00"/>
    <s v="no"/>
    <m/>
    <s v="FRO.23917"/>
    <n v="2017"/>
    <s v="C1"/>
    <n v="300487.34999999998"/>
    <d v="2017-03-28T00:00:00"/>
    <s v="SK"/>
    <n v="225550.95"/>
    <s v="yes"/>
    <n v="226296"/>
    <n v="187374"/>
    <m/>
    <m/>
    <m/>
    <m/>
    <m/>
    <m/>
    <n v="0"/>
    <m/>
    <m/>
    <d v="2017-07-14T00:00:00"/>
    <d v="2017-06-21T00:00:00"/>
    <n v="2017"/>
    <n v="243699.54"/>
    <m/>
    <n v="300487.34999999998"/>
    <n v="243699.54"/>
    <n v="0.81101430725785972"/>
    <n v="56787.809999999969"/>
    <n v="187374"/>
  </r>
  <r>
    <s v="2017/446"/>
    <x v="1"/>
    <n v="446"/>
    <s v="ABS"/>
    <x v="22"/>
    <s v="Federal Ministry of the Interior"/>
    <s v="no"/>
    <x v="5"/>
    <s v="2017/ABS/03 Focal Points 2017 Air"/>
    <d v="2017-04-03T00:00:00"/>
    <d v="2017-06-30T00:00:00"/>
    <s v="no"/>
    <m/>
    <s v="FRO.23915"/>
    <n v="2017"/>
    <s v="C1"/>
    <n v="12010.75"/>
    <d v="2017-03-29T00:00:00"/>
    <s v="SK"/>
    <n v="0"/>
    <s v="no"/>
    <m/>
    <m/>
    <m/>
    <m/>
    <m/>
    <m/>
    <m/>
    <m/>
    <n v="0"/>
    <m/>
    <m/>
    <d v="2017-09-13T00:00:00"/>
    <d v="2017-07-07T00:00:00"/>
    <n v="2017"/>
    <n v="10579.02"/>
    <m/>
    <n v="12010.75"/>
    <n v="10579.02"/>
    <n v="0.88079595362487773"/>
    <n v="1431.7299999999996"/>
    <n v="0"/>
  </r>
  <r>
    <s v="2017/447"/>
    <x v="1"/>
    <n v="447"/>
    <s v="LBS"/>
    <x v="20"/>
    <s v="Royal Marechaussee"/>
    <s v="no"/>
    <x v="7"/>
    <s v="2017/LBS/01 FOA"/>
    <d v="2017-03-28T00:00:00"/>
    <d v="2017-04-27T00:00:00"/>
    <s v="no"/>
    <m/>
    <s v="FRO.23922"/>
    <n v="2017"/>
    <s v="C1"/>
    <n v="22835.94"/>
    <d v="2017-03-28T00:00:00"/>
    <s v="SK"/>
    <n v="0"/>
    <s v="no"/>
    <m/>
    <m/>
    <m/>
    <m/>
    <m/>
    <m/>
    <m/>
    <m/>
    <n v="0"/>
    <m/>
    <m/>
    <d v="2017-07-11T00:00:00"/>
    <d v="2017-06-27T00:00:00"/>
    <n v="2017"/>
    <n v="20188.86"/>
    <m/>
    <n v="22835.94"/>
    <n v="20188.86"/>
    <n v="0.88408272223521356"/>
    <n v="2647.0799999999981"/>
    <n v="0"/>
  </r>
  <r>
    <s v="2017/448"/>
    <x v="1"/>
    <n v="448"/>
    <s v="RSU"/>
    <x v="10"/>
    <s v="Office of Immigration and Nationality"/>
    <s v="no"/>
    <x v="1"/>
    <s v="2017/RSU/01 JRO to Nigeria"/>
    <d v="2017-04-05T00:00:00"/>
    <d v="2017-04-08T00:00:00"/>
    <s v="no"/>
    <m/>
    <s v="FRO.23930"/>
    <n v="2017"/>
    <s v="C1"/>
    <n v="2140"/>
    <d v="2017-03-28T00:00:00"/>
    <s v="SK"/>
    <n v="0"/>
    <s v="yes"/>
    <m/>
    <n v="782.82"/>
    <m/>
    <m/>
    <m/>
    <m/>
    <m/>
    <m/>
    <m/>
    <m/>
    <m/>
    <d v="2017-06-22T00:00:00"/>
    <d v="2017-06-22T00:00:00"/>
    <n v="2017"/>
    <n v="837.62"/>
    <m/>
    <n v="2140"/>
    <n v="837.62"/>
    <n v="0.39141121495327102"/>
    <n v="1302.3800000000001"/>
    <n v="782.82"/>
  </r>
  <r>
    <s v="2017/449"/>
    <x v="1"/>
    <n v="449"/>
    <s v="RSU"/>
    <x v="1"/>
    <s v="National Operations Department"/>
    <s v="no"/>
    <x v="1"/>
    <s v="2017/RSU/01 JRO to Nigeria"/>
    <d v="2017-04-05T00:00:00"/>
    <d v="2017-04-08T00:00:00"/>
    <s v="no"/>
    <m/>
    <s v="FRO.23923"/>
    <n v="2017"/>
    <s v="C1"/>
    <n v="67812.320000000007"/>
    <d v="2017-03-29T00:00:00"/>
    <s v="SK"/>
    <n v="0"/>
    <s v="yes"/>
    <n v="67275"/>
    <n v="66840.53"/>
    <s v="FRO.23923"/>
    <n v="2017"/>
    <n v="23834.25"/>
    <d v="2017-04-04T00:00:00"/>
    <m/>
    <m/>
    <m/>
    <m/>
    <m/>
    <d v="2017-06-22T00:00:00"/>
    <d v="2017-06-23T00:00:00"/>
    <n v="2017"/>
    <n v="86809.39"/>
    <m/>
    <n v="91646.57"/>
    <n v="86809.39"/>
    <n v="0.94721919216398376"/>
    <n v="4837.1800000000076"/>
    <n v="66840.53"/>
  </r>
  <r>
    <s v="2017/450"/>
    <x v="1"/>
    <n v="450"/>
    <s v="RSU"/>
    <x v="25"/>
    <s v="Swiss Border Guard"/>
    <s v="no"/>
    <x v="1"/>
    <s v="2017/RSU/01 JRO to Nigeria"/>
    <d v="2017-04-05T00:00:00"/>
    <d v="2017-04-08T00:00:00"/>
    <s v="no"/>
    <m/>
    <s v="FRO.23928"/>
    <n v="2017"/>
    <s v="C1"/>
    <n v="36968.5"/>
    <d v="2017-03-29T00:00:00"/>
    <s v="SK"/>
    <n v="0"/>
    <s v="yes"/>
    <n v="20000"/>
    <n v="23963.34"/>
    <m/>
    <m/>
    <m/>
    <m/>
    <m/>
    <m/>
    <m/>
    <m/>
    <m/>
    <d v="2017-06-22T00:00:00"/>
    <d v="2017-05-22T00:00:00"/>
    <n v="2017"/>
    <n v="27753.7"/>
    <m/>
    <n v="36968.5"/>
    <n v="27753.7"/>
    <n v="0.75073914278372134"/>
    <n v="9214.7999999999993"/>
    <n v="23963.34"/>
  </r>
  <r>
    <s v="2017/451"/>
    <x v="1"/>
    <n v="451"/>
    <s v="SBS"/>
    <x v="31"/>
    <s v="Administration of the State Border Guard Service of Ukraine"/>
    <s v="no"/>
    <x v="6"/>
    <s v="2017/SBS/05 JO Triton 2017"/>
    <d v="2017-04-01T00:00:00"/>
    <d v="2017-06-29T00:00:00"/>
    <s v="no"/>
    <m/>
    <s v="FRO.23932"/>
    <n v="2017"/>
    <s v="C1"/>
    <n v="25412.5"/>
    <d v="2017-03-29T00:00:00"/>
    <s v="SK"/>
    <n v="0"/>
    <s v="yes"/>
    <n v="0"/>
    <n v="6521.76"/>
    <m/>
    <m/>
    <m/>
    <m/>
    <m/>
    <n v="2017"/>
    <n v="17050"/>
    <m/>
    <m/>
    <d v="2017-09-12T00:00:00"/>
    <d v="2017-09-01T00:00:00"/>
    <n v="2017"/>
    <n v="3795.48"/>
    <m/>
    <n v="25412.5"/>
    <n v="20845.48"/>
    <n v="0.820284505656665"/>
    <n v="4567.0200000000004"/>
    <n v="6521.76"/>
  </r>
  <r>
    <s v="2017/452"/>
    <x v="1"/>
    <n v="452"/>
    <s v="FSC"/>
    <x v="21"/>
    <s v="Cuerpo Nacional de Policia"/>
    <s v="no"/>
    <x v="10"/>
    <s v="2017/FSC/02 FSC Support Officer Deployment"/>
    <d v="2017-07-30T00:00:00"/>
    <d v="2017-12-05T00:00:00"/>
    <s v="no"/>
    <m/>
    <s v="FRO.23829"/>
    <n v="2017"/>
    <s v="C1"/>
    <n v="23320.16"/>
    <d v="2017-03-28T00:00:00"/>
    <s v="SK"/>
    <n v="0"/>
    <s v="no"/>
    <m/>
    <m/>
    <m/>
    <m/>
    <m/>
    <m/>
    <m/>
    <m/>
    <m/>
    <m/>
    <m/>
    <d v="2018-02-18T00:00:00"/>
    <d v="2018-02-02T00:00:00"/>
    <n v="2018"/>
    <n v="19008.349999999999"/>
    <m/>
    <n v="23320.16"/>
    <n v="19008.349999999999"/>
    <n v="0.81510375572037241"/>
    <n v="4311.8100000000013"/>
    <n v="0"/>
  </r>
  <r>
    <s v="2017/453"/>
    <x v="1"/>
    <n v="453"/>
    <s v="LBS"/>
    <x v="13"/>
    <s v="Servico de Estrangeiros e Fronteiras"/>
    <s v="no"/>
    <x v="16"/>
    <s v="2017/LBS/03 Coordination Points"/>
    <d v="2017-04-04T00:00:00"/>
    <d v="2017-05-02T00:00:00"/>
    <s v="no"/>
    <m/>
    <s v="FRO.23931"/>
    <n v="2017"/>
    <s v="C1"/>
    <n v="8855.32"/>
    <d v="2017-03-28T00:00:00"/>
    <s v="SK"/>
    <n v="0"/>
    <s v="no"/>
    <n v="0"/>
    <n v="0"/>
    <m/>
    <m/>
    <m/>
    <m/>
    <m/>
    <n v="2017"/>
    <n v="4427.66"/>
    <m/>
    <m/>
    <d v="2017-07-16T00:00:00"/>
    <d v="2017-05-30T00:00:00"/>
    <n v="2017"/>
    <n v="1586.2"/>
    <m/>
    <n v="8855.32"/>
    <n v="6013.86"/>
    <n v="0.67912396164113775"/>
    <n v="2841.46"/>
    <n v="0"/>
  </r>
  <r>
    <s v="2017/454"/>
    <x v="1"/>
    <n v="454"/>
    <s v="ABS"/>
    <x v="25"/>
    <s v="Swiss Border Guard"/>
    <s v="no"/>
    <x v="5"/>
    <s v="2017/ABS/04 JO Focal Points 2017 Air Intermediate Managers"/>
    <d v="2017-04-02T00:00:00"/>
    <d v="2017-04-15T00:00:00"/>
    <s v="no"/>
    <m/>
    <s v="FRO.23924"/>
    <n v="2017"/>
    <s v="C1"/>
    <n v="3368.36"/>
    <d v="2017-03-29T00:00:00"/>
    <s v="SK"/>
    <n v="0"/>
    <s v="no"/>
    <n v="0"/>
    <n v="0"/>
    <m/>
    <m/>
    <m/>
    <m/>
    <m/>
    <m/>
    <m/>
    <m/>
    <m/>
    <d v="2017-06-29T00:00:00"/>
    <d v="2017-06-01T00:00:00"/>
    <n v="2017"/>
    <n v="3278.48"/>
    <m/>
    <n v="3368.36"/>
    <n v="3278.48"/>
    <n v="0.97331639135959336"/>
    <n v="89.880000000000109"/>
    <n v="0"/>
  </r>
  <r>
    <s v="2017/455"/>
    <x v="1"/>
    <n v="455"/>
    <s v="ABS"/>
    <x v="6"/>
    <s v="Finnish Border Guard"/>
    <s v="no"/>
    <x v="5"/>
    <s v="2017/ABS/04 JO Focal Points 2017 Air Intermediate Managers"/>
    <d v="2017-04-02T00:00:00"/>
    <d v="2017-04-15T00:00:00"/>
    <s v="no"/>
    <m/>
    <s v="FRO.23919"/>
    <n v="2017"/>
    <s v="C1"/>
    <n v="3533.14"/>
    <d v="2017-03-29T00:00:00"/>
    <s v="SK"/>
    <n v="0"/>
    <s v="no"/>
    <m/>
    <m/>
    <m/>
    <m/>
    <m/>
    <m/>
    <m/>
    <m/>
    <m/>
    <m/>
    <m/>
    <d v="2017-06-29T00:00:00"/>
    <d v="2017-06-23T00:00:00"/>
    <n v="2017"/>
    <n v="3218.55"/>
    <m/>
    <n v="3533.14"/>
    <n v="3218.55"/>
    <n v="0.9109602223517892"/>
    <n v="314.58999999999969"/>
    <n v="0"/>
  </r>
  <r>
    <s v="2017/456"/>
    <x v="1"/>
    <n v="456"/>
    <s v="ABS"/>
    <x v="23"/>
    <s v="Ministere de l'Interieur, Direction de la Securite Interieur, Police Grand-Ducale"/>
    <s v="no"/>
    <x v="5"/>
    <s v="2017/ABS/03 Focal Points 2017 Air"/>
    <d v="2017-04-03T00:00:00"/>
    <d v="2017-06-03T00:00:00"/>
    <s v="no"/>
    <m/>
    <s v="FRO.23929"/>
    <n v="2017"/>
    <s v="C1"/>
    <n v="17770.560000000001"/>
    <d v="2017-03-29T00:00:00"/>
    <s v="SK"/>
    <n v="0"/>
    <s v="yes"/>
    <n v="0"/>
    <n v="5189.7700000000004"/>
    <m/>
    <m/>
    <m/>
    <m/>
    <m/>
    <m/>
    <m/>
    <m/>
    <m/>
    <d v="2017-08-17T00:00:00"/>
    <d v="2017-10-02T00:00:00"/>
    <n v="2017"/>
    <n v="9168.58"/>
    <m/>
    <n v="17770.560000000001"/>
    <n v="9168.58"/>
    <n v="0.51594209749158149"/>
    <n v="8601.9800000000014"/>
    <n v="5189.7700000000004"/>
  </r>
  <r>
    <s v="2017/457"/>
    <x v="1"/>
    <n v="457"/>
    <s v="RSU"/>
    <x v="4"/>
    <s v="Danish National Police"/>
    <s v="no"/>
    <x v="2"/>
    <s v="2017/RSU/03 JO Poseidon"/>
    <d v="2017-03-29T00:00:00"/>
    <d v="2017-03-30T00:00:00"/>
    <s v="no"/>
    <m/>
    <s v="FRO.23939"/>
    <n v="2017"/>
    <s v="C1"/>
    <n v="42800"/>
    <d v="2017-03-29T00:00:00"/>
    <s v="IM"/>
    <n v="0"/>
    <s v="yes"/>
    <n v="0"/>
    <n v="38790"/>
    <m/>
    <m/>
    <m/>
    <m/>
    <m/>
    <m/>
    <m/>
    <m/>
    <m/>
    <d v="2017-06-13T00:00:00"/>
    <d v="2017-04-20T00:00:00"/>
    <n v="2017"/>
    <n v="41505.300000000003"/>
    <m/>
    <n v="42800"/>
    <n v="41505.300000000003"/>
    <n v="0.96975000000000011"/>
    <n v="1294.6999999999971"/>
    <n v="38790"/>
  </r>
  <r>
    <s v="2017/458"/>
    <x v="1"/>
    <n v="458"/>
    <s v="LBS"/>
    <x v="17"/>
    <s v="Ministry of Interior, National Police Service, Chief Directorate Border Police"/>
    <s v="no"/>
    <x v="16"/>
    <s v="2017/LBS/03 Coordination Points"/>
    <d v="2017-04-11T00:00:00"/>
    <d v="2017-05-09T00:00:00"/>
    <s v="no"/>
    <m/>
    <s v="FRO.23938"/>
    <n v="2017"/>
    <s v="C1"/>
    <n v="5966.32"/>
    <d v="2017-03-30T00:00:00"/>
    <s v="SK"/>
    <n v="0"/>
    <s v="no"/>
    <m/>
    <m/>
    <m/>
    <m/>
    <m/>
    <m/>
    <m/>
    <m/>
    <m/>
    <m/>
    <m/>
    <d v="2017-07-23T00:00:00"/>
    <d v="2017-07-27T00:00:00"/>
    <n v="2017"/>
    <n v="4850.8500000000004"/>
    <m/>
    <n v="5966.32"/>
    <n v="4850.8500000000004"/>
    <n v="0.81303885812360055"/>
    <n v="1115.4699999999993"/>
    <n v="0"/>
  </r>
  <r>
    <s v="2017/459"/>
    <x v="1"/>
    <n v="459"/>
    <s v="SBS"/>
    <x v="7"/>
    <s v="Prefecture de Police"/>
    <s v="no"/>
    <x v="6"/>
    <s v="2017/SBS/05 JO Triton 2017"/>
    <d v="2017-04-04T00:00:00"/>
    <d v="2017-05-06T00:00:00"/>
    <s v="no"/>
    <m/>
    <s v="FRO.23941"/>
    <n v="2017"/>
    <s v="C1"/>
    <n v="19007.48"/>
    <d v="2017-03-30T00:00:00"/>
    <s v="SK"/>
    <n v="0"/>
    <s v="yes"/>
    <m/>
    <n v="12035.65"/>
    <m/>
    <m/>
    <m/>
    <m/>
    <m/>
    <m/>
    <m/>
    <m/>
    <m/>
    <d v="2017-07-20T00:00:00"/>
    <d v="2017-08-24T00:00:00"/>
    <n v="2017"/>
    <n v="12035.65"/>
    <m/>
    <n v="19007.48"/>
    <n v="12035.65"/>
    <n v="0.63320597996157302"/>
    <n v="6971.83"/>
    <n v="12035.65"/>
  </r>
  <r>
    <s v="2017/460"/>
    <x v="1"/>
    <n v="460"/>
    <s v="SBS"/>
    <x v="8"/>
    <s v="Police of the Czech Republic"/>
    <s v="no"/>
    <x v="2"/>
    <s v="2017/SBS/07 JO Poseidon 2017"/>
    <d v="2017-06-30T00:00:00"/>
    <d v="2017-09-01T00:00:00"/>
    <s v="no"/>
    <m/>
    <s v="FRO.23937"/>
    <n v="2017"/>
    <s v="C1"/>
    <n v="35755.120000000003"/>
    <d v="2017-03-30T00:00:00"/>
    <s v="SK"/>
    <n v="0"/>
    <s v="yes"/>
    <n v="0"/>
    <n v="14857.71"/>
    <m/>
    <m/>
    <m/>
    <m/>
    <m/>
    <n v="2017"/>
    <n v="17500"/>
    <m/>
    <m/>
    <d v="2017-11-15T00:00:00"/>
    <d v="2017-09-11T00:00:00"/>
    <n v="2017"/>
    <n v="12710.07"/>
    <m/>
    <n v="35755.120000000003"/>
    <n v="30210.07"/>
    <n v="0.84491591693721058"/>
    <n v="5545.0500000000029"/>
    <n v="14857.71"/>
  </r>
  <r>
    <s v="2017/461"/>
    <x v="1"/>
    <n v="461"/>
    <s v="SBS"/>
    <x v="2"/>
    <s v="Bundespolizeiprasidium Federal Police Central Office"/>
    <s v="no"/>
    <x v="2"/>
    <s v="2017/SBS/07 JO Poseidon 2017"/>
    <d v="2017-04-01T00:00:00"/>
    <d v="2017-05-31T00:00:00"/>
    <s v="no"/>
    <m/>
    <s v="FRO.23950"/>
    <n v="2017"/>
    <s v="C1"/>
    <n v="419317.11"/>
    <d v="2017-03-31T00:00:00"/>
    <s v="SK"/>
    <n v="340874.19"/>
    <s v="yes"/>
    <n v="276661.8"/>
    <n v="271595"/>
    <m/>
    <m/>
    <m/>
    <m/>
    <m/>
    <n v="2017"/>
    <n v="209600"/>
    <m/>
    <m/>
    <d v="2017-08-14T00:00:00"/>
    <d v="2017-08-16T00:00:00"/>
    <n v="2017"/>
    <n v="147261.81"/>
    <m/>
    <n v="419317.11"/>
    <n v="356861.81"/>
    <n v="0.85105473039247082"/>
    <n v="62455.299999999988"/>
    <n v="271595"/>
  </r>
  <r>
    <s v="2017/462"/>
    <x v="1"/>
    <n v="462"/>
    <s v="RSU"/>
    <x v="22"/>
    <s v="Federal Ministry of the Interior"/>
    <s v="no"/>
    <x v="12"/>
    <s v="2017/RSU/01 RO to Nigeria"/>
    <d v="2017-04-03T00:00:00"/>
    <d v="2017-04-09T00:00:00"/>
    <s v="no"/>
    <m/>
    <s v="FRO.23949"/>
    <n v="2017"/>
    <s v="C1"/>
    <n v="248062.5"/>
    <d v="2017-03-31T00:00:00"/>
    <s v="SK"/>
    <n v="0"/>
    <s v="yes"/>
    <n v="220000"/>
    <n v="231952"/>
    <m/>
    <m/>
    <m/>
    <m/>
    <m/>
    <m/>
    <m/>
    <m/>
    <m/>
    <d v="2017-06-23T00:00:00"/>
    <d v="2017-05-30T00:00:00"/>
    <n v="2017"/>
    <n v="248062.5"/>
    <m/>
    <n v="248062.5"/>
    <n v="248062.5"/>
    <n v="1"/>
    <n v="0"/>
    <n v="231952"/>
  </r>
  <r>
    <s v="2017/463"/>
    <x v="1"/>
    <n v="463"/>
    <s v="RSU"/>
    <x v="6"/>
    <s v="Helsinki Police Department"/>
    <s v="no"/>
    <x v="12"/>
    <s v="2017/RSU/01 RO to Afghanistan"/>
    <d v="2017-04-03T00:00:00"/>
    <d v="2017-04-05T00:00:00"/>
    <s v="no"/>
    <m/>
    <s v="FRO.23948"/>
    <n v="2017"/>
    <s v="C1"/>
    <n v="201715.5"/>
    <d v="2017-03-31T00:00:00"/>
    <s v="SK"/>
    <n v="0"/>
    <s v="yes"/>
    <n v="177500"/>
    <n v="173767"/>
    <m/>
    <m/>
    <m/>
    <m/>
    <m/>
    <m/>
    <n v="0"/>
    <m/>
    <m/>
    <d v="2017-06-19T00:00:00"/>
    <d v="2017-06-19T00:00:00"/>
    <n v="2017"/>
    <n v="190026.69"/>
    <m/>
    <n v="201715.5"/>
    <n v="190026.69"/>
    <n v="0.94205299047420754"/>
    <n v="11688.809999999998"/>
    <n v="173767"/>
  </r>
  <r>
    <s v="2017/464"/>
    <x v="1"/>
    <n v="464"/>
    <s v="SBS"/>
    <x v="10"/>
    <s v="Hungarian Police Headquarters"/>
    <s v="no"/>
    <x v="6"/>
    <s v="2017/SBS/05 JO Triton 2017"/>
    <d v="2017-04-04T00:00:00"/>
    <d v="2017-05-06T00:00:00"/>
    <s v="no"/>
    <m/>
    <s v="FRO.23942"/>
    <n v="2017"/>
    <s v="C1"/>
    <n v="5988.32"/>
    <d v="2017-03-30T00:00:00"/>
    <s v="IM"/>
    <n v="0"/>
    <s v="yes"/>
    <n v="0"/>
    <n v="2433.5700000000002"/>
    <m/>
    <m/>
    <m/>
    <m/>
    <m/>
    <m/>
    <n v="0"/>
    <m/>
    <m/>
    <d v="2017-07-20T00:00:00"/>
    <d v="2017-07-06T00:00:00"/>
    <n v="2017"/>
    <n v="5490.78"/>
    <m/>
    <n v="5988.32"/>
    <n v="5490.78"/>
    <n v="0.91691492772597327"/>
    <n v="497.53999999999996"/>
    <n v="2433.5700000000002"/>
  </r>
  <r>
    <s v="2017/465"/>
    <x v="1"/>
    <n v="465"/>
    <s v="LBS"/>
    <x v="12"/>
    <s v="Headquarters of Polish Border Guards"/>
    <s v="no"/>
    <x v="5"/>
    <s v="2017/LBS/02 Focal Points"/>
    <d v="2017-04-26T00:00:00"/>
    <d v="2017-06-21T00:00:00"/>
    <s v="no"/>
    <m/>
    <s v="FRO.23945"/>
    <n v="2017"/>
    <s v="C1"/>
    <n v="26115.49"/>
    <d v="2017-03-31T00:00:00"/>
    <s v="IM"/>
    <n v="0"/>
    <s v="no"/>
    <n v="0"/>
    <m/>
    <m/>
    <m/>
    <m/>
    <m/>
    <m/>
    <n v="2017"/>
    <n v="13057.74"/>
    <m/>
    <m/>
    <d v="2017-09-04T00:00:00"/>
    <d v="2017-08-21T00:00:00"/>
    <n v="2017"/>
    <n v="9481.3700000000008"/>
    <m/>
    <n v="26115.49"/>
    <n v="22539.11"/>
    <n v="0.86305522124991718"/>
    <n v="3576.380000000001"/>
    <n v="0"/>
  </r>
  <r>
    <s v="2017/466"/>
    <x v="1"/>
    <n v="466"/>
    <s v="SBS"/>
    <x v="28"/>
    <s v="Hellenic Police"/>
    <s v="yes"/>
    <x v="2"/>
    <s v="2017/SBS/07 JO Poseidon 2017"/>
    <d v="2017-04-01T00:00:00"/>
    <d v="2017-06-30T00:00:00"/>
    <s v="no"/>
    <m/>
    <s v="FRO.23951"/>
    <n v="2017"/>
    <s v="C1"/>
    <n v="2273375.5499999998"/>
    <d v="2017-03-31T00:00:00"/>
    <s v="SK"/>
    <n v="0"/>
    <s v="no"/>
    <m/>
    <m/>
    <m/>
    <m/>
    <m/>
    <m/>
    <m/>
    <n v="2017"/>
    <n v="1000000"/>
    <m/>
    <m/>
    <d v="2017-09-13T00:00:00"/>
    <d v="2017-10-09T00:00:00"/>
    <n v="2017"/>
    <n v="763320.02"/>
    <m/>
    <n v="2273375.5499999998"/>
    <n v="1763320.02"/>
    <n v="0.77563956381953703"/>
    <n v="510055.5299999998"/>
    <n v="0"/>
  </r>
  <r>
    <s v="2017/467"/>
    <x v="1"/>
    <n v="467"/>
    <s v="RSU"/>
    <x v="16"/>
    <s v="Ministero dell'Interno, Dipartimento della Pubblica Sicurezza, Direzione Centrale dell'Immigrazione e della Polizia delle Frontiere"/>
    <s v="no"/>
    <x v="12"/>
    <s v="2017/RSU/01 RO to Nigeria"/>
    <d v="2017-04-03T00:00:00"/>
    <d v="2017-04-06T00:00:00"/>
    <s v="no"/>
    <m/>
    <s v="FRO.23953"/>
    <n v="2017"/>
    <s v="C1"/>
    <n v="144007.5"/>
    <d v="2017-03-31T00:00:00"/>
    <s v="IM"/>
    <n v="0"/>
    <s v="yes"/>
    <n v="134000"/>
    <n v="135440.75"/>
    <m/>
    <m/>
    <m/>
    <m/>
    <m/>
    <m/>
    <m/>
    <m/>
    <m/>
    <d v="2017-06-20T00:00:00"/>
    <d v="2017-07-03T00:00:00"/>
    <n v="2017"/>
    <n v="142370.29"/>
    <m/>
    <n v="144007.5"/>
    <n v="142370.29"/>
    <n v="0.98863107824245267"/>
    <n v="1637.2099999999919"/>
    <n v="135440.75"/>
  </r>
  <r>
    <s v="2017/468"/>
    <x v="1"/>
    <n v="468"/>
    <s v="SBS"/>
    <x v="21"/>
    <s v="Guardia Civil"/>
    <s v="no"/>
    <x v="6"/>
    <s v="2017/SBS/05 JO Triton 2017"/>
    <d v="2017-04-01T00:00:00"/>
    <d v="2017-04-30T00:00:00"/>
    <s v="no"/>
    <m/>
    <s v="FRO.23956"/>
    <n v="2017"/>
    <s v="C1"/>
    <n v="420585.14"/>
    <d v="2017-03-31T00:00:00"/>
    <s v="SK"/>
    <n v="392364.01"/>
    <s v="yes"/>
    <n v="224959.2"/>
    <n v="227597.3"/>
    <m/>
    <m/>
    <m/>
    <m/>
    <m/>
    <n v="2017"/>
    <n v="200000"/>
    <m/>
    <m/>
    <d v="2017-07-14T00:00:00"/>
    <d v="2017-08-11T00:00:00"/>
    <n v="2017"/>
    <n v="193253.47"/>
    <m/>
    <n v="420585.14"/>
    <n v="393253.47"/>
    <n v="0.93501513153793303"/>
    <n v="27331.670000000042"/>
    <n v="227597.3"/>
  </r>
  <r>
    <s v="2017/469"/>
    <x v="1"/>
    <n v="469"/>
    <s v="SBS"/>
    <x v="29"/>
    <s v="Armed Forces of Malta"/>
    <s v="no"/>
    <x v="6"/>
    <s v="2017/SBS/05 JO Triton 2017"/>
    <d v="2017-04-01T00:00:00"/>
    <d v="2017-05-31T00:00:00"/>
    <s v="no"/>
    <m/>
    <s v="FRO.23957"/>
    <n v="2017"/>
    <s v="C1"/>
    <n v="272690.08"/>
    <d v="2017-03-31T00:00:00"/>
    <s v="SK"/>
    <n v="216203.11"/>
    <s v="yes"/>
    <n v="165828"/>
    <n v="156865"/>
    <s v="FRO.23957"/>
    <n v="2017"/>
    <n v="16211.04"/>
    <d v="2017-05-29T00:00:00"/>
    <m/>
    <n v="2017"/>
    <n v="135000"/>
    <m/>
    <m/>
    <d v="2017-08-14T00:00:00"/>
    <d v="2017-09-15T00:00:00"/>
    <n v="2017"/>
    <n v="107469.23"/>
    <m/>
    <n v="288901.12"/>
    <n v="242469.22999999998"/>
    <n v="0.83928103151694244"/>
    <n v="46431.890000000014"/>
    <n v="156865"/>
  </r>
  <r>
    <s v="2017/470"/>
    <x v="1"/>
    <n v="470"/>
    <s v="SBS"/>
    <x v="14"/>
    <s v="General Inspectorate of the Romanian Border Police"/>
    <s v="no"/>
    <x v="6"/>
    <s v="2017/SBS/05 JO Triton 2017"/>
    <d v="2017-04-04T00:00:00"/>
    <d v="2017-07-09T00:00:00"/>
    <s v="no"/>
    <m/>
    <s v="FRO.23961"/>
    <n v="2017"/>
    <s v="C1"/>
    <n v="147590.1"/>
    <d v="2017-03-31T00:00:00"/>
    <s v="SK"/>
    <n v="0"/>
    <s v="no"/>
    <n v="0"/>
    <n v="0"/>
    <m/>
    <m/>
    <m/>
    <m/>
    <m/>
    <n v="2017"/>
    <n v="73795"/>
    <m/>
    <m/>
    <d v="2017-09-22T00:00:00"/>
    <d v="2017-08-16T00:00:00"/>
    <n v="2017"/>
    <n v="47511.35"/>
    <m/>
    <n v="147590.1"/>
    <n v="121306.35"/>
    <n v="0.82191386820660739"/>
    <n v="26283.75"/>
    <n v="0"/>
  </r>
  <r>
    <s v="2017/471"/>
    <x v="1"/>
    <n v="471"/>
    <s v="SBS"/>
    <x v="20"/>
    <s v="Royal Marechaussee"/>
    <s v="no"/>
    <x v="6"/>
    <s v="2017/SBS/05 JO Triton 2017"/>
    <d v="2017-04-04T00:00:00"/>
    <d v="2017-05-07T00:00:00"/>
    <s v="no"/>
    <m/>
    <s v="FRO.23958"/>
    <n v="2017"/>
    <s v="C1"/>
    <n v="38900.92"/>
    <d v="2017-03-31T00:00:00"/>
    <s v="SK"/>
    <n v="0"/>
    <s v="no"/>
    <n v="0"/>
    <n v="0"/>
    <m/>
    <m/>
    <m/>
    <m/>
    <m/>
    <m/>
    <m/>
    <m/>
    <m/>
    <d v="2017-07-21T00:00:00"/>
    <d v="2017-08-10T00:00:00"/>
    <n v="2017"/>
    <n v="35258.9"/>
    <m/>
    <n v="38900.92"/>
    <n v="35258.9"/>
    <n v="0.90637702141748844"/>
    <n v="3642.0199999999968"/>
    <n v="0"/>
  </r>
  <r>
    <s v="2017/472"/>
    <x v="1"/>
    <n v="472"/>
    <s v="SBS"/>
    <x v="25"/>
    <s v="Swiss Border Guard"/>
    <s v="no"/>
    <x v="6"/>
    <s v="2017/SBS/05 JO Triton 2017"/>
    <d v="2017-04-04T00:00:00"/>
    <d v="2017-11-03T00:00:00"/>
    <s v="no"/>
    <m/>
    <s v="FRO.23963"/>
    <n v="2017"/>
    <s v="C1"/>
    <n v="80076.66"/>
    <d v="2017-03-31T00:00:00"/>
    <s v="SK"/>
    <n v="0"/>
    <s v="no"/>
    <m/>
    <m/>
    <m/>
    <m/>
    <m/>
    <m/>
    <m/>
    <m/>
    <m/>
    <m/>
    <m/>
    <d v="2018-01-17T00:00:00"/>
    <d v="2017-11-08T00:00:00"/>
    <n v="2017"/>
    <n v="56951"/>
    <m/>
    <n v="80076.66"/>
    <n v="56951"/>
    <n v="0.71120598686308845"/>
    <n v="23125.660000000003"/>
    <n v="0"/>
  </r>
  <r>
    <s v="2017/473"/>
    <x v="1"/>
    <n v="473"/>
    <s v="RSU"/>
    <x v="2"/>
    <s v="Bundespolizeiprasidium Federal Police Central Office"/>
    <s v="no"/>
    <x v="12"/>
    <s v="2017/RSU/01 ROs to FYR of Macedonia, Serbia, Kosovo, Albania, Bosnia &amp; Herzegovina, Afghanistan, Moldova, Tunisia, Russia"/>
    <d v="2017-04-05T00:00:00"/>
    <d v="2017-04-30T00:00:00"/>
    <s v="no"/>
    <m/>
    <s v="FRO.23954"/>
    <n v="2017"/>
    <s v="C1"/>
    <n v="849235"/>
    <d v="2017-03-31T00:00:00"/>
    <s v="SK"/>
    <n v="0"/>
    <s v="yes"/>
    <n v="843050"/>
    <n v="728531.58"/>
    <s v="FRO.23954"/>
    <n v="2017"/>
    <n v="34556.5"/>
    <d v="2017-04-24T00:00:00"/>
    <m/>
    <n v="2017"/>
    <n v="410000"/>
    <m/>
    <m/>
    <d v="2017-07-14T00:00:00"/>
    <d v="2017-07-18T00:00:00"/>
    <n v="2017"/>
    <n v="376783.74"/>
    <m/>
    <n v="883791.5"/>
    <n v="786783.74"/>
    <n v="0.89023682621975886"/>
    <n v="97007.760000000009"/>
    <n v="728531.58"/>
  </r>
  <r>
    <s v="2017/474"/>
    <x v="1"/>
    <n v="474"/>
    <s v="LBS"/>
    <x v="9"/>
    <s v="State Border Guard"/>
    <s v="no"/>
    <x v="16"/>
    <s v="2017/LBS/03 Coordination Points"/>
    <d v="2017-04-11T00:00:00"/>
    <d v="2017-05-09T00:00:00"/>
    <s v="no"/>
    <m/>
    <s v="FRO.23959"/>
    <n v="2017"/>
    <s v="C1"/>
    <n v="8988"/>
    <d v="2017-04-03T00:00:00"/>
    <s v="IM"/>
    <n v="0"/>
    <s v="no"/>
    <n v="0"/>
    <n v="0"/>
    <m/>
    <m/>
    <m/>
    <m/>
    <m/>
    <n v="2017"/>
    <n v="4400"/>
    <m/>
    <m/>
    <d v="2017-07-23T00:00:00"/>
    <d v="2017-07-26T00:00:00"/>
    <n v="2017"/>
    <n v="1050.8900000000001"/>
    <m/>
    <n v="8988"/>
    <n v="5450.89"/>
    <n v="0.60646306186025811"/>
    <n v="3537.1099999999997"/>
    <n v="0"/>
  </r>
  <r>
    <s v="2017/475"/>
    <x v="1"/>
    <n v="475"/>
    <s v="FSC"/>
    <x v="16"/>
    <s v="Ministero dell'Interno, Dipartimento della Pubblica Sicurezza, Direzione Centrale dell'Immigrazione e della Polizia delle Frontiere"/>
    <s v="no"/>
    <x v="10"/>
    <s v="2017/FSC/02 FSC Support Officer Deployment"/>
    <d v="2017-04-02T00:00:00"/>
    <d v="2017-05-05T00:00:00"/>
    <s v="no"/>
    <m/>
    <s v="FRO.23969"/>
    <n v="2017"/>
    <s v="C1"/>
    <n v="7500.7"/>
    <d v="2017-03-31T00:00:00"/>
    <s v="IM"/>
    <n v="0"/>
    <s v="no"/>
    <n v="0"/>
    <n v="0"/>
    <m/>
    <m/>
    <m/>
    <m/>
    <m/>
    <m/>
    <m/>
    <m/>
    <m/>
    <d v="2017-07-19T00:00:00"/>
    <d v="2017-09-13T00:00:00"/>
    <n v="2017"/>
    <n v="7049.07"/>
    <m/>
    <n v="7500.7"/>
    <n v="7049.07"/>
    <n v="0.93978828642660017"/>
    <n v="451.63000000000011"/>
    <n v="0"/>
  </r>
  <r>
    <s v="2017/476"/>
    <x v="1"/>
    <n v="476"/>
    <s v="SBS"/>
    <x v="16"/>
    <s v="Ministero dell'Interno, Dipartimento della Pubblica Sicurezza, Direzione Centrale dell'Immigrazione e della Polizia delle Frontiere"/>
    <s v="no"/>
    <x v="2"/>
    <s v="2017/SBS/07 JO Poseidon 2017"/>
    <d v="2017-04-01T00:00:00"/>
    <d v="2017-05-31T00:00:00"/>
    <s v="no"/>
    <m/>
    <s v="FRO.23970"/>
    <n v="2017"/>
    <s v="C1"/>
    <n v="283263.83"/>
    <d v="2017-03-31T00:00:00"/>
    <s v="IM"/>
    <n v="169121.62"/>
    <s v="yes"/>
    <n v="210496.83"/>
    <n v="96044"/>
    <m/>
    <m/>
    <m/>
    <m/>
    <m/>
    <n v="2017"/>
    <n v="141631.92000000001"/>
    <m/>
    <m/>
    <d v="2017-08-14T00:00:00"/>
    <d v="2017-11-06T00:00:00"/>
    <n v="2017"/>
    <n v="49114.879999999997"/>
    <m/>
    <n v="283263.83"/>
    <n v="190746.80000000002"/>
    <n v="0.6733891863285193"/>
    <n v="92517.03"/>
    <n v="96044"/>
  </r>
  <r>
    <s v="2017/477"/>
    <x v="1"/>
    <n v="477"/>
    <s v="RSU"/>
    <x v="2"/>
    <s v="Bundespolizeiprasidium Federal Police Central Office"/>
    <s v="no"/>
    <x v="12"/>
    <s v="2017/RSU/01 RO to Kosovo, Nigeria and Albania"/>
    <d v="2017-04-03T00:00:00"/>
    <d v="2017-04-13T00:00:00"/>
    <s v="no"/>
    <m/>
    <s v="FRO.23972"/>
    <n v="2017"/>
    <s v="C1"/>
    <n v="175234.5"/>
    <d v="2017-04-03T00:00:00"/>
    <s v="IM"/>
    <n v="0"/>
    <s v="yes"/>
    <n v="119000"/>
    <n v="102169.8"/>
    <m/>
    <m/>
    <m/>
    <m/>
    <m/>
    <n v="2017"/>
    <n v="83000"/>
    <m/>
    <m/>
    <d v="2017-06-27T00:00:00"/>
    <d v="2017-06-30T00:00:00"/>
    <n v="2017"/>
    <n v="47236.77"/>
    <m/>
    <n v="175234.5"/>
    <n v="130236.76999999999"/>
    <n v="0.74321420724800191"/>
    <n v="44997.73000000001"/>
    <n v="102169.8"/>
  </r>
  <r>
    <s v="2017/478"/>
    <x v="1"/>
    <n v="478"/>
    <s v="SBS"/>
    <x v="1"/>
    <s v="National Operations Department"/>
    <s v="no"/>
    <x v="6"/>
    <s v="2017/SBS/05 JO Triton 2017"/>
    <d v="2017-04-04T00:00:00"/>
    <d v="2017-06-10T00:00:00"/>
    <s v="no"/>
    <m/>
    <s v="FRO.23975"/>
    <n v="2017"/>
    <s v="C1"/>
    <n v="42438.01"/>
    <d v="2017-04-03T00:00:00"/>
    <s v="IM"/>
    <n v="0"/>
    <s v="no"/>
    <n v="0"/>
    <m/>
    <m/>
    <m/>
    <m/>
    <m/>
    <m/>
    <m/>
    <m/>
    <m/>
    <m/>
    <d v="2017-08-24T00:00:00"/>
    <d v="2017-08-23T00:00:00"/>
    <n v="2017"/>
    <n v="41734.160000000003"/>
    <m/>
    <n v="42438.01"/>
    <n v="41734.160000000003"/>
    <n v="0.98341463230721704"/>
    <n v="703.84999999999854"/>
    <n v="0"/>
  </r>
  <r>
    <s v="2017/479"/>
    <x v="1"/>
    <n v="479"/>
    <s v="SBS"/>
    <x v="4"/>
    <s v="Danish National Police"/>
    <s v="no"/>
    <x v="6"/>
    <s v="2017/SBS/05 JO Triton 2017"/>
    <d v="2017-04-04T00:00:00"/>
    <d v="2017-05-06T00:00:00"/>
    <s v="no"/>
    <m/>
    <s v="FRO.23971"/>
    <n v="2017"/>
    <s v="C1"/>
    <n v="10028.040000000001"/>
    <d v="2017-04-03T00:00:00"/>
    <s v="IM"/>
    <n v="0"/>
    <s v="yes"/>
    <n v="0"/>
    <n v="3351.24"/>
    <m/>
    <m/>
    <m/>
    <m/>
    <m/>
    <m/>
    <m/>
    <m/>
    <m/>
    <d v="2017-07-20T00:00:00"/>
    <d v="2017-05-25T00:00:00"/>
    <n v="2017"/>
    <n v="7160.56"/>
    <m/>
    <n v="10028.040000000001"/>
    <n v="7160.56"/>
    <n v="0.71405379316396822"/>
    <n v="2867.4800000000005"/>
    <n v="3351.24"/>
  </r>
  <r>
    <s v="2017/480"/>
    <x v="1"/>
    <n v="480"/>
    <s v="SBS"/>
    <x v="13"/>
    <s v="Servico de Estrangeiros e Fronteiras"/>
    <s v="no"/>
    <x v="6"/>
    <s v="2017/SBS/05 JO Triton 2017"/>
    <d v="2017-04-04T00:00:00"/>
    <d v="2017-05-06T00:00:00"/>
    <s v="no"/>
    <m/>
    <s v="FRO.23967"/>
    <n v="2017"/>
    <s v="C1"/>
    <n v="22979.32"/>
    <d v="2017-04-03T00:00:00"/>
    <s v="IM"/>
    <n v="0"/>
    <s v="no"/>
    <n v="0"/>
    <m/>
    <m/>
    <m/>
    <m/>
    <m/>
    <m/>
    <n v="2017"/>
    <n v="11489.66"/>
    <m/>
    <m/>
    <d v="2017-07-20T00:00:00"/>
    <d v="2017-06-09T00:00:00"/>
    <n v="2017"/>
    <n v="5721.08"/>
    <m/>
    <n v="22979.32"/>
    <n v="17210.739999999998"/>
    <n v="0.74896646201889339"/>
    <n v="5768.5800000000017"/>
    <n v="0"/>
  </r>
  <r>
    <s v="2017/481"/>
    <x v="1"/>
    <n v="481"/>
    <s v="SBS"/>
    <x v="14"/>
    <s v="General Inspectorate of the Romanian Border Police"/>
    <s v="no"/>
    <x v="2"/>
    <s v="2017/SBS/07 JO Poseidon 2017"/>
    <d v="2017-04-15T00:00:00"/>
    <d v="2017-09-06T00:00:00"/>
    <s v="no"/>
    <m/>
    <s v="FRO.23974"/>
    <n v="2017"/>
    <s v="C1"/>
    <n v="13676.74"/>
    <d v="2017-04-04T00:00:00"/>
    <s v="SK"/>
    <n v="9755.36"/>
    <s v="yes"/>
    <n v="8008"/>
    <n v="7852"/>
    <m/>
    <m/>
    <m/>
    <m/>
    <m/>
    <n v="2017"/>
    <n v="6838"/>
    <m/>
    <m/>
    <d v="2017-11-20T00:00:00"/>
    <d v="2017-12-07T00:00:00"/>
    <n v="2017"/>
    <n v="3589.28"/>
    <m/>
    <n v="13676.74"/>
    <n v="10427.280000000001"/>
    <n v="0.76240975554115975"/>
    <n v="3249.4599999999991"/>
    <n v="7852"/>
  </r>
  <r>
    <s v="2017/482"/>
    <x v="1"/>
    <n v="482"/>
    <s v="SBS"/>
    <x v="19"/>
    <s v="Police and Border Guard Board"/>
    <s v="no"/>
    <x v="2"/>
    <s v="2017/SBS/07 JO Poseidon 2017"/>
    <d v="2017-04-14T00:00:00"/>
    <d v="2017-09-07T00:00:00"/>
    <s v="no"/>
    <m/>
    <s v="FRO.23964"/>
    <n v="2017"/>
    <s v="C1"/>
    <n v="18256.34"/>
    <d v="2017-04-07T00:00:00"/>
    <s v="SK"/>
    <n v="15058.44"/>
    <s v="yes"/>
    <n v="10392"/>
    <n v="9324.44"/>
    <m/>
    <m/>
    <m/>
    <m/>
    <m/>
    <n v="2017"/>
    <n v="9100"/>
    <m/>
    <m/>
    <d v="2017-11-21T00:00:00"/>
    <d v="2017-11-06T00:00:00"/>
    <n v="2017"/>
    <n v="7012.53"/>
    <m/>
    <n v="18256.34"/>
    <n v="16112.529999999999"/>
    <n v="0.88257175315534209"/>
    <n v="2143.8100000000013"/>
    <n v="9324.44"/>
  </r>
  <r>
    <s v="2017/483"/>
    <x v="1"/>
    <n v="483"/>
    <s v="SBS"/>
    <x v="22"/>
    <s v="Federal Ministry of the Interior"/>
    <s v="no"/>
    <x v="6"/>
    <s v="2017/SBS/05 JO Triton 2017"/>
    <d v="2017-04-05T00:00:00"/>
    <d v="2017-05-05T00:00:00"/>
    <s v="no"/>
    <m/>
    <s v="FRO.23982"/>
    <n v="2017"/>
    <s v="C1"/>
    <n v="36591.86"/>
    <d v="2017-04-04T00:00:00"/>
    <s v="IM"/>
    <n v="0"/>
    <s v="no"/>
    <n v="0"/>
    <m/>
    <m/>
    <m/>
    <m/>
    <m/>
    <m/>
    <m/>
    <m/>
    <m/>
    <m/>
    <d v="2017-07-19T00:00:00"/>
    <d v="2017-05-19T00:00:00"/>
    <n v="2017"/>
    <n v="30590.21"/>
    <m/>
    <n v="36591.86"/>
    <n v="30590.21"/>
    <n v="0.83598401393096711"/>
    <n v="6001.6500000000015"/>
    <n v="0"/>
  </r>
  <r>
    <s v="2017/484"/>
    <x v="1"/>
    <n v="484"/>
    <s v="SBS"/>
    <x v="15"/>
    <s v="National Police Directorate"/>
    <s v="no"/>
    <x v="6"/>
    <s v="2017/SBS/05 JO Triton 2017"/>
    <d v="2017-04-05T00:00:00"/>
    <d v="2017-05-05T00:00:00"/>
    <s v="no"/>
    <m/>
    <s v="FRO.23981"/>
    <n v="2017"/>
    <s v="C1"/>
    <n v="18408.28"/>
    <d v="2017-04-04T00:00:00"/>
    <s v="IM"/>
    <n v="0"/>
    <s v="no"/>
    <n v="0"/>
    <n v="0"/>
    <m/>
    <m/>
    <m/>
    <m/>
    <m/>
    <m/>
    <m/>
    <m/>
    <m/>
    <d v="2017-07-19T00:00:00"/>
    <d v="2017-05-31T00:00:00"/>
    <n v="2017"/>
    <n v="18022.98"/>
    <m/>
    <n v="18408.28"/>
    <n v="18022.98"/>
    <n v="0.97906920146803511"/>
    <n v="385.29999999999927"/>
    <n v="0"/>
  </r>
  <r>
    <s v="2017/485"/>
    <x v="1"/>
    <n v="485"/>
    <s v="RSU"/>
    <x v="7"/>
    <s v="Ministere de l'interieur, Direction generale des etrangers"/>
    <s v="no"/>
    <x v="12"/>
    <s v="2017/RSU/01 RO to Albania"/>
    <d v="2017-04-05T00:00:00"/>
    <d v="2017-04-06T00:00:00"/>
    <s v="no"/>
    <m/>
    <s v="FRO.23983"/>
    <n v="2017"/>
    <s v="C1"/>
    <n v="53500"/>
    <d v="2017-04-04T00:00:00"/>
    <s v="IM"/>
    <n v="0"/>
    <s v="yes"/>
    <n v="50000"/>
    <n v="36366"/>
    <m/>
    <m/>
    <m/>
    <m/>
    <m/>
    <m/>
    <m/>
    <m/>
    <m/>
    <d v="2017-06-20T00:00:00"/>
    <d v="2017-07-24T00:00:00"/>
    <n v="2017"/>
    <n v="38911.620000000003"/>
    <m/>
    <n v="53500"/>
    <n v="38911.620000000003"/>
    <n v="0.72732000000000008"/>
    <n v="14588.379999999997"/>
    <n v="36366"/>
  </r>
  <r>
    <s v="2017/486"/>
    <x v="1"/>
    <n v="486"/>
    <s v="RSU"/>
    <x v="23"/>
    <s v="Ministry of Foreign Affairs"/>
    <s v="no"/>
    <x v="12"/>
    <s v="2017/RSU/01 RO to Nigeria"/>
    <d v="2017-04-05T00:00:00"/>
    <d v="2017-04-08T00:00:00"/>
    <s v="no"/>
    <m/>
    <s v="FRO.23977"/>
    <n v="2017"/>
    <s v="C1"/>
    <n v="6210.65"/>
    <d v="2017-04-04T00:00:00"/>
    <s v="IM"/>
    <n v="0"/>
    <s v="yes"/>
    <n v="0"/>
    <n v="2650"/>
    <m/>
    <m/>
    <m/>
    <m/>
    <m/>
    <m/>
    <m/>
    <m/>
    <m/>
    <d v="2017-06-22T00:00:00"/>
    <d v="2017-07-12T00:00:00"/>
    <n v="2017"/>
    <n v="3156.5"/>
    <m/>
    <n v="6210.65"/>
    <n v="3156.5"/>
    <n v="0.50823987827361072"/>
    <n v="3054.1499999999996"/>
    <n v="2650"/>
  </r>
  <r>
    <s v="2017/487"/>
    <x v="1"/>
    <n v="487"/>
    <s v="LBS"/>
    <x v="22"/>
    <s v="Federal Ministry of the Interior"/>
    <s v="no"/>
    <x v="16"/>
    <s v="2017/LBS/03 Coordination Points"/>
    <d v="2017-04-04T00:00:00"/>
    <d v="2017-05-30T00:00:00"/>
    <s v="no"/>
    <m/>
    <s v="FRO.23973"/>
    <n v="2017"/>
    <s v="C1"/>
    <n v="10503.12"/>
    <d v="2017-04-04T00:00:00"/>
    <s v="IM"/>
    <n v="0"/>
    <s v="no"/>
    <n v="0"/>
    <m/>
    <m/>
    <m/>
    <m/>
    <m/>
    <m/>
    <m/>
    <m/>
    <m/>
    <m/>
    <d v="2017-08-13T00:00:00"/>
    <d v="2017-06-13T00:00:00"/>
    <n v="2017"/>
    <n v="6964.82"/>
    <m/>
    <n v="10503.12"/>
    <n v="6964.82"/>
    <n v="0.66311914935752414"/>
    <n v="3538.3000000000011"/>
    <n v="0"/>
  </r>
  <r>
    <s v="2017/488"/>
    <x v="1"/>
    <n v="488"/>
    <s v="RSU"/>
    <x v="3"/>
    <s v="Department of Federal Immigration"/>
    <s v="no"/>
    <x v="12"/>
    <s v="2017/RSU/01 RO to Albania"/>
    <d v="2017-04-05T00:00:00"/>
    <d v="2017-04-06T00:00:00"/>
    <s v="no"/>
    <m/>
    <s v="FRO.23985"/>
    <n v="2017"/>
    <s v="C1"/>
    <n v="3229.26"/>
    <d v="2017-04-04T00:00:00"/>
    <s v="SK"/>
    <n v="0"/>
    <s v="yes"/>
    <m/>
    <n v="275"/>
    <m/>
    <m/>
    <m/>
    <m/>
    <m/>
    <m/>
    <m/>
    <m/>
    <m/>
    <d v="2017-06-20T00:00:00"/>
    <d v="2017-06-27T00:00:00"/>
    <n v="2017"/>
    <n v="410.49"/>
    <m/>
    <n v="3229.26"/>
    <n v="410.49"/>
    <n v="0.1271158098140131"/>
    <n v="2818.7700000000004"/>
    <n v="275"/>
  </r>
  <r>
    <s v="2017/489"/>
    <x v="1"/>
    <n v="489"/>
    <s v="SBS"/>
    <x v="12"/>
    <s v="Headquarters of Polish Border Guards"/>
    <s v="no"/>
    <x v="6"/>
    <s v="2017/SBS/05 JO Triton 2017"/>
    <d v="2017-05-03T00:00:00"/>
    <d v="2017-08-04T00:00:00"/>
    <s v="no"/>
    <m/>
    <s v="FRO.23988"/>
    <n v="2017"/>
    <s v="C1"/>
    <n v="23242.54"/>
    <d v="2017-04-05T00:00:00"/>
    <s v="SK"/>
    <n v="0"/>
    <s v="no"/>
    <n v="0"/>
    <m/>
    <s v="FRO.23988"/>
    <n v="2017"/>
    <n v="8908.82"/>
    <d v="2017-06-30T00:00:00"/>
    <m/>
    <n v="2017"/>
    <n v="11621.27"/>
    <n v="2017"/>
    <n v="4454.41"/>
    <d v="2017-10-18T00:00:00"/>
    <d v="2017-08-25T00:00:00"/>
    <n v="2017"/>
    <n v="12361.56"/>
    <m/>
    <n v="32151.360000000001"/>
    <n v="28437.239999999998"/>
    <n v="0.88448015884864584"/>
    <n v="3714.1200000000026"/>
    <n v="0"/>
  </r>
  <r>
    <s v="2017/490"/>
    <x v="1"/>
    <n v="490"/>
    <s v="RSU"/>
    <x v="7"/>
    <s v="Ministere de l'interieur, Direction generale des etrangers"/>
    <s v="no"/>
    <x v="12"/>
    <s v="2017/RSU/01 RO to Albania"/>
    <d v="2017-04-12T00:00:00"/>
    <d v="2017-04-14T00:00:00"/>
    <s v="no"/>
    <m/>
    <s v="FRO.23987"/>
    <n v="2017"/>
    <s v="C1"/>
    <n v="26972.560000000001"/>
    <d v="2017-04-05T00:00:00"/>
    <s v="SK"/>
    <n v="0"/>
    <s v="yes"/>
    <n v="15000"/>
    <n v="12326.9"/>
    <m/>
    <m/>
    <m/>
    <m/>
    <m/>
    <m/>
    <m/>
    <m/>
    <m/>
    <d v="2017-06-28T00:00:00"/>
    <d v="2017-06-06T00:00:00"/>
    <n v="2017"/>
    <n v="13189.78"/>
    <m/>
    <n v="26972.560000000001"/>
    <n v="13189.78"/>
    <n v="0.48900734672570939"/>
    <n v="13782.78"/>
    <n v="12326.9"/>
  </r>
  <r>
    <s v="2017/491"/>
    <x v="1"/>
    <n v="491"/>
    <s v="ABS"/>
    <x v="33"/>
    <s v="Patrol Police Department"/>
    <s v="no"/>
    <x v="14"/>
    <s v="2017/ABS/06 JO Alexis"/>
    <d v="2017-04-26T00:00:00"/>
    <d v="2017-05-18T00:00:00"/>
    <s v="no"/>
    <m/>
    <s v="FRO.23992"/>
    <n v="2017"/>
    <s v="C1"/>
    <n v="3896"/>
    <d v="2017-04-06T00:00:00"/>
    <s v="SK"/>
    <n v="0"/>
    <s v="yes"/>
    <n v="0"/>
    <n v="2813.4"/>
    <m/>
    <m/>
    <m/>
    <m/>
    <m/>
    <m/>
    <m/>
    <m/>
    <m/>
    <d v="2017-08-01T00:00:00"/>
    <d v="2017-09-18T00:00:00"/>
    <n v="2017"/>
    <n v="3434.4"/>
    <m/>
    <n v="3896"/>
    <n v="3434.4"/>
    <n v="0.88151950718685834"/>
    <n v="461.59999999999991"/>
    <n v="2813.4"/>
  </r>
  <r>
    <s v="2017/492"/>
    <x v="1"/>
    <n v="492"/>
    <s v="ABS"/>
    <x v="34"/>
    <s v="Border Police Department"/>
    <s v="no"/>
    <x v="14"/>
    <s v="2017/ABS/06 JO Alexis"/>
    <d v="2017-04-26T00:00:00"/>
    <d v="2017-05-18T00:00:00"/>
    <s v="no"/>
    <m/>
    <s v="FRO.23994"/>
    <n v="2017"/>
    <s v="C1"/>
    <n v="4342.0600000000004"/>
    <d v="2017-04-06T00:00:00"/>
    <s v="SK"/>
    <n v="0"/>
    <s v="yes"/>
    <n v="0"/>
    <n v="2349.21"/>
    <m/>
    <m/>
    <m/>
    <m/>
    <m/>
    <n v="2017"/>
    <n v="3473.64"/>
    <m/>
    <m/>
    <d v="2017-08-01T00:00:00"/>
    <d v="2017-06-14T00:00:00"/>
    <n v="2017"/>
    <n v="13.91"/>
    <m/>
    <n v="4342.0600000000004"/>
    <n v="3487.5499999999997"/>
    <n v="0.80320170610263319"/>
    <n v="854.51000000000067"/>
    <n v="2349.21"/>
  </r>
  <r>
    <s v="2017/493"/>
    <x v="1"/>
    <n v="493"/>
    <s v="SBS"/>
    <x v="11"/>
    <s v="State Border Guard Service"/>
    <s v="no"/>
    <x v="2"/>
    <s v="2017/SBS/07 JO Poseidon 2017"/>
    <d v="2017-04-15T00:00:00"/>
    <d v="2017-09-06T00:00:00"/>
    <s v="no"/>
    <m/>
    <s v="FRO.23990"/>
    <n v="2017"/>
    <s v="C1"/>
    <n v="13904.44"/>
    <d v="2017-04-05T00:00:00"/>
    <s v="SK"/>
    <n v="9489.3700000000008"/>
    <s v="yes"/>
    <n v="7684"/>
    <n v="6102"/>
    <m/>
    <m/>
    <m/>
    <m/>
    <m/>
    <m/>
    <m/>
    <m/>
    <m/>
    <d v="2017-11-20T00:00:00"/>
    <d v="2017-12-07T00:00:00"/>
    <n v="2017"/>
    <n v="10153.620000000001"/>
    <m/>
    <n v="13904.44"/>
    <n v="10153.620000000001"/>
    <n v="0.73024300151606247"/>
    <n v="3750.8199999999997"/>
    <n v="6102"/>
  </r>
  <r>
    <s v="2017/494"/>
    <x v="1"/>
    <n v="494"/>
    <s v="RSU"/>
    <x v="3"/>
    <s v="Dienst Vreemdelingenzaken"/>
    <s v="no"/>
    <x v="12"/>
    <s v="2017/RSU/01 RO to Guinea and DR Congo"/>
    <d v="2017-04-19T00:00:00"/>
    <d v="2017-04-23T00:00:00"/>
    <s v="no"/>
    <m/>
    <s v="FRO.23997"/>
    <n v="2017"/>
    <s v="C1"/>
    <n v="262920"/>
    <d v="2017-04-07T00:00:00"/>
    <s v="IM"/>
    <n v="0"/>
    <s v="yes"/>
    <n v="220000"/>
    <n v="170490.97"/>
    <m/>
    <m/>
    <m/>
    <m/>
    <m/>
    <m/>
    <m/>
    <m/>
    <m/>
    <d v="2017-07-07T00:00:00"/>
    <d v="2017-06-29T00:00:00"/>
    <n v="2017"/>
    <n v="201444.88"/>
    <m/>
    <n v="262920"/>
    <n v="201444.88"/>
    <n v="0.7661831735889244"/>
    <n v="61475.119999999995"/>
    <n v="170490.97"/>
  </r>
  <r>
    <s v="2017/495"/>
    <x v="1"/>
    <n v="495"/>
    <s v="ABS"/>
    <x v="35"/>
    <s v="Ministry of Internal Affairs"/>
    <s v="no"/>
    <x v="14"/>
    <s v="2017/ABS/06 JO Alexis"/>
    <d v="2017-04-26T00:00:00"/>
    <d v="2017-05-18T00:00:00"/>
    <s v="no"/>
    <m/>
    <s v="FRO.24002"/>
    <n v="2017"/>
    <s v="C1"/>
    <n v="4350.62"/>
    <d v="2017-04-06T00:00:00"/>
    <s v="IM"/>
    <n v="0"/>
    <s v="yes"/>
    <n v="0"/>
    <n v="3248.4"/>
    <m/>
    <m/>
    <m/>
    <m/>
    <m/>
    <m/>
    <m/>
    <m/>
    <m/>
    <d v="2017-08-01T00:00:00"/>
    <d v="2017-06-21T00:00:00"/>
    <n v="2017"/>
    <n v="4207.82"/>
    <m/>
    <n v="4350.62"/>
    <n v="4207.82"/>
    <n v="0.96717709200068036"/>
    <n v="142.80000000000018"/>
    <n v="3248.4"/>
  </r>
  <r>
    <s v="2017/496"/>
    <x v="1"/>
    <n v="496"/>
    <s v="LBS"/>
    <x v="16"/>
    <s v="Ministero dell'Interno, Dipartimento della Pubblica Sicurezza, Direzione Centrale dell'Immigrazione e della Polizia delle Frontiere"/>
    <s v="no"/>
    <x v="16"/>
    <s v="2017/LBS/03 Coordination Points"/>
    <d v="2017-04-11T00:00:00"/>
    <d v="2017-05-09T00:00:00"/>
    <s v="no"/>
    <m/>
    <s v="FRO.23993"/>
    <n v="2017"/>
    <s v="C1"/>
    <n v="5424.9"/>
    <d v="2017-04-07T00:00:00"/>
    <s v="SK"/>
    <n v="0"/>
    <s v="no"/>
    <n v="0"/>
    <n v="0"/>
    <m/>
    <m/>
    <m/>
    <m/>
    <m/>
    <m/>
    <m/>
    <m/>
    <m/>
    <d v="2017-07-23T00:00:00"/>
    <d v="2017-05-23T00:00:00"/>
    <n v="2017"/>
    <n v="4826.9399999999996"/>
    <m/>
    <n v="5424.9"/>
    <n v="4826.9399999999996"/>
    <n v="0.88977492672675995"/>
    <n v="597.96"/>
    <n v="0"/>
  </r>
  <r>
    <s v="2017/497"/>
    <x v="1"/>
    <n v="497"/>
    <s v="LBS"/>
    <x v="21"/>
    <s v="Guardia Civil"/>
    <s v="no"/>
    <x v="7"/>
    <s v="2017/LBS/01 FOA"/>
    <d v="2017-04-26T00:00:00"/>
    <d v="2017-05-24T00:00:00"/>
    <s v="no"/>
    <m/>
    <s v="FRO.24003"/>
    <n v="2017"/>
    <s v="C1"/>
    <n v="5304.13"/>
    <d v="2017-04-07T00:00:00"/>
    <s v="IM"/>
    <n v="0"/>
    <s v="no"/>
    <n v="0"/>
    <n v="0"/>
    <m/>
    <m/>
    <m/>
    <m/>
    <m/>
    <m/>
    <m/>
    <m/>
    <m/>
    <d v="2017-08-07T00:00:00"/>
    <d v="2017-07-21T00:00:00"/>
    <n v="2017"/>
    <n v="4542.74"/>
    <m/>
    <n v="5304.13"/>
    <n v="4542.74"/>
    <n v="0.85645336747025425"/>
    <n v="761.39000000000033"/>
    <n v="0"/>
  </r>
  <r>
    <s v="2017/498"/>
    <x v="1"/>
    <n v="498"/>
    <s v="LBS"/>
    <x v="11"/>
    <s v="State Border Guard Service"/>
    <s v="no"/>
    <x v="7"/>
    <s v="2017/LBS/01 FOA"/>
    <d v="2017-04-26T00:00:00"/>
    <d v="2017-05-24T00:00:00"/>
    <s v="no"/>
    <m/>
    <s v="FRO.24008"/>
    <n v="2017"/>
    <s v="C1"/>
    <n v="14086.55"/>
    <d v="2017-04-07T00:00:00"/>
    <s v="IM"/>
    <n v="0"/>
    <s v="no"/>
    <n v="0"/>
    <m/>
    <m/>
    <m/>
    <m/>
    <m/>
    <m/>
    <n v="2017"/>
    <n v="7043"/>
    <m/>
    <m/>
    <d v="2017-08-07T00:00:00"/>
    <d v="2017-07-28T00:00:00"/>
    <n v="2017"/>
    <n v="3319.71"/>
    <m/>
    <n v="14086.55"/>
    <n v="10362.709999999999"/>
    <n v="0.73564570459054912"/>
    <n v="3723.84"/>
    <n v="0"/>
  </r>
  <r>
    <s v="2017/499"/>
    <x v="1"/>
    <n v="499"/>
    <s v="SBS"/>
    <x v="8"/>
    <s v="Police of the Czech Republic"/>
    <s v="no"/>
    <x v="6"/>
    <s v="2017/SBS/05 JO Triton 2017"/>
    <d v="2017-06-06T00:00:00"/>
    <d v="2017-08-05T00:00:00"/>
    <s v="no"/>
    <m/>
    <s v="FRO.24004"/>
    <n v="2017"/>
    <s v="C1"/>
    <n v="110926.2"/>
    <d v="2017-04-07T00:00:00"/>
    <s v="IM"/>
    <n v="0"/>
    <s v="yes"/>
    <n v="0"/>
    <n v="42938.18"/>
    <m/>
    <m/>
    <m/>
    <m/>
    <m/>
    <n v="2017"/>
    <n v="55000"/>
    <m/>
    <m/>
    <d v="2017-10-19T00:00:00"/>
    <d v="2017-09-14T00:00:00"/>
    <n v="2017"/>
    <n v="19936.59"/>
    <m/>
    <n v="110926.2"/>
    <n v="74936.59"/>
    <n v="0.67555356624494478"/>
    <n v="35989.61"/>
    <n v="42938.18"/>
  </r>
  <r>
    <s v="2017/500"/>
    <x v="1"/>
    <n v="500"/>
    <s v="RSU"/>
    <x v="2"/>
    <s v="Bundespolizeiprasidium Federal Police Central Office"/>
    <s v="no"/>
    <x v="12"/>
    <s v="2017/RSU/01 RO to Guinea and DR Congo"/>
    <d v="2017-04-19T00:00:00"/>
    <d v="2017-04-23T00:00:00"/>
    <s v="no"/>
    <s v="yes"/>
    <s v="FRO.24006"/>
    <n v="2017"/>
    <s v="C1"/>
    <n v="29583.360000000001"/>
    <m/>
    <s v="IM"/>
    <n v="0"/>
    <s v="yes"/>
    <n v="15000"/>
    <m/>
    <m/>
    <m/>
    <m/>
    <m/>
    <m/>
    <m/>
    <m/>
    <m/>
    <m/>
    <d v="2017-07-07T00:00:00"/>
    <m/>
    <m/>
    <m/>
    <m/>
    <n v="0"/>
    <n v="0"/>
    <s v=""/>
    <n v="0"/>
    <n v="15000"/>
  </r>
  <r>
    <s v="2017/501"/>
    <x v="1"/>
    <n v="501"/>
    <s v="ABS"/>
    <x v="31"/>
    <s v="Administration of the State Border Guard Service of Ukraine"/>
    <s v="no"/>
    <x v="14"/>
    <s v="2017/ABS/06 JO Alexis"/>
    <d v="2017-04-26T00:00:00"/>
    <d v="2017-05-18T00:00:00"/>
    <s v="no"/>
    <m/>
    <s v="FRO.24024"/>
    <n v="2017"/>
    <s v="C1"/>
    <n v="5124.2299999999996"/>
    <d v="2017-04-07T00:00:00"/>
    <s v="IM"/>
    <n v="0"/>
    <s v="yes"/>
    <n v="0"/>
    <n v="1604.51"/>
    <m/>
    <m/>
    <m/>
    <m/>
    <m/>
    <n v="2017"/>
    <n v="1500"/>
    <m/>
    <m/>
    <d v="2017-08-01T00:00:00"/>
    <d v="2017-06-14T00:00:00"/>
    <n v="2017"/>
    <n v="1788.66"/>
    <m/>
    <n v="5124.2299999999996"/>
    <n v="3288.66"/>
    <n v="0.64178618055785941"/>
    <n v="1835.5699999999997"/>
    <n v="1604.51"/>
  </r>
  <r>
    <s v="2017/502"/>
    <x v="1"/>
    <n v="502"/>
    <s v="LBS"/>
    <x v="21"/>
    <s v="Guardia Civil"/>
    <s v="no"/>
    <x v="7"/>
    <s v="2017/LBS/01 FOA"/>
    <d v="2017-04-26T00:00:00"/>
    <d v="2017-07-19T00:00:00"/>
    <s v="no"/>
    <m/>
    <s v="FRO.24017"/>
    <n v="2017"/>
    <s v="C1"/>
    <n v="149137.39000000001"/>
    <d v="2017-04-10T00:00:00"/>
    <s v="SK"/>
    <n v="0"/>
    <s v="no"/>
    <n v="0"/>
    <m/>
    <m/>
    <m/>
    <m/>
    <m/>
    <m/>
    <n v="2017"/>
    <n v="70000"/>
    <m/>
    <m/>
    <d v="2017-10-02T00:00:00"/>
    <d v="2017-12-04T00:00:00"/>
    <n v="2017"/>
    <n v="75067.28"/>
    <m/>
    <n v="149137.39000000001"/>
    <n v="145067.28"/>
    <n v="0.97270899001249778"/>
    <n v="4070.1100000000151"/>
    <n v="0"/>
  </r>
  <r>
    <s v="2017/503"/>
    <x v="1"/>
    <n v="503"/>
    <s v="SBS"/>
    <x v="11"/>
    <s v="State Border Guard Service"/>
    <s v="no"/>
    <x v="2"/>
    <s v="2017/SBS/07 JO Poseidon 2017"/>
    <d v="2017-06-01T00:00:00"/>
    <d v="2017-07-31T00:00:00"/>
    <s v="no"/>
    <m/>
    <s v="FRO.24023"/>
    <n v="2017"/>
    <s v="C1"/>
    <n v="500510.01"/>
    <d v="2017-04-10T00:00:00"/>
    <s v="SK"/>
    <n v="461400.2"/>
    <s v="yes"/>
    <n v="248617"/>
    <n v="244371"/>
    <m/>
    <m/>
    <m/>
    <m/>
    <m/>
    <n v="2017"/>
    <n v="250255"/>
    <m/>
    <m/>
    <d v="2017-10-14T00:00:00"/>
    <d v="2017-09-26T00:00:00"/>
    <n v="2017"/>
    <n v="212151"/>
    <m/>
    <n v="500510.01"/>
    <n v="462406"/>
    <n v="0.92386963449542192"/>
    <n v="38104.010000000009"/>
    <n v="244371"/>
  </r>
  <r>
    <s v="2017/504"/>
    <x v="1"/>
    <n v="504"/>
    <s v="SBS"/>
    <x v="12"/>
    <s v="Headquarters of Polish Border Guards"/>
    <s v="no"/>
    <x v="2"/>
    <s v="2017/SBS/07 JO Poseidon 2017"/>
    <d v="2017-05-19T00:00:00"/>
    <d v="2017-06-29T00:00:00"/>
    <s v="no"/>
    <m/>
    <s v="FRO.24033"/>
    <n v="2017"/>
    <s v="C1"/>
    <n v="230173.65"/>
    <d v="2017-04-10T00:00:00"/>
    <s v="SK"/>
    <n v="0"/>
    <s v="no"/>
    <n v="0"/>
    <n v="0"/>
    <m/>
    <m/>
    <m/>
    <m/>
    <m/>
    <n v="2017"/>
    <n v="115086.82"/>
    <m/>
    <m/>
    <d v="2017-09-12T00:00:00"/>
    <d v="2017-09-11T00:00:00"/>
    <n v="2017"/>
    <n v="83781.429999999993"/>
    <m/>
    <n v="230173.65"/>
    <n v="198868.25"/>
    <n v="0.86399225106783506"/>
    <n v="31305.399999999994"/>
    <n v="0"/>
  </r>
  <r>
    <s v="2017/505"/>
    <x v="1"/>
    <n v="505"/>
    <s v="RSU"/>
    <x v="14"/>
    <s v="General Inspectorate for Immigration"/>
    <s v="no"/>
    <x v="12"/>
    <s v="2017/RSU/01 RO to Guinea and DR Congo"/>
    <d v="2017-04-19T00:00:00"/>
    <d v="2017-04-23T00:00:00"/>
    <s v="no"/>
    <m/>
    <s v="FRO.24037"/>
    <n v="2017"/>
    <s v="C1"/>
    <n v="3177.9"/>
    <d v="2017-04-11T00:00:00"/>
    <s v="SK"/>
    <n v="0"/>
    <s v="yes"/>
    <n v="0"/>
    <n v="2948.5"/>
    <m/>
    <m/>
    <m/>
    <m/>
    <m/>
    <m/>
    <m/>
    <m/>
    <m/>
    <d v="2017-07-07T00:00:00"/>
    <d v="2017-05-22T00:00:00"/>
    <n v="2017"/>
    <n v="3154.9"/>
    <m/>
    <n v="3177.9"/>
    <n v="3154.9"/>
    <n v="0.99276251612700206"/>
    <n v="23"/>
    <n v="2948.5"/>
  </r>
  <r>
    <s v="2017/506"/>
    <x v="1"/>
    <n v="506"/>
    <s v="LBS"/>
    <x v="26"/>
    <s v="Ministry of the Interior"/>
    <s v="no"/>
    <x v="7"/>
    <s v="2017/LBS/01 FOA"/>
    <d v="2017-04-25T00:00:00"/>
    <d v="2017-05-25T00:00:00"/>
    <s v="no"/>
    <m/>
    <s v="FRO.24034"/>
    <n v="2017"/>
    <s v="C1"/>
    <n v="21864.38"/>
    <d v="2017-04-11T00:00:00"/>
    <s v="SK"/>
    <n v="0"/>
    <s v="no"/>
    <m/>
    <m/>
    <m/>
    <m/>
    <m/>
    <m/>
    <m/>
    <m/>
    <m/>
    <m/>
    <m/>
    <d v="2017-08-08T00:00:00"/>
    <d v="2017-07-03T00:00:00"/>
    <n v="2017"/>
    <n v="20202.79"/>
    <m/>
    <n v="21864.38"/>
    <n v="20202.79"/>
    <n v="0.92400470537010426"/>
    <n v="1661.5900000000001"/>
    <n v="0"/>
  </r>
  <r>
    <s v="2017/507"/>
    <x v="1"/>
    <n v="507"/>
    <s v="RSU"/>
    <x v="17"/>
    <s v="Ministry of Interior, National Police Service, Chief Directorate Border Police"/>
    <s v="no"/>
    <x v="2"/>
    <s v="2017/RSU/03 Poseidon"/>
    <d v="2017-04-12T00:00:00"/>
    <d v="2017-05-16T00:00:00"/>
    <s v="no"/>
    <m/>
    <s v="FRO.24019"/>
    <n v="2017"/>
    <s v="C1"/>
    <n v="317808"/>
    <d v="2017-04-11T00:00:00"/>
    <s v="SK"/>
    <n v="0"/>
    <s v="yes"/>
    <n v="7500"/>
    <n v="7335.74"/>
    <m/>
    <m/>
    <m/>
    <m/>
    <m/>
    <m/>
    <m/>
    <m/>
    <m/>
    <d v="2017-07-30T00:00:00"/>
    <d v="2017-07-11T00:00:00"/>
    <n v="2017"/>
    <n v="312533.57"/>
    <m/>
    <n v="317808"/>
    <n v="312533.57"/>
    <n v="0.98340372174394608"/>
    <n v="5274.429999999993"/>
    <n v="7335.74"/>
  </r>
  <r>
    <s v="2017/508"/>
    <x v="1"/>
    <n v="508"/>
    <s v="RSU"/>
    <x v="7"/>
    <s v="Ministere de l'interieur, Direction generale des etrangers"/>
    <s v="no"/>
    <x v="20"/>
    <s v="2017/RSU/01 CRO to Albania"/>
    <d v="2017-04-12T00:00:00"/>
    <d v="2017-04-15T00:00:00"/>
    <s v="no"/>
    <m/>
    <s v="FRO.24025"/>
    <n v="2017"/>
    <s v="C1"/>
    <n v="66040.399999999994"/>
    <d v="2017-04-11T00:00:00"/>
    <s v="SK"/>
    <n v="0"/>
    <s v="yes"/>
    <n v="53000"/>
    <n v="51100"/>
    <m/>
    <m/>
    <m/>
    <m/>
    <m/>
    <m/>
    <m/>
    <m/>
    <m/>
    <d v="2017-06-29T00:00:00"/>
    <d v="2017-05-31T00:00:00"/>
    <n v="2017"/>
    <n v="63822.47"/>
    <m/>
    <n v="66040.399999999994"/>
    <n v="63822.47"/>
    <n v="0.96641555774949894"/>
    <n v="2217.929999999993"/>
    <n v="51100"/>
  </r>
  <r>
    <s v="2017/509"/>
    <x v="1"/>
    <n v="509"/>
    <s v="RSU"/>
    <x v="6"/>
    <s v="Helsinki Police Department"/>
    <s v="no"/>
    <x v="12"/>
    <s v="2017/RSU/01 RO to Guinea and DR Congo"/>
    <d v="2017-04-19T00:00:00"/>
    <d v="2017-04-23T00:00:00"/>
    <s v="no"/>
    <m/>
    <s v="FRO.24021"/>
    <n v="2017"/>
    <s v="C1"/>
    <n v="45269.56"/>
    <d v="2017-04-11T00:00:00"/>
    <s v="SK"/>
    <n v="0"/>
    <s v="yes"/>
    <n v="0"/>
    <n v="30609.01"/>
    <m/>
    <m/>
    <m/>
    <m/>
    <m/>
    <m/>
    <m/>
    <m/>
    <m/>
    <d v="2017-07-07T00:00:00"/>
    <d v="2017-06-02T00:00:00"/>
    <n v="2017"/>
    <n v="38155.089999999997"/>
    <m/>
    <n v="45269.56"/>
    <n v="38155.089999999997"/>
    <n v="0.84284207754614793"/>
    <n v="7114.4700000000012"/>
    <n v="30609.01"/>
  </r>
  <r>
    <s v="2017/510"/>
    <x v="1"/>
    <n v="510"/>
    <s v="RSU"/>
    <x v="8"/>
    <s v="Police of the Czech Republic"/>
    <s v="no"/>
    <x v="12"/>
    <s v="2017/RSU/01 RO to Guinea and DR Congo"/>
    <d v="2017-04-19T00:00:00"/>
    <d v="2017-04-23T00:00:00"/>
    <s v="no"/>
    <m/>
    <s v="FRO.24022"/>
    <n v="2017"/>
    <s v="C1"/>
    <n v="4994.76"/>
    <d v="2017-04-11T00:00:00"/>
    <s v="SK"/>
    <n v="0"/>
    <s v="no"/>
    <n v="0"/>
    <n v="0"/>
    <m/>
    <m/>
    <m/>
    <m/>
    <m/>
    <m/>
    <m/>
    <m/>
    <m/>
    <d v="2017-07-07T00:00:00"/>
    <d v="2017-06-02T00:00:00"/>
    <n v="2017"/>
    <n v="3506.18"/>
    <m/>
    <n v="4994.76"/>
    <n v="3506.18"/>
    <n v="0.70197166630628893"/>
    <n v="1488.5800000000004"/>
    <n v="0"/>
  </r>
  <r>
    <s v="2017/511"/>
    <x v="1"/>
    <n v="511"/>
    <s v="SBS"/>
    <x v="28"/>
    <s v="Hellenic Coast Guard"/>
    <s v="no"/>
    <x v="2"/>
    <s v="2017/SBS/07 JO Poseidon 2017"/>
    <d v="2017-04-15T00:00:00"/>
    <d v="2017-06-14T00:00:00"/>
    <s v="no"/>
    <m/>
    <s v="FRO.24050"/>
    <n v="2017"/>
    <s v="C1"/>
    <n v="12470.34"/>
    <d v="2017-04-11T00:00:00"/>
    <s v="IM"/>
    <n v="0"/>
    <s v="no"/>
    <n v="0"/>
    <n v="0"/>
    <m/>
    <m/>
    <m/>
    <m/>
    <m/>
    <m/>
    <m/>
    <m/>
    <m/>
    <d v="2017-08-28T00:00:00"/>
    <d v="2017-10-30T00:00:00"/>
    <n v="2017"/>
    <n v="11455.73"/>
    <m/>
    <n v="12470.34"/>
    <n v="11455.73"/>
    <n v="0.9186381445894819"/>
    <n v="1014.6100000000006"/>
    <n v="0"/>
  </r>
  <r>
    <s v="2017/512"/>
    <x v="1"/>
    <n v="512"/>
    <s v="RSU"/>
    <x v="2"/>
    <s v="Bundespolizeiprasidium Federal Police Central Office"/>
    <s v="no"/>
    <x v="20"/>
    <s v="2017/RSU/01 CRO to Serbia and Albania"/>
    <d v="2017-04-20T00:00:00"/>
    <d v="2017-04-27T00:00:00"/>
    <s v="no"/>
    <m/>
    <s v="FRO.24043"/>
    <n v="2017"/>
    <s v="C1"/>
    <n v="46273.22"/>
    <d v="2017-04-11T00:00:00"/>
    <s v="IM"/>
    <n v="0"/>
    <s v="yes"/>
    <n v="35000"/>
    <n v="35000"/>
    <m/>
    <m/>
    <m/>
    <m/>
    <m/>
    <m/>
    <m/>
    <m/>
    <m/>
    <d v="2017-07-11T00:00:00"/>
    <d v="2017-07-03T00:00:00"/>
    <n v="2017"/>
    <n v="40935.39"/>
    <m/>
    <n v="46273.22"/>
    <n v="40935.39"/>
    <n v="0.88464537371723861"/>
    <n v="5337.8300000000017"/>
    <n v="35000"/>
  </r>
  <r>
    <s v="2017/513"/>
    <x v="1"/>
    <n v="513"/>
    <s v="SBS"/>
    <x v="2"/>
    <s v="Bundespolizeiprasidium Federal Police Central Office"/>
    <s v="no"/>
    <x v="2"/>
    <s v="2017/SBS/07 JO Poseidon 2017"/>
    <d v="2017-04-15T00:00:00"/>
    <d v="2017-09-06T00:00:00"/>
    <s v="no"/>
    <m/>
    <s v="FRO.24059"/>
    <n v="2017"/>
    <s v="C1"/>
    <n v="25459.9"/>
    <d v="2017-04-11T00:00:00"/>
    <s v="IM"/>
    <n v="23794.3"/>
    <s v="yes"/>
    <n v="15354.3"/>
    <n v="13633.18"/>
    <s v="FRO.24059"/>
    <n v="2017"/>
    <n v="1273"/>
    <d v="2017-05-23T00:00:00"/>
    <m/>
    <n v="2017"/>
    <n v="12700"/>
    <m/>
    <m/>
    <d v="2017-11-20T00:00:00"/>
    <d v="2018-02-07T00:00:00"/>
    <n v="2018"/>
    <n v="8593.2999999999993"/>
    <m/>
    <n v="26732.9"/>
    <n v="21293.3"/>
    <n v="0.79652039247518969"/>
    <n v="5439.6000000000022"/>
    <n v="13633.18"/>
  </r>
  <r>
    <s v="2017/514"/>
    <x v="1"/>
    <n v="514"/>
    <s v="RSU"/>
    <x v="30"/>
    <s v="Aparati i Drejtorise se Pergjithshme te Policise se Shtetit"/>
    <s v="no"/>
    <x v="20"/>
    <s v="2017/RSU/01 CRO to Albania"/>
    <d v="2017-04-12T00:00:00"/>
    <d v="2017-04-14T00:00:00"/>
    <s v="no"/>
    <m/>
    <s v="FRO.24054"/>
    <n v="2017"/>
    <s v="C1"/>
    <n v="1583.6"/>
    <d v="2017-04-11T00:00:00"/>
    <s v="IM"/>
    <n v="0"/>
    <s v="no"/>
    <n v="0"/>
    <n v="0"/>
    <m/>
    <m/>
    <m/>
    <m/>
    <m/>
    <m/>
    <m/>
    <m/>
    <m/>
    <d v="2017-06-28T00:00:00"/>
    <d v="2017-04-21T00:00:00"/>
    <n v="2017"/>
    <n v="1583.6"/>
    <m/>
    <n v="1583.6"/>
    <n v="1583.6"/>
    <n v="1"/>
    <n v="0"/>
    <n v="0"/>
  </r>
  <r>
    <s v="2017/515"/>
    <x v="1"/>
    <n v="515"/>
    <s v="SBS"/>
    <x v="23"/>
    <s v="Ministere de l'Interieur, Direction de la Securite Interieur, Police Grand-Ducale"/>
    <m/>
    <x v="2"/>
    <s v="2017/SBS/07 JO Poseidon 2017"/>
    <d v="2017-04-15T00:00:00"/>
    <d v="2017-05-31T00:00:00"/>
    <s v="no"/>
    <m/>
    <s v="FRO.24042"/>
    <n v="2017"/>
    <s v="C1"/>
    <n v="571195.74"/>
    <d v="2017-04-11T00:00:00"/>
    <s v="SK"/>
    <n v="543770.97"/>
    <s v="yes"/>
    <n v="336316"/>
    <n v="325375.59999999998"/>
    <m/>
    <m/>
    <m/>
    <m/>
    <m/>
    <n v="2017"/>
    <n v="285000"/>
    <m/>
    <m/>
    <d v="2017-08-14T00:00:00"/>
    <d v="2017-09-14T00:00:00"/>
    <n v="2017"/>
    <n v="261878.19"/>
    <m/>
    <n v="571195.74"/>
    <n v="546878.18999999994"/>
    <n v="0.95742694089420199"/>
    <n v="24317.550000000047"/>
    <n v="325375.59999999998"/>
  </r>
  <r>
    <s v="2017/516"/>
    <x v="1"/>
    <n v="516"/>
    <s v="LBS"/>
    <x v="22"/>
    <s v="Federal Ministry of the Interior"/>
    <s v="no"/>
    <x v="7"/>
    <s v="2017/LBS/01 FOA"/>
    <d v="2017-04-26T00:00:00"/>
    <d v="2017-05-24T00:00:00"/>
    <s v="no"/>
    <m/>
    <s v="FRO.24040"/>
    <n v="2017"/>
    <s v="C1"/>
    <n v="53104.1"/>
    <d v="2017-04-12T00:00:00"/>
    <s v="IM"/>
    <n v="0"/>
    <s v="no"/>
    <n v="0"/>
    <m/>
    <m/>
    <m/>
    <m/>
    <m/>
    <m/>
    <m/>
    <m/>
    <m/>
    <m/>
    <d v="2017-08-07T00:00:00"/>
    <d v="2017-06-29T00:00:00"/>
    <n v="2017"/>
    <n v="40364.870000000003"/>
    <m/>
    <n v="53104.1"/>
    <n v="40364.870000000003"/>
    <n v="0.76010835321566517"/>
    <n v="12739.229999999996"/>
    <n v="0"/>
  </r>
  <r>
    <s v="2017/517"/>
    <x v="1"/>
    <n v="517"/>
    <s v="LBS"/>
    <x v="2"/>
    <s v="Bundespolizeiprasidium Federal Police Central Office"/>
    <s v="no"/>
    <x v="7"/>
    <s v="2017/LBS/01 FOA"/>
    <d v="2017-04-26T00:00:00"/>
    <d v="2017-06-21T00:00:00"/>
    <s v="no"/>
    <m/>
    <s v="FRO.24026"/>
    <n v="2017"/>
    <s v="C1"/>
    <n v="385742.18"/>
    <d v="2017-04-17T00:00:00"/>
    <s v="IM"/>
    <n v="0"/>
    <s v="no"/>
    <n v="0"/>
    <n v="0"/>
    <m/>
    <m/>
    <m/>
    <m/>
    <m/>
    <n v="2017"/>
    <n v="192800"/>
    <m/>
    <m/>
    <d v="2017-09-04T00:00:00"/>
    <d v="2017-09-29T00:00:00"/>
    <n v="2017"/>
    <n v="142367.39000000001"/>
    <m/>
    <n v="385742.18"/>
    <n v="335167.39"/>
    <n v="0.8688896557799306"/>
    <n v="50574.789999999979"/>
    <n v="0"/>
  </r>
  <r>
    <s v="2017/518"/>
    <x v="1"/>
    <n v="518"/>
    <s v="LBS"/>
    <x v="14"/>
    <s v="General Inspectorate of the Romanian Border Police"/>
    <s v="no"/>
    <x v="5"/>
    <s v="2017/LBS/02 Focal Points"/>
    <d v="2017-04-26T00:00:00"/>
    <d v="2017-07-19T00:00:00"/>
    <s v="no"/>
    <m/>
    <s v="FRO.24057"/>
    <n v="2017"/>
    <s v="C1"/>
    <n v="85297.19"/>
    <d v="2017-04-12T00:00:00"/>
    <s v="IM"/>
    <n v="0"/>
    <s v="no"/>
    <n v="0"/>
    <n v="0"/>
    <s v="FRO.24057"/>
    <n v="2017"/>
    <n v="5050.3999999999996"/>
    <d v="2017-04-24T00:00:00"/>
    <m/>
    <n v="2017"/>
    <n v="42648"/>
    <n v="2017"/>
    <n v="2525"/>
    <d v="2017-10-02T00:00:00"/>
    <d v="2017-11-06T00:00:00"/>
    <n v="2017"/>
    <n v="23612.66"/>
    <m/>
    <n v="90347.59"/>
    <n v="68785.66"/>
    <n v="0.76134471323474162"/>
    <n v="21561.929999999993"/>
    <n v="0"/>
  </r>
  <r>
    <s v="2017/519"/>
    <x v="1"/>
    <n v="519"/>
    <s v="RSU"/>
    <x v="25"/>
    <s v="Swiss Border Guard"/>
    <s v="no"/>
    <x v="12"/>
    <s v="2017/RSU/01 RO to Guinea and DR Congo"/>
    <d v="2017-04-19T00:00:00"/>
    <d v="2017-04-23T00:00:00"/>
    <s v="no"/>
    <m/>
    <s v="FRO.24060"/>
    <n v="2017"/>
    <s v="C1"/>
    <n v="39293.61"/>
    <d v="2017-04-12T00:00:00"/>
    <s v="SK"/>
    <n v="0"/>
    <s v="yes"/>
    <n v="22000"/>
    <n v="25062.9"/>
    <m/>
    <m/>
    <m/>
    <m/>
    <m/>
    <m/>
    <n v="0"/>
    <m/>
    <m/>
    <d v="2017-07-07T00:00:00"/>
    <d v="2017-06-27T00:00:00"/>
    <n v="2017"/>
    <n v="36720.959999999999"/>
    <m/>
    <n v="39293.61"/>
    <n v="36720.959999999999"/>
    <n v="0.93452752241394976"/>
    <n v="2572.6500000000015"/>
    <n v="25062.9"/>
  </r>
  <r>
    <s v="2017/520"/>
    <x v="1"/>
    <n v="520"/>
    <s v="SBS"/>
    <x v="9"/>
    <s v="State Border Guard"/>
    <s v="no"/>
    <x v="2"/>
    <s v="2017/SBS/07 JO Poseidon 2017"/>
    <d v="2017-04-15T00:00:00"/>
    <d v="2017-09-06T00:00:00"/>
    <s v="no"/>
    <m/>
    <s v="FRO.24069"/>
    <n v="2017"/>
    <s v="C1"/>
    <n v="46653.37"/>
    <d v="2017-04-12T00:00:00"/>
    <s v="SK"/>
    <n v="35715.919999999998"/>
    <s v="yes"/>
    <n v="23137.919999999998"/>
    <n v="22601.919999999998"/>
    <m/>
    <m/>
    <m/>
    <m/>
    <m/>
    <n v="2017"/>
    <n v="23300"/>
    <m/>
    <m/>
    <d v="2017-11-20T00:00:00"/>
    <d v="2017-12-07T00:00:00"/>
    <n v="2017"/>
    <n v="14914.97"/>
    <m/>
    <n v="46653.37"/>
    <n v="38214.97"/>
    <n v="0.81912560657461608"/>
    <n v="8438.4000000000015"/>
    <n v="22601.919999999998"/>
  </r>
  <r>
    <s v="2017/521"/>
    <x v="1"/>
    <n v="521"/>
    <s v="SBS"/>
    <x v="20"/>
    <s v="Royal Marechaussee"/>
    <s v="no"/>
    <x v="6"/>
    <s v="2017/SBS/05 JO Triton 2017"/>
    <d v="2017-05-02T00:00:00"/>
    <d v="2017-06-10T00:00:00"/>
    <s v="no"/>
    <m/>
    <s v="FRO.24058"/>
    <n v="2017"/>
    <s v="C1"/>
    <n v="45106.92"/>
    <d v="2017-04-12T00:00:00"/>
    <s v="SK"/>
    <n v="0"/>
    <s v="no"/>
    <n v="0"/>
    <n v="0"/>
    <m/>
    <m/>
    <m/>
    <m/>
    <m/>
    <m/>
    <m/>
    <m/>
    <m/>
    <d v="2017-08-24T00:00:00"/>
    <d v="2017-08-10T00:00:00"/>
    <n v="2017"/>
    <n v="40943.550000000003"/>
    <m/>
    <n v="45106.92"/>
    <n v="40943.550000000003"/>
    <n v="0.90769997153430126"/>
    <n v="4163.3699999999953"/>
    <n v="0"/>
  </r>
  <r>
    <s v="2017/522"/>
    <x v="1"/>
    <n v="522"/>
    <s v="RSU"/>
    <x v="20"/>
    <s v="Repatriation and Departure Service"/>
    <s v="no"/>
    <x v="18"/>
    <s v="2017/RSU/02 FOA-R 2017"/>
    <d v="2017-04-24T00:00:00"/>
    <d v="2017-06-08T00:00:00"/>
    <s v="no"/>
    <m/>
    <s v="FRO.24055"/>
    <n v="2017"/>
    <s v="C1"/>
    <n v="12334"/>
    <d v="2017-04-21T00:00:00"/>
    <s v="SK"/>
    <n v="0"/>
    <s v="no"/>
    <n v="0"/>
    <n v="0"/>
    <m/>
    <m/>
    <m/>
    <m/>
    <m/>
    <m/>
    <m/>
    <m/>
    <m/>
    <d v="2017-08-22T00:00:00"/>
    <d v="2017-07-06T00:00:00"/>
    <n v="2017"/>
    <n v="10441.4"/>
    <m/>
    <n v="12334"/>
    <n v="10441.4"/>
    <n v="0.84655424031133453"/>
    <n v="1892.6000000000004"/>
    <n v="0"/>
  </r>
  <r>
    <s v="2017/523"/>
    <x v="1"/>
    <n v="523"/>
    <s v="LBS"/>
    <x v="2"/>
    <s v="Bundespolizeiprasidium Federal Police Central Office"/>
    <s v="no"/>
    <x v="5"/>
    <s v="2017/LBS/02 Focal Points"/>
    <d v="2017-04-25T00:00:00"/>
    <d v="2017-07-20T00:00:00"/>
    <s v="no"/>
    <m/>
    <s v="FRO.24062"/>
    <n v="2017"/>
    <s v="C1"/>
    <n v="106197"/>
    <d v="2017-04-12T00:00:00"/>
    <s v="SK"/>
    <n v="0"/>
    <s v="no"/>
    <n v="0"/>
    <n v="0"/>
    <m/>
    <m/>
    <m/>
    <m/>
    <m/>
    <n v="2017"/>
    <n v="53000"/>
    <m/>
    <m/>
    <d v="2017-10-03T00:00:00"/>
    <d v="2017-10-05T00:00:00"/>
    <n v="2017"/>
    <n v="38581.97"/>
    <m/>
    <n v="106197"/>
    <n v="91581.97"/>
    <n v="0.86237812744239484"/>
    <n v="14615.029999999999"/>
    <n v="0"/>
  </r>
  <r>
    <s v="2017/524"/>
    <x v="1"/>
    <n v="524"/>
    <s v="SBS"/>
    <x v="12"/>
    <s v="Headquarters of Polish Border Guards"/>
    <s v="no"/>
    <x v="2"/>
    <s v="2017/SBS/07 JO Poseidon 2017"/>
    <d v="2017-04-24T00:00:00"/>
    <d v="2017-09-06T00:00:00"/>
    <s v="no"/>
    <m/>
    <s v="FRO.24066"/>
    <n v="2017"/>
    <s v="C1"/>
    <n v="50561.32"/>
    <d v="2017-04-12T00:00:00"/>
    <s v="SK"/>
    <n v="47253.57"/>
    <s v="yes"/>
    <n v="41993.4"/>
    <n v="32843.58"/>
    <m/>
    <m/>
    <m/>
    <m/>
    <m/>
    <n v="2017"/>
    <n v="25280.66"/>
    <m/>
    <m/>
    <d v="2017-11-20T00:00:00"/>
    <d v="2017-12-04T00:00:00"/>
    <n v="2017"/>
    <n v="14006.02"/>
    <m/>
    <n v="50561.32"/>
    <n v="39286.68"/>
    <n v="0.77701056855319439"/>
    <n v="11274.64"/>
    <n v="32843.58"/>
  </r>
  <r>
    <s v="2017/525"/>
    <x v="1"/>
    <n v="525"/>
    <s v="SBS"/>
    <x v="24"/>
    <s v="Ministry of Interior"/>
    <s v="no"/>
    <x v="2"/>
    <s v="2017/SBS/07 JO Poseidon 2017"/>
    <d v="2017-06-01T00:00:00"/>
    <d v="2017-06-30T00:00:00"/>
    <s v="no"/>
    <s v="yes"/>
    <s v="FRO.24016"/>
    <n v="2017"/>
    <s v="C1"/>
    <n v="81272.91"/>
    <d v="2017-04-19T00:00:00"/>
    <s v="SK"/>
    <n v="69027.990000000005"/>
    <s v="yes"/>
    <n v="36126"/>
    <m/>
    <m/>
    <m/>
    <m/>
    <m/>
    <s v="Deployment cancelled."/>
    <m/>
    <m/>
    <m/>
    <m/>
    <d v="2017-09-13T00:00:00"/>
    <m/>
    <m/>
    <n v="0"/>
    <m/>
    <n v="0"/>
    <n v="0"/>
    <s v=""/>
    <n v="0"/>
    <n v="36126"/>
  </r>
  <r>
    <s v="2017/526"/>
    <x v="1"/>
    <n v="526"/>
    <s v="LBS"/>
    <x v="20"/>
    <s v="Royal Marechaussee"/>
    <s v="no"/>
    <x v="7"/>
    <s v="2017/LBS/01 FOA"/>
    <d v="2017-04-25T00:00:00"/>
    <d v="2017-05-25T00:00:00"/>
    <s v="no"/>
    <m/>
    <s v="FRO.24067"/>
    <n v="2017"/>
    <s v="C1"/>
    <n v="8311.76"/>
    <d v="2017-04-18T00:00:00"/>
    <s v="IM"/>
    <n v="0"/>
    <s v="no"/>
    <n v="0"/>
    <n v="0"/>
    <m/>
    <m/>
    <m/>
    <m/>
    <m/>
    <m/>
    <m/>
    <m/>
    <m/>
    <d v="2017-08-08T00:00:00"/>
    <d v="2017-07-18T00:00:00"/>
    <n v="2017"/>
    <n v="6583.12"/>
    <m/>
    <n v="8311.76"/>
    <n v="6583.12"/>
    <n v="0.79202479378615354"/>
    <n v="1728.6400000000003"/>
    <n v="0"/>
  </r>
  <r>
    <s v="2017/527"/>
    <x v="1"/>
    <n v="527"/>
    <s v="LBS"/>
    <x v="20"/>
    <s v="Royal Marechaussee"/>
    <s v="no"/>
    <x v="7"/>
    <s v="2017/LBS/01 FOA"/>
    <d v="2017-04-25T00:00:00"/>
    <d v="2017-05-25T00:00:00"/>
    <s v="no"/>
    <m/>
    <s v="FRO.24068"/>
    <n v="2017"/>
    <s v="C1"/>
    <n v="23156.94"/>
    <d v="2017-04-18T00:00:00"/>
    <s v="IM"/>
    <n v="0"/>
    <s v="no"/>
    <n v="0"/>
    <n v="0"/>
    <m/>
    <m/>
    <m/>
    <m/>
    <m/>
    <m/>
    <m/>
    <m/>
    <m/>
    <d v="2017-08-08T00:00:00"/>
    <d v="2017-08-18T00:00:00"/>
    <n v="2017"/>
    <n v="20791.18"/>
    <m/>
    <n v="23156.94"/>
    <n v="20791.18"/>
    <n v="0.89783796995630694"/>
    <n v="2365.7599999999984"/>
    <n v="0"/>
  </r>
  <r>
    <s v="2017/528"/>
    <x v="1"/>
    <n v="528"/>
    <s v="LBS"/>
    <x v="18"/>
    <s v="Ministry of Interior"/>
    <s v="no"/>
    <x v="5"/>
    <s v="2017/LBS/02 Focal Points"/>
    <d v="2017-04-25T00:00:00"/>
    <d v="2017-05-25T00:00:00"/>
    <s v="no"/>
    <m/>
    <s v="FRO.24064"/>
    <n v="2017"/>
    <s v="C1"/>
    <n v="11386.94"/>
    <d v="2017-04-18T00:00:00"/>
    <s v="IM"/>
    <n v="0"/>
    <s v="no"/>
    <n v="0"/>
    <m/>
    <m/>
    <m/>
    <m/>
    <m/>
    <m/>
    <n v="2017"/>
    <n v="5693.47"/>
    <m/>
    <m/>
    <d v="2017-08-08T00:00:00"/>
    <d v="2017-08-01T00:00:00"/>
    <n v="2017"/>
    <n v="4341.97"/>
    <m/>
    <n v="11386.94"/>
    <n v="10035.44"/>
    <n v="0.88131139709175599"/>
    <n v="1351.5"/>
    <n v="0"/>
  </r>
  <r>
    <s v="2017/529"/>
    <x v="1"/>
    <n v="529"/>
    <s v="LBS"/>
    <x v="20"/>
    <s v="Royal Marechaussee"/>
    <s v="no"/>
    <x v="5"/>
    <s v="2017/LBS/02 Focal Points"/>
    <d v="2017-04-25T00:00:00"/>
    <d v="2017-06-22T00:00:00"/>
    <s v="no"/>
    <m/>
    <s v="FRO.24065"/>
    <n v="2017"/>
    <s v="C1"/>
    <n v="23105.58"/>
    <d v="2017-04-18T00:00:00"/>
    <s v="IM"/>
    <n v="0"/>
    <s v="no"/>
    <n v="0"/>
    <m/>
    <m/>
    <m/>
    <m/>
    <m/>
    <m/>
    <m/>
    <m/>
    <m/>
    <m/>
    <d v="2017-09-05T00:00:00"/>
    <d v="2017-08-07T00:00:00"/>
    <n v="2017"/>
    <n v="21202.14"/>
    <m/>
    <n v="23105.58"/>
    <n v="21202.14"/>
    <n v="0.91761989960866586"/>
    <n v="1903.4400000000023"/>
    <n v="0"/>
  </r>
  <r>
    <s v="2017/530"/>
    <x v="1"/>
    <n v="530"/>
    <s v="ABS"/>
    <x v="12"/>
    <s v="Headquarters of Polish Border Guards"/>
    <s v="no"/>
    <x v="14"/>
    <s v="2017/ABS/06 JO Alexis"/>
    <d v="2017-04-27T00:00:00"/>
    <d v="2017-05-30T00:00:00"/>
    <s v="no"/>
    <m/>
    <s v="FRO.24056"/>
    <n v="2017"/>
    <s v="C1"/>
    <n v="8159.82"/>
    <d v="2017-04-18T00:00:00"/>
    <s v="IM"/>
    <n v="0"/>
    <s v="no"/>
    <n v="0"/>
    <m/>
    <m/>
    <m/>
    <m/>
    <m/>
    <m/>
    <n v="2017"/>
    <n v="4079.91"/>
    <m/>
    <m/>
    <d v="2017-08-13T00:00:00"/>
    <d v="2017-06-23T00:00:00"/>
    <n v="2017"/>
    <n v="2584.02"/>
    <m/>
    <n v="8159.82"/>
    <n v="6663.93"/>
    <n v="0.81667610314933425"/>
    <n v="1495.8899999999994"/>
    <n v="0"/>
  </r>
  <r>
    <s v="2017/531"/>
    <x v="1"/>
    <n v="531"/>
    <s v="ABS"/>
    <x v="9"/>
    <s v="State Border Guard"/>
    <s v="no"/>
    <x v="14"/>
    <s v="2017/ABS/06 JO Alexis"/>
    <d v="2017-04-26T00:00:00"/>
    <d v="2017-05-31T00:00:00"/>
    <s v="no"/>
    <m/>
    <s v="FRO.24061"/>
    <n v="2017"/>
    <s v="C1"/>
    <n v="8768.44"/>
    <d v="2017-04-18T00:00:00"/>
    <s v="IM"/>
    <n v="0"/>
    <s v="no"/>
    <n v="0"/>
    <n v="0"/>
    <m/>
    <m/>
    <m/>
    <m/>
    <m/>
    <n v="2017"/>
    <n v="4380"/>
    <m/>
    <m/>
    <d v="2017-08-14T00:00:00"/>
    <d v="2017-07-12T00:00:00"/>
    <n v="2017"/>
    <n v="279.89"/>
    <m/>
    <n v="8768.44"/>
    <n v="4659.8900000000003"/>
    <n v="0.53143888764706149"/>
    <n v="4108.55"/>
    <n v="0"/>
  </r>
  <r>
    <s v="2017/532"/>
    <x v="1"/>
    <n v="532"/>
    <s v="RSU"/>
    <x v="1"/>
    <s v="National Operations Department"/>
    <s v="no"/>
    <x v="1"/>
    <s v="2017/RSU/01 JRO to Guinea&amp;DR Congo"/>
    <d v="2017-04-19T00:00:00"/>
    <d v="2017-04-23T00:00:00"/>
    <s v="no"/>
    <m/>
    <s v="FRO.24081"/>
    <n v="2017"/>
    <s v="C1"/>
    <n v="25023.02"/>
    <d v="2017-04-18T00:00:00"/>
    <s v="MM"/>
    <n v="0"/>
    <s v="yes"/>
    <n v="17500"/>
    <n v="17860.849999999999"/>
    <m/>
    <m/>
    <m/>
    <m/>
    <m/>
    <m/>
    <n v="0"/>
    <m/>
    <m/>
    <d v="2017-07-07T00:00:00"/>
    <d v="2017-06-09T00:00:00"/>
    <n v="2017"/>
    <n v="23261.67"/>
    <m/>
    <n v="25023.02"/>
    <n v="23261.67"/>
    <n v="0.92961081436213522"/>
    <n v="1761.3500000000022"/>
    <n v="17860.849999999999"/>
  </r>
  <r>
    <s v="2017/533"/>
    <x v="1"/>
    <n v="533"/>
    <s v="RSU"/>
    <x v="11"/>
    <s v="State Border Guard Service "/>
    <s v="no"/>
    <x v="2"/>
    <s v="2017/RSU/03 Poseidon"/>
    <d v="2017-05-15T00:00:00"/>
    <d v="2017-06-30T00:00:00"/>
    <s v="no"/>
    <m/>
    <s v="FRO.24076"/>
    <n v="2017"/>
    <s v="C1"/>
    <n v="65501"/>
    <d v="2017-04-21T00:00:00"/>
    <s v="MM"/>
    <n v="0"/>
    <s v="no"/>
    <n v="0"/>
    <m/>
    <m/>
    <m/>
    <m/>
    <m/>
    <m/>
    <n v="2017"/>
    <n v="32750"/>
    <m/>
    <m/>
    <d v="2017-09-13T00:00:00"/>
    <d v="2017-08-03T00:00:00"/>
    <n v="2017"/>
    <n v="21741.37"/>
    <m/>
    <n v="65501"/>
    <n v="54491.369999999995"/>
    <n v="0.83191661196012268"/>
    <n v="11009.630000000005"/>
    <n v="0"/>
  </r>
  <r>
    <s v="2017/534"/>
    <x v="1"/>
    <n v="534"/>
    <s v="LBS"/>
    <x v="12"/>
    <s v="Headquarters of Polish Border Guards"/>
    <s v="no"/>
    <x v="7"/>
    <s v="2017/LBS/01 FOA"/>
    <d v="2017-04-26T00:00:00"/>
    <d v="2017-06-21T00:00:00"/>
    <s v="no"/>
    <m/>
    <s v="FRO.24087"/>
    <n v="2017"/>
    <s v="C1"/>
    <n v="120779.4"/>
    <d v="2017-04-19T00:00:00"/>
    <s v="IM"/>
    <n v="0"/>
    <s v="no"/>
    <n v="0"/>
    <m/>
    <m/>
    <m/>
    <m/>
    <m/>
    <m/>
    <n v="2017"/>
    <n v="60389.7"/>
    <m/>
    <m/>
    <d v="2017-09-04T00:00:00"/>
    <d v="2017-08-23T00:00:00"/>
    <n v="2017"/>
    <n v="43559.86"/>
    <m/>
    <n v="120779.4"/>
    <n v="103949.56"/>
    <n v="0.86065637020882702"/>
    <n v="16829.839999999997"/>
    <n v="0"/>
  </r>
  <r>
    <s v="2017/535"/>
    <x v="1"/>
    <n v="535"/>
    <s v="LBS"/>
    <x v="12"/>
    <s v="Headquarters of Polish Border Guards"/>
    <s v="no"/>
    <x v="7"/>
    <s v="2017/LBS/01 FOA"/>
    <d v="2017-04-26T00:00:00"/>
    <d v="2017-06-21T00:00:00"/>
    <s v="no"/>
    <m/>
    <s v="FRO.24086"/>
    <n v="2017"/>
    <s v="C1"/>
    <n v="44533.4"/>
    <d v="2017-04-19T00:00:00"/>
    <s v="IM"/>
    <n v="0"/>
    <s v="no"/>
    <n v="0"/>
    <n v="0"/>
    <m/>
    <m/>
    <m/>
    <m/>
    <m/>
    <n v="2017"/>
    <n v="22266.7"/>
    <m/>
    <m/>
    <d v="2017-09-04T00:00:00"/>
    <d v="2017-08-17T00:00:00"/>
    <n v="2017"/>
    <n v="14544.3"/>
    <m/>
    <n v="44533.4"/>
    <n v="36811"/>
    <n v="0.82659307396246406"/>
    <n v="7722.4000000000015"/>
    <n v="0"/>
  </r>
  <r>
    <s v="2017/536"/>
    <x v="1"/>
    <n v="536"/>
    <s v="SBS"/>
    <x v="1"/>
    <s v="National Operations Department"/>
    <s v="no"/>
    <x v="6"/>
    <s v="2017/SBS/05 JO Triton 2017"/>
    <d v="2017-05-02T00:00:00"/>
    <d v="2017-07-08T00:00:00"/>
    <s v="no"/>
    <m/>
    <s v="FRO.24077"/>
    <n v="2017"/>
    <s v="C1"/>
    <n v="27282.6"/>
    <d v="2017-04-19T00:00:00"/>
    <s v="MM"/>
    <n v="0"/>
    <s v="no"/>
    <n v="0"/>
    <n v="0"/>
    <m/>
    <m/>
    <m/>
    <m/>
    <m/>
    <m/>
    <m/>
    <m/>
    <m/>
    <d v="2017-09-21T00:00:00"/>
    <d v="2017-07-24T00:00:00"/>
    <n v="2017"/>
    <n v="25346.77"/>
    <m/>
    <n v="27282.6"/>
    <n v="25346.77"/>
    <n v="0.92904525228533941"/>
    <n v="1935.8299999999981"/>
    <n v="0"/>
  </r>
  <r>
    <s v="2017/537"/>
    <x v="1"/>
    <n v="537"/>
    <s v="LBS"/>
    <x v="21"/>
    <s v="Guardia Civil"/>
    <s v="no"/>
    <x v="5"/>
    <s v="2017/LBS/02 Focal Points"/>
    <d v="2017-04-26T00:00:00"/>
    <d v="2017-07-19T00:00:00"/>
    <s v="no"/>
    <m/>
    <s v="FRO.24080"/>
    <n v="2017"/>
    <s v="C1"/>
    <n v="52453.95"/>
    <d v="2017-04-19T00:00:00"/>
    <s v="IM"/>
    <n v="0"/>
    <s v="no"/>
    <n v="0"/>
    <n v="0"/>
    <m/>
    <m/>
    <m/>
    <m/>
    <m/>
    <m/>
    <m/>
    <m/>
    <m/>
    <d v="2017-10-02T00:00:00"/>
    <d v="2017-09-28T00:00:00"/>
    <n v="2017"/>
    <n v="45804.77"/>
    <m/>
    <n v="52453.95"/>
    <n v="45804.77"/>
    <n v="0.87323776379090612"/>
    <n v="6649.18"/>
    <n v="0"/>
  </r>
  <r>
    <s v="2017/538"/>
    <x v="1"/>
    <n v="538"/>
    <s v="LBS"/>
    <x v="13"/>
    <s v="Servico de Estrangeiros e Fronteiras"/>
    <s v="no"/>
    <x v="7"/>
    <s v="2017/LBS/01 FOA"/>
    <d v="2017-04-24T00:00:00"/>
    <d v="2017-06-22T00:00:00"/>
    <s v="no"/>
    <m/>
    <s v="FRO.24079"/>
    <n v="2017"/>
    <s v="C1"/>
    <n v="23743.3"/>
    <d v="2017-04-19T00:00:00"/>
    <s v="IM"/>
    <n v="0"/>
    <s v="no"/>
    <n v="0"/>
    <m/>
    <m/>
    <m/>
    <m/>
    <m/>
    <m/>
    <n v="2017"/>
    <n v="11871.65"/>
    <m/>
    <m/>
    <d v="2017-09-05T00:00:00"/>
    <d v="2017-08-21T00:00:00"/>
    <n v="2017"/>
    <n v="9884.3700000000008"/>
    <m/>
    <n v="23743.3"/>
    <n v="21756.02"/>
    <n v="0.91630144082751774"/>
    <n v="1987.2799999999988"/>
    <n v="0"/>
  </r>
  <r>
    <s v="2017/539"/>
    <x v="1"/>
    <n v="539"/>
    <s v="LBS"/>
    <x v="9"/>
    <s v="State Border Guard"/>
    <s v="no"/>
    <x v="5"/>
    <s v="2017/LBS/02 Focal Points"/>
    <d v="2017-04-26T00:00:00"/>
    <d v="2017-05-24T00:00:00"/>
    <s v="no"/>
    <m/>
    <s v="FRO.24078"/>
    <n v="2017"/>
    <s v="C1"/>
    <n v="14406.48"/>
    <d v="2017-04-19T00:00:00"/>
    <s v="MM"/>
    <n v="0"/>
    <s v="no"/>
    <n v="0"/>
    <n v="0"/>
    <m/>
    <m/>
    <m/>
    <m/>
    <m/>
    <n v="2017"/>
    <n v="7200"/>
    <m/>
    <m/>
    <d v="2017-08-07T00:00:00"/>
    <d v="2017-07-26T00:00:00"/>
    <n v="2017"/>
    <n v="4084.24"/>
    <m/>
    <n v="14406.48"/>
    <n v="11284.24"/>
    <n v="0.78327530389102684"/>
    <n v="3122.24"/>
    <n v="0"/>
  </r>
  <r>
    <s v="2017/540"/>
    <x v="1"/>
    <n v="540"/>
    <s v="RSU"/>
    <x v="16"/>
    <s v="Ministero dell'Interno, Dipartimento della Pubblica Sicurezza, Direzione Centrale dell'Immigrazione e della Polizia delle Frontiere"/>
    <s v="no"/>
    <x v="12"/>
    <s v="2017/RSU/01 RO to Pakistan"/>
    <d v="2017-04-25T00:00:00"/>
    <d v="2017-04-29T00:00:00"/>
    <s v="no"/>
    <s v="yes"/>
    <s v="FRO.24090"/>
    <n v="2017"/>
    <s v="C1"/>
    <n v="32100"/>
    <d v="2017-04-21T00:00:00"/>
    <s v="IM"/>
    <n v="0"/>
    <s v="yes"/>
    <n v="30000"/>
    <n v="0"/>
    <m/>
    <m/>
    <m/>
    <m/>
    <s v="Cancellation of participation."/>
    <m/>
    <m/>
    <m/>
    <m/>
    <d v="2017-07-13T00:00:00"/>
    <m/>
    <m/>
    <m/>
    <m/>
    <n v="0"/>
    <n v="0"/>
    <s v=""/>
    <n v="0"/>
    <n v="0"/>
  </r>
  <r>
    <s v="2017/541"/>
    <x v="1"/>
    <n v="541"/>
    <s v="LBS"/>
    <x v="11"/>
    <s v="State Border Guard Service"/>
    <s v="no"/>
    <x v="5"/>
    <s v="2017/LBS/02 Focal Points"/>
    <d v="2017-05-24T00:00:00"/>
    <d v="2017-06-21T00:00:00"/>
    <s v="no"/>
    <m/>
    <s v="FRO.24075"/>
    <n v="2017"/>
    <s v="C1"/>
    <n v="15268.9"/>
    <d v="2017-04-19T00:00:00"/>
    <s v="MM"/>
    <n v="0"/>
    <s v="no"/>
    <n v="0"/>
    <n v="0"/>
    <m/>
    <m/>
    <m/>
    <m/>
    <m/>
    <n v="2017"/>
    <n v="7634"/>
    <m/>
    <m/>
    <d v="2017-09-04T00:00:00"/>
    <d v="2017-08-16T00:00:00"/>
    <n v="2017"/>
    <n v="6676.21"/>
    <m/>
    <n v="15268.9"/>
    <n v="14310.21"/>
    <n v="0.93721289680330599"/>
    <n v="958.69000000000051"/>
    <n v="0"/>
  </r>
  <r>
    <s v="2017/542"/>
    <x v="1"/>
    <n v="542"/>
    <s v="RSU"/>
    <x v="3"/>
    <s v="Dienst Vreemdelingenzaken"/>
    <s v="no"/>
    <x v="12"/>
    <s v="2017/RSU/01 RO to Pakistan"/>
    <d v="2017-04-25T00:00:00"/>
    <d v="2017-04-29T00:00:00"/>
    <s v="no"/>
    <m/>
    <s v="FRO.24089"/>
    <n v="2017"/>
    <s v="C1"/>
    <n v="19598.12"/>
    <d v="2017-04-21T00:00:00"/>
    <s v="IM"/>
    <n v="0"/>
    <s v="yes"/>
    <n v="0"/>
    <n v="16377.66"/>
    <m/>
    <m/>
    <m/>
    <m/>
    <m/>
    <m/>
    <m/>
    <m/>
    <m/>
    <d v="2017-07-13T00:00:00"/>
    <d v="2017-07-10T00:00:00"/>
    <n v="2017"/>
    <n v="18805.96"/>
    <m/>
    <n v="19598.12"/>
    <n v="18805.96"/>
    <n v="0.95957979642945346"/>
    <n v="792.15999999999985"/>
    <n v="16377.66"/>
  </r>
  <r>
    <s v="2017/543"/>
    <x v="1"/>
    <n v="543"/>
    <s v="RSU"/>
    <x v="22"/>
    <s v="Federal Ministry of the Interior"/>
    <s v="no"/>
    <x v="15"/>
    <s v="2017/RSU/03 Poseidon"/>
    <d v="2017-04-20T00:00:00"/>
    <d v="2017-04-21T00:00:00"/>
    <s v="no"/>
    <m/>
    <s v="FRO.24091"/>
    <n v="2017"/>
    <s v="C1"/>
    <n v="64200"/>
    <d v="2017-04-19T00:00:00"/>
    <s v="IM"/>
    <n v="0"/>
    <s v="yes"/>
    <n v="60000"/>
    <n v="56045"/>
    <m/>
    <m/>
    <m/>
    <m/>
    <m/>
    <m/>
    <n v="0"/>
    <m/>
    <m/>
    <d v="2017-07-05T00:00:00"/>
    <d v="2017-05-23T00:00:00"/>
    <n v="2017"/>
    <n v="59968.15"/>
    <m/>
    <n v="64200"/>
    <n v="59968.15"/>
    <n v="0.93408333333333338"/>
    <n v="4231.8499999999985"/>
    <n v="56045"/>
  </r>
  <r>
    <s v="2017/544"/>
    <x v="1"/>
    <n v="544"/>
    <s v="RSU"/>
    <x v="22"/>
    <s v="Federal Ministry of the Interior"/>
    <s v="no"/>
    <x v="12"/>
    <s v="2017/RSU/01 RO to Pakistan"/>
    <d v="2017-04-25T00:00:00"/>
    <d v="2017-04-29T00:00:00"/>
    <s v="no"/>
    <m/>
    <s v="FRO.24088"/>
    <n v="2017"/>
    <s v="C1"/>
    <n v="349104"/>
    <d v="2017-04-20T00:00:00"/>
    <s v="IM"/>
    <n v="0"/>
    <s v="yes"/>
    <n v="320000"/>
    <n v="313157.5"/>
    <m/>
    <m/>
    <m/>
    <m/>
    <m/>
    <m/>
    <n v="0"/>
    <m/>
    <m/>
    <d v="2017-07-13T00:00:00"/>
    <d v="2017-06-07T00:00:00"/>
    <n v="2017"/>
    <n v="338290.49"/>
    <m/>
    <n v="349104"/>
    <n v="338290.49"/>
    <n v="0.96902496104312752"/>
    <n v="10813.510000000009"/>
    <n v="313157.5"/>
  </r>
  <r>
    <s v="2017/545"/>
    <x v="1"/>
    <n v="545"/>
    <s v="LBS"/>
    <x v="19"/>
    <s v="Police and Border Guard Board"/>
    <s v="no"/>
    <x v="5"/>
    <s v="2017/LBS/02 Focal Points"/>
    <d v="2017-04-23T00:00:00"/>
    <d v="2017-06-24T00:00:00"/>
    <s v="no"/>
    <m/>
    <s v="FRO.24082"/>
    <n v="2017"/>
    <s v="C1"/>
    <n v="32607.18"/>
    <d v="2017-04-19T00:00:00"/>
    <s v="IM"/>
    <n v="0"/>
    <s v="no"/>
    <n v="0"/>
    <n v="0"/>
    <m/>
    <m/>
    <m/>
    <m/>
    <m/>
    <n v="2017"/>
    <n v="16300"/>
    <m/>
    <m/>
    <d v="2017-09-07T00:00:00"/>
    <d v="2017-10-05T00:00:00"/>
    <n v="2017"/>
    <n v="10730.12"/>
    <m/>
    <n v="32607.18"/>
    <n v="27030.120000000003"/>
    <n v="0.82896221016352845"/>
    <n v="5577.0599999999977"/>
    <n v="0"/>
  </r>
  <r>
    <s v="2017/546"/>
    <x v="1"/>
    <n v="546"/>
    <s v="LBS"/>
    <x v="18"/>
    <s v="Ministry of Interior"/>
    <s v="no"/>
    <x v="7"/>
    <s v="2017/LBS/01 FOA"/>
    <d v="2017-04-25T00:00:00"/>
    <d v="2017-06-22T00:00:00"/>
    <s v="no"/>
    <m/>
    <s v="FRO.24083"/>
    <n v="2017"/>
    <s v="C1"/>
    <n v="36816.559999999998"/>
    <d v="2017-04-20T00:00:00"/>
    <s v="IM"/>
    <n v="0"/>
    <s v="no"/>
    <n v="0"/>
    <n v="0"/>
    <m/>
    <m/>
    <m/>
    <m/>
    <m/>
    <n v="2017"/>
    <n v="18408.28"/>
    <m/>
    <m/>
    <d v="2017-09-05T00:00:00"/>
    <d v="2017-09-13T00:00:00"/>
    <n v="2017"/>
    <n v="17097.95"/>
    <m/>
    <n v="36816.559999999998"/>
    <n v="35506.229999999996"/>
    <n v="0.96440922237167181"/>
    <n v="1310.3300000000017"/>
    <n v="0"/>
  </r>
  <r>
    <s v="2017/547"/>
    <x v="1"/>
    <n v="547"/>
    <s v="RSU"/>
    <x v="10"/>
    <s v="Office of Immigration and Nationality"/>
    <s v="no"/>
    <x v="1"/>
    <s v="2017/RSU/01 JRO to Pakistan"/>
    <d v="2017-04-25T00:00:00"/>
    <d v="2017-04-29T00:00:00"/>
    <s v="no"/>
    <m/>
    <s v="FRO.24093"/>
    <n v="2017"/>
    <s v="C1"/>
    <n v="2242.7199999999998"/>
    <d v="2017-04-21T00:00:00"/>
    <s v="IM"/>
    <n v="0"/>
    <s v="yes"/>
    <n v="0"/>
    <n v="1046.94"/>
    <m/>
    <m/>
    <m/>
    <m/>
    <m/>
    <m/>
    <m/>
    <m/>
    <m/>
    <d v="2017-07-13T00:00:00"/>
    <d v="2017-07-20T00:00:00"/>
    <n v="2017"/>
    <n v="1120.23"/>
    <m/>
    <n v="2242.7199999999998"/>
    <n v="1120.23"/>
    <n v="0.49949614753513594"/>
    <n v="1122.4899999999998"/>
    <n v="1046.94"/>
  </r>
  <r>
    <s v="2017/548"/>
    <x v="1"/>
    <n v="548"/>
    <s v="RSU"/>
    <x v="7"/>
    <s v="Ministere de l'interieur, Direction generale des etrangers"/>
    <s v="no"/>
    <x v="12"/>
    <s v="2017/RSU/01 Return Operation to Albania"/>
    <d v="2017-04-19T00:00:00"/>
    <d v="2017-04-21T00:00:00"/>
    <s v="no"/>
    <m/>
    <s v="FRO.24102"/>
    <n v="2017"/>
    <s v="C1"/>
    <n v="53500"/>
    <d v="2017-04-19T00:00:00"/>
    <s v="MM"/>
    <n v="0"/>
    <s v="yes"/>
    <n v="50000"/>
    <n v="35600.400000000001"/>
    <m/>
    <m/>
    <m/>
    <m/>
    <m/>
    <m/>
    <m/>
    <m/>
    <m/>
    <d v="2017-07-05T00:00:00"/>
    <d v="2017-06-26T00:00:00"/>
    <n v="2017"/>
    <n v="38092.43"/>
    <m/>
    <n v="53500"/>
    <n v="38092.43"/>
    <n v="0.71200803738317753"/>
    <n v="15407.57"/>
    <n v="35600.400000000001"/>
  </r>
  <r>
    <s v="2017/549"/>
    <x v="1"/>
    <n v="549"/>
    <s v="ABS"/>
    <x v="30"/>
    <s v="Aparati i Drejtorise se Pergjithshme te Policise se Shtetit"/>
    <s v="no"/>
    <x v="21"/>
    <s v="2017/ABS/06 JO Alexis"/>
    <d v="2017-04-26T00:00:00"/>
    <d v="2017-05-18T00:00:00"/>
    <s v="no"/>
    <m/>
    <s v="FRO.24101"/>
    <n v="2017"/>
    <s v="C1"/>
    <n v="5241.93"/>
    <d v="2017-04-19T00:00:00"/>
    <s v="MM"/>
    <n v="0"/>
    <s v="yes"/>
    <n v="0"/>
    <n v="2050"/>
    <m/>
    <m/>
    <m/>
    <m/>
    <m/>
    <m/>
    <n v="0"/>
    <m/>
    <m/>
    <d v="2017-08-01T00:00:00"/>
    <d v="2017-07-10T00:00:00"/>
    <n v="2017"/>
    <n v="3698.99"/>
    <m/>
    <n v="5241.93"/>
    <n v="3698.99"/>
    <n v="0.70565421514594806"/>
    <n v="1542.9400000000005"/>
    <n v="2050"/>
  </r>
  <r>
    <s v="2017/550"/>
    <x v="1"/>
    <n v="550"/>
    <s v="SBS"/>
    <x v="20"/>
    <s v="Royal Marechaussee"/>
    <s v="no"/>
    <x v="2"/>
    <s v="2017/SBS/07 JO Poseidon 2017"/>
    <d v="2017-04-28T00:00:00"/>
    <d v="2017-05-28T00:00:00"/>
    <s v="no"/>
    <m/>
    <s v="FRO.24109"/>
    <n v="2017"/>
    <s v="C1"/>
    <n v="8857.4599999999991"/>
    <d v="2017-04-20T00:00:00"/>
    <s v="IM"/>
    <n v="0"/>
    <s v="no"/>
    <n v="0"/>
    <n v="0"/>
    <m/>
    <m/>
    <m/>
    <m/>
    <m/>
    <m/>
    <m/>
    <m/>
    <m/>
    <d v="2017-08-11T00:00:00"/>
    <d v="2017-08-03T00:00:00"/>
    <n v="2017"/>
    <n v="6543.83"/>
    <m/>
    <n v="8857.4599999999991"/>
    <n v="6543.83"/>
    <n v="0.73879306257098543"/>
    <n v="2313.6299999999992"/>
    <n v="0"/>
  </r>
  <r>
    <s v="2017/551"/>
    <x v="1"/>
    <n v="551"/>
    <s v="SBS"/>
    <x v="14"/>
    <s v="General Inspectorate of the Romanian Border Police"/>
    <s v="no"/>
    <x v="2"/>
    <s v="2017/SBS/07 JO Poseidon 2017"/>
    <d v="2017-05-01T00:00:00"/>
    <d v="2017-08-31T00:00:00"/>
    <s v="no"/>
    <m/>
    <s v="FRO.24105"/>
    <n v="2017"/>
    <s v="C1"/>
    <n v="841334.56"/>
    <d v="2017-04-20T00:00:00"/>
    <s v="IM"/>
    <n v="688913.88"/>
    <s v="yes"/>
    <n v="525141"/>
    <n v="641457.93999999994"/>
    <m/>
    <m/>
    <m/>
    <m/>
    <m/>
    <n v="2017"/>
    <n v="420667"/>
    <m/>
    <m/>
    <d v="2017-11-14T00:00:00"/>
    <d v="2018-01-18T00:00:00"/>
    <n v="2018"/>
    <n v="313720.07"/>
    <m/>
    <n v="841334.56"/>
    <n v="734387.07000000007"/>
    <n v="0.8728835173489129"/>
    <n v="106947.48999999999"/>
    <n v="641457.93999999994"/>
  </r>
  <r>
    <s v="2017/552"/>
    <x v="1"/>
    <n v="552"/>
    <s v="SBS"/>
    <x v="26"/>
    <s v="Ministry of Interior, Directorate for Financial Material Affairs"/>
    <s v="no"/>
    <x v="2"/>
    <s v="2017/SBS/07 JO Poseidon 2017"/>
    <d v="2017-04-26T00:00:00"/>
    <d v="2017-06-30T00:00:00"/>
    <s v="no"/>
    <m/>
    <s v="FRO.24110"/>
    <n v="2017"/>
    <s v="C1"/>
    <n v="35348.519999999997"/>
    <d v="2017-04-20T00:00:00"/>
    <s v="MM"/>
    <n v="0"/>
    <s v="no"/>
    <n v="0"/>
    <n v="0"/>
    <s v="FRO.24110"/>
    <n v="2017"/>
    <n v="30015.64"/>
    <d v="2017-05-29T00:00:00"/>
    <m/>
    <m/>
    <m/>
    <m/>
    <m/>
    <d v="2017-09-13T00:00:00"/>
    <d v="2017-07-26T00:00:00"/>
    <n v="2017"/>
    <n v="59141.440000000002"/>
    <m/>
    <n v="65364.159999999996"/>
    <n v="59141.440000000002"/>
    <n v="0.90479920494656407"/>
    <n v="6222.7199999999939"/>
    <n v="0"/>
  </r>
  <r>
    <s v="2017/553"/>
    <x v="1"/>
    <n v="553"/>
    <s v="ABS"/>
    <x v="22"/>
    <s v="Federal Ministry of the Interior"/>
    <s v="no"/>
    <x v="14"/>
    <s v="2017/ABS/06 JO Alexis"/>
    <d v="2017-04-26T00:00:00"/>
    <d v="2017-05-29T00:00:00"/>
    <s v="no"/>
    <m/>
    <s v="FRO.24094"/>
    <n v="2017"/>
    <s v="C1"/>
    <n v="16398.82"/>
    <d v="2017-04-20T00:00:00"/>
    <s v="MM"/>
    <n v="0"/>
    <s v="no"/>
    <n v="0"/>
    <n v="0"/>
    <m/>
    <m/>
    <m/>
    <m/>
    <m/>
    <m/>
    <m/>
    <m/>
    <m/>
    <d v="2017-08-12T00:00:00"/>
    <d v="2017-08-02T00:00:00"/>
    <n v="2017"/>
    <n v="14295.93"/>
    <m/>
    <n v="16398.82"/>
    <n v="14295.93"/>
    <n v="0.87176577339101236"/>
    <n v="2102.8899999999994"/>
    <n v="0"/>
  </r>
  <r>
    <s v="2017/554"/>
    <x v="1"/>
    <n v="554"/>
    <s v="LBS"/>
    <x v="27"/>
    <s v="Ministry of Interior"/>
    <s v="no"/>
    <x v="7"/>
    <s v="2017/LBS/01 FOA"/>
    <d v="2017-04-25T00:00:00"/>
    <d v="2017-05-25T00:00:00"/>
    <s v="no"/>
    <m/>
    <s v="FRO.24103"/>
    <n v="2017"/>
    <s v="C1"/>
    <n v="7697.58"/>
    <d v="2017-04-20T00:00:00"/>
    <s v="MM"/>
    <n v="0"/>
    <s v="no"/>
    <n v="0"/>
    <n v="0"/>
    <s v="FRO.24103"/>
    <n v="2017"/>
    <n v="0"/>
    <d v="2017-05-16T00:00:00"/>
    <s v="change of the BA"/>
    <m/>
    <m/>
    <m/>
    <m/>
    <d v="2017-08-08T00:00:00"/>
    <d v="2017-07-17T00:00:00"/>
    <n v="2017"/>
    <n v="6070.07"/>
    <m/>
    <n v="7697.58"/>
    <n v="6070.07"/>
    <n v="0.78856861507123011"/>
    <n v="1627.5100000000002"/>
    <n v="0"/>
  </r>
  <r>
    <s v="2017/555"/>
    <x v="1"/>
    <n v="555"/>
    <s v="LBS"/>
    <x v="21"/>
    <s v="Cuerpo Nacional de Policia"/>
    <s v="no"/>
    <x v="7"/>
    <s v="2017/LBS/01 FOA"/>
    <d v="2017-04-25T00:00:00"/>
    <d v="2017-06-22T00:00:00"/>
    <s v="no"/>
    <m/>
    <s v="FRO.24104"/>
    <n v="2017"/>
    <s v="C1"/>
    <n v="13621.49"/>
    <d v="2017-04-20T00:00:00"/>
    <s v="MM"/>
    <n v="0"/>
    <s v="yes"/>
    <m/>
    <n v="3730.71"/>
    <m/>
    <m/>
    <m/>
    <m/>
    <m/>
    <m/>
    <m/>
    <m/>
    <m/>
    <d v="2017-09-05T00:00:00"/>
    <d v="2017-07-05T00:00:00"/>
    <n v="2017"/>
    <n v="12081.36"/>
    <m/>
    <n v="13621.49"/>
    <n v="12081.36"/>
    <n v="0.88693380826913948"/>
    <n v="1540.1299999999992"/>
    <n v="3730.71"/>
  </r>
  <r>
    <s v="2017/556"/>
    <x v="1"/>
    <n v="556"/>
    <s v="RSU"/>
    <x v="3"/>
    <s v="Department of Federal Immigration"/>
    <s v="no"/>
    <x v="20"/>
    <s v="2017/RSU/01 CRO to Albania"/>
    <d v="2017-04-26T00:00:00"/>
    <d v="2017-04-28T00:00:00"/>
    <s v="no"/>
    <m/>
    <s v="FRO.24121"/>
    <n v="2017"/>
    <s v="C1"/>
    <n v="252.31"/>
    <d v="2017-04-21T00:00:00"/>
    <s v="MM"/>
    <n v="0"/>
    <s v="no"/>
    <m/>
    <m/>
    <m/>
    <m/>
    <m/>
    <m/>
    <m/>
    <m/>
    <m/>
    <m/>
    <m/>
    <d v="2017-07-12T00:00:00"/>
    <d v="2017-06-28T00:00:00"/>
    <n v="2017"/>
    <n v="252.31"/>
    <m/>
    <n v="252.31"/>
    <n v="252.31"/>
    <n v="1"/>
    <n v="0"/>
    <n v="0"/>
  </r>
  <r>
    <s v="2017/557"/>
    <x v="1"/>
    <n v="557"/>
    <s v="RSU"/>
    <x v="30"/>
    <s v="Aparati i Drejtorise se Pergjithshme te Policise se Shtetit"/>
    <s v="no"/>
    <x v="20"/>
    <s v="2017/RSU/01 CRO to Albania"/>
    <d v="2017-04-25T00:00:00"/>
    <d v="2017-04-27T00:00:00"/>
    <s v="no"/>
    <m/>
    <s v="FRO.24114"/>
    <n v="2017"/>
    <s v="C1"/>
    <n v="1583.6"/>
    <d v="2017-04-21T00:00:00"/>
    <s v="MM"/>
    <n v="0"/>
    <s v="no"/>
    <m/>
    <m/>
    <m/>
    <m/>
    <m/>
    <m/>
    <m/>
    <m/>
    <m/>
    <m/>
    <m/>
    <d v="2017-07-11T00:00:00"/>
    <d v="2017-05-19T00:00:00"/>
    <n v="2017"/>
    <n v="1369.6"/>
    <m/>
    <n v="1583.6"/>
    <n v="1369.6"/>
    <n v="0.8648648648648648"/>
    <n v="214"/>
    <n v="0"/>
  </r>
  <r>
    <s v="2017/558"/>
    <x v="1"/>
    <n v="558"/>
    <s v="RSU"/>
    <x v="22"/>
    <s v="Federal Ministry of the Interior"/>
    <s v="no"/>
    <x v="12"/>
    <s v="2017/RSU/01 RO to Armenia&amp;Georgia"/>
    <d v="2017-05-04T00:00:00"/>
    <d v="2017-05-07T00:00:00"/>
    <s v="no"/>
    <m/>
    <s v="FRO.24112"/>
    <n v="2017"/>
    <s v="C1"/>
    <n v="126073.5"/>
    <d v="2017-04-21T00:00:00"/>
    <s v="MM"/>
    <n v="0"/>
    <s v="yes"/>
    <n v="107000"/>
    <n v="106088.5"/>
    <m/>
    <m/>
    <m/>
    <m/>
    <m/>
    <m/>
    <m/>
    <m/>
    <m/>
    <d v="2017-07-21T00:00:00"/>
    <d v="2017-06-05T00:00:00"/>
    <n v="2017"/>
    <n v="120697.5"/>
    <m/>
    <n v="126073.5"/>
    <n v="120697.5"/>
    <n v="0.95735820771216795"/>
    <n v="5376"/>
    <n v="106088.5"/>
  </r>
  <r>
    <s v="2017/559"/>
    <x v="1"/>
    <n v="559"/>
    <s v="ABS"/>
    <x v="24"/>
    <s v="Border and Alien Police Directorate"/>
    <s v="no"/>
    <x v="14"/>
    <s v="2017/ABS/06 JO Alexis"/>
    <d v="2017-04-26T00:00:00"/>
    <d v="2017-05-31T00:00:00"/>
    <s v="no"/>
    <m/>
    <s v="FRO.24097"/>
    <n v="2017"/>
    <s v="C1"/>
    <n v="9138.8700000000008"/>
    <d v="2017-04-20T00:00:00"/>
    <s v="MM"/>
    <n v="0"/>
    <s v="no"/>
    <m/>
    <m/>
    <m/>
    <m/>
    <m/>
    <m/>
    <m/>
    <n v="2017"/>
    <n v="4569"/>
    <m/>
    <m/>
    <d v="2017-08-14T00:00:00"/>
    <d v="2017-08-01T00:00:00"/>
    <n v="2017"/>
    <n v="3617.85"/>
    <m/>
    <n v="9138.8700000000008"/>
    <n v="8186.85"/>
    <n v="0.89582738347301138"/>
    <n v="952.02000000000044"/>
    <n v="0"/>
  </r>
  <r>
    <s v="2017/560"/>
    <x v="1"/>
    <n v="560"/>
    <s v="ABS"/>
    <x v="17"/>
    <s v="Ministry of Interior, National Police Service, Chief Directorate Border Police"/>
    <s v="no"/>
    <x v="14"/>
    <s v="2017/ABS/06 JO Alexis"/>
    <d v="2017-04-26T00:00:00"/>
    <d v="2017-05-31T00:00:00"/>
    <s v="no"/>
    <m/>
    <s v="FRO.24098"/>
    <n v="2017"/>
    <s v="C1"/>
    <n v="19422.64"/>
    <d v="2017-04-20T00:00:00"/>
    <s v="MM"/>
    <n v="0"/>
    <s v="no"/>
    <m/>
    <m/>
    <m/>
    <m/>
    <m/>
    <m/>
    <m/>
    <m/>
    <n v="0"/>
    <m/>
    <m/>
    <d v="2017-08-14T00:00:00"/>
    <d v="2017-08-14T00:00:00"/>
    <n v="2017"/>
    <n v="16926.080000000002"/>
    <m/>
    <n v="19422.64"/>
    <n v="16926.080000000002"/>
    <n v="0.87146134614038062"/>
    <n v="2496.5599999999977"/>
    <n v="0"/>
  </r>
  <r>
    <s v="2017/561"/>
    <x v="1"/>
    <n v="561"/>
    <s v="LBS"/>
    <x v="34"/>
    <s v="Border Police Department"/>
    <s v="no"/>
    <x v="7"/>
    <s v="2017/LBS/01 FOA"/>
    <d v="2017-04-25T00:00:00"/>
    <d v="2017-05-25T00:00:00"/>
    <s v="no"/>
    <m/>
    <s v="FRO.24113"/>
    <n v="2017"/>
    <s v="C1"/>
    <n v="5147.1000000000004"/>
    <d v="2017-04-21T00:00:00"/>
    <s v="IM"/>
    <n v="0"/>
    <s v="yes"/>
    <n v="0"/>
    <n v="2315.34"/>
    <m/>
    <m/>
    <m/>
    <m/>
    <m/>
    <m/>
    <m/>
    <m/>
    <m/>
    <d v="2017-08-08T00:00:00"/>
    <d v="2017-05-31T00:00:00"/>
    <n v="2017"/>
    <n v="3638.36"/>
    <m/>
    <n v="5147.1000000000004"/>
    <n v="3638.36"/>
    <n v="0.70687571642283997"/>
    <n v="1508.7400000000002"/>
    <n v="2315.34"/>
  </r>
  <r>
    <s v="2017/562"/>
    <x v="1"/>
    <n v="562"/>
    <s v="ABS"/>
    <x v="11"/>
    <s v="State Border Guard Service"/>
    <s v="no"/>
    <x v="14"/>
    <s v="2017/ABS/06 JO Alexis"/>
    <d v="2017-04-26T00:00:00"/>
    <d v="2017-05-31T00:00:00"/>
    <s v="no"/>
    <m/>
    <s v="FRO.24119"/>
    <n v="2017"/>
    <s v="C1"/>
    <n v="7840.96"/>
    <d v="2017-04-21T00:00:00"/>
    <s v="IM"/>
    <n v="0"/>
    <s v="no"/>
    <n v="0"/>
    <n v="0"/>
    <m/>
    <m/>
    <m/>
    <m/>
    <m/>
    <n v="2017"/>
    <n v="3920"/>
    <m/>
    <m/>
    <d v="2017-08-14T00:00:00"/>
    <d v="2017-07-31T00:00:00"/>
    <n v="2017"/>
    <n v="2497.2199999999998"/>
    <m/>
    <n v="7840.96"/>
    <n v="6417.2199999999993"/>
    <n v="0.81842274415377703"/>
    <n v="1423.7400000000007"/>
    <n v="0"/>
  </r>
  <r>
    <s v="2017/563"/>
    <x v="1"/>
    <n v="563"/>
    <s v="ABS"/>
    <x v="20"/>
    <s v="Royal Marechaussee"/>
    <s v="no"/>
    <x v="14"/>
    <s v="2017/ABS/06 JO Alexis"/>
    <d v="2017-04-26T00:00:00"/>
    <d v="2017-05-31T00:00:00"/>
    <s v="no"/>
    <m/>
    <s v="FRO.24116"/>
    <n v="2017"/>
    <s v="C1"/>
    <n v="23274.639999999999"/>
    <d v="2017-04-21T00:00:00"/>
    <s v="IM"/>
    <n v="0"/>
    <s v="no"/>
    <n v="0"/>
    <m/>
    <m/>
    <m/>
    <m/>
    <m/>
    <m/>
    <m/>
    <n v="0"/>
    <m/>
    <m/>
    <d v="2017-08-14T00:00:00"/>
    <d v="2017-07-19T00:00:00"/>
    <n v="2017"/>
    <n v="21586.73"/>
    <m/>
    <n v="23274.639999999999"/>
    <n v="21586.73"/>
    <n v="0.92747857754190832"/>
    <n v="1687.9099999999999"/>
    <n v="0"/>
  </r>
  <r>
    <s v="2017/564"/>
    <x v="1"/>
    <n v="564"/>
    <s v="ABS"/>
    <x v="14"/>
    <s v="General Inspectorate of the Romanian Border Police"/>
    <s v="no"/>
    <x v="14"/>
    <s v="2017/ABS/06 JO Alexis"/>
    <d v="2017-04-26T00:00:00"/>
    <d v="2017-05-31T00:00:00"/>
    <s v="no"/>
    <m/>
    <s v="FRO.24120"/>
    <n v="2017"/>
    <s v="C1"/>
    <n v="23000.720000000001"/>
    <d v="2017-04-21T00:00:00"/>
    <s v="IM"/>
    <n v="0"/>
    <s v="no"/>
    <n v="0"/>
    <m/>
    <m/>
    <m/>
    <m/>
    <m/>
    <m/>
    <n v="2017"/>
    <n v="11500"/>
    <m/>
    <m/>
    <d v="2017-08-14T00:00:00"/>
    <d v="2017-06-21T00:00:00"/>
    <n v="2017"/>
    <n v="6487.68"/>
    <m/>
    <n v="23000.720000000001"/>
    <n v="17987.68"/>
    <n v="0.78204856195806038"/>
    <n v="5013.0400000000009"/>
    <n v="0"/>
  </r>
  <r>
    <s v="2017/565"/>
    <x v="1"/>
    <n v="565"/>
    <s v="SBS"/>
    <x v="11"/>
    <s v="State Border Guard Service"/>
    <s v="no"/>
    <x v="2"/>
    <s v="2017/SBS/07 JO Poseidon 2017"/>
    <d v="2017-05-16T00:00:00"/>
    <d v="2017-06-29T00:00:00"/>
    <s v="no"/>
    <m/>
    <s v="FRO.24127"/>
    <n v="2017"/>
    <s v="C1"/>
    <n v="27442.29"/>
    <d v="2017-04-25T00:00:00"/>
    <s v="IM"/>
    <n v="0"/>
    <s v="no"/>
    <n v="0"/>
    <m/>
    <s v="FRO.24127"/>
    <n v="2017"/>
    <n v="25644.69"/>
    <d v="2017-05-05T00:00:00"/>
    <m/>
    <n v="2017"/>
    <n v="26543"/>
    <m/>
    <m/>
    <d v="2017-09-12T00:00:00"/>
    <d v="2017-08-03T00:00:00"/>
    <n v="2017"/>
    <n v="18386.02"/>
    <m/>
    <n v="53086.979999999996"/>
    <n v="44929.020000000004"/>
    <n v="0.84632842177121415"/>
    <n v="8157.9599999999919"/>
    <n v="0"/>
  </r>
  <r>
    <s v="2017/566"/>
    <x v="1"/>
    <n v="566"/>
    <s v="SBS"/>
    <x v="7"/>
    <s v="Direction Centrale de la Police aux Frontieres"/>
    <s v="no"/>
    <x v="2"/>
    <s v="2017/SBS/07 JO Poseidon 2017"/>
    <d v="2017-05-16T00:00:00"/>
    <d v="2017-06-29T00:00:00"/>
    <s v="no"/>
    <m/>
    <s v="FRO.24130"/>
    <n v="2017"/>
    <s v="C1"/>
    <n v="44601"/>
    <d v="2017-04-25T00:00:00"/>
    <s v="IM"/>
    <n v="0"/>
    <s v="yes"/>
    <n v="0"/>
    <n v="18771.12"/>
    <m/>
    <m/>
    <m/>
    <m/>
    <m/>
    <n v="2017"/>
    <n v="22300.5"/>
    <m/>
    <m/>
    <d v="2017-09-12T00:00:00"/>
    <d v="2017-10-18T00:00:00"/>
    <n v="2017"/>
    <n v="14625.15"/>
    <m/>
    <n v="44601"/>
    <n v="36925.65"/>
    <n v="0.82791080917468218"/>
    <n v="7675.3499999999985"/>
    <n v="18771.12"/>
  </r>
  <r>
    <s v="2017/567"/>
    <x v="1"/>
    <n v="567"/>
    <s v="ABS"/>
    <x v="18"/>
    <s v="Ministry of Interior"/>
    <s v="no"/>
    <x v="14"/>
    <s v="2017/ABS/06 JO Alexis"/>
    <d v="2017-04-26T00:00:00"/>
    <d v="2017-05-31T00:00:00"/>
    <s v="no"/>
    <m/>
    <s v="FRO.24122"/>
    <n v="2017"/>
    <s v="C1"/>
    <n v="8367.4"/>
    <d v="2017-04-21T00:00:00"/>
    <s v="MM"/>
    <n v="0"/>
    <s v="no"/>
    <n v="0"/>
    <n v="0"/>
    <m/>
    <m/>
    <m/>
    <m/>
    <m/>
    <n v="2017"/>
    <n v="4183.7"/>
    <m/>
    <m/>
    <d v="2017-08-14T00:00:00"/>
    <d v="2017-08-18T00:00:00"/>
    <n v="2017"/>
    <n v="3684.41"/>
    <m/>
    <n v="8367.4"/>
    <n v="7868.11"/>
    <n v="0.94032913449817146"/>
    <n v="499.28999999999996"/>
    <n v="0"/>
  </r>
  <r>
    <s v="2017/568"/>
    <x v="1"/>
    <n v="568"/>
    <s v="LBS"/>
    <x v="21"/>
    <s v="Cuerpo Nacional de Policia"/>
    <s v="no"/>
    <x v="5"/>
    <s v="2017/LBS/02 Focal Points"/>
    <d v="2017-04-25T00:00:00"/>
    <d v="2017-06-22T00:00:00"/>
    <s v="no"/>
    <m/>
    <s v="FRO.24106"/>
    <n v="2017"/>
    <s v="C1"/>
    <n v="28488.86"/>
    <d v="2017-04-21T00:00:00"/>
    <s v="MM"/>
    <n v="0"/>
    <s v="no"/>
    <m/>
    <m/>
    <m/>
    <m/>
    <m/>
    <m/>
    <m/>
    <m/>
    <m/>
    <m/>
    <m/>
    <d v="2017-09-05T00:00:00"/>
    <d v="2017-07-21T00:00:00"/>
    <n v="2017"/>
    <n v="26616.23"/>
    <m/>
    <n v="28488.86"/>
    <n v="26616.23"/>
    <n v="0.93426799106738556"/>
    <n v="1872.630000000001"/>
    <n v="0"/>
  </r>
  <r>
    <s v="2017/569"/>
    <x v="1"/>
    <n v="569"/>
    <s v="ABS"/>
    <x v="10"/>
    <s v="Hungarian Police Headquarters"/>
    <s v="no"/>
    <x v="14"/>
    <s v="2017/ABS/06 JO Alexis"/>
    <d v="2017-04-26T00:00:00"/>
    <d v="2017-05-31T00:00:00"/>
    <s v="no"/>
    <m/>
    <s v="FRO.24134"/>
    <n v="2017"/>
    <s v="C1"/>
    <n v="8709.7999999999993"/>
    <d v="2017-04-21T00:00:00"/>
    <s v="MM"/>
    <n v="0"/>
    <s v="no"/>
    <m/>
    <m/>
    <m/>
    <m/>
    <m/>
    <m/>
    <m/>
    <m/>
    <m/>
    <m/>
    <m/>
    <d v="2017-08-14T00:00:00"/>
    <d v="2017-08-14T00:00:00"/>
    <n v="2017"/>
    <n v="7148.53"/>
    <m/>
    <n v="8709.7999999999993"/>
    <n v="7148.53"/>
    <n v="0.82074559691382121"/>
    <n v="1561.2699999999995"/>
    <n v="0"/>
  </r>
  <r>
    <s v="2017/570"/>
    <x v="1"/>
    <n v="570"/>
    <s v="ABS"/>
    <x v="21"/>
    <s v="Cuerpo Nacional de Policia"/>
    <s v="no"/>
    <x v="14"/>
    <s v="2017/ABS/06 JO Alexis"/>
    <d v="2017-04-26T00:00:00"/>
    <d v="2017-05-31T00:00:00"/>
    <s v="no"/>
    <m/>
    <s v="FRO.24132"/>
    <n v="2017"/>
    <s v="C1"/>
    <n v="21151.759999999998"/>
    <d v="2017-04-21T00:00:00"/>
    <s v="MM"/>
    <n v="0"/>
    <s v="yes"/>
    <n v="0"/>
    <n v="2236.08"/>
    <m/>
    <m/>
    <m/>
    <m/>
    <m/>
    <m/>
    <n v="0"/>
    <m/>
    <m/>
    <d v="2017-08-14T00:00:00"/>
    <d v="2017-08-17T00:00:00"/>
    <n v="2017"/>
    <n v="12586.8"/>
    <m/>
    <n v="21151.759999999998"/>
    <n v="12586.8"/>
    <n v="0.5950710484612155"/>
    <n v="8564.9599999999991"/>
    <n v="2236.08"/>
  </r>
  <r>
    <s v="2017/571"/>
    <x v="1"/>
    <n v="571"/>
    <s v="ABS"/>
    <x v="7"/>
    <s v="Direction Centrale de la Police aux Frontieres"/>
    <s v="no"/>
    <x v="14"/>
    <s v="2017/ABS/06 JO Alexis"/>
    <d v="2017-04-26T00:00:00"/>
    <d v="2017-05-31T00:00:00"/>
    <s v="no"/>
    <m/>
    <s v="FRO.24138"/>
    <n v="2017"/>
    <s v="C1"/>
    <n v="10490.28"/>
    <d v="2017-04-21T00:00:00"/>
    <s v="MM"/>
    <n v="0"/>
    <s v="yes"/>
    <n v="0"/>
    <n v="5603.93"/>
    <m/>
    <m/>
    <m/>
    <m/>
    <m/>
    <n v="2017"/>
    <n v="5245.14"/>
    <m/>
    <m/>
    <d v="2017-08-14T00:00:00"/>
    <d v="2017-08-14T00:00:00"/>
    <n v="2017"/>
    <n v="3723.65"/>
    <m/>
    <n v="10490.28"/>
    <n v="8968.7900000000009"/>
    <n v="0.85496192665972692"/>
    <n v="1521.4899999999998"/>
    <n v="5603.93"/>
  </r>
  <r>
    <s v="2017/572"/>
    <x v="1"/>
    <n v="572"/>
    <s v="SBS"/>
    <x v="24"/>
    <s v="Bureau of Border and Alien Police"/>
    <s v="no"/>
    <x v="2"/>
    <s v="2017/SBS/07 JO Poseidon 2017"/>
    <d v="2017-05-16T00:00:00"/>
    <d v="2017-06-29T00:00:00"/>
    <s v="no"/>
    <m/>
    <s v="FRO.24123"/>
    <n v="2017"/>
    <s v="C1"/>
    <n v="42838.52"/>
    <d v="2017-04-21T00:00:00"/>
    <s v="MM"/>
    <n v="0"/>
    <s v="no"/>
    <m/>
    <m/>
    <m/>
    <m/>
    <m/>
    <m/>
    <m/>
    <m/>
    <m/>
    <m/>
    <m/>
    <d v="2017-09-12T00:00:00"/>
    <d v="2017-08-11T00:00:00"/>
    <n v="2017"/>
    <n v="33869.589999999997"/>
    <m/>
    <n v="42838.52"/>
    <n v="33869.589999999997"/>
    <n v="0.79063399015652269"/>
    <n v="8968.93"/>
    <n v="0"/>
  </r>
  <r>
    <s v="2017/573"/>
    <x v="1"/>
    <n v="573"/>
    <s v="SBS"/>
    <x v="4"/>
    <s v="Danish National Police"/>
    <s v="no"/>
    <x v="2"/>
    <s v="2017/SBS/07 JO Poseidon 2017"/>
    <d v="2017-04-24T00:00:00"/>
    <d v="2017-06-11T00:00:00"/>
    <s v="no"/>
    <m/>
    <s v="FRO.24143"/>
    <n v="2017"/>
    <s v="C1"/>
    <n v="8473"/>
    <d v="2017-04-21T00:00:00"/>
    <s v="MM"/>
    <n v="0"/>
    <s v="no"/>
    <n v="0"/>
    <n v="0"/>
    <m/>
    <m/>
    <m/>
    <m/>
    <m/>
    <m/>
    <m/>
    <m/>
    <m/>
    <d v="2017-08-25T00:00:00"/>
    <d v="2017-09-29T00:00:00"/>
    <n v="2017"/>
    <n v="5715.8"/>
    <m/>
    <n v="8473"/>
    <n v="5715.8"/>
    <n v="0.67458987371651125"/>
    <n v="2757.2"/>
    <n v="0"/>
  </r>
  <r>
    <s v="2017/574"/>
    <x v="1"/>
    <n v="574"/>
    <s v="ABS"/>
    <x v="30"/>
    <s v="Aparati i Drejtorise se Pergjithshme te Policise se Shtetit"/>
    <s v="no"/>
    <x v="5"/>
    <s v="2017/ABS/04 JO Focal Points 2017 Air Intermediate Managers"/>
    <d v="2017-05-10T00:00:00"/>
    <d v="2017-05-25T00:00:00"/>
    <s v="no"/>
    <m/>
    <s v="FRO.24144"/>
    <n v="2017"/>
    <s v="C1"/>
    <n v="4951.96"/>
    <d v="2017-04-21T00:00:00"/>
    <s v="IM"/>
    <n v="0"/>
    <s v="no"/>
    <n v="0"/>
    <m/>
    <m/>
    <m/>
    <m/>
    <m/>
    <m/>
    <m/>
    <m/>
    <m/>
    <m/>
    <d v="2017-08-08T00:00:00"/>
    <d v="2017-06-21T00:00:00"/>
    <n v="2017"/>
    <n v="4362.51"/>
    <m/>
    <n v="4951.96"/>
    <n v="4362.51"/>
    <n v="0.88096632444527023"/>
    <n v="589.44999999999982"/>
    <n v="0"/>
  </r>
  <r>
    <s v="2017/575"/>
    <x v="1"/>
    <n v="575"/>
    <s v="ABS"/>
    <x v="30"/>
    <s v="Aparati i Drejtorise se Pergjithshme te Policise se Shtetit"/>
    <s v="no"/>
    <x v="5"/>
    <s v="2017/ABS/03 Focal Points 2017 Air"/>
    <d v="2017-05-07T00:00:00"/>
    <d v="2017-05-27T00:00:00"/>
    <s v="no"/>
    <m/>
    <s v="FRO.24145"/>
    <n v="2017"/>
    <s v="C1"/>
    <n v="5974.88"/>
    <d v="2017-04-21T00:00:00"/>
    <s v="IM"/>
    <n v="0"/>
    <s v="yes"/>
    <n v="0"/>
    <n v="471.38"/>
    <m/>
    <m/>
    <m/>
    <m/>
    <m/>
    <m/>
    <n v="0"/>
    <m/>
    <m/>
    <d v="2017-08-10T00:00:00"/>
    <d v="2017-07-12T00:00:00"/>
    <n v="2017"/>
    <n v="2077.2800000000002"/>
    <m/>
    <n v="5974.88"/>
    <n v="2077.2800000000002"/>
    <n v="0.34766890715796805"/>
    <n v="3897.6"/>
    <n v="471.38"/>
  </r>
  <r>
    <s v="2017/576"/>
    <x v="1"/>
    <n v="576"/>
    <s v="RSU"/>
    <x v="2"/>
    <s v="Bundespolizeiprasidium Federal Police Central Office"/>
    <s v="no"/>
    <x v="12"/>
    <s v="2017/RSU/01 RO to PAK&amp;ALB "/>
    <d v="2017-04-25T00:00:00"/>
    <d v="2017-04-29T00:00:00"/>
    <s v="no"/>
    <m/>
    <s v="FRO.24136"/>
    <n v="2017"/>
    <s v="C1"/>
    <n v="70814.740000000005"/>
    <d v="2017-04-21T00:00:00"/>
    <s v="MM"/>
    <n v="0"/>
    <s v="yes"/>
    <n v="28000"/>
    <n v="28000"/>
    <m/>
    <m/>
    <m/>
    <m/>
    <m/>
    <n v="2017"/>
    <n v="35000"/>
    <m/>
    <m/>
    <d v="2017-07-13T00:00:00"/>
    <d v="2017-07-11T00:00:00"/>
    <n v="2017"/>
    <n v="4244.78"/>
    <m/>
    <n v="70814.740000000005"/>
    <n v="39244.78"/>
    <n v="0.55418942440514496"/>
    <n v="31569.960000000006"/>
    <n v="28000"/>
  </r>
  <r>
    <s v="2017/577"/>
    <x v="1"/>
    <n v="577"/>
    <s v="SBS"/>
    <x v="9"/>
    <s v="State Border Guard"/>
    <s v="no"/>
    <x v="6"/>
    <s v="2017/SBS/05 JO Triton 2017"/>
    <d v="2017-05-02T00:00:00"/>
    <d v="2017-07-08T00:00:00"/>
    <s v="no"/>
    <m/>
    <s v="FRO.24142"/>
    <n v="2017"/>
    <s v="C1"/>
    <n v="22161.200000000001"/>
    <d v="2017-04-21T00:00:00"/>
    <s v="MM"/>
    <n v="0"/>
    <s v="no"/>
    <m/>
    <m/>
    <m/>
    <m/>
    <m/>
    <m/>
    <m/>
    <n v="2017"/>
    <n v="11080"/>
    <m/>
    <m/>
    <d v="2017-09-21T00:00:00"/>
    <d v="2017-09-01T00:00:00"/>
    <n v="2017"/>
    <n v="7953.64"/>
    <m/>
    <n v="22161.200000000001"/>
    <n v="19033.64"/>
    <n v="0.85887226323484278"/>
    <n v="3127.5600000000013"/>
    <n v="0"/>
  </r>
  <r>
    <s v="2017/578"/>
    <x v="1"/>
    <n v="578"/>
    <s v="LBS"/>
    <x v="22"/>
    <s v="Federal Ministry of the Interior"/>
    <s v="no"/>
    <x v="5"/>
    <s v="2017/LBS/02 Focal Points"/>
    <d v="2017-04-26T00:00:00"/>
    <d v="2017-06-21T00:00:00"/>
    <s v="no"/>
    <m/>
    <s v="FRO.24129"/>
    <n v="2017"/>
    <s v="C1"/>
    <n v="43116.72"/>
    <d v="2017-04-21T00:00:00"/>
    <s v="IM"/>
    <n v="0"/>
    <s v="no"/>
    <n v="0"/>
    <n v="0"/>
    <m/>
    <m/>
    <m/>
    <m/>
    <m/>
    <m/>
    <m/>
    <m/>
    <m/>
    <d v="2017-09-04T00:00:00"/>
    <d v="2017-07-10T00:00:00"/>
    <n v="2017"/>
    <n v="39731.58"/>
    <m/>
    <n v="43116.72"/>
    <n v="39731.58"/>
    <n v="0.92148892587376774"/>
    <n v="3385.1399999999994"/>
    <n v="0"/>
  </r>
  <r>
    <s v="2017/579"/>
    <x v="1"/>
    <n v="579"/>
    <s v="LBS"/>
    <x v="16"/>
    <s v="Ministero dell'Interno, Dipartimento della Pubblica Sicurezza, Direzione Centrale dell'Immigrazione e della Polizia delle Frontiere"/>
    <s v="no"/>
    <x v="16"/>
    <s v="2017/LBS/03 Coordination Points"/>
    <d v="2017-05-09T00:00:00"/>
    <d v="2017-06-06T00:00:00"/>
    <s v="no"/>
    <m/>
    <s v="FRO.24139"/>
    <n v="2017"/>
    <s v="C1"/>
    <n v="4718.7"/>
    <d v="2017-04-21T00:00:00"/>
    <s v="IM"/>
    <n v="0"/>
    <s v="no"/>
    <n v="0"/>
    <n v="0"/>
    <m/>
    <m/>
    <m/>
    <m/>
    <m/>
    <m/>
    <m/>
    <m/>
    <m/>
    <d v="2017-08-20T00:00:00"/>
    <d v="2017-07-18T00:00:00"/>
    <n v="2017"/>
    <n v="4718.7"/>
    <m/>
    <n v="4718.7"/>
    <n v="4718.7"/>
    <n v="1"/>
    <n v="0"/>
    <n v="0"/>
  </r>
  <r>
    <s v="2017/580"/>
    <x v="1"/>
    <n v="580"/>
    <s v="RSU"/>
    <x v="7"/>
    <s v="Ministere de l'interieur, Direction generale des etrangers"/>
    <s v="no"/>
    <x v="20"/>
    <s v="2017/RSU/01 CRO to Albania"/>
    <d v="2017-04-25T00:00:00"/>
    <d v="2017-04-27T00:00:00"/>
    <s v="no"/>
    <m/>
    <s v="FRO.24124"/>
    <n v="2017"/>
    <s v="C1"/>
    <n v="74900"/>
    <d v="2017-04-24T00:00:00"/>
    <s v="MM"/>
    <n v="0"/>
    <s v="yes"/>
    <n v="60000"/>
    <n v="63350.27"/>
    <m/>
    <m/>
    <m/>
    <m/>
    <m/>
    <m/>
    <n v="0"/>
    <m/>
    <m/>
    <d v="2017-07-11T00:00:00"/>
    <d v="2017-07-12T00:00:00"/>
    <n v="2017"/>
    <n v="67784.789999999994"/>
    <m/>
    <n v="74900"/>
    <n v="67784.789999999994"/>
    <n v="0.90500387182910536"/>
    <n v="7115.2100000000064"/>
    <n v="63350.27"/>
  </r>
  <r>
    <s v="2017/581"/>
    <x v="1"/>
    <n v="581"/>
    <s v="LBS"/>
    <x v="16"/>
    <s v="Ministero dell'Interno, Dipartimento della Pubblica Sicurezza, Direzione Centrale dell'Immigrazione e della Polizia delle Frontiere"/>
    <s v="no"/>
    <x v="5"/>
    <s v="2017/LBS/02 Focal Points"/>
    <d v="2017-04-25T00:00:00"/>
    <d v="2017-05-25T00:00:00"/>
    <s v="no"/>
    <m/>
    <s v="FRO.24146"/>
    <n v="2017"/>
    <s v="C1"/>
    <n v="7278.14"/>
    <d v="2017-04-21T00:00:00"/>
    <s v="MM"/>
    <n v="0"/>
    <s v="no"/>
    <n v="0"/>
    <n v="0"/>
    <m/>
    <m/>
    <m/>
    <m/>
    <m/>
    <m/>
    <m/>
    <m/>
    <m/>
    <d v="2017-08-08T00:00:00"/>
    <d v="2017-07-18T00:00:00"/>
    <n v="2017"/>
    <n v="6798.64"/>
    <m/>
    <n v="7278.14"/>
    <n v="6798.64"/>
    <n v="0.93411778284012126"/>
    <n v="479.5"/>
    <n v="0"/>
  </r>
  <r>
    <s v="2017/582"/>
    <x v="1"/>
    <n v="582"/>
    <s v="LBS"/>
    <x v="13"/>
    <s v="Servico de Estrangeiros e Fronteiras"/>
    <s v="no"/>
    <x v="7"/>
    <s v="2017/LBS/01 FOA"/>
    <d v="2017-04-25T00:00:00"/>
    <d v="2017-06-22T00:00:00"/>
    <s v="no"/>
    <m/>
    <s v="FRO.24152"/>
    <n v="2017"/>
    <s v="C1"/>
    <n v="39979.480000000003"/>
    <d v="2017-04-21T00:00:00"/>
    <s v="IM"/>
    <n v="0"/>
    <s v="no"/>
    <n v="0"/>
    <n v="0"/>
    <m/>
    <m/>
    <m/>
    <m/>
    <m/>
    <n v="2017"/>
    <n v="19989.740000000002"/>
    <m/>
    <m/>
    <d v="2017-09-05T00:00:00"/>
    <d v="2017-09-20T00:00:00"/>
    <n v="2017"/>
    <n v="5230.72"/>
    <m/>
    <n v="39979.480000000003"/>
    <n v="25220.460000000003"/>
    <n v="0.63083511841574724"/>
    <n v="14759.02"/>
    <n v="0"/>
  </r>
  <r>
    <s v="2017/583"/>
    <x v="1"/>
    <n v="583"/>
    <s v="LBS"/>
    <x v="19"/>
    <s v="Police and Border Guard Board"/>
    <s v="no"/>
    <x v="16"/>
    <s v="2017/LBS/03 Coordination Points"/>
    <d v="2017-05-01T00:00:00"/>
    <d v="2017-05-31T00:00:00"/>
    <s v="no"/>
    <m/>
    <s v="FRO.24147"/>
    <n v="2017"/>
    <s v="C1"/>
    <n v="11583.82"/>
    <d v="2017-04-21T00:00:00"/>
    <s v="MM"/>
    <n v="0"/>
    <s v="no"/>
    <n v="0"/>
    <n v="0"/>
    <m/>
    <m/>
    <m/>
    <m/>
    <m/>
    <n v="2017"/>
    <n v="5750"/>
    <m/>
    <m/>
    <d v="2017-08-14T00:00:00"/>
    <d v="2017-06-23T00:00:00"/>
    <n v="2017"/>
    <n v="415.45"/>
    <m/>
    <n v="11583.82"/>
    <n v="6165.45"/>
    <n v="0.53224670272846086"/>
    <n v="5418.37"/>
    <n v="0"/>
  </r>
  <r>
    <s v="2017/584"/>
    <x v="1"/>
    <n v="584"/>
    <s v="LBS"/>
    <x v="3"/>
    <s v="Belgian Federal Police"/>
    <s v="no"/>
    <x v="16"/>
    <s v="2017/LBS/03 Coordination Points"/>
    <d v="2017-05-01T00:00:00"/>
    <d v="2017-05-31T00:00:00"/>
    <s v="no"/>
    <m/>
    <s v="FRO.24155"/>
    <n v="2017"/>
    <s v="C1"/>
    <n v="9390.32"/>
    <d v="2017-04-21T00:00:00"/>
    <s v="IM"/>
    <n v="0"/>
    <s v="no"/>
    <n v="0"/>
    <n v="0"/>
    <m/>
    <m/>
    <m/>
    <m/>
    <m/>
    <m/>
    <m/>
    <m/>
    <m/>
    <d v="2017-08-14T00:00:00"/>
    <d v="2017-06-21T00:00:00"/>
    <n v="2017"/>
    <n v="5330.17"/>
    <m/>
    <n v="9390.32"/>
    <n v="5330.17"/>
    <n v="0.56762389354143417"/>
    <n v="4060.1499999999996"/>
    <n v="0"/>
  </r>
  <r>
    <s v="2017/585"/>
    <x v="1"/>
    <n v="585"/>
    <s v="LBS"/>
    <x v="10"/>
    <s v="Hungarian Police Headquarters"/>
    <s v="no"/>
    <x v="7"/>
    <s v="2017/LBS/01 FOA"/>
    <d v="2017-04-25T00:00:00"/>
    <d v="2017-05-25T00:00:00"/>
    <s v="no"/>
    <m/>
    <s v="FRO.24156"/>
    <n v="2017"/>
    <s v="C1"/>
    <n v="8664.86"/>
    <d v="2017-04-21T00:00:00"/>
    <s v="IM"/>
    <n v="0"/>
    <s v="yes"/>
    <n v="0"/>
    <n v="4751.9399999999996"/>
    <m/>
    <m/>
    <m/>
    <m/>
    <m/>
    <m/>
    <n v="0"/>
    <m/>
    <m/>
    <d v="2017-08-08T00:00:00"/>
    <d v="2017-08-11T00:00:00"/>
    <n v="2017"/>
    <n v="8234.66"/>
    <m/>
    <n v="8664.86"/>
    <n v="8234.66"/>
    <n v="0.95035118859392986"/>
    <n v="430.20000000000073"/>
    <n v="4751.9399999999996"/>
  </r>
  <r>
    <s v="2017/586"/>
    <x v="1"/>
    <n v="586"/>
    <s v="LBS"/>
    <x v="28"/>
    <s v="Hellenic Police"/>
    <s v="no"/>
    <x v="7"/>
    <s v="2017/LBS/01 FOA"/>
    <d v="2017-04-25T00:00:00"/>
    <d v="2017-12-06T00:00:00"/>
    <s v="no"/>
    <m/>
    <s v="FRO.24157"/>
    <n v="2017"/>
    <s v="C1"/>
    <n v="45196.800000000003"/>
    <d v="2017-04-21T00:00:00"/>
    <s v="IM"/>
    <n v="0"/>
    <s v="no"/>
    <n v="0"/>
    <m/>
    <m/>
    <m/>
    <m/>
    <m/>
    <m/>
    <m/>
    <n v="0"/>
    <m/>
    <m/>
    <d v="2018-02-19T00:00:00"/>
    <d v="2018-01-09T00:00:00"/>
    <n v="2018"/>
    <n v="32898.28"/>
    <m/>
    <n v="45196.800000000003"/>
    <n v="32898.28"/>
    <n v="0.7278895851033701"/>
    <n v="12298.520000000004"/>
    <n v="0"/>
  </r>
  <r>
    <s v="2017/587"/>
    <x v="1"/>
    <n v="587"/>
    <s v="SBS"/>
    <x v="18"/>
    <s v="Ministry of Interior"/>
    <s v="no"/>
    <x v="6"/>
    <s v="2017/SBS/05 JO Triton 2017"/>
    <d v="2017-05-02T00:00:00"/>
    <d v="2017-06-10T00:00:00"/>
    <s v="no"/>
    <m/>
    <s v="FRO.24151"/>
    <n v="2017"/>
    <s v="C1"/>
    <n v="13047.58"/>
    <d v="2017-04-25T00:00:00"/>
    <s v="MM"/>
    <n v="0"/>
    <s v="no"/>
    <n v="0"/>
    <n v="0"/>
    <m/>
    <m/>
    <m/>
    <m/>
    <m/>
    <n v="2017"/>
    <n v="6523.79"/>
    <m/>
    <m/>
    <d v="2017-08-24T00:00:00"/>
    <d v="2017-08-07T00:00:00"/>
    <n v="2017"/>
    <n v="3577.29"/>
    <m/>
    <n v="13047.58"/>
    <n v="10101.08"/>
    <n v="0.77417268183065369"/>
    <n v="2946.5"/>
    <n v="0"/>
  </r>
  <r>
    <s v="2017/588"/>
    <x v="1"/>
    <n v="588"/>
    <s v="SBS"/>
    <x v="2"/>
    <s v="Bundespolizeiprasidium Federal Police Central Office"/>
    <s v="no"/>
    <x v="6"/>
    <s v="2017/SBS/05 JO Triton 2017"/>
    <d v="2017-05-02T00:00:00"/>
    <d v="2017-08-06T00:00:00"/>
    <s v="no"/>
    <m/>
    <s v="FRO.24154"/>
    <n v="2017"/>
    <s v="C1"/>
    <n v="309873.90000000002"/>
    <d v="2017-04-27T00:00:00"/>
    <s v="MM"/>
    <n v="0"/>
    <s v="no"/>
    <n v="0"/>
    <m/>
    <m/>
    <m/>
    <m/>
    <m/>
    <m/>
    <n v="2017"/>
    <n v="154900"/>
    <m/>
    <m/>
    <d v="2017-10-20T00:00:00"/>
    <d v="2017-09-21T00:00:00"/>
    <n v="2017"/>
    <n v="98126.88"/>
    <m/>
    <n v="309873.90000000002"/>
    <n v="253026.88"/>
    <n v="0.81654789254596782"/>
    <n v="56847.020000000019"/>
    <n v="0"/>
  </r>
  <r>
    <s v="2017/589"/>
    <x v="1"/>
    <n v="589"/>
    <s v="SBS"/>
    <x v="21"/>
    <s v="Guardia Civil"/>
    <s v="no"/>
    <x v="6"/>
    <s v="2017/SBS/05 JO Triton 2017"/>
    <d v="2017-05-02T00:00:00"/>
    <d v="2017-09-09T00:00:00"/>
    <s v="no"/>
    <m/>
    <s v="FRO.24158"/>
    <n v="2017"/>
    <s v="C1"/>
    <n v="40317.089999999997"/>
    <d v="2017-04-25T00:00:00"/>
    <s v="MM"/>
    <n v="0"/>
    <s v="no"/>
    <m/>
    <m/>
    <m/>
    <m/>
    <m/>
    <m/>
    <m/>
    <m/>
    <n v="0"/>
    <m/>
    <m/>
    <d v="2017-11-23T00:00:00"/>
    <d v="2017-10-11T00:00:00"/>
    <n v="2017"/>
    <n v="38023.379999999997"/>
    <m/>
    <n v="40317.089999999997"/>
    <n v="38023.379999999997"/>
    <n v="0.94310824516352743"/>
    <n v="2293.7099999999991"/>
    <n v="0"/>
  </r>
  <r>
    <s v="2017/590"/>
    <x v="1"/>
    <n v="590"/>
    <s v="SBS"/>
    <x v="3"/>
    <s v="Belgian Federal Police"/>
    <s v="no"/>
    <x v="6"/>
    <s v="2017/SBS/05 JO Triton 2017"/>
    <d v="2017-05-02T00:00:00"/>
    <d v="2017-07-08T00:00:00"/>
    <s v="no"/>
    <m/>
    <s v="FRO.24159"/>
    <n v="2017"/>
    <s v="C1"/>
    <n v="34252.839999999997"/>
    <d v="2017-04-25T00:00:00"/>
    <s v="MM"/>
    <n v="0"/>
    <s v="no"/>
    <n v="0"/>
    <n v="0"/>
    <m/>
    <m/>
    <m/>
    <m/>
    <m/>
    <m/>
    <m/>
    <m/>
    <m/>
    <d v="2017-09-21T00:00:00"/>
    <d v="2017-07-20T00:00:00"/>
    <n v="2017"/>
    <n v="26031.39"/>
    <m/>
    <n v="34252.839999999997"/>
    <n v="26031.39"/>
    <n v="0.75997756682365614"/>
    <n v="8221.4499999999971"/>
    <n v="0"/>
  </r>
  <r>
    <s v="2017/591"/>
    <x v="1"/>
    <n v="591"/>
    <s v="SBS"/>
    <x v="20"/>
    <s v="Royal Marechaussee"/>
    <s v="no"/>
    <x v="5"/>
    <s v="2017/SBS/06 Focal Points Sea 2017"/>
    <d v="2017-04-30T00:00:00"/>
    <d v="2017-10-01T00:00:00"/>
    <s v="no"/>
    <m/>
    <s v="FRO.24160"/>
    <n v="2017"/>
    <s v="C1"/>
    <n v="70599.67"/>
    <d v="2017-04-24T00:00:00"/>
    <s v="IM"/>
    <n v="0"/>
    <s v="no"/>
    <n v="0"/>
    <m/>
    <m/>
    <m/>
    <m/>
    <m/>
    <m/>
    <m/>
    <m/>
    <m/>
    <m/>
    <d v="2017-12-15T00:00:00"/>
    <d v="2017-11-29T00:00:00"/>
    <n v="2017"/>
    <n v="46059.55"/>
    <m/>
    <n v="70599.67"/>
    <n v="46059.55"/>
    <n v="0.65240460755694751"/>
    <n v="24540.119999999995"/>
    <n v="0"/>
  </r>
  <r>
    <s v="2017/592"/>
    <x v="1"/>
    <n v="592"/>
    <s v="SBS"/>
    <x v="14"/>
    <s v="General Inspectorate of the Romanian Border Police"/>
    <s v="no"/>
    <x v="5"/>
    <s v="2017/SBS/06 Focal Points Sea 2017"/>
    <d v="2017-04-30T00:00:00"/>
    <d v="2017-09-16T00:00:00"/>
    <s v="no"/>
    <m/>
    <s v="FRO.24163"/>
    <n v="2017"/>
    <s v="C1"/>
    <n v="42027.46"/>
    <d v="2017-04-25T00:00:00"/>
    <s v="IM"/>
    <n v="0"/>
    <s v="no"/>
    <n v="0"/>
    <m/>
    <m/>
    <m/>
    <m/>
    <m/>
    <s v="Recovery order issued."/>
    <n v="2017"/>
    <n v="21013"/>
    <m/>
    <m/>
    <d v="2017-11-30T00:00:00"/>
    <d v="2017-11-06T00:00:00"/>
    <n v="2017"/>
    <n v="-5666.7"/>
    <m/>
    <n v="42027.46"/>
    <n v="15346.3"/>
    <n v="0.36514935711080326"/>
    <n v="26681.16"/>
    <n v="0"/>
  </r>
  <r>
    <s v="2017/593"/>
    <x v="1"/>
    <n v="593"/>
    <s v="SBS"/>
    <x v="2"/>
    <s v="Bundespolizeiprasidium Federal Police Central Office"/>
    <s v="no"/>
    <x v="5"/>
    <s v="2017/SBS/06 Focal Points Sea 2017"/>
    <d v="2017-04-30T00:00:00"/>
    <d v="2017-10-01T00:00:00"/>
    <s v="no"/>
    <m/>
    <s v="FRO.24161"/>
    <n v="2017"/>
    <s v="C1"/>
    <n v="34083.78"/>
    <d v="2017-04-25T00:00:00"/>
    <s v="IM"/>
    <n v="0"/>
    <s v="no"/>
    <n v="0"/>
    <m/>
    <m/>
    <m/>
    <m/>
    <m/>
    <m/>
    <m/>
    <m/>
    <m/>
    <m/>
    <d v="2017-12-15T00:00:00"/>
    <d v="2018-02-19T00:00:00"/>
    <n v="2018"/>
    <n v="26856.19"/>
    <m/>
    <n v="34083.78"/>
    <n v="26856.19"/>
    <n v="0.787946348673768"/>
    <n v="7227.59"/>
    <n v="0"/>
  </r>
  <r>
    <s v="2017/594"/>
    <x v="1"/>
    <n v="594"/>
    <s v="SBS"/>
    <x v="24"/>
    <s v="Bureau of Border and Alien Police"/>
    <s v="no"/>
    <x v="5"/>
    <s v="2017/SBS/06 Focal Points Sea 2017"/>
    <d v="2017-04-30T00:00:00"/>
    <d v="2017-07-01T00:00:00"/>
    <s v="no"/>
    <m/>
    <s v="FRO.24162"/>
    <n v="2017"/>
    <s v="C1"/>
    <n v="18409.349999999999"/>
    <d v="2017-04-25T00:00:00"/>
    <s v="IM"/>
    <n v="0"/>
    <s v="no"/>
    <n v="0"/>
    <n v="0"/>
    <m/>
    <m/>
    <m/>
    <m/>
    <s v="Sup. Dec. No 1 (only change of Beneficiary) signed on 15/05/2017."/>
    <n v="2017"/>
    <n v="9204.67"/>
    <m/>
    <m/>
    <d v="2017-09-14T00:00:00"/>
    <d v="2017-07-20T00:00:00"/>
    <n v="2017"/>
    <n v="4670.3"/>
    <m/>
    <n v="18409.349999999999"/>
    <n v="13874.970000000001"/>
    <n v="0.75369146656454478"/>
    <n v="4534.3799999999974"/>
    <n v="0"/>
  </r>
  <r>
    <s v="2017/595"/>
    <x v="1"/>
    <n v="595"/>
    <s v="LBS"/>
    <x v="6"/>
    <s v="Finnish Border Guard"/>
    <s v="no"/>
    <x v="5"/>
    <s v="2017/LBS/02 Focal Points"/>
    <d v="2017-04-26T00:00:00"/>
    <d v="2017-05-25T00:00:00"/>
    <s v="no"/>
    <m/>
    <s v="FRO.24170"/>
    <n v="2017"/>
    <s v="C1"/>
    <n v="19852.78"/>
    <d v="2017-04-25T00:00:00"/>
    <s v="MM"/>
    <n v="0"/>
    <s v="no"/>
    <n v="0"/>
    <n v="0"/>
    <m/>
    <m/>
    <m/>
    <m/>
    <m/>
    <m/>
    <m/>
    <m/>
    <m/>
    <d v="2017-08-08T00:00:00"/>
    <d v="2017-07-18T00:00:00"/>
    <n v="2017"/>
    <n v="18591.02"/>
    <m/>
    <n v="19852.78"/>
    <n v="18591.02"/>
    <n v="0.93644416550226228"/>
    <n v="1261.7599999999984"/>
    <n v="0"/>
  </r>
  <r>
    <s v="2017/596"/>
    <x v="1"/>
    <n v="596"/>
    <s v="RSU"/>
    <x v="1"/>
    <s v="National Operations Department"/>
    <s v="no"/>
    <x v="1"/>
    <s v="2017/RSU/01 JRO to Albania"/>
    <d v="2017-04-26T00:00:00"/>
    <d v="2017-04-29T00:00:00"/>
    <s v="no"/>
    <m/>
    <s v="FRO.24167"/>
    <n v="2017"/>
    <s v="C1"/>
    <n v="124915.35"/>
    <d v="2017-04-24T00:00:00"/>
    <s v="MM"/>
    <n v="0"/>
    <s v="yes"/>
    <n v="86015"/>
    <n v="75761.61"/>
    <m/>
    <m/>
    <m/>
    <m/>
    <m/>
    <m/>
    <n v="0"/>
    <m/>
    <m/>
    <d v="2017-07-13T00:00:00"/>
    <d v="2017-08-21T00:00:00"/>
    <n v="2017"/>
    <n v="101686.6"/>
    <m/>
    <n v="124915.35"/>
    <n v="101686.6"/>
    <n v="0.81404407064464057"/>
    <n v="23228.75"/>
    <n v="75761.61"/>
  </r>
  <r>
    <s v="2017/597"/>
    <x v="1"/>
    <n v="597"/>
    <s v="RSU"/>
    <x v="5"/>
    <s v="Office of the National Commissioner of the Icelandic Police"/>
    <s v="no"/>
    <x v="12"/>
    <s v="2017/RSU/01 RO to Albania"/>
    <d v="2017-04-27T00:00:00"/>
    <d v="2017-04-29T00:00:00"/>
    <s v="no"/>
    <m/>
    <s v="FRO.24125"/>
    <n v="2017"/>
    <s v="C1"/>
    <n v="75242.399999999994"/>
    <d v="2017-04-24T00:00:00"/>
    <s v="MM"/>
    <n v="0"/>
    <s v="yes"/>
    <n v="53000"/>
    <n v="53897"/>
    <m/>
    <m/>
    <m/>
    <m/>
    <m/>
    <m/>
    <m/>
    <m/>
    <m/>
    <d v="2017-07-13T00:00:00"/>
    <d v="2017-06-30T00:00:00"/>
    <n v="2017"/>
    <n v="64833.440000000002"/>
    <m/>
    <n v="75242.399999999994"/>
    <n v="64833.440000000002"/>
    <n v="0.86166097838452793"/>
    <n v="10408.959999999992"/>
    <n v="53897"/>
  </r>
  <r>
    <s v="2017/598"/>
    <x v="1"/>
    <n v="598"/>
    <s v="SBS"/>
    <x v="20"/>
    <s v="Immigration and Naturalisation Service"/>
    <s v="no"/>
    <x v="22"/>
    <s v="2017/SBS/03 Indalo 2017"/>
    <d v="2017-05-02T00:00:00"/>
    <d v="2017-07-01T00:00:00"/>
    <s v="no"/>
    <m/>
    <s v="FRO.24186"/>
    <n v="2017"/>
    <s v="C1"/>
    <n v="99292.79"/>
    <d v="2017-04-25T00:00:00"/>
    <s v="IM"/>
    <n v="0"/>
    <s v="yes"/>
    <n v="52850"/>
    <n v="64553.74"/>
    <m/>
    <m/>
    <m/>
    <m/>
    <m/>
    <n v="2017"/>
    <n v="46300"/>
    <m/>
    <m/>
    <d v="2017-09-14T00:00:00"/>
    <d v="2017-10-24T00:00:00"/>
    <n v="2017"/>
    <n v="43651.12"/>
    <m/>
    <n v="99292.79"/>
    <n v="89951.12"/>
    <n v="0.90591794227959554"/>
    <n v="9341.6699999999983"/>
    <n v="64553.74"/>
  </r>
  <r>
    <s v="2017/599"/>
    <x v="1"/>
    <n v="599"/>
    <s v="LBS"/>
    <x v="22"/>
    <s v="Federal Ministry of the Interior"/>
    <s v="no"/>
    <x v="7"/>
    <s v="2017/LBS/01 FOA"/>
    <d v="2017-04-26T00:00:00"/>
    <d v="2017-05-24T00:00:00"/>
    <s v="no"/>
    <m/>
    <s v="FRO.24174"/>
    <n v="2017"/>
    <s v="C1"/>
    <n v="47647.1"/>
    <d v="2017-04-25T00:00:00"/>
    <s v="MM"/>
    <n v="3100"/>
    <s v="no"/>
    <n v="0"/>
    <m/>
    <s v="FRO.24174"/>
    <n v="2017"/>
    <n v="1658.5"/>
    <d v="2017-04-28T00:00:00"/>
    <m/>
    <m/>
    <m/>
    <m/>
    <m/>
    <d v="2017-08-07T00:00:00"/>
    <d v="2017-07-05T00:00:00"/>
    <n v="2017"/>
    <n v="44128.47"/>
    <m/>
    <n v="49305.599999999999"/>
    <n v="44128.47"/>
    <n v="0.89499914816978199"/>
    <n v="5177.1299999999974"/>
    <n v="0"/>
  </r>
  <r>
    <s v="2017/600"/>
    <x v="1"/>
    <n v="600"/>
    <s v="LBS"/>
    <x v="15"/>
    <s v="National Police Directorate"/>
    <s v="no"/>
    <x v="5"/>
    <s v="2017/LBS/02 Focal Points"/>
    <d v="2017-04-26T00:00:00"/>
    <d v="2017-05-24T00:00:00"/>
    <s v="no"/>
    <m/>
    <s v="FRO.24182"/>
    <n v="2017"/>
    <s v="C1"/>
    <n v="17398.2"/>
    <d v="2017-04-25T00:00:00"/>
    <s v="MM"/>
    <n v="0"/>
    <s v="no"/>
    <m/>
    <m/>
    <m/>
    <m/>
    <m/>
    <m/>
    <m/>
    <m/>
    <m/>
    <m/>
    <m/>
    <d v="2017-08-07T00:00:00"/>
    <d v="2017-06-30T00:00:00"/>
    <n v="2017"/>
    <n v="12329.18"/>
    <m/>
    <n v="17398.2"/>
    <n v="12329.18"/>
    <n v="0.70864687151544414"/>
    <n v="5069.0200000000004"/>
    <n v="0"/>
  </r>
  <r>
    <s v="2017/601"/>
    <x v="1"/>
    <n v="601"/>
    <s v="SBS"/>
    <x v="21"/>
    <s v="Guardia Civil"/>
    <s v="no"/>
    <x v="6"/>
    <s v="2017/SBS/05 JO Triton 2017"/>
    <d v="2017-04-26T00:00:00"/>
    <d v="2017-05-31T00:00:00"/>
    <s v="no"/>
    <m/>
    <s v="FRO.24196"/>
    <n v="2017"/>
    <s v="C1"/>
    <n v="264003.53999999998"/>
    <d v="2017-04-26T00:00:00"/>
    <s v="MM"/>
    <n v="190757.61"/>
    <s v="yes"/>
    <n v="155793.60000000001"/>
    <n v="112700.9"/>
    <m/>
    <m/>
    <m/>
    <m/>
    <m/>
    <n v="2017"/>
    <n v="130000"/>
    <m/>
    <m/>
    <d v="2017-08-14T00:00:00"/>
    <d v="2017-11-20T00:00:00"/>
    <n v="2017"/>
    <n v="81745.289999999994"/>
    <m/>
    <n v="264003.53999999998"/>
    <n v="211745.28999999998"/>
    <n v="0.80205473759935186"/>
    <n v="52258.25"/>
    <n v="112700.9"/>
  </r>
  <r>
    <s v="2017/602"/>
    <x v="1"/>
    <n v="602"/>
    <s v="SBS"/>
    <x v="7"/>
    <s v="Direction Generale de la Gendarmerie nationale"/>
    <s v="no"/>
    <x v="2"/>
    <s v="2017/SBS/07 JO Poseidon 2017"/>
    <d v="2017-05-16T00:00:00"/>
    <d v="2017-06-30T00:00:00"/>
    <s v="no"/>
    <m/>
    <s v="FRO.24195"/>
    <n v="2017"/>
    <s v="C1"/>
    <n v="106263"/>
    <d v="2017-04-28T00:00:00"/>
    <s v="MM"/>
    <n v="0"/>
    <s v="no"/>
    <m/>
    <m/>
    <m/>
    <m/>
    <m/>
    <m/>
    <m/>
    <m/>
    <m/>
    <m/>
    <m/>
    <d v="2017-09-13T00:00:00"/>
    <d v="2017-09-07T00:00:00"/>
    <n v="2017"/>
    <n v="106263"/>
    <m/>
    <n v="106263"/>
    <n v="106263"/>
    <n v="1"/>
    <n v="0"/>
    <n v="0"/>
  </r>
  <r>
    <s v="2017/603"/>
    <x v="1"/>
    <n v="603"/>
    <s v="SBS"/>
    <x v="1"/>
    <s v="National Operations Department"/>
    <s v="no"/>
    <x v="2"/>
    <s v="2017/SBS/07 JO Poseidon 2017"/>
    <d v="2017-05-16T00:00:00"/>
    <d v="2017-06-27T00:00:00"/>
    <s v="no"/>
    <m/>
    <s v="FRO.24185"/>
    <n v="2017"/>
    <s v="C1"/>
    <n v="10170.780000000001"/>
    <d v="2017-04-25T00:00:00"/>
    <s v="MM"/>
    <n v="0"/>
    <s v="no"/>
    <n v="0"/>
    <n v="0"/>
    <m/>
    <m/>
    <m/>
    <m/>
    <m/>
    <m/>
    <m/>
    <m/>
    <m/>
    <d v="2017-09-10T00:00:00"/>
    <d v="2017-07-26T00:00:00"/>
    <n v="2017"/>
    <n v="9914.11"/>
    <m/>
    <n v="10170.780000000001"/>
    <n v="9914.11"/>
    <n v="0.9747639807369739"/>
    <n v="256.67000000000007"/>
    <n v="0"/>
  </r>
  <r>
    <s v="2017/604"/>
    <x v="1"/>
    <n v="604"/>
    <s v="RSU"/>
    <x v="3"/>
    <s v="Department of Federal Immigration"/>
    <s v="no"/>
    <x v="12"/>
    <s v="2017/RSU/01 RO to Nigeria"/>
    <d v="2017-05-03T00:00:00"/>
    <d v="2017-05-06T00:00:00"/>
    <s v="no"/>
    <m/>
    <s v="FRO.24183"/>
    <n v="2017"/>
    <s v="C1"/>
    <n v="6843.72"/>
    <d v="2017-04-25T00:00:00"/>
    <s v="MM"/>
    <n v="0"/>
    <s v="yes"/>
    <n v="0"/>
    <n v="1506"/>
    <m/>
    <m/>
    <m/>
    <m/>
    <m/>
    <m/>
    <n v="0"/>
    <m/>
    <m/>
    <d v="2017-07-20T00:00:00"/>
    <d v="2017-07-10T00:00:00"/>
    <n v="2017"/>
    <n v="2083.29"/>
    <m/>
    <n v="6843.72"/>
    <n v="2083.29"/>
    <n v="0.3044090056285178"/>
    <n v="4760.43"/>
    <n v="1506"/>
  </r>
  <r>
    <s v="2017/605"/>
    <x v="1"/>
    <n v="605"/>
    <s v="LBS"/>
    <x v="20"/>
    <s v="Royal Marechaussee"/>
    <s v="no"/>
    <x v="7"/>
    <s v="2017/LBS/01 FOA"/>
    <d v="2017-04-26T00:00:00"/>
    <d v="2017-05-25T00:00:00"/>
    <s v="no"/>
    <s v="yes"/>
    <s v="FRO.24200"/>
    <n v="2017"/>
    <s v="C1"/>
    <n v="6840.51"/>
    <m/>
    <s v="MM"/>
    <n v="0"/>
    <s v="no"/>
    <m/>
    <m/>
    <m/>
    <m/>
    <m/>
    <m/>
    <m/>
    <m/>
    <m/>
    <m/>
    <m/>
    <d v="2017-08-08T00:00:00"/>
    <m/>
    <m/>
    <m/>
    <m/>
    <n v="0"/>
    <n v="0"/>
    <s v=""/>
    <n v="0"/>
    <n v="0"/>
  </r>
  <r>
    <s v="2017/606"/>
    <x v="1"/>
    <n v="606"/>
    <s v="RSU"/>
    <x v="21"/>
    <s v="Cuerpo Nacional de Policia"/>
    <s v="no"/>
    <x v="12"/>
    <s v="2017/RSU/01 RO to Nigeria"/>
    <d v="2017-05-03T00:00:00"/>
    <d v="2017-05-05T00:00:00"/>
    <s v="no"/>
    <m/>
    <s v="FRO.24179"/>
    <n v="2017"/>
    <s v="C1"/>
    <n v="834.6"/>
    <d v="2017-04-26T00:00:00"/>
    <s v="IM"/>
    <n v="0"/>
    <s v="no"/>
    <n v="0"/>
    <m/>
    <m/>
    <m/>
    <m/>
    <m/>
    <m/>
    <m/>
    <m/>
    <m/>
    <m/>
    <d v="2017-07-19T00:00:00"/>
    <d v="2017-07-28T00:00:00"/>
    <n v="2017"/>
    <n v="834.6"/>
    <m/>
    <n v="834.6"/>
    <n v="834.6"/>
    <n v="1"/>
    <n v="0"/>
    <n v="0"/>
  </r>
  <r>
    <s v="2017/607"/>
    <x v="1"/>
    <n v="607"/>
    <s v="RSU"/>
    <x v="10"/>
    <s v="Office of Immigration and Nationality"/>
    <s v="no"/>
    <x v="12"/>
    <s v="2017/RSU/01 RO to Nigeria"/>
    <d v="2017-05-03T00:00:00"/>
    <d v="2017-05-07T00:00:00"/>
    <s v="no"/>
    <m/>
    <s v="FRO.24175"/>
    <n v="2017"/>
    <s v="C1"/>
    <n v="4652.3599999999997"/>
    <d v="2017-04-26T00:00:00"/>
    <s v="IM"/>
    <n v="0"/>
    <s v="yes"/>
    <n v="0"/>
    <n v="2584.17"/>
    <m/>
    <m/>
    <m/>
    <m/>
    <m/>
    <m/>
    <m/>
    <m/>
    <m/>
    <d v="2017-07-21T00:00:00"/>
    <d v="2017-09-19T00:00:00"/>
    <n v="2017"/>
    <n v="2765.06"/>
    <m/>
    <n v="4652.3599999999997"/>
    <n v="2765.06"/>
    <n v="0.59433491819205742"/>
    <n v="1887.2999999999997"/>
    <n v="2584.17"/>
  </r>
  <r>
    <s v="2017/608"/>
    <x v="1"/>
    <n v="608"/>
    <s v="RSU"/>
    <x v="22"/>
    <s v="Federal Ministry of the Interior"/>
    <s v="no"/>
    <x v="12"/>
    <s v="2017/RSU.01 RO to Nigeria"/>
    <d v="2017-05-03T00:00:00"/>
    <d v="2017-05-06T00:00:00"/>
    <s v="no"/>
    <m/>
    <s v="FRO.24173"/>
    <n v="2017"/>
    <s v="C1"/>
    <n v="80217.899999999994"/>
    <d v="2017-04-28T00:00:00"/>
    <s v="IM"/>
    <n v="0"/>
    <s v="yes"/>
    <n v="66000"/>
    <n v="62651.199999999997"/>
    <m/>
    <m/>
    <m/>
    <m/>
    <m/>
    <m/>
    <m/>
    <m/>
    <m/>
    <d v="2017-07-20T00:00:00"/>
    <d v="2017-07-14T00:00:00"/>
    <n v="2017"/>
    <n v="73131.8"/>
    <m/>
    <n v="80217.899999999994"/>
    <n v="73131.8"/>
    <n v="0.91166435421520642"/>
    <n v="7086.0999999999913"/>
    <n v="62651.199999999997"/>
  </r>
  <r>
    <s v="2017/609"/>
    <x v="1"/>
    <n v="609"/>
    <s v="RSU"/>
    <x v="2"/>
    <s v="Bundespolizeiprasidium Federal Police Central Office"/>
    <s v="no"/>
    <x v="2"/>
    <s v="2017/RSU/03 JO Poseidon 2017"/>
    <d v="2017-05-15T00:00:00"/>
    <d v="2017-07-20T00:00:00"/>
    <s v="no"/>
    <m/>
    <s v="FRO.24172"/>
    <n v="2017"/>
    <s v="C1"/>
    <n v="275494.8"/>
    <d v="2017-04-27T00:00:00"/>
    <s v="IM"/>
    <n v="0"/>
    <s v="no"/>
    <n v="0"/>
    <m/>
    <m/>
    <m/>
    <m/>
    <m/>
    <m/>
    <n v="2017"/>
    <n v="137700"/>
    <m/>
    <m/>
    <d v="2017-10-03T00:00:00"/>
    <d v="2017-09-19T00:00:00"/>
    <n v="2017"/>
    <n v="85686.74"/>
    <m/>
    <n v="275494.8"/>
    <n v="223386.74"/>
    <n v="0.81085646625635044"/>
    <n v="52108.06"/>
    <n v="0"/>
  </r>
  <r>
    <s v="2017/610"/>
    <x v="1"/>
    <n v="610"/>
    <s v="SBS"/>
    <x v="33"/>
    <s v="Patrol Police Department"/>
    <s v="no"/>
    <x v="2"/>
    <s v="2017/SBS/07 JO Poseidon 2017"/>
    <d v="2017-05-08T00:00:00"/>
    <d v="2017-05-13T00:00:00"/>
    <s v="no"/>
    <m/>
    <s v="FRO.24194"/>
    <n v="2017"/>
    <s v="C1"/>
    <n v="1684.18"/>
    <d v="2017-04-26T00:00:00"/>
    <s v="IM"/>
    <n v="0"/>
    <s v="yes"/>
    <n v="0"/>
    <n v="851"/>
    <m/>
    <m/>
    <m/>
    <m/>
    <m/>
    <m/>
    <n v="0"/>
    <m/>
    <m/>
    <d v="2017-07-27T00:00:00"/>
    <d v="2017-06-06T00:00:00"/>
    <n v="2017"/>
    <n v="1401.04"/>
    <m/>
    <n v="1684.18"/>
    <n v="1401.04"/>
    <n v="0.83188257787172393"/>
    <n v="283.1400000000001"/>
    <n v="851"/>
  </r>
  <r>
    <s v="2017/611"/>
    <x v="1"/>
    <n v="611"/>
    <s v="SBS"/>
    <x v="7"/>
    <s v="Direction Centrale de la Police Judiciaire"/>
    <s v="no"/>
    <x v="6"/>
    <s v="2017/SBS/05 JO Triton 2017"/>
    <d v="2017-05-02T00:00:00"/>
    <d v="2017-06-10T00:00:00"/>
    <s v="no"/>
    <m/>
    <s v="FRO.24190"/>
    <n v="2017"/>
    <s v="C1"/>
    <n v="46073.1"/>
    <d v="2017-04-26T00:00:00"/>
    <s v="IM"/>
    <n v="0"/>
    <s v="yes"/>
    <n v="0"/>
    <n v="21349.43"/>
    <m/>
    <m/>
    <m/>
    <m/>
    <m/>
    <m/>
    <m/>
    <m/>
    <m/>
    <d v="2017-08-24T00:00:00"/>
    <d v="2017-12-06T00:00:00"/>
    <n v="2017"/>
    <n v="43901.49"/>
    <m/>
    <n v="46073.1"/>
    <n v="43901.49"/>
    <n v="0.95286598904783915"/>
    <n v="2171.6100000000006"/>
    <n v="21349.43"/>
  </r>
  <r>
    <s v="2017/612"/>
    <x v="1"/>
    <n v="612"/>
    <s v="SBS"/>
    <x v="7"/>
    <s v="Direction Centrale de la Police aux Frontieres"/>
    <s v="no"/>
    <x v="6"/>
    <s v="2017/SBS/05 JO Triton 2017"/>
    <d v="2017-05-02T00:00:00"/>
    <d v="2017-06-10T00:00:00"/>
    <s v="no"/>
    <m/>
    <s v="FRO.24192"/>
    <n v="2017"/>
    <s v="C1"/>
    <n v="46198.32"/>
    <d v="2017-04-26T00:00:00"/>
    <s v="IM"/>
    <n v="0"/>
    <s v="yes"/>
    <n v="0"/>
    <n v="11648"/>
    <m/>
    <m/>
    <m/>
    <m/>
    <m/>
    <n v="2017"/>
    <n v="23009.16"/>
    <m/>
    <m/>
    <d v="2017-08-24T00:00:00"/>
    <d v="2017-08-31T00:00:00"/>
    <n v="2017"/>
    <n v="10046.35"/>
    <m/>
    <n v="46198.32"/>
    <n v="33055.51"/>
    <n v="0.71551324810079675"/>
    <n v="13142.809999999998"/>
    <n v="11648"/>
  </r>
  <r>
    <s v="2017/613"/>
    <x v="1"/>
    <n v="613"/>
    <s v="SBS"/>
    <x v="7"/>
    <s v="Direction Centrale de la Securite Publique"/>
    <s v="no"/>
    <x v="6"/>
    <s v="2017/SBS/05 JO Triton 2017"/>
    <d v="2017-05-02T00:00:00"/>
    <d v="2017-06-10T00:00:00"/>
    <s v="no"/>
    <m/>
    <s v="FRO.24193"/>
    <n v="2017"/>
    <s v="C1"/>
    <n v="50469.760000000002"/>
    <d v="2017-04-26T00:00:00"/>
    <s v="IM"/>
    <n v="0"/>
    <s v="no"/>
    <n v="0"/>
    <m/>
    <m/>
    <m/>
    <m/>
    <m/>
    <m/>
    <n v="2017"/>
    <n v="25234.880000000001"/>
    <m/>
    <m/>
    <d v="2017-08-24T00:00:00"/>
    <d v="2017-06-27T00:00:00"/>
    <n v="2017"/>
    <n v="12196"/>
    <m/>
    <n v="50469.760000000002"/>
    <n v="37430.880000000005"/>
    <n v="0.74164965317845777"/>
    <n v="13038.879999999997"/>
    <n v="0"/>
  </r>
  <r>
    <s v="2017/614"/>
    <x v="1"/>
    <n v="614"/>
    <s v="SBS"/>
    <x v="7"/>
    <s v="Prefecture de Police"/>
    <s v="no"/>
    <x v="6"/>
    <s v="2017/SBS/05 JO Triton 2017"/>
    <d v="2017-05-02T00:00:00"/>
    <d v="2017-06-10T00:00:00"/>
    <s v="no"/>
    <m/>
    <s v="FRO.24189"/>
    <n v="2017"/>
    <s v="C1"/>
    <n v="22887.3"/>
    <d v="2017-04-26T00:00:00"/>
    <s v="IM"/>
    <n v="0"/>
    <s v="yes"/>
    <n v="0"/>
    <n v="16686.8"/>
    <m/>
    <m/>
    <m/>
    <m/>
    <m/>
    <m/>
    <m/>
    <m/>
    <m/>
    <d v="2017-08-24T00:00:00"/>
    <d v="2017-09-20T00:00:00"/>
    <n v="2017"/>
    <n v="16686.8"/>
    <m/>
    <n v="22887.3"/>
    <n v="16686.8"/>
    <n v="0.7290855627356656"/>
    <n v="6200.5"/>
    <n v="16686.8"/>
  </r>
  <r>
    <s v="2017/615"/>
    <x v="1"/>
    <n v="615"/>
    <s v="RSU"/>
    <x v="2"/>
    <s v="Bundespolizeiprasidium Federal Police Central Office"/>
    <s v="no"/>
    <x v="12"/>
    <s v="2017/RSU/01 RO to Kosovo, Albania, Nigeria, Georgia, Armenia, FYRoMacedonia, Serbia and Montenegro"/>
    <d v="2017-05-03T00:00:00"/>
    <d v="2017-05-05T00:00:00"/>
    <s v="no"/>
    <m/>
    <s v="FRO.24197"/>
    <n v="2017"/>
    <s v="C1"/>
    <n v="357932.4"/>
    <d v="2017-04-26T00:00:00"/>
    <s v="IM"/>
    <n v="0"/>
    <s v="yes"/>
    <n v="238000"/>
    <n v="223788.6"/>
    <m/>
    <m/>
    <m/>
    <m/>
    <m/>
    <n v="2017"/>
    <n v="178000"/>
    <m/>
    <m/>
    <d v="2017-07-19T00:00:00"/>
    <d v="2017-08-09T00:00:00"/>
    <n v="2017"/>
    <n v="97059.25"/>
    <m/>
    <n v="357932.4"/>
    <n v="275059.25"/>
    <n v="0.76846703455736332"/>
    <n v="82873.150000000023"/>
    <n v="223788.6"/>
  </r>
  <r>
    <s v="2017/616"/>
    <x v="1"/>
    <n v="616"/>
    <s v="RSU"/>
    <x v="20"/>
    <s v="Repatriation and Departure Service"/>
    <s v="no"/>
    <x v="12"/>
    <s v="2017/RSU/01 Return Operations to Nigeria"/>
    <d v="2017-05-03T00:00:00"/>
    <d v="2017-05-06T00:00:00"/>
    <s v="no"/>
    <m/>
    <s v="FRO.24176"/>
    <n v="2017"/>
    <s v="C1"/>
    <n v="282836.40000000002"/>
    <d v="2017-04-26T00:00:00"/>
    <s v="MM"/>
    <n v="0"/>
    <s v="yes"/>
    <n v="260000"/>
    <n v="256365.36"/>
    <m/>
    <m/>
    <m/>
    <m/>
    <m/>
    <m/>
    <n v="0"/>
    <m/>
    <m/>
    <d v="2017-07-20T00:00:00"/>
    <d v="2017-09-06T00:00:00"/>
    <n v="2017"/>
    <n v="270620.03000000003"/>
    <m/>
    <n v="282836.40000000002"/>
    <n v="270620.03000000003"/>
    <n v="0.95680764569199728"/>
    <n v="12216.369999999995"/>
    <n v="256365.36"/>
  </r>
  <r>
    <s v="2017/617"/>
    <x v="1"/>
    <n v="617"/>
    <s v="SBS"/>
    <x v="14"/>
    <s v="General Inspectorate of the Romanian Border Police"/>
    <s v="no"/>
    <x v="22"/>
    <s v="2017/SBS/03 Indalo 2017"/>
    <d v="2017-05-02T00:00:00"/>
    <d v="2017-11-01T00:00:00"/>
    <s v="no"/>
    <m/>
    <s v="FRO.24164"/>
    <n v="2017"/>
    <s v="C1"/>
    <n v="61123.75"/>
    <d v="2017-04-28T00:00:00"/>
    <s v="IM"/>
    <n v="0"/>
    <s v="no"/>
    <n v="0"/>
    <m/>
    <s v="FRO.24164"/>
    <n v="2017"/>
    <n v="4023.2"/>
    <d v="2017-08-01T00:00:00"/>
    <m/>
    <n v="2017"/>
    <n v="30561"/>
    <n v="2017"/>
    <n v="2012"/>
    <d v="2018-01-15T00:00:00"/>
    <d v="2017-12-01T00:00:00"/>
    <n v="2017"/>
    <n v="23277.45"/>
    <m/>
    <n v="65146.95"/>
    <n v="55850.45"/>
    <n v="0.85729953589538732"/>
    <n v="9296.5"/>
    <n v="0"/>
  </r>
  <r>
    <s v="2017/618"/>
    <x v="1"/>
    <n v="618"/>
    <s v="SBS"/>
    <x v="24"/>
    <s v="Bureau of Border and Alien Police"/>
    <s v="no"/>
    <x v="6"/>
    <s v="2017/SBS/05 JO Triton 2017"/>
    <d v="2017-05-02T00:00:00"/>
    <d v="2017-06-10T00:00:00"/>
    <s v="no"/>
    <m/>
    <s v="FRO.24165"/>
    <n v="2017"/>
    <s v="C1"/>
    <n v="94947.520000000004"/>
    <d v="2017-04-28T00:00:00"/>
    <s v="IM"/>
    <n v="0"/>
    <s v="no"/>
    <n v="0"/>
    <m/>
    <m/>
    <m/>
    <m/>
    <m/>
    <m/>
    <m/>
    <m/>
    <m/>
    <m/>
    <d v="2017-08-24T00:00:00"/>
    <d v="2017-08-11T00:00:00"/>
    <n v="2017"/>
    <n v="74112.740000000005"/>
    <m/>
    <n v="94947.520000000004"/>
    <n v="74112.740000000005"/>
    <n v="0.78056530597113016"/>
    <n v="20834.78"/>
    <n v="0"/>
  </r>
  <r>
    <s v="2017/619"/>
    <x v="1"/>
    <n v="619"/>
    <s v="RSU"/>
    <x v="1"/>
    <s v="National Operations Department"/>
    <s v="no"/>
    <x v="12"/>
    <s v="2017/RSU/01 RO to Georgia&amp;Armenia"/>
    <d v="2017-05-04T00:00:00"/>
    <d v="2017-05-06T00:00:00"/>
    <s v="no"/>
    <m/>
    <s v="FRO.24202"/>
    <n v="2017"/>
    <s v="C1"/>
    <n v="26420.44"/>
    <d v="2017-04-26T00:00:00"/>
    <s v="MM"/>
    <n v="0"/>
    <s v="yes"/>
    <n v="15431"/>
    <n v="14822.7"/>
    <s v="FRO.24202"/>
    <n v="2017"/>
    <n v="3210"/>
    <d v="2017-05-04T00:00:00"/>
    <m/>
    <m/>
    <m/>
    <m/>
    <m/>
    <d v="2017-07-20T00:00:00"/>
    <d v="2017-07-26T00:00:00"/>
    <n v="2017"/>
    <n v="24315.78"/>
    <m/>
    <n v="29630.44"/>
    <n v="24315.78"/>
    <n v="0.82063513062917726"/>
    <n v="5314.66"/>
    <n v="14822.7"/>
  </r>
  <r>
    <s v="2017/620"/>
    <x v="1"/>
    <n v="620"/>
    <s v="SBS"/>
    <x v="13"/>
    <s v="Servico de Estrangeiros e Fronteiras"/>
    <s v="no"/>
    <x v="2"/>
    <s v="2017/SBS/07 JO Poseidon 2017"/>
    <d v="2017-04-29T00:00:00"/>
    <d v="2017-08-16T00:00:00"/>
    <s v="no"/>
    <m/>
    <s v="FRO.24209"/>
    <n v="2017"/>
    <s v="C1"/>
    <n v="78009.42"/>
    <d v="2017-04-26T00:00:00"/>
    <s v="IM"/>
    <n v="5500"/>
    <s v="no"/>
    <n v="0"/>
    <n v="0"/>
    <m/>
    <m/>
    <m/>
    <m/>
    <m/>
    <n v="2017"/>
    <n v="39004.71"/>
    <m/>
    <m/>
    <d v="2017-10-30T00:00:00"/>
    <d v="2017-11-27T00:00:00"/>
    <n v="2017"/>
    <n v="29609.96"/>
    <m/>
    <n v="78009.42"/>
    <n v="68614.67"/>
    <n v="0.87956903153490951"/>
    <n v="9394.75"/>
    <n v="0"/>
  </r>
  <r>
    <s v="2017/621"/>
    <x v="1"/>
    <n v="621"/>
    <s v="RSU"/>
    <x v="16"/>
    <s v="Ministero dell'Interno, Dipartimento della Pubblica Sicurezza, Direzione Centrale dell'Immigrazione e della Polizia delle Frontiere"/>
    <s v="no"/>
    <x v="12"/>
    <s v="2017/RSU/01 RO to Nigeria"/>
    <d v="2017-05-03T00:00:00"/>
    <d v="2017-05-06T00:00:00"/>
    <s v="no"/>
    <m/>
    <s v="FRO.24169"/>
    <n v="2017"/>
    <s v="C1"/>
    <n v="145057.5"/>
    <d v="2017-04-26T00:00:00"/>
    <s v="MM"/>
    <n v="0"/>
    <s v="yes"/>
    <n v="135000"/>
    <n v="134853.23000000001"/>
    <m/>
    <m/>
    <m/>
    <m/>
    <m/>
    <m/>
    <m/>
    <m/>
    <m/>
    <d v="2017-07-20T00:00:00"/>
    <d v="2017-06-02T00:00:00"/>
    <n v="2017"/>
    <n v="141753.39000000001"/>
    <m/>
    <n v="145057.5"/>
    <n v="141753.39000000001"/>
    <n v="0.97722206711131798"/>
    <n v="3304.109999999986"/>
    <n v="134853.23000000001"/>
  </r>
  <r>
    <s v="2017/622"/>
    <x v="1"/>
    <n v="622"/>
    <s v="SBS"/>
    <x v="22"/>
    <s v="Federal Ministry of the Interior"/>
    <s v="no"/>
    <x v="6"/>
    <s v="2017/SBS/05 JO Triton 2017"/>
    <d v="2017-05-02T00:00:00"/>
    <d v="2017-06-10T00:00:00"/>
    <s v="no"/>
    <m/>
    <s v="FRO.24216"/>
    <n v="2017"/>
    <s v="C1"/>
    <n v="48560.88"/>
    <d v="2017-04-27T00:00:00"/>
    <s v="IM"/>
    <n v="0"/>
    <s v="no"/>
    <n v="0"/>
    <m/>
    <m/>
    <m/>
    <m/>
    <m/>
    <m/>
    <m/>
    <n v="0"/>
    <m/>
    <m/>
    <d v="2017-08-24T00:00:00"/>
    <d v="2017-06-22T00:00:00"/>
    <n v="2017"/>
    <n v="46761.7"/>
    <m/>
    <n v="48560.88"/>
    <n v="46761.7"/>
    <n v="0.96295001243799538"/>
    <n v="1799.1800000000003"/>
    <n v="0"/>
  </r>
  <r>
    <s v="2017/623"/>
    <x v="1"/>
    <n v="623"/>
    <s v="FSC"/>
    <x v="17"/>
    <s v="Ministry of Interior, National Police Service, Chief Directorate Border Police"/>
    <s v="no"/>
    <x v="10"/>
    <s v="2017/FSC/02 FSC Support Officer Deployment"/>
    <d v="2017-04-30T00:00:00"/>
    <d v="2017-10-02T00:00:00"/>
    <s v="no"/>
    <m/>
    <s v="FRO.24198"/>
    <n v="2017"/>
    <s v="C1"/>
    <n v="15619.86"/>
    <d v="2017-04-27T00:00:00"/>
    <s v="IM"/>
    <n v="0"/>
    <s v="no"/>
    <n v="0"/>
    <m/>
    <m/>
    <m/>
    <m/>
    <m/>
    <m/>
    <m/>
    <m/>
    <m/>
    <m/>
    <d v="2017-12-16T00:00:00"/>
    <d v="2017-11-21T00:00:00"/>
    <n v="2017"/>
    <n v="13356.25"/>
    <m/>
    <n v="15619.86"/>
    <n v="13356.25"/>
    <n v="0.85508128754034929"/>
    <n v="2263.6100000000006"/>
    <n v="0"/>
  </r>
  <r>
    <s v="2017/624"/>
    <x v="1"/>
    <n v="624"/>
    <s v="SBS"/>
    <x v="2"/>
    <s v="Bundespolizeiprasidium Federal Police Central Office"/>
    <s v="no"/>
    <x v="2"/>
    <s v="2017/SBS/07 JO Poseidon 2017"/>
    <d v="2017-05-15T00:00:00"/>
    <d v="2017-07-20T00:00:00"/>
    <s v="no"/>
    <m/>
    <s v="FRO.24208"/>
    <n v="2017"/>
    <s v="C1"/>
    <n v="339909.15"/>
    <d v="2017-04-27T00:00:00"/>
    <s v="IM"/>
    <n v="0"/>
    <s v="no"/>
    <n v="0"/>
    <m/>
    <m/>
    <m/>
    <m/>
    <m/>
    <m/>
    <n v="2017"/>
    <n v="169900"/>
    <m/>
    <m/>
    <d v="2017-10-03T00:00:00"/>
    <d v="2017-10-03T00:00:00"/>
    <n v="2017"/>
    <n v="141053.20000000001"/>
    <m/>
    <n v="339909.15"/>
    <n v="310953.2"/>
    <n v="0.91481267862309679"/>
    <n v="28955.950000000012"/>
    <n v="0"/>
  </r>
  <r>
    <s v="2017/625"/>
    <x v="1"/>
    <n v="625"/>
    <s v="SBS"/>
    <x v="9"/>
    <s v="State Border Guard"/>
    <s v="no"/>
    <x v="6"/>
    <s v="2017/SBS/05 JO Triton 2017"/>
    <d v="2017-05-01T00:00:00"/>
    <d v="2017-06-30T00:00:00"/>
    <s v="no"/>
    <m/>
    <s v="FRO.24211"/>
    <n v="2017"/>
    <s v="C1"/>
    <n v="909355.38"/>
    <d v="2017-04-27T00:00:00"/>
    <s v="IM"/>
    <n v="867606.3"/>
    <s v="yes"/>
    <n v="528000"/>
    <n v="500799.22"/>
    <s v="FRO.24211"/>
    <n v="2017"/>
    <n v="73418.09"/>
    <d v="2017-06-14T00:00:00"/>
    <m/>
    <n v="2017"/>
    <n v="454600"/>
    <m/>
    <m/>
    <d v="2017-09-13T00:00:00"/>
    <d v="2017-08-31T00:00:00"/>
    <n v="2017"/>
    <n v="420322.55"/>
    <m/>
    <n v="982773.47"/>
    <n v="874922.55"/>
    <n v="0.89025861676953899"/>
    <n v="107850.91999999993"/>
    <n v="500799.22"/>
  </r>
  <r>
    <s v="2017/626"/>
    <x v="1"/>
    <n v="626"/>
    <s v="SBS"/>
    <x v="4"/>
    <s v="Danish National Police"/>
    <s v="no"/>
    <x v="6"/>
    <s v="2017/SBS/05 JO Triton 2017"/>
    <d v="2017-05-02T00:00:00"/>
    <d v="2017-07-08T00:00:00"/>
    <s v="no"/>
    <m/>
    <s v="FRO.24212"/>
    <n v="2017"/>
    <s v="C1"/>
    <n v="46313.88"/>
    <d v="2017-04-27T00:00:00"/>
    <s v="IM"/>
    <n v="0"/>
    <s v="no"/>
    <n v="0"/>
    <n v="0"/>
    <m/>
    <m/>
    <m/>
    <m/>
    <m/>
    <m/>
    <m/>
    <m/>
    <m/>
    <d v="2017-09-21T00:00:00"/>
    <d v="2017-09-11T00:00:00"/>
    <n v="2017"/>
    <n v="34050.46"/>
    <m/>
    <n v="46313.88"/>
    <n v="34050.46"/>
    <n v="0.73521069709555753"/>
    <n v="12263.419999999998"/>
    <n v="0"/>
  </r>
  <r>
    <s v="2017/627"/>
    <x v="1"/>
    <n v="627"/>
    <s v="SBS"/>
    <x v="11"/>
    <s v="State Border Guard Service at the Ministry of Interior"/>
    <s v="no"/>
    <x v="6"/>
    <s v="2017/SBS/05 JO Triton 2017"/>
    <d v="2017-05-02T00:00:00"/>
    <d v="2017-06-10T00:00:00"/>
    <s v="no"/>
    <m/>
    <s v="FRO.24213"/>
    <n v="2017"/>
    <s v="C1"/>
    <n v="12733"/>
    <d v="2017-04-27T00:00:00"/>
    <s v="IM"/>
    <n v="0"/>
    <s v="no"/>
    <n v="0"/>
    <n v="0"/>
    <m/>
    <m/>
    <m/>
    <m/>
    <m/>
    <n v="2017"/>
    <n v="6366"/>
    <m/>
    <m/>
    <d v="2017-08-24T00:00:00"/>
    <d v="2017-08-16T00:00:00"/>
    <n v="2017"/>
    <n v="6315.64"/>
    <m/>
    <n v="12733"/>
    <n v="12681.64"/>
    <n v="0.99596638655462177"/>
    <n v="51.360000000000582"/>
    <n v="0"/>
  </r>
  <r>
    <s v="2017/628"/>
    <x v="1"/>
    <n v="628"/>
    <s v="ABS"/>
    <x v="3"/>
    <s v="Belgian Federal Police"/>
    <s v="no"/>
    <x v="5"/>
    <s v="2017/ABS/03 Focal Points 2017 Air"/>
    <d v="2017-05-02T00:00:00"/>
    <d v="2017-06-01T00:00:00"/>
    <s v="no"/>
    <m/>
    <s v="FRO.24180"/>
    <n v="2017"/>
    <s v="C1"/>
    <n v="7857.01"/>
    <d v="2017-04-27T00:00:00"/>
    <s v="IM"/>
    <n v="0"/>
    <s v="no"/>
    <n v="0"/>
    <n v="0"/>
    <m/>
    <m/>
    <m/>
    <m/>
    <m/>
    <m/>
    <m/>
    <m/>
    <m/>
    <d v="2017-08-15T00:00:00"/>
    <d v="2017-06-20T00:00:00"/>
    <n v="2017"/>
    <n v="5221.07"/>
    <m/>
    <n v="7857.01"/>
    <n v="5221.07"/>
    <n v="0.66451105445964809"/>
    <n v="2635.9400000000005"/>
    <n v="0"/>
  </r>
  <r>
    <s v="2017/629"/>
    <x v="1"/>
    <n v="629"/>
    <s v="SBS"/>
    <x v="4"/>
    <s v="Danish National Police"/>
    <s v="no"/>
    <x v="2"/>
    <s v="2017/SBS/07 JO Poseidon 2017"/>
    <d v="2017-05-16T00:00:00"/>
    <d v="2017-07-18T00:00:00"/>
    <s v="no"/>
    <m/>
    <s v="FRO.24201"/>
    <n v="2017"/>
    <s v="C1"/>
    <n v="39874.620000000003"/>
    <d v="2017-04-27T00:00:00"/>
    <s v="IM"/>
    <n v="0"/>
    <s v="yes"/>
    <n v="13500"/>
    <n v="23395.82"/>
    <m/>
    <m/>
    <m/>
    <m/>
    <m/>
    <m/>
    <m/>
    <m/>
    <m/>
    <d v="2017-10-01T00:00:00"/>
    <d v="2017-10-16T00:00:00"/>
    <n v="2017"/>
    <n v="36701.58"/>
    <m/>
    <n v="39874.620000000003"/>
    <n v="36701.58"/>
    <n v="0.92042457081722662"/>
    <n v="3173.0400000000009"/>
    <n v="23395.82"/>
  </r>
  <r>
    <s v="2017/630"/>
    <x v="1"/>
    <n v="630"/>
    <s v="SBS"/>
    <x v="7"/>
    <s v="Prefecture de Police"/>
    <s v="no"/>
    <x v="2"/>
    <s v="2017/SBS/07 JO Poseidon 2017"/>
    <d v="2017-05-16T00:00:00"/>
    <d v="2017-06-29T00:00:00"/>
    <s v="no"/>
    <m/>
    <s v="FRO.24199"/>
    <n v="2017"/>
    <s v="C1"/>
    <n v="39572"/>
    <d v="2017-04-27T00:00:00"/>
    <s v="IM"/>
    <n v="0"/>
    <s v="yes"/>
    <n v="0"/>
    <n v="20164.59"/>
    <m/>
    <m/>
    <m/>
    <m/>
    <m/>
    <m/>
    <n v="0"/>
    <m/>
    <m/>
    <d v="2017-09-12T00:00:00"/>
    <d v="2017-11-17T00:00:00"/>
    <n v="2017"/>
    <n v="21576.11"/>
    <m/>
    <n v="39572"/>
    <n v="21576.11"/>
    <n v="0.54523678358435257"/>
    <n v="17995.89"/>
    <n v="20164.59"/>
  </r>
  <r>
    <s v="2017/631"/>
    <x v="1"/>
    <n v="631"/>
    <s v="SBS"/>
    <x v="1"/>
    <s v="National Operations Department"/>
    <s v="no"/>
    <x v="6"/>
    <s v="2017/SBS/05 JO Triton 2017"/>
    <d v="2017-05-01T00:00:00"/>
    <d v="2017-05-31T00:00:00"/>
    <s v="no"/>
    <m/>
    <s v="FRO.24210"/>
    <n v="2017"/>
    <s v="C1"/>
    <n v="760142.43"/>
    <d v="2017-04-27T00:00:00"/>
    <s v="IM"/>
    <n v="623911.16"/>
    <s v="yes"/>
    <n v="427791"/>
    <n v="414925"/>
    <m/>
    <m/>
    <m/>
    <m/>
    <m/>
    <m/>
    <n v="0"/>
    <m/>
    <m/>
    <d v="2017-08-14T00:00:00"/>
    <d v="2017-12-12T00:00:00"/>
    <n v="2017"/>
    <n v="654909.41"/>
    <m/>
    <n v="760142.43"/>
    <n v="654909.41"/>
    <n v="0.86156144447824068"/>
    <n v="105233.02000000002"/>
    <n v="414925"/>
  </r>
  <r>
    <s v="2017/632"/>
    <x v="1"/>
    <n v="632"/>
    <s v="RSU"/>
    <x v="2"/>
    <s v="Bundespolizeiprasidium Federal Police Central Office"/>
    <s v="no"/>
    <x v="23"/>
    <s v="2017/RSU/01 Ro to Albania, CRO to Georgia"/>
    <d v="2017-05-10T00:00:00"/>
    <d v="2017-05-13T00:00:00"/>
    <s v="no"/>
    <m/>
    <s v="FRO.24218"/>
    <n v="2017"/>
    <s v="C1"/>
    <n v="173385.45"/>
    <d v="2017-04-28T00:00:00"/>
    <s v="MM"/>
    <n v="0"/>
    <s v="yes"/>
    <n v="149000"/>
    <n v="148200"/>
    <m/>
    <m/>
    <m/>
    <m/>
    <m/>
    <n v="2017"/>
    <n v="86000"/>
    <m/>
    <m/>
    <d v="2017-07-27T00:00:00"/>
    <d v="2017-07-25T00:00:00"/>
    <n v="2017"/>
    <n v="75933.61"/>
    <m/>
    <n v="173385.45"/>
    <n v="161933.60999999999"/>
    <n v="0.93395155129798935"/>
    <n v="11451.840000000026"/>
    <n v="148200"/>
  </r>
  <r>
    <s v="2017/633"/>
    <x v="1"/>
    <n v="633"/>
    <s v="RSU"/>
    <x v="25"/>
    <s v="Swiss Border Guard"/>
    <s v="no"/>
    <x v="12"/>
    <s v="2017/RSU/01 RO to Egypt&amp;Sudan"/>
    <d v="2017-05-09T00:00:00"/>
    <d v="2017-05-12T00:00:00"/>
    <s v="no"/>
    <m/>
    <s v="FRO.24220"/>
    <n v="2017"/>
    <s v="C1"/>
    <n v="179235"/>
    <d v="2017-04-28T00:00:00"/>
    <s v="MM"/>
    <n v="0"/>
    <s v="yes"/>
    <n v="155000"/>
    <n v="132300"/>
    <m/>
    <m/>
    <m/>
    <m/>
    <m/>
    <m/>
    <m/>
    <m/>
    <m/>
    <d v="2017-07-26T00:00:00"/>
    <d v="2017-06-02T00:00:00"/>
    <n v="2017"/>
    <n v="147750.14000000001"/>
    <m/>
    <n v="179235"/>
    <n v="147750.14000000001"/>
    <n v="0.8243375456802523"/>
    <n v="31484.859999999986"/>
    <n v="132300"/>
  </r>
  <r>
    <s v="2017/634"/>
    <x v="1"/>
    <n v="634"/>
    <s v="SBS"/>
    <x v="13"/>
    <s v="Servico de Estrangeiros e Fronteiras"/>
    <s v="no"/>
    <x v="2"/>
    <s v="2017/SBS/07 JO Poseidon 2017"/>
    <d v="2017-05-01T00:00:00"/>
    <d v="2017-07-15T00:00:00"/>
    <s v="no"/>
    <m/>
    <s v="FRO.24219"/>
    <n v="2017"/>
    <s v="C1"/>
    <n v="173761.39"/>
    <d v="2017-04-27T00:00:00"/>
    <s v="MM"/>
    <n v="165487.04000000001"/>
    <s v="yes"/>
    <n v="84960"/>
    <n v="91891.49"/>
    <m/>
    <m/>
    <m/>
    <m/>
    <m/>
    <n v="2017"/>
    <n v="86880.7"/>
    <m/>
    <m/>
    <d v="2017-09-28T00:00:00"/>
    <d v="2017-11-09T00:00:00"/>
    <n v="2017"/>
    <n v="81629.259999999995"/>
    <m/>
    <n v="173761.39"/>
    <n v="168509.96"/>
    <n v="0.9697779236227333"/>
    <n v="5251.4300000000221"/>
    <n v="91891.49"/>
  </r>
  <r>
    <s v="2017/635"/>
    <x v="1"/>
    <n v="635"/>
    <s v="SBS"/>
    <x v="16"/>
    <s v="Ministero dell'Interno, Dipartimento della Pubblica Sicurezza, Direzione Centrale dell'Immigrazione e della Polizia delle Frontiere"/>
    <s v="no"/>
    <x v="6"/>
    <s v="2017/SBS/05 JO Triton 2017"/>
    <d v="2017-05-01T00:00:00"/>
    <d v="2017-05-31T00:00:00"/>
    <s v="no"/>
    <m/>
    <s v="FRO.24215"/>
    <n v="2017"/>
    <s v="C1"/>
    <n v="50133.14"/>
    <d v="2017-04-27T00:00:00"/>
    <s v="MM"/>
    <n v="37907.9"/>
    <s v="yes"/>
    <n v="24870"/>
    <n v="23639"/>
    <m/>
    <m/>
    <m/>
    <m/>
    <m/>
    <m/>
    <n v="0"/>
    <m/>
    <m/>
    <d v="2017-08-14T00:00:00"/>
    <d v="2017-10-20T00:00:00"/>
    <n v="2017"/>
    <n v="41000.04"/>
    <m/>
    <n v="50133.14"/>
    <n v="41000.04"/>
    <n v="0.81782310064759556"/>
    <n v="9133.0999999999985"/>
    <n v="23639"/>
  </r>
  <r>
    <s v="2017/636"/>
    <x v="1"/>
    <n v="636"/>
    <s v="SBS"/>
    <x v="21"/>
    <s v="Cuerpo Nacional de Policia"/>
    <s v="yes"/>
    <x v="22"/>
    <s v="2017/SBS/03 Indalo 2017"/>
    <d v="2017-05-02T00:00:00"/>
    <d v="2017-10-31T00:00:00"/>
    <s v="no"/>
    <m/>
    <s v="FRO.24230"/>
    <n v="2017"/>
    <s v="C1"/>
    <n v="172152.71"/>
    <d v="2017-04-27T00:00:00"/>
    <s v="IM"/>
    <n v="0"/>
    <s v="no"/>
    <n v="0"/>
    <m/>
    <m/>
    <m/>
    <m/>
    <m/>
    <m/>
    <m/>
    <n v="0"/>
    <m/>
    <m/>
    <d v="2018-01-14T00:00:00"/>
    <d v="2018-02-26T00:00:00"/>
    <n v="2018"/>
    <n v="135870.92000000001"/>
    <m/>
    <n v="172152.71"/>
    <n v="135870.92000000001"/>
    <n v="0.78924647773479728"/>
    <n v="36281.789999999979"/>
    <n v="0"/>
  </r>
  <r>
    <s v="2017/637"/>
    <x v="1"/>
    <n v="637"/>
    <s v="SBS"/>
    <x v="20"/>
    <s v="Royal Marechaussee"/>
    <s v="no"/>
    <x v="2"/>
    <s v="2017/SBS/07 JO Poseidon 2017"/>
    <d v="2017-05-01T00:00:00"/>
    <d v="2017-06-30T00:00:00"/>
    <s v="no"/>
    <m/>
    <s v="FRO.24217"/>
    <n v="2017"/>
    <s v="C1"/>
    <n v="276220"/>
    <d v="2017-04-27T00:00:00"/>
    <s v="MM"/>
    <n v="0"/>
    <s v="no"/>
    <n v="0"/>
    <n v="0"/>
    <m/>
    <m/>
    <m/>
    <m/>
    <m/>
    <m/>
    <m/>
    <m/>
    <m/>
    <d v="2017-09-13T00:00:00"/>
    <d v="2017-09-21T00:00:00"/>
    <n v="2017"/>
    <n v="270531.39"/>
    <m/>
    <n v="276220"/>
    <n v="270531.39"/>
    <n v="0.97940551010064447"/>
    <n v="5688.609999999986"/>
    <n v="0"/>
  </r>
  <r>
    <s v="2017/638"/>
    <x v="1"/>
    <n v="638"/>
    <s v="SBS"/>
    <x v="13"/>
    <s v="Servico de Estrangeiros e Fronteiras"/>
    <s v="no"/>
    <x v="22"/>
    <s v="2017/SBS/03 Indalo 2017"/>
    <d v="2017-05-02T00:00:00"/>
    <d v="2017-06-01T00:00:00"/>
    <s v="no"/>
    <m/>
    <s v="FRO.24232"/>
    <n v="2017"/>
    <s v="C1"/>
    <n v="558510.73"/>
    <d v="2017-04-27T00:00:00"/>
    <s v="IM"/>
    <n v="461227.48"/>
    <s v="yes"/>
    <n v="339912.43"/>
    <n v="350009"/>
    <m/>
    <m/>
    <m/>
    <m/>
    <m/>
    <n v="2017"/>
    <n v="279255.37"/>
    <m/>
    <m/>
    <d v="2017-08-15T00:00:00"/>
    <d v="2017-11-09T00:00:00"/>
    <n v="2017"/>
    <n v="202424.53"/>
    <m/>
    <n v="558510.73"/>
    <n v="481679.9"/>
    <n v="0.86243625077713371"/>
    <n v="76830.829999999958"/>
    <n v="350009"/>
  </r>
  <r>
    <s v="2017/639"/>
    <x v="1"/>
    <n v="639"/>
    <s v="ABS"/>
    <x v="16"/>
    <s v="Ministero dell'Interno, Dipartimento della Pubblica Sicurezza, Direzione Centrale dell'Immigrazione e della Polizia delle Frontiere"/>
    <s v="no"/>
    <x v="5"/>
    <s v="2017/ABS/03 Focal Points 2017 Air"/>
    <d v="2017-05-01T00:00:00"/>
    <d v="2017-07-01T00:00:00"/>
    <s v="no"/>
    <m/>
    <s v="FRO.24188"/>
    <n v="2017"/>
    <s v="C1"/>
    <n v="13676.74"/>
    <d v="2017-04-27T00:00:00"/>
    <s v="IM"/>
    <n v="0"/>
    <s v="no"/>
    <n v="0"/>
    <m/>
    <s v="FRO.24188"/>
    <n v="2017"/>
    <n v="2161.4"/>
    <d v="2017-05-30T00:00:00"/>
    <m/>
    <m/>
    <n v="0"/>
    <m/>
    <m/>
    <d v="2017-09-14T00:00:00"/>
    <d v="2017-07-17T00:00:00"/>
    <n v="2017"/>
    <n v="14583.38"/>
    <m/>
    <n v="15838.14"/>
    <n v="14583.38"/>
    <n v="0.92077605072312785"/>
    <n v="1254.7600000000002"/>
    <n v="0"/>
  </r>
  <r>
    <s v="2017/640"/>
    <x v="1"/>
    <n v="640"/>
    <s v="ABS"/>
    <x v="1"/>
    <s v="National Operations Department"/>
    <s v="no"/>
    <x v="5"/>
    <s v="2017/ABS/03 Focal Points 2017 Air"/>
    <d v="2017-05-01T00:00:00"/>
    <d v="2017-06-01T00:00:00"/>
    <s v="no"/>
    <m/>
    <s v="FRO.24181"/>
    <n v="2017"/>
    <s v="C1"/>
    <n v="7109.59"/>
    <d v="2017-04-27T00:00:00"/>
    <s v="IM"/>
    <n v="0"/>
    <s v="no"/>
    <n v="0"/>
    <n v="0"/>
    <m/>
    <m/>
    <m/>
    <m/>
    <m/>
    <m/>
    <m/>
    <m/>
    <m/>
    <d v="2017-08-15T00:00:00"/>
    <d v="2017-06-20T00:00:00"/>
    <n v="2017"/>
    <n v="6679.29"/>
    <m/>
    <n v="7109.59"/>
    <n v="6679.29"/>
    <n v="0.93947611606295156"/>
    <n v="430.30000000000018"/>
    <n v="0"/>
  </r>
  <r>
    <s v="2017/641"/>
    <x v="1"/>
    <n v="641"/>
    <s v="ABS"/>
    <x v="11"/>
    <s v="State Border Guard Service"/>
    <s v="no"/>
    <x v="5"/>
    <s v="2017/ABS/03 Focal Points 2017 Air"/>
    <d v="2017-05-29T00:00:00"/>
    <d v="2017-06-30T00:00:00"/>
    <s v="no"/>
    <m/>
    <s v="FRO.24178"/>
    <n v="2017"/>
    <s v="C1"/>
    <n v="6921.83"/>
    <d v="2017-04-27T00:00:00"/>
    <s v="IM"/>
    <n v="0"/>
    <s v="no"/>
    <n v="0"/>
    <m/>
    <m/>
    <m/>
    <m/>
    <m/>
    <m/>
    <n v="2017"/>
    <n v="3460"/>
    <m/>
    <m/>
    <d v="2017-09-13T00:00:00"/>
    <d v="2017-08-14T00:00:00"/>
    <n v="2017"/>
    <n v="2942.03"/>
    <m/>
    <n v="6921.83"/>
    <n v="6402.0300000000007"/>
    <n v="0.9249042521992018"/>
    <n v="519.79999999999927"/>
    <n v="0"/>
  </r>
  <r>
    <s v="2017/642"/>
    <x v="1"/>
    <n v="642"/>
    <s v="SBS"/>
    <x v="7"/>
    <s v="Direction Centrale de la Police aux Frontieres"/>
    <s v="no"/>
    <x v="22"/>
    <s v="2017/SBS/03 Indalo 2017"/>
    <d v="2017-05-02T00:00:00"/>
    <d v="2017-10-31T00:00:00"/>
    <s v="no"/>
    <m/>
    <s v="FRO.24231"/>
    <n v="2017"/>
    <s v="C1"/>
    <n v="74682.789999999994"/>
    <d v="2017-04-27T00:00:00"/>
    <s v="IM"/>
    <n v="0"/>
    <s v="yes"/>
    <n v="0"/>
    <n v="29587.49"/>
    <s v="FRO.24231"/>
    <n v="2017"/>
    <n v="8217.6"/>
    <d v="2017-07-31T00:00:00"/>
    <m/>
    <n v="2017"/>
    <n v="37341.4"/>
    <m/>
    <m/>
    <d v="2018-01-14T00:00:00"/>
    <d v="2018-02-23T00:00:00"/>
    <n v="2018"/>
    <n v="19739.03"/>
    <m/>
    <n v="82900.39"/>
    <n v="57080.43"/>
    <n v="0.68854235788275542"/>
    <n v="25819.96"/>
    <n v="29587.49"/>
  </r>
  <r>
    <s v="2017/643"/>
    <x v="1"/>
    <n v="643"/>
    <s v="SBS"/>
    <x v="21"/>
    <s v="Guardia Civil"/>
    <s v="yes"/>
    <x v="22"/>
    <s v="2017/SBS/03 Indalo 2017"/>
    <d v="2017-05-03T00:00:00"/>
    <d v="2017-07-31T00:00:00"/>
    <s v="no"/>
    <m/>
    <s v="FRO.24229"/>
    <n v="2017"/>
    <s v="C1"/>
    <n v="670236.48"/>
    <d v="2017-04-27T00:00:00"/>
    <s v="IM"/>
    <n v="596649.1"/>
    <s v="yes"/>
    <n v="334931.55"/>
    <n v="299784.96000000002"/>
    <s v="FRO.24229"/>
    <n v="2017"/>
    <n v="96302.46"/>
    <d v="2017-07-18T00:00:00"/>
    <s v="Sup. Dec. no 1 (no ABAC changes) signed on 27/06/2017."/>
    <n v="2017"/>
    <n v="335000"/>
    <m/>
    <m/>
    <d v="2017-10-14T00:00:00"/>
    <d v="2018-04-03T00:00:00"/>
    <n v="2018"/>
    <n v="379881.67"/>
    <m/>
    <n v="766538.94"/>
    <n v="714881.66999999993"/>
    <n v="0.93260972495409034"/>
    <n v="51657.270000000019"/>
    <n v="299784.96000000002"/>
  </r>
  <r>
    <s v="2017/644"/>
    <x v="1"/>
    <n v="644"/>
    <s v="SBS"/>
    <x v="23"/>
    <s v="Ministere de l'Interieur"/>
    <s v="no"/>
    <x v="6"/>
    <s v="2017/SBS/05 JO Triton 2017"/>
    <d v="2017-05-02T00:00:00"/>
    <d v="2017-07-08T00:00:00"/>
    <s v="no"/>
    <m/>
    <s v="FRO.24214"/>
    <n v="2017"/>
    <s v="C1"/>
    <n v="21678.2"/>
    <d v="2017-04-28T00:00:00"/>
    <s v="IM"/>
    <n v="0"/>
    <s v="yes"/>
    <n v="0"/>
    <n v="16331"/>
    <m/>
    <m/>
    <m/>
    <m/>
    <m/>
    <m/>
    <m/>
    <m/>
    <m/>
    <d v="2017-09-21T00:00:00"/>
    <d v="2017-08-23T00:00:00"/>
    <n v="2017"/>
    <n v="16331"/>
    <m/>
    <n v="21678.2"/>
    <n v="16331"/>
    <n v="0.75333745421667853"/>
    <n v="5347.2000000000007"/>
    <n v="16331"/>
  </r>
  <r>
    <s v="2017/645"/>
    <x v="1"/>
    <n v="645"/>
    <s v="FSC"/>
    <x v="10"/>
    <s v="Hungarian Police Headquarters"/>
    <s v="no"/>
    <x v="10"/>
    <s v="2017/FSC/01 FSC Support Officer Deployment"/>
    <d v="2017-05-01T00:00:00"/>
    <d v="2017-06-01T00:00:00"/>
    <s v="no"/>
    <m/>
    <s v="FRO.24221"/>
    <n v="2017"/>
    <s v="C1"/>
    <n v="9315.42"/>
    <d v="2017-04-28T00:00:00"/>
    <s v="IM"/>
    <n v="0"/>
    <s v="no"/>
    <n v="0"/>
    <m/>
    <m/>
    <m/>
    <m/>
    <m/>
    <m/>
    <m/>
    <m/>
    <m/>
    <m/>
    <d v="2017-08-15T00:00:00"/>
    <d v="2017-08-08T00:00:00"/>
    <n v="2017"/>
    <n v="5453.94"/>
    <m/>
    <n v="9315.42"/>
    <n v="5453.94"/>
    <n v="0.58547440695105535"/>
    <n v="3861.4800000000005"/>
    <n v="0"/>
  </r>
  <r>
    <s v="2017/646"/>
    <x v="1"/>
    <n v="646"/>
    <s v="FSC"/>
    <x v="12"/>
    <s v="Headquarters of Polish Border Guards"/>
    <s v="no"/>
    <x v="10"/>
    <s v="2017/FSC/01 FSC Support Officer Deployment"/>
    <d v="2017-05-07T00:00:00"/>
    <d v="2017-06-18T00:00:00"/>
    <s v="no"/>
    <m/>
    <s v="FRO.24243"/>
    <n v="2017"/>
    <s v="C1"/>
    <n v="10312.66"/>
    <d v="2017-05-28T00:00:00"/>
    <s v="IM"/>
    <n v="0"/>
    <s v="no"/>
    <n v="0"/>
    <m/>
    <m/>
    <m/>
    <m/>
    <m/>
    <m/>
    <n v="2017"/>
    <n v="5156.33"/>
    <m/>
    <m/>
    <d v="2017-09-01T00:00:00"/>
    <d v="2017-08-23T00:00:00"/>
    <n v="2017"/>
    <n v="3956.89"/>
    <m/>
    <n v="10312.66"/>
    <n v="9113.2199999999993"/>
    <n v="0.88369247119559835"/>
    <n v="1199.4400000000005"/>
    <n v="0"/>
  </r>
  <r>
    <s v="2017/647"/>
    <x v="1"/>
    <n v="647"/>
    <s v="FSC"/>
    <x v="16"/>
    <s v="Ministero dell'Interno, Dipartimento della Pubblica Sicurezza, Direzione Centrale dell'Immigrazione e della Polizia delle Frontiere"/>
    <s v="no"/>
    <x v="10"/>
    <s v="2017/FSC/02 FSC Support Officer Deployment"/>
    <d v="2017-05-03T00:00:00"/>
    <d v="2017-06-05T00:00:00"/>
    <s v="no"/>
    <m/>
    <s v="FRO.24247"/>
    <n v="2017"/>
    <s v="C1"/>
    <n v="7500.7"/>
    <d v="2017-04-28T00:00:00"/>
    <s v="IM"/>
    <n v="0"/>
    <s v="no"/>
    <n v="0"/>
    <m/>
    <m/>
    <m/>
    <m/>
    <m/>
    <m/>
    <m/>
    <m/>
    <m/>
    <m/>
    <d v="2017-08-19T00:00:00"/>
    <d v="2017-05-12T00:00:00"/>
    <n v="2017"/>
    <n v="7050.27"/>
    <m/>
    <n v="7500.7"/>
    <n v="7050.27"/>
    <n v="0.93994827149466054"/>
    <n v="450.42999999999938"/>
    <n v="0"/>
  </r>
  <r>
    <s v="2017/648"/>
    <x v="1"/>
    <n v="648"/>
    <s v="ABS"/>
    <x v="16"/>
    <s v="Ministero dell'Interno, Dipartimento della Pubblica Sicurezza, Direzione Centrale dell'Immigrazione e della Polizia delle Frontiere"/>
    <s v="no"/>
    <x v="5"/>
    <s v="2017/ABS/04 JO Focal Points 2017 Air Intermediate Managers"/>
    <d v="2017-05-07T00:00:00"/>
    <d v="2017-05-20T00:00:00"/>
    <s v="no"/>
    <m/>
    <s v="FRO.24235"/>
    <n v="2017"/>
    <s v="C1"/>
    <n v="5243"/>
    <d v="2017-04-28T00:00:00"/>
    <s v="IM"/>
    <n v="0"/>
    <s v="no"/>
    <n v="0"/>
    <m/>
    <m/>
    <m/>
    <m/>
    <m/>
    <m/>
    <m/>
    <n v="0"/>
    <m/>
    <m/>
    <d v="2017-08-03T00:00:00"/>
    <d v="2017-06-08T00:00:00"/>
    <n v="2017"/>
    <n v="4554.97"/>
    <m/>
    <n v="5243"/>
    <n v="4554.97"/>
    <n v="0.86877169559412559"/>
    <n v="688.02999999999975"/>
    <n v="0"/>
  </r>
  <r>
    <s v="2017/649"/>
    <x v="1"/>
    <n v="649"/>
    <s v="FSC"/>
    <x v="21"/>
    <s v="Guardia Civil"/>
    <s v="no"/>
    <x v="10"/>
    <s v="2017/FSC/02 FSC Support Officer Deployment"/>
    <d v="2017-05-01T00:00:00"/>
    <d v="2017-10-30T00:00:00"/>
    <s v="no"/>
    <m/>
    <s v="FRO.24223"/>
    <n v="2017"/>
    <s v="C1"/>
    <n v="22496.47"/>
    <d v="2017-04-28T00:00:00"/>
    <s v="MM"/>
    <n v="0"/>
    <s v="no"/>
    <m/>
    <m/>
    <m/>
    <m/>
    <m/>
    <m/>
    <m/>
    <m/>
    <m/>
    <m/>
    <m/>
    <d v="2018-01-13T00:00:00"/>
    <d v="2018-01-25T00:00:00"/>
    <n v="2018"/>
    <n v="22496.47"/>
    <m/>
    <n v="22496.47"/>
    <n v="22496.47"/>
    <n v="1"/>
    <n v="0"/>
    <n v="0"/>
  </r>
  <r>
    <s v="2017/650"/>
    <x v="1"/>
    <n v="650"/>
    <s v="RSU"/>
    <x v="4"/>
    <s v="Danish National Police"/>
    <s v="no"/>
    <x v="12"/>
    <s v="2017/RSU/01 RO to Nigeria"/>
    <d v="2017-05-03T00:00:00"/>
    <d v="2017-05-06T00:00:00"/>
    <s v="no"/>
    <m/>
    <s v="FRO.24245"/>
    <n v="2017"/>
    <s v="C1"/>
    <n v="36589.72"/>
    <d v="2017-04-28T00:00:00"/>
    <s v="IM"/>
    <n v="0"/>
    <s v="yes"/>
    <n v="30000"/>
    <n v="21518.37"/>
    <m/>
    <m/>
    <m/>
    <m/>
    <m/>
    <m/>
    <m/>
    <m/>
    <m/>
    <d v="2017-07-20T00:00:00"/>
    <d v="2017-05-30T00:00:00"/>
    <n v="2017"/>
    <n v="24668.17"/>
    <m/>
    <n v="36589.72"/>
    <n v="24668.17"/>
    <n v="0.67418307655811516"/>
    <n v="11921.550000000003"/>
    <n v="21518.37"/>
  </r>
  <r>
    <s v="2017/651"/>
    <x v="1"/>
    <n v="651"/>
    <s v="LBS"/>
    <x v="12"/>
    <s v="Headquarters of Polish Border Guards"/>
    <s v="no"/>
    <x v="5"/>
    <s v="2017/LBS/02 Focal Points"/>
    <d v="2017-06-21T00:00:00"/>
    <d v="2017-08-16T00:00:00"/>
    <s v="no"/>
    <m/>
    <s v="FRO.24238"/>
    <n v="2017"/>
    <s v="C1"/>
    <n v="22939.73"/>
    <d v="2017-04-28T00:00:00"/>
    <s v="MM"/>
    <n v="0"/>
    <s v="no"/>
    <n v="0"/>
    <n v="0"/>
    <m/>
    <m/>
    <m/>
    <m/>
    <m/>
    <n v="2017"/>
    <n v="11469.86"/>
    <m/>
    <m/>
    <d v="2017-10-30T00:00:00"/>
    <d v="2017-09-18T00:00:00"/>
    <n v="2017"/>
    <n v="8767.32"/>
    <m/>
    <n v="22939.73"/>
    <n v="20237.18"/>
    <n v="0.88218911033390546"/>
    <n v="2702.5499999999993"/>
    <n v="0"/>
  </r>
  <r>
    <s v="2017/652"/>
    <x v="1"/>
    <n v="652"/>
    <s v="SBS"/>
    <x v="16"/>
    <s v="Ministero dell'Interno, Dipartimento della Pubblica Sicurezza, Direzione Centrale dell'Immigrazione e della Polizia delle Frontiere"/>
    <s v="no"/>
    <x v="2"/>
    <s v="2017/SBS/07 JO Poseidon 2017"/>
    <d v="2017-05-01T00:00:00"/>
    <d v="2017-07-31T00:00:00"/>
    <s v="no"/>
    <m/>
    <s v="FRO.24248"/>
    <n v="2017"/>
    <s v="C1"/>
    <n v="1120933.31"/>
    <d v="2017-04-28T00:00:00"/>
    <s v="MM"/>
    <n v="1005257.65"/>
    <s v="yes"/>
    <n v="704839.13"/>
    <n v="754983"/>
    <m/>
    <m/>
    <m/>
    <m/>
    <m/>
    <n v="2017"/>
    <n v="560466.66"/>
    <m/>
    <m/>
    <d v="2017-10-14T00:00:00"/>
    <d v="2017-11-23T00:00:00"/>
    <n v="2017"/>
    <n v="469217.6"/>
    <m/>
    <n v="1120933.31"/>
    <n v="1029684.26"/>
    <n v="0.91859546934152569"/>
    <n v="91249.050000000047"/>
    <n v="754983"/>
  </r>
  <r>
    <s v="2017/653"/>
    <x v="1"/>
    <n v="653"/>
    <s v="SBS"/>
    <x v="20"/>
    <s v="Immigration and Naturalisation Service"/>
    <s v="no"/>
    <x v="2"/>
    <s v="2017/SBS/07 JO Poseidon 2017"/>
    <d v="2017-05-16T00:00:00"/>
    <d v="2017-06-28T00:00:00"/>
    <s v="no"/>
    <m/>
    <s v="FRO.24233"/>
    <n v="2017"/>
    <s v="C1"/>
    <n v="454802"/>
    <d v="2017-05-08T00:00:00"/>
    <s v="MM"/>
    <n v="0"/>
    <s v="yes"/>
    <n v="264950"/>
    <n v="300589.06"/>
    <m/>
    <m/>
    <m/>
    <m/>
    <m/>
    <n v="2017"/>
    <n v="216500"/>
    <m/>
    <m/>
    <d v="2017-09-11T00:00:00"/>
    <d v="2017-09-04T00:00:00"/>
    <n v="2017"/>
    <n v="216235.09"/>
    <m/>
    <n v="454802"/>
    <n v="432735.08999999997"/>
    <n v="0.95148018258494893"/>
    <n v="22066.910000000033"/>
    <n v="300589.06"/>
  </r>
  <r>
    <s v="2017/654"/>
    <x v="1"/>
    <n v="654"/>
    <s v="ABS"/>
    <x v="12"/>
    <s v="Headquarters of Polish Border Guards"/>
    <s v="no"/>
    <x v="5"/>
    <s v="2017/ABS/04 JO Focal Points 2017 Air Intermediate Managers"/>
    <d v="2017-05-15T00:00:00"/>
    <d v="2017-05-26T00:00:00"/>
    <s v="no"/>
    <m/>
    <s v="FRO.24239"/>
    <n v="2017"/>
    <s v="C1"/>
    <n v="3401.53"/>
    <d v="2017-04-28T00:00:00"/>
    <s v="IM"/>
    <n v="0"/>
    <s v="no"/>
    <n v="0"/>
    <n v="0"/>
    <m/>
    <m/>
    <m/>
    <m/>
    <m/>
    <n v="2017"/>
    <n v="1700.76"/>
    <m/>
    <m/>
    <d v="2017-08-09T00:00:00"/>
    <d v="2017-07-07T00:00:00"/>
    <n v="2017"/>
    <n v="1265.74"/>
    <m/>
    <n v="3401.53"/>
    <n v="2966.5"/>
    <n v="0.87210755160177911"/>
    <n v="435.0300000000002"/>
    <n v="0"/>
  </r>
  <r>
    <s v="2017/655"/>
    <x v="1"/>
    <n v="655"/>
    <s v="ABS"/>
    <x v="22"/>
    <s v="Federal Ministry of the Interior"/>
    <s v="no"/>
    <x v="5"/>
    <s v="2017/ABS/04 JO Focal Points 2017 Air Intermediate Managers"/>
    <d v="2017-05-07T00:00:00"/>
    <d v="2017-05-20T00:00:00"/>
    <s v="no"/>
    <m/>
    <s v="FRO.24237"/>
    <n v="2017"/>
    <s v="C1"/>
    <n v="1433.8"/>
    <d v="2017-04-28T00:00:00"/>
    <s v="IM"/>
    <n v="0"/>
    <s v="no"/>
    <n v="0"/>
    <m/>
    <m/>
    <m/>
    <m/>
    <m/>
    <m/>
    <m/>
    <n v="0"/>
    <m/>
    <m/>
    <d v="2017-08-03T00:00:00"/>
    <d v="2017-06-20T00:00:00"/>
    <n v="2017"/>
    <n v="1121.3599999999999"/>
    <m/>
    <n v="1433.8"/>
    <n v="1121.3599999999999"/>
    <n v="0.78208955223880594"/>
    <n v="312.44000000000005"/>
    <n v="0"/>
  </r>
  <r>
    <s v="2017/656"/>
    <x v="1"/>
    <n v="656"/>
    <s v="ABS"/>
    <x v="36"/>
    <s v="Ministry of Interior"/>
    <s v="no"/>
    <x v="5"/>
    <s v="2017/ABS/03 Focal Points 2017 Air"/>
    <d v="2017-05-15T00:00:00"/>
    <d v="2017-06-07T00:00:00"/>
    <s v="no"/>
    <m/>
    <s v="FRO.24207"/>
    <n v="2017"/>
    <s v="C1"/>
    <n v="5330.74"/>
    <d v="2017-05-08T00:00:00"/>
    <s v="MM"/>
    <n v="0"/>
    <s v="yes"/>
    <m/>
    <n v="3372.8"/>
    <m/>
    <m/>
    <m/>
    <m/>
    <m/>
    <m/>
    <n v="0"/>
    <m/>
    <m/>
    <d v="2017-08-21T00:00:00"/>
    <d v="2017-07-07T00:00:00"/>
    <n v="2017"/>
    <n v="4605.6000000000004"/>
    <m/>
    <n v="5330.74"/>
    <n v="4605.6000000000004"/>
    <n v="0.86397010546378183"/>
    <n v="725.13999999999942"/>
    <n v="3372.8"/>
  </r>
  <r>
    <s v="2017/657"/>
    <x v="1"/>
    <n v="657"/>
    <s v="SBS"/>
    <x v="13"/>
    <s v="Servico de Estrangeiros e Fronteiras"/>
    <s v="no"/>
    <x v="22"/>
    <s v="2017/SBS/03 Indalo 2017"/>
    <d v="2017-05-02T00:00:00"/>
    <d v="2017-06-01T00:00:00"/>
    <s v="yes"/>
    <m/>
    <s v="FRO.24259"/>
    <n v="2017"/>
    <s v="C1"/>
    <n v="5043.9799999999996"/>
    <d v="2017-05-05T00:00:00"/>
    <s v="IM"/>
    <n v="0"/>
    <s v="no"/>
    <n v="0"/>
    <n v="0"/>
    <m/>
    <m/>
    <m/>
    <m/>
    <m/>
    <n v="2017"/>
    <n v="2521.9899999999998"/>
    <m/>
    <m/>
    <d v="2017-08-15T00:00:00"/>
    <d v="2017-10-17T00:00:00"/>
    <n v="2017"/>
    <n v="2259.5300000000002"/>
    <m/>
    <n v="5043.9799999999996"/>
    <n v="4781.5200000000004"/>
    <n v="0.94796569375770734"/>
    <n v="262.45999999999913"/>
    <n v="0"/>
  </r>
  <r>
    <s v="2017/658"/>
    <x v="1"/>
    <n v="658"/>
    <s v="RSU"/>
    <x v="2"/>
    <s v="Bundespolizeiprasidium Federal Police Central Office"/>
    <s v="no"/>
    <x v="12"/>
    <s v="2017/RSU/01 RO to FYR of Macedonia, Serbia, Kosovo, Albania, Bangladesh, Bosnia &amp; Herzegovina, Afghanistan, Moldova, Tunisia, Russia"/>
    <d v="2017-05-10T00:00:00"/>
    <d v="2017-06-02T00:00:00"/>
    <s v="no"/>
    <m/>
    <s v="FRO.24250"/>
    <n v="2017"/>
    <s v="C1"/>
    <n v="774745.4"/>
    <d v="2017-05-05T00:00:00"/>
    <s v="SK"/>
    <n v="0"/>
    <s v="yes"/>
    <n v="666230"/>
    <n v="299396.90000000002"/>
    <m/>
    <m/>
    <m/>
    <m/>
    <s v="Recovery order issued."/>
    <n v="2017"/>
    <n v="387000"/>
    <m/>
    <m/>
    <d v="2017-08-16T00:00:00"/>
    <d v="2017-09-06T00:00:00"/>
    <n v="2017"/>
    <n v="-77525.66"/>
    <m/>
    <n v="774745.4"/>
    <n v="309474.33999999997"/>
    <n v="0.39945295577101841"/>
    <n v="465271.06000000006"/>
    <n v="299396.90000000002"/>
  </r>
  <r>
    <s v="2017/659"/>
    <x v="1"/>
    <n v="659"/>
    <s v="SBS"/>
    <x v="21"/>
    <s v="Cuerpo Nacional de Policia"/>
    <s v="no"/>
    <x v="2"/>
    <s v="2017/SBS/07 JO Poseidon 2017"/>
    <d v="2017-05-16T00:00:00"/>
    <d v="2017-06-29T00:00:00"/>
    <s v="no"/>
    <m/>
    <s v="FRO.24260"/>
    <n v="2017"/>
    <s v="C1"/>
    <n v="40197.64"/>
    <d v="2017-05-05T00:00:00"/>
    <s v="SK"/>
    <n v="0"/>
    <s v="no"/>
    <m/>
    <m/>
    <m/>
    <m/>
    <m/>
    <m/>
    <m/>
    <m/>
    <n v="0"/>
    <m/>
    <m/>
    <d v="2017-09-12T00:00:00"/>
    <d v="2017-07-20T00:00:00"/>
    <n v="2017"/>
    <n v="37911.360000000001"/>
    <m/>
    <n v="40197.64"/>
    <n v="37911.360000000001"/>
    <n v="0.94312402419644537"/>
    <n v="2286.2799999999988"/>
    <n v="0"/>
  </r>
  <r>
    <s v="2017/660"/>
    <x v="1"/>
    <n v="660"/>
    <s v="RSU"/>
    <x v="15"/>
    <s v="National Police Immigration Service"/>
    <s v="no"/>
    <x v="12"/>
    <s v="2017/RSU/01 RO to Egypt&amp;Sudan"/>
    <d v="2017-05-09T00:00:00"/>
    <d v="2017-05-12T00:00:00"/>
    <s v="no"/>
    <m/>
    <s v="FRO.24256"/>
    <n v="2017"/>
    <s v="C1"/>
    <n v="3456.1"/>
    <d v="2017-05-08T00:00:00"/>
    <s v="MM"/>
    <n v="0"/>
    <s v="yes"/>
    <n v="0"/>
    <n v="2893.6"/>
    <m/>
    <m/>
    <m/>
    <m/>
    <m/>
    <m/>
    <n v="0"/>
    <m/>
    <m/>
    <d v="2017-07-26T00:00:00"/>
    <d v="2017-07-12T00:00:00"/>
    <n v="2017"/>
    <n v="3096.15"/>
    <m/>
    <n v="3456.1"/>
    <n v="3096.15"/>
    <n v="0.8958508145018953"/>
    <n v="359.94999999999982"/>
    <n v="2893.6"/>
  </r>
  <r>
    <s v="2017/661"/>
    <x v="1"/>
    <n v="661"/>
    <s v="RSU"/>
    <x v="4"/>
    <s v="Danish National Police"/>
    <s v="no"/>
    <x v="2"/>
    <s v="2017/RSU/03 JO Poseidon 2017"/>
    <d v="2017-05-10T00:00:00"/>
    <d v="2017-05-12T00:00:00"/>
    <s v="no"/>
    <m/>
    <s v="FRO.24277"/>
    <n v="2017"/>
    <s v="C1"/>
    <n v="93090"/>
    <d v="2017-05-08T00:00:00"/>
    <s v="IM"/>
    <n v="0"/>
    <s v="yes"/>
    <n v="0"/>
    <n v="78850"/>
    <m/>
    <m/>
    <m/>
    <m/>
    <m/>
    <m/>
    <m/>
    <m/>
    <m/>
    <d v="2017-07-26T00:00:00"/>
    <d v="2017-05-25T00:00:00"/>
    <n v="2017"/>
    <n v="84369"/>
    <m/>
    <n v="93090"/>
    <n v="84369"/>
    <n v="0.90631646793425713"/>
    <n v="8721"/>
    <n v="78850"/>
  </r>
  <r>
    <s v="2017/662"/>
    <x v="1"/>
    <n v="662"/>
    <s v="SBS"/>
    <x v="18"/>
    <s v="Ministry of Interior"/>
    <s v="no"/>
    <x v="2"/>
    <s v="2017/SBS/07 JO Poseidon 2017"/>
    <d v="2017-05-16T00:00:00"/>
    <d v="2017-06-29T00:00:00"/>
    <s v="no"/>
    <m/>
    <s v="FRO.24276"/>
    <n v="2017"/>
    <s v="C1"/>
    <n v="34869.160000000003"/>
    <d v="2017-05-10T00:00:00"/>
    <s v="IM"/>
    <n v="0"/>
    <s v="no"/>
    <n v="0"/>
    <n v="0"/>
    <m/>
    <m/>
    <m/>
    <m/>
    <m/>
    <n v="2017"/>
    <n v="17434.580000000002"/>
    <m/>
    <m/>
    <d v="2017-09-12T00:00:00"/>
    <d v="2017-08-18T00:00:00"/>
    <n v="2017"/>
    <n v="16661.25"/>
    <m/>
    <n v="34869.160000000003"/>
    <n v="34095.83"/>
    <n v="0.97782194925257726"/>
    <n v="773.33000000000175"/>
    <n v="0"/>
  </r>
  <r>
    <s v="2017/663"/>
    <x v="1"/>
    <n v="663"/>
    <s v="RSU"/>
    <x v="2"/>
    <s v="Bundespolizeiprasidium Federal Police Central Office"/>
    <s v="no"/>
    <x v="12"/>
    <s v="2017/RSU/01 RO to Egypt&amp;Sudan"/>
    <d v="2017-05-09T00:00:00"/>
    <d v="2017-05-11T00:00:00"/>
    <s v="no"/>
    <m/>
    <s v="FRO.24236"/>
    <n v="2017"/>
    <s v="C1"/>
    <n v="26364.799999999999"/>
    <d v="2017-05-08T00:00:00"/>
    <s v="SK"/>
    <n v="0"/>
    <s v="yes"/>
    <n v="9000"/>
    <n v="8525"/>
    <m/>
    <m/>
    <m/>
    <m/>
    <m/>
    <m/>
    <m/>
    <m/>
    <m/>
    <d v="2017-07-25T00:00:00"/>
    <d v="2017-07-25T00:00:00"/>
    <n v="2017"/>
    <n v="14426.26"/>
    <m/>
    <n v="26364.799999999999"/>
    <n v="14426.26"/>
    <n v="0.54717881417647773"/>
    <n v="11938.539999999999"/>
    <n v="8525"/>
  </r>
  <r>
    <s v="2017/664"/>
    <x v="1"/>
    <n v="664"/>
    <s v="RSU"/>
    <x v="30"/>
    <s v="Aparati i Drejtorise se Policise se Shtetit"/>
    <s v="no"/>
    <x v="20"/>
    <s v="2017/RSU/01 CRO to Albania"/>
    <d v="2017-05-09T00:00:00"/>
    <d v="2017-05-11T00:00:00"/>
    <s v="no"/>
    <m/>
    <s v="FRO.24282"/>
    <n v="2017"/>
    <s v="C1"/>
    <n v="1712"/>
    <d v="2017-05-08T00:00:00"/>
    <s v="SK"/>
    <n v="0"/>
    <s v="no"/>
    <n v="0"/>
    <n v="0"/>
    <m/>
    <m/>
    <m/>
    <m/>
    <m/>
    <m/>
    <m/>
    <m/>
    <m/>
    <d v="2017-07-25T00:00:00"/>
    <d v="2017-06-09T00:00:00"/>
    <n v="2017"/>
    <n v="1369.6"/>
    <m/>
    <n v="1712"/>
    <n v="1369.6"/>
    <n v="0.79999999999999993"/>
    <n v="342.40000000000009"/>
    <n v="0"/>
  </r>
  <r>
    <s v="2017/665"/>
    <x v="1"/>
    <n v="665"/>
    <s v="LBS"/>
    <x v="17"/>
    <s v="Ministry of Interior, National Police Service, Chief Directorate Border Police"/>
    <s v="no"/>
    <x v="16"/>
    <s v="2017/LBS/03 Coordination Points"/>
    <d v="2017-05-30T00:00:00"/>
    <d v="2017-06-27T00:00:00"/>
    <s v="no"/>
    <m/>
    <s v="FRO.24278"/>
    <n v="2017"/>
    <s v="C1"/>
    <n v="5859.32"/>
    <d v="2017-05-08T00:00:00"/>
    <s v="SK"/>
    <n v="0"/>
    <s v="no"/>
    <n v="0"/>
    <n v="0"/>
    <m/>
    <m/>
    <m/>
    <m/>
    <m/>
    <m/>
    <m/>
    <m/>
    <m/>
    <d v="2017-09-10T00:00:00"/>
    <d v="2017-09-22T00:00:00"/>
    <n v="2017"/>
    <n v="4729.28"/>
    <m/>
    <n v="5859.32"/>
    <n v="4729.28"/>
    <n v="0.80713802966897186"/>
    <n v="1130.04"/>
    <n v="0"/>
  </r>
  <r>
    <s v="2017/666"/>
    <x v="1"/>
    <n v="666"/>
    <s v="LBS"/>
    <x v="9"/>
    <s v="State Border Guard"/>
    <s v="no"/>
    <x v="5"/>
    <s v="2017/LBS/02 Focal Points"/>
    <d v="2017-05-24T00:00:00"/>
    <d v="2017-06-21T00:00:00"/>
    <s v="no"/>
    <m/>
    <s v="FRO.24264"/>
    <n v="2017"/>
    <s v="C1"/>
    <n v="16028.6"/>
    <d v="2017-05-08T00:00:00"/>
    <s v="SK"/>
    <n v="0"/>
    <s v="no"/>
    <n v="0"/>
    <m/>
    <m/>
    <m/>
    <m/>
    <m/>
    <m/>
    <n v="2017"/>
    <n v="8000"/>
    <m/>
    <m/>
    <d v="2017-09-04T00:00:00"/>
    <d v="2017-08-08T00:00:00"/>
    <n v="2017"/>
    <n v="5184.2700000000004"/>
    <m/>
    <n v="16028.6"/>
    <n v="13184.27"/>
    <n v="0.82254657300076117"/>
    <n v="2844.33"/>
    <n v="0"/>
  </r>
  <r>
    <s v="2017/667"/>
    <x v="1"/>
    <n v="667"/>
    <s v="LBS"/>
    <x v="8"/>
    <s v="Police of the Czech Republic"/>
    <s v="no"/>
    <x v="7"/>
    <s v="2017/LBS/01 FOA"/>
    <d v="2017-05-23T00:00:00"/>
    <d v="2017-07-20T00:00:00"/>
    <s v="no"/>
    <m/>
    <s v="FRO.24255"/>
    <n v="2017"/>
    <s v="C1"/>
    <n v="50437.66"/>
    <d v="2017-05-08T00:00:00"/>
    <s v="SK"/>
    <n v="0"/>
    <s v="yes"/>
    <n v="0"/>
    <n v="16827.240000000002"/>
    <m/>
    <m/>
    <m/>
    <m/>
    <m/>
    <n v="2017"/>
    <n v="20000"/>
    <m/>
    <m/>
    <d v="2017-10-03T00:00:00"/>
    <d v="2017-08-14T00:00:00"/>
    <n v="2017"/>
    <n v="26182.89"/>
    <m/>
    <n v="50437.66"/>
    <n v="46182.89"/>
    <n v="0.91564299374713254"/>
    <n v="4254.7700000000041"/>
    <n v="16827.240000000002"/>
  </r>
  <r>
    <s v="2017/668"/>
    <x v="1"/>
    <n v="668"/>
    <s v="RSU"/>
    <x v="7"/>
    <s v="Ministere de l'interieur, Direction generale des etrangers"/>
    <s v="no"/>
    <x v="20"/>
    <s v="2017/RSU/01 CRO to Albania"/>
    <d v="2017-05-09T00:00:00"/>
    <d v="2017-05-11T00:00:00"/>
    <s v="no"/>
    <m/>
    <s v="FRO.24286"/>
    <n v="2017"/>
    <s v="C1"/>
    <n v="84465.8"/>
    <d v="2017-05-08T00:00:00"/>
    <s v="SK"/>
    <n v="0"/>
    <s v="yes"/>
    <n v="70000"/>
    <n v="69543.28"/>
    <m/>
    <m/>
    <m/>
    <m/>
    <m/>
    <m/>
    <n v="0"/>
    <m/>
    <m/>
    <d v="2017-07-25T00:00:00"/>
    <d v="2017-07-13T00:00:00"/>
    <n v="2017"/>
    <n v="74411.31"/>
    <m/>
    <n v="84465.8"/>
    <n v="74411.31"/>
    <n v="0.88096377468750664"/>
    <n v="10054.490000000005"/>
    <n v="69543.28"/>
  </r>
  <r>
    <s v="2017/669"/>
    <x v="1"/>
    <n v="669"/>
    <s v="RSU"/>
    <x v="33"/>
    <s v="Patrol Police Department"/>
    <s v="no"/>
    <x v="11"/>
    <s v="2017/RSU/01 CJRO to Georgia"/>
    <d v="2017-05-10T00:00:00"/>
    <d v="2017-05-11T00:00:00"/>
    <s v="no"/>
    <m/>
    <s v="FRO.24288"/>
    <n v="2017"/>
    <s v="C1"/>
    <n v="3049.5"/>
    <d v="2017-05-08T00:00:00"/>
    <s v="SK"/>
    <n v="0"/>
    <s v="no"/>
    <n v="0"/>
    <n v="0"/>
    <m/>
    <m/>
    <m/>
    <m/>
    <m/>
    <m/>
    <m/>
    <m/>
    <m/>
    <d v="2017-07-25T00:00:00"/>
    <d v="2017-08-17T00:00:00"/>
    <n v="2017"/>
    <n v="2683.56"/>
    <m/>
    <n v="3049.5"/>
    <n v="2683.56"/>
    <n v="0.88"/>
    <n v="365.94000000000005"/>
    <n v="0"/>
  </r>
  <r>
    <s v="2017/670"/>
    <x v="1"/>
    <n v="670"/>
    <s v="LBS"/>
    <x v="14"/>
    <s v="General Inspectorate of the Romanian Border Police"/>
    <s v="no"/>
    <x v="16"/>
    <s v="2017/LBS/03 Coordination Points"/>
    <d v="2017-05-30T00:00:00"/>
    <d v="2017-09-19T00:00:00"/>
    <s v="no"/>
    <m/>
    <s v="FRO.24280"/>
    <n v="2017"/>
    <s v="C1"/>
    <n v="70471.27"/>
    <d v="2017-05-12T00:00:00"/>
    <s v="SK"/>
    <n v="0"/>
    <s v="no"/>
    <n v="0"/>
    <m/>
    <m/>
    <m/>
    <m/>
    <m/>
    <m/>
    <n v="2017"/>
    <n v="35235"/>
    <m/>
    <m/>
    <d v="2017-12-03T00:00:00"/>
    <d v="2017-11-06T00:00:00"/>
    <n v="2017"/>
    <n v="18341.830000000002"/>
    <m/>
    <n v="70471.27"/>
    <n v="53576.83"/>
    <n v="0.76026485687004075"/>
    <n v="16894.440000000002"/>
    <n v="0"/>
  </r>
  <r>
    <s v="2017/671"/>
    <x v="1"/>
    <n v="671"/>
    <s v="RSU"/>
    <x v="16"/>
    <s v="Ministero dell'Interno, Dipartimento della Pubblica Sicurezza, Direzione Centrale dell'Immigrazione e della Polizia delle Frontiere"/>
    <s v="no"/>
    <x v="12"/>
    <s v="2017/RSU/01 RO to Nigeria"/>
    <d v="2017-05-11T00:00:00"/>
    <d v="2017-05-14T00:00:00"/>
    <s v="no"/>
    <m/>
    <s v="FRO.24291"/>
    <n v="2017"/>
    <s v="C1"/>
    <n v="145057.5"/>
    <d v="2017-05-16T00:00:00"/>
    <s v="SK"/>
    <n v="0"/>
    <s v="yes"/>
    <n v="135000"/>
    <n v="136351.49"/>
    <m/>
    <m/>
    <m/>
    <m/>
    <m/>
    <m/>
    <m/>
    <m/>
    <m/>
    <d v="2017-07-28T00:00:00"/>
    <d v="2017-06-22T00:00:00"/>
    <n v="2017"/>
    <n v="143326.56"/>
    <m/>
    <n v="145057.5"/>
    <n v="143326.56"/>
    <n v="0.98806721472519521"/>
    <n v="1730.9400000000023"/>
    <n v="136351.49"/>
  </r>
  <r>
    <s v="2017/672"/>
    <x v="1"/>
    <n v="672"/>
    <s v="ABS"/>
    <x v="8"/>
    <s v="Police of the Czech Republic"/>
    <s v="no"/>
    <x v="24"/>
    <s v="2017/ABS/11 Vega Children"/>
    <d v="2017-05-30T00:00:00"/>
    <d v="2017-07-11T00:00:00"/>
    <s v="no"/>
    <m/>
    <s v="FRO.24285"/>
    <n v="2017"/>
    <s v="C1"/>
    <n v="10091.17"/>
    <d v="2017-05-11T00:00:00"/>
    <s v="SK"/>
    <n v="0"/>
    <s v="yes"/>
    <n v="0"/>
    <n v="2880.51"/>
    <m/>
    <m/>
    <m/>
    <m/>
    <m/>
    <n v="2017"/>
    <n v="4500"/>
    <m/>
    <m/>
    <d v="2017-09-24T00:00:00"/>
    <d v="2017-08-01T00:00:00"/>
    <n v="2017"/>
    <n v="1412.3"/>
    <m/>
    <n v="10091.17"/>
    <n v="5912.3"/>
    <n v="0.58588845495616471"/>
    <n v="4178.87"/>
    <n v="2880.51"/>
  </r>
  <r>
    <s v="2017/673"/>
    <x v="1"/>
    <n v="673"/>
    <s v="LBS"/>
    <x v="12"/>
    <s v="Headquarters of Polish Border Guards"/>
    <s v="no"/>
    <x v="5"/>
    <s v="2017/LBS/02 Focal Points"/>
    <d v="2017-07-19T00:00:00"/>
    <d v="2017-08-16T00:00:00"/>
    <s v="no"/>
    <m/>
    <s v="FRO.24287"/>
    <n v="2017"/>
    <s v="C1"/>
    <n v="7301.68"/>
    <d v="2017-05-10T00:00:00"/>
    <s v="SK"/>
    <n v="0"/>
    <s v="no"/>
    <n v="0"/>
    <n v="0"/>
    <m/>
    <m/>
    <m/>
    <m/>
    <m/>
    <n v="2017"/>
    <n v="3650.84"/>
    <m/>
    <m/>
    <d v="2017-10-30T00:00:00"/>
    <d v="2017-09-14T00:00:00"/>
    <n v="2017"/>
    <n v="2636.29"/>
    <m/>
    <n v="7301.68"/>
    <n v="6287.13"/>
    <n v="0.86105252489837958"/>
    <n v="1014.5500000000002"/>
    <n v="0"/>
  </r>
  <r>
    <s v="2017/674"/>
    <x v="1"/>
    <n v="674"/>
    <s v="SBS"/>
    <x v="7"/>
    <s v="Direction Centrale de la Police aux Frontieres"/>
    <s v="no"/>
    <x v="5"/>
    <s v="2017/SBS/06 Focal Points Sea 2017"/>
    <d v="2017-05-31T00:00:00"/>
    <d v="2017-07-01T00:00:00"/>
    <s v="no"/>
    <m/>
    <s v="FRO.24295"/>
    <n v="2017"/>
    <s v="C1"/>
    <n v="13687.44"/>
    <d v="2017-05-11T00:00:00"/>
    <s v="SK"/>
    <n v="0"/>
    <s v="no"/>
    <n v="0"/>
    <m/>
    <m/>
    <m/>
    <m/>
    <m/>
    <m/>
    <n v="2017"/>
    <n v="6843.72"/>
    <m/>
    <m/>
    <d v="2017-09-14T00:00:00"/>
    <d v="2017-10-09T00:00:00"/>
    <n v="2017"/>
    <n v="2525.36"/>
    <m/>
    <n v="13687.44"/>
    <n v="9369.08"/>
    <n v="0.68450199599048467"/>
    <n v="4318.3600000000006"/>
    <n v="0"/>
  </r>
  <r>
    <s v="2017/675"/>
    <x v="1"/>
    <n v="675"/>
    <s v="ABS"/>
    <x v="7"/>
    <s v="Direction Centrale de la Police aux Frontieres"/>
    <s v="no"/>
    <x v="5"/>
    <s v="2017/ABS/04 JO Focal Points 2017 Air Intermediate Managers"/>
    <d v="2017-05-28T00:00:00"/>
    <d v="2017-06-21T00:00:00"/>
    <s v="no"/>
    <m/>
    <s v="FRO.24274"/>
    <n v="2017"/>
    <s v="C1"/>
    <n v="7858.6"/>
    <d v="2017-05-11T00:00:00"/>
    <s v="SK"/>
    <n v="0"/>
    <s v="no"/>
    <n v="0"/>
    <n v="0"/>
    <m/>
    <m/>
    <m/>
    <m/>
    <m/>
    <n v="2017"/>
    <n v="3929.3"/>
    <m/>
    <m/>
    <d v="2017-09-04T00:00:00"/>
    <d v="2017-10-02T00:00:00"/>
    <n v="2017"/>
    <n v="2739.75"/>
    <m/>
    <n v="7858.6"/>
    <n v="6669.05"/>
    <n v="0.84863079937902419"/>
    <n v="1189.5500000000002"/>
    <n v="0"/>
  </r>
  <r>
    <s v="2017/676"/>
    <x v="1"/>
    <n v="676"/>
    <s v="SBS"/>
    <x v="16"/>
    <s v="Ministero dell'Interno, Dipartimento della Pubblica Sicurezza, Direzione Centrale dell'Immigrazione e della Polizia delle Frontiere"/>
    <s v="no"/>
    <x v="2"/>
    <s v="2017/SBS/07 JO Poseidon 2017"/>
    <d v="2017-05-16T00:00:00"/>
    <d v="2017-06-29T00:00:00"/>
    <s v="no"/>
    <m/>
    <s v="FRO.24299"/>
    <n v="2017"/>
    <s v="C1"/>
    <n v="11115.16"/>
    <d v="2017-05-11T00:00:00"/>
    <s v="SK"/>
    <n v="0"/>
    <s v="no"/>
    <m/>
    <m/>
    <m/>
    <m/>
    <m/>
    <m/>
    <m/>
    <m/>
    <m/>
    <m/>
    <m/>
    <d v="2017-09-12T00:00:00"/>
    <d v="2017-07-12T00:00:00"/>
    <n v="2017"/>
    <n v="10259.36"/>
    <m/>
    <n v="11115.16"/>
    <n v="10259.36"/>
    <n v="0.92300605659297763"/>
    <n v="855.79999999999927"/>
    <n v="0"/>
  </r>
  <r>
    <s v="2017/677"/>
    <x v="1"/>
    <n v="677"/>
    <s v="SBS"/>
    <x v="7"/>
    <s v="Direction Centrale des compagnies republicaines de securite"/>
    <s v="no"/>
    <x v="2"/>
    <s v="2017/SBS/07 JO Poseidon 2017"/>
    <d v="2017-05-16T00:00:00"/>
    <d v="2017-06-29T00:00:00"/>
    <s v="no"/>
    <m/>
    <s v="FRO.24303"/>
    <n v="2017"/>
    <s v="C1"/>
    <n v="41346.730000000003"/>
    <d v="2017-05-11T00:00:00"/>
    <s v="SK"/>
    <n v="0"/>
    <s v="yes"/>
    <m/>
    <n v="2790.24"/>
    <m/>
    <m/>
    <m/>
    <m/>
    <m/>
    <m/>
    <m/>
    <m/>
    <m/>
    <d v="2017-09-12T00:00:00"/>
    <d v="2017-10-19T00:00:00"/>
    <n v="2017"/>
    <n v="37483.199999999997"/>
    <m/>
    <n v="41346.730000000003"/>
    <n v="37483.199999999997"/>
    <n v="0.90655778582731916"/>
    <n v="3863.5300000000061"/>
    <n v="2790.24"/>
  </r>
  <r>
    <s v="2017/678"/>
    <x v="1"/>
    <n v="678"/>
    <s v="SBS"/>
    <x v="12"/>
    <s v="Headquarters of Polish Border Guards"/>
    <s v="no"/>
    <x v="5"/>
    <s v="2017/SBS/06 Focal Points Sea 2017"/>
    <d v="2017-05-31T00:00:00"/>
    <d v="2017-07-01T00:00:00"/>
    <s v="no"/>
    <m/>
    <s v="FRO.24298"/>
    <n v="2017"/>
    <s v="C1"/>
    <n v="7625.89"/>
    <d v="2017-05-11T00:00:00"/>
    <s v="SK"/>
    <n v="0"/>
    <s v="no"/>
    <n v="0"/>
    <n v="0"/>
    <m/>
    <m/>
    <m/>
    <m/>
    <m/>
    <n v="2017"/>
    <n v="3812.94"/>
    <m/>
    <m/>
    <d v="2017-09-14T00:00:00"/>
    <d v="2017-07-20T00:00:00"/>
    <n v="2017"/>
    <n v="1871.49"/>
    <m/>
    <n v="7625.89"/>
    <n v="5684.43"/>
    <n v="0.74541201092593778"/>
    <n v="1941.46"/>
    <n v="0"/>
  </r>
  <r>
    <s v="2017/679"/>
    <x v="1"/>
    <n v="679"/>
    <s v="SBS"/>
    <x v="8"/>
    <s v="Police of the Czech Republic"/>
    <s v="no"/>
    <x v="22"/>
    <s v="2017/SBS/03 Indalo 2017"/>
    <d v="2017-07-31T00:00:00"/>
    <d v="2017-09-01T00:00:00"/>
    <s v="no"/>
    <m/>
    <s v="FRO.24296"/>
    <n v="2017"/>
    <s v="C1"/>
    <n v="9092.86"/>
    <d v="2017-05-11T00:00:00"/>
    <s v="SK"/>
    <n v="0"/>
    <s v="yes"/>
    <n v="0"/>
    <n v="5013.62"/>
    <m/>
    <m/>
    <m/>
    <m/>
    <m/>
    <n v="2017"/>
    <n v="4000"/>
    <m/>
    <m/>
    <d v="2017-11-15T00:00:00"/>
    <d v="2017-10-17T00:00:00"/>
    <n v="2017"/>
    <n v="3474.61"/>
    <m/>
    <n v="9092.86"/>
    <n v="7474.6100000000006"/>
    <n v="0.82203069221345104"/>
    <n v="1618.25"/>
    <n v="5013.62"/>
  </r>
  <r>
    <s v="2017/680"/>
    <x v="1"/>
    <n v="680"/>
    <s v="SBS"/>
    <x v="12"/>
    <s v="Headquarters of Polish Border Guards"/>
    <s v="no"/>
    <x v="5"/>
    <s v="2017/SBS/06 Focal Points Sea 2017"/>
    <d v="2017-08-31T00:00:00"/>
    <d v="2017-11-01T00:00:00"/>
    <s v="no"/>
    <m/>
    <s v="FRO.24297"/>
    <n v="2017"/>
    <s v="C1"/>
    <n v="29936.46"/>
    <d v="2017-05-11T00:00:00"/>
    <s v="SK"/>
    <n v="0"/>
    <s v="no"/>
    <m/>
    <m/>
    <m/>
    <m/>
    <m/>
    <m/>
    <m/>
    <n v="2017"/>
    <n v="14968.23"/>
    <m/>
    <m/>
    <d v="2018-01-15T00:00:00"/>
    <d v="2018-02-06T00:00:00"/>
    <n v="2018"/>
    <n v="-10712.76"/>
    <m/>
    <n v="29936.46"/>
    <n v="4255.4699999999993"/>
    <n v="0.14215007385642789"/>
    <n v="25680.989999999998"/>
    <n v="0"/>
  </r>
  <r>
    <s v="2017/681"/>
    <x v="1"/>
    <n v="681"/>
    <s v="LBS"/>
    <x v="25"/>
    <s v="Swiss Border Guard"/>
    <s v="no"/>
    <x v="5"/>
    <s v="2017/LBS/02 Focal Points"/>
    <d v="2017-05-23T00:00:00"/>
    <d v="2017-09-14T00:00:00"/>
    <s v="no"/>
    <m/>
    <s v="FRO.24300"/>
    <n v="2017"/>
    <s v="C1"/>
    <n v="47084.28"/>
    <d v="2017-05-11T00:00:00"/>
    <s v="SK"/>
    <n v="0"/>
    <s v="no"/>
    <n v="0"/>
    <n v="0"/>
    <s v="FRO.24300"/>
    <n v="2017"/>
    <n v="3210"/>
    <d v="2017-07-24T00:00:00"/>
    <m/>
    <m/>
    <m/>
    <m/>
    <m/>
    <d v="2017-11-28T00:00:00"/>
    <d v="2017-11-06T00:00:00"/>
    <n v="2017"/>
    <n v="37342.720000000001"/>
    <m/>
    <n v="50294.28"/>
    <n v="37342.720000000001"/>
    <n v="0.74248443361750083"/>
    <n v="12951.559999999998"/>
    <n v="0"/>
  </r>
  <r>
    <s v="2017/682"/>
    <x v="1"/>
    <n v="682"/>
    <s v="LBS"/>
    <x v="20"/>
    <s v="Royal Marechaussee"/>
    <s v="no"/>
    <x v="5"/>
    <s v="2017/LBS/02 Focal Points"/>
    <d v="2017-05-23T00:00:00"/>
    <d v="2017-06-22T00:00:00"/>
    <s v="no"/>
    <m/>
    <s v="FRO.24307"/>
    <n v="2017"/>
    <s v="C1"/>
    <n v="8426.25"/>
    <d v="2017-05-11T00:00:00"/>
    <s v="SK"/>
    <n v="0"/>
    <s v="no"/>
    <n v="0"/>
    <n v="0"/>
    <m/>
    <m/>
    <m/>
    <m/>
    <m/>
    <m/>
    <m/>
    <m/>
    <m/>
    <d v="2017-09-05T00:00:00"/>
    <d v="2017-08-18T00:00:00"/>
    <n v="2017"/>
    <n v="5688.19"/>
    <m/>
    <n v="8426.25"/>
    <n v="5688.19"/>
    <n v="0.67505592642041234"/>
    <n v="2738.0600000000004"/>
    <n v="0"/>
  </r>
  <r>
    <s v="2017/683"/>
    <x v="1"/>
    <n v="683"/>
    <s v="SBS"/>
    <x v="15"/>
    <s v="National Police Directorate"/>
    <s v="no"/>
    <x v="6"/>
    <s v="2017/SBS/05 JO Triton 2017"/>
    <d v="2017-06-06T00:00:00"/>
    <d v="2017-07-08T00:00:00"/>
    <s v="no"/>
    <s v="yes"/>
    <s v="FRO.24304"/>
    <n v="2017"/>
    <s v="C1"/>
    <n v="9480.2000000000007"/>
    <d v="2017-05-11T00:00:00"/>
    <s v="SK"/>
    <n v="0"/>
    <s v="no"/>
    <m/>
    <m/>
    <m/>
    <m/>
    <m/>
    <m/>
    <s v="Cancellation of participation."/>
    <m/>
    <m/>
    <m/>
    <m/>
    <d v="2017-09-21T00:00:00"/>
    <m/>
    <m/>
    <m/>
    <m/>
    <n v="0"/>
    <n v="0"/>
    <s v=""/>
    <n v="0"/>
    <n v="0"/>
  </r>
  <r>
    <s v="2017/684"/>
    <x v="1"/>
    <n v="684"/>
    <s v="SBS"/>
    <x v="13"/>
    <s v="Servico de Estrangeiros e Fronteiras"/>
    <s v="no"/>
    <x v="2"/>
    <s v="2017/SBS/07 JO Poseidon 2017"/>
    <d v="2017-05-01T00:00:00"/>
    <d v="2017-07-31T00:00:00"/>
    <s v="no"/>
    <m/>
    <s v="FRO.24258"/>
    <n v="2017"/>
    <s v="C1"/>
    <n v="469200"/>
    <d v="2017-05-14T00:00:00"/>
    <s v="SK"/>
    <n v="238200.12"/>
    <s v="yes"/>
    <n v="181240"/>
    <n v="130841.53"/>
    <m/>
    <m/>
    <m/>
    <m/>
    <m/>
    <n v="2017"/>
    <n v="234600"/>
    <m/>
    <m/>
    <d v="2017-10-14T00:00:00"/>
    <d v="2017-12-06T00:00:00"/>
    <n v="2017"/>
    <n v="151479.56"/>
    <m/>
    <n v="469200"/>
    <n v="386079.56"/>
    <n v="0.82284646206308609"/>
    <n v="83120.44"/>
    <n v="130841.53"/>
  </r>
  <r>
    <s v="2017/685"/>
    <x v="1"/>
    <n v="685"/>
    <s v="RSU"/>
    <x v="22"/>
    <s v="Federal Ministry of the Interior"/>
    <s v="no"/>
    <x v="12"/>
    <s v="2017/RSU/01 RO to Ukraine"/>
    <d v="2017-05-16T00:00:00"/>
    <d v="2017-05-18T00:00:00"/>
    <s v="no"/>
    <m/>
    <s v="FRO.24308"/>
    <n v="2017"/>
    <s v="C1"/>
    <n v="124866"/>
    <d v="2017-05-15T00:00:00"/>
    <s v="SK"/>
    <n v="0"/>
    <s v="yes"/>
    <n v="114000"/>
    <n v="108205.5"/>
    <m/>
    <m/>
    <m/>
    <m/>
    <m/>
    <m/>
    <m/>
    <m/>
    <m/>
    <d v="2017-08-01T00:00:00"/>
    <d v="2017-06-30T00:00:00"/>
    <n v="2017"/>
    <n v="115617.24"/>
    <m/>
    <n v="124866"/>
    <n v="115617.24"/>
    <n v="0.92593051751477584"/>
    <n v="9248.7599999999948"/>
    <n v="108205.5"/>
  </r>
  <r>
    <s v="2017/686"/>
    <x v="1"/>
    <n v="686"/>
    <s v="RSU"/>
    <x v="21"/>
    <s v="Cuerpo Nacional de Policia"/>
    <s v="no"/>
    <x v="12"/>
    <s v="2017/RSU/01 ROs to Albania and Georgia"/>
    <d v="2017-05-18T00:00:00"/>
    <d v="2017-05-21T00:00:00"/>
    <s v="no"/>
    <m/>
    <s v="FRO.24301"/>
    <n v="2017"/>
    <s v="C1"/>
    <n v="220500"/>
    <d v="2017-05-14T00:00:00"/>
    <s v="SK"/>
    <n v="0"/>
    <s v="yes"/>
    <n v="210000"/>
    <n v="178126"/>
    <m/>
    <m/>
    <m/>
    <m/>
    <m/>
    <m/>
    <m/>
    <m/>
    <m/>
    <d v="2017-08-04T00:00:00"/>
    <d v="2017-07-24T00:00:00"/>
    <n v="2017"/>
    <n v="187032.3"/>
    <m/>
    <n v="220500"/>
    <n v="187032.3"/>
    <n v="0.84821904761904754"/>
    <n v="33467.700000000012"/>
    <n v="178126"/>
  </r>
  <r>
    <s v="2017/687"/>
    <x v="1"/>
    <n v="687"/>
    <s v="SBS"/>
    <x v="12"/>
    <s v="Headquarters of Polish Border Guards"/>
    <s v="no"/>
    <x v="6"/>
    <s v="2017/SBS/05 JO Triton 2017"/>
    <d v="2017-06-07T00:00:00"/>
    <d v="2017-07-07T00:00:00"/>
    <s v="no"/>
    <m/>
    <s v="FRO.24319"/>
    <n v="2017"/>
    <s v="C1"/>
    <n v="24207.68"/>
    <d v="2017-05-12T00:00:00"/>
    <s v="SK"/>
    <n v="0"/>
    <s v="no"/>
    <n v="0"/>
    <n v="0"/>
    <m/>
    <m/>
    <m/>
    <m/>
    <m/>
    <n v="2017"/>
    <n v="12103.84"/>
    <m/>
    <m/>
    <d v="2017-09-20T00:00:00"/>
    <d v="2017-08-16T00:00:00"/>
    <n v="2017"/>
    <n v="7018.87"/>
    <m/>
    <n v="24207.68"/>
    <n v="19122.71"/>
    <n v="0.78994393514785388"/>
    <n v="5084.9700000000012"/>
    <n v="0"/>
  </r>
  <r>
    <s v="2017/688"/>
    <x v="1"/>
    <n v="688"/>
    <s v="RSU"/>
    <x v="20"/>
    <s v="Repatriation and Departure Service"/>
    <s v="no"/>
    <x v="18"/>
    <s v="2017/RSU/02 RI FOA-R 2017"/>
    <d v="2017-05-12T00:00:00"/>
    <d v="2017-05-17T00:00:00"/>
    <s v="no"/>
    <m/>
    <s v="FRO.24320"/>
    <n v="2017"/>
    <s v="C1"/>
    <n v="16865"/>
    <d v="2017-05-12T00:00:00"/>
    <s v="SK"/>
    <n v="0"/>
    <s v="no"/>
    <m/>
    <m/>
    <m/>
    <m/>
    <m/>
    <m/>
    <m/>
    <m/>
    <m/>
    <m/>
    <m/>
    <d v="2017-07-31T00:00:00"/>
    <d v="2017-10-13T00:00:00"/>
    <n v="2017"/>
    <n v="10936.73"/>
    <m/>
    <n v="16865"/>
    <n v="10936.73"/>
    <n v="0.64848680699673877"/>
    <n v="5928.27"/>
    <n v="0"/>
  </r>
  <r>
    <s v="2017/689"/>
    <x v="1"/>
    <n v="689"/>
    <s v="RSU"/>
    <x v="2"/>
    <s v="Bundespolizeiprasidium Federal Police Central Office"/>
    <s v="no"/>
    <x v="18"/>
    <s v="2017/RSU/02 RI FOA-R 2017"/>
    <d v="2017-05-17T00:00:00"/>
    <d v="2017-05-20T00:00:00"/>
    <s v="no"/>
    <m/>
    <s v="FRO.24321"/>
    <n v="2017"/>
    <s v="C1"/>
    <n v="7133"/>
    <d v="2017-05-15T00:00:00"/>
    <s v="SK"/>
    <n v="0"/>
    <s v="no"/>
    <n v="0"/>
    <n v="0"/>
    <m/>
    <m/>
    <m/>
    <m/>
    <m/>
    <m/>
    <m/>
    <m/>
    <m/>
    <d v="2017-08-03T00:00:00"/>
    <d v="2017-07-25T00:00:00"/>
    <n v="2017"/>
    <n v="3095.53"/>
    <m/>
    <n v="7133"/>
    <n v="3095.53"/>
    <n v="0.433973082854339"/>
    <n v="4037.47"/>
    <n v="0"/>
  </r>
  <r>
    <s v="2017/690"/>
    <x v="1"/>
    <n v="690"/>
    <s v="LBS"/>
    <x v="31"/>
    <s v="Administration of the State Border Guard Service of Ukraine"/>
    <s v="no"/>
    <x v="7"/>
    <s v="2017/LBS/01 FOA"/>
    <d v="2017-05-23T00:00:00"/>
    <d v="2017-06-22T00:00:00"/>
    <s v="no"/>
    <m/>
    <s v="FRO.24316"/>
    <n v="2017"/>
    <s v="C1"/>
    <n v="13442.41"/>
    <d v="2017-05-15T00:00:00"/>
    <s v="SK"/>
    <n v="0"/>
    <s v="no"/>
    <n v="0"/>
    <n v="0"/>
    <m/>
    <m/>
    <m/>
    <m/>
    <m/>
    <n v="2017"/>
    <n v="4000"/>
    <m/>
    <m/>
    <d v="2017-09-05T00:00:00"/>
    <d v="2017-07-12T00:00:00"/>
    <n v="2017"/>
    <n v="3980.67"/>
    <m/>
    <n v="13442.41"/>
    <n v="7980.67"/>
    <n v="0.59369339277703925"/>
    <n v="5461.74"/>
    <n v="0"/>
  </r>
  <r>
    <s v="2017/691"/>
    <x v="1"/>
    <n v="691"/>
    <s v="LBS"/>
    <x v="20"/>
    <s v="Royal Marechaussee"/>
    <s v="no"/>
    <x v="7"/>
    <s v="2017/LBS/01 FOA"/>
    <d v="2017-05-23T00:00:00"/>
    <d v="2017-06-22T00:00:00"/>
    <s v="no"/>
    <m/>
    <s v="FRO.24317"/>
    <n v="2017"/>
    <s v="C1"/>
    <n v="21979.94"/>
    <d v="2017-05-15T00:00:00"/>
    <s v="SK"/>
    <n v="0"/>
    <s v="no"/>
    <m/>
    <m/>
    <m/>
    <m/>
    <m/>
    <m/>
    <m/>
    <m/>
    <m/>
    <m/>
    <m/>
    <d v="2017-09-05T00:00:00"/>
    <d v="2017-08-08T00:00:00"/>
    <n v="2017"/>
    <n v="21066.52"/>
    <m/>
    <n v="21979.94"/>
    <n v="21066.52"/>
    <n v="0.95844301667793463"/>
    <n v="913.41999999999825"/>
    <n v="0"/>
  </r>
  <r>
    <s v="2017/692"/>
    <x v="1"/>
    <n v="692"/>
    <s v="SBS"/>
    <x v="37"/>
    <s v="Cyprus Police, Police Headquarters"/>
    <s v="no"/>
    <x v="2"/>
    <s v="2017/SBS/07 JO Poseidon 2017"/>
    <d v="2017-05-16T00:00:00"/>
    <d v="2017-06-29T00:00:00"/>
    <s v="no"/>
    <m/>
    <s v="FRO.24338"/>
    <n v="2017"/>
    <s v="C1"/>
    <n v="12582.52"/>
    <d v="2017-05-15T00:00:00"/>
    <s v="SK"/>
    <n v="0"/>
    <s v="no"/>
    <m/>
    <m/>
    <m/>
    <m/>
    <m/>
    <m/>
    <m/>
    <m/>
    <n v="0"/>
    <m/>
    <m/>
    <d v="2017-09-12T00:00:00"/>
    <d v="2017-10-27T00:00:00"/>
    <n v="2017"/>
    <n v="7842.81"/>
    <m/>
    <n v="12582.52"/>
    <n v="7842.81"/>
    <n v="0.62330995698794833"/>
    <n v="4739.71"/>
    <n v="0"/>
  </r>
  <r>
    <s v="2017/693"/>
    <x v="1"/>
    <n v="693"/>
    <s v="SBS"/>
    <x v="19"/>
    <s v="Police and Border Guard Board"/>
    <s v="no"/>
    <x v="2"/>
    <s v="2017/SBS/07 JO Poseidon 2017"/>
    <d v="2017-05-16T00:00:00"/>
    <d v="2017-06-29T00:00:00"/>
    <s v="no"/>
    <m/>
    <s v="FRO.24348"/>
    <n v="2017"/>
    <s v="C1"/>
    <n v="36899.31"/>
    <d v="2017-05-15T00:00:00"/>
    <s v="SK"/>
    <n v="0"/>
    <s v="no"/>
    <n v="0"/>
    <n v="0"/>
    <m/>
    <m/>
    <m/>
    <m/>
    <m/>
    <n v="2017"/>
    <n v="18400"/>
    <m/>
    <m/>
    <d v="2017-09-12T00:00:00"/>
    <d v="2017-09-22T00:00:00"/>
    <n v="2017"/>
    <n v="9859.33"/>
    <m/>
    <n v="36899.31"/>
    <n v="28259.33"/>
    <n v="0.76584982212404529"/>
    <n v="8639.9799999999959"/>
    <n v="0"/>
  </r>
  <r>
    <s v="2017/694"/>
    <x v="1"/>
    <n v="694"/>
    <s v="SBS"/>
    <x v="23"/>
    <s v="Ministere de l'Interieur, Direction de la Securite Interieur, Police Grand-Ducale"/>
    <s v="no"/>
    <x v="6"/>
    <s v="2017/SBS/05 JO Triton 2017"/>
    <d v="2017-06-07T00:00:00"/>
    <d v="2017-10-31T00:00:00"/>
    <s v="no"/>
    <m/>
    <s v="FRO.24336"/>
    <n v="2017"/>
    <s v="C1"/>
    <n v="1610810.69"/>
    <d v="2017-05-16T00:00:00"/>
    <s v="SK"/>
    <n v="1468304.28"/>
    <s v="yes"/>
    <n v="899544"/>
    <n v="870572.2"/>
    <s v="FRO.24336"/>
    <n v="2017"/>
    <n v="0"/>
    <d v="2017-10-19T00:00:00"/>
    <s v="only change in beneficiary's address and full name"/>
    <n v="2017"/>
    <n v="800000"/>
    <m/>
    <m/>
    <d v="2018-01-14T00:00:00"/>
    <d v="2018-05-17T00:00:00"/>
    <n v="2018"/>
    <n v="725235.62"/>
    <m/>
    <n v="1610810.69"/>
    <n v="1525235.62"/>
    <n v="0.94687453309612701"/>
    <n v="85575.069999999832"/>
    <n v="870572.2"/>
  </r>
  <r>
    <s v="2017/695"/>
    <x v="1"/>
    <n v="695"/>
    <s v="RSU"/>
    <x v="37"/>
    <s v="Cyprus Police, Police Headquarters"/>
    <s v="no"/>
    <x v="2"/>
    <s v="2017/RSU/03 Poseidon"/>
    <d v="2017-05-15T00:00:00"/>
    <d v="2017-06-30T00:00:00"/>
    <s v="no"/>
    <m/>
    <s v="FRO.24350"/>
    <n v="2017"/>
    <s v="C1"/>
    <n v="12625.32"/>
    <d v="2017-05-15T00:00:00"/>
    <s v="SK"/>
    <n v="0"/>
    <s v="no"/>
    <m/>
    <m/>
    <m/>
    <m/>
    <m/>
    <m/>
    <m/>
    <m/>
    <m/>
    <m/>
    <m/>
    <d v="2017-09-13T00:00:00"/>
    <d v="2017-10-11T00:00:00"/>
    <n v="2017"/>
    <n v="6741.37"/>
    <m/>
    <n v="12625.32"/>
    <n v="6741.37"/>
    <n v="0.53395636704653826"/>
    <n v="5883.95"/>
    <n v="0"/>
  </r>
  <r>
    <s v="2017/696"/>
    <x v="1"/>
    <n v="696"/>
    <s v="RSU"/>
    <x v="20"/>
    <s v="Royal Marechaussee"/>
    <s v="no"/>
    <x v="2"/>
    <s v="2017/RSU/03 Poseidon"/>
    <d v="2017-05-15T00:00:00"/>
    <d v="2017-06-30T00:00:00"/>
    <s v="no"/>
    <m/>
    <s v="FRO.24351"/>
    <n v="2017"/>
    <s v="C1"/>
    <n v="25611.52"/>
    <d v="2017-05-15T00:00:00"/>
    <s v="SK"/>
    <n v="0"/>
    <s v="no"/>
    <m/>
    <m/>
    <m/>
    <m/>
    <m/>
    <m/>
    <m/>
    <m/>
    <m/>
    <m/>
    <m/>
    <d v="2017-09-13T00:00:00"/>
    <d v="2017-08-10T00:00:00"/>
    <n v="2017"/>
    <n v="23809.15"/>
    <m/>
    <n v="25611.52"/>
    <n v="23809.15"/>
    <n v="0.92962658990954072"/>
    <n v="1802.369999999999"/>
    <n v="0"/>
  </r>
  <r>
    <s v="2017/697"/>
    <x v="1"/>
    <n v="697"/>
    <s v="LBS"/>
    <x v="9"/>
    <s v="State Border Guard"/>
    <s v="no"/>
    <x v="7"/>
    <s v="2017/LBS/01 FOA"/>
    <d v="2017-05-24T00:00:00"/>
    <d v="2017-06-21T00:00:00"/>
    <s v="no"/>
    <m/>
    <s v="FRO.24330"/>
    <n v="2017"/>
    <s v="C1"/>
    <n v="13278.7"/>
    <d v="2017-05-15T00:00:00"/>
    <s v="SK"/>
    <n v="0"/>
    <s v="no"/>
    <n v="0"/>
    <n v="0"/>
    <m/>
    <m/>
    <m/>
    <m/>
    <m/>
    <n v="2017"/>
    <n v="6639"/>
    <m/>
    <m/>
    <d v="2017-09-04T00:00:00"/>
    <d v="2017-08-14T00:00:00"/>
    <n v="2017"/>
    <n v="2527.4299999999998"/>
    <m/>
    <n v="13278.7"/>
    <n v="9166.43"/>
    <n v="0.69031079849684074"/>
    <n v="4112.2700000000004"/>
    <n v="0"/>
  </r>
  <r>
    <s v="2017/698"/>
    <x v="1"/>
    <n v="698"/>
    <s v="LBS"/>
    <x v="11"/>
    <s v="State Border Guard Service"/>
    <s v="no"/>
    <x v="7"/>
    <s v="2017/LBS/01 FOA"/>
    <d v="2017-05-24T00:00:00"/>
    <d v="2017-06-21T00:00:00"/>
    <s v="no"/>
    <m/>
    <s v="FRO.24332"/>
    <n v="2017"/>
    <s v="C1"/>
    <n v="10285.91"/>
    <d v="2017-05-15T00:00:00"/>
    <s v="SK"/>
    <n v="0"/>
    <s v="no"/>
    <n v="0"/>
    <m/>
    <m/>
    <m/>
    <m/>
    <m/>
    <m/>
    <n v="2017"/>
    <n v="5143"/>
    <m/>
    <m/>
    <d v="2017-09-04T00:00:00"/>
    <d v="2017-08-14T00:00:00"/>
    <n v="2017"/>
    <n v="3188.97"/>
    <m/>
    <n v="10285.91"/>
    <n v="8331.9699999999993"/>
    <n v="0.81003722568056691"/>
    <n v="1953.9400000000005"/>
    <n v="0"/>
  </r>
  <r>
    <s v="2017/699"/>
    <x v="1"/>
    <n v="699"/>
    <s v="LBS"/>
    <x v="38"/>
    <s v="Border Police"/>
    <s v="no"/>
    <x v="5"/>
    <s v="2017/LBS/02 Focal Points"/>
    <d v="2017-05-23T00:00:00"/>
    <d v="2017-06-22T00:00:00"/>
    <s v="no"/>
    <m/>
    <s v="FRO.24328"/>
    <n v="2017"/>
    <s v="C1"/>
    <n v="5296.5"/>
    <d v="2017-05-15T00:00:00"/>
    <s v="SK"/>
    <n v="0"/>
    <s v="yes"/>
    <n v="0"/>
    <n v="1500"/>
    <m/>
    <m/>
    <m/>
    <m/>
    <m/>
    <m/>
    <n v="0"/>
    <m/>
    <m/>
    <d v="2017-09-05T00:00:00"/>
    <d v="2017-08-11T00:00:00"/>
    <n v="2017"/>
    <n v="3504.34"/>
    <m/>
    <n v="5296.5"/>
    <n v="3504.34"/>
    <n v="0.66163315396960265"/>
    <n v="1792.1599999999999"/>
    <n v="1500"/>
  </r>
  <r>
    <s v="2017/700"/>
    <x v="1"/>
    <n v="700"/>
    <s v="SBS"/>
    <x v="31"/>
    <s v="Administration of the State Border Guard Service of Ukraine"/>
    <s v="no"/>
    <x v="5"/>
    <s v="2017/SBS/06 Focal Points Sea 2017"/>
    <d v="2017-05-22T00:00:00"/>
    <d v="2017-09-19T00:00:00"/>
    <s v="no"/>
    <m/>
    <s v="FRO.24343"/>
    <n v="2017"/>
    <s v="C1"/>
    <n v="11703.66"/>
    <d v="2017-05-15T00:00:00"/>
    <s v="SK"/>
    <n v="0"/>
    <s v="yes"/>
    <m/>
    <n v="2813.33"/>
    <m/>
    <m/>
    <m/>
    <m/>
    <m/>
    <n v="2017"/>
    <n v="4000"/>
    <m/>
    <m/>
    <d v="2017-12-03T00:00:00"/>
    <d v="2017-07-31T00:00:00"/>
    <n v="2017"/>
    <n v="1465.26"/>
    <m/>
    <n v="11703.66"/>
    <n v="5465.26"/>
    <n v="0.46697016147085613"/>
    <n v="6238.4"/>
    <n v="2813.33"/>
  </r>
  <r>
    <s v="2017/701"/>
    <x v="1"/>
    <n v="701"/>
    <s v="SBS"/>
    <x v="21"/>
    <s v="Cuerpo Nacional de Policia"/>
    <s v="no"/>
    <x v="5"/>
    <s v="2017/SBS/06 Focal Points Sea 2017"/>
    <d v="2017-05-21T00:00:00"/>
    <d v="2017-06-06T00:00:00"/>
    <s v="no"/>
    <m/>
    <s v="FRO.24329"/>
    <n v="2017"/>
    <s v="C1"/>
    <n v="4450.92"/>
    <d v="2017-05-15T00:00:00"/>
    <s v="SK"/>
    <n v="0"/>
    <s v="no"/>
    <m/>
    <m/>
    <m/>
    <m/>
    <m/>
    <m/>
    <m/>
    <m/>
    <m/>
    <m/>
    <m/>
    <d v="2017-08-20T00:00:00"/>
    <d v="2017-06-22T00:00:00"/>
    <n v="2017"/>
    <n v="3658.8"/>
    <m/>
    <n v="4450.92"/>
    <n v="3658.8"/>
    <n v="0.82203229894044383"/>
    <n v="792.11999999999989"/>
    <n v="0"/>
  </r>
  <r>
    <s v="2017/702"/>
    <x v="1"/>
    <n v="702"/>
    <s v="LBS"/>
    <x v="22"/>
    <s v="Federal Ministry of the Interior"/>
    <s v="no"/>
    <x v="7"/>
    <s v="2017/LBS/01 FOA"/>
    <d v="2017-05-24T00:00:00"/>
    <d v="2017-06-21T00:00:00"/>
    <s v="no"/>
    <m/>
    <s v="FRO.24337"/>
    <n v="2017"/>
    <s v="C1"/>
    <n v="40745.599999999999"/>
    <d v="2017-05-16T00:00:00"/>
    <s v="IM"/>
    <n v="0"/>
    <s v="no"/>
    <n v="0"/>
    <m/>
    <m/>
    <m/>
    <m/>
    <m/>
    <m/>
    <m/>
    <m/>
    <m/>
    <m/>
    <d v="2017-09-04T00:00:00"/>
    <d v="2017-08-31T00:00:00"/>
    <n v="2017"/>
    <n v="37282.86"/>
    <m/>
    <n v="40745.599999999999"/>
    <n v="37282.86"/>
    <n v="0.91501560904735735"/>
    <n v="3462.739999999998"/>
    <n v="0"/>
  </r>
  <r>
    <s v="2017/703"/>
    <x v="1"/>
    <n v="703"/>
    <s v="ABS"/>
    <x v="11"/>
    <s v="State Border Guard Service"/>
    <s v="no"/>
    <x v="5"/>
    <s v="2017/ABS/04 JO Focal Points 2017 Air Intermediate Managers"/>
    <d v="2017-05-29T00:00:00"/>
    <d v="2017-06-30T00:00:00"/>
    <s v="no"/>
    <m/>
    <s v="FRO.24353"/>
    <n v="2017"/>
    <s v="C1"/>
    <n v="4545.3599999999997"/>
    <d v="2017-05-18T00:00:00"/>
    <s v="IM"/>
    <n v="0"/>
    <s v="no"/>
    <n v="0"/>
    <n v="0"/>
    <m/>
    <m/>
    <m/>
    <m/>
    <m/>
    <n v="2017"/>
    <n v="2270"/>
    <m/>
    <m/>
    <d v="2017-09-13T00:00:00"/>
    <d v="2017-07-27T00:00:00"/>
    <n v="2017"/>
    <n v="167.46"/>
    <m/>
    <n v="4545.3599999999997"/>
    <n v="2437.46"/>
    <n v="0.53625235404896432"/>
    <n v="2107.8999999999996"/>
    <n v="0"/>
  </r>
  <r>
    <s v="2017/704"/>
    <x v="1"/>
    <n v="704"/>
    <s v="ABS"/>
    <x v="33"/>
    <s v="Patrol Police Department"/>
    <s v="no"/>
    <x v="24"/>
    <s v="2017/ABS/11 Vega Children"/>
    <d v="2017-05-30T00:00:00"/>
    <d v="2017-07-11T00:00:00"/>
    <s v="no"/>
    <m/>
    <s v="FRO.24358"/>
    <n v="2017"/>
    <s v="C1"/>
    <n v="6418"/>
    <d v="2017-05-23T00:00:00"/>
    <s v="IM"/>
    <n v="0"/>
    <s v="yes"/>
    <n v="0"/>
    <n v="3727.73"/>
    <m/>
    <m/>
    <m/>
    <m/>
    <m/>
    <m/>
    <m/>
    <m/>
    <m/>
    <d v="2017-09-24T00:00:00"/>
    <d v="2017-09-18T00:00:00"/>
    <n v="2017"/>
    <n v="5115.7299999999996"/>
    <m/>
    <n v="6418"/>
    <n v="5115.7299999999996"/>
    <n v="0.79709099407915229"/>
    <n v="1302.2700000000004"/>
    <n v="3727.73"/>
  </r>
  <r>
    <s v="2017/705"/>
    <x v="1"/>
    <n v="705"/>
    <s v="ABS"/>
    <x v="34"/>
    <s v="Border Police Department"/>
    <s v="no"/>
    <x v="24"/>
    <s v="2017/ABS/11 Vega Children"/>
    <d v="2017-05-30T00:00:00"/>
    <d v="2017-07-11T00:00:00"/>
    <s v="no"/>
    <m/>
    <s v="FRO.24344"/>
    <n v="2017"/>
    <s v="C1"/>
    <n v="8617.7800000000007"/>
    <d v="2017-05-16T00:00:00"/>
    <s v="IM"/>
    <n v="0"/>
    <s v="yes"/>
    <n v="0"/>
    <n v="3894.83"/>
    <m/>
    <m/>
    <m/>
    <m/>
    <m/>
    <n v="2017"/>
    <n v="6894.22"/>
    <m/>
    <m/>
    <d v="2017-09-24T00:00:00"/>
    <d v="2017-08-29T00:00:00"/>
    <n v="2017"/>
    <n v="-731.27"/>
    <m/>
    <n v="8617.7800000000007"/>
    <n v="6162.9500000000007"/>
    <n v="0.71514357525952166"/>
    <n v="2454.83"/>
    <n v="3894.83"/>
  </r>
  <r>
    <s v="2017/706"/>
    <x v="1"/>
    <n v="706"/>
    <s v="ABS"/>
    <x v="31"/>
    <s v="Administration of the State Border Guard Service of Ukraine"/>
    <s v="no"/>
    <x v="24"/>
    <s v="2017/ABS/11 Vega Children"/>
    <d v="2017-05-30T00:00:00"/>
    <d v="2017-07-11T00:00:00"/>
    <s v="no"/>
    <m/>
    <s v="FRO.24346"/>
    <n v="2017"/>
    <s v="C1"/>
    <n v="9214.84"/>
    <d v="2017-05-16T00:00:00"/>
    <s v="IM"/>
    <n v="0"/>
    <s v="yes"/>
    <n v="0"/>
    <n v="7960.89"/>
    <m/>
    <m/>
    <m/>
    <m/>
    <m/>
    <n v="2017"/>
    <n v="3000"/>
    <m/>
    <m/>
    <d v="2017-09-24T00:00:00"/>
    <d v="2017-08-17T00:00:00"/>
    <n v="2017"/>
    <n v="4960.8900000000003"/>
    <m/>
    <n v="9214.84"/>
    <n v="7960.89"/>
    <n v="0.86392058896302049"/>
    <n v="1253.9499999999998"/>
    <n v="7960.89"/>
  </r>
  <r>
    <s v="2017/707"/>
    <x v="1"/>
    <n v="707"/>
    <s v="ABS"/>
    <x v="31"/>
    <s v="Administration of the State Border Guard Service of Ukraine"/>
    <s v="no"/>
    <x v="5"/>
    <s v="2017/ABS/03 Focal Points 2017 Air"/>
    <d v="2017-06-12T00:00:00"/>
    <d v="2017-07-05T00:00:00"/>
    <s v="no"/>
    <m/>
    <s v="FRO.24347"/>
    <n v="2017"/>
    <s v="C1"/>
    <n v="5606.8"/>
    <d v="2017-05-16T00:00:00"/>
    <s v="IM"/>
    <n v="0"/>
    <s v="yes"/>
    <n v="0"/>
    <n v="4425.57"/>
    <m/>
    <m/>
    <m/>
    <m/>
    <m/>
    <n v="2017"/>
    <n v="2000"/>
    <m/>
    <m/>
    <d v="2017-09-18T00:00:00"/>
    <d v="2017-07-20T00:00:00"/>
    <n v="2017"/>
    <n v="2425.5700000000002"/>
    <m/>
    <n v="5606.8"/>
    <n v="4425.57"/>
    <n v="0.78932189484197757"/>
    <n v="1181.2300000000005"/>
    <n v="4425.57"/>
  </r>
  <r>
    <s v="2017/708"/>
    <x v="1"/>
    <n v="708"/>
    <s v="LBS"/>
    <x v="21"/>
    <s v="Guardia Civil"/>
    <s v="no"/>
    <x v="7"/>
    <s v="2017/LBS/01 FOA"/>
    <d v="2017-05-24T00:00:00"/>
    <d v="2017-07-19T00:00:00"/>
    <s v="no"/>
    <m/>
    <s v="FRO.24342"/>
    <n v="2017"/>
    <s v="C1"/>
    <n v="7663.51"/>
    <d v="2017-05-16T00:00:00"/>
    <s v="SK"/>
    <n v="0"/>
    <s v="no"/>
    <n v="0"/>
    <n v="0"/>
    <m/>
    <m/>
    <m/>
    <m/>
    <m/>
    <m/>
    <m/>
    <m/>
    <m/>
    <d v="2017-10-02T00:00:00"/>
    <d v="2017-09-28T00:00:00"/>
    <n v="2017"/>
    <n v="7434.53"/>
    <m/>
    <n v="7663.51"/>
    <n v="7434.53"/>
    <n v="0.9701207410181496"/>
    <n v="228.98000000000047"/>
    <n v="0"/>
  </r>
  <r>
    <s v="2017/709"/>
    <x v="1"/>
    <n v="709"/>
    <s v="LBS"/>
    <x v="13"/>
    <s v="Servico de Estrangeiros e Fronteiras"/>
    <s v="no"/>
    <x v="7"/>
    <s v="2017/LBS/01 FOA"/>
    <d v="2017-05-23T00:00:00"/>
    <d v="2017-07-20T00:00:00"/>
    <s v="no"/>
    <m/>
    <s v="FRO.24349"/>
    <n v="2017"/>
    <s v="C1"/>
    <n v="39979.480000000003"/>
    <d v="2017-05-16T00:00:00"/>
    <s v="SK"/>
    <n v="0"/>
    <s v="no"/>
    <n v="0"/>
    <m/>
    <m/>
    <m/>
    <m/>
    <m/>
    <m/>
    <n v="2017"/>
    <n v="19989.740000000002"/>
    <m/>
    <m/>
    <d v="2017-10-03T00:00:00"/>
    <d v="2017-10-17T00:00:00"/>
    <n v="2017"/>
    <n v="7798.31"/>
    <m/>
    <n v="39979.480000000003"/>
    <n v="27788.050000000003"/>
    <n v="0.69505781465892003"/>
    <n v="12191.43"/>
    <n v="0"/>
  </r>
  <r>
    <s v="2017/710"/>
    <x v="1"/>
    <n v="710"/>
    <s v="RSU"/>
    <x v="6"/>
    <s v="Helsinki Police Department"/>
    <s v="no"/>
    <x v="12"/>
    <s v="2017/RSU/01 RO to Afghanistan"/>
    <d v="2017-05-16T00:00:00"/>
    <d v="2017-05-19T00:00:00"/>
    <s v="no"/>
    <m/>
    <s v="FRO.24366"/>
    <n v="2017"/>
    <s v="C1"/>
    <n v="197896.65"/>
    <d v="2017-05-15T00:00:00"/>
    <s v="SK"/>
    <n v="0"/>
    <s v="yes"/>
    <n v="175403"/>
    <n v="173767"/>
    <m/>
    <m/>
    <m/>
    <m/>
    <m/>
    <m/>
    <m/>
    <m/>
    <m/>
    <d v="2017-08-02T00:00:00"/>
    <d v="2017-08-04T00:00:00"/>
    <n v="2017"/>
    <n v="191032.38"/>
    <m/>
    <n v="197896.65"/>
    <n v="191032.38"/>
    <n v="0.96531386458537838"/>
    <n v="6864.2699999999895"/>
    <n v="173767"/>
  </r>
  <r>
    <s v="2017/711"/>
    <x v="1"/>
    <n v="711"/>
    <s v="RSU"/>
    <x v="2"/>
    <s v="Bundespolizeiprasidium Federal Police Central Office"/>
    <s v="no"/>
    <x v="12"/>
    <s v="2017/RSU/01 RO to Ukraine, Gambia, Kosovo and CRO to Serbia"/>
    <d v="2017-05-16T00:00:00"/>
    <d v="2017-05-20T00:00:00"/>
    <s v="no"/>
    <m/>
    <s v="FRO.24352"/>
    <n v="2017"/>
    <s v="C1"/>
    <n v="102587.32"/>
    <d v="2017-05-16T00:00:00"/>
    <s v="SK"/>
    <n v="0"/>
    <s v="yes"/>
    <n v="63000"/>
    <n v="47000"/>
    <m/>
    <m/>
    <m/>
    <m/>
    <m/>
    <n v="2017"/>
    <n v="50000"/>
    <m/>
    <m/>
    <d v="2017-08-03T00:00:00"/>
    <d v="2017-08-08T00:00:00"/>
    <n v="2017"/>
    <n v="11515.98"/>
    <m/>
    <n v="102587.32"/>
    <n v="61515.979999999996"/>
    <n v="0.59964506334701007"/>
    <n v="41071.340000000011"/>
    <n v="47000"/>
  </r>
  <r>
    <s v="2017/712"/>
    <x v="1"/>
    <n v="712"/>
    <s v="RSU"/>
    <x v="17"/>
    <s v="Ministry of Interior, National Police Service, Chief Directorate Border Police"/>
    <s v="no"/>
    <x v="2"/>
    <s v="2017/RSU/03 Poseidon"/>
    <d v="2017-05-16T00:00:00"/>
    <d v="2017-06-22T00:00:00"/>
    <s v="no"/>
    <m/>
    <s v="FRO.24364"/>
    <n v="2017"/>
    <s v="C1"/>
    <n v="344678"/>
    <d v="2017-05-15T00:00:00"/>
    <s v="SK"/>
    <n v="0"/>
    <s v="yes"/>
    <n v="7500"/>
    <n v="7615.24"/>
    <m/>
    <m/>
    <m/>
    <m/>
    <m/>
    <m/>
    <m/>
    <m/>
    <m/>
    <d v="2017-09-05T00:00:00"/>
    <d v="2017-08-09T00:00:00"/>
    <n v="2017"/>
    <n v="335770.28"/>
    <m/>
    <n v="344678"/>
    <n v="335770.28"/>
    <n v="0.97415640104677415"/>
    <n v="8907.7199999999721"/>
    <n v="7615.24"/>
  </r>
  <r>
    <s v="2017/713"/>
    <x v="1"/>
    <n v="713"/>
    <s v="ABS"/>
    <x v="32"/>
    <s v="General Directorate of Kosovo Police"/>
    <s v="no"/>
    <x v="5"/>
    <s v="2017/ABS/04 JO Focal Points 2017 Air Intermediate Managers"/>
    <d v="2017-05-31T00:00:00"/>
    <d v="2017-06-15T00:00:00"/>
    <s v="no"/>
    <m/>
    <s v="FRO.24360"/>
    <n v="2017"/>
    <s v="C1"/>
    <n v="8953.76"/>
    <d v="2017-05-16T00:00:00"/>
    <s v="IM"/>
    <n v="0"/>
    <s v="no"/>
    <n v="0"/>
    <m/>
    <m/>
    <m/>
    <m/>
    <m/>
    <m/>
    <m/>
    <m/>
    <m/>
    <m/>
    <d v="2017-08-29T00:00:00"/>
    <d v="2018-02-13T00:00:00"/>
    <n v="2018"/>
    <n v="7897.27"/>
    <m/>
    <n v="8953.76"/>
    <n v="7897.27"/>
    <n v="0.88200599524668966"/>
    <n v="1056.4899999999998"/>
    <n v="0"/>
  </r>
  <r>
    <s v="2017/714"/>
    <x v="1"/>
    <n v="714"/>
    <s v="RSU"/>
    <x v="7"/>
    <s v="Ministere de l'interieur, Direction generale des etrangers"/>
    <s v="no"/>
    <x v="12"/>
    <s v="2017/RSU/01 RO to Albania"/>
    <d v="2017-05-17T00:00:00"/>
    <d v="2017-05-19T00:00:00"/>
    <s v="no"/>
    <m/>
    <s v="FRO.24361"/>
    <n v="2017"/>
    <s v="C1"/>
    <n v="53500"/>
    <d v="2017-05-16T00:00:00"/>
    <s v="IM"/>
    <n v="0"/>
    <s v="yes"/>
    <n v="50000"/>
    <n v="42188.39"/>
    <m/>
    <m/>
    <m/>
    <m/>
    <m/>
    <m/>
    <m/>
    <m/>
    <m/>
    <d v="2017-08-02T00:00:00"/>
    <d v="2017-09-25T00:00:00"/>
    <n v="2017"/>
    <n v="42188.39"/>
    <m/>
    <n v="53500"/>
    <n v="42188.39"/>
    <n v="0.7885680373831776"/>
    <n v="11311.61"/>
    <n v="42188.39"/>
  </r>
  <r>
    <s v="2017/715"/>
    <x v="1"/>
    <n v="715"/>
    <s v="RSU"/>
    <x v="1"/>
    <s v="National Operations Department"/>
    <s v="no"/>
    <x v="12"/>
    <s v="2017/RSU/01 RO to Gambia"/>
    <d v="2017-05-17T00:00:00"/>
    <d v="2017-05-19T00:00:00"/>
    <s v="no"/>
    <m/>
    <s v="FRO.24324"/>
    <n v="2017"/>
    <s v="C1"/>
    <n v="187919.55"/>
    <d v="2017-05-16T00:00:00"/>
    <s v="IM"/>
    <n v="0"/>
    <s v="yes"/>
    <n v="153000"/>
    <n v="148319.14000000001"/>
    <m/>
    <m/>
    <m/>
    <m/>
    <m/>
    <m/>
    <n v="0"/>
    <m/>
    <m/>
    <d v="2017-08-02T00:00:00"/>
    <d v="2017-08-21T00:00:00"/>
    <n v="2017"/>
    <n v="175190.46"/>
    <m/>
    <n v="187919.55"/>
    <n v="175190.46"/>
    <n v="0.93226308811403602"/>
    <n v="12729.089999999997"/>
    <n v="148319.14000000001"/>
  </r>
  <r>
    <s v="2017/716"/>
    <x v="1"/>
    <n v="716"/>
    <s v="RSU"/>
    <x v="3"/>
    <s v="Dienst Vreemdelingenzaken"/>
    <s v="no"/>
    <x v="12"/>
    <s v="2017/RSU/01 RO to Albania"/>
    <d v="2017-05-17T00:00:00"/>
    <d v="2017-05-19T00:00:00"/>
    <s v="no"/>
    <m/>
    <s v="FRO.24363"/>
    <n v="2017"/>
    <s v="C1"/>
    <n v="1837.4"/>
    <d v="2017-05-16T00:00:00"/>
    <s v="IM"/>
    <n v="0"/>
    <s v="yes"/>
    <n v="0"/>
    <n v="1622.4"/>
    <m/>
    <m/>
    <m/>
    <m/>
    <m/>
    <m/>
    <m/>
    <m/>
    <m/>
    <d v="2017-08-02T00:00:00"/>
    <d v="2017-08-03T00:00:00"/>
    <n v="2017"/>
    <n v="1835.69"/>
    <m/>
    <n v="1837.4"/>
    <n v="1835.69"/>
    <n v="0.99906933710678125"/>
    <n v="1.7100000000000364"/>
    <n v="1622.4"/>
  </r>
  <r>
    <s v="2017/717"/>
    <x v="1"/>
    <n v="717"/>
    <s v="RSU"/>
    <x v="1"/>
    <s v="National Operations Department"/>
    <s v="no"/>
    <x v="12"/>
    <s v="2017/RSU/01 RO to Georgia"/>
    <d v="2017-05-17T00:00:00"/>
    <d v="2017-05-19T00:00:00"/>
    <s v="no"/>
    <m/>
    <s v="FRO.24362"/>
    <n v="2017"/>
    <s v="C1"/>
    <n v="64200"/>
    <d v="2017-05-16T00:00:00"/>
    <s v="IM"/>
    <n v="0"/>
    <s v="yes"/>
    <n v="60000"/>
    <n v="57356.07"/>
    <m/>
    <m/>
    <m/>
    <m/>
    <m/>
    <m/>
    <m/>
    <m/>
    <m/>
    <d v="2017-08-02T00:00:00"/>
    <d v="2017-07-12T00:00:00"/>
    <n v="2017"/>
    <n v="61370.99"/>
    <m/>
    <n v="64200"/>
    <n v="61370.99"/>
    <n v="0.95593442367601245"/>
    <n v="2829.010000000002"/>
    <n v="57356.07"/>
  </r>
  <r>
    <s v="2017/718"/>
    <x v="1"/>
    <n v="718"/>
    <s v="LBS"/>
    <x v="1"/>
    <s v="National Operations Department"/>
    <s v="no"/>
    <x v="5"/>
    <s v="2017/LBS/02 Focal Points"/>
    <d v="2017-05-23T00:00:00"/>
    <d v="2017-06-22T00:00:00"/>
    <s v="no"/>
    <m/>
    <s v="FRO.24357"/>
    <n v="2017"/>
    <s v="C1"/>
    <n v="8229.3700000000008"/>
    <d v="2017-05-16T00:00:00"/>
    <s v="IM"/>
    <n v="0"/>
    <s v="no"/>
    <n v="0"/>
    <n v="0"/>
    <m/>
    <m/>
    <m/>
    <m/>
    <m/>
    <m/>
    <m/>
    <m/>
    <m/>
    <d v="2017-09-05T00:00:00"/>
    <d v="2017-07-11T00:00:00"/>
    <n v="2017"/>
    <n v="7266.31"/>
    <m/>
    <n v="8229.3700000000008"/>
    <n v="7266.31"/>
    <n v="0.88297281565903585"/>
    <n v="963.0600000000004"/>
    <n v="0"/>
  </r>
  <r>
    <s v="2017/719"/>
    <x v="1"/>
    <n v="719"/>
    <s v="ABS"/>
    <x v="12"/>
    <s v="Headquarters of Polish Border Guards"/>
    <s v="no"/>
    <x v="5"/>
    <s v="2017/ABS/03 Focal Points 2017 Air"/>
    <d v="2017-05-31T00:00:00"/>
    <d v="2017-07-01T00:00:00"/>
    <s v="no"/>
    <m/>
    <s v="FRO.24345"/>
    <n v="2017"/>
    <s v="C1"/>
    <n v="8065.66"/>
    <d v="2017-05-16T00:00:00"/>
    <s v="IM"/>
    <n v="0"/>
    <s v="no"/>
    <n v="0"/>
    <n v="0"/>
    <m/>
    <m/>
    <m/>
    <m/>
    <m/>
    <n v="2017"/>
    <n v="4032.83"/>
    <m/>
    <m/>
    <d v="2017-09-14T00:00:00"/>
    <d v="2017-08-14T00:00:00"/>
    <n v="2017"/>
    <n v="2427.92"/>
    <m/>
    <n v="8065.66"/>
    <n v="6460.75"/>
    <n v="0.80101938341065704"/>
    <n v="1604.9099999999999"/>
    <n v="0"/>
  </r>
  <r>
    <s v="2017/720"/>
    <x v="1"/>
    <n v="720"/>
    <s v="RSU"/>
    <x v="22"/>
    <s v="Federal Ministry of the Interior"/>
    <s v="no"/>
    <x v="12"/>
    <s v="2017/RSU/01 RO to Kosovo, Georgia and Albania"/>
    <d v="2017-05-18T00:00:00"/>
    <d v="2017-05-20T00:00:00"/>
    <s v="no"/>
    <m/>
    <s v="FRO.24368"/>
    <n v="2017"/>
    <s v="C1"/>
    <n v="132111"/>
    <d v="2017-05-17T00:00:00"/>
    <s v="IM"/>
    <n v="0"/>
    <s v="yes"/>
    <n v="117000"/>
    <n v="94242"/>
    <m/>
    <m/>
    <m/>
    <m/>
    <m/>
    <m/>
    <m/>
    <m/>
    <m/>
    <d v="2017-08-03T00:00:00"/>
    <d v="2017-08-04T00:00:00"/>
    <n v="2017"/>
    <n v="106066.43"/>
    <m/>
    <n v="132111"/>
    <n v="106066.43"/>
    <n v="0.80285842965385168"/>
    <n v="26044.570000000007"/>
    <n v="94242"/>
  </r>
  <r>
    <s v="2017/721"/>
    <x v="1"/>
    <n v="721"/>
    <s v="LBS"/>
    <x v="20"/>
    <s v="Immigration and Naturalisation Service"/>
    <s v="no"/>
    <x v="7"/>
    <s v="2017/LBS/01 FOA"/>
    <d v="2017-05-23T00:00:00"/>
    <d v="2017-06-22T00:00:00"/>
    <s v="no"/>
    <m/>
    <s v="FRO.24365"/>
    <n v="2017"/>
    <s v="C1"/>
    <n v="112115.85"/>
    <d v="2017-05-18T00:00:00"/>
    <s v="IM"/>
    <n v="0"/>
    <s v="yes"/>
    <n v="69300"/>
    <m/>
    <m/>
    <m/>
    <m/>
    <m/>
    <m/>
    <n v="2017"/>
    <n v="53300"/>
    <m/>
    <m/>
    <d v="2017-09-05T00:00:00"/>
    <d v="2017-09-14T00:00:00"/>
    <n v="2017"/>
    <n v="56958.400000000001"/>
    <m/>
    <n v="112115.85"/>
    <n v="110258.4"/>
    <n v="0.98343276173707805"/>
    <n v="1857.4500000000116"/>
    <n v="69300"/>
  </r>
  <r>
    <s v="2017/722"/>
    <x v="1"/>
    <n v="722"/>
    <s v="LBS"/>
    <x v="18"/>
    <s v="Ministry of Interior"/>
    <s v="no"/>
    <x v="5"/>
    <s v="2017/LBS/02 Focal Points"/>
    <d v="2017-05-23T00:00:00"/>
    <d v="2017-07-20T00:00:00"/>
    <s v="no"/>
    <m/>
    <s v="FRO.24367"/>
    <n v="2017"/>
    <s v="C1"/>
    <n v="12186.23"/>
    <d v="2017-05-17T00:00:00"/>
    <s v="IM"/>
    <n v="0"/>
    <s v="no"/>
    <n v="0"/>
    <n v="0"/>
    <m/>
    <m/>
    <m/>
    <m/>
    <m/>
    <n v="2017"/>
    <n v="6093.12"/>
    <m/>
    <m/>
    <d v="2017-10-03T00:00:00"/>
    <d v="2017-10-18T00:00:00"/>
    <n v="2017"/>
    <n v="5696.89"/>
    <m/>
    <n v="12186.23"/>
    <n v="11790.01"/>
    <n v="0.96748625292645885"/>
    <n v="396.21999999999935"/>
    <n v="0"/>
  </r>
  <r>
    <s v="2017/723"/>
    <x v="1"/>
    <n v="723"/>
    <s v="LBS"/>
    <x v="27"/>
    <s v="Ministry of Interior Republic of Serbia"/>
    <s v="no"/>
    <x v="7"/>
    <s v="2017/LBS/01 FOA"/>
    <d v="2017-05-23T00:00:00"/>
    <d v="2017-06-22T00:00:00"/>
    <s v="no"/>
    <m/>
    <s v="FRO.24371"/>
    <n v="2017"/>
    <s v="C1"/>
    <n v="7697.58"/>
    <d v="2017-05-17T00:00:00"/>
    <s v="IM"/>
    <n v="0"/>
    <s v="no"/>
    <n v="0"/>
    <n v="0"/>
    <m/>
    <m/>
    <m/>
    <m/>
    <m/>
    <m/>
    <m/>
    <m/>
    <m/>
    <d v="2017-09-05T00:00:00"/>
    <d v="2017-07-24T00:00:00"/>
    <n v="2017"/>
    <n v="6244.5"/>
    <m/>
    <n v="7697.58"/>
    <n v="6244.5"/>
    <n v="0.81122898365460316"/>
    <n v="1453.08"/>
    <n v="0"/>
  </r>
  <r>
    <s v="2017/724"/>
    <x v="1"/>
    <n v="724"/>
    <s v="SBS"/>
    <x v="7"/>
    <s v="Direction Centrale de la Police aux Frontieres"/>
    <s v="no"/>
    <x v="6"/>
    <s v="2017/SBS/05 JO Triton 2017"/>
    <d v="2017-06-06T00:00:00"/>
    <d v="2017-08-05T00:00:00"/>
    <s v="no"/>
    <m/>
    <s v="FRO.24377"/>
    <n v="2017"/>
    <s v="C1"/>
    <n v="55901.08"/>
    <d v="2017-05-16T00:00:00"/>
    <s v="IM"/>
    <n v="0"/>
    <s v="yes"/>
    <n v="0"/>
    <n v="16398.52"/>
    <m/>
    <m/>
    <m/>
    <m/>
    <m/>
    <n v="2017"/>
    <n v="27950.54"/>
    <m/>
    <m/>
    <d v="2017-10-19T00:00:00"/>
    <d v="2017-09-27T00:00:00"/>
    <n v="2017"/>
    <n v="14283.99"/>
    <m/>
    <n v="55901.08"/>
    <n v="42234.53"/>
    <n v="0.7555226124432658"/>
    <n v="13666.550000000003"/>
    <n v="16398.52"/>
  </r>
  <r>
    <s v="2017/725"/>
    <x v="1"/>
    <n v="725"/>
    <s v="LBS"/>
    <x v="12"/>
    <s v="Headquarters of Polish Border Guards"/>
    <s v="no"/>
    <x v="7"/>
    <s v="2017/LBS/01 FOA"/>
    <d v="2017-05-24T00:00:00"/>
    <d v="2017-06-21T00:00:00"/>
    <s v="no"/>
    <m/>
    <s v="FRO.24383"/>
    <n v="2017"/>
    <s v="C1"/>
    <n v="241762.94"/>
    <d v="2017-05-18T00:00:00"/>
    <s v="IM"/>
    <n v="180903.12"/>
    <s v="yes"/>
    <n v="111473.52"/>
    <n v="83139.83"/>
    <m/>
    <m/>
    <m/>
    <m/>
    <m/>
    <n v="2017"/>
    <n v="120881.47"/>
    <m/>
    <m/>
    <d v="2017-09-04T00:00:00"/>
    <d v="2017-09-18T00:00:00"/>
    <n v="2017"/>
    <n v="76083.69"/>
    <m/>
    <n v="241762.94"/>
    <n v="196965.16"/>
    <n v="0.81470369279923549"/>
    <n v="44797.78"/>
    <n v="83139.83"/>
  </r>
  <r>
    <s v="2017/726"/>
    <x v="1"/>
    <n v="726"/>
    <s v="TRU"/>
    <x v="2"/>
    <s v="Bundespolizeiprasidium Federal Police Central Office"/>
    <s v="no"/>
    <x v="25"/>
    <s v="2017/TRU/E3 COASTEX17"/>
    <d v="2017-05-22T00:00:00"/>
    <d v="2017-05-27T00:00:00"/>
    <s v="no"/>
    <m/>
    <s v="FRO.24382"/>
    <n v="2017"/>
    <s v="C1"/>
    <n v="11930"/>
    <d v="2017-05-19T00:00:00"/>
    <s v="IM"/>
    <n v="0"/>
    <s v="no"/>
    <n v="0"/>
    <m/>
    <m/>
    <m/>
    <m/>
    <m/>
    <m/>
    <m/>
    <m/>
    <m/>
    <m/>
    <d v="2017-08-10T00:00:00"/>
    <d v="2017-10-18T00:00:00"/>
    <n v="2017"/>
    <n v="9049.39"/>
    <m/>
    <n v="11930"/>
    <n v="9049.39"/>
    <n v="0.75854065381391445"/>
    <n v="2880.6100000000006"/>
    <n v="0"/>
  </r>
  <r>
    <s v="2017/727"/>
    <x v="1"/>
    <n v="727"/>
    <s v="LBS"/>
    <x v="4"/>
    <s v="Danish National Police"/>
    <s v="no"/>
    <x v="7"/>
    <s v="2017/LBS/01 FOA"/>
    <d v="2017-05-23T00:00:00"/>
    <d v="2017-06-22T00:00:00"/>
    <s v="no"/>
    <m/>
    <s v="FRO.24381"/>
    <n v="2017"/>
    <s v="C1"/>
    <n v="13629.66"/>
    <d v="2017-05-18T00:00:00"/>
    <s v="IM"/>
    <n v="0"/>
    <s v="yes"/>
    <n v="8700"/>
    <n v="8700"/>
    <m/>
    <m/>
    <m/>
    <m/>
    <m/>
    <m/>
    <m/>
    <m/>
    <m/>
    <d v="2017-09-05T00:00:00"/>
    <d v="2017-09-08T00:00:00"/>
    <n v="2017"/>
    <n v="13257.88"/>
    <m/>
    <n v="13629.66"/>
    <n v="13257.88"/>
    <n v="0.97272272382436531"/>
    <n v="371.78000000000065"/>
    <n v="8700"/>
  </r>
  <r>
    <s v="2017/728"/>
    <x v="1"/>
    <n v="728"/>
    <s v="ABS"/>
    <x v="21"/>
    <s v="Cuerpo Nacional de Policia"/>
    <s v="no"/>
    <x v="24"/>
    <s v="2017/ABS/11 Vega Children"/>
    <d v="2017-05-30T00:00:00"/>
    <d v="2017-07-12T00:00:00"/>
    <s v="no"/>
    <m/>
    <s v="FRO.24379"/>
    <n v="2017"/>
    <s v="C1&amp;C4"/>
    <n v="33518.82"/>
    <d v="2017-05-18T00:00:00"/>
    <s v="IM"/>
    <n v="0"/>
    <s v="yes"/>
    <n v="0"/>
    <n v="12389.57"/>
    <m/>
    <m/>
    <m/>
    <m/>
    <m/>
    <m/>
    <n v="0"/>
    <m/>
    <m/>
    <d v="2017-09-25T00:00:00"/>
    <d v="2017-08-09T00:00:00"/>
    <n v="2017"/>
    <n v="21401.75"/>
    <m/>
    <n v="33518.82"/>
    <n v="21401.75"/>
    <n v="0.63849950565085523"/>
    <n v="12117.07"/>
    <n v="12389.57"/>
  </r>
  <r>
    <s v="2017/729"/>
    <x v="1"/>
    <n v="729"/>
    <s v="ABS"/>
    <x v="17"/>
    <s v="Ministry of Interior, National Police Service, Chief Directorate Border Police"/>
    <s v="no"/>
    <x v="24"/>
    <s v="2017/ABS/11 Vega Children"/>
    <d v="2017-05-30T00:00:00"/>
    <d v="2017-07-12T00:00:00"/>
    <s v="no"/>
    <m/>
    <s v="FRO.24376"/>
    <n v="2017"/>
    <s v="C1"/>
    <n v="12647.4"/>
    <d v="2017-05-18T00:00:00"/>
    <s v="IM"/>
    <n v="0"/>
    <s v="no"/>
    <n v="0"/>
    <m/>
    <m/>
    <m/>
    <m/>
    <m/>
    <m/>
    <m/>
    <m/>
    <m/>
    <m/>
    <d v="2017-09-25T00:00:00"/>
    <d v="2017-10-20T00:00:00"/>
    <n v="2017"/>
    <n v="8311.11"/>
    <m/>
    <n v="12647.4"/>
    <n v="8311.11"/>
    <n v="0.65713980739124256"/>
    <n v="4336.2899999999991"/>
    <n v="0"/>
  </r>
  <r>
    <s v="2017/730"/>
    <x v="1"/>
    <n v="730"/>
    <s v="ABS"/>
    <x v="7"/>
    <s v="Direction Centrale de la Police aux Frontieres"/>
    <s v="no"/>
    <x v="24"/>
    <s v="2017/ABS/11 Vega Children"/>
    <d v="2017-05-30T00:00:00"/>
    <d v="2017-07-12T00:00:00"/>
    <s v="no"/>
    <m/>
    <s v="FRO.24375"/>
    <n v="2017"/>
    <s v="C1"/>
    <n v="15129.8"/>
    <d v="2017-05-18T00:00:00"/>
    <s v="IM"/>
    <n v="0"/>
    <s v="yes"/>
    <n v="0"/>
    <n v="5660.46"/>
    <m/>
    <m/>
    <m/>
    <m/>
    <m/>
    <n v="2017"/>
    <n v="7564.9"/>
    <m/>
    <m/>
    <d v="2017-09-25T00:00:00"/>
    <d v="2017-09-11T00:00:00"/>
    <n v="2017"/>
    <n v="2074.42"/>
    <m/>
    <n v="15129.8"/>
    <n v="9639.32"/>
    <n v="0.63710822350592866"/>
    <n v="5490.48"/>
    <n v="5660.46"/>
  </r>
  <r>
    <s v="2017/731"/>
    <x v="1"/>
    <n v="731"/>
    <s v="ABS"/>
    <x v="14"/>
    <s v="General Inspectorate of the Romanian Border Police"/>
    <s v="no"/>
    <x v="24"/>
    <s v="2017/ABS/11 Vega Children"/>
    <d v="2017-05-30T00:00:00"/>
    <d v="2017-07-12T00:00:00"/>
    <s v="no"/>
    <m/>
    <s v="FRO.24372"/>
    <n v="2017"/>
    <s v="C1"/>
    <n v="13032.6"/>
    <d v="2017-05-18T00:00:00"/>
    <s v="IM"/>
    <n v="0"/>
    <s v="no"/>
    <n v="0"/>
    <n v="0"/>
    <m/>
    <m/>
    <m/>
    <m/>
    <m/>
    <n v="2017"/>
    <n v="6516"/>
    <m/>
    <m/>
    <d v="2017-09-25T00:00:00"/>
    <d v="2017-09-07T00:00:00"/>
    <n v="2017"/>
    <n v="4316.96"/>
    <m/>
    <n v="13032.6"/>
    <n v="10832.96"/>
    <n v="0.8312201709559105"/>
    <n v="2199.6400000000012"/>
    <n v="0"/>
  </r>
  <r>
    <s v="2017/732"/>
    <x v="1"/>
    <n v="732"/>
    <s v="LBS"/>
    <x v="28"/>
    <s v="Hellenic Police"/>
    <s v="no"/>
    <x v="7"/>
    <s v="2017/LBS/01 FOA"/>
    <d v="2017-05-24T00:00:00"/>
    <d v="2017-06-21T00:00:00"/>
    <s v="no"/>
    <m/>
    <s v="FRO.24386"/>
    <n v="2017"/>
    <s v="C1"/>
    <n v="6628.65"/>
    <d v="2017-05-18T00:00:00"/>
    <s v="IM"/>
    <n v="0"/>
    <s v="no"/>
    <n v="0"/>
    <m/>
    <m/>
    <m/>
    <m/>
    <m/>
    <m/>
    <m/>
    <n v="0"/>
    <m/>
    <m/>
    <d v="2017-09-04T00:00:00"/>
    <d v="2017-07-06T00:00:00"/>
    <n v="2017"/>
    <n v="3569.94"/>
    <m/>
    <n v="6628.65"/>
    <n v="3569.94"/>
    <n v="0.53856215066416246"/>
    <n v="3058.7099999999996"/>
    <n v="0"/>
  </r>
  <r>
    <s v="2017/733"/>
    <x v="1"/>
    <n v="733"/>
    <s v="LBS"/>
    <x v="22"/>
    <s v="Federal Ministry of the Interior"/>
    <s v="no"/>
    <x v="7"/>
    <s v="2017/LBS/01 FOA"/>
    <d v="2017-05-24T00:00:00"/>
    <d v="2017-06-21T00:00:00"/>
    <s v="no"/>
    <m/>
    <s v="FRO.24374"/>
    <n v="2017"/>
    <s v="C1"/>
    <n v="48556.6"/>
    <d v="2017-05-18T00:00:00"/>
    <s v="IM"/>
    <n v="0"/>
    <s v="no"/>
    <n v="0"/>
    <n v="0"/>
    <m/>
    <m/>
    <m/>
    <m/>
    <m/>
    <m/>
    <m/>
    <m/>
    <m/>
    <d v="2017-09-04T00:00:00"/>
    <d v="2017-07-11T00:00:00"/>
    <n v="2017"/>
    <n v="44832.56"/>
    <m/>
    <n v="48556.6"/>
    <n v="44832.56"/>
    <n v="0.92330517375598786"/>
    <n v="3724.0400000000009"/>
    <n v="0"/>
  </r>
  <r>
    <s v="2017/734"/>
    <x v="1"/>
    <n v="734"/>
    <s v="RSU"/>
    <x v="2"/>
    <s v="Bundespolizeiprasidium Federal Police Central Office"/>
    <s v="no"/>
    <x v="12"/>
    <s v="2017/RSU/01 RO to Georgia"/>
    <d v="2017-05-18T00:00:00"/>
    <d v="2017-05-20T00:00:00"/>
    <s v="no"/>
    <m/>
    <s v="FRO.24390"/>
    <n v="2017"/>
    <s v="C1"/>
    <n v="8542.8799999999992"/>
    <d v="2017-05-17T00:00:00"/>
    <s v="IM"/>
    <n v="0"/>
    <s v="no"/>
    <n v="0"/>
    <n v="0"/>
    <m/>
    <m/>
    <m/>
    <m/>
    <m/>
    <m/>
    <m/>
    <m/>
    <m/>
    <d v="2017-08-03T00:00:00"/>
    <d v="2017-08-01T00:00:00"/>
    <n v="2017"/>
    <n v="8002.04"/>
    <m/>
    <n v="8542.8799999999992"/>
    <n v="8002.04"/>
    <n v="0.93669113928792169"/>
    <n v="540.83999999999924"/>
    <n v="0"/>
  </r>
  <r>
    <s v="2017/735"/>
    <x v="1"/>
    <n v="735"/>
    <s v="LBS"/>
    <x v="13"/>
    <s v="Servico de Estrangeiros e Fronteiras"/>
    <s v="no"/>
    <x v="5"/>
    <s v="2017/LBS/02 Focal Points"/>
    <d v="2017-05-22T00:00:00"/>
    <d v="2017-08-17T00:00:00"/>
    <s v="no"/>
    <m/>
    <s v="FRO.24393"/>
    <n v="2017"/>
    <s v="C1"/>
    <n v="20123.490000000002"/>
    <d v="2017-05-18T00:00:00"/>
    <s v="IM"/>
    <n v="0"/>
    <s v="no"/>
    <n v="0"/>
    <n v="0"/>
    <m/>
    <m/>
    <m/>
    <m/>
    <m/>
    <n v="2017"/>
    <n v="10061.75"/>
    <m/>
    <m/>
    <d v="2017-10-31T00:00:00"/>
    <d v="2017-11-30T00:00:00"/>
    <n v="2017"/>
    <n v="7345.32"/>
    <m/>
    <n v="20123.490000000002"/>
    <n v="17407.07"/>
    <n v="0.86501248043952605"/>
    <n v="2716.4200000000019"/>
    <n v="0"/>
  </r>
  <r>
    <s v="2017/736"/>
    <x v="1"/>
    <n v="736"/>
    <s v="LBS"/>
    <x v="10"/>
    <s v="Hungarian Police Headquarters"/>
    <s v="no"/>
    <x v="7"/>
    <s v="2017/LBS/01 FOA"/>
    <d v="2017-05-22T00:00:00"/>
    <d v="2017-06-21T00:00:00"/>
    <s v="no"/>
    <m/>
    <s v="FRO.24392"/>
    <n v="2017"/>
    <s v="C1"/>
    <n v="14900.73"/>
    <d v="2017-05-18T00:00:00"/>
    <s v="IM"/>
    <n v="0"/>
    <s v="yes"/>
    <n v="0"/>
    <n v="4326.1499999999996"/>
    <m/>
    <m/>
    <m/>
    <m/>
    <m/>
    <m/>
    <n v="0"/>
    <m/>
    <m/>
    <d v="2017-09-04T00:00:00"/>
    <d v="2017-09-05T00:00:00"/>
    <n v="2017"/>
    <n v="12266.64"/>
    <m/>
    <n v="14900.73"/>
    <n v="12266.64"/>
    <n v="0.82322409707443867"/>
    <n v="2634.09"/>
    <n v="4326.1499999999996"/>
  </r>
  <r>
    <s v="2017/737"/>
    <x v="1"/>
    <n v="737"/>
    <s v="LBS"/>
    <x v="24"/>
    <s v="Bureau of Border and Alien Police"/>
    <s v="no"/>
    <x v="5"/>
    <s v="2017/LBS/02 Focal Points"/>
    <d v="2017-05-23T00:00:00"/>
    <d v="2017-06-22T00:00:00"/>
    <s v="no"/>
    <m/>
    <s v="FRO.24388"/>
    <n v="2017"/>
    <s v="C1"/>
    <n v="7341.27"/>
    <d v="2017-05-18T00:00:00"/>
    <s v="IM"/>
    <n v="0"/>
    <s v="no"/>
    <n v="0"/>
    <n v="0"/>
    <m/>
    <m/>
    <m/>
    <m/>
    <m/>
    <n v="2017"/>
    <n v="3670.64"/>
    <m/>
    <m/>
    <d v="2017-09-05T00:00:00"/>
    <d v="2017-07-26T00:00:00"/>
    <n v="2017"/>
    <n v="1800"/>
    <m/>
    <n v="7341.27"/>
    <n v="5470.6399999999994"/>
    <n v="0.74518986496886763"/>
    <n v="1870.630000000001"/>
    <n v="0"/>
  </r>
  <r>
    <s v="2017/738"/>
    <x v="1"/>
    <n v="738"/>
    <s v="LBS"/>
    <x v="12"/>
    <s v="Headquarters of Polish Border Guards"/>
    <s v="no"/>
    <x v="5"/>
    <s v="2017/LBS/02 Focal Points"/>
    <d v="2017-08-16T00:00:00"/>
    <d v="2017-10-11T00:00:00"/>
    <s v="no"/>
    <m/>
    <s v="FRO.24389"/>
    <n v="2017"/>
    <s v="C1"/>
    <n v="18630.84"/>
    <d v="2017-05-18T00:00:00"/>
    <s v="IM"/>
    <n v="0"/>
    <s v="no"/>
    <n v="0"/>
    <n v="0"/>
    <m/>
    <m/>
    <m/>
    <m/>
    <m/>
    <n v="2017"/>
    <n v="9315.42"/>
    <m/>
    <m/>
    <d v="2017-12-25T00:00:00"/>
    <d v="2017-11-08T00:00:00"/>
    <n v="2017"/>
    <n v="6804.76"/>
    <m/>
    <n v="18630.84"/>
    <n v="16120.18"/>
    <n v="0.86524171749636625"/>
    <n v="2510.66"/>
    <n v="0"/>
  </r>
  <r>
    <s v="2017/739"/>
    <x v="1"/>
    <n v="739"/>
    <s v="SBS"/>
    <x v="7"/>
    <s v="Direction Centrale de la Securite Publique"/>
    <s v="no"/>
    <x v="6"/>
    <s v="2017/SBS/05 JO Triton 2017"/>
    <d v="2017-06-06T00:00:00"/>
    <d v="2017-07-08T00:00:00"/>
    <s v="no"/>
    <m/>
    <s v="FRO.24400"/>
    <n v="2017"/>
    <s v="C1"/>
    <n v="42320.639999999999"/>
    <d v="2017-05-19T00:00:00"/>
    <s v="IM"/>
    <n v="0"/>
    <s v="no"/>
    <n v="0"/>
    <m/>
    <m/>
    <m/>
    <m/>
    <m/>
    <m/>
    <n v="2017"/>
    <n v="21160.32"/>
    <m/>
    <m/>
    <d v="2017-09-21T00:00:00"/>
    <d v="2017-08-08T00:00:00"/>
    <n v="2017"/>
    <n v="9393.41"/>
    <m/>
    <n v="42320.639999999999"/>
    <n v="30553.73"/>
    <n v="0.72195812728730002"/>
    <n v="11766.91"/>
    <n v="0"/>
  </r>
  <r>
    <s v="2017/740"/>
    <x v="1"/>
    <n v="740"/>
    <s v="SBS"/>
    <x v="6"/>
    <s v="Finnish Border Guard"/>
    <s v="no"/>
    <x v="26"/>
    <s v="2017/SBS/07 JO Poseidon 2017"/>
    <d v="2017-05-19T00:00:00"/>
    <d v="2017-09-29T00:00:00"/>
    <s v="no"/>
    <m/>
    <s v="FRO.24401"/>
    <n v="2017"/>
    <s v="C1"/>
    <n v="1192777.02"/>
    <d v="2017-05-19T00:00:00"/>
    <s v="PF"/>
    <n v="1035116.7"/>
    <s v="yes"/>
    <n v="779381.4"/>
    <n v="787465"/>
    <s v="FRO.24401"/>
    <n v="2017"/>
    <n v="71994.66"/>
    <m/>
    <m/>
    <m/>
    <m/>
    <m/>
    <m/>
    <d v="2017-12-13T00:00:00"/>
    <d v="2018-02-27T00:00:00"/>
    <n v="2018"/>
    <n v="1069629.3400000001"/>
    <m/>
    <n v="1264771.68"/>
    <n v="1069629.3400000001"/>
    <n v="0.84570943270962562"/>
    <n v="195142.33999999985"/>
    <n v="787465"/>
  </r>
  <r>
    <s v="2017/741"/>
    <x v="1"/>
    <n v="741"/>
    <s v="SBS"/>
    <x v="2"/>
    <s v="Bundespolizeiprasidium Federal Police Central Office"/>
    <s v="no"/>
    <x v="6"/>
    <s v="2017/SBS/05 JO Triton 2017"/>
    <d v="2017-06-01T00:00:00"/>
    <d v="2017-06-30T00:00:00"/>
    <s v="no"/>
    <m/>
    <s v="FRO.24399"/>
    <n v="2017"/>
    <s v="C1"/>
    <n v="494704.67"/>
    <d v="2017-05-19T00:00:00"/>
    <s v="SK"/>
    <n v="415691.89"/>
    <s v="yes"/>
    <n v="243368"/>
    <n v="239638"/>
    <m/>
    <m/>
    <m/>
    <m/>
    <m/>
    <n v="2017"/>
    <n v="247300"/>
    <m/>
    <m/>
    <d v="2017-09-13T00:00:00"/>
    <d v="2017-11-17T00:00:00"/>
    <n v="2017"/>
    <n v="199421.41"/>
    <m/>
    <n v="494704.67"/>
    <n v="446721.41000000003"/>
    <n v="0.90300625219487018"/>
    <n v="47983.259999999951"/>
    <n v="239638"/>
  </r>
  <r>
    <s v="2017/742"/>
    <x v="1"/>
    <n v="742"/>
    <s v="SBS"/>
    <x v="15"/>
    <s v="National Police Directorate"/>
    <s v="no"/>
    <x v="6"/>
    <s v="2017/SBS/05 JO Triton 2017"/>
    <d v="2017-05-30T00:00:00"/>
    <d v="2017-09-20T00:00:00"/>
    <s v="no"/>
    <m/>
    <s v="FRO.24373"/>
    <n v="2017"/>
    <s v="C1"/>
    <n v="2432598.13"/>
    <d v="2017-05-22T00:00:00"/>
    <s v="SK"/>
    <n v="2239320.83"/>
    <s v="yes"/>
    <n v="1329985"/>
    <n v="1157750"/>
    <m/>
    <m/>
    <m/>
    <m/>
    <m/>
    <n v="2017"/>
    <n v="1216299"/>
    <m/>
    <m/>
    <d v="2017-12-04T00:00:00"/>
    <d v="2017-12-15T00:00:00"/>
    <n v="2017"/>
    <n v="1082322.8400000001"/>
    <m/>
    <n v="2432598.13"/>
    <n v="2298621.84"/>
    <n v="0.94492461029722152"/>
    <n v="133976.29000000004"/>
    <n v="1157750"/>
  </r>
  <r>
    <s v="2017/743"/>
    <x v="1"/>
    <n v="743"/>
    <s v="TRU"/>
    <x v="21"/>
    <s v="Guardia Civil"/>
    <s v="no"/>
    <x v="25"/>
    <s v="2017/TRU/E3 COASTEX17"/>
    <d v="2017-05-22T00:00:00"/>
    <d v="2017-05-27T00:00:00"/>
    <s v="no"/>
    <m/>
    <s v="FRO.24412"/>
    <n v="2017"/>
    <s v="C1"/>
    <n v="29215.1"/>
    <d v="2017-05-19T00:00:00"/>
    <s v="IM"/>
    <n v="11172.39"/>
    <s v="yes"/>
    <n v="18014.54"/>
    <n v="5868.4"/>
    <m/>
    <m/>
    <m/>
    <m/>
    <m/>
    <m/>
    <m/>
    <m/>
    <m/>
    <d v="2017-08-10T00:00:00"/>
    <d v="2017-08-21T00:00:00"/>
    <n v="2017"/>
    <n v="12684.28"/>
    <m/>
    <n v="29215.1"/>
    <n v="12684.28"/>
    <n v="0.43416863197456113"/>
    <n v="16530.82"/>
    <n v="5868.4"/>
  </r>
  <r>
    <s v="2017/744"/>
    <x v="1"/>
    <n v="744"/>
    <s v="TRU"/>
    <x v="16"/>
    <s v="Ministero dell'Interno, Dipartimento della Pubblica Sicurezza, Direzione Centrale dell'Immigrazione e della Polizia delle Frontiere"/>
    <s v="no"/>
    <x v="25"/>
    <s v="2017/TRU/E3 COASTEX17"/>
    <d v="2017-05-22T00:00:00"/>
    <d v="2017-05-27T00:00:00"/>
    <s v="no"/>
    <m/>
    <s v="FRO.24420"/>
    <n v="2017"/>
    <s v="C1"/>
    <n v="134003.53"/>
    <d v="2017-05-19T00:00:00"/>
    <s v="IM"/>
    <n v="100696.03"/>
    <s v="yes"/>
    <n v="65065"/>
    <n v="52532.63"/>
    <m/>
    <m/>
    <m/>
    <m/>
    <m/>
    <m/>
    <n v="0"/>
    <m/>
    <m/>
    <d v="2017-08-10T00:00:00"/>
    <d v="2017-10-23T00:00:00"/>
    <n v="2017"/>
    <n v="105730.83"/>
    <m/>
    <n v="134003.53"/>
    <n v="105730.83"/>
    <n v="0.78901525952338725"/>
    <n v="28272.699999999997"/>
    <n v="52532.63"/>
  </r>
  <r>
    <s v="2017/745"/>
    <x v="1"/>
    <n v="745"/>
    <s v="LBS"/>
    <x v="19"/>
    <s v="Police and Border Guard Board"/>
    <s v="no"/>
    <x v="7"/>
    <s v="2017/LBS/01 FOA"/>
    <d v="2017-05-23T00:00:00"/>
    <d v="2017-06-24T00:00:00"/>
    <s v="no"/>
    <m/>
    <s v="FRO.24418"/>
    <n v="2017"/>
    <s v="C1"/>
    <n v="14858.02"/>
    <d v="2017-05-22T00:00:00"/>
    <s v="IM"/>
    <n v="0"/>
    <s v="no"/>
    <n v="0"/>
    <n v="0"/>
    <m/>
    <m/>
    <m/>
    <m/>
    <m/>
    <n v="2017"/>
    <n v="6900"/>
    <m/>
    <m/>
    <d v="2017-09-07T00:00:00"/>
    <d v="2017-09-01T00:00:00"/>
    <n v="2017"/>
    <n v="6785.67"/>
    <m/>
    <n v="14858.02"/>
    <n v="13685.67"/>
    <n v="0.92109648526519683"/>
    <n v="1172.3500000000004"/>
    <n v="0"/>
  </r>
  <r>
    <s v="2017/746"/>
    <x v="1"/>
    <n v="746"/>
    <s v="LBS"/>
    <x v="17"/>
    <s v="Ministry of Interior, National Police Service, Chief Directorate Border Police"/>
    <s v="yes"/>
    <x v="7"/>
    <s v="2017/LBS/01 FOA"/>
    <d v="2017-05-24T00:00:00"/>
    <d v="2017-07-19T00:00:00"/>
    <s v="no"/>
    <m/>
    <s v="FRO.24419"/>
    <n v="2017"/>
    <s v="C1"/>
    <n v="36079.64"/>
    <d v="2017-05-22T00:00:00"/>
    <s v="IM"/>
    <n v="0"/>
    <s v="no"/>
    <n v="0"/>
    <n v="0"/>
    <m/>
    <m/>
    <m/>
    <m/>
    <m/>
    <m/>
    <m/>
    <m/>
    <m/>
    <d v="2017-10-02T00:00:00"/>
    <d v="2017-11-20T00:00:00"/>
    <n v="2017"/>
    <n v="34282.160000000003"/>
    <m/>
    <n v="36079.64"/>
    <n v="34282.160000000003"/>
    <n v="0.95018021244114426"/>
    <n v="1797.4799999999959"/>
    <n v="0"/>
  </r>
  <r>
    <s v="2017/747"/>
    <x v="1"/>
    <n v="747"/>
    <s v="LBS"/>
    <x v="26"/>
    <s v="Ministry of Interior, Directorate for Financial Material Affairs"/>
    <s v="no"/>
    <x v="7"/>
    <s v="2017/LBS/01 FOA"/>
    <d v="2017-05-24T00:00:00"/>
    <d v="2017-06-21T00:00:00"/>
    <s v="no"/>
    <m/>
    <s v="FRO.24394"/>
    <n v="2017"/>
    <s v="C1"/>
    <n v="9803.34"/>
    <d v="2017-05-22T00:00:00"/>
    <s v="IM"/>
    <n v="0"/>
    <s v="no"/>
    <n v="0"/>
    <n v="0"/>
    <m/>
    <m/>
    <m/>
    <m/>
    <m/>
    <m/>
    <m/>
    <m/>
    <m/>
    <d v="2017-09-04T00:00:00"/>
    <d v="2017-07-07T00:00:00"/>
    <n v="2017"/>
    <n v="8952.1"/>
    <m/>
    <n v="9803.34"/>
    <n v="8952.1"/>
    <n v="0.91316836914765787"/>
    <n v="851.23999999999978"/>
    <n v="0"/>
  </r>
  <r>
    <s v="2017/748"/>
    <x v="1"/>
    <n v="748"/>
    <s v="LBS"/>
    <x v="10"/>
    <s v="Hungarian Police Headquarters"/>
    <s v="no"/>
    <x v="7"/>
    <s v="2017/LBS/01 FOA"/>
    <d v="2017-05-22T00:00:00"/>
    <d v="2017-06-21T00:00:00"/>
    <s v="no"/>
    <m/>
    <s v="FRO.24409"/>
    <n v="2017"/>
    <s v="C1"/>
    <n v="41346.94"/>
    <d v="2017-05-22T00:00:00"/>
    <s v="IM"/>
    <n v="0"/>
    <s v="yes"/>
    <n v="0"/>
    <n v="18727.740000000002"/>
    <m/>
    <m/>
    <m/>
    <m/>
    <m/>
    <m/>
    <n v="0"/>
    <m/>
    <m/>
    <d v="2017-09-04T00:00:00"/>
    <d v="2017-09-05T00:00:00"/>
    <n v="2017"/>
    <n v="35296.89"/>
    <m/>
    <n v="41346.94"/>
    <n v="35296.89"/>
    <n v="0.85367599150021733"/>
    <n v="6050.0500000000029"/>
    <n v="18727.740000000002"/>
  </r>
  <r>
    <s v="2017/749"/>
    <x v="1"/>
    <n v="749"/>
    <s v="SBS"/>
    <x v="7"/>
    <s v="Direction Centrale de la Police Judiciaire"/>
    <s v="no"/>
    <x v="6"/>
    <s v="2017/SBS/05 JO Triton 2017"/>
    <d v="2017-06-06T00:00:00"/>
    <d v="2017-09-09T00:00:00"/>
    <s v="no"/>
    <m/>
    <s v="FRO.24406"/>
    <n v="2017"/>
    <s v="C1"/>
    <n v="59544.89"/>
    <d v="2017-05-19T00:00:00"/>
    <s v="SK"/>
    <n v="0"/>
    <s v="yes"/>
    <n v="0"/>
    <n v="27582.12"/>
    <m/>
    <m/>
    <m/>
    <m/>
    <m/>
    <m/>
    <m/>
    <m/>
    <m/>
    <d v="2017-11-23T00:00:00"/>
    <d v="2017-09-20T00:00:00"/>
    <n v="2017"/>
    <n v="56562.49"/>
    <m/>
    <n v="59544.89"/>
    <n v="56562.49"/>
    <n v="0.94991341826309528"/>
    <n v="2982.4000000000015"/>
    <n v="27582.12"/>
  </r>
  <r>
    <s v="2017/750"/>
    <x v="1"/>
    <n v="750"/>
    <s v="SBS"/>
    <x v="7"/>
    <s v="Prefecture de Police"/>
    <s v="no"/>
    <x v="6"/>
    <s v="2017/SBS/05 JO Triton 2017"/>
    <d v="2017-06-06T00:00:00"/>
    <d v="2017-07-08T00:00:00"/>
    <s v="no"/>
    <m/>
    <s v="FRO.24411"/>
    <n v="2017"/>
    <s v="C1"/>
    <n v="16118.48"/>
    <d v="2017-05-19T00:00:00"/>
    <s v="SK"/>
    <n v="0"/>
    <s v="yes"/>
    <n v="0"/>
    <n v="13398.54"/>
    <m/>
    <m/>
    <m/>
    <m/>
    <m/>
    <m/>
    <m/>
    <m/>
    <m/>
    <d v="2017-09-21T00:00:00"/>
    <d v="2017-10-11T00:00:00"/>
    <n v="2017"/>
    <n v="14336.44"/>
    <m/>
    <n v="16118.48"/>
    <n v="14336.44"/>
    <n v="0.889441188002839"/>
    <n v="1782.0399999999991"/>
    <n v="13398.54"/>
  </r>
  <r>
    <s v="2017/751"/>
    <x v="1"/>
    <n v="751"/>
    <s v="SBS"/>
    <x v="29"/>
    <s v="Armed Forces of Malta"/>
    <s v="no"/>
    <x v="6"/>
    <s v="2017/SBS/05 JO Triton 2017"/>
    <d v="2017-06-01T00:00:00"/>
    <d v="2017-07-31T00:00:00"/>
    <s v="no"/>
    <m/>
    <s v="FRO.24413"/>
    <n v="2017"/>
    <s v="C1"/>
    <n v="282357.40999999997"/>
    <d v="2017-05-19T00:00:00"/>
    <s v="SK"/>
    <n v="205902.78"/>
    <s v="yes"/>
    <n v="134136"/>
    <n v="121712"/>
    <m/>
    <m/>
    <m/>
    <m/>
    <m/>
    <n v="2017"/>
    <n v="140000"/>
    <m/>
    <m/>
    <d v="2017-10-14T00:00:00"/>
    <d v="2017-11-24T00:00:00"/>
    <n v="2017"/>
    <n v="91519.72"/>
    <m/>
    <n v="282357.40999999997"/>
    <n v="231519.72"/>
    <n v="0.81995269754032674"/>
    <n v="50837.689999999973"/>
    <n v="121712"/>
  </r>
  <r>
    <s v="2017/752"/>
    <x v="1"/>
    <n v="752"/>
    <s v="SBS"/>
    <x v="1"/>
    <s v="Swedish Coast Guard"/>
    <s v="no"/>
    <x v="6"/>
    <s v="2017/SBS/05 JO Triton 2017"/>
    <d v="2017-05-19T00:00:00"/>
    <d v="2017-09-12T00:00:00"/>
    <s v="no"/>
    <m/>
    <s v="FRO.24428"/>
    <n v="2017"/>
    <s v="C1"/>
    <n v="3201768.3"/>
    <d v="2017-05-19T00:00:00"/>
    <s v="SK"/>
    <n v="2988201.62"/>
    <s v="yes"/>
    <n v="1917226"/>
    <n v="1438765.18"/>
    <s v="FRO.24428"/>
    <n v="2017"/>
    <n v="111757.58"/>
    <d v="2017-05-19T00:00:00"/>
    <m/>
    <m/>
    <m/>
    <m/>
    <m/>
    <d v="2017-11-26T00:00:00"/>
    <d v="2018-03-19T00:00:00"/>
    <n v="2018"/>
    <n v="2629928.54"/>
    <m/>
    <n v="3313525.88"/>
    <n v="2629928.54"/>
    <n v="0.79369488431459001"/>
    <n v="683597.33999999985"/>
    <n v="1438765.18"/>
  </r>
  <r>
    <s v="2017/753"/>
    <x v="1"/>
    <n v="753"/>
    <s v="SBS"/>
    <x v="21"/>
    <s v="Guardia Civil"/>
    <s v="no"/>
    <x v="6"/>
    <s v="2017/SBS/05 JO Triton 2017"/>
    <d v="2017-06-01T00:00:00"/>
    <d v="2017-07-31T00:00:00"/>
    <s v="no"/>
    <m/>
    <s v="FRO.24424"/>
    <n v="2017"/>
    <s v="C1"/>
    <n v="766705.84"/>
    <d v="2017-05-22T00:00:00"/>
    <s v="SK"/>
    <n v="744374.6"/>
    <s v="yes"/>
    <n v="431020"/>
    <n v="429989.3"/>
    <m/>
    <m/>
    <m/>
    <m/>
    <m/>
    <n v="2017"/>
    <n v="375000"/>
    <m/>
    <m/>
    <d v="2017-10-14T00:00:00"/>
    <d v="2017-12-05T00:00:00"/>
    <n v="2017"/>
    <n v="352894.12"/>
    <m/>
    <n v="766705.84"/>
    <n v="727894.12"/>
    <n v="0.94937860392455076"/>
    <n v="38811.719999999972"/>
    <n v="429989.3"/>
  </r>
  <r>
    <s v="2017/754"/>
    <x v="1"/>
    <n v="754"/>
    <s v="LBS"/>
    <x v="33"/>
    <s v="MIA Border Police of Georgia"/>
    <s v="no"/>
    <x v="7"/>
    <s v="2017/LBS/01 FOA"/>
    <d v="2017-05-23T00:00:00"/>
    <d v="2017-06-22T00:00:00"/>
    <s v="no"/>
    <m/>
    <s v="FRO.24429"/>
    <n v="2017"/>
    <s v="C1"/>
    <n v="3706.48"/>
    <d v="2017-05-22T00:00:00"/>
    <s v="IM"/>
    <n v="0"/>
    <s v="yes"/>
    <n v="0"/>
    <n v="2090"/>
    <s v="FRO.24429"/>
    <n v="2017"/>
    <n v="-176.55"/>
    <d v="2017-06-06T00:00:00"/>
    <m/>
    <m/>
    <m/>
    <m/>
    <m/>
    <d v="2017-09-05T00:00:00"/>
    <d v="2017-11-08T00:00:00"/>
    <n v="2017"/>
    <n v="3338"/>
    <m/>
    <n v="3529.93"/>
    <n v="3338"/>
    <n v="0.94562781698220644"/>
    <n v="191.92999999999984"/>
    <n v="2090"/>
  </r>
  <r>
    <s v="2017/755"/>
    <x v="1"/>
    <n v="755"/>
    <s v="SBS"/>
    <x v="21"/>
    <s v="Guardia Civil"/>
    <s v="no"/>
    <x v="6"/>
    <s v="2017/SBS/05 JO Triton 2017"/>
    <d v="2017-06-01T00:00:00"/>
    <d v="2017-08-31T00:00:00"/>
    <s v="no"/>
    <m/>
    <s v="FRO.24425"/>
    <n v="2017"/>
    <s v="C1"/>
    <n v="1045327.09"/>
    <d v="2017-05-23T00:00:00"/>
    <s v="SK"/>
    <n v="928985.4"/>
    <s v="yes"/>
    <n v="510216"/>
    <n v="441482"/>
    <m/>
    <m/>
    <m/>
    <m/>
    <m/>
    <n v="2017"/>
    <n v="500000"/>
    <m/>
    <m/>
    <d v="2017-11-14T00:00:00"/>
    <d v="2018-08-16T00:00:00"/>
    <n v="2018"/>
    <n v="459992.5"/>
    <m/>
    <n v="1045327.09"/>
    <n v="959992.5"/>
    <n v="0.9183656572030483"/>
    <n v="85334.589999999967"/>
    <n v="441482"/>
  </r>
  <r>
    <s v="2017/756"/>
    <x v="1"/>
    <n v="756"/>
    <s v="RSU"/>
    <x v="1"/>
    <s v="National Operations Department"/>
    <s v="no"/>
    <x v="12"/>
    <s v="2017/RSU/01 RO to Afghanistan"/>
    <d v="2017-05-29T00:00:00"/>
    <d v="2017-06-01T00:00:00"/>
    <s v="no"/>
    <m/>
    <s v="FRO.24417"/>
    <n v="2017"/>
    <s v="C1"/>
    <n v="365427.3"/>
    <d v="2017-05-23T00:00:00"/>
    <s v="SK"/>
    <n v="0"/>
    <s v="yes"/>
    <n v="301647"/>
    <n v="296651.75"/>
    <m/>
    <m/>
    <m/>
    <m/>
    <m/>
    <m/>
    <m/>
    <m/>
    <m/>
    <d v="2017-08-15T00:00:00"/>
    <d v="2017-08-17T00:00:00"/>
    <n v="2017"/>
    <n v="351536.93"/>
    <m/>
    <n v="365427.3"/>
    <n v="351536.93"/>
    <n v="0.96198869104743956"/>
    <n v="13890.369999999995"/>
    <n v="296651.75"/>
  </r>
  <r>
    <s v="2017/757"/>
    <x v="1"/>
    <n v="757"/>
    <s v="RSU"/>
    <x v="7"/>
    <s v="Ministere de l'interieur, Direction generale des etrangers"/>
    <s v="no"/>
    <x v="12"/>
    <s v="2017/RSU/01 RO to Albania"/>
    <d v="2017-05-24T00:00:00"/>
    <d v="2017-05-26T00:00:00"/>
    <s v="no"/>
    <m/>
    <s v="FRO.24421"/>
    <n v="2017"/>
    <s v="C1"/>
    <n v="53500"/>
    <d v="2017-05-24T00:00:00"/>
    <s v="SK"/>
    <n v="0"/>
    <s v="yes"/>
    <n v="50000"/>
    <n v="35983.199999999997"/>
    <m/>
    <m/>
    <m/>
    <m/>
    <m/>
    <m/>
    <m/>
    <m/>
    <m/>
    <d v="2017-08-09T00:00:00"/>
    <d v="2017-09-25T00:00:00"/>
    <n v="2017"/>
    <n v="38502.019999999997"/>
    <m/>
    <n v="53500"/>
    <n v="38502.019999999997"/>
    <n v="0.71966392523364475"/>
    <n v="14997.980000000003"/>
    <n v="35983.199999999997"/>
  </r>
  <r>
    <s v="2017/758"/>
    <x v="1"/>
    <n v="758"/>
    <s v="RSU"/>
    <x v="22"/>
    <s v="Federal Ministry of the Interior"/>
    <s v="no"/>
    <x v="12"/>
    <s v="2017/RSU/01 RO to Afghanistan and Russia"/>
    <d v="2017-05-30T00:00:00"/>
    <d v="2017-06-02T00:00:00"/>
    <s v="no"/>
    <m/>
    <s v="FRO.24427"/>
    <n v="2017"/>
    <s v="C1"/>
    <n v="84337.4"/>
    <d v="2017-05-24T00:00:00"/>
    <s v="SK"/>
    <n v="0"/>
    <s v="yes"/>
    <n v="70000"/>
    <n v="60210"/>
    <m/>
    <m/>
    <m/>
    <m/>
    <m/>
    <m/>
    <m/>
    <m/>
    <m/>
    <d v="2017-08-16T00:00:00"/>
    <d v="2017-07-07T00:00:00"/>
    <n v="2017"/>
    <n v="70207.539999999994"/>
    <m/>
    <n v="84337.4"/>
    <n v="70207.539999999994"/>
    <n v="0.83246033195237223"/>
    <n v="14129.86"/>
    <n v="60210"/>
  </r>
  <r>
    <s v="2017/759"/>
    <x v="1"/>
    <n v="759"/>
    <s v="SBS"/>
    <x v="13"/>
    <s v="Servico de Estrangeiros e Fronteiras"/>
    <s v="no"/>
    <x v="6"/>
    <s v="2017/SBS/05 JO Triton 2017"/>
    <d v="2017-06-01T00:00:00"/>
    <d v="2017-07-31T00:00:00"/>
    <s v="no"/>
    <m/>
    <s v="FRO.24437"/>
    <n v="2017"/>
    <s v="C1"/>
    <n v="250183.87"/>
    <d v="2017-05-23T00:00:00"/>
    <s v="SK"/>
    <n v="248336.32"/>
    <s v="yes"/>
    <n v="176180"/>
    <n v="117455"/>
    <s v="FRO.24437"/>
    <n v="2017"/>
    <n v="125812.94"/>
    <d v="2017-07-29T00:00:00"/>
    <m/>
    <n v="2017"/>
    <n v="125091.94"/>
    <m/>
    <m/>
    <d v="2017-10-14T00:00:00"/>
    <d v="2018-02-20T00:00:00"/>
    <n v="2018"/>
    <n v="141592.10999999999"/>
    <m/>
    <n v="375996.81"/>
    <n v="266684.05"/>
    <n v="0.70927210792027728"/>
    <n v="109312.76000000001"/>
    <n v="117455"/>
  </r>
  <r>
    <s v="2017/760"/>
    <x v="1"/>
    <n v="760"/>
    <s v="LBS"/>
    <x v="12"/>
    <s v="Headquarters of Polish Border Guards"/>
    <s v="no"/>
    <x v="5"/>
    <s v="2017/LBS/02 Focal Points"/>
    <d v="2017-09-13T00:00:00"/>
    <d v="2017-11-08T00:00:00"/>
    <s v="no"/>
    <m/>
    <s v="FRO.24434"/>
    <n v="2017"/>
    <s v="C1"/>
    <n v="19035.3"/>
    <d v="2017-05-23T00:00:00"/>
    <s v="IM"/>
    <n v="0"/>
    <s v="no"/>
    <n v="0"/>
    <n v="0"/>
    <m/>
    <m/>
    <m/>
    <m/>
    <m/>
    <n v="2017"/>
    <n v="9517.65"/>
    <m/>
    <m/>
    <d v="2018-01-22T00:00:00"/>
    <d v="2017-12-04T00:00:00"/>
    <n v="2017"/>
    <n v="6785.05"/>
    <m/>
    <n v="19035.3"/>
    <n v="16302.7"/>
    <n v="0.8564456562281656"/>
    <n v="2732.5999999999985"/>
    <n v="0"/>
  </r>
  <r>
    <s v="2017/761"/>
    <x v="1"/>
    <n v="761"/>
    <s v="LBS"/>
    <x v="2"/>
    <s v="Bundespolizeiprasidium Federal Police Central Office"/>
    <s v="no"/>
    <x v="16"/>
    <s v="2017/LBS/03 Coordination Points"/>
    <d v="2017-06-12T00:00:00"/>
    <d v="2017-09-29T00:00:00"/>
    <s v="no"/>
    <m/>
    <s v="FRO.24431"/>
    <n v="2017"/>
    <s v="C1"/>
    <n v="44507.72"/>
    <d v="2017-05-23T00:00:00"/>
    <s v="IM"/>
    <n v="0"/>
    <s v="no"/>
    <n v="0"/>
    <m/>
    <m/>
    <m/>
    <m/>
    <m/>
    <m/>
    <n v="2017"/>
    <n v="22200"/>
    <m/>
    <m/>
    <d v="2017-12-13T00:00:00"/>
    <d v="2017-11-08T00:00:00"/>
    <n v="2017"/>
    <n v="13033.07"/>
    <m/>
    <n v="44507.72"/>
    <n v="35233.07"/>
    <n v="0.79161704980619085"/>
    <n v="9274.6500000000015"/>
    <n v="0"/>
  </r>
  <r>
    <s v="2017/762"/>
    <x v="1"/>
    <n v="762"/>
    <s v="LBS"/>
    <x v="7"/>
    <s v="Direction Centrale de la Police aux Frontieres"/>
    <s v="no"/>
    <x v="16"/>
    <s v="2017/LBS/03 Coordination Points"/>
    <d v="2017-06-14T00:00:00"/>
    <d v="2017-07-14T00:00:00"/>
    <s v="no"/>
    <m/>
    <s v="FRO.24426"/>
    <n v="2017"/>
    <s v="C1"/>
    <n v="6950.72"/>
    <d v="2017-05-23T00:00:00"/>
    <s v="IM"/>
    <n v="0"/>
    <s v="yes"/>
    <n v="0"/>
    <n v="2161.81"/>
    <m/>
    <m/>
    <m/>
    <m/>
    <m/>
    <n v="2017"/>
    <n v="3475.36"/>
    <m/>
    <m/>
    <d v="2017-09-27T00:00:00"/>
    <d v="2017-09-18T00:00:00"/>
    <n v="2017"/>
    <n v="2906.34"/>
    <m/>
    <n v="6950.72"/>
    <n v="6381.7000000000007"/>
    <n v="0.91813509967312745"/>
    <n v="569.01999999999953"/>
    <n v="2161.81"/>
  </r>
  <r>
    <s v="2017/763"/>
    <x v="1"/>
    <n v="763"/>
    <s v="SBS"/>
    <x v="20"/>
    <s v="Royal Marechaussee"/>
    <s v="no"/>
    <x v="2"/>
    <s v="2017/SBS/07 JO Poseidon 2017"/>
    <d v="2017-06-01T00:00:00"/>
    <d v="2017-09-30T00:00:00"/>
    <s v="no"/>
    <m/>
    <s v="FRO.24441"/>
    <n v="2017"/>
    <s v="C1"/>
    <n v="243250.67"/>
    <d v="2017-05-24T00:00:00"/>
    <s v="MM"/>
    <n v="123979.55"/>
    <s v="yes"/>
    <n v="132325.73000000001"/>
    <n v="48350.71"/>
    <m/>
    <m/>
    <m/>
    <m/>
    <m/>
    <m/>
    <n v="0"/>
    <m/>
    <m/>
    <d v="2017-12-14T00:00:00"/>
    <d v="2017-12-13T00:00:00"/>
    <n v="2017"/>
    <n v="153653.37"/>
    <m/>
    <n v="243250.67"/>
    <n v="153653.37"/>
    <n v="0.63166679047584939"/>
    <n v="89597.300000000017"/>
    <n v="48350.71"/>
  </r>
  <r>
    <s v="2017/764"/>
    <x v="1"/>
    <n v="764"/>
    <s v="ABS"/>
    <x v="22"/>
    <s v="Federal Ministry of the Interior"/>
    <s v="no"/>
    <x v="24"/>
    <s v="2017/ABS/11 Vega Children"/>
    <d v="2017-05-30T00:00:00"/>
    <d v="2017-07-12T00:00:00"/>
    <s v="no"/>
    <m/>
    <s v="FRO.24440"/>
    <n v="2017"/>
    <s v="C1"/>
    <n v="12979.1"/>
    <d v="2017-05-24T00:00:00"/>
    <s v="IM"/>
    <n v="0"/>
    <s v="no"/>
    <n v="0"/>
    <n v="0"/>
    <m/>
    <m/>
    <m/>
    <m/>
    <m/>
    <m/>
    <m/>
    <m/>
    <m/>
    <d v="2017-09-25T00:00:00"/>
    <d v="2017-07-28T00:00:00"/>
    <n v="2017"/>
    <n v="9609.85"/>
    <m/>
    <n v="12979.1"/>
    <n v="9609.85"/>
    <n v="0.74040958155804337"/>
    <n v="3369.25"/>
    <n v="0"/>
  </r>
  <r>
    <s v="2017/765"/>
    <x v="1"/>
    <n v="765"/>
    <s v="SBS"/>
    <x v="2"/>
    <s v="Bundespolizeiprasidium Federal Police Central Office"/>
    <s v="no"/>
    <x v="2"/>
    <s v="2017/SBS/07 JO Poseidon 2017"/>
    <d v="2017-06-01T00:00:00"/>
    <d v="2017-07-31T00:00:00"/>
    <s v="no"/>
    <m/>
    <s v="FRO.24439"/>
    <n v="2017"/>
    <s v="C1"/>
    <n v="420830.61"/>
    <d v="2017-05-26T00:00:00"/>
    <s v="SK"/>
    <n v="353335.69"/>
    <s v="yes"/>
    <n v="266454.8"/>
    <n v="288125"/>
    <m/>
    <m/>
    <m/>
    <m/>
    <m/>
    <n v="2017"/>
    <n v="210400"/>
    <m/>
    <m/>
    <d v="2017-10-14T00:00:00"/>
    <d v="2017-11-24T00:00:00"/>
    <n v="2017"/>
    <n v="160261.49"/>
    <m/>
    <n v="420830.61"/>
    <n v="370661.49"/>
    <n v="0.8807854780335489"/>
    <n v="50169.119999999995"/>
    <n v="288125"/>
  </r>
  <r>
    <s v="2017/766"/>
    <x v="1"/>
    <n v="766"/>
    <s v="SBS"/>
    <x v="11"/>
    <s v="State Border Guard Service"/>
    <s v="no"/>
    <x v="2"/>
    <s v="2017/SBS/07 JO Poseidon 2017"/>
    <d v="2017-06-27T00:00:00"/>
    <d v="2017-08-17T00:00:00"/>
    <s v="no"/>
    <m/>
    <s v="FRO.24460"/>
    <n v="2017"/>
    <s v="C1"/>
    <n v="28007.25"/>
    <d v="2017-05-24T00:00:00"/>
    <s v="SK"/>
    <n v="0"/>
    <s v="no"/>
    <n v="0"/>
    <m/>
    <m/>
    <m/>
    <m/>
    <m/>
    <m/>
    <n v="2017"/>
    <n v="14003"/>
    <m/>
    <m/>
    <d v="2017-10-31T00:00:00"/>
    <d v="2017-09-11T00:00:00"/>
    <n v="2017"/>
    <n v="11760.87"/>
    <m/>
    <n v="28007.25"/>
    <n v="25763.870000000003"/>
    <n v="0.9199000258861546"/>
    <n v="2243.3799999999974"/>
    <n v="0"/>
  </r>
  <r>
    <s v="2017/767"/>
    <x v="1"/>
    <n v="767"/>
    <s v="SBS"/>
    <x v="11"/>
    <s v="State Border Guard Service"/>
    <s v="no"/>
    <x v="2"/>
    <s v="2017/SBS/07 JO Poseidon 2017"/>
    <d v="2017-06-04T00:00:00"/>
    <d v="2017-08-11T00:00:00"/>
    <s v="no"/>
    <m/>
    <s v="FRO.24451"/>
    <n v="2017"/>
    <s v="C1"/>
    <n v="8650.9500000000007"/>
    <d v="2017-05-24T00:00:00"/>
    <s v="SK"/>
    <n v="0"/>
    <s v="no"/>
    <n v="0"/>
    <n v="0"/>
    <s v="FRO.24451"/>
    <n v="2017"/>
    <n v="847.44"/>
    <d v="2017-07-13T00:00:00"/>
    <m/>
    <n v="2017"/>
    <n v="4325"/>
    <m/>
    <m/>
    <d v="2017-10-25T00:00:00"/>
    <d v="2017-09-27T00:00:00"/>
    <n v="2017"/>
    <n v="4725.29"/>
    <m/>
    <n v="9498.3900000000012"/>
    <n v="9050.2900000000009"/>
    <n v="0.95282358378630483"/>
    <n v="448.10000000000036"/>
    <n v="0"/>
  </r>
  <r>
    <s v="2017/768"/>
    <x v="1"/>
    <n v="768"/>
    <s v="ABS"/>
    <x v="18"/>
    <s v="Ministry of Interior"/>
    <s v="no"/>
    <x v="5"/>
    <s v="2017/ABS/03 Focal Points 2017 Air"/>
    <d v="2017-05-31T00:00:00"/>
    <d v="2017-07-01T00:00:00"/>
    <s v="no"/>
    <m/>
    <s v="FRO.24457"/>
    <n v="2017"/>
    <s v="C1"/>
    <n v="7588.44"/>
    <d v="2017-05-25T00:00:00"/>
    <s v="SK"/>
    <n v="0"/>
    <s v="no"/>
    <n v="0"/>
    <n v="0"/>
    <m/>
    <m/>
    <m/>
    <m/>
    <m/>
    <n v="2017"/>
    <n v="3794.22"/>
    <m/>
    <m/>
    <d v="2017-09-14T00:00:00"/>
    <d v="2017-09-18T00:00:00"/>
    <n v="2017"/>
    <n v="2590.81"/>
    <m/>
    <n v="7588.44"/>
    <n v="6385.03"/>
    <n v="0.8414153633684921"/>
    <n v="1203.4099999999999"/>
    <n v="0"/>
  </r>
  <r>
    <s v="2017/769"/>
    <x v="1"/>
    <n v="769"/>
    <s v="ABS"/>
    <x v="2"/>
    <s v="Bundespolizeiprasidium Federal Police Central Office"/>
    <s v="no"/>
    <x v="5"/>
    <s v="2017/ABS/03 Focal Points 2017 Air"/>
    <d v="2017-06-06T00:00:00"/>
    <d v="2017-07-12T00:00:00"/>
    <s v="no"/>
    <m/>
    <s v="FRO.24459"/>
    <n v="2017"/>
    <s v="C1"/>
    <n v="21504.86"/>
    <d v="2017-05-25T00:00:00"/>
    <s v="SK"/>
    <n v="0"/>
    <s v="no"/>
    <n v="0"/>
    <n v="0"/>
    <m/>
    <m/>
    <m/>
    <m/>
    <m/>
    <m/>
    <m/>
    <m/>
    <m/>
    <d v="2017-09-25T00:00:00"/>
    <d v="2017-10-04T00:00:00"/>
    <n v="2017"/>
    <n v="16872.43"/>
    <m/>
    <n v="21504.86"/>
    <n v="16872.43"/>
    <n v="0.78458683292985865"/>
    <n v="4632.43"/>
    <n v="0"/>
  </r>
  <r>
    <s v="2017/770"/>
    <x v="1"/>
    <n v="770"/>
    <s v="SBS"/>
    <x v="12"/>
    <s v="Headquarters of Polish Border Guards"/>
    <s v="no"/>
    <x v="2"/>
    <s v="2017/SBS/07 JO Poseidon 2017"/>
    <d v="2017-07-01T00:00:00"/>
    <d v="2017-08-31T00:00:00"/>
    <s v="no"/>
    <m/>
    <s v="FRO.24462"/>
    <n v="2017"/>
    <s v="C1"/>
    <n v="81439.839999999997"/>
    <d v="2017-05-29T00:00:00"/>
    <s v="MM"/>
    <n v="0"/>
    <s v="no"/>
    <n v="0"/>
    <n v="0"/>
    <m/>
    <m/>
    <m/>
    <m/>
    <m/>
    <n v="2017"/>
    <n v="40719.919999999998"/>
    <m/>
    <m/>
    <d v="2017-11-14T00:00:00"/>
    <d v="2017-10-06T00:00:00"/>
    <n v="2017"/>
    <n v="30046.75"/>
    <m/>
    <n v="81439.839999999997"/>
    <n v="70766.67"/>
    <n v="0.86894411875072453"/>
    <n v="10673.169999999998"/>
    <n v="0"/>
  </r>
  <r>
    <s v="2017/771"/>
    <x v="1"/>
    <n v="771"/>
    <s v="SBS"/>
    <x v="12"/>
    <s v="Headquarters of Polish Border Guards"/>
    <s v="no"/>
    <x v="2"/>
    <s v="2017/SBS/07 JO Poseidon 2017"/>
    <d v="2017-06-27T00:00:00"/>
    <d v="2017-08-31T00:00:00"/>
    <s v="no"/>
    <m/>
    <s v="FRO.24465"/>
    <n v="2017"/>
    <s v="C1"/>
    <n v="66703.8"/>
    <d v="2017-05-29T00:00:00"/>
    <s v="MM"/>
    <n v="0"/>
    <s v="no"/>
    <n v="0"/>
    <n v="0"/>
    <m/>
    <m/>
    <m/>
    <m/>
    <m/>
    <n v="2017"/>
    <n v="33351.9"/>
    <m/>
    <m/>
    <d v="2017-11-14T00:00:00"/>
    <d v="2017-10-16T00:00:00"/>
    <n v="2017"/>
    <n v="25904.61"/>
    <m/>
    <n v="66703.8"/>
    <n v="59256.51"/>
    <n v="0.88835283746952942"/>
    <n v="7447.2900000000009"/>
    <n v="0"/>
  </r>
  <r>
    <s v="2017/772"/>
    <x v="1"/>
    <n v="772"/>
    <s v="SBS"/>
    <x v="3"/>
    <s v="Belgian Federal Police"/>
    <s v="no"/>
    <x v="6"/>
    <s v="2017/SBS/05 JO Triton 2017"/>
    <d v="2017-06-06T00:00:00"/>
    <d v="2017-07-08T00:00:00"/>
    <s v="no"/>
    <m/>
    <s v="FRO.24463"/>
    <n v="2017"/>
    <s v="C1"/>
    <n v="9600.0400000000009"/>
    <d v="2017-05-26T00:00:00"/>
    <s v="IM"/>
    <n v="0"/>
    <s v="no"/>
    <n v="0"/>
    <m/>
    <m/>
    <m/>
    <m/>
    <m/>
    <m/>
    <m/>
    <m/>
    <m/>
    <m/>
    <d v="2017-09-21T00:00:00"/>
    <d v="2017-07-17T00:00:00"/>
    <n v="2017"/>
    <n v="7186.33"/>
    <m/>
    <n v="9600.0400000000009"/>
    <n v="7186.33"/>
    <n v="0.74857292261282238"/>
    <n v="2413.7100000000009"/>
    <n v="0"/>
  </r>
  <r>
    <s v="2017/773"/>
    <x v="1"/>
    <n v="773"/>
    <s v="SBS"/>
    <x v="4"/>
    <s v="Danish National Police"/>
    <s v="no"/>
    <x v="6"/>
    <s v="2017/SBS/05 JO Triton 2017"/>
    <d v="2017-06-06T00:00:00"/>
    <d v="2017-07-08T00:00:00"/>
    <s v="no"/>
    <m/>
    <s v="FRO.24466"/>
    <n v="2017"/>
    <s v="C1"/>
    <n v="11243.56"/>
    <d v="2017-05-26T00:00:00"/>
    <s v="IM"/>
    <n v="0"/>
    <s v="no"/>
    <n v="0"/>
    <n v="0"/>
    <m/>
    <m/>
    <m/>
    <m/>
    <m/>
    <m/>
    <m/>
    <m/>
    <m/>
    <d v="2017-09-21T00:00:00"/>
    <d v="2017-09-18T00:00:00"/>
    <n v="2017"/>
    <n v="6856.52"/>
    <m/>
    <n v="11243.56"/>
    <n v="6856.52"/>
    <n v="0.60981753110224879"/>
    <n v="4387.0399999999991"/>
    <n v="0"/>
  </r>
  <r>
    <s v="2017/774"/>
    <x v="1"/>
    <n v="774"/>
    <s v="SBS"/>
    <x v="4"/>
    <s v="Danish National Police"/>
    <s v="no"/>
    <x v="2"/>
    <s v="2017/SBS/07 JO Poseidon 2017"/>
    <d v="2017-06-06T00:00:00"/>
    <d v="2017-09-26T00:00:00"/>
    <s v="no"/>
    <m/>
    <s v="FRO.24477"/>
    <n v="2017"/>
    <s v="C1"/>
    <n v="89982.720000000001"/>
    <d v="2017-05-29T00:00:00"/>
    <s v="IM"/>
    <n v="0"/>
    <s v="yes"/>
    <n v="55200"/>
    <n v="83510.62"/>
    <m/>
    <m/>
    <m/>
    <m/>
    <m/>
    <m/>
    <n v="0"/>
    <m/>
    <m/>
    <d v="2017-12-10T00:00:00"/>
    <d v="2017-11-29T00:00:00"/>
    <n v="2017"/>
    <n v="89356.36"/>
    <m/>
    <n v="89982.720000000001"/>
    <n v="89356.36"/>
    <n v="0.99303910795317141"/>
    <n v="626.36000000000058"/>
    <n v="83510.62"/>
  </r>
  <r>
    <s v="2017/775"/>
    <x v="1"/>
    <n v="775"/>
    <s v="SBS"/>
    <x v="14"/>
    <s v="General Inspectorate of the Romanian Border Police"/>
    <s v="no"/>
    <x v="6"/>
    <s v="2017/SBS/05 JO Triton 2017"/>
    <d v="2017-06-06T00:00:00"/>
    <d v="2017-10-08T00:00:00"/>
    <s v="no"/>
    <m/>
    <s v="FRO.24478"/>
    <n v="2017"/>
    <s v="C1"/>
    <n v="184839.9"/>
    <d v="2017-05-31T00:00:00"/>
    <s v="IM"/>
    <n v="0"/>
    <s v="no"/>
    <n v="0"/>
    <n v="0"/>
    <m/>
    <m/>
    <m/>
    <m/>
    <m/>
    <n v="2017"/>
    <n v="92419.5"/>
    <m/>
    <m/>
    <d v="2017-12-22T00:00:00"/>
    <d v="2017-11-13T00:00:00"/>
    <n v="2017"/>
    <n v="28792.81"/>
    <m/>
    <n v="184839.9"/>
    <n v="121212.31"/>
    <n v="0.65576918187036459"/>
    <n v="63627.59"/>
    <n v="0"/>
  </r>
  <r>
    <s v="2017/776"/>
    <x v="1"/>
    <n v="776"/>
    <s v="LBS"/>
    <x v="11"/>
    <s v="State Border Guard Service"/>
    <s v="no"/>
    <x v="7"/>
    <s v="2017/LBS/01 FOA"/>
    <d v="2017-06-21T00:00:00"/>
    <d v="2017-07-19T00:00:00"/>
    <s v="no"/>
    <m/>
    <s v="FRO.24464"/>
    <n v="2017"/>
    <s v="C1"/>
    <n v="13915.35"/>
    <d v="2017-05-29T00:00:00"/>
    <s v="IM"/>
    <n v="0"/>
    <s v="no"/>
    <n v="0"/>
    <n v="0"/>
    <m/>
    <m/>
    <m/>
    <m/>
    <m/>
    <n v="2017"/>
    <n v="6957"/>
    <m/>
    <m/>
    <d v="2017-10-02T00:00:00"/>
    <d v="2017-08-21T00:00:00"/>
    <n v="2017"/>
    <n v="3658.92"/>
    <m/>
    <n v="13915.35"/>
    <n v="10615.92"/>
    <n v="0.76289277668186573"/>
    <n v="3299.4300000000003"/>
    <n v="0"/>
  </r>
  <r>
    <s v="2017/777"/>
    <x v="1"/>
    <n v="777"/>
    <s v="LBS"/>
    <x v="11"/>
    <s v="State Border Guard Service"/>
    <s v="no"/>
    <x v="5"/>
    <s v="2017/LBS/02 Focal Points"/>
    <d v="2017-06-21T00:00:00"/>
    <d v="2017-07-19T00:00:00"/>
    <s v="no"/>
    <m/>
    <s v="FRO.24453"/>
    <n v="2017"/>
    <s v="C1"/>
    <n v="6038.01"/>
    <d v="2017-05-25T00:00:00"/>
    <s v="MM"/>
    <n v="0"/>
    <s v="no"/>
    <n v="0"/>
    <n v="0"/>
    <m/>
    <m/>
    <m/>
    <m/>
    <m/>
    <n v="2017"/>
    <n v="3000"/>
    <m/>
    <m/>
    <d v="2017-10-02T00:00:00"/>
    <d v="2017-08-16T00:00:00"/>
    <n v="2017"/>
    <n v="3038.01"/>
    <m/>
    <n v="6038.01"/>
    <n v="6038.01"/>
    <n v="1"/>
    <n v="0"/>
    <n v="0"/>
  </r>
  <r>
    <s v="2017/778"/>
    <x v="1"/>
    <n v="778"/>
    <s v="RSU"/>
    <x v="2"/>
    <s v="Bundespolizeiprasidium Federal Police Central Office"/>
    <s v="no"/>
    <x v="12"/>
    <s v="207/RSU/01 RO to Russia and Pakistan"/>
    <d v="2017-05-30T00:00:00"/>
    <d v="2017-06-10T00:00:00"/>
    <s v="no"/>
    <m/>
    <s v="FRO.24470"/>
    <n v="2017"/>
    <s v="C1"/>
    <n v="112383.6"/>
    <d v="2017-05-29T00:00:00"/>
    <s v="IM"/>
    <n v="0"/>
    <s v="yes"/>
    <n v="58000"/>
    <n v="65500"/>
    <s v="FRO.24470"/>
    <n v="2017"/>
    <n v="6533.1"/>
    <d v="2017-05-31T00:00:00"/>
    <m/>
    <n v="2017"/>
    <n v="56000"/>
    <m/>
    <m/>
    <d v="2017-08-24T00:00:00"/>
    <d v="2017-08-25T00:00:00"/>
    <n v="2017"/>
    <n v="35882.92"/>
    <m/>
    <n v="118916.70000000001"/>
    <n v="91882.92"/>
    <n v="0.77266624452242616"/>
    <n v="27033.780000000013"/>
    <n v="65500"/>
  </r>
  <r>
    <s v="2017/779"/>
    <x v="1"/>
    <n v="779"/>
    <s v="ABS"/>
    <x v="16"/>
    <s v="Ministero dell'Interno, Dipartimento della Pubblica Sicurezza, Direzione Centrale dell'Immigrazione e della Polizia delle Frontiere"/>
    <s v="no"/>
    <x v="24"/>
    <s v="2017/ABS/11 Vega Children"/>
    <d v="2017-05-30T00:00:00"/>
    <d v="2017-07-12T00:00:00"/>
    <s v="no"/>
    <m/>
    <s v="FRO.24467"/>
    <n v="2017"/>
    <s v="C1"/>
    <n v="14402.2"/>
    <d v="2017-05-25T00:00:00"/>
    <s v="IM"/>
    <n v="0"/>
    <s v="no"/>
    <n v="0"/>
    <n v="0"/>
    <m/>
    <m/>
    <m/>
    <m/>
    <m/>
    <m/>
    <m/>
    <m/>
    <m/>
    <d v="2017-09-25T00:00:00"/>
    <d v="2017-08-02T00:00:00"/>
    <n v="2017"/>
    <n v="11517.46"/>
    <m/>
    <n v="14402.2"/>
    <n v="11517.46"/>
    <n v="0.79970143450306197"/>
    <n v="2884.7400000000016"/>
    <n v="0"/>
  </r>
  <r>
    <s v="2017/780"/>
    <x v="1"/>
    <n v="780"/>
    <s v="LBS"/>
    <x v="17"/>
    <s v="Ministry of Interior, National Police Service, Chief Directorate Border Police"/>
    <s v="no"/>
    <x v="16"/>
    <s v="2017/LBS/03 Coordination Points"/>
    <d v="2017-06-13T00:00:00"/>
    <d v="2017-07-13T00:00:00"/>
    <s v="no"/>
    <m/>
    <s v="FRO.24471"/>
    <n v="2017"/>
    <s v="C1"/>
    <n v="13653.2"/>
    <d v="2017-05-26T00:00:00"/>
    <s v="IM"/>
    <n v="0"/>
    <s v="no"/>
    <n v="0"/>
    <n v="0"/>
    <m/>
    <m/>
    <m/>
    <m/>
    <m/>
    <m/>
    <m/>
    <m/>
    <m/>
    <d v="2017-09-26T00:00:00"/>
    <d v="2017-10-24T00:00:00"/>
    <n v="2017"/>
    <n v="10725.88"/>
    <m/>
    <n v="13653.2"/>
    <n v="10725.88"/>
    <n v="0.78559458588462772"/>
    <n v="2927.3200000000015"/>
    <n v="0"/>
  </r>
  <r>
    <s v="2017/781"/>
    <x v="1"/>
    <n v="781"/>
    <s v="RSU"/>
    <x v="30"/>
    <s v="Aparati i Drejtorise se Policise se Shtetit"/>
    <s v="no"/>
    <x v="20"/>
    <s v="2017/RSU/01 CRO to Albania"/>
    <d v="2017-05-30T00:00:00"/>
    <d v="2017-06-01T00:00:00"/>
    <s v="no"/>
    <m/>
    <s v="FRO.24487"/>
    <n v="2017"/>
    <s v="C1"/>
    <n v="1412.4"/>
    <d v="2017-05-29T00:00:00"/>
    <s v="SK"/>
    <n v="0"/>
    <s v="no"/>
    <m/>
    <m/>
    <m/>
    <m/>
    <m/>
    <m/>
    <m/>
    <m/>
    <n v="0"/>
    <m/>
    <m/>
    <d v="2017-08-15T00:00:00"/>
    <d v="2017-06-20T00:00:00"/>
    <n v="2017"/>
    <n v="1412.4"/>
    <m/>
    <n v="1412.4"/>
    <n v="1412.4"/>
    <n v="1"/>
    <n v="0"/>
    <n v="0"/>
  </r>
  <r>
    <s v="2017/782"/>
    <x v="1"/>
    <n v="782"/>
    <s v="SBS"/>
    <x v="3"/>
    <s v="Belgian Federal Police"/>
    <s v="no"/>
    <x v="5"/>
    <s v="2017/SBS/06 Focal Points Sea 2017"/>
    <d v="2017-05-31T00:00:00"/>
    <d v="2017-07-01T00:00:00"/>
    <s v="no"/>
    <m/>
    <s v="FRO.24486"/>
    <n v="2017"/>
    <s v="C1"/>
    <n v="8341.7199999999993"/>
    <d v="2017-05-29T00:00:00"/>
    <s v="IM"/>
    <n v="0"/>
    <s v="no"/>
    <n v="0"/>
    <n v="0"/>
    <m/>
    <m/>
    <m/>
    <m/>
    <m/>
    <m/>
    <m/>
    <m/>
    <m/>
    <d v="2017-09-14T00:00:00"/>
    <d v="2017-07-20T00:00:00"/>
    <n v="2017"/>
    <n v="5266.25"/>
    <m/>
    <n v="8341.7199999999993"/>
    <n v="5266.25"/>
    <n v="0.63131464494133105"/>
    <n v="3075.4699999999993"/>
    <n v="0"/>
  </r>
  <r>
    <s v="2017/783"/>
    <x v="1"/>
    <n v="783"/>
    <s v="SBS"/>
    <x v="16"/>
    <s v="Ministero dell'Interno, Dipartimento della Pubblica Sicurezza, Direzione Centrale dell'Immigrazione e della Polizia delle Frontiere"/>
    <s v="no"/>
    <x v="5"/>
    <s v="2017/SBS/06 Focal Points Sea 2017"/>
    <d v="2017-05-31T00:00:00"/>
    <d v="2017-09-01T00:00:00"/>
    <s v="no"/>
    <m/>
    <s v="FRO.24489"/>
    <n v="2017"/>
    <s v="C1"/>
    <n v="21144.27"/>
    <d v="2017-05-29T00:00:00"/>
    <s v="IM"/>
    <n v="0"/>
    <s v="no"/>
    <n v="0"/>
    <n v="0"/>
    <m/>
    <m/>
    <m/>
    <m/>
    <m/>
    <m/>
    <m/>
    <m/>
    <m/>
    <d v="2017-11-15T00:00:00"/>
    <d v="2017-10-31T00:00:00"/>
    <n v="2017"/>
    <n v="12091.72"/>
    <m/>
    <n v="21144.27"/>
    <n v="12091.72"/>
    <n v="0.57186746101899"/>
    <n v="9052.5500000000011"/>
    <n v="0"/>
  </r>
  <r>
    <s v="2017/784"/>
    <x v="1"/>
    <n v="784"/>
    <s v="ABS"/>
    <x v="33"/>
    <s v="Patrol Police Department"/>
    <s v="no"/>
    <x v="5"/>
    <s v="2017/ABS/04 JO Focal Points 2017 Air Intermediate Managers"/>
    <d v="2017-06-05T00:00:00"/>
    <d v="2017-06-17T00:00:00"/>
    <s v="no"/>
    <m/>
    <s v="FRO.24492"/>
    <n v="2017"/>
    <s v="C1"/>
    <n v="2471"/>
    <d v="2017-05-26T00:00:00"/>
    <s v="IM"/>
    <n v="0"/>
    <s v="yes"/>
    <n v="0"/>
    <n v="2089"/>
    <m/>
    <m/>
    <m/>
    <m/>
    <m/>
    <m/>
    <m/>
    <m/>
    <m/>
    <d v="2017-08-31T00:00:00"/>
    <d v="2017-09-18T00:00:00"/>
    <n v="2017"/>
    <n v="2467"/>
    <m/>
    <n v="2471"/>
    <n v="2467"/>
    <n v="0.99838122217725622"/>
    <n v="4"/>
    <n v="2089"/>
  </r>
  <r>
    <s v="2017/785"/>
    <x v="1"/>
    <n v="785"/>
    <s v="SBS"/>
    <x v="14"/>
    <s v="General Inspectorate for Immigration"/>
    <s v="no"/>
    <x v="6"/>
    <s v="2017/SBS/05 JO Triton 2017"/>
    <d v="2017-06-06T00:00:00"/>
    <d v="2017-08-05T00:00:00"/>
    <s v="no"/>
    <m/>
    <s v="FRO.24483"/>
    <n v="2017"/>
    <s v="C1"/>
    <n v="18961.47"/>
    <d v="2017-05-29T00:00:00"/>
    <s v="IM"/>
    <n v="0"/>
    <s v="yes"/>
    <n v="0"/>
    <n v="15183.46"/>
    <m/>
    <m/>
    <m/>
    <m/>
    <m/>
    <n v="2017"/>
    <n v="9480.73"/>
    <m/>
    <m/>
    <d v="2017-10-19T00:00:00"/>
    <d v="2017-08-10T00:00:00"/>
    <n v="2017"/>
    <n v="5702.41"/>
    <m/>
    <n v="18961.47"/>
    <n v="15183.14"/>
    <n v="0.8007364407928288"/>
    <n v="3778.3300000000017"/>
    <n v="15183.46"/>
  </r>
  <r>
    <s v="2017/786"/>
    <x v="1"/>
    <n v="786"/>
    <s v="LBS"/>
    <x v="2"/>
    <s v="Bundespolizeiprasidium Federal Police Central Office"/>
    <s v="no"/>
    <x v="7"/>
    <s v="2017/LBS/01 FOA"/>
    <d v="2017-06-20T00:00:00"/>
    <d v="2017-08-17T00:00:00"/>
    <s v="no"/>
    <m/>
    <s v="FRO.24484"/>
    <n v="2017"/>
    <s v="C1"/>
    <n v="381325.88"/>
    <d v="2017-05-29T00:00:00"/>
    <s v="IM"/>
    <n v="0"/>
    <s v="no"/>
    <n v="0"/>
    <n v="0"/>
    <s v="FRO.24484"/>
    <n v="2017"/>
    <n v="3344.25"/>
    <d v="2017-06-28T00:00:00"/>
    <m/>
    <n v="2017"/>
    <n v="190600"/>
    <m/>
    <m/>
    <d v="2017-10-31T00:00:00"/>
    <d v="2017-11-14T00:00:00"/>
    <n v="2017"/>
    <n v="141483.04"/>
    <m/>
    <n v="384670.13"/>
    <n v="332083.04000000004"/>
    <n v="0.86329302459746493"/>
    <n v="52587.089999999967"/>
    <n v="0"/>
  </r>
  <r>
    <s v="2017/787"/>
    <x v="1"/>
    <n v="787"/>
    <s v="ABS"/>
    <x v="20"/>
    <s v="Royal Marechaussee"/>
    <s v="no"/>
    <x v="24"/>
    <s v="2017/ABS/11 Vega Children"/>
    <d v="2017-05-30T00:00:00"/>
    <d v="2017-07-12T00:00:00"/>
    <s v="yes"/>
    <m/>
    <s v="FRO.24476"/>
    <n v="2017"/>
    <s v="C1"/>
    <n v="37514.199999999997"/>
    <d v="2017-05-26T00:00:00"/>
    <s v="IM"/>
    <n v="0"/>
    <s v="no"/>
    <n v="0"/>
    <n v="0"/>
    <m/>
    <m/>
    <m/>
    <m/>
    <m/>
    <m/>
    <m/>
    <m/>
    <m/>
    <d v="2017-09-25T00:00:00"/>
    <d v="2017-10-04T00:00:00"/>
    <n v="2017"/>
    <n v="28123.56"/>
    <m/>
    <n v="37514.199999999997"/>
    <n v="28123.56"/>
    <n v="0.74967772203592253"/>
    <n v="9390.6399999999958"/>
    <n v="0"/>
  </r>
  <r>
    <s v="2017/788"/>
    <x v="1"/>
    <n v="788"/>
    <s v="SBS"/>
    <x v="9"/>
    <s v="State Border Guard"/>
    <s v="no"/>
    <x v="6"/>
    <s v="2017/SBS/05 JO Triton 2017"/>
    <d v="2017-06-06T00:00:00"/>
    <d v="2017-08-05T00:00:00"/>
    <s v="no"/>
    <m/>
    <s v="FRO.24488"/>
    <n v="2017"/>
    <s v="C1"/>
    <n v="31186.43"/>
    <d v="2017-05-29T00:00:00"/>
    <s v="IM"/>
    <n v="0"/>
    <s v="no"/>
    <n v="0"/>
    <n v="0"/>
    <m/>
    <m/>
    <m/>
    <m/>
    <m/>
    <n v="2017"/>
    <n v="15590"/>
    <m/>
    <m/>
    <d v="2017-10-19T00:00:00"/>
    <d v="2017-10-02T00:00:00"/>
    <n v="2017"/>
    <n v="3681.53"/>
    <m/>
    <n v="31186.43"/>
    <n v="19271.53"/>
    <n v="0.61794601049238396"/>
    <n v="11914.900000000001"/>
    <n v="0"/>
  </r>
  <r>
    <s v="2017/789"/>
    <x v="1"/>
    <n v="789"/>
    <s v="LBS"/>
    <x v="11"/>
    <s v="State Border Guard Service at the Ministry of Interior"/>
    <s v="no"/>
    <x v="16"/>
    <s v="2017/LBS/03 Coordination Points"/>
    <d v="2017-07-04T00:00:00"/>
    <d v="2017-08-01T00:00:00"/>
    <s v="no"/>
    <m/>
    <s v="FRO.24485"/>
    <n v="2017"/>
    <s v="C1"/>
    <n v="6362.22"/>
    <d v="2017-05-29T00:00:00"/>
    <s v="IM"/>
    <n v="0"/>
    <s v="no"/>
    <n v="0"/>
    <n v="0"/>
    <m/>
    <m/>
    <m/>
    <m/>
    <m/>
    <n v="2017"/>
    <n v="3180"/>
    <m/>
    <m/>
    <d v="2017-10-15T00:00:00"/>
    <d v="2017-08-18T00:00:00"/>
    <n v="2017"/>
    <n v="2143.4"/>
    <m/>
    <n v="6362.22"/>
    <n v="5323.4"/>
    <n v="0.83672051579480111"/>
    <n v="1038.8200000000006"/>
    <n v="0"/>
  </r>
  <r>
    <s v="2017/790"/>
    <x v="1"/>
    <n v="790"/>
    <s v="FSC"/>
    <x v="13"/>
    <s v="Servico de Estrangeiros e Fronteiras"/>
    <s v="no"/>
    <x v="10"/>
    <s v="2017/FSC/01 FSC Support Officer Deployment"/>
    <d v="2017-05-30T00:00:00"/>
    <d v="2017-08-01T00:00:00"/>
    <s v="no"/>
    <m/>
    <s v="FRO.24496"/>
    <n v="2017"/>
    <s v="C1"/>
    <n v="13491.63"/>
    <d v="2017-05-29T00:00:00"/>
    <s v="IM"/>
    <n v="0"/>
    <s v="no"/>
    <n v="0"/>
    <m/>
    <m/>
    <m/>
    <m/>
    <m/>
    <m/>
    <n v="2017"/>
    <n v="6745.82"/>
    <m/>
    <m/>
    <d v="2017-10-15T00:00:00"/>
    <d v="2018-08-03T00:00:00"/>
    <n v="2018"/>
    <n v="5004.67"/>
    <m/>
    <n v="13491.63"/>
    <n v="11750.49"/>
    <n v="0.87094665359189372"/>
    <n v="1741.1399999999994"/>
    <n v="0"/>
  </r>
  <r>
    <s v="2017/791"/>
    <x v="1"/>
    <n v="791"/>
    <s v="FSC"/>
    <x v="12"/>
    <s v="Headquarters of Polish Border Guards"/>
    <s v="no"/>
    <x v="10"/>
    <s v="2017/FSC/01 FSC Support Officer Deployment"/>
    <d v="2017-05-31T00:00:00"/>
    <d v="2017-08-01T00:00:00"/>
    <s v="no"/>
    <m/>
    <s v="FRO.24491"/>
    <n v="2017"/>
    <s v="C1"/>
    <n v="18219.96"/>
    <d v="2017-05-29T00:00:00"/>
    <s v="IM"/>
    <n v="0"/>
    <s v="no"/>
    <n v="0"/>
    <m/>
    <m/>
    <m/>
    <m/>
    <m/>
    <m/>
    <n v="2017"/>
    <n v="9109.98"/>
    <m/>
    <m/>
    <d v="2017-10-15T00:00:00"/>
    <d v="2017-08-31T00:00:00"/>
    <n v="2017"/>
    <n v="8174.55"/>
    <m/>
    <n v="18219.96"/>
    <n v="17284.53"/>
    <n v="0.9486590530385357"/>
    <n v="935.43000000000029"/>
    <n v="0"/>
  </r>
  <r>
    <s v="2017/792"/>
    <x v="1"/>
    <n v="792"/>
    <s v="FSC"/>
    <x v="14"/>
    <s v="General Inspectorate of the Romanian Border Police"/>
    <s v="no"/>
    <x v="10"/>
    <s v="2017/FSC/02 FSC Support Officer Deployment"/>
    <d v="2017-06-01T00:00:00"/>
    <d v="2017-08-31T00:00:00"/>
    <s v="no"/>
    <m/>
    <s v="FRO.24493"/>
    <n v="2017"/>
    <s v="C1"/>
    <n v="20246.54"/>
    <d v="2017-05-29T00:00:00"/>
    <s v="IM"/>
    <n v="0"/>
    <s v="no"/>
    <n v="0"/>
    <m/>
    <m/>
    <m/>
    <m/>
    <m/>
    <m/>
    <n v="2017"/>
    <n v="10123"/>
    <m/>
    <m/>
    <d v="2017-11-14T00:00:00"/>
    <d v="2017-09-14T00:00:00"/>
    <n v="2017"/>
    <n v="7141.44"/>
    <m/>
    <n v="20246.54"/>
    <n v="17264.439999999999"/>
    <n v="0.85271063599014929"/>
    <n v="2982.1000000000022"/>
    <n v="0"/>
  </r>
  <r>
    <s v="2017/793"/>
    <x v="1"/>
    <n v="793"/>
    <s v="LBS"/>
    <x v="14"/>
    <s v="General Inspectorate of the Romanian Border Police"/>
    <s v="no"/>
    <x v="5"/>
    <s v="2017/LBS/02 Focal Points"/>
    <d v="2017-06-21T00:00:00"/>
    <d v="2017-09-13T00:00:00"/>
    <s v="no"/>
    <m/>
    <s v="FRO.24481"/>
    <n v="2017"/>
    <s v="C1"/>
    <n v="87340.89"/>
    <d v="2017-05-29T00:00:00"/>
    <s v="IM"/>
    <n v="0"/>
    <s v="no"/>
    <n v="0"/>
    <n v="0"/>
    <m/>
    <m/>
    <m/>
    <m/>
    <m/>
    <n v="2017"/>
    <n v="43570"/>
    <m/>
    <m/>
    <d v="2017-11-27T00:00:00"/>
    <d v="2017-11-13T00:00:00"/>
    <n v="2017"/>
    <n v="25625.01"/>
    <m/>
    <n v="87340.89"/>
    <n v="69195.009999999995"/>
    <n v="0.79224072481972641"/>
    <n v="18145.880000000005"/>
    <n v="0"/>
  </r>
  <r>
    <s v="2017/794"/>
    <x v="1"/>
    <n v="794"/>
    <s v="SBS"/>
    <x v="13"/>
    <s v="Servico de Estrangeiros e Fronteiras"/>
    <s v="no"/>
    <x v="22"/>
    <s v="2017/SBS/03 Indalo 2017"/>
    <d v="2017-05-31T00:00:00"/>
    <d v="2017-07-01T00:00:00"/>
    <s v="no"/>
    <m/>
    <s v="FRO.24503"/>
    <n v="2017"/>
    <s v="C1"/>
    <n v="565780.99"/>
    <d v="2017-05-29T00:00:00"/>
    <s v="IM"/>
    <n v="472373.34"/>
    <s v="yes"/>
    <n v="343479.93"/>
    <n v="377700"/>
    <m/>
    <m/>
    <m/>
    <m/>
    <m/>
    <n v="2017"/>
    <n v="282890.05"/>
    <m/>
    <m/>
    <d v="2017-09-14T00:00:00"/>
    <d v="2017-11-10T00:00:00"/>
    <n v="2017"/>
    <n v="210108.85"/>
    <m/>
    <n v="565780.99"/>
    <n v="492998.9"/>
    <n v="0.87135995855922987"/>
    <n v="72782.089999999967"/>
    <n v="377700"/>
  </r>
  <r>
    <s v="2017/795"/>
    <x v="1"/>
    <n v="795"/>
    <s v="RSU"/>
    <x v="16"/>
    <s v="Ministero dell'Interno, Dipartimento della Pubblica Sicurezza, Direzione Centrale dell'Immigrazione e della Polizia delle Frontiere"/>
    <s v="no"/>
    <x v="18"/>
    <s v="2017/RSU/02 RI FOA-R 2017"/>
    <d v="2017-06-01T00:00:00"/>
    <d v="2017-08-31T00:00:00"/>
    <s v="no"/>
    <m/>
    <s v="FRO.24504"/>
    <n v="2017"/>
    <s v="C1"/>
    <n v="138188.4"/>
    <d v="2017-05-29T00:00:00"/>
    <s v="MM"/>
    <n v="0"/>
    <s v="no"/>
    <n v="0"/>
    <m/>
    <m/>
    <m/>
    <m/>
    <m/>
    <m/>
    <n v="2017"/>
    <n v="69094.2"/>
    <m/>
    <m/>
    <d v="2017-11-14T00:00:00"/>
    <m/>
    <m/>
    <s v="n/a"/>
    <m/>
    <n v="138188.4"/>
    <n v="69094.2"/>
    <n v="0.5"/>
    <n v="69094.2"/>
    <n v="0"/>
  </r>
  <r>
    <s v="2017/796"/>
    <x v="1"/>
    <n v="796"/>
    <s v="SBS"/>
    <x v="1"/>
    <s v="National Operations Department"/>
    <s v="no"/>
    <x v="22"/>
    <s v="2017/SBS/03 Indalo 2017"/>
    <d v="2017-05-30T00:00:00"/>
    <d v="2017-08-06T00:00:00"/>
    <s v="no"/>
    <m/>
    <s v="FRO.24506"/>
    <n v="2017"/>
    <s v="C1"/>
    <n v="13125"/>
    <d v="2017-05-29T00:00:00"/>
    <s v="IM"/>
    <n v="0"/>
    <s v="no"/>
    <n v="0"/>
    <m/>
    <s v="FRO.24506"/>
    <n v="2017"/>
    <n v="1241.2"/>
    <d v="2017-07-10T00:00:00"/>
    <m/>
    <m/>
    <n v="0"/>
    <m/>
    <m/>
    <d v="2017-10-20T00:00:00"/>
    <d v="2017-10-09T00:00:00"/>
    <n v="2017"/>
    <n v="14366.2"/>
    <m/>
    <n v="14366.2"/>
    <n v="14366.2"/>
    <n v="1"/>
    <n v="0"/>
    <n v="0"/>
  </r>
  <r>
    <s v="2017/797"/>
    <x v="1"/>
    <n v="797"/>
    <s v="SBS"/>
    <x v="13"/>
    <s v="Servico de Estrangeiros e Fronteiras"/>
    <s v="no"/>
    <x v="22"/>
    <s v="2017/SBS/03 Indalo 2017"/>
    <d v="2017-05-31T00:00:00"/>
    <d v="2017-06-30T00:00:00"/>
    <s v="no"/>
    <m/>
    <s v="FRO.24502"/>
    <n v="2017"/>
    <s v="C1"/>
    <n v="6220.98"/>
    <d v="2017-05-29T00:00:00"/>
    <s v="IM"/>
    <n v="0"/>
    <s v="no"/>
    <n v="0"/>
    <m/>
    <m/>
    <m/>
    <m/>
    <m/>
    <m/>
    <n v="2017"/>
    <n v="3110.49"/>
    <m/>
    <m/>
    <d v="2017-09-13T00:00:00"/>
    <d v="2017-09-26T00:00:00"/>
    <n v="2017"/>
    <n v="2694.39"/>
    <m/>
    <n v="6220.98"/>
    <n v="5804.8799999999992"/>
    <n v="0.93311343228880328"/>
    <n v="416.10000000000036"/>
    <n v="0"/>
  </r>
  <r>
    <s v="2017/798"/>
    <x v="1"/>
    <n v="798"/>
    <s v="SBS"/>
    <x v="20"/>
    <s v="Royal Marechaussee"/>
    <s v="no"/>
    <x v="6"/>
    <s v="2017/SBS/05 JO Triton 2017"/>
    <d v="2017-06-06T00:00:00"/>
    <d v="2017-07-08T00:00:00"/>
    <s v="no"/>
    <m/>
    <s v="FRO.24508"/>
    <n v="2017"/>
    <s v="C1"/>
    <n v="41464.639999999999"/>
    <d v="2017-05-30T00:00:00"/>
    <s v="MM"/>
    <n v="0"/>
    <s v="no"/>
    <n v="0"/>
    <n v="0"/>
    <m/>
    <m/>
    <m/>
    <m/>
    <m/>
    <m/>
    <m/>
    <m/>
    <m/>
    <d v="2017-09-21T00:00:00"/>
    <d v="2017-08-17T00:00:00"/>
    <n v="2017"/>
    <n v="35050.03"/>
    <m/>
    <n v="41464.639999999999"/>
    <n v="35050.03"/>
    <n v="0.84529927186151865"/>
    <n v="6414.6100000000006"/>
    <n v="0"/>
  </r>
  <r>
    <s v="2017/799"/>
    <x v="1"/>
    <n v="799"/>
    <s v="LBS"/>
    <x v="12"/>
    <s v="Headquarters of Polish Border Guards"/>
    <s v="no"/>
    <x v="5"/>
    <s v="2017/LBS/02 Focal Points"/>
    <d v="2017-10-11T00:00:00"/>
    <d v="2017-12-06T00:00:00"/>
    <s v="no"/>
    <m/>
    <s v="FRO.24500"/>
    <n v="2017"/>
    <s v="C1"/>
    <n v="25626.5"/>
    <d v="2017-05-30T00:00:00"/>
    <s v="IM"/>
    <n v="0"/>
    <s v="no"/>
    <n v="0"/>
    <m/>
    <m/>
    <m/>
    <m/>
    <m/>
    <m/>
    <n v="2017"/>
    <n v="12813.25"/>
    <m/>
    <m/>
    <d v="2018-02-19T00:00:00"/>
    <d v="2018-01-12T00:00:00"/>
    <n v="2018"/>
    <n v="9832.9"/>
    <m/>
    <n v="25626.5"/>
    <n v="22646.15"/>
    <n v="0.88370046631416699"/>
    <n v="2980.3499999999985"/>
    <n v="0"/>
  </r>
  <r>
    <s v="2017/800"/>
    <x v="1"/>
    <n v="800"/>
    <s v="LBS"/>
    <x v="8"/>
    <s v="Police of the Czech Republic"/>
    <s v="no"/>
    <x v="7"/>
    <s v="2017/LBS/01 FOA"/>
    <d v="2017-06-20T00:00:00"/>
    <d v="2017-10-12T00:00:00"/>
    <s v="no"/>
    <m/>
    <s v="FRO.24490"/>
    <n v="2017"/>
    <s v="C1"/>
    <n v="97885.74"/>
    <d v="2017-05-31T00:00:00"/>
    <s v="IM"/>
    <n v="0"/>
    <s v="yes"/>
    <n v="0"/>
    <n v="30233.59"/>
    <m/>
    <m/>
    <m/>
    <m/>
    <m/>
    <n v="2017"/>
    <n v="48500"/>
    <m/>
    <m/>
    <d v="2017-12-26T00:00:00"/>
    <d v="2018-01-10T00:00:00"/>
    <n v="2018"/>
    <n v="33033.980000000003"/>
    <m/>
    <n v="97885.74"/>
    <n v="81533.98000000001"/>
    <n v="0.83295054008888325"/>
    <n v="16351.759999999995"/>
    <n v="30233.59"/>
  </r>
  <r>
    <s v="2017/801"/>
    <x v="1"/>
    <n v="801"/>
    <s v="FSC"/>
    <x v="16"/>
    <s v="Ministero dell'Interno, Dipartimento della Pubblica Sicurezza, Direzione Centrale dell'Immigrazione e della Polizia delle Frontiere"/>
    <s v="no"/>
    <x v="10"/>
    <s v="2017/FSC/02 FSC Support Officer Deployment"/>
    <d v="2017-06-01T00:00:00"/>
    <d v="2017-07-04T00:00:00"/>
    <s v="no"/>
    <m/>
    <s v="FRO.24494"/>
    <n v="2017"/>
    <s v="C1"/>
    <n v="6501.32"/>
    <d v="2017-05-20T00:00:00"/>
    <s v="IM"/>
    <n v="0"/>
    <s v="no"/>
    <n v="0"/>
    <m/>
    <m/>
    <m/>
    <m/>
    <m/>
    <m/>
    <m/>
    <m/>
    <m/>
    <m/>
    <d v="2017-09-17T00:00:00"/>
    <d v="2017-09-12T00:00:00"/>
    <n v="2017"/>
    <n v="5792.3"/>
    <m/>
    <n v="6501.32"/>
    <n v="5792.3"/>
    <n v="0.89094214713319764"/>
    <n v="709.01999999999953"/>
    <n v="0"/>
  </r>
  <r>
    <s v="2017/802"/>
    <x v="1"/>
    <n v="802"/>
    <s v="RSU"/>
    <x v="10"/>
    <s v="Office of Immigration and Nationality"/>
    <s v="no"/>
    <x v="12"/>
    <s v="2017/RSU/01 RO to Russia"/>
    <d v="2017-05-31T00:00:00"/>
    <d v="2017-06-02T00:00:00"/>
    <s v="no"/>
    <m/>
    <s v="FRO.24512"/>
    <n v="2017"/>
    <s v="C1"/>
    <n v="1016.5"/>
    <d v="2017-05-29T00:00:00"/>
    <s v="IM"/>
    <n v="0"/>
    <s v="yes"/>
    <n v="0"/>
    <n v="594.70000000000005"/>
    <m/>
    <m/>
    <m/>
    <m/>
    <m/>
    <m/>
    <m/>
    <m/>
    <m/>
    <d v="2017-08-16T00:00:00"/>
    <d v="2017-08-17T00:00:00"/>
    <n v="2017"/>
    <n v="636.33000000000004"/>
    <m/>
    <n v="1016.5"/>
    <n v="636.33000000000004"/>
    <n v="0.62600098376783087"/>
    <n v="380.16999999999996"/>
    <n v="594.70000000000005"/>
  </r>
  <r>
    <s v="2017/803"/>
    <x v="1"/>
    <n v="803"/>
    <s v="RSU"/>
    <x v="7"/>
    <s v="Ministere de l'interieur, Direction generale des etrangers"/>
    <s v="no"/>
    <x v="20"/>
    <s v="2017/RSU/01 CRO to Albania"/>
    <d v="2017-05-30T00:00:00"/>
    <d v="2017-06-02T00:00:00"/>
    <s v="no"/>
    <m/>
    <s v="FRO.24514"/>
    <n v="2017"/>
    <s v="C1"/>
    <n v="84465.8"/>
    <d v="2017-05-29T00:00:00"/>
    <s v="IM"/>
    <n v="0"/>
    <s v="yes"/>
    <n v="70000"/>
    <n v="63891.78"/>
    <m/>
    <m/>
    <m/>
    <m/>
    <m/>
    <m/>
    <m/>
    <m/>
    <m/>
    <d v="2017-08-16T00:00:00"/>
    <d v="2017-09-26T00:00:00"/>
    <n v="2017"/>
    <n v="63891.78"/>
    <m/>
    <n v="84465.8"/>
    <n v="63891.78"/>
    <n v="0.75642188909594177"/>
    <n v="20574.020000000004"/>
    <n v="63891.78"/>
  </r>
  <r>
    <s v="2017/804"/>
    <x v="1"/>
    <n v="804"/>
    <s v="SBS"/>
    <x v="22"/>
    <s v="Federal Ministry of the Interior"/>
    <s v="no"/>
    <x v="6"/>
    <s v="2017/SBS/05 JO Triton 2017"/>
    <d v="2017-06-06T00:00:00"/>
    <d v="2017-09-09T00:00:00"/>
    <s v="no"/>
    <m/>
    <s v="FRO.24509"/>
    <n v="2017"/>
    <s v="C1"/>
    <n v="116825.1"/>
    <d v="2017-05-31T00:00:00"/>
    <s v="MM"/>
    <n v="0"/>
    <s v="no"/>
    <n v="0"/>
    <n v="0"/>
    <m/>
    <m/>
    <m/>
    <m/>
    <m/>
    <m/>
    <m/>
    <m/>
    <m/>
    <d v="2017-11-23T00:00:00"/>
    <d v="2017-09-15T00:00:00"/>
    <n v="2017"/>
    <n v="93127.55"/>
    <m/>
    <n v="116825.1"/>
    <n v="93127.55"/>
    <n v="0.79715360825712966"/>
    <n v="23697.550000000003"/>
    <n v="0"/>
  </r>
  <r>
    <s v="2017/805"/>
    <x v="1"/>
    <n v="805"/>
    <s v="FSC"/>
    <x v="2"/>
    <s v="Bundespolizeiprasidium Federal Police Central Office"/>
    <s v="no"/>
    <x v="10"/>
    <s v="2017/FSC/01 FSC Support Officer Deployment"/>
    <d v="2017-05-31T00:00:00"/>
    <d v="2017-10-03T00:00:00"/>
    <s v="no"/>
    <m/>
    <s v="FRO.24517"/>
    <n v="2017"/>
    <s v="C1"/>
    <n v="27765.43"/>
    <d v="2017-05-30T00:00:00"/>
    <s v="IM"/>
    <n v="0"/>
    <s v="no"/>
    <n v="0"/>
    <m/>
    <m/>
    <m/>
    <m/>
    <m/>
    <m/>
    <m/>
    <m/>
    <m/>
    <m/>
    <d v="2017-12-17T00:00:00"/>
    <d v="2018-01-29T00:00:00"/>
    <n v="2018"/>
    <n v="22100.36"/>
    <m/>
    <n v="27765.43"/>
    <n v="22100.36"/>
    <n v="0.7959667831544478"/>
    <n v="5665.07"/>
    <n v="0"/>
  </r>
  <r>
    <s v="2017/806"/>
    <x v="1"/>
    <n v="806"/>
    <s v="SBS"/>
    <x v="16"/>
    <s v="Ministero dell'Interno, Dipartimento della Pubblica Sicurezza, Direzione Centrale dell'Immigrazione e della Polizia delle Frontiere"/>
    <s v="yes"/>
    <x v="6"/>
    <s v="2017/SBS/05 JO Triton 2017"/>
    <d v="2017-06-01T00:00:00"/>
    <d v="2017-07-31T00:00:00"/>
    <s v="no"/>
    <m/>
    <s v="FRO.24507"/>
    <n v="2017"/>
    <s v="C1"/>
    <n v="775157.4"/>
    <d v="2017-05-30T00:00:00"/>
    <s v="IM"/>
    <n v="0"/>
    <s v="yes"/>
    <n v="606850"/>
    <n v="592200"/>
    <s v="FRO.24507"/>
    <n v="2017"/>
    <n v="71028.800000000003"/>
    <d v="2017-07-24T00:00:00"/>
    <m/>
    <n v="2017"/>
    <n v="387578.7"/>
    <m/>
    <m/>
    <d v="2017-10-14T00:00:00"/>
    <d v="2017-10-11T00:00:00"/>
    <n v="2017"/>
    <n v="412246.56"/>
    <m/>
    <n v="846186.20000000007"/>
    <n v="799825.26"/>
    <n v="0.94521189307979725"/>
    <n v="46360.940000000061"/>
    <n v="592200"/>
  </r>
  <r>
    <s v="2017/807"/>
    <x v="1"/>
    <n v="807"/>
    <s v="RSU"/>
    <x v="3"/>
    <s v="Dienst Vreemdelingenzaken"/>
    <s v="no"/>
    <x v="20"/>
    <s v="2017/RSU/01 CRO to Albania"/>
    <d v="2017-05-31T00:00:00"/>
    <d v="2017-06-03T00:00:00"/>
    <s v="no"/>
    <m/>
    <s v="FRO.24523"/>
    <n v="2017"/>
    <s v="C1"/>
    <n v="239.47"/>
    <d v="2017-05-30T00:00:00"/>
    <s v="IM"/>
    <n v="0"/>
    <s v="no"/>
    <n v="0"/>
    <n v="0"/>
    <m/>
    <m/>
    <m/>
    <m/>
    <m/>
    <m/>
    <m/>
    <m/>
    <m/>
    <d v="2017-08-17T00:00:00"/>
    <d v="2017-08-21T00:00:00"/>
    <n v="2017"/>
    <n v="226.63"/>
    <m/>
    <n v="239.47"/>
    <n v="226.63"/>
    <n v="0.94638159268384348"/>
    <n v="12.840000000000003"/>
    <n v="0"/>
  </r>
  <r>
    <s v="2017/808"/>
    <x v="1"/>
    <n v="808"/>
    <s v="RSU"/>
    <x v="12"/>
    <s v="Headquarters of Polish Border Guards"/>
    <s v="no"/>
    <x v="12"/>
    <s v="2017/RSU/01 RO to Pakistan"/>
    <d v="2017-06-07T00:00:00"/>
    <d v="2017-06-09T00:00:00"/>
    <s v="no"/>
    <m/>
    <s v="FRO.24515"/>
    <n v="2017"/>
    <s v="C1"/>
    <n v="3355.52"/>
    <d v="2017-05-30T00:00:00"/>
    <s v="IM"/>
    <n v="0"/>
    <s v="no"/>
    <n v="0"/>
    <m/>
    <m/>
    <m/>
    <m/>
    <m/>
    <m/>
    <m/>
    <m/>
    <m/>
    <m/>
    <d v="2017-08-23T00:00:00"/>
    <d v="2017-06-29T00:00:00"/>
    <n v="2017"/>
    <n v="2287.3000000000002"/>
    <m/>
    <n v="3355.52"/>
    <n v="2287.3000000000002"/>
    <n v="0.68165291817661655"/>
    <n v="1068.2199999999998"/>
    <n v="0"/>
  </r>
  <r>
    <s v="2017/809"/>
    <x v="1"/>
    <n v="809"/>
    <s v="FSC"/>
    <x v="21"/>
    <s v="Cuerpo Nacional de Policia"/>
    <s v="no"/>
    <x v="10"/>
    <s v="2017/FSC/01 FSC Support Officer Deployment"/>
    <d v="2017-07-30T00:00:00"/>
    <d v="2017-12-05T00:00:00"/>
    <s v="no"/>
    <m/>
    <s v="FRO.24521"/>
    <n v="2017"/>
    <s v="C1"/>
    <n v="30125.98"/>
    <d v="2017-05-31T00:00:00"/>
    <s v="IM"/>
    <n v="0"/>
    <s v="no"/>
    <n v="0"/>
    <m/>
    <m/>
    <m/>
    <m/>
    <m/>
    <m/>
    <m/>
    <m/>
    <m/>
    <m/>
    <d v="2018-02-18T00:00:00"/>
    <d v="2018-01-29T00:00:00"/>
    <n v="2018"/>
    <n v="26034.99"/>
    <m/>
    <n v="30125.98"/>
    <n v="26034.99"/>
    <n v="0.86420391967331855"/>
    <n v="4090.989999999998"/>
    <n v="0"/>
  </r>
  <r>
    <s v="2017/810"/>
    <x v="1"/>
    <n v="810"/>
    <s v="ABS"/>
    <x v="8"/>
    <s v="Police of the Czech Republic"/>
    <s v="no"/>
    <x v="5"/>
    <s v="2017/ABS/03 Focal Points 2017 Air"/>
    <d v="2017-06-09T00:00:00"/>
    <d v="2017-06-23T00:00:00"/>
    <s v="no"/>
    <m/>
    <s v="FRO.24516"/>
    <n v="2017"/>
    <s v="C1"/>
    <n v="5018.3"/>
    <d v="2017-05-31T00:00:00"/>
    <s v="IM"/>
    <n v="0"/>
    <s v="yes"/>
    <n v="0"/>
    <n v="2247.27"/>
    <m/>
    <m/>
    <m/>
    <m/>
    <m/>
    <n v="2017"/>
    <n v="2500"/>
    <m/>
    <m/>
    <d v="2017-09-06T00:00:00"/>
    <d v="2017-07-07T00:00:00"/>
    <n v="2017"/>
    <n v="1012.03"/>
    <m/>
    <n v="5018.3"/>
    <n v="3512.0299999999997"/>
    <n v="0.6998445688779068"/>
    <n v="1506.2700000000004"/>
    <n v="2247.27"/>
  </r>
  <r>
    <s v="2017/811"/>
    <x v="1"/>
    <n v="811"/>
    <s v="LBS"/>
    <x v="13"/>
    <s v="Servico de Estrangeiros e Fronteiras"/>
    <s v="no"/>
    <x v="7"/>
    <s v="2017/LBS/01 FOA"/>
    <d v="2017-06-20T00:00:00"/>
    <d v="2017-08-17T00:00:00"/>
    <s v="no"/>
    <m/>
    <s v="FRO.24518"/>
    <n v="2017"/>
    <s v="C1"/>
    <n v="39979.480000000003"/>
    <d v="2017-05-31T00:00:00"/>
    <s v="IM"/>
    <n v="0"/>
    <s v="no"/>
    <n v="0"/>
    <n v="0"/>
    <m/>
    <m/>
    <m/>
    <m/>
    <m/>
    <n v="2017"/>
    <n v="19989.740000000002"/>
    <m/>
    <m/>
    <d v="2017-10-31T00:00:00"/>
    <d v="2017-11-13T00:00:00"/>
    <n v="2017"/>
    <n v="8182.63"/>
    <m/>
    <n v="39979.480000000003"/>
    <n v="28172.370000000003"/>
    <n v="0.7046707460927456"/>
    <n v="11807.11"/>
    <n v="0"/>
  </r>
  <r>
    <s v="2017/812"/>
    <x v="1"/>
    <n v="812"/>
    <s v="SBS"/>
    <x v="33"/>
    <s v="Patrol Police Department"/>
    <s v="no"/>
    <x v="5"/>
    <s v="2017/SBS/06 Focal Points Sea 2017"/>
    <d v="2017-06-19T00:00:00"/>
    <d v="2017-06-24T00:00:00"/>
    <s v="no"/>
    <m/>
    <s v="FRO.24525"/>
    <n v="2017"/>
    <s v="C1"/>
    <n v="1826.49"/>
    <d v="2017-06-01T00:00:00"/>
    <s v="IM"/>
    <n v="0"/>
    <s v="yes"/>
    <n v="0"/>
    <n v="1307"/>
    <m/>
    <m/>
    <m/>
    <m/>
    <m/>
    <m/>
    <m/>
    <m/>
    <m/>
    <d v="2017-09-07T00:00:00"/>
    <d v="2017-07-31T00:00:00"/>
    <n v="2017"/>
    <n v="1699"/>
    <m/>
    <n v="1826.49"/>
    <n v="1699"/>
    <n v="0.93019945359678946"/>
    <n v="127.49000000000001"/>
    <n v="1307"/>
  </r>
  <r>
    <s v="2017/813"/>
    <x v="1"/>
    <n v="813"/>
    <s v="SBS"/>
    <x v="16"/>
    <s v="Ministero dell'Interno, Dipartimento della Pubblica Sicurezza, Direzione Centrale dell'Immigrazione e della Polizia delle Frontiere"/>
    <s v="yes"/>
    <x v="6"/>
    <s v="2017/SBS/05 JO Triton 2017"/>
    <d v="2017-06-01T00:00:00"/>
    <d v="2017-07-31T00:00:00"/>
    <s v="no"/>
    <m/>
    <s v="FRO.24535"/>
    <n v="2017"/>
    <s v="C1"/>
    <n v="231290.54"/>
    <d v="2017-05-31T00:00:00"/>
    <s v="MM"/>
    <n v="553263.18999999994"/>
    <s v="yes"/>
    <n v="330404"/>
    <n v="365882.82"/>
    <s v="FRO.24535"/>
    <n v="2017"/>
    <n v="550173.82999999996"/>
    <d v="2017-06-29T00:00:00"/>
    <s v="Sup. Dec. No 2 signed on 06/07/2017._x000a_Sup. Dec. No 3 signed on 28/08/2017."/>
    <n v="2017"/>
    <n v="115645.27"/>
    <m/>
    <m/>
    <d v="2017-10-14T00:00:00"/>
    <d v="2018-03-22T00:00:00"/>
    <n v="2018"/>
    <n v="539276.93000000005"/>
    <m/>
    <n v="781464.37"/>
    <n v="654922.20000000007"/>
    <n v="0.83807045483084541"/>
    <n v="126542.16999999993"/>
    <n v="365882.82"/>
  </r>
  <r>
    <s v="2017/814"/>
    <x v="1"/>
    <n v="814"/>
    <s v="SBS"/>
    <x v="16"/>
    <s v="Ministero dell'Interno, Dipartimento della Pubblica Sicurezza, Direzione Centrale dell'Immigrazione e della Polizia delle Frontiere"/>
    <s v="yes"/>
    <x v="6"/>
    <s v="2017/SBS/05 JO Triton 2017"/>
    <d v="2017-06-01T00:00:00"/>
    <d v="2017-09-30T00:00:00"/>
    <s v="no"/>
    <m/>
    <s v="FRO.24540"/>
    <n v="2017"/>
    <s v="C1"/>
    <n v="193683.87"/>
    <d v="2017-05-31T00:00:00"/>
    <s v="MM"/>
    <n v="406016.38"/>
    <s v="yes"/>
    <n v="255462.2"/>
    <n v="405047.2"/>
    <s v="FRO.24540"/>
    <n v="2017"/>
    <n v="618306.80000000005"/>
    <d v="2017-06-30T00:00:00"/>
    <s v="Sup. Dec. No 2 signed on 31/07/2017."/>
    <n v="2017"/>
    <n v="405995.34"/>
    <m/>
    <m/>
    <d v="2017-12-14T00:00:00"/>
    <d v="2018-02-14T00:00:00"/>
    <n v="2018"/>
    <n v="405995.33"/>
    <m/>
    <n v="811990.67"/>
    <n v="811990.67"/>
    <n v="1"/>
    <n v="0"/>
    <n v="405047.2"/>
  </r>
  <r>
    <s v="2017/815"/>
    <x v="1"/>
    <n v="815"/>
    <s v="RSU"/>
    <x v="16"/>
    <s v="Ministero dell'Interno, Dipartimento della Pubblica Sicurezza, Direzione Centrale dell'Immigrazione e della Polizia delle Frontiere"/>
    <s v="no"/>
    <x v="12"/>
    <s v="2017/RSU/01 RO to Pakistan"/>
    <d v="2017-06-07T00:00:00"/>
    <d v="2017-06-09T00:00:00"/>
    <s v="no"/>
    <m/>
    <s v="FRO.24528"/>
    <n v="2017"/>
    <s v="C1"/>
    <n v="65757.919999999998"/>
    <d v="2017-05-31T00:00:00"/>
    <s v="IM"/>
    <n v="0"/>
    <s v="yes"/>
    <n v="0"/>
    <n v="41000"/>
    <m/>
    <m/>
    <m/>
    <m/>
    <m/>
    <m/>
    <m/>
    <m/>
    <m/>
    <d v="2017-08-23T00:00:00"/>
    <d v="2017-08-07T00:00:00"/>
    <n v="2017"/>
    <n v="45308.08"/>
    <m/>
    <n v="65757.919999999998"/>
    <n v="45308.08"/>
    <n v="0.68901327779224164"/>
    <n v="20449.839999999997"/>
    <n v="41000"/>
  </r>
  <r>
    <s v="2017/816"/>
    <x v="1"/>
    <n v="816"/>
    <s v="FSC"/>
    <x v="11"/>
    <s v="State Border Guard Service at the Ministry of Interior"/>
    <s v="no"/>
    <x v="10"/>
    <s v="2017/FSC/02 FSC Support Officer Deployment"/>
    <d v="2017-06-29T00:00:00"/>
    <d v="2017-08-01T00:00:00"/>
    <s v="no"/>
    <m/>
    <s v="FRO.24541"/>
    <n v="2017"/>
    <s v="C1"/>
    <n v="7101.59"/>
    <d v="2017-06-01T00:00:00"/>
    <s v="IM"/>
    <n v="0"/>
    <s v="no"/>
    <n v="0"/>
    <m/>
    <m/>
    <m/>
    <m/>
    <m/>
    <m/>
    <n v="2017"/>
    <n v="3500"/>
    <m/>
    <m/>
    <d v="2017-10-15T00:00:00"/>
    <d v="2017-11-24T00:00:00"/>
    <n v="2017"/>
    <n v="3287.41"/>
    <m/>
    <n v="7101.59"/>
    <n v="6787.41"/>
    <n v="0.95575920322068719"/>
    <n v="314.18000000000029"/>
    <n v="0"/>
  </r>
  <r>
    <s v="2017/817"/>
    <x v="1"/>
    <n v="817"/>
    <s v="RSU"/>
    <x v="11"/>
    <s v="State Border Guard Service at the Ministry of Interior"/>
    <s v="no"/>
    <x v="2"/>
    <s v="2017/RSU/03 Poseidon"/>
    <d v="2017-06-21T00:00:00"/>
    <d v="2017-08-18T00:00:00"/>
    <s v="no"/>
    <m/>
    <s v="FRO.24545"/>
    <n v="2017"/>
    <s v="C1"/>
    <n v="65879"/>
    <d v="2017-06-05T00:00:00"/>
    <s v="IM"/>
    <n v="0"/>
    <s v="no"/>
    <n v="0"/>
    <m/>
    <m/>
    <m/>
    <m/>
    <m/>
    <m/>
    <n v="2017"/>
    <n v="32900"/>
    <m/>
    <m/>
    <d v="2017-11-01T00:00:00"/>
    <d v="2017-10-09T00:00:00"/>
    <n v="2017"/>
    <n v="31620.87"/>
    <m/>
    <n v="65879"/>
    <n v="64520.869999999995"/>
    <n v="0.97938447760287795"/>
    <n v="1358.1300000000047"/>
    <n v="0"/>
  </r>
  <r>
    <s v="2017/818"/>
    <x v="1"/>
    <n v="818"/>
    <s v="RSU"/>
    <x v="24"/>
    <s v="Bureau of Border and Alien Police"/>
    <s v="no"/>
    <x v="2"/>
    <s v="2017/RSU/03 Poseidon"/>
    <d v="2017-06-26T00:00:00"/>
    <d v="2017-07-27T00:00:00"/>
    <s v="no"/>
    <m/>
    <s v="FRO.24539"/>
    <n v="2017"/>
    <s v="C1"/>
    <n v="24800.03"/>
    <d v="2017-06-05T00:00:00"/>
    <s v="IM"/>
    <n v="0"/>
    <s v="no"/>
    <n v="0"/>
    <m/>
    <m/>
    <m/>
    <m/>
    <m/>
    <m/>
    <m/>
    <m/>
    <m/>
    <m/>
    <d v="2017-10-10T00:00:00"/>
    <d v="2017-09-08T00:00:00"/>
    <n v="2017"/>
    <n v="19739.689999999999"/>
    <m/>
    <n v="24800.03"/>
    <n v="19739.689999999999"/>
    <n v="0.79595427908756555"/>
    <n v="5060.34"/>
    <n v="0"/>
  </r>
  <r>
    <s v="2017/819"/>
    <x v="1"/>
    <n v="819"/>
    <s v="RSU"/>
    <x v="28"/>
    <s v="Hellenic Police"/>
    <s v="yes"/>
    <x v="2"/>
    <s v="2017/RSU/03 Poseidon"/>
    <d v="2017-06-01T00:00:00"/>
    <d v="2017-06-30T00:00:00"/>
    <s v="no"/>
    <m/>
    <s v="FRO.24547"/>
    <n v="2017"/>
    <s v="C1"/>
    <n v="11198.15"/>
    <d v="2017-06-01T00:00:00"/>
    <s v="IM"/>
    <n v="0"/>
    <s v="no"/>
    <n v="0"/>
    <n v="0"/>
    <m/>
    <m/>
    <m/>
    <m/>
    <m/>
    <m/>
    <m/>
    <m/>
    <m/>
    <d v="2017-09-13T00:00:00"/>
    <m/>
    <n v="2017"/>
    <n v="5188.46"/>
    <m/>
    <n v="11198.15"/>
    <n v="5188.46"/>
    <n v="0.46333188964248562"/>
    <n v="6009.69"/>
    <n v="0"/>
  </r>
  <r>
    <s v="2017/820"/>
    <x v="1"/>
    <n v="820"/>
    <s v="LBS"/>
    <x v="19"/>
    <s v="Police and Border Guard Board"/>
    <s v="no"/>
    <x v="5"/>
    <s v="2017/LBS/02 Focal Points"/>
    <d v="2017-06-20T00:00:00"/>
    <d v="2017-07-20T00:00:00"/>
    <s v="no"/>
    <m/>
    <s v="FRO.24546"/>
    <n v="2017"/>
    <s v="C1"/>
    <n v="6915.41"/>
    <d v="2017-06-02T00:00:00"/>
    <s v="IM"/>
    <n v="0"/>
    <s v="no"/>
    <n v="0"/>
    <n v="0"/>
    <m/>
    <m/>
    <m/>
    <m/>
    <m/>
    <n v="2017"/>
    <n v="3450"/>
    <m/>
    <m/>
    <d v="2017-10-03T00:00:00"/>
    <d v="2017-10-23T00:00:00"/>
    <n v="2017"/>
    <n v="3435.85"/>
    <m/>
    <n v="6915.41"/>
    <n v="6885.85"/>
    <n v="0.99572548843814035"/>
    <n v="29.559999999999491"/>
    <n v="0"/>
  </r>
  <r>
    <s v="2017/821"/>
    <x v="1"/>
    <n v="821"/>
    <s v="LBS"/>
    <x v="22"/>
    <s v="Federal Ministry of the Interior"/>
    <s v="no"/>
    <x v="5"/>
    <s v="2017/LBS/02 Focal Points"/>
    <d v="2017-06-21T00:00:00"/>
    <d v="2017-08-16T00:00:00"/>
    <s v="no"/>
    <m/>
    <s v="FRO.24549"/>
    <n v="2017"/>
    <s v="C1"/>
    <n v="49264.94"/>
    <d v="2017-06-02T00:00:00"/>
    <s v="IM"/>
    <n v="0"/>
    <s v="no"/>
    <n v="0"/>
    <n v="0"/>
    <m/>
    <m/>
    <m/>
    <m/>
    <m/>
    <m/>
    <m/>
    <m/>
    <m/>
    <d v="2017-10-30T00:00:00"/>
    <d v="2017-09-07T00:00:00"/>
    <n v="2017"/>
    <n v="47033.57"/>
    <m/>
    <n v="49264.94"/>
    <n v="47033.57"/>
    <n v="0.9547067346473983"/>
    <n v="2231.3700000000026"/>
    <n v="0"/>
  </r>
  <r>
    <s v="2017/822"/>
    <x v="1"/>
    <n v="822"/>
    <s v="RSU"/>
    <x v="10"/>
    <s v="Office of Immigration and Nationality"/>
    <s v="no"/>
    <x v="12"/>
    <s v="2017/RSU/01 RO to Pakistan"/>
    <d v="2017-06-07T00:00:00"/>
    <d v="2017-06-09T00:00:00"/>
    <s v="no"/>
    <m/>
    <s v="FRO.24552"/>
    <n v="2017"/>
    <s v="C1"/>
    <n v="4881.34"/>
    <d v="2017-06-05T00:00:00"/>
    <s v="IM"/>
    <n v="0"/>
    <s v="yes"/>
    <n v="0"/>
    <n v="2634.76"/>
    <m/>
    <m/>
    <m/>
    <m/>
    <m/>
    <m/>
    <n v="0"/>
    <m/>
    <m/>
    <d v="2017-08-23T00:00:00"/>
    <d v="2017-08-24T00:00:00"/>
    <n v="2017"/>
    <n v="2819.19"/>
    <m/>
    <n v="4881.34"/>
    <n v="2819.19"/>
    <n v="0.57754428087369447"/>
    <n v="2062.15"/>
    <n v="2634.76"/>
  </r>
  <r>
    <s v="2017/823"/>
    <x v="1"/>
    <n v="823"/>
    <s v="RSU"/>
    <x v="20"/>
    <s v="Repatriation and Departure Service"/>
    <s v="no"/>
    <x v="18"/>
    <s v="2017/RSU/02 RI FOA-R 2017"/>
    <d v="2017-06-11T00:00:00"/>
    <d v="2017-06-27T00:00:00"/>
    <s v="no"/>
    <m/>
    <s v="FRO.24551"/>
    <n v="2017"/>
    <s v="C1"/>
    <n v="4887"/>
    <d v="2017-06-05T00:00:00"/>
    <s v="IM"/>
    <n v="0"/>
    <s v="no"/>
    <n v="0"/>
    <m/>
    <m/>
    <m/>
    <m/>
    <m/>
    <m/>
    <m/>
    <m/>
    <m/>
    <m/>
    <d v="2017-09-10T00:00:00"/>
    <d v="2017-07-28T00:00:00"/>
    <n v="2017"/>
    <n v="4556.1899999999996"/>
    <m/>
    <n v="4887"/>
    <n v="4556.1899999999996"/>
    <n v="0.93230816451810916"/>
    <n v="330.8100000000004"/>
    <n v="0"/>
  </r>
  <r>
    <s v="2017/824"/>
    <x v="1"/>
    <n v="824"/>
    <s v="RSU"/>
    <x v="3"/>
    <s v="Dienst Vreemdelingenzaken"/>
    <s v="no"/>
    <x v="12"/>
    <s v="2017/RSU/01 RO to Pakistan"/>
    <d v="2017-06-07T00:00:00"/>
    <d v="2017-06-09T00:00:00"/>
    <s v="no"/>
    <m/>
    <s v="FRO.24522"/>
    <n v="2017"/>
    <s v="C1"/>
    <n v="421512"/>
    <d v="2017-06-01T00:00:00"/>
    <s v="IM"/>
    <n v="0"/>
    <s v="yes"/>
    <n v="380000"/>
    <n v="374066.44"/>
    <m/>
    <m/>
    <m/>
    <m/>
    <m/>
    <m/>
    <m/>
    <m/>
    <m/>
    <d v="2017-08-23T00:00:00"/>
    <d v="2017-08-21T00:00:00"/>
    <n v="2017"/>
    <n v="393525.76000000001"/>
    <m/>
    <n v="421512"/>
    <n v="393525.76000000001"/>
    <n v="0.93360511681755209"/>
    <n v="27986.239999999991"/>
    <n v="374066.44"/>
  </r>
  <r>
    <s v="2017/825"/>
    <x v="1"/>
    <n v="825"/>
    <s v="ABS"/>
    <x v="7"/>
    <s v="Direction Centrale de la Police aux Frontieres"/>
    <s v="no"/>
    <x v="5"/>
    <s v="2017/ABS/03 Focal Points 2017 Air"/>
    <d v="2017-06-09T00:00:00"/>
    <d v="2017-06-23T00:00:00"/>
    <s v="no"/>
    <m/>
    <s v="FRO.24548"/>
    <n v="2017"/>
    <s v="C1"/>
    <n v="4804.3"/>
    <d v="2017-06-05T00:00:00"/>
    <s v="IM"/>
    <n v="0"/>
    <s v="yes"/>
    <n v="0"/>
    <n v="886.05"/>
    <m/>
    <m/>
    <m/>
    <m/>
    <m/>
    <n v="2017"/>
    <n v="2402.15"/>
    <m/>
    <m/>
    <d v="2017-09-06T00:00:00"/>
    <d v="2017-09-08T00:00:00"/>
    <n v="2017"/>
    <n v="-172"/>
    <m/>
    <n v="4804.3"/>
    <n v="2230.15"/>
    <n v="0.46419873862997729"/>
    <n v="2574.15"/>
    <n v="886.05"/>
  </r>
  <r>
    <s v="2017/826"/>
    <x v="1"/>
    <n v="826"/>
    <s v="RSU"/>
    <x v="2"/>
    <s v="Bundespolizeiprasidium Federal Police Central Office"/>
    <s v="no"/>
    <x v="12"/>
    <s v="2017/RSU/01 RO to FYRoMacedonia, Serbia, Kosovo, Albania, Bangladesh, Bosnia and Herzegovina, Afghanistan, Moldova, Tunisia, Russia"/>
    <d v="2017-06-07T00:00:00"/>
    <d v="2017-06-30T00:00:00"/>
    <s v="no"/>
    <m/>
    <s v="FRO.24561"/>
    <n v="2017"/>
    <s v="C1"/>
    <n v="939308.5"/>
    <d v="2017-06-02T00:00:00"/>
    <s v="IM"/>
    <n v="0"/>
    <s v="yes"/>
    <n v="527000"/>
    <n v="472988.1"/>
    <s v="FRO.24561"/>
    <n v="2017"/>
    <n v="-396498.5"/>
    <m/>
    <m/>
    <n v="2017"/>
    <n v="469000"/>
    <m/>
    <m/>
    <d v="2017-09-13T00:00:00"/>
    <d v="2017-09-13T00:00:00"/>
    <n v="2017"/>
    <n v="24279.73"/>
    <m/>
    <n v="542810"/>
    <n v="493279.73"/>
    <n v="0.90875210478804735"/>
    <n v="49530.270000000019"/>
    <n v="472988.1"/>
  </r>
  <r>
    <s v="2017/827"/>
    <x v="1"/>
    <n v="827"/>
    <s v="RSU"/>
    <x v="1"/>
    <s v="National Operations Department"/>
    <s v="no"/>
    <x v="12"/>
    <s v="2017/RSU/01 RO to Pakistan"/>
    <d v="2017-06-07T00:00:00"/>
    <d v="2017-06-09T00:00:00"/>
    <s v="no"/>
    <m/>
    <s v="FRO.24554"/>
    <n v="2017"/>
    <s v="C1"/>
    <n v="43852.88"/>
    <d v="2017-06-05T00:00:00"/>
    <s v="IM"/>
    <n v="0"/>
    <s v="yes"/>
    <n v="37870"/>
    <n v="36227.58"/>
    <m/>
    <m/>
    <m/>
    <m/>
    <m/>
    <m/>
    <m/>
    <m/>
    <m/>
    <d v="2017-08-23T00:00:00"/>
    <d v="2017-08-21T00:00:00"/>
    <n v="2017"/>
    <n v="40262.370000000003"/>
    <m/>
    <n v="43852.88"/>
    <n v="40262.370000000003"/>
    <n v="0.91812373554484916"/>
    <n v="3590.5099999999948"/>
    <n v="36227.58"/>
  </r>
  <r>
    <s v="2017/828"/>
    <x v="1"/>
    <n v="828"/>
    <s v="LBS"/>
    <x v="13"/>
    <s v="Servico de Estrangeiros e Fronteiras"/>
    <s v="no"/>
    <x v="5"/>
    <s v="2017/LBS/02 Focal Points"/>
    <d v="2017-06-19T00:00:00"/>
    <d v="2017-08-17T00:00:00"/>
    <s v="no"/>
    <m/>
    <s v="FRO.24550"/>
    <n v="2017"/>
    <s v="C1"/>
    <n v="19265.349999999999"/>
    <d v="2017-06-05T00:00:00"/>
    <s v="IM"/>
    <n v="0"/>
    <s v="no"/>
    <n v="0"/>
    <n v="0"/>
    <m/>
    <m/>
    <m/>
    <m/>
    <m/>
    <n v="2017"/>
    <n v="9632.68"/>
    <m/>
    <m/>
    <d v="2017-10-31T00:00:00"/>
    <d v="2017-06-05T00:00:00"/>
    <n v="2017"/>
    <n v="6166.16"/>
    <m/>
    <n v="19265.349999999999"/>
    <n v="15798.84"/>
    <n v="0.82006503904678618"/>
    <n v="3466.5099999999984"/>
    <n v="0"/>
  </r>
  <r>
    <s v="2017/829"/>
    <x v="1"/>
    <n v="829"/>
    <s v="RSU"/>
    <x v="22"/>
    <s v="Federal Ministry of the Interior"/>
    <s v="no"/>
    <x v="12"/>
    <s v="2017/RSU/01 RO to Pakistan"/>
    <d v="2017-06-07T00:00:00"/>
    <d v="2017-06-09T00:00:00"/>
    <s v="no"/>
    <m/>
    <s v="FRO.24569"/>
    <n v="2017"/>
    <s v="C1"/>
    <n v="143119.20000000001"/>
    <d v="2017-06-05T00:00:00"/>
    <s v="SK"/>
    <n v="0"/>
    <s v="yes"/>
    <n v="125000"/>
    <n v="115311"/>
    <m/>
    <m/>
    <m/>
    <m/>
    <m/>
    <m/>
    <n v="0"/>
    <m/>
    <m/>
    <d v="2017-08-23T00:00:00"/>
    <d v="2017-07-10T00:00:00"/>
    <n v="2017"/>
    <n v="130046.54"/>
    <m/>
    <n v="143119.20000000001"/>
    <n v="130046.54"/>
    <n v="0.90865893604771397"/>
    <n v="13072.660000000018"/>
    <n v="115311"/>
  </r>
  <r>
    <s v="2017/830"/>
    <x v="1"/>
    <n v="830"/>
    <s v="RSU"/>
    <x v="18"/>
    <s v="Ministry of Interior"/>
    <s v="no"/>
    <x v="1"/>
    <s v="2017/RSU/01 JRO to Pakistan"/>
    <d v="2017-06-07T00:00:00"/>
    <d v="2017-06-09T00:00:00"/>
    <s v="no"/>
    <m/>
    <s v="FRO.24568"/>
    <n v="2017"/>
    <s v="C1"/>
    <n v="1399.76"/>
    <d v="2017-06-05T00:00:00"/>
    <s v="SK"/>
    <n v="0"/>
    <s v="no"/>
    <m/>
    <m/>
    <m/>
    <m/>
    <m/>
    <m/>
    <m/>
    <m/>
    <m/>
    <m/>
    <m/>
    <d v="2017-08-23T00:00:00"/>
    <d v="2017-10-25T00:00:00"/>
    <n v="2017"/>
    <n v="1399.76"/>
    <m/>
    <n v="1399.76"/>
    <n v="1399.76"/>
    <n v="1"/>
    <n v="0"/>
    <n v="0"/>
  </r>
  <r>
    <s v="2017/831"/>
    <x v="1"/>
    <n v="831"/>
    <s v="ABS"/>
    <x v="24"/>
    <s v="Border and Alien Police Directorate"/>
    <s v="no"/>
    <x v="5"/>
    <s v="2017/ABS/03 Focal Points 2017 Air"/>
    <d v="2017-06-09T00:00:00"/>
    <d v="2017-06-23T00:00:00"/>
    <s v="no"/>
    <m/>
    <s v="FRO.24574"/>
    <n v="2017"/>
    <s v="C1"/>
    <n v="4162.3"/>
    <d v="2017-06-05T00:00:00"/>
    <s v="MM"/>
    <n v="0"/>
    <s v="no"/>
    <n v="0"/>
    <m/>
    <m/>
    <m/>
    <m/>
    <m/>
    <m/>
    <n v="2017"/>
    <n v="2000"/>
    <m/>
    <m/>
    <d v="2017-09-06T00:00:00"/>
    <d v="2017-08-11T00:00:00"/>
    <n v="2017"/>
    <n v="524.98"/>
    <m/>
    <n v="4162.3"/>
    <n v="2524.98"/>
    <n v="0.6066309492347981"/>
    <n v="1637.3200000000002"/>
    <n v="0"/>
  </r>
  <r>
    <s v="2017/832"/>
    <x v="1"/>
    <n v="832"/>
    <s v="FSC"/>
    <x v="28"/>
    <s v="Hellenic Coast Guard"/>
    <s v="no"/>
    <x v="10"/>
    <s v="2017/FSC/02 FSC Support Officer Deployment"/>
    <d v="2017-06-07T00:00:00"/>
    <d v="2017-12-01T00:00:00"/>
    <s v="no"/>
    <m/>
    <s v="FRO.24573"/>
    <n v="2017"/>
    <s v="C1"/>
    <n v="41838.61"/>
    <d v="2017-06-06T00:00:00"/>
    <s v="IM"/>
    <n v="0"/>
    <s v="no"/>
    <n v="0"/>
    <m/>
    <m/>
    <m/>
    <m/>
    <m/>
    <m/>
    <n v="2017"/>
    <n v="20919"/>
    <m/>
    <m/>
    <d v="2018-02-14T00:00:00"/>
    <d v="2018-03-27T00:00:00"/>
    <n v="2018"/>
    <n v="13709.09"/>
    <m/>
    <n v="41838.61"/>
    <n v="34628.089999999997"/>
    <n v="0.82765871045907113"/>
    <n v="7210.5200000000041"/>
    <n v="0"/>
  </r>
  <r>
    <s v="2017/833"/>
    <x v="1"/>
    <n v="833"/>
    <s v="LBS"/>
    <x v="17"/>
    <s v="Ministry of Interior, National Police Service, Chief Directorate Border Police"/>
    <s v="no"/>
    <x v="16"/>
    <s v="2017/LBS/03 Coordination Points"/>
    <d v="2017-07-04T00:00:00"/>
    <d v="2017-08-01T00:00:00"/>
    <s v="no"/>
    <m/>
    <s v="FRO.24566"/>
    <n v="2017"/>
    <s v="C1"/>
    <n v="6345.1"/>
    <d v="2017-06-06T00:00:00"/>
    <s v="IM"/>
    <n v="0"/>
    <s v="no"/>
    <n v="0"/>
    <n v="0"/>
    <m/>
    <m/>
    <m/>
    <m/>
    <m/>
    <m/>
    <m/>
    <m/>
    <m/>
    <d v="2017-10-15T00:00:00"/>
    <d v="2017-10-25T00:00:00"/>
    <n v="2017"/>
    <n v="4785.01"/>
    <m/>
    <n v="6345.1"/>
    <n v="4785.01"/>
    <n v="0.75412680651211172"/>
    <n v="1560.0900000000001"/>
    <n v="0"/>
  </r>
  <r>
    <s v="2017/834"/>
    <x v="1"/>
    <n v="834"/>
    <s v="LBS"/>
    <x v="13"/>
    <s v="Servico de Estrangeiros e Fronteiras"/>
    <s v="no"/>
    <x v="7"/>
    <s v="2017/LBS/01 FOA"/>
    <d v="2017-06-19T00:00:00"/>
    <d v="2017-09-15T00:00:00"/>
    <s v="no"/>
    <m/>
    <s v="FRO.24570"/>
    <n v="2017"/>
    <s v="C1"/>
    <n v="25598.68"/>
    <d v="2017-06-06T00:00:00"/>
    <s v="MM"/>
    <n v="0"/>
    <s v="no"/>
    <m/>
    <m/>
    <m/>
    <m/>
    <m/>
    <m/>
    <m/>
    <n v="2017"/>
    <n v="12799.34"/>
    <m/>
    <m/>
    <d v="2017-11-29T00:00:00"/>
    <d v="2018-01-09T00:00:00"/>
    <n v="2018"/>
    <n v="12332.24"/>
    <m/>
    <n v="25598.68"/>
    <n v="25131.58"/>
    <n v="0.98175296538727785"/>
    <n v="467.09999999999854"/>
    <n v="0"/>
  </r>
  <r>
    <s v="2017/835"/>
    <x v="1"/>
    <n v="835"/>
    <s v="LBS"/>
    <x v="13"/>
    <s v="Servico de Estrangeiros e Fronteiras"/>
    <s v="no"/>
    <x v="7"/>
    <s v="2017/LBS/01 FOA"/>
    <d v="2017-06-19T00:00:00"/>
    <d v="2017-10-13T00:00:00"/>
    <s v="no"/>
    <m/>
    <s v="FRO.24572"/>
    <n v="2017"/>
    <s v="C1"/>
    <n v="72903.38"/>
    <d v="2017-06-08T00:00:00"/>
    <s v="MM"/>
    <n v="0"/>
    <s v="no"/>
    <m/>
    <m/>
    <m/>
    <m/>
    <m/>
    <m/>
    <m/>
    <n v="2017"/>
    <n v="36451.69"/>
    <m/>
    <m/>
    <d v="2017-12-27T00:00:00"/>
    <d v="2017-12-12T00:00:00"/>
    <n v="2017"/>
    <n v="30257.200000000001"/>
    <m/>
    <n v="72903.38"/>
    <n v="66708.89"/>
    <n v="0.91503151157051976"/>
    <n v="6194.4900000000052"/>
    <n v="0"/>
  </r>
  <r>
    <s v="2017/836"/>
    <x v="1"/>
    <n v="836"/>
    <s v="LBS"/>
    <x v="31"/>
    <s v="Administration of the State Border Guard Service of Ukraine"/>
    <s v="no"/>
    <x v="5"/>
    <s v="2017/LBS/02 Focal Points"/>
    <d v="2017-06-20T00:00:00"/>
    <d v="2017-09-15T00:00:00"/>
    <s v="no"/>
    <m/>
    <s v="FRO.24576"/>
    <n v="2017"/>
    <s v="C1"/>
    <n v="20229.419999999998"/>
    <d v="2017-06-06T00:00:00"/>
    <s v="IM"/>
    <n v="0"/>
    <s v="yes"/>
    <n v="0"/>
    <n v="4477.93"/>
    <m/>
    <m/>
    <m/>
    <m/>
    <m/>
    <n v="2017"/>
    <n v="9000"/>
    <m/>
    <m/>
    <d v="2017-11-29T00:00:00"/>
    <d v="2017-10-25T00:00:00"/>
    <n v="2017"/>
    <n v="6558.01"/>
    <m/>
    <n v="20229.419999999998"/>
    <n v="15558.01"/>
    <n v="0.76907840165461994"/>
    <n v="4671.409999999998"/>
    <n v="4477.93"/>
  </r>
  <r>
    <s v="2017/837"/>
    <x v="1"/>
    <n v="837"/>
    <s v="LBS"/>
    <x v="31"/>
    <s v="Administration of the State Border Guard Service of Ukraine"/>
    <s v="no"/>
    <x v="7"/>
    <s v="2017/LBS/01 FOA"/>
    <d v="2017-06-20T00:00:00"/>
    <d v="2017-07-20T00:00:00"/>
    <s v="no"/>
    <m/>
    <s v="FRO.24575"/>
    <n v="2017"/>
    <s v="C1"/>
    <n v="7594.86"/>
    <d v="2017-06-06T00:00:00"/>
    <s v="IM"/>
    <n v="0"/>
    <s v="yes"/>
    <n v="0"/>
    <n v="2700.61"/>
    <m/>
    <m/>
    <m/>
    <m/>
    <m/>
    <n v="2017"/>
    <n v="2000"/>
    <m/>
    <m/>
    <d v="2017-10-03T00:00:00"/>
    <d v="2017-09-27T00:00:00"/>
    <n v="2017"/>
    <n v="5135.41"/>
    <m/>
    <n v="7594.86"/>
    <n v="7135.41"/>
    <n v="0.93950513900190391"/>
    <n v="459.44999999999982"/>
    <n v="2700.61"/>
  </r>
  <r>
    <s v="2017/838"/>
    <x v="1"/>
    <n v="838"/>
    <s v="RSU"/>
    <x v="7"/>
    <s v="Ministere de l'interieur, Direction generale des etrangers"/>
    <s v="no"/>
    <x v="12"/>
    <s v="2017/RSU/01 RO to Albania"/>
    <d v="2017-06-08T00:00:00"/>
    <d v="2017-06-30T00:00:00"/>
    <s v="no"/>
    <m/>
    <s v="FRO.24580"/>
    <n v="2017"/>
    <s v="C1"/>
    <n v="99510"/>
    <d v="2017-06-08T00:00:00"/>
    <s v="IM"/>
    <n v="0"/>
    <s v="yes"/>
    <n v="193000"/>
    <n v="135422"/>
    <s v="FRO.24580"/>
    <n v="2017"/>
    <n v="103140"/>
    <d v="2017-06-20T00:00:00"/>
    <m/>
    <m/>
    <n v="0"/>
    <m/>
    <m/>
    <d v="2017-09-13T00:00:00"/>
    <d v="2017-07-13T00:00:00"/>
    <n v="2017"/>
    <n v="142193.1"/>
    <m/>
    <n v="202650"/>
    <n v="142193.1"/>
    <n v="0.70166839378238344"/>
    <n v="60456.899999999994"/>
    <n v="135422"/>
  </r>
  <r>
    <s v="2017/839"/>
    <x v="1"/>
    <n v="839"/>
    <s v="LBS"/>
    <x v="13"/>
    <s v="Servico de Estrangeiros e Fronteiras"/>
    <s v="no"/>
    <x v="7"/>
    <s v="2017/LBS/01 FOA"/>
    <d v="2017-06-19T00:00:00"/>
    <d v="2017-08-17T00:00:00"/>
    <s v="no"/>
    <m/>
    <s v="FRO.24584"/>
    <n v="2017"/>
    <s v="C1"/>
    <n v="24652.799999999999"/>
    <d v="2017-06-06T00:00:00"/>
    <s v="IM"/>
    <n v="0"/>
    <s v="no"/>
    <n v="0"/>
    <m/>
    <m/>
    <m/>
    <m/>
    <m/>
    <m/>
    <m/>
    <n v="0"/>
    <m/>
    <m/>
    <d v="2017-10-31T00:00:00"/>
    <d v="2017-11-23T00:00:00"/>
    <n v="2017"/>
    <n v="21792.400000000001"/>
    <m/>
    <n v="24652.799999999999"/>
    <n v="21792.400000000001"/>
    <n v="0.88397261163032204"/>
    <n v="2860.3999999999978"/>
    <n v="0"/>
  </r>
  <r>
    <s v="2017/840"/>
    <x v="1"/>
    <n v="840"/>
    <s v="LBS"/>
    <x v="11"/>
    <s v="State Border Guard Service at the Ministry of Interior"/>
    <s v="no"/>
    <x v="16"/>
    <s v="2017/LBS/03 Coordination Points"/>
    <d v="2017-06-10T00:00:00"/>
    <d v="2017-06-22T00:00:00"/>
    <s v="no"/>
    <m/>
    <s v="FRO.24583"/>
    <n v="2017"/>
    <s v="C1"/>
    <n v="3520.3"/>
    <d v="2017-06-06T00:00:00"/>
    <s v="IM"/>
    <n v="0"/>
    <s v="no"/>
    <n v="0"/>
    <n v="0"/>
    <m/>
    <m/>
    <m/>
    <m/>
    <m/>
    <n v="2017"/>
    <n v="1760"/>
    <m/>
    <m/>
    <d v="2017-09-05T00:00:00"/>
    <d v="2017-07-27T00:00:00"/>
    <n v="2017"/>
    <n v="1099.78"/>
    <m/>
    <n v="3520.3"/>
    <n v="2859.7799999999997"/>
    <n v="0.81236826406840312"/>
    <n v="660.52000000000044"/>
    <n v="0"/>
  </r>
  <r>
    <s v="2017/841"/>
    <x v="1"/>
    <n v="841"/>
    <s v="LBS"/>
    <x v="7"/>
    <s v="Direction Centrale de la Police aux Frontieres"/>
    <s v="no"/>
    <x v="16"/>
    <s v="2017/LBS/03 Coordination Points"/>
    <d v="2017-06-09T00:00:00"/>
    <d v="2017-06-23T00:00:00"/>
    <s v="no"/>
    <m/>
    <s v="FRO.24578"/>
    <n v="2017"/>
    <s v="C1"/>
    <n v="3445.4"/>
    <d v="2017-06-06T00:00:00"/>
    <s v="IM"/>
    <n v="0"/>
    <s v="no"/>
    <n v="0"/>
    <m/>
    <m/>
    <m/>
    <m/>
    <m/>
    <m/>
    <n v="2017"/>
    <n v="1722.7"/>
    <m/>
    <m/>
    <d v="2017-09-06T00:00:00"/>
    <d v="2017-09-05T00:00:00"/>
    <n v="2017"/>
    <n v="723.95"/>
    <m/>
    <n v="3445.4"/>
    <n v="2446.65"/>
    <n v="0.71012074069774189"/>
    <n v="998.75"/>
    <n v="0"/>
  </r>
  <r>
    <s v="2017/842"/>
    <x v="1"/>
    <n v="842"/>
    <s v="LBS"/>
    <x v="18"/>
    <s v="Ministry of Interior"/>
    <s v="no"/>
    <x v="16"/>
    <s v="2017/LBS/03 Coordination Points"/>
    <d v="2017-06-09T00:00:00"/>
    <d v="2017-06-23T00:00:00"/>
    <s v="no"/>
    <m/>
    <s v="FRO.24582"/>
    <n v="2017"/>
    <s v="C1"/>
    <n v="3359.8"/>
    <d v="2017-06-06T00:00:00"/>
    <s v="IM"/>
    <n v="0"/>
    <s v="no"/>
    <n v="0"/>
    <m/>
    <m/>
    <m/>
    <m/>
    <m/>
    <m/>
    <n v="2017"/>
    <n v="1679.9"/>
    <m/>
    <m/>
    <d v="2017-09-06T00:00:00"/>
    <d v="2017-08-01T00:00:00"/>
    <n v="2017"/>
    <n v="1094.78"/>
    <m/>
    <n v="3359.8"/>
    <n v="2774.6800000000003"/>
    <n v="0.82584677659384487"/>
    <n v="585.11999999999989"/>
    <n v="0"/>
  </r>
  <r>
    <s v="2017/843"/>
    <x v="1"/>
    <n v="843"/>
    <s v="SBS"/>
    <x v="4"/>
    <s v="Danish National Police"/>
    <s v="no"/>
    <x v="27"/>
    <s v="2017/SBS/07 JO Poseidon 2017"/>
    <d v="2017-06-27T00:00:00"/>
    <d v="2017-09-28T00:00:00"/>
    <s v="no"/>
    <m/>
    <s v="FRO.24586"/>
    <n v="2017"/>
    <s v="C1"/>
    <n v="106058.4"/>
    <d v="2017-06-08T00:00:00"/>
    <s v="MM"/>
    <n v="0"/>
    <s v="yes"/>
    <n v="56400"/>
    <n v="86166.64"/>
    <m/>
    <m/>
    <m/>
    <m/>
    <m/>
    <m/>
    <n v="0"/>
    <m/>
    <m/>
    <d v="2017-12-12T00:00:00"/>
    <d v="2017-12-01T00:00:00"/>
    <n v="2017"/>
    <n v="101083.76"/>
    <m/>
    <n v="106058.4"/>
    <n v="101083.76"/>
    <n v="0.95309527581030828"/>
    <n v="4974.6399999999994"/>
    <n v="86166.64"/>
  </r>
  <r>
    <s v="2017/844"/>
    <x v="1"/>
    <n v="844"/>
    <s v="ABS"/>
    <x v="12"/>
    <s v="Headquarters of Polish Border Guards"/>
    <s v="no"/>
    <x v="5"/>
    <s v="2017/ABS/03 Focal Points 2017 Air"/>
    <d v="2017-06-09T00:00:00"/>
    <d v="2017-07-22T00:00:00"/>
    <s v="no"/>
    <m/>
    <s v="FRO.24589"/>
    <n v="2017"/>
    <s v="C1"/>
    <n v="15857.4"/>
    <d v="2017-06-06T00:00:00"/>
    <s v="MM"/>
    <n v="0"/>
    <s v="no"/>
    <n v="0"/>
    <n v="0"/>
    <s v="FRO.24589"/>
    <n v="2017"/>
    <n v="8724.7800000000007"/>
    <d v="2017-06-22T00:00:00"/>
    <m/>
    <n v="2017"/>
    <n v="7928.7"/>
    <n v="2017"/>
    <n v="4362.3900000000003"/>
    <d v="2017-10-05T00:00:00"/>
    <d v="2017-09-07T00:00:00"/>
    <n v="2017"/>
    <n v="3337.08"/>
    <m/>
    <n v="24582.18"/>
    <n v="15628.17"/>
    <n v="0.63575199595804766"/>
    <n v="8954.01"/>
    <n v="0"/>
  </r>
  <r>
    <s v="2017/845"/>
    <x v="1"/>
    <n v="845"/>
    <s v="ABS"/>
    <x v="21"/>
    <s v="Cuerpo Nacional de Policia"/>
    <s v="no"/>
    <x v="5"/>
    <s v="2017/ABS/03 Focal Points 2017 Air"/>
    <d v="2017-06-26T00:00:00"/>
    <d v="2017-07-29T00:00:00"/>
    <s v="no"/>
    <m/>
    <s v="FRO.24590"/>
    <n v="2017"/>
    <s v="C1"/>
    <n v="9338.9599999999991"/>
    <d v="2017-06-06T00:00:00"/>
    <s v="MM"/>
    <n v="0"/>
    <s v="yes"/>
    <n v="0"/>
    <n v="2518.3000000000002"/>
    <m/>
    <m/>
    <m/>
    <m/>
    <m/>
    <m/>
    <n v="0"/>
    <m/>
    <m/>
    <d v="2017-10-12T00:00:00"/>
    <d v="2017-08-17T00:00:00"/>
    <n v="2017"/>
    <n v="5073.01"/>
    <m/>
    <n v="9338.9599999999991"/>
    <n v="5073.01"/>
    <n v="0.54320930810282952"/>
    <n v="4265.9499999999989"/>
    <n v="2518.3000000000002"/>
  </r>
  <r>
    <s v="2017/846"/>
    <x v="1"/>
    <n v="846"/>
    <s v="FSC"/>
    <x v="16"/>
    <s v="Ministero dell'Interno, Dipartimento della Pubblica Sicurezza, Direzione Centrale dell'Immigrazione e della Polizia delle Frontiere"/>
    <s v="no"/>
    <x v="10"/>
    <s v="2017/FSC/01 FSC Support Officer Deployment"/>
    <d v="2017-06-06T00:00:00"/>
    <d v="2017-07-07T00:00:00"/>
    <s v="no"/>
    <m/>
    <s v="FRO.24597"/>
    <n v="2017"/>
    <s v="C1"/>
    <n v="6989.24"/>
    <d v="2017-06-06T00:00:00"/>
    <s v="MM"/>
    <n v="0"/>
    <s v="no"/>
    <m/>
    <m/>
    <m/>
    <m/>
    <m/>
    <m/>
    <m/>
    <m/>
    <m/>
    <m/>
    <m/>
    <d v="2017-09-20T00:00:00"/>
    <d v="2017-09-19T00:00:00"/>
    <n v="2017"/>
    <n v="5974.35"/>
    <m/>
    <n v="6989.24"/>
    <n v="5974.35"/>
    <n v="0.85479250962908704"/>
    <n v="1014.8899999999994"/>
    <n v="0"/>
  </r>
  <r>
    <s v="2017/847"/>
    <x v="1"/>
    <n v="847"/>
    <s v="LBS"/>
    <x v="12"/>
    <s v="Headquarters of Polish Border Guards"/>
    <s v="no"/>
    <x v="16"/>
    <s v="2017/LBS/03 Coordination Points"/>
    <d v="2017-06-10T00:00:00"/>
    <d v="2017-06-22T00:00:00"/>
    <s v="no"/>
    <m/>
    <s v="FRO.24592"/>
    <n v="2017"/>
    <s v="C1"/>
    <n v="25787"/>
    <d v="2017-06-08T00:00:00"/>
    <s v="MM"/>
    <n v="0"/>
    <s v="no"/>
    <n v="0"/>
    <m/>
    <s v="FRO.24592"/>
    <n v="2017"/>
    <n v="8724.7800000000007"/>
    <d v="2017-06-22T00:00:00"/>
    <m/>
    <n v="2017"/>
    <n v="12893.5"/>
    <n v="2017"/>
    <n v="4362.3900000000003"/>
    <d v="2017-09-05T00:00:00"/>
    <d v="2017-08-11T00:00:00"/>
    <n v="2017"/>
    <n v="1188.18"/>
    <m/>
    <n v="34511.78"/>
    <n v="18444.07"/>
    <n v="0.53442824450086324"/>
    <n v="16067.71"/>
    <n v="0"/>
  </r>
  <r>
    <s v="2017/848"/>
    <x v="1"/>
    <n v="848"/>
    <s v="LBS"/>
    <x v="16"/>
    <s v="Ministero dell'Interno, Dipartimento della Pubblica Sicurezza, Direzione Centrale dell'Immigrazione e della Polizia delle Frontiere"/>
    <s v="no"/>
    <x v="16"/>
    <s v="2017/LBS/03 Coordination Points"/>
    <d v="2017-06-10T00:00:00"/>
    <d v="2017-06-23T00:00:00"/>
    <s v="no"/>
    <m/>
    <s v="FRO.24595"/>
    <n v="2017"/>
    <s v="C1"/>
    <n v="3001.35"/>
    <d v="2017-06-08T00:00:00"/>
    <s v="IM"/>
    <n v="0"/>
    <s v="no"/>
    <n v="0"/>
    <n v="0"/>
    <m/>
    <m/>
    <m/>
    <m/>
    <m/>
    <m/>
    <m/>
    <m/>
    <m/>
    <d v="2017-09-06T00:00:00"/>
    <d v="2017-07-17T00:00:00"/>
    <n v="2017"/>
    <n v="2533.8200000000002"/>
    <m/>
    <n v="3001.35"/>
    <n v="2533.8200000000002"/>
    <n v="0.84422676462258661"/>
    <n v="467.52999999999975"/>
    <n v="0"/>
  </r>
  <r>
    <s v="2017/849"/>
    <x v="1"/>
    <n v="849"/>
    <s v="RSU"/>
    <x v="4"/>
    <s v="Danish National Police"/>
    <s v="no"/>
    <x v="27"/>
    <s v="2017/RSU/03 EPN Poseidon 2017/Readmission Activities"/>
    <d v="2017-06-08T00:00:00"/>
    <d v="2017-06-09T00:00:00"/>
    <s v="no"/>
    <m/>
    <s v="FRO.24602"/>
    <n v="2017"/>
    <s v="C1"/>
    <n v="57780"/>
    <d v="2017-06-08T00:00:00"/>
    <s v="MM"/>
    <n v="0"/>
    <s v="yes"/>
    <n v="54000"/>
    <n v="49200"/>
    <m/>
    <m/>
    <m/>
    <m/>
    <m/>
    <m/>
    <m/>
    <m/>
    <m/>
    <d v="2017-08-23T00:00:00"/>
    <d v="2017-06-28T00:00:00"/>
    <n v="2017"/>
    <n v="52644"/>
    <m/>
    <n v="57780"/>
    <n v="52644"/>
    <n v="0.91111111111111109"/>
    <n v="5136"/>
    <n v="49200"/>
  </r>
  <r>
    <s v="2017/850"/>
    <x v="1"/>
    <n v="850"/>
    <s v="RSU"/>
    <x v="21"/>
    <s v="Cuerpo Nacional de Policia"/>
    <s v="no"/>
    <x v="1"/>
    <s v="2017/RSU/01 JRO to Colombia&amp;Dominican Republic"/>
    <d v="2017-06-11T00:00:00"/>
    <d v="2017-06-16T00:00:00"/>
    <s v="no"/>
    <m/>
    <s v="FRO.24594"/>
    <n v="2017"/>
    <s v="C1"/>
    <n v="545694"/>
    <d v="2017-06-08T00:00:00"/>
    <s v="MM"/>
    <n v="0"/>
    <s v="yes"/>
    <n v="510000"/>
    <n v="372803.26"/>
    <m/>
    <m/>
    <m/>
    <m/>
    <m/>
    <m/>
    <n v="0"/>
    <m/>
    <m/>
    <d v="2017-08-30T00:00:00"/>
    <d v="2017-08-25T00:00:00"/>
    <n v="2017"/>
    <n v="392075.8"/>
    <m/>
    <n v="545694"/>
    <n v="392075.8"/>
    <n v="0.71849021612845287"/>
    <n v="153618.20000000001"/>
    <n v="372803.26"/>
  </r>
  <r>
    <s v="2017/851"/>
    <x v="1"/>
    <n v="851"/>
    <s v="ABS"/>
    <x v="19"/>
    <s v="Police and Border Guard Board"/>
    <s v="no"/>
    <x v="5"/>
    <s v="2017/ABS/03 Focal Points 2017 Air"/>
    <d v="2017-06-09T00:00:00"/>
    <d v="2017-06-23T00:00:00"/>
    <s v="no"/>
    <m/>
    <s v="FRO.24609"/>
    <n v="2017"/>
    <s v="C1"/>
    <n v="2899.7"/>
    <d v="2017-06-07T00:00:00"/>
    <s v="IM"/>
    <n v="0"/>
    <s v="no"/>
    <n v="0"/>
    <m/>
    <m/>
    <m/>
    <m/>
    <m/>
    <m/>
    <n v="2017"/>
    <n v="1440"/>
    <m/>
    <m/>
    <d v="2017-09-06T00:00:00"/>
    <d v="2017-09-22T00:00:00"/>
    <n v="2017"/>
    <n v="1459.7"/>
    <m/>
    <n v="2899.7"/>
    <n v="2899.7"/>
    <n v="1"/>
    <n v="0"/>
    <n v="0"/>
  </r>
  <r>
    <s v="2017/852"/>
    <x v="1"/>
    <n v="852"/>
    <s v="ABS"/>
    <x v="16"/>
    <s v="Ministero dell'Interno, Dipartimento della Pubblica Sicurezza, Direzione Centrale dell'Immigrazione e della Polizia delle Frontiere"/>
    <s v="no"/>
    <x v="5"/>
    <s v="2017/ABS/03 Focal Points 2017 Air"/>
    <d v="2017-06-09T00:00:00"/>
    <d v="2017-06-23T00:00:00"/>
    <s v="no"/>
    <m/>
    <s v="FRO.24599"/>
    <n v="2017"/>
    <s v="C1"/>
    <n v="6730.3"/>
    <d v="2017-06-07T00:00:00"/>
    <s v="IM"/>
    <n v="0"/>
    <s v="no"/>
    <n v="0"/>
    <n v="0"/>
    <m/>
    <m/>
    <m/>
    <m/>
    <m/>
    <m/>
    <m/>
    <m/>
    <m/>
    <d v="2017-09-06T00:00:00"/>
    <d v="2017-09-18T00:00:00"/>
    <n v="2017"/>
    <n v="5733.55"/>
    <m/>
    <n v="6730.3"/>
    <n v="5733.55"/>
    <n v="0.85190110396267626"/>
    <n v="996.75"/>
    <n v="0"/>
  </r>
  <r>
    <s v="2017/853"/>
    <x v="1"/>
    <n v="853"/>
    <s v="RSU"/>
    <x v="5"/>
    <s v="Office of the National Commissioner of the Icelandic Police"/>
    <s v="no"/>
    <x v="12"/>
    <s v="2017/RSU/01 RO to Albania"/>
    <d v="2017-06-14T00:00:00"/>
    <d v="2017-06-16T00:00:00"/>
    <s v="no"/>
    <m/>
    <s v="FRO.24608"/>
    <n v="2017"/>
    <s v="C1"/>
    <n v="75595.5"/>
    <d v="2017-06-08T00:00:00"/>
    <s v="SK"/>
    <n v="0"/>
    <s v="yes"/>
    <n v="50000"/>
    <n v="46900"/>
    <m/>
    <m/>
    <m/>
    <m/>
    <m/>
    <m/>
    <m/>
    <m/>
    <m/>
    <d v="2017-08-30T00:00:00"/>
    <d v="2018-09-15T00:00:00"/>
    <n v="2018"/>
    <n v="56719.92"/>
    <m/>
    <n v="75595.5"/>
    <n v="56719.92"/>
    <n v="0.75030815326309108"/>
    <n v="18875.580000000002"/>
    <n v="46900"/>
  </r>
  <r>
    <s v="2017/854"/>
    <x v="1"/>
    <n v="854"/>
    <s v="RSU"/>
    <x v="22"/>
    <s v="Federal Ministry of the Interior"/>
    <s v="no"/>
    <x v="12"/>
    <s v="2017/RSU/01 RO to Kosovo"/>
    <d v="2017-06-14T00:00:00"/>
    <d v="2017-06-16T00:00:00"/>
    <s v="no"/>
    <m/>
    <s v="FRO.24606"/>
    <n v="2017"/>
    <s v="C1"/>
    <n v="80806.399999999994"/>
    <d v="2017-06-08T00:00:00"/>
    <s v="SK"/>
    <n v="0"/>
    <s v="yes"/>
    <n v="72385"/>
    <n v="72385"/>
    <m/>
    <m/>
    <m/>
    <m/>
    <m/>
    <m/>
    <m/>
    <m/>
    <m/>
    <d v="2017-08-30T00:00:00"/>
    <d v="2017-07-28T00:00:00"/>
    <n v="2017"/>
    <n v="79928.259999999995"/>
    <m/>
    <n v="80806.399999999994"/>
    <n v="79928.259999999995"/>
    <n v="0.98913279146206246"/>
    <n v="878.13999999999942"/>
    <n v="72385"/>
  </r>
  <r>
    <s v="2017/855"/>
    <x v="1"/>
    <n v="855"/>
    <s v="LBS"/>
    <x v="20"/>
    <s v="Immigration and Naturalisation Service"/>
    <s v="no"/>
    <x v="7"/>
    <s v="2017/LBS/01 FOA"/>
    <d v="2017-06-20T00:00:00"/>
    <d v="2017-07-20T00:00:00"/>
    <s v="no"/>
    <m/>
    <s v="FRO.24598"/>
    <n v="2017"/>
    <s v="C1"/>
    <n v="133421.4"/>
    <d v="2017-06-08T00:00:00"/>
    <s v="IM"/>
    <n v="0"/>
    <s v="yes"/>
    <n v="82950"/>
    <n v="80850"/>
    <s v="FRO.24598"/>
    <n v="2017"/>
    <n v="3467.1"/>
    <d v="2017-06-27T00:00:00"/>
    <m/>
    <n v="2017"/>
    <n v="63530"/>
    <m/>
    <m/>
    <d v="2017-10-03T00:00:00"/>
    <d v="2017-09-12T00:00:00"/>
    <n v="2017"/>
    <n v="66243.360000000001"/>
    <m/>
    <n v="136888.5"/>
    <n v="129773.36"/>
    <n v="0.94802236857004063"/>
    <n v="7115.1399999999994"/>
    <n v="80850"/>
  </r>
  <r>
    <s v="2017/856"/>
    <x v="1"/>
    <n v="856"/>
    <s v="SBS"/>
    <x v="7"/>
    <s v="Direction Centrale de la Police aux Frontieres"/>
    <s v="no"/>
    <x v="2"/>
    <s v="2017/SBS/07 JO Poseidon 2017"/>
    <d v="2017-06-27T00:00:00"/>
    <d v="2017-09-28T00:00:00"/>
    <s v="no"/>
    <m/>
    <s v="FRO.24596"/>
    <n v="2017"/>
    <s v="C1"/>
    <n v="74895"/>
    <d v="2017-06-08T00:00:00"/>
    <s v="MM"/>
    <n v="0"/>
    <s v="yes"/>
    <n v="0"/>
    <n v="30400.04"/>
    <m/>
    <m/>
    <m/>
    <m/>
    <m/>
    <n v="2017"/>
    <n v="37447.5"/>
    <m/>
    <m/>
    <d v="2017-12-12T00:00:00"/>
    <d v="2017-12-15T00:00:00"/>
    <n v="2017"/>
    <n v="24797.51"/>
    <m/>
    <n v="74895"/>
    <n v="62245.009999999995"/>
    <n v="0.83109700247012475"/>
    <n v="12649.990000000005"/>
    <n v="30400.04"/>
  </r>
  <r>
    <s v="2017/857"/>
    <x v="1"/>
    <n v="857"/>
    <s v="SBS"/>
    <x v="7"/>
    <s v="Direction Generale de la Gendarmerie nationale"/>
    <s v="no"/>
    <x v="2"/>
    <s v="2017/SBS/07 JO Poseidon 2017"/>
    <d v="2017-06-27T00:00:00"/>
    <d v="2017-08-17T00:00:00"/>
    <s v="no"/>
    <m/>
    <s v="FRO.24600"/>
    <n v="2017"/>
    <s v="C1"/>
    <n v="123190"/>
    <d v="2017-06-08T00:00:00"/>
    <s v="MM"/>
    <n v="0"/>
    <s v="no"/>
    <n v="0"/>
    <n v="0"/>
    <m/>
    <m/>
    <m/>
    <m/>
    <m/>
    <m/>
    <m/>
    <m/>
    <m/>
    <d v="2017-10-31T00:00:00"/>
    <d v="2017-11-13T00:00:00"/>
    <n v="2017"/>
    <n v="123190"/>
    <m/>
    <n v="123190"/>
    <n v="123190"/>
    <n v="1"/>
    <n v="0"/>
    <n v="0"/>
  </r>
  <r>
    <s v="2017/858"/>
    <x v="1"/>
    <n v="858"/>
    <s v="SBS"/>
    <x v="22"/>
    <s v="Federal Ministry of the Interior"/>
    <s v="no"/>
    <x v="2"/>
    <s v="2017/SBS/07 JO Poseidon 2017"/>
    <d v="2017-06-26T00:00:00"/>
    <d v="2017-08-15T00:00:00"/>
    <s v="no"/>
    <m/>
    <s v="FRO.24614"/>
    <n v="2017"/>
    <s v="C1"/>
    <n v="99146.2"/>
    <d v="2017-06-08T00:00:00"/>
    <s v="IM"/>
    <n v="0"/>
    <s v="no"/>
    <n v="0"/>
    <n v="0"/>
    <m/>
    <m/>
    <m/>
    <m/>
    <m/>
    <m/>
    <m/>
    <m/>
    <m/>
    <d v="2017-10-29T00:00:00"/>
    <d v="2017-10-17T00:00:00"/>
    <n v="2017"/>
    <n v="88247.52"/>
    <m/>
    <n v="99146.2"/>
    <n v="88247.52"/>
    <n v="0.89007465742509551"/>
    <n v="10898.679999999993"/>
    <n v="0"/>
  </r>
  <r>
    <s v="2017/859"/>
    <x v="1"/>
    <n v="859"/>
    <s v="SBS"/>
    <x v="8"/>
    <s v="Police of the Czech Republic"/>
    <s v="no"/>
    <x v="2"/>
    <s v="2017/SBS/07 JO Poseidon 2017"/>
    <d v="2017-08-14T00:00:00"/>
    <d v="2017-10-18T00:00:00"/>
    <s v="no"/>
    <m/>
    <s v="FRO.24611"/>
    <n v="2017"/>
    <s v="C1"/>
    <n v="96974.1"/>
    <d v="2017-06-08T00:00:00"/>
    <s v="IM"/>
    <n v="0"/>
    <s v="yes"/>
    <n v="0"/>
    <n v="32436.22"/>
    <m/>
    <m/>
    <m/>
    <m/>
    <m/>
    <n v="2017"/>
    <n v="48000"/>
    <m/>
    <m/>
    <d v="2018-01-01T00:00:00"/>
    <d v="2017-11-16T00:00:00"/>
    <n v="2017"/>
    <n v="21471.06"/>
    <m/>
    <n v="96974.1"/>
    <n v="69471.06"/>
    <n v="0.71638777776746565"/>
    <n v="27503.040000000008"/>
    <n v="32436.22"/>
  </r>
  <r>
    <s v="2017/860"/>
    <x v="1"/>
    <n v="860"/>
    <s v="RSU"/>
    <x v="10"/>
    <s v="Office of Immigration and Nationality"/>
    <s v="no"/>
    <x v="12"/>
    <s v="2017/RSU/01 RO to Kosovo"/>
    <d v="2017-06-14T00:00:00"/>
    <d v="2017-06-16T00:00:00"/>
    <s v="no"/>
    <s v="yes"/>
    <s v="FRO.24612"/>
    <n v="2017"/>
    <s v="C1"/>
    <n v="1177"/>
    <d v="2017-06-08T00:00:00"/>
    <s v="IM"/>
    <n v="0"/>
    <s v="no"/>
    <n v="0"/>
    <m/>
    <m/>
    <m/>
    <m/>
    <m/>
    <s v="Cancellation of participation."/>
    <m/>
    <m/>
    <m/>
    <m/>
    <d v="2017-08-30T00:00:00"/>
    <m/>
    <m/>
    <m/>
    <m/>
    <n v="0"/>
    <n v="0"/>
    <s v=""/>
    <n v="0"/>
    <n v="0"/>
  </r>
  <r>
    <s v="2017/861"/>
    <x v="1"/>
    <n v="861"/>
    <s v="RSU"/>
    <x v="2"/>
    <s v="Bundespolizeiprasidium Federal Police Central Office"/>
    <s v="no"/>
    <x v="1"/>
    <s v="2017/RSU/01 JRO to Albania&amp;Kosovo"/>
    <d v="2017-06-13T00:00:00"/>
    <d v="2017-06-16T00:00:00"/>
    <s v="no"/>
    <m/>
    <s v="FRO.24616"/>
    <n v="2017"/>
    <s v="C1"/>
    <n v="9458.7999999999993"/>
    <d v="2017-06-09T00:00:00"/>
    <s v="MM"/>
    <n v="0"/>
    <s v="no"/>
    <m/>
    <m/>
    <m/>
    <m/>
    <m/>
    <m/>
    <m/>
    <m/>
    <m/>
    <m/>
    <m/>
    <d v="2017-08-30T00:00:00"/>
    <d v="2017-08-28T00:00:00"/>
    <n v="2017"/>
    <n v="4530.8500000000004"/>
    <m/>
    <n v="9458.7999999999993"/>
    <n v="4530.8500000000004"/>
    <n v="0.47900896519643094"/>
    <n v="4927.9499999999989"/>
    <n v="0"/>
  </r>
  <r>
    <s v="2017/862"/>
    <x v="1"/>
    <n v="862"/>
    <s v="RSU"/>
    <x v="1"/>
    <s v="National Bureau of Investigation, National Opeations Department"/>
    <s v="no"/>
    <x v="1"/>
    <s v="2017/RSU/01 JRO to Albania"/>
    <d v="2017-06-13T00:00:00"/>
    <d v="2017-06-16T00:00:00"/>
    <s v="no"/>
    <m/>
    <s v="FRO.24610"/>
    <n v="2017"/>
    <s v="C1"/>
    <n v="124030.2"/>
    <d v="2017-06-09T00:00:00"/>
    <s v="MM"/>
    <n v="0"/>
    <s v="yes"/>
    <n v="78116"/>
    <n v="91148.49"/>
    <m/>
    <m/>
    <m/>
    <m/>
    <m/>
    <m/>
    <m/>
    <m/>
    <m/>
    <d v="2017-08-30T00:00:00"/>
    <d v="2017-09-06T00:00:00"/>
    <n v="2017"/>
    <n v="122415.73"/>
    <m/>
    <n v="124030.2"/>
    <n v="122415.73"/>
    <n v="0.9869832508534212"/>
    <n v="1614.4700000000012"/>
    <n v="91148.49"/>
  </r>
  <r>
    <s v="2017/863"/>
    <x v="1"/>
    <n v="863"/>
    <s v="LBS"/>
    <x v="24"/>
    <s v="Bureau of Border and Alien Police"/>
    <s v="no"/>
    <x v="16"/>
    <s v="2017/LBS/03 Coordination Points"/>
    <d v="2017-06-10T00:00:00"/>
    <d v="2017-06-23T00:00:00"/>
    <s v="no"/>
    <m/>
    <s v="FRO.24619"/>
    <n v="2017"/>
    <s v="C1"/>
    <n v="2778.26"/>
    <d v="2017-06-09T00:00:00"/>
    <s v="IM"/>
    <n v="0"/>
    <s v="no"/>
    <n v="0"/>
    <n v="0"/>
    <m/>
    <m/>
    <m/>
    <m/>
    <m/>
    <m/>
    <m/>
    <m/>
    <m/>
    <d v="2017-09-06T00:00:00"/>
    <d v="2017-07-18T00:00:00"/>
    <n v="2017"/>
    <n v="1132.17"/>
    <m/>
    <n v="2778.26"/>
    <n v="1132.17"/>
    <n v="0.4075104561848063"/>
    <n v="1646.0900000000001"/>
    <n v="0"/>
  </r>
  <r>
    <s v="2017/864"/>
    <x v="1"/>
    <n v="864"/>
    <s v="LBS"/>
    <x v="34"/>
    <s v="Border Police Department"/>
    <s v="no"/>
    <x v="7"/>
    <s v="2017/LBS/01 FOA"/>
    <d v="2017-06-20T00:00:00"/>
    <d v="2017-07-20T00:00:00"/>
    <s v="no"/>
    <m/>
    <s v="FRO.24613"/>
    <n v="2017"/>
    <s v="C1"/>
    <n v="4253.25"/>
    <d v="2017-06-12T00:00:00"/>
    <s v="IM"/>
    <n v="0"/>
    <s v="yes"/>
    <n v="0"/>
    <n v="1169.18"/>
    <m/>
    <m/>
    <m/>
    <m/>
    <m/>
    <n v="2017"/>
    <n v="3402.6"/>
    <m/>
    <m/>
    <d v="2017-10-03T00:00:00"/>
    <d v="2017-08-23T00:00:00"/>
    <n v="2017"/>
    <n v="-963.28"/>
    <m/>
    <n v="4253.25"/>
    <n v="2439.3199999999997"/>
    <n v="0.57351907364956201"/>
    <n v="1813.9300000000003"/>
    <n v="1169.18"/>
  </r>
  <r>
    <s v="2017/865"/>
    <x v="1"/>
    <n v="865"/>
    <s v="SBS"/>
    <x v="6"/>
    <s v="Finnish Border Guard"/>
    <s v="no"/>
    <x v="2"/>
    <s v="2017/SBS/07 JO Poseidon 2017"/>
    <d v="2017-08-15T00:00:00"/>
    <d v="2017-11-16T00:00:00"/>
    <s v="no"/>
    <m/>
    <s v="FRO.24618"/>
    <n v="2017"/>
    <s v="C1"/>
    <n v="36666"/>
    <d v="2017-06-09T00:00:00"/>
    <s v="MM"/>
    <n v="0"/>
    <s v="no"/>
    <m/>
    <m/>
    <m/>
    <m/>
    <m/>
    <m/>
    <m/>
    <m/>
    <m/>
    <m/>
    <m/>
    <d v="2018-01-30T00:00:00"/>
    <d v="2018-01-17T00:00:00"/>
    <n v="2018"/>
    <n v="31088.02"/>
    <m/>
    <n v="36666"/>
    <n v="31088.02"/>
    <n v="0.84787050673648612"/>
    <n v="5577.98"/>
    <n v="0"/>
  </r>
  <r>
    <s v="2017/866"/>
    <x v="1"/>
    <n v="866"/>
    <s v="RSU"/>
    <x v="30"/>
    <s v="Aparati i Drejtorise se Policise se Shtetit"/>
    <s v="no"/>
    <x v="20"/>
    <s v="2017/RSU/01 CRO to Albania"/>
    <d v="2017-06-13T00:00:00"/>
    <d v="2017-06-30T00:00:00"/>
    <s v="no"/>
    <m/>
    <s v="FRO.24622"/>
    <n v="2017"/>
    <s v="C1"/>
    <n v="2996"/>
    <d v="2017-06-12T00:00:00"/>
    <s v="IM"/>
    <n v="0"/>
    <s v="no"/>
    <n v="0"/>
    <n v="0"/>
    <m/>
    <m/>
    <m/>
    <m/>
    <m/>
    <m/>
    <m/>
    <m/>
    <m/>
    <d v="2017-09-13T00:00:00"/>
    <d v="2017-07-14T00:00:00"/>
    <n v="2017"/>
    <n v="2910.4"/>
    <m/>
    <n v="2996"/>
    <n v="2910.4"/>
    <n v="0.97142857142857142"/>
    <n v="85.599999999999909"/>
    <n v="0"/>
  </r>
  <r>
    <s v="2017/867"/>
    <x v="1"/>
    <n v="867"/>
    <s v="RSU"/>
    <x v="1"/>
    <s v="National Operations Department"/>
    <s v="no"/>
    <x v="12"/>
    <s v="2017/RSU/01 RO to Kosovo"/>
    <d v="2017-06-15T00:00:00"/>
    <d v="2017-06-17T00:00:00"/>
    <s v="yes"/>
    <m/>
    <s v="FRO.24634"/>
    <n v="2017"/>
    <s v="C1"/>
    <n v="65163"/>
    <d v="2017-06-13T00:00:00"/>
    <s v="IM"/>
    <n v="0"/>
    <s v="yes"/>
    <n v="55000"/>
    <n v="49282.52"/>
    <m/>
    <m/>
    <m/>
    <m/>
    <m/>
    <m/>
    <m/>
    <m/>
    <m/>
    <d v="2017-08-31T00:00:00"/>
    <d v="2017-09-20T00:00:00"/>
    <n v="2017"/>
    <n v="61252.9"/>
    <m/>
    <n v="65163"/>
    <n v="61252.9"/>
    <n v="0.93999508923775765"/>
    <n v="3910.0999999999985"/>
    <n v="49282.52"/>
  </r>
  <r>
    <s v="2017/868"/>
    <x v="1"/>
    <n v="868"/>
    <s v="RSU"/>
    <x v="3"/>
    <s v="Dienst Vreemdelingenzaken"/>
    <s v="no"/>
    <x v="12"/>
    <s v="2017/RSU/01 RO to Albania"/>
    <d v="2017-06-14T00:00:00"/>
    <d v="2017-06-16T00:00:00"/>
    <s v="no"/>
    <m/>
    <s v="FRO.24644"/>
    <n v="2017"/>
    <s v="C1"/>
    <n v="261.51"/>
    <d v="2017-06-13T00:00:00"/>
    <s v="IM"/>
    <n v="0"/>
    <s v="no"/>
    <n v="0"/>
    <m/>
    <m/>
    <m/>
    <m/>
    <m/>
    <m/>
    <m/>
    <n v="0"/>
    <m/>
    <m/>
    <d v="2017-08-30T00:00:00"/>
    <d v="2017-08-24T00:00:00"/>
    <n v="2017"/>
    <n v="261.08"/>
    <m/>
    <n v="261.51"/>
    <n v="261.08"/>
    <n v="0.9983557034147833"/>
    <n v="0.43000000000000682"/>
    <n v="0"/>
  </r>
  <r>
    <s v="2017/869"/>
    <x v="1"/>
    <n v="869"/>
    <s v="LBS"/>
    <x v="22"/>
    <s v="Federal Ministry of the Interior"/>
    <s v="no"/>
    <x v="7"/>
    <s v="2017/LBS/01 FOA"/>
    <d v="2017-06-21T00:00:00"/>
    <d v="2017-07-19T00:00:00"/>
    <s v="no"/>
    <m/>
    <s v="FRO.24635"/>
    <n v="2017"/>
    <s v="C1"/>
    <n v="62060"/>
    <d v="2017-06-14T00:00:00"/>
    <s v="IM"/>
    <n v="0"/>
    <s v="no"/>
    <n v="0"/>
    <n v="0"/>
    <m/>
    <m/>
    <m/>
    <m/>
    <m/>
    <m/>
    <m/>
    <m/>
    <m/>
    <d v="2017-10-02T00:00:00"/>
    <d v="2017-09-13T00:00:00"/>
    <n v="2017"/>
    <n v="57788.6"/>
    <m/>
    <n v="62060"/>
    <n v="57788.6"/>
    <n v="0.93117305833064778"/>
    <n v="4271.4000000000015"/>
    <n v="0"/>
  </r>
  <r>
    <s v="2017/870"/>
    <x v="1"/>
    <n v="870"/>
    <s v="RSU"/>
    <x v="7"/>
    <s v="Ministere de l'interieur, Direction generale des etrangers"/>
    <s v="no"/>
    <x v="20"/>
    <s v="2017/RSU/01 CRO to Albania"/>
    <d v="2017-06-13T00:00:00"/>
    <d v="2017-06-30T00:00:00"/>
    <s v="no"/>
    <m/>
    <s v="FRO.24636"/>
    <n v="2017"/>
    <s v="C1"/>
    <n v="147315"/>
    <d v="2017-06-13T00:00:00"/>
    <s v="IM"/>
    <n v="0"/>
    <s v="yes"/>
    <n v="130000"/>
    <n v="128932.55"/>
    <s v="FRO.24636"/>
    <n v="2017"/>
    <n v="10500"/>
    <m/>
    <m/>
    <m/>
    <m/>
    <m/>
    <m/>
    <d v="2017-09-13T00:00:00"/>
    <d v="2017-09-26T00:00:00"/>
    <n v="2017"/>
    <n v="135379.18"/>
    <m/>
    <n v="157815"/>
    <n v="135379.18"/>
    <n v="0.85783467984665585"/>
    <n v="22435.820000000007"/>
    <n v="128932.55"/>
  </r>
  <r>
    <s v="2017/871"/>
    <x v="1"/>
    <n v="871"/>
    <s v="RSU"/>
    <x v="28"/>
    <s v="Hellenic Police"/>
    <s v="no"/>
    <x v="12"/>
    <s v="2017/RSU/01 RO to Colombia and Dominican Republic"/>
    <d v="2017-06-13T00:00:00"/>
    <d v="2017-06-17T00:00:00"/>
    <s v="no"/>
    <m/>
    <s v="FRO.24655"/>
    <n v="2017"/>
    <s v="C1"/>
    <n v="7515.68"/>
    <d v="2017-06-13T00:00:00"/>
    <s v="SK"/>
    <n v="0"/>
    <s v="yes"/>
    <m/>
    <n v="2627.56"/>
    <m/>
    <m/>
    <m/>
    <m/>
    <m/>
    <m/>
    <m/>
    <m/>
    <m/>
    <d v="2017-08-31T00:00:00"/>
    <d v="2017-10-27T00:00:00"/>
    <n v="2017"/>
    <n v="6889.26"/>
    <m/>
    <n v="7515.68"/>
    <n v="6889.26"/>
    <n v="0.91665158708194072"/>
    <n v="626.42000000000007"/>
    <n v="2627.56"/>
  </r>
  <r>
    <s v="2017/872"/>
    <x v="1"/>
    <n v="872"/>
    <s v="RSU"/>
    <x v="17"/>
    <s v="Ministry of Interior, National Police Service, Chief Directorate Border Police"/>
    <s v="no"/>
    <x v="2"/>
    <s v="2017/RSU/03 Poseidon"/>
    <d v="2017-06-16T00:00:00"/>
    <d v="2017-09-05T00:00:00"/>
    <s v="no"/>
    <m/>
    <s v="FRO.24646"/>
    <n v="2017"/>
    <s v="C1"/>
    <n v="20599.64"/>
    <d v="2017-06-13T00:00:00"/>
    <s v="SK"/>
    <n v="0"/>
    <s v="no"/>
    <m/>
    <m/>
    <m/>
    <m/>
    <m/>
    <m/>
    <m/>
    <m/>
    <m/>
    <m/>
    <m/>
    <d v="2017-11-19T00:00:00"/>
    <d v="2017-10-25T00:00:00"/>
    <n v="2017"/>
    <n v="19211.07"/>
    <m/>
    <n v="20599.64"/>
    <n v="19211.07"/>
    <n v="0.93259251132544063"/>
    <n v="1388.5699999999997"/>
    <n v="0"/>
  </r>
  <r>
    <s v="2017/873"/>
    <x v="1"/>
    <n v="873"/>
    <s v="RSU"/>
    <x v="12"/>
    <s v="Headquarters of Polish Border Guards"/>
    <s v="no"/>
    <x v="2"/>
    <s v="2017/RSU/03 Poseidon"/>
    <d v="2017-06-21T00:00:00"/>
    <d v="2017-08-26T00:00:00"/>
    <s v="no"/>
    <m/>
    <s v="FRO.24645"/>
    <n v="2017"/>
    <s v="C1"/>
    <n v="170421.3"/>
    <d v="2017-06-14T00:00:00"/>
    <s v="SK"/>
    <n v="0"/>
    <s v="no"/>
    <n v="0"/>
    <m/>
    <m/>
    <m/>
    <m/>
    <m/>
    <m/>
    <n v="2017"/>
    <n v="85210.65"/>
    <m/>
    <m/>
    <d v="2017-11-09T00:00:00"/>
    <d v="2017-09-22T00:00:00"/>
    <n v="2017"/>
    <n v="77240.7"/>
    <m/>
    <n v="170421.3"/>
    <n v="162451.34999999998"/>
    <n v="0.95323383872790546"/>
    <n v="7969.9500000000116"/>
    <n v="0"/>
  </r>
  <r>
    <s v="2017/874"/>
    <x v="1"/>
    <n v="874"/>
    <s v="SBS"/>
    <x v="14"/>
    <s v="General Inspectorate of the Romanian Border Police"/>
    <s v="no"/>
    <x v="2"/>
    <s v="2017/SBS/07 JO Poseidon 2017"/>
    <d v="2017-06-27T00:00:00"/>
    <d v="2017-09-30T00:00:00"/>
    <s v="no"/>
    <m/>
    <s v="FRO.24648"/>
    <n v="2017"/>
    <s v="C1"/>
    <n v="308996.09999999998"/>
    <d v="2017-06-14T00:00:00"/>
    <s v="SK"/>
    <n v="0"/>
    <s v="no"/>
    <n v="0"/>
    <m/>
    <m/>
    <m/>
    <m/>
    <m/>
    <m/>
    <n v="2017"/>
    <n v="154498"/>
    <m/>
    <m/>
    <d v="2017-12-14T00:00:00"/>
    <d v="2017-11-24T00:00:00"/>
    <n v="2017"/>
    <n v="110940.4"/>
    <m/>
    <n v="308996.09999999998"/>
    <n v="265438.40000000002"/>
    <n v="0.85903479040673991"/>
    <n v="43557.699999999953"/>
    <n v="0"/>
  </r>
  <r>
    <s v="2017/875"/>
    <x v="1"/>
    <n v="875"/>
    <s v="SBS"/>
    <x v="2"/>
    <s v="Bundespolizeiprasidium Federal Police Central Office"/>
    <s v="no"/>
    <x v="2"/>
    <s v="2017/SBS/07 JO Poseidon 2017"/>
    <d v="2017-07-04T00:00:00"/>
    <d v="2017-09-07T00:00:00"/>
    <s v="no"/>
    <m/>
    <s v="FRO.24640"/>
    <n v="2017"/>
    <s v="C1"/>
    <n v="289580.55"/>
    <d v="2017-06-14T00:00:00"/>
    <s v="MM"/>
    <n v="0"/>
    <s v="no"/>
    <n v="0"/>
    <n v="0"/>
    <m/>
    <m/>
    <m/>
    <m/>
    <m/>
    <n v="2017"/>
    <n v="144700"/>
    <m/>
    <m/>
    <d v="2017-11-21T00:00:00"/>
    <d v="2017-11-27T00:00:00"/>
    <n v="2017"/>
    <n v="108985.68"/>
    <m/>
    <n v="289580.55"/>
    <n v="253685.68"/>
    <n v="0.8760453006944009"/>
    <n v="35894.869999999995"/>
    <n v="0"/>
  </r>
  <r>
    <s v="2017/876"/>
    <x v="1"/>
    <n v="876"/>
    <s v="SBS"/>
    <x v="19"/>
    <s v="Police and Border Guard Board"/>
    <s v="no"/>
    <x v="2"/>
    <s v="2017/SBS/07 JO Poseidon 2017"/>
    <d v="2017-06-26T00:00:00"/>
    <d v="2017-08-17T00:00:00"/>
    <s v="no"/>
    <m/>
    <s v="FRO.24647"/>
    <n v="2017"/>
    <s v="C1"/>
    <n v="41490.32"/>
    <d v="2017-06-13T00:00:00"/>
    <s v="SK"/>
    <n v="0"/>
    <s v="no"/>
    <n v="0"/>
    <n v="0"/>
    <m/>
    <m/>
    <m/>
    <m/>
    <m/>
    <n v="2017"/>
    <n v="20740"/>
    <m/>
    <m/>
    <d v="2017-10-31T00:00:00"/>
    <d v="2017-10-27T00:00:00"/>
    <n v="2017"/>
    <n v="17861.82"/>
    <m/>
    <n v="41490.32"/>
    <n v="38601.82"/>
    <n v="0.93038135160201219"/>
    <n v="2888.5"/>
    <n v="0"/>
  </r>
  <r>
    <s v="2017/877"/>
    <x v="1"/>
    <n v="877"/>
    <s v="SBS"/>
    <x v="8"/>
    <s v="Police of the Czech Republic"/>
    <s v="no"/>
    <x v="2"/>
    <s v="2017/SBS/07 JO Poseidon 2017"/>
    <d v="2017-09-01T00:00:00"/>
    <d v="2017-10-31T00:00:00"/>
    <s v="no"/>
    <m/>
    <s v="FRO.24649"/>
    <n v="2017"/>
    <s v="C1"/>
    <n v="69862.44"/>
    <d v="2017-06-14T00:00:00"/>
    <s v="SK"/>
    <n v="0"/>
    <s v="yes"/>
    <m/>
    <n v="25511.86"/>
    <m/>
    <m/>
    <m/>
    <m/>
    <m/>
    <n v="2017"/>
    <n v="34900"/>
    <m/>
    <m/>
    <d v="2018-01-14T00:00:00"/>
    <d v="2017-11-28T00:00:00"/>
    <n v="2017"/>
    <n v="11822.47"/>
    <m/>
    <n v="69862.44"/>
    <n v="46722.47"/>
    <n v="0.66877810165233276"/>
    <n v="23139.97"/>
    <n v="25511.86"/>
  </r>
  <r>
    <s v="2017/878"/>
    <x v="1"/>
    <n v="878"/>
    <s v="LBS"/>
    <x v="27"/>
    <s v="Ministry of Interior"/>
    <s v="no"/>
    <x v="7"/>
    <s v="2017/LBS/01 FOA"/>
    <d v="2017-06-20T00:00:00"/>
    <d v="2017-07-20T00:00:00"/>
    <s v="no"/>
    <m/>
    <s v="FRO.24625"/>
    <n v="2017"/>
    <s v="C1"/>
    <n v="7697.58"/>
    <d v="2017-06-14T00:00:00"/>
    <s v="MM"/>
    <n v="0"/>
    <s v="no"/>
    <n v="0"/>
    <n v="0"/>
    <m/>
    <m/>
    <m/>
    <m/>
    <m/>
    <m/>
    <m/>
    <m/>
    <m/>
    <d v="2017-10-03T00:00:00"/>
    <d v="2017-09-07T00:00:00"/>
    <n v="2017"/>
    <n v="6058.32"/>
    <m/>
    <n v="7697.58"/>
    <n v="6058.32"/>
    <n v="0.78704216130264315"/>
    <n v="1639.2600000000002"/>
    <n v="0"/>
  </r>
  <r>
    <s v="2017/879"/>
    <x v="1"/>
    <n v="879"/>
    <s v="LBS"/>
    <x v="25"/>
    <s v="Swiss Border Guard"/>
    <s v="no"/>
    <x v="7"/>
    <s v="2017/LBS/01 FOA"/>
    <d v="2017-06-19T00:00:00"/>
    <d v="2017-09-15T00:00:00"/>
    <s v="no"/>
    <m/>
    <s v="FRO.24626"/>
    <n v="2017"/>
    <s v="C1"/>
    <n v="19760.759999999998"/>
    <d v="2017-06-14T00:00:00"/>
    <s v="MM"/>
    <n v="0"/>
    <s v="no"/>
    <n v="0"/>
    <n v="0"/>
    <m/>
    <m/>
    <m/>
    <m/>
    <m/>
    <m/>
    <m/>
    <m/>
    <m/>
    <d v="2017-11-29T00:00:00"/>
    <d v="2017-11-16T00:00:00"/>
    <n v="2017"/>
    <n v="16039.71"/>
    <m/>
    <n v="19760.759999999998"/>
    <n v="16039.71"/>
    <n v="0.81169499553660895"/>
    <n v="3721.0499999999993"/>
    <n v="0"/>
  </r>
  <r>
    <s v="2017/880"/>
    <x v="1"/>
    <n v="880"/>
    <s v="LBS"/>
    <x v="13"/>
    <s v="Servico de Estrangeiros e Fronteiras"/>
    <s v="no"/>
    <x v="16"/>
    <s v="2017/LBS/03 Coordination Points"/>
    <d v="2017-06-25T00:00:00"/>
    <d v="2017-08-23T00:00:00"/>
    <s v="no"/>
    <m/>
    <s v="FRO.24627"/>
    <n v="2017"/>
    <s v="C1"/>
    <n v="16855.18"/>
    <d v="2017-06-14T00:00:00"/>
    <s v="SK"/>
    <n v="0"/>
    <s v="no"/>
    <n v="0"/>
    <n v="0"/>
    <m/>
    <m/>
    <m/>
    <m/>
    <m/>
    <n v="2017"/>
    <n v="8427.59"/>
    <m/>
    <m/>
    <d v="2017-11-06T00:00:00"/>
    <d v="2017-11-20T00:00:00"/>
    <n v="2017"/>
    <n v="7342.54"/>
    <m/>
    <n v="16855.18"/>
    <n v="15770.130000000001"/>
    <n v="0.93562513126528468"/>
    <n v="1085.0499999999993"/>
    <n v="0"/>
  </r>
  <r>
    <s v="2017/881"/>
    <x v="1"/>
    <n v="881"/>
    <s v="LBS"/>
    <x v="9"/>
    <s v="State Border Guard"/>
    <s v="no"/>
    <x v="7"/>
    <s v="2017/LBS/01 FOA"/>
    <d v="2017-06-21T00:00:00"/>
    <d v="2017-07-19T00:00:00"/>
    <s v="no"/>
    <m/>
    <s v="FRO.24628"/>
    <n v="2017"/>
    <s v="C1"/>
    <n v="6662.89"/>
    <d v="2017-06-14T00:00:00"/>
    <s v="SK"/>
    <n v="0"/>
    <s v="no"/>
    <n v="0"/>
    <n v="0"/>
    <m/>
    <m/>
    <m/>
    <m/>
    <m/>
    <n v="2017"/>
    <n v="3300"/>
    <m/>
    <m/>
    <d v="2017-10-02T00:00:00"/>
    <d v="2017-09-20T00:00:00"/>
    <n v="2017"/>
    <n v="352.78"/>
    <m/>
    <n v="6662.89"/>
    <n v="3652.7799999999997"/>
    <n v="0.54822757091892549"/>
    <n v="3010.1100000000006"/>
    <n v="0"/>
  </r>
  <r>
    <s v="2017/882"/>
    <x v="1"/>
    <n v="882"/>
    <s v="LBS"/>
    <x v="19"/>
    <s v="Police and Border Guard Board"/>
    <s v="no"/>
    <x v="7"/>
    <s v="2017/LBS/01 FOA"/>
    <d v="2017-06-20T00:00:00"/>
    <d v="2017-07-20T00:00:00"/>
    <s v="no"/>
    <m/>
    <s v="FRO.24624"/>
    <n v="2017"/>
    <s v="C1"/>
    <n v="14868.72"/>
    <d v="2017-06-14T00:00:00"/>
    <s v="MM"/>
    <n v="0"/>
    <s v="no"/>
    <n v="0"/>
    <n v="0"/>
    <m/>
    <m/>
    <m/>
    <m/>
    <m/>
    <n v="2017"/>
    <n v="7430"/>
    <m/>
    <m/>
    <d v="2017-10-03T00:00:00"/>
    <d v="2017-10-25T00:00:00"/>
    <n v="2017"/>
    <n v="6041.96"/>
    <m/>
    <n v="14868.72"/>
    <n v="13471.96"/>
    <n v="0.90606050823473705"/>
    <n v="1396.7600000000002"/>
    <n v="0"/>
  </r>
  <r>
    <s v="2017/883"/>
    <x v="1"/>
    <n v="883"/>
    <s v="ABS"/>
    <x v="8"/>
    <s v="Police of the Czech Republic"/>
    <s v="no"/>
    <x v="14"/>
    <s v="2017/ABS/06 JO Alexis"/>
    <d v="2017-08-28T00:00:00"/>
    <d v="2017-09-28T00:00:00"/>
    <s v="no"/>
    <m/>
    <s v="FRO.24657"/>
    <n v="2017"/>
    <s v="C1"/>
    <n v="7983.27"/>
    <d v="2017-06-26T00:00:00"/>
    <s v="SK"/>
    <n v="0"/>
    <s v="yes"/>
    <n v="0"/>
    <n v="3929.85"/>
    <m/>
    <m/>
    <m/>
    <m/>
    <m/>
    <n v="2017"/>
    <n v="3900"/>
    <m/>
    <m/>
    <d v="2017-12-12T00:00:00"/>
    <d v="2017-10-09T00:00:00"/>
    <n v="2017"/>
    <n v="2405.35"/>
    <m/>
    <n v="7983.27"/>
    <n v="6305.35"/>
    <n v="0.78982046204124379"/>
    <n v="1677.92"/>
    <n v="3929.85"/>
  </r>
  <r>
    <s v="2017/884"/>
    <x v="1"/>
    <n v="884"/>
    <s v="LBS"/>
    <x v="9"/>
    <s v="State Border Guard"/>
    <s v="no"/>
    <x v="5"/>
    <s v="2017/LBS/02 Focal Points"/>
    <d v="2017-06-21T00:00:00"/>
    <d v="2017-07-19T00:00:00"/>
    <s v="no"/>
    <m/>
    <s v="FRO.24658"/>
    <n v="2017"/>
    <s v="C1"/>
    <n v="13395.33"/>
    <d v="2017-06-14T00:00:00"/>
    <s v="SK"/>
    <n v="0"/>
    <s v="no"/>
    <n v="0"/>
    <n v="0"/>
    <m/>
    <m/>
    <m/>
    <m/>
    <m/>
    <n v="2017"/>
    <n v="6600"/>
    <m/>
    <m/>
    <d v="2017-10-02T00:00:00"/>
    <d v="2017-09-20T00:00:00"/>
    <n v="2017"/>
    <n v="5196.41"/>
    <m/>
    <n v="13395.33"/>
    <n v="11796.41"/>
    <n v="0.8806360126999484"/>
    <n v="1598.92"/>
    <n v="0"/>
  </r>
  <r>
    <s v="2017/885"/>
    <x v="1"/>
    <n v="885"/>
    <s v="FSC"/>
    <x v="28"/>
    <s v="Hellenic Police"/>
    <s v="no"/>
    <x v="10"/>
    <s v="2017/FSC/01 FSC Support Officer Deployment"/>
    <d v="2017-07-01T00:00:00"/>
    <d v="2017-07-30T00:00:00"/>
    <s v="no"/>
    <m/>
    <s v="FRO.24615"/>
    <n v="2017"/>
    <s v="C1"/>
    <n v="6691.78"/>
    <d v="2017-06-19T00:00:00"/>
    <s v="MM"/>
    <n v="0"/>
    <s v="no"/>
    <m/>
    <m/>
    <m/>
    <m/>
    <m/>
    <m/>
    <m/>
    <m/>
    <m/>
    <m/>
    <m/>
    <d v="2017-10-13T00:00:00"/>
    <d v="2017-08-13T00:00:00"/>
    <n v="2017"/>
    <n v="6220.56"/>
    <m/>
    <n v="6691.78"/>
    <n v="6220.56"/>
    <n v="0.92958226361297003"/>
    <n v="471.21999999999935"/>
    <n v="0"/>
  </r>
  <r>
    <s v="2017/886"/>
    <x v="1"/>
    <n v="886"/>
    <s v="RSU"/>
    <x v="22"/>
    <s v="Federal Ministry of the Interior"/>
    <s v="no"/>
    <x v="12"/>
    <s v="2017/RSU/01 RO to Nigeria"/>
    <d v="2017-06-18T00:00:00"/>
    <d v="2017-06-24T00:00:00"/>
    <s v="no"/>
    <m/>
    <s v="FRO.24637"/>
    <n v="2017"/>
    <s v="C1"/>
    <n v="298137"/>
    <d v="2017-06-14T00:00:00"/>
    <s v="MM"/>
    <n v="0"/>
    <s v="yes"/>
    <n v="265000"/>
    <n v="237920"/>
    <m/>
    <m/>
    <m/>
    <m/>
    <m/>
    <m/>
    <m/>
    <m/>
    <m/>
    <d v="2017-09-07T00:00:00"/>
    <d v="2017-07-14T00:00:00"/>
    <n v="2017"/>
    <n v="262335.11"/>
    <m/>
    <n v="298137"/>
    <n v="262335.11"/>
    <n v="0.87991463655970237"/>
    <n v="35801.890000000014"/>
    <n v="237920"/>
  </r>
  <r>
    <s v="2017/887"/>
    <x v="1"/>
    <n v="887"/>
    <s v="SBS"/>
    <x v="7"/>
    <s v="Prefecture de Police"/>
    <s v="no"/>
    <x v="2"/>
    <s v="2017/SBS/07 JO Poseidon 2017"/>
    <d v="2017-06-27T00:00:00"/>
    <d v="2017-08-17T00:00:00"/>
    <s v="no"/>
    <m/>
    <s v="FRO.24668"/>
    <n v="2017"/>
    <s v="C1"/>
    <n v="49784"/>
    <d v="2017-06-14T00:00:00"/>
    <s v="SK"/>
    <n v="0"/>
    <s v="yes"/>
    <m/>
    <n v="39697.47"/>
    <m/>
    <m/>
    <m/>
    <m/>
    <m/>
    <m/>
    <m/>
    <m/>
    <m/>
    <d v="2017-10-31T00:00:00"/>
    <d v="2017-11-17T00:00:00"/>
    <n v="2017"/>
    <n v="39697.47"/>
    <m/>
    <n v="49784"/>
    <n v="39697.47"/>
    <n v="0.7973941426964487"/>
    <n v="10086.529999999999"/>
    <n v="39697.47"/>
  </r>
  <r>
    <s v="2017/888"/>
    <x v="1"/>
    <n v="888"/>
    <s v="RSU"/>
    <x v="3"/>
    <s v="Dienst Vreemdelingenzaken"/>
    <s v="no"/>
    <x v="1"/>
    <s v="2017/RSU/01 JRO to Nigeria"/>
    <d v="2017-06-21T00:00:00"/>
    <d v="2017-06-24T00:00:00"/>
    <s v="no"/>
    <m/>
    <s v="FRO.24675"/>
    <n v="2017"/>
    <s v="C1"/>
    <n v="21982.080000000002"/>
    <d v="2017-06-19T00:00:00"/>
    <s v="MM"/>
    <n v="0"/>
    <s v="yes"/>
    <m/>
    <n v="10363.85"/>
    <m/>
    <m/>
    <m/>
    <m/>
    <m/>
    <m/>
    <m/>
    <m/>
    <m/>
    <d v="2017-09-07T00:00:00"/>
    <d v="2017-08-30T00:00:00"/>
    <n v="2017"/>
    <n v="10363.85"/>
    <m/>
    <n v="21982.080000000002"/>
    <n v="10363.85"/>
    <n v="0.47146812312574604"/>
    <n v="11618.230000000001"/>
    <n v="10363.85"/>
  </r>
  <r>
    <s v="2017/889"/>
    <x v="1"/>
    <n v="889"/>
    <s v="LBS"/>
    <x v="33"/>
    <s v="Patrol Police Department"/>
    <s v="no"/>
    <x v="5"/>
    <s v="2017/LBS/02 Focal Points"/>
    <d v="2017-06-20T00:00:00"/>
    <d v="2017-07-20T00:00:00"/>
    <s v="no"/>
    <m/>
    <s v="FRO.24676"/>
    <n v="2017"/>
    <s v="C1"/>
    <n v="8977"/>
    <d v="2017-06-19T00:00:00"/>
    <s v="MM"/>
    <n v="0"/>
    <s v="no"/>
    <m/>
    <m/>
    <m/>
    <m/>
    <m/>
    <m/>
    <m/>
    <m/>
    <n v="0"/>
    <m/>
    <m/>
    <d v="2017-10-03T00:00:00"/>
    <d v="2017-10-23T00:00:00"/>
    <n v="2017"/>
    <n v="8109"/>
    <m/>
    <n v="8977"/>
    <n v="8109"/>
    <n v="0.90330845494040324"/>
    <n v="868"/>
    <n v="0"/>
  </r>
  <r>
    <s v="2017/890"/>
    <x v="1"/>
    <n v="890"/>
    <s v="RSU"/>
    <x v="2"/>
    <s v="Bundespolizeiprasidium Federal Police Central Office"/>
    <s v="no"/>
    <x v="20"/>
    <s v="2017/RSU/01 CRO to Serbia and RO to Nigeria"/>
    <d v="2017-06-21T00:00:00"/>
    <d v="2017-06-24T00:00:00"/>
    <s v="no"/>
    <m/>
    <s v="FRO.24680"/>
    <n v="2017"/>
    <s v="C1"/>
    <n v="69618.48"/>
    <d v="2017-06-20T00:00:00"/>
    <s v="SK"/>
    <n v="0"/>
    <s v="yes"/>
    <n v="35000"/>
    <n v="35000"/>
    <m/>
    <m/>
    <m/>
    <m/>
    <m/>
    <m/>
    <m/>
    <m/>
    <m/>
    <d v="2017-09-07T00:00:00"/>
    <d v="2017-09-07T00:00:00"/>
    <n v="2017"/>
    <n v="55945.83"/>
    <m/>
    <n v="69618.48"/>
    <n v="55945.83"/>
    <n v="0.80360602529673164"/>
    <n v="13672.649999999994"/>
    <n v="35000"/>
  </r>
  <r>
    <s v="2017/891"/>
    <x v="1"/>
    <n v="891"/>
    <s v="LBS"/>
    <x v="22"/>
    <s v="Federal Ministry of the Interior"/>
    <s v="no"/>
    <x v="7"/>
    <s v="2017/LBS/01 FOA"/>
    <d v="2017-06-20T00:00:00"/>
    <d v="2017-07-20T00:00:00"/>
    <s v="no"/>
    <m/>
    <s v="FRO.24671"/>
    <n v="2017"/>
    <s v="C1"/>
    <n v="30559.200000000001"/>
    <d v="2017-06-19T00:00:00"/>
    <s v="SK"/>
    <n v="0"/>
    <s v="no"/>
    <n v="0"/>
    <n v="0"/>
    <m/>
    <m/>
    <m/>
    <m/>
    <m/>
    <m/>
    <m/>
    <m/>
    <m/>
    <d v="2017-10-03T00:00:00"/>
    <d v="2017-09-07T00:00:00"/>
    <n v="2017"/>
    <n v="23972.73"/>
    <m/>
    <n v="30559.200000000001"/>
    <n v="23972.73"/>
    <n v="0.78446850702897974"/>
    <n v="6586.4700000000012"/>
    <n v="0"/>
  </r>
  <r>
    <s v="2017/892"/>
    <x v="1"/>
    <n v="892"/>
    <s v="LBS"/>
    <x v="20"/>
    <s v="Royal Marechaussee"/>
    <s v="no"/>
    <x v="7"/>
    <s v="2017/LBS/01 FOA"/>
    <d v="2017-06-20T00:00:00"/>
    <d v="2017-07-20T00:00:00"/>
    <s v="no"/>
    <m/>
    <s v="FRO.24667"/>
    <n v="2017"/>
    <s v="C1"/>
    <n v="7616.26"/>
    <d v="2017-06-19T00:00:00"/>
    <s v="SK"/>
    <n v="0"/>
    <s v="no"/>
    <n v="0"/>
    <n v="0"/>
    <m/>
    <m/>
    <m/>
    <m/>
    <m/>
    <m/>
    <m/>
    <m/>
    <m/>
    <d v="2017-10-03T00:00:00"/>
    <d v="2017-10-03T00:00:00"/>
    <n v="2017"/>
    <n v="6618.26"/>
    <m/>
    <n v="7616.26"/>
    <n v="6618.26"/>
    <n v="0.8689645574074415"/>
    <n v="998"/>
    <n v="0"/>
  </r>
  <r>
    <s v="2017/893"/>
    <x v="1"/>
    <n v="893"/>
    <s v="LBS"/>
    <x v="20"/>
    <s v="Royal Marechaussee"/>
    <s v="no"/>
    <x v="7"/>
    <s v="2017/LBS/01 FOA"/>
    <d v="2017-06-20T00:00:00"/>
    <d v="2017-07-22T00:00:00"/>
    <s v="no"/>
    <m/>
    <s v="FRO.24665"/>
    <n v="2017"/>
    <s v="C1"/>
    <n v="23156.94"/>
    <d v="2017-06-19T00:00:00"/>
    <s v="SK"/>
    <n v="0"/>
    <s v="no"/>
    <n v="0"/>
    <n v="0"/>
    <m/>
    <m/>
    <m/>
    <m/>
    <m/>
    <m/>
    <m/>
    <m/>
    <m/>
    <d v="2017-10-05T00:00:00"/>
    <d v="2017-10-18T00:00:00"/>
    <n v="2017"/>
    <n v="22545.87"/>
    <m/>
    <n v="23156.94"/>
    <n v="22545.87"/>
    <n v="0.9736117984500543"/>
    <n v="611.06999999999971"/>
    <n v="0"/>
  </r>
  <r>
    <s v="2017/894"/>
    <x v="1"/>
    <n v="894"/>
    <s v="LBS"/>
    <x v="10"/>
    <s v="Hungarian Police Headquarters"/>
    <s v="no"/>
    <x v="7"/>
    <s v="2017/LBS/01 FOA"/>
    <d v="2017-06-20T00:00:00"/>
    <d v="2017-07-20T00:00:00"/>
    <s v="no"/>
    <m/>
    <s v="FRO.24663"/>
    <n v="2017"/>
    <s v="C1"/>
    <n v="10018.620000000001"/>
    <d v="2017-06-19T00:00:00"/>
    <s v="SK"/>
    <n v="0"/>
    <s v="yes"/>
    <n v="0"/>
    <n v="3553.52"/>
    <m/>
    <m/>
    <m/>
    <m/>
    <m/>
    <m/>
    <m/>
    <m/>
    <m/>
    <d v="2017-10-03T00:00:00"/>
    <d v="2017-10-17T00:00:00"/>
    <n v="2017"/>
    <n v="7466.52"/>
    <m/>
    <n v="10018.620000000001"/>
    <n v="7466.52"/>
    <n v="0.74526431784018154"/>
    <n v="2552.1000000000004"/>
    <n v="3553.52"/>
  </r>
  <r>
    <s v="2017/895"/>
    <x v="1"/>
    <n v="895"/>
    <s v="LBS"/>
    <x v="33"/>
    <s v="MIA Border Police of Georgia"/>
    <s v="no"/>
    <x v="7"/>
    <s v="2017/LBS/01 FOA"/>
    <d v="2017-06-20T00:00:00"/>
    <d v="2017-07-20T00:00:00"/>
    <s v="no"/>
    <m/>
    <s v="FRO.24684"/>
    <n v="2017"/>
    <s v="C1"/>
    <n v="3196.65"/>
    <d v="2017-06-19T00:00:00"/>
    <s v="SK"/>
    <n v="0"/>
    <s v="yes"/>
    <n v="0"/>
    <n v="2360.67"/>
    <s v="FRO.24684"/>
    <n v="2017"/>
    <n v="130.62"/>
    <d v="2017-06-26T00:00:00"/>
    <m/>
    <m/>
    <m/>
    <m/>
    <m/>
    <d v="2017-10-03T00:00:00"/>
    <d v="2017-11-08T00:00:00"/>
    <n v="2017"/>
    <n v="3032.67"/>
    <m/>
    <n v="3327.27"/>
    <n v="3032.67"/>
    <n v="0.91145894381880643"/>
    <n v="294.59999999999991"/>
    <n v="2360.67"/>
  </r>
  <r>
    <s v="2017/896"/>
    <x v="1"/>
    <n v="896"/>
    <s v="LBS"/>
    <x v="2"/>
    <s v="Bundespolizeiprasidium Federal Police Central Office"/>
    <s v="no"/>
    <x v="5"/>
    <s v="2017/LBS/02 Focal Points"/>
    <d v="2017-06-20T00:00:00"/>
    <d v="2017-09-14T00:00:00"/>
    <s v="no"/>
    <m/>
    <s v="FRO.24677"/>
    <n v="2017"/>
    <s v="C1"/>
    <n v="154571.54999999999"/>
    <d v="2017-06-20T00:00:00"/>
    <s v="MM"/>
    <n v="0"/>
    <s v="no"/>
    <n v="0"/>
    <m/>
    <m/>
    <m/>
    <m/>
    <m/>
    <m/>
    <n v="2017"/>
    <n v="77285.78"/>
    <m/>
    <m/>
    <d v="2017-11-28T00:00:00"/>
    <d v="2017-11-20T00:00:00"/>
    <n v="2017"/>
    <n v="57486.46"/>
    <m/>
    <n v="154571.54999999999"/>
    <n v="134772.24"/>
    <n v="0.87190844628264386"/>
    <n v="19799.309999999998"/>
    <n v="0"/>
  </r>
  <r>
    <s v="2017/897"/>
    <x v="1"/>
    <n v="897"/>
    <s v="RSU"/>
    <x v="25"/>
    <s v="Swiss Border Guard"/>
    <s v="no"/>
    <x v="12"/>
    <s v="2017/RSU/01 RO to Nigeria"/>
    <d v="2017-06-21T00:00:00"/>
    <d v="2017-06-24T00:00:00"/>
    <s v="no"/>
    <m/>
    <s v="FRO.24638"/>
    <n v="2017"/>
    <s v="C1"/>
    <n v="85942.399999999994"/>
    <d v="2017-06-19T00:00:00"/>
    <s v="SK"/>
    <n v="0"/>
    <s v="yes"/>
    <n v="60000"/>
    <n v="63745.04"/>
    <m/>
    <m/>
    <m/>
    <m/>
    <m/>
    <m/>
    <m/>
    <m/>
    <m/>
    <d v="2017-09-07T00:00:00"/>
    <d v="2017-08-09T00:00:00"/>
    <n v="2017"/>
    <n v="71047.399999999994"/>
    <m/>
    <n v="85942.399999999994"/>
    <n v="71047.399999999994"/>
    <n v="0.82668624567151949"/>
    <n v="14895"/>
    <n v="63745.04"/>
  </r>
  <r>
    <s v="2017/898"/>
    <x v="1"/>
    <n v="898"/>
    <s v="RSU"/>
    <x v="5"/>
    <s v="Office of the National Commissioner of the Icelandic Police"/>
    <s v="no"/>
    <x v="12"/>
    <s v="2017/RSU/01 RO to Nigeria"/>
    <d v="2017-06-21T00:00:00"/>
    <d v="2017-06-24T00:00:00"/>
    <s v="no"/>
    <m/>
    <s v="FRO.24674"/>
    <n v="2017"/>
    <s v="C1"/>
    <n v="99938"/>
    <d v="2017-06-19T00:00:00"/>
    <s v="SK"/>
    <n v="0"/>
    <s v="yes"/>
    <n v="70500"/>
    <n v="88557.43"/>
    <m/>
    <m/>
    <m/>
    <m/>
    <m/>
    <m/>
    <m/>
    <m/>
    <m/>
    <d v="2017-09-07T00:00:00"/>
    <d v="2017-09-15T00:00:00"/>
    <n v="2017"/>
    <n v="88557.43"/>
    <m/>
    <n v="99938"/>
    <n v="88557.43"/>
    <n v="0.8861236966919489"/>
    <n v="11380.570000000007"/>
    <n v="88557.43"/>
  </r>
  <r>
    <s v="2017/899"/>
    <x v="1"/>
    <n v="899"/>
    <s v="RSU"/>
    <x v="10"/>
    <s v="Office of Immigration and Nationality"/>
    <s v="no"/>
    <x v="12"/>
    <s v="2017/RSU/01 RO to Nigeria"/>
    <d v="2017-06-21T00:00:00"/>
    <d v="2017-06-24T00:00:00"/>
    <s v="no"/>
    <m/>
    <s v="FRO.24623"/>
    <n v="2017"/>
    <s v="C1"/>
    <n v="1605"/>
    <d v="2017-06-19T00:00:00"/>
    <s v="SK"/>
    <n v="0"/>
    <s v="yes"/>
    <n v="0"/>
    <n v="663.59"/>
    <m/>
    <m/>
    <m/>
    <m/>
    <m/>
    <m/>
    <n v="0"/>
    <m/>
    <m/>
    <d v="2017-09-07T00:00:00"/>
    <d v="2017-08-31T00:00:00"/>
    <n v="2017"/>
    <n v="710.04"/>
    <m/>
    <n v="1605"/>
    <n v="710.04"/>
    <n v="0.44239252336448598"/>
    <n v="894.96"/>
    <n v="663.59"/>
  </r>
  <r>
    <s v="2017/900"/>
    <x v="1"/>
    <n v="900"/>
    <s v="RSU"/>
    <x v="7"/>
    <s v="Direction Centrale des compagnies republicaines de securite"/>
    <s v="no"/>
    <x v="2"/>
    <s v="2017/RSU/03 Poseidon"/>
    <d v="2017-06-22T00:00:00"/>
    <d v="2017-08-05T00:00:00"/>
    <s v="no"/>
    <m/>
    <s v="FRO.24681"/>
    <n v="2017"/>
    <s v="C1"/>
    <n v="57820.7"/>
    <d v="2017-06-20T00:00:00"/>
    <s v="SK"/>
    <n v="0"/>
    <s v="yes"/>
    <n v="0"/>
    <n v="9191.01"/>
    <s v="FRO.24681"/>
    <n v="2017"/>
    <n v="336.7"/>
    <d v="2017-06-21T00:00:00"/>
    <m/>
    <m/>
    <m/>
    <m/>
    <m/>
    <d v="2017-10-19T00:00:00"/>
    <d v="2017-10-17T00:00:00"/>
    <n v="2017"/>
    <n v="57072.63"/>
    <m/>
    <n v="58157.399999999994"/>
    <n v="57072.63"/>
    <n v="0.98134768748259038"/>
    <n v="1084.7699999999968"/>
    <n v="9191.01"/>
  </r>
  <r>
    <s v="2017/901"/>
    <x v="1"/>
    <n v="901"/>
    <s v="SBS"/>
    <x v="28"/>
    <s v="Hellenic Coast Guard"/>
    <s v="no"/>
    <x v="2"/>
    <s v="2017/SBS/07 JO Poseidon 2017"/>
    <d v="2017-07-01T00:00:00"/>
    <d v="2017-09-30T00:00:00"/>
    <s v="no"/>
    <m/>
    <s v="FRO.24682"/>
    <n v="2017"/>
    <s v="C1"/>
    <n v="1527586.25"/>
    <d v="2017-06-20T00:00:00"/>
    <s v="SK"/>
    <n v="1827371.34"/>
    <s v="yes"/>
    <n v="1289787"/>
    <n v="966308"/>
    <s v="FRO.24682"/>
    <n v="2017"/>
    <n v="1021966.9099999999"/>
    <d v="2017-07-19T00:00:00"/>
    <s v="Sup. Dec. No 2 signed on 10/07/2017._x000a_Sup. Dec. No 3 signed on 19/07/2017._x000a_Sup. Dec. No 4 signed on 31/07/2017; _x000a_Sup. Dec. no 5 signed on 14/08/2017._x000a_Sup. Dec. No 6 signed on 30/08/2017._x000a_Sup. Dec. No 7 signed on 23/09/2017"/>
    <n v="2017"/>
    <n v="1062459"/>
    <n v="2017"/>
    <n v="201282"/>
    <d v="2017-12-14T00:00:00"/>
    <d v="2018-04-20T00:00:00"/>
    <n v="2018"/>
    <n v="912297.08"/>
    <m/>
    <n v="2549553.16"/>
    <n v="2176038.08"/>
    <n v="0.85349782626223014"/>
    <n v="373515.08000000007"/>
    <n v="966308"/>
  </r>
  <r>
    <s v="2017/902"/>
    <x v="1"/>
    <n v="902"/>
    <s v="LBS"/>
    <x v="26"/>
    <s v="Ministry of Interior, Directorate for Financial Material Affairs"/>
    <s v="no"/>
    <x v="7"/>
    <s v="2017/LBS/01 FOA"/>
    <d v="2017-06-20T00:00:00"/>
    <d v="2017-07-20T00:00:00"/>
    <s v="no"/>
    <m/>
    <s v="FRO.24688"/>
    <n v="2017"/>
    <s v="C1"/>
    <n v="9867.5400000000009"/>
    <d v="2017-06-19T00:00:00"/>
    <s v="IM"/>
    <n v="0"/>
    <s v="no"/>
    <n v="0"/>
    <m/>
    <m/>
    <m/>
    <m/>
    <m/>
    <m/>
    <m/>
    <m/>
    <m/>
    <m/>
    <d v="2017-10-03T00:00:00"/>
    <m/>
    <n v="2017"/>
    <n v="8784.52"/>
    <m/>
    <n v="9867.5400000000009"/>
    <n v="8784.52"/>
    <n v="0.89024417433321779"/>
    <n v="1083.0200000000004"/>
    <n v="0"/>
  </r>
  <r>
    <s v="2017/903"/>
    <x v="1"/>
    <n v="903"/>
    <s v="FSC"/>
    <x v="16"/>
    <s v="Ministero dell'Interno, Dipartimento della Pubblica Sicurezza, Direzione Centrale dell'Immigrazione e della Polizia delle Frontiere"/>
    <s v="no"/>
    <x v="10"/>
    <s v="2017/FSC/02 FSC Support Officer Deployment"/>
    <d v="2017-07-02T00:00:00"/>
    <d v="2017-08-04T00:00:00"/>
    <s v="no"/>
    <m/>
    <s v="FRO.24672"/>
    <n v="2017"/>
    <s v="C1"/>
    <n v="7500.7"/>
    <d v="2017-06-21T00:00:00"/>
    <s v="IM"/>
    <n v="0"/>
    <s v="no"/>
    <n v="0"/>
    <m/>
    <m/>
    <m/>
    <m/>
    <m/>
    <m/>
    <m/>
    <m/>
    <m/>
    <m/>
    <d v="2017-10-18T00:00:00"/>
    <d v="2017-10-05T00:00:00"/>
    <n v="2017"/>
    <n v="4465.6899999999996"/>
    <m/>
    <n v="7500.7"/>
    <n v="4465.6899999999996"/>
    <n v="0.59536976548855436"/>
    <n v="3035.01"/>
    <n v="0"/>
  </r>
  <r>
    <s v="2017/904"/>
    <x v="1"/>
    <n v="904"/>
    <s v="FSC"/>
    <x v="12"/>
    <s v="Headquarters of Polish Border Guards"/>
    <s v="no"/>
    <x v="10"/>
    <s v="2017/FSC/01 FSC Support Officer Deployment"/>
    <d v="2017-07-31T00:00:00"/>
    <d v="2017-10-01T00:00:00"/>
    <s v="no"/>
    <m/>
    <s v="FRO.24673"/>
    <n v="2017"/>
    <s v="C1"/>
    <n v="18219.96"/>
    <d v="2017-06-21T00:00:00"/>
    <s v="IM"/>
    <n v="0"/>
    <s v="no"/>
    <n v="0"/>
    <m/>
    <m/>
    <m/>
    <m/>
    <m/>
    <m/>
    <n v="2017"/>
    <n v="9109.98"/>
    <m/>
    <m/>
    <d v="2017-12-15T00:00:00"/>
    <d v="2017-11-27T00:00:00"/>
    <n v="2017"/>
    <n v="3865.86"/>
    <m/>
    <n v="18219.96"/>
    <n v="12975.84"/>
    <n v="0.71217719468099827"/>
    <n v="5244.119999999999"/>
    <n v="0"/>
  </r>
  <r>
    <s v="2017/905"/>
    <x v="1"/>
    <n v="905"/>
    <s v="SBS"/>
    <x v="16"/>
    <s v="Ministero dell'Interno, Dipartimento della Pubblica Sicurezza, Direzione Centrale dell'Immigrazione e della Polizia delle Frontiere"/>
    <s v="yes"/>
    <x v="6"/>
    <s v="2017/SBS/05 JO Triton 2017"/>
    <d v="2017-06-19T00:00:00"/>
    <d v="2017-07-23T00:00:00"/>
    <s v="no"/>
    <m/>
    <s v="FRO.24690"/>
    <n v="2017"/>
    <s v="C1"/>
    <n v="4491.1099999999997"/>
    <d v="2017-06-19T00:00:00"/>
    <s v="SK"/>
    <n v="46553.4"/>
    <s v="yes"/>
    <n v="24870"/>
    <n v="19927"/>
    <s v="FRO.24690"/>
    <n v="2017"/>
    <n v="49812.14"/>
    <d v="2017-06-30T00:00:00"/>
    <m/>
    <m/>
    <n v="0"/>
    <m/>
    <m/>
    <d v="2017-10-06T00:00:00"/>
    <d v="2017-11-29T00:00:00"/>
    <n v="2017"/>
    <n v="43083.49"/>
    <m/>
    <n v="54303.25"/>
    <n v="43083.49"/>
    <n v="0.79338695197801234"/>
    <n v="11219.760000000002"/>
    <n v="19927"/>
  </r>
  <r>
    <s v="2017/906"/>
    <x v="1"/>
    <n v="906"/>
    <s v="RSU"/>
    <x v="5"/>
    <s v="Office of the National Commissioner of the Icelandic Police"/>
    <s v="no"/>
    <x v="3"/>
    <s v="2017/RSU/01 NRO to FYROM"/>
    <d v="2017-06-20T00:00:00"/>
    <d v="2017-06-20T00:00:00"/>
    <s v="no"/>
    <m/>
    <s v="FRO.24693"/>
    <n v="2017"/>
    <s v="C1"/>
    <n v="122220"/>
    <d v="2017-06-20T00:00:00"/>
    <s v="MM"/>
    <n v="0"/>
    <s v="yes"/>
    <n v="113400"/>
    <n v="113400"/>
    <m/>
    <m/>
    <m/>
    <m/>
    <m/>
    <m/>
    <m/>
    <m/>
    <m/>
    <d v="2017-09-03T00:00:00"/>
    <d v="2017-09-25T00:00:00"/>
    <n v="2017"/>
    <n v="122053.05"/>
    <m/>
    <n v="122220"/>
    <n v="122053.05"/>
    <n v="0.99863402061855677"/>
    <n v="166.94999999999709"/>
    <n v="113400"/>
  </r>
  <r>
    <s v="2017/907"/>
    <x v="1"/>
    <n v="907"/>
    <s v="LBS"/>
    <x v="30"/>
    <s v="Aparati i Drejtorise se Policise se Shtetit"/>
    <s v="no"/>
    <x v="5"/>
    <s v="2017/LBS/02 Focal Points"/>
    <d v="2017-06-20T00:00:00"/>
    <d v="2017-08-17T00:00:00"/>
    <s v="no"/>
    <m/>
    <s v="FRO.24683"/>
    <n v="2017"/>
    <s v="C1"/>
    <n v="24687.040000000001"/>
    <d v="2017-06-20T00:00:00"/>
    <s v="SK"/>
    <n v="0"/>
    <s v="yes"/>
    <n v="0"/>
    <n v="17910"/>
    <s v="FRO.24683"/>
    <n v="2017"/>
    <n v="28539.040000000001"/>
    <d v="2017-07-07T00:00:00"/>
    <m/>
    <n v="2017"/>
    <n v="19750"/>
    <n v="2017"/>
    <n v="18265"/>
    <d v="2017-10-31T00:00:00"/>
    <d v="2017-10-31T00:00:00"/>
    <n v="2017"/>
    <n v="13196.16"/>
    <m/>
    <n v="53226.080000000002"/>
    <n v="51211.16"/>
    <n v="0.96214412182899811"/>
    <n v="2014.9199999999983"/>
    <n v="17910"/>
  </r>
  <r>
    <s v="2017/908"/>
    <x v="1"/>
    <n v="908"/>
    <s v="RSU"/>
    <x v="17"/>
    <s v="Ministry of Interior, National Police Service, Chief Directorate Border Police"/>
    <s v="no"/>
    <x v="12"/>
    <s v="2017/RSU/01 RO to Sri Lanka"/>
    <d v="2017-06-27T00:00:00"/>
    <d v="2017-06-30T00:00:00"/>
    <s v="no"/>
    <m/>
    <s v="FRO.24698"/>
    <n v="2017"/>
    <s v="C1"/>
    <n v="74407.8"/>
    <d v="2017-06-21T00:00:00"/>
    <s v="IM"/>
    <n v="0"/>
    <s v="yes"/>
    <n v="65000"/>
    <n v="40237.03"/>
    <m/>
    <m/>
    <m/>
    <m/>
    <m/>
    <m/>
    <m/>
    <m/>
    <m/>
    <d v="2017-09-13T00:00:00"/>
    <d v="2017-09-18T00:00:00"/>
    <n v="2017"/>
    <n v="46985.88"/>
    <m/>
    <n v="74407.8"/>
    <n v="46985.88"/>
    <n v="0.63146444324385342"/>
    <n v="27421.920000000006"/>
    <n v="40237.03"/>
  </r>
  <r>
    <s v="2017/909"/>
    <x v="1"/>
    <n v="909"/>
    <s v="RSU"/>
    <x v="10"/>
    <s v="Hungarian Police Headquarters"/>
    <s v="no"/>
    <x v="2"/>
    <s v="2017/RSU/03 Poseidon"/>
    <d v="2017-06-21T00:00:00"/>
    <d v="2017-07-29T00:00:00"/>
    <s v="no"/>
    <m/>
    <s v="FRO.24705"/>
    <n v="2017"/>
    <s v="C1"/>
    <n v="42008.25"/>
    <d v="2017-06-21T00:00:00"/>
    <s v="IM"/>
    <n v="0"/>
    <s v="yes"/>
    <n v="0"/>
    <n v="10019.01"/>
    <m/>
    <m/>
    <m/>
    <m/>
    <m/>
    <m/>
    <m/>
    <m/>
    <m/>
    <d v="2017-10-12T00:00:00"/>
    <d v="2017-10-09T00:00:00"/>
    <n v="2017"/>
    <n v="35515.26"/>
    <m/>
    <n v="42008.25"/>
    <n v="35515.26"/>
    <n v="0.8454353609112496"/>
    <n v="6492.989999999998"/>
    <n v="10019.01"/>
  </r>
  <r>
    <s v="2017/910"/>
    <x v="1"/>
    <n v="910"/>
    <s v="RSU"/>
    <x v="17"/>
    <s v="Ministry of Interior, National Police Service, Chief Directorate Border Police"/>
    <s v="no"/>
    <x v="2"/>
    <s v="2017/RSU/03 Poseidon"/>
    <d v="2017-06-22T00:00:00"/>
    <d v="2017-07-20T00:00:00"/>
    <s v="no"/>
    <m/>
    <s v="FRO.24703"/>
    <n v="2017"/>
    <s v="C1"/>
    <n v="265644"/>
    <d v="2017-06-21T00:00:00"/>
    <s v="IM"/>
    <n v="0"/>
    <s v="yes"/>
    <n v="9000"/>
    <n v="6701.08"/>
    <m/>
    <m/>
    <m/>
    <m/>
    <m/>
    <m/>
    <m/>
    <m/>
    <m/>
    <d v="2017-10-03T00:00:00"/>
    <d v="2017-10-19T00:00:00"/>
    <n v="2017"/>
    <n v="262430.89"/>
    <m/>
    <n v="265644"/>
    <n v="262430.89"/>
    <n v="0.98790445106985292"/>
    <n v="3213.109999999986"/>
    <n v="6701.08"/>
  </r>
  <r>
    <s v="2017/911"/>
    <x v="1"/>
    <n v="911"/>
    <s v="RSU"/>
    <x v="21"/>
    <s v="Cuerpo Nacional de Policia"/>
    <s v="no"/>
    <x v="12"/>
    <s v="2017/RSU/01 RO to Nigeria"/>
    <d v="2017-06-26T00:00:00"/>
    <d v="2017-06-29T00:00:00"/>
    <s v="no"/>
    <m/>
    <s v="FRO.24696"/>
    <n v="2017"/>
    <s v="C1"/>
    <n v="321"/>
    <d v="2017-06-21T00:00:00"/>
    <s v="SK"/>
    <n v="0"/>
    <s v="no"/>
    <m/>
    <m/>
    <m/>
    <m/>
    <m/>
    <m/>
    <m/>
    <m/>
    <m/>
    <m/>
    <m/>
    <d v="2017-09-12T00:00:00"/>
    <d v="2017-07-27T00:00:00"/>
    <n v="2017"/>
    <n v="321"/>
    <m/>
    <n v="321"/>
    <n v="321"/>
    <n v="1"/>
    <n v="0"/>
    <n v="0"/>
  </r>
  <r>
    <s v="2017/912"/>
    <x v="1"/>
    <n v="912"/>
    <s v="RSU"/>
    <x v="28"/>
    <s v="Hellenic Police"/>
    <s v="no"/>
    <x v="12"/>
    <s v="2017/RSU/01 RO to Nigeria"/>
    <d v="2017-06-26T00:00:00"/>
    <d v="2017-06-30T00:00:00"/>
    <s v="no"/>
    <m/>
    <s v="FRO.24694"/>
    <n v="2017"/>
    <s v="C1"/>
    <n v="9379.6200000000008"/>
    <d v="2017-06-21T00:00:00"/>
    <s v="SK"/>
    <n v="0"/>
    <s v="no"/>
    <m/>
    <m/>
    <m/>
    <m/>
    <m/>
    <m/>
    <m/>
    <m/>
    <m/>
    <m/>
    <m/>
    <d v="2017-09-13T00:00:00"/>
    <d v="2017-10-19T00:00:00"/>
    <n v="2017"/>
    <n v="9106.81"/>
    <m/>
    <n v="9379.6200000000008"/>
    <n v="9106.81"/>
    <n v="0.97091459995181029"/>
    <n v="272.81000000000131"/>
    <n v="0"/>
  </r>
  <r>
    <s v="2017/913"/>
    <x v="1"/>
    <n v="913"/>
    <s v="ABS"/>
    <x v="11"/>
    <s v="State Border Guard Service"/>
    <s v="no"/>
    <x v="5"/>
    <s v="2017/ABS/03 Focal Points 2017 Air"/>
    <d v="2017-07-03T00:00:00"/>
    <d v="2017-09-01T00:00:00"/>
    <s v="no"/>
    <m/>
    <s v="FRO.24689"/>
    <n v="2017"/>
    <s v="C1"/>
    <n v="16497.259999999998"/>
    <d v="2017-06-21T00:00:00"/>
    <s v="SK"/>
    <n v="0"/>
    <s v="no"/>
    <n v="0"/>
    <n v="0"/>
    <m/>
    <m/>
    <m/>
    <m/>
    <m/>
    <n v="2017"/>
    <n v="8200"/>
    <m/>
    <m/>
    <d v="2017-11-15T00:00:00"/>
    <d v="2017-09-11T00:00:00"/>
    <n v="2017"/>
    <n v="7504.7"/>
    <m/>
    <n v="16497.259999999998"/>
    <n v="15704.7"/>
    <n v="0.95195808273616356"/>
    <n v="792.55999999999767"/>
    <n v="0"/>
  </r>
  <r>
    <s v="2017/914"/>
    <x v="1"/>
    <n v="914"/>
    <s v="LBS"/>
    <x v="21"/>
    <s v="Guardia Civil"/>
    <s v="no"/>
    <x v="16"/>
    <s v="2017/LBS/03 Coordination Points"/>
    <d v="2017-07-04T00:00:00"/>
    <d v="2017-10-24T00:00:00"/>
    <s v="no"/>
    <m/>
    <s v="FRO.24704"/>
    <n v="2017"/>
    <s v="C1"/>
    <n v="36182.54"/>
    <d v="2017-06-23T00:00:00"/>
    <s v="SK"/>
    <n v="0"/>
    <s v="no"/>
    <m/>
    <m/>
    <s v="FRO.24704"/>
    <n v="2017"/>
    <n v="-5480.81"/>
    <d v="2017-08-22T00:00:00"/>
    <m/>
    <m/>
    <n v="0"/>
    <m/>
    <m/>
    <d v="2018-01-07T00:00:00"/>
    <d v="2018-01-09T00:00:00"/>
    <n v="2018"/>
    <n v="30701.73"/>
    <m/>
    <n v="30701.73"/>
    <n v="30701.73"/>
    <n v="1"/>
    <n v="0"/>
    <n v="0"/>
  </r>
  <r>
    <s v="2017/915"/>
    <x v="1"/>
    <n v="915"/>
    <s v="LBS"/>
    <x v="6"/>
    <s v="Finnish Border Guard"/>
    <s v="no"/>
    <x v="16"/>
    <s v="2017/LBS/03 Coordination Points"/>
    <d v="2017-08-29T00:00:00"/>
    <d v="2017-09-29T00:00:00"/>
    <s v="no"/>
    <m/>
    <s v="FRO.24697"/>
    <n v="2017"/>
    <s v="C1"/>
    <n v="19725.45"/>
    <d v="2017-06-21T00:00:00"/>
    <s v="SK"/>
    <n v="0"/>
    <s v="no"/>
    <n v="0"/>
    <n v="0"/>
    <m/>
    <m/>
    <m/>
    <m/>
    <m/>
    <m/>
    <m/>
    <m/>
    <m/>
    <d v="2017-12-13T00:00:00"/>
    <d v="2017-12-01T00:00:00"/>
    <n v="2017"/>
    <n v="12143.96"/>
    <m/>
    <n v="19725.45"/>
    <n v="12143.96"/>
    <n v="0.61564932612437229"/>
    <n v="7581.4900000000016"/>
    <n v="0"/>
  </r>
  <r>
    <s v="2017/916"/>
    <x v="1"/>
    <n v="916"/>
    <s v="LBS"/>
    <x v="25"/>
    <s v="Swiss Border Guard"/>
    <s v="no"/>
    <x v="16"/>
    <s v="2017/LBS/03 Coordination Points"/>
    <d v="2017-07-10T00:00:00"/>
    <d v="2017-08-09T00:00:00"/>
    <s v="no"/>
    <m/>
    <s v="FRO.24692"/>
    <n v="2017"/>
    <s v="C1"/>
    <n v="9818.32"/>
    <d v="2017-06-21T00:00:00"/>
    <s v="SK"/>
    <n v="0"/>
    <s v="no"/>
    <m/>
    <m/>
    <m/>
    <m/>
    <m/>
    <m/>
    <m/>
    <m/>
    <m/>
    <m/>
    <m/>
    <d v="2017-10-23T00:00:00"/>
    <d v="2017-08-15T00:00:00"/>
    <n v="2017"/>
    <n v="4532.67"/>
    <m/>
    <n v="9818.32"/>
    <n v="4532.67"/>
    <n v="0.46165433597601219"/>
    <n v="5285.65"/>
    <n v="0"/>
  </r>
  <r>
    <s v="2017/917"/>
    <x v="1"/>
    <n v="917"/>
    <s v="LBS"/>
    <x v="22"/>
    <s v="Federal Ministry of the Interior"/>
    <s v="no"/>
    <x v="16"/>
    <s v="2017/LBS/03 Coordination Points"/>
    <d v="2017-06-27T00:00:00"/>
    <d v="2017-08-01T00:00:00"/>
    <s v="no"/>
    <m/>
    <s v="FRO.24701"/>
    <n v="2017"/>
    <s v="C1"/>
    <n v="11842.76"/>
    <d v="2017-06-21T00:00:00"/>
    <s v="SK"/>
    <n v="0"/>
    <s v="no"/>
    <n v="0"/>
    <n v="0"/>
    <m/>
    <m/>
    <m/>
    <m/>
    <m/>
    <m/>
    <m/>
    <m/>
    <m/>
    <d v="2017-10-15T00:00:00"/>
    <d v="2017-09-06T00:00:00"/>
    <n v="2017"/>
    <n v="9813.85"/>
    <m/>
    <n v="11842.76"/>
    <n v="9813.85"/>
    <n v="0.82867929435368104"/>
    <n v="2028.9099999999999"/>
    <n v="0"/>
  </r>
  <r>
    <s v="2017/918"/>
    <x v="1"/>
    <n v="918"/>
    <s v="SBS"/>
    <x v="20"/>
    <s v="Immigration and Naturalisation Service"/>
    <s v="no"/>
    <x v="2"/>
    <s v="2017/SBS/07 JO Poseidon 2017"/>
    <d v="2017-06-27T00:00:00"/>
    <d v="2017-08-16T00:00:00"/>
    <s v="no"/>
    <m/>
    <s v="FRO.24726"/>
    <n v="2017"/>
    <s v="C1"/>
    <n v="520876"/>
    <d v="2017-06-27T00:00:00"/>
    <s v="SK"/>
    <n v="0"/>
    <s v="yes"/>
    <n v="305900"/>
    <n v="349369.72"/>
    <m/>
    <m/>
    <m/>
    <m/>
    <m/>
    <n v="2017"/>
    <n v="248000"/>
    <m/>
    <m/>
    <d v="2017-10-30T00:00:00"/>
    <d v="2017-10-02T00:00:00"/>
    <n v="2017"/>
    <n v="257436.87"/>
    <m/>
    <n v="520876"/>
    <n v="505436.87"/>
    <n v="0.97035929856626146"/>
    <n v="15439.130000000005"/>
    <n v="349369.72"/>
  </r>
  <r>
    <s v="2017/919"/>
    <x v="1"/>
    <n v="919"/>
    <s v="SBS"/>
    <x v="37"/>
    <s v="Cyprus Police, Police Headquarters"/>
    <s v="no"/>
    <x v="2"/>
    <s v="2017/SBS/07 JO Poseidon 2017"/>
    <d v="2017-06-27T00:00:00"/>
    <d v="2017-08-17T00:00:00"/>
    <s v="no"/>
    <m/>
    <s v="FRO.24712"/>
    <n v="2017"/>
    <s v="C1"/>
    <n v="23511.83"/>
    <d v="2017-06-22T00:00:00"/>
    <s v="SK"/>
    <n v="0"/>
    <s v="no"/>
    <m/>
    <m/>
    <m/>
    <m/>
    <m/>
    <m/>
    <m/>
    <m/>
    <m/>
    <m/>
    <m/>
    <d v="2017-10-31T00:00:00"/>
    <d v="2017-11-27T00:00:00"/>
    <n v="2017"/>
    <n v="15932.37"/>
    <m/>
    <n v="23511.83"/>
    <n v="15932.37"/>
    <n v="0.67763206862247638"/>
    <n v="7579.4600000000009"/>
    <n v="0"/>
  </r>
  <r>
    <s v="2017/920"/>
    <x v="1"/>
    <n v="920"/>
    <s v="SBS"/>
    <x v="4"/>
    <s v="Danish National Police"/>
    <s v="no"/>
    <x v="6"/>
    <s v="2017/SBS/05 JO Triton 2017"/>
    <d v="2017-07-04T00:00:00"/>
    <d v="2017-09-09T00:00:00"/>
    <s v="no"/>
    <m/>
    <s v="FRO.24718"/>
    <n v="2017"/>
    <s v="C1"/>
    <n v="69059.94"/>
    <d v="2017-06-23T00:00:00"/>
    <s v="SK"/>
    <n v="0"/>
    <s v="no"/>
    <n v="0"/>
    <n v="0"/>
    <m/>
    <m/>
    <m/>
    <m/>
    <m/>
    <m/>
    <m/>
    <m/>
    <m/>
    <d v="2017-11-23T00:00:00"/>
    <d v="2017-11-10T00:00:00"/>
    <n v="2017"/>
    <n v="55092.23"/>
    <m/>
    <n v="69059.94"/>
    <n v="55092.23"/>
    <n v="0.79774511822628291"/>
    <n v="13967.71"/>
    <n v="0"/>
  </r>
  <r>
    <s v="2017/921"/>
    <x v="1"/>
    <n v="921"/>
    <s v="SBS"/>
    <x v="28"/>
    <s v="Hellenic Coast Guard"/>
    <s v="no"/>
    <x v="6"/>
    <s v="2017/SBS/05 JO Triton 2017"/>
    <d v="2017-07-03T00:00:00"/>
    <d v="2017-09-01T00:00:00"/>
    <s v="no"/>
    <m/>
    <s v="FRO.24716"/>
    <n v="2017"/>
    <s v="C1"/>
    <n v="36590.660000000003"/>
    <d v="2017-06-22T00:00:00"/>
    <s v="SK"/>
    <n v="0"/>
    <s v="no"/>
    <m/>
    <m/>
    <m/>
    <m/>
    <m/>
    <m/>
    <m/>
    <m/>
    <n v="0"/>
    <m/>
    <m/>
    <d v="2017-11-15T00:00:00"/>
    <d v="2017-10-23T00:00:00"/>
    <n v="2017"/>
    <n v="34893.03"/>
    <m/>
    <n v="36590.660000000003"/>
    <n v="34893.03"/>
    <n v="0.95360482702416394"/>
    <n v="1697.6300000000047"/>
    <n v="0"/>
  </r>
  <r>
    <s v="2017/922"/>
    <x v="1"/>
    <n v="922"/>
    <s v="SBS"/>
    <x v="7"/>
    <s v="Direction Centrale des compagnies republicaines de securite"/>
    <s v="no"/>
    <x v="2"/>
    <s v="2017/SBS/07 JO Poseidon 2017"/>
    <d v="2017-06-27T00:00:00"/>
    <d v="2017-08-17T00:00:00"/>
    <s v="no"/>
    <m/>
    <s v="FRO.24706"/>
    <n v="2017"/>
    <s v="C1"/>
    <n v="44723.65"/>
    <d v="2017-06-22T00:00:00"/>
    <s v="IM"/>
    <n v="0"/>
    <s v="yes"/>
    <n v="0"/>
    <n v="3396.04"/>
    <m/>
    <m/>
    <m/>
    <m/>
    <m/>
    <m/>
    <n v="0"/>
    <m/>
    <m/>
    <d v="2017-10-31T00:00:00"/>
    <d v="2017-11-17T00:00:00"/>
    <n v="2017"/>
    <n v="42727.33"/>
    <m/>
    <n v="44723.65"/>
    <n v="42727.33"/>
    <n v="0.95536321387006651"/>
    <n v="1996.3199999999997"/>
    <n v="3396.04"/>
  </r>
  <r>
    <s v="2017/923"/>
    <x v="1"/>
    <n v="923"/>
    <s v="SBS"/>
    <x v="1"/>
    <s v="National Operations Department"/>
    <s v="no"/>
    <x v="6"/>
    <s v="2017/SBS/05 JO Triton 2017"/>
    <d v="2017-07-04T00:00:00"/>
    <d v="2017-09-10T00:00:00"/>
    <s v="no"/>
    <m/>
    <s v="FRO.24719"/>
    <n v="2017"/>
    <s v="C1"/>
    <n v="42509.22"/>
    <d v="2017-06-22T00:00:00"/>
    <s v="SK"/>
    <n v="0"/>
    <s v="no"/>
    <n v="0"/>
    <n v="0"/>
    <m/>
    <m/>
    <m/>
    <m/>
    <m/>
    <m/>
    <m/>
    <m/>
    <m/>
    <d v="2017-11-24T00:00:00"/>
    <d v="2017-10-11T00:00:00"/>
    <n v="2017"/>
    <n v="41668.449999999997"/>
    <m/>
    <n v="42509.22"/>
    <n v="41668.449999999997"/>
    <n v="0.98022146724875203"/>
    <n v="840.77000000000407"/>
    <n v="0"/>
  </r>
  <r>
    <s v="2017/924"/>
    <x v="1"/>
    <n v="924"/>
    <s v="SBS"/>
    <x v="2"/>
    <s v="Bundespolizeiprasidium Federal Police Central Office"/>
    <s v="no"/>
    <x v="6"/>
    <s v="2017/SBS/05 JO Triton 2017"/>
    <d v="2017-07-04T00:00:00"/>
    <d v="2017-10-07T00:00:00"/>
    <s v="no"/>
    <m/>
    <s v="FRO.24714"/>
    <n v="2017"/>
    <s v="C1"/>
    <n v="315233.09999999998"/>
    <d v="2017-06-27T00:00:00"/>
    <s v="SK"/>
    <n v="0"/>
    <s v="no"/>
    <n v="0"/>
    <n v="0"/>
    <s v="FRO.24714"/>
    <n v="2017"/>
    <n v="21953.4"/>
    <d v="2017-07-10T00:00:00"/>
    <m/>
    <n v="2017"/>
    <n v="157600"/>
    <m/>
    <m/>
    <d v="2017-12-21T00:00:00"/>
    <d v="2017-11-09T00:00:00"/>
    <n v="2017"/>
    <n v="113702.58"/>
    <m/>
    <n v="337186.5"/>
    <n v="271302.58"/>
    <n v="0.80460688669326919"/>
    <n v="65883.919999999984"/>
    <n v="0"/>
  </r>
  <r>
    <s v="2017/925"/>
    <x v="1"/>
    <n v="925"/>
    <s v="SBS"/>
    <x v="12"/>
    <s v="Headquarters of Polish Border Guards"/>
    <s v="no"/>
    <x v="2"/>
    <s v="2017/SBS/07 JO Poseidon 2017"/>
    <d v="2017-08-14T00:00:00"/>
    <d v="2017-11-16T00:00:00"/>
    <s v="no"/>
    <m/>
    <s v="FRO.24710"/>
    <n v="2017"/>
    <s v="C1"/>
    <n v="109498.2"/>
    <d v="2017-06-23T00:00:00"/>
    <s v="SK"/>
    <n v="0"/>
    <s v="no"/>
    <m/>
    <m/>
    <m/>
    <m/>
    <m/>
    <m/>
    <m/>
    <n v="2017"/>
    <n v="54749.1"/>
    <m/>
    <m/>
    <d v="2018-01-30T00:00:00"/>
    <d v="2017-12-13T00:00:00"/>
    <n v="2017"/>
    <n v="37514.18"/>
    <m/>
    <n v="109498.2"/>
    <n v="92263.28"/>
    <n v="0.84260088293688851"/>
    <n v="17234.919999999998"/>
    <n v="0"/>
  </r>
  <r>
    <s v="2017/926"/>
    <x v="1"/>
    <n v="926"/>
    <s v="RSU"/>
    <x v="15"/>
    <s v="National Police Immigration Service"/>
    <s v="no"/>
    <x v="12"/>
    <s v="2017/RSU/01 RO to Nigeria"/>
    <d v="2017-06-22T00:00:00"/>
    <d v="2017-06-29T00:00:00"/>
    <s v="no"/>
    <m/>
    <s v="FRO.24711"/>
    <n v="2017"/>
    <s v="C1"/>
    <n v="276828.89"/>
    <d v="2017-06-23T00:00:00"/>
    <s v="SK"/>
    <n v="0"/>
    <s v="yes"/>
    <n v="246961"/>
    <n v="248198.02"/>
    <m/>
    <m/>
    <m/>
    <m/>
    <m/>
    <m/>
    <m/>
    <m/>
    <m/>
    <d v="2017-09-12T00:00:00"/>
    <d v="2017-09-13T00:00:00"/>
    <n v="2017"/>
    <n v="270942.11"/>
    <m/>
    <n v="276828.89"/>
    <n v="270942.11"/>
    <n v="0.97873495067657124"/>
    <n v="5886.7800000000279"/>
    <n v="248198.02"/>
  </r>
  <r>
    <s v="2017/927"/>
    <x v="1"/>
    <n v="927"/>
    <s v="RSU"/>
    <x v="12"/>
    <s v="Headquarters of Polish Border Guards"/>
    <s v="no"/>
    <x v="12"/>
    <s v="2017/RSU/01 RO to Nigeria"/>
    <d v="2017-06-26T00:00:00"/>
    <d v="2017-06-30T00:00:00"/>
    <s v="no"/>
    <m/>
    <s v="FRO.24715"/>
    <n v="2017"/>
    <s v="C1"/>
    <n v="3757.84"/>
    <d v="2017-06-23T00:00:00"/>
    <s v="SK"/>
    <n v="0"/>
    <s v="no"/>
    <m/>
    <m/>
    <m/>
    <m/>
    <m/>
    <m/>
    <m/>
    <m/>
    <n v="0"/>
    <m/>
    <m/>
    <d v="2017-09-13T00:00:00"/>
    <d v="2017-08-21T00:00:00"/>
    <n v="2017"/>
    <n v="3175.42"/>
    <m/>
    <n v="3757.84"/>
    <n v="3175.42"/>
    <n v="0.84501202818640497"/>
    <n v="582.42000000000007"/>
    <n v="0"/>
  </r>
  <r>
    <s v="2017/928"/>
    <x v="1"/>
    <n v="928"/>
    <s v="SBS"/>
    <x v="23"/>
    <s v="Ministry of Internal Security"/>
    <s v="no"/>
    <x v="2"/>
    <s v="2017/SBS/07 JO Poseidon 2017"/>
    <d v="2017-06-26T00:00:00"/>
    <d v="2017-09-30T00:00:00"/>
    <s v="no"/>
    <m/>
    <s v="FRO.24735"/>
    <n v="2017"/>
    <s v="C1"/>
    <n v="25936.799999999999"/>
    <d v="2017-06-23T00:00:00"/>
    <s v="MM"/>
    <n v="0"/>
    <s v="yes"/>
    <n v="0"/>
    <n v="9360.0400000000009"/>
    <m/>
    <m/>
    <m/>
    <m/>
    <m/>
    <m/>
    <n v="0"/>
    <m/>
    <m/>
    <d v="2017-12-14T00:00:00"/>
    <d v="2017-11-29T00:00:00"/>
    <n v="2017"/>
    <n v="23300.36"/>
    <m/>
    <n v="25936.799999999999"/>
    <n v="23300.36"/>
    <n v="0.89835137719379421"/>
    <n v="2636.4399999999987"/>
    <n v="9360.0400000000009"/>
  </r>
  <r>
    <s v="2017/929"/>
    <x v="1"/>
    <n v="929"/>
    <s v="RSU"/>
    <x v="10"/>
    <s v="Office of Immigration and Nationality"/>
    <s v="no"/>
    <x v="12"/>
    <s v="2017/RSU/01 RO to Georgia &amp; Armenia"/>
    <d v="2017-06-29T00:00:00"/>
    <d v="2017-07-02T00:00:00"/>
    <s v="no"/>
    <m/>
    <s v="FRO.24702"/>
    <n v="2017"/>
    <s v="C1"/>
    <n v="1763.36"/>
    <d v="2017-06-23T00:00:00"/>
    <s v="SK"/>
    <n v="0"/>
    <s v="no"/>
    <m/>
    <m/>
    <s v="FRO.24702"/>
    <n v="2017"/>
    <n v="119.84"/>
    <d v="2017-06-28T00:00:00"/>
    <m/>
    <m/>
    <m/>
    <m/>
    <m/>
    <d v="2017-09-15T00:00:00"/>
    <d v="2017-10-06T00:00:00"/>
    <n v="2017"/>
    <n v="795.05"/>
    <m/>
    <n v="1883.1999999999998"/>
    <n v="795.05"/>
    <n v="0.42218033135089211"/>
    <n v="1088.1499999999999"/>
    <n v="0"/>
  </r>
  <r>
    <s v="2017/930"/>
    <x v="1"/>
    <n v="930"/>
    <s v="SBS"/>
    <x v="10"/>
    <s v="Office of Immigration and Nationality"/>
    <s v="no"/>
    <x v="2"/>
    <s v="2017/SBS/07 JO Poseidon 2017"/>
    <d v="2017-06-26T00:00:00"/>
    <d v="2017-07-28T00:00:00"/>
    <s v="no"/>
    <m/>
    <s v="FRO.24733"/>
    <n v="2017"/>
    <s v="C1"/>
    <n v="17734.18"/>
    <d v="2017-06-23T00:00:00"/>
    <s v="MM"/>
    <n v="0"/>
    <s v="yes"/>
    <n v="7254.83"/>
    <n v="8308.5400000000009"/>
    <m/>
    <m/>
    <m/>
    <m/>
    <m/>
    <m/>
    <m/>
    <m/>
    <m/>
    <d v="2017-10-11T00:00:00"/>
    <d v="2017-09-29T00:00:00"/>
    <n v="2017"/>
    <n v="12720.7"/>
    <m/>
    <n v="17734.18"/>
    <n v="12720.7"/>
    <n v="0.71729845981037754"/>
    <n v="5013.4799999999996"/>
    <n v="8308.5400000000009"/>
  </r>
  <r>
    <s v="2017/931"/>
    <x v="1"/>
    <n v="931"/>
    <s v="SBS"/>
    <x v="9"/>
    <s v="State Border Guard"/>
    <s v="no"/>
    <x v="2"/>
    <s v="2017/SBS/07 JO Poseidon 2017"/>
    <d v="2017-06-27T00:00:00"/>
    <d v="2017-08-17T00:00:00"/>
    <s v="no"/>
    <m/>
    <s v="FRO.24731"/>
    <n v="2017"/>
    <s v="C1"/>
    <n v="23878.12"/>
    <d v="2017-06-23T00:00:00"/>
    <s v="MM"/>
    <n v="0"/>
    <s v="no"/>
    <n v="0"/>
    <n v="0"/>
    <m/>
    <m/>
    <m/>
    <m/>
    <m/>
    <n v="2017"/>
    <n v="11930"/>
    <m/>
    <m/>
    <d v="2017-10-31T00:00:00"/>
    <d v="2017-11-14T00:00:00"/>
    <n v="2017"/>
    <n v="6714.55"/>
    <m/>
    <n v="23878.12"/>
    <n v="18644.55"/>
    <n v="0.78082152196236554"/>
    <n v="5233.57"/>
    <n v="0"/>
  </r>
  <r>
    <s v="2017/932"/>
    <x v="1"/>
    <n v="932"/>
    <s v="SBS"/>
    <x v="15"/>
    <s v="National Police Directorate"/>
    <s v="no"/>
    <x v="2"/>
    <s v="2017/SBS/07 JO Poseidon 2017"/>
    <d v="2017-06-27T00:00:00"/>
    <d v="2017-08-17T00:00:00"/>
    <s v="no"/>
    <m/>
    <s v="FRO.24739"/>
    <n v="2017"/>
    <s v="C1"/>
    <n v="11958.32"/>
    <d v="2017-06-23T00:00:00"/>
    <s v="MM"/>
    <n v="0"/>
    <s v="no"/>
    <n v="0"/>
    <n v="0"/>
    <m/>
    <m/>
    <m/>
    <m/>
    <m/>
    <m/>
    <m/>
    <m/>
    <m/>
    <d v="2017-10-31T00:00:00"/>
    <d v="2017-09-22T00:00:00"/>
    <n v="2017"/>
    <n v="11513.68"/>
    <m/>
    <n v="11958.32"/>
    <n v="11513.68"/>
    <n v="0.96281751951779182"/>
    <n v="444.63999999999942"/>
    <n v="0"/>
  </r>
  <r>
    <s v="2017/933"/>
    <x v="1"/>
    <n v="933"/>
    <s v="SBS"/>
    <x v="14"/>
    <s v="General Inspectorate of the Romanian Border Police"/>
    <s v="no"/>
    <x v="13"/>
    <s v="2017/SBS/01 SBS General Portfolio 2017"/>
    <d v="2017-07-15T00:00:00"/>
    <d v="2017-08-31T00:00:00"/>
    <s v="no"/>
    <m/>
    <s v="FRO.24732"/>
    <n v="2017"/>
    <s v="C1"/>
    <n v="18690.759999999998"/>
    <d v="2017-06-28T00:00:00"/>
    <s v="MM"/>
    <n v="0"/>
    <s v="yes"/>
    <n v="13310"/>
    <n v="7517.54"/>
    <m/>
    <m/>
    <m/>
    <m/>
    <m/>
    <n v="2017"/>
    <n v="9345"/>
    <m/>
    <m/>
    <d v="2017-11-14T00:00:00"/>
    <d v="2017-12-11T00:00:00"/>
    <n v="2017"/>
    <n v="2541.14"/>
    <m/>
    <n v="18690.759999999998"/>
    <n v="11886.14"/>
    <n v="0.6359366874327208"/>
    <n v="6804.619999999999"/>
    <n v="7517.54"/>
  </r>
  <r>
    <s v="2017/934"/>
    <x v="1"/>
    <n v="934"/>
    <s v="SBS"/>
    <x v="26"/>
    <s v="Ministry of teh Interior"/>
    <s v="no"/>
    <x v="2"/>
    <s v="2017/SBS/07 JO Poseidon 2017"/>
    <d v="2017-06-30T00:00:00"/>
    <d v="2017-08-01T00:00:00"/>
    <s v="no"/>
    <m/>
    <s v="FRO.24742"/>
    <n v="2017"/>
    <s v="C1"/>
    <n v="30366.6"/>
    <d v="2017-06-23T00:00:00"/>
    <s v="SK"/>
    <n v="0"/>
    <s v="no"/>
    <n v="0"/>
    <n v="0"/>
    <m/>
    <m/>
    <m/>
    <m/>
    <m/>
    <m/>
    <m/>
    <m/>
    <m/>
    <d v="2017-10-15T00:00:00"/>
    <d v="2017-10-27T00:00:00"/>
    <n v="2017"/>
    <n v="28218.07"/>
    <m/>
    <n v="30366.6"/>
    <n v="28218.07"/>
    <n v="0.92924693577812467"/>
    <n v="2148.5299999999988"/>
    <n v="0"/>
  </r>
  <r>
    <s v="2017/935"/>
    <x v="1"/>
    <n v="935"/>
    <s v="SBS"/>
    <x v="23"/>
    <s v="Ministere de l'Interieur, Direction de la Securite Interieur, Police Grand-Ducale"/>
    <s v="no"/>
    <x v="6"/>
    <s v="2017/SBS/05 JO Triton 2017"/>
    <d v="2017-07-04T00:00:00"/>
    <d v="2017-09-09T00:00:00"/>
    <s v="no"/>
    <m/>
    <s v="FRO.24741"/>
    <n v="2017"/>
    <s v="C1"/>
    <n v="22157.56"/>
    <d v="2017-06-23T00:00:00"/>
    <s v="SK"/>
    <n v="0"/>
    <s v="yes"/>
    <n v="0"/>
    <n v="7367.75"/>
    <m/>
    <m/>
    <m/>
    <m/>
    <m/>
    <m/>
    <m/>
    <m/>
    <m/>
    <d v="2017-11-23T00:00:00"/>
    <d v="2017-10-27T00:00:00"/>
    <n v="2017"/>
    <n v="17333.73"/>
    <m/>
    <n v="22157.56"/>
    <n v="17333.73"/>
    <n v="0.78229416957462816"/>
    <n v="4823.8300000000017"/>
    <n v="7367.75"/>
  </r>
  <r>
    <s v="2017/936"/>
    <x v="1"/>
    <n v="936"/>
    <s v="SBS"/>
    <x v="23"/>
    <s v="Ministere de l'Interieur, Direction de la Securite Interieur, Police Grand-Ducale"/>
    <s v="no"/>
    <x v="6"/>
    <s v="2017/SBS/05 JO Triton 2017"/>
    <d v="2017-08-01T00:00:00"/>
    <d v="2017-10-07T00:00:00"/>
    <s v="no"/>
    <m/>
    <s v="FRO.24744"/>
    <n v="2017"/>
    <s v="C1"/>
    <n v="22157.56"/>
    <d v="2017-06-23T00:00:00"/>
    <s v="SK"/>
    <n v="0"/>
    <s v="yes"/>
    <n v="0"/>
    <n v="10885.56"/>
    <m/>
    <m/>
    <m/>
    <m/>
    <m/>
    <m/>
    <n v="0"/>
    <m/>
    <m/>
    <d v="2017-12-21T00:00:00"/>
    <d v="2017-12-05T00:00:00"/>
    <n v="2017"/>
    <n v="22124.99"/>
    <m/>
    <n v="22157.56"/>
    <n v="22124.99"/>
    <n v="0.99853007280585049"/>
    <n v="32.569999999999709"/>
    <n v="10885.56"/>
  </r>
  <r>
    <s v="2017/937"/>
    <x v="1"/>
    <n v="937"/>
    <s v="LBS"/>
    <x v="16"/>
    <s v="Ministero dell'Interno, Dipartimento della Pubblica Sicurezza, Direzione Centrale dell'Immigrazione e della Polizia delle Frontiere"/>
    <s v="no"/>
    <x v="16"/>
    <s v="2017/LBS/03 Coordination Points"/>
    <d v="2017-07-04T00:00:00"/>
    <d v="2017-08-29T00:00:00"/>
    <s v="no"/>
    <m/>
    <s v="FRO.24740"/>
    <n v="2017"/>
    <s v="C1"/>
    <n v="16178.4"/>
    <d v="2017-06-23T00:00:00"/>
    <s v="SK"/>
    <n v="0"/>
    <s v="no"/>
    <n v="0"/>
    <n v="0"/>
    <m/>
    <m/>
    <m/>
    <m/>
    <m/>
    <m/>
    <m/>
    <m/>
    <m/>
    <d v="2017-11-12T00:00:00"/>
    <d v="2017-10-26T00:00:00"/>
    <n v="2017"/>
    <n v="12799.49"/>
    <m/>
    <n v="16178.4"/>
    <n v="12799.49"/>
    <n v="0.79114683775898731"/>
    <n v="3378.91"/>
    <n v="0"/>
  </r>
  <r>
    <s v="2017/938"/>
    <x v="1"/>
    <n v="938"/>
    <s v="SBS"/>
    <x v="23"/>
    <s v="Ministry of Internal Security"/>
    <s v="no"/>
    <x v="2"/>
    <s v="2017/SBS/07 JO Poseidon 2017"/>
    <d v="2017-10-01T00:00:00"/>
    <d v="2017-12-28T00:00:00"/>
    <s v="no"/>
    <m/>
    <s v="FRO.24736"/>
    <n v="2017"/>
    <s v="C1"/>
    <n v="22692.560000000001"/>
    <d v="2017-06-23T00:00:00"/>
    <s v="MM"/>
    <n v="0"/>
    <s v="yes"/>
    <n v="0"/>
    <n v="7920"/>
    <m/>
    <m/>
    <m/>
    <m/>
    <m/>
    <m/>
    <n v="0"/>
    <m/>
    <m/>
    <d v="2018-03-13T00:00:00"/>
    <d v="2018-02-09T00:00:00"/>
    <n v="2018"/>
    <n v="21201.23"/>
    <m/>
    <n v="22692.560000000001"/>
    <n v="21201.23"/>
    <n v="0.93428110358637362"/>
    <n v="1491.3300000000017"/>
    <n v="7920"/>
  </r>
  <r>
    <s v="2017/939"/>
    <x v="1"/>
    <n v="939"/>
    <s v="SBS"/>
    <x v="20"/>
    <s v="Royal Marechaussee"/>
    <s v="no"/>
    <x v="6"/>
    <s v="2017/SBS/05 JO Triton 2017"/>
    <d v="2017-07-04T00:00:00"/>
    <d v="2017-08-05T00:00:00"/>
    <s v="no"/>
    <m/>
    <s v="FRO.24727"/>
    <n v="2017"/>
    <s v="C1"/>
    <n v="37937.919999999998"/>
    <d v="2017-06-27T00:00:00"/>
    <s v="SK"/>
    <n v="0"/>
    <s v="no"/>
    <n v="0"/>
    <n v="0"/>
    <m/>
    <m/>
    <m/>
    <m/>
    <m/>
    <m/>
    <m/>
    <m/>
    <m/>
    <d v="2017-10-19T00:00:00"/>
    <d v="2017-11-06T00:00:00"/>
    <n v="2017"/>
    <n v="31965.34"/>
    <m/>
    <n v="37937.919999999998"/>
    <n v="31965.34"/>
    <n v="0.8425696506292385"/>
    <n v="5972.5799999999981"/>
    <n v="0"/>
  </r>
  <r>
    <s v="2017/940"/>
    <x v="1"/>
    <n v="940"/>
    <s v="SBS"/>
    <x v="7"/>
    <s v="Direction Centrale de la Securite Publique"/>
    <s v="no"/>
    <x v="6"/>
    <s v="2017/SBS/05 JO Triton 2017"/>
    <d v="2017-07-04T00:00:00"/>
    <d v="2017-08-05T00:00:00"/>
    <s v="no"/>
    <m/>
    <s v="FRO.24743"/>
    <n v="2017"/>
    <s v="C1"/>
    <n v="42320.639999999999"/>
    <d v="2017-06-23T00:00:00"/>
    <s v="SK"/>
    <n v="0"/>
    <s v="no"/>
    <n v="0"/>
    <n v="0"/>
    <m/>
    <m/>
    <m/>
    <m/>
    <m/>
    <n v="2017"/>
    <n v="21160.32"/>
    <m/>
    <m/>
    <d v="2017-10-19T00:00:00"/>
    <d v="2017-10-17T00:00:00"/>
    <n v="2017"/>
    <n v="9650.7999999999993"/>
    <m/>
    <n v="42320.639999999999"/>
    <n v="30811.119999999999"/>
    <n v="0.7280400296403835"/>
    <n v="11509.52"/>
    <n v="0"/>
  </r>
  <r>
    <s v="2017/941"/>
    <x v="1"/>
    <n v="941"/>
    <s v="SBS"/>
    <x v="7"/>
    <s v="Direction Centrale de la Police Judiciaire"/>
    <s v="no"/>
    <x v="6"/>
    <s v="2017/SBS/05 JO Triton 2017"/>
    <d v="2017-07-04T00:00:00"/>
    <d v="2017-08-06T00:00:00"/>
    <s v="no"/>
    <m/>
    <s v="FRO.24745"/>
    <n v="2017"/>
    <s v="C1"/>
    <n v="25376.48"/>
    <d v="2017-06-23T00:00:00"/>
    <s v="SK"/>
    <n v="0"/>
    <s v="yes"/>
    <m/>
    <n v="25376.48"/>
    <m/>
    <m/>
    <m/>
    <m/>
    <m/>
    <m/>
    <m/>
    <m/>
    <m/>
    <d v="2017-10-20T00:00:00"/>
    <d v="2017-09-13T00:00:00"/>
    <n v="2017"/>
    <n v="25376.48"/>
    <m/>
    <n v="25376.48"/>
    <n v="25376.48"/>
    <n v="1"/>
    <n v="0"/>
    <n v="25376.48"/>
  </r>
  <r>
    <s v="2017/942"/>
    <x v="1"/>
    <n v="942"/>
    <s v="SBS"/>
    <x v="7"/>
    <s v="Prefecture de Police"/>
    <s v="no"/>
    <x v="6"/>
    <s v="2017/SBS/05 JO Triton 2017"/>
    <d v="2017-07-04T00:00:00"/>
    <d v="2017-08-05T00:00:00"/>
    <s v="no"/>
    <m/>
    <s v="FRO.24746"/>
    <n v="2017"/>
    <s v="C1"/>
    <n v="16118.48"/>
    <d v="2017-06-23T00:00:00"/>
    <s v="SK"/>
    <n v="0"/>
    <s v="yes"/>
    <n v="0"/>
    <n v="9244.14"/>
    <m/>
    <m/>
    <m/>
    <m/>
    <m/>
    <m/>
    <n v="0"/>
    <m/>
    <m/>
    <d v="2017-10-19T00:00:00"/>
    <d v="2018-01-30T00:00:00"/>
    <n v="2018"/>
    <n v="16118.48"/>
    <m/>
    <n v="16118.48"/>
    <n v="16118.48"/>
    <n v="1"/>
    <n v="0"/>
    <n v="9244.14"/>
  </r>
  <r>
    <s v="2017/943"/>
    <x v="1"/>
    <n v="943"/>
    <s v="SBS"/>
    <x v="7"/>
    <s v="Direction Centrale de la Police aux Frontieres"/>
    <s v="no"/>
    <x v="6"/>
    <s v="2017/SBS/05 JO Triton 2017"/>
    <d v="2017-07-04T00:00:00"/>
    <d v="2017-08-05T00:00:00"/>
    <s v="no"/>
    <m/>
    <s v="FRO.24751"/>
    <n v="2017"/>
    <s v="C1"/>
    <n v="56543.08"/>
    <d v="2017-06-23T00:00:00"/>
    <s v="SK"/>
    <n v="0"/>
    <s v="yes"/>
    <n v="0"/>
    <n v="22367.360000000001"/>
    <m/>
    <m/>
    <m/>
    <m/>
    <m/>
    <n v="2017"/>
    <n v="28271.54"/>
    <m/>
    <m/>
    <d v="2017-10-19T00:00:00"/>
    <d v="2017-09-25T00:00:00"/>
    <n v="2017"/>
    <n v="20454.3"/>
    <m/>
    <n v="56543.08"/>
    <n v="48725.84"/>
    <n v="0.86174718462453748"/>
    <n v="7817.2400000000052"/>
    <n v="22367.360000000001"/>
  </r>
  <r>
    <s v="2017/944"/>
    <x v="1"/>
    <n v="944"/>
    <s v="RSU"/>
    <x v="3"/>
    <s v="Dienst Vreemdelingenzaken"/>
    <s v="no"/>
    <x v="1"/>
    <s v="2017/RSU/01 JRO to Nigeria"/>
    <d v="2017-06-26T00:00:00"/>
    <d v="2017-06-30T00:00:00"/>
    <s v="no"/>
    <s v="yes"/>
    <s v="FRO.24734"/>
    <n v="2017"/>
    <s v="C1"/>
    <n v="17693.52"/>
    <d v="2017-06-26T00:00:00"/>
    <s v="MM"/>
    <n v="0"/>
    <s v="no"/>
    <m/>
    <m/>
    <m/>
    <m/>
    <m/>
    <m/>
    <s v="Cancellation."/>
    <m/>
    <m/>
    <m/>
    <m/>
    <d v="2017-09-13T00:00:00"/>
    <m/>
    <m/>
    <m/>
    <m/>
    <n v="0"/>
    <n v="0"/>
    <s v=""/>
    <n v="0"/>
    <n v="0"/>
  </r>
  <r>
    <s v="2017/945"/>
    <x v="1"/>
    <n v="945"/>
    <s v="RSU"/>
    <x v="13"/>
    <s v="Servico de Estrangeiros e Fronteiras"/>
    <s v="no"/>
    <x v="9"/>
    <s v="2017/RSU/03 Poseidon/Readmission"/>
    <d v="2017-06-27T00:00:00"/>
    <d v="2017-08-05T00:00:00"/>
    <s v="no"/>
    <m/>
    <s v="FRO.24748"/>
    <n v="2017"/>
    <s v="C1"/>
    <n v="11881.18"/>
    <d v="2017-06-26T00:00:00"/>
    <s v="MM"/>
    <n v="0"/>
    <s v="no"/>
    <n v="0"/>
    <m/>
    <m/>
    <m/>
    <m/>
    <m/>
    <m/>
    <n v="2017"/>
    <n v="5940.59"/>
    <m/>
    <m/>
    <d v="2017-10-19T00:00:00"/>
    <d v="2017-10-16T00:00:00"/>
    <n v="2017"/>
    <n v="3773.12"/>
    <m/>
    <n v="11881.18"/>
    <n v="9713.7099999999991"/>
    <n v="0.81757115034028593"/>
    <n v="2167.4700000000012"/>
    <n v="0"/>
  </r>
  <r>
    <s v="2017/946"/>
    <x v="1"/>
    <n v="946"/>
    <s v="RSU"/>
    <x v="9"/>
    <s v="State Border Guard"/>
    <s v="no"/>
    <x v="9"/>
    <s v="2017/RSU/03 Poseidon/Readmission"/>
    <d v="2017-06-27T00:00:00"/>
    <d v="2017-08-05T00:00:00"/>
    <s v="no"/>
    <m/>
    <s v="FRO.24750"/>
    <n v="2017"/>
    <s v="C1"/>
    <n v="18190"/>
    <d v="2017-06-26T00:00:00"/>
    <s v="MM"/>
    <n v="0"/>
    <s v="no"/>
    <m/>
    <m/>
    <m/>
    <m/>
    <m/>
    <m/>
    <m/>
    <n v="2017"/>
    <n v="9000"/>
    <m/>
    <m/>
    <d v="2017-10-19T00:00:00"/>
    <d v="2017-09-11T00:00:00"/>
    <n v="2017"/>
    <n v="7007.1"/>
    <m/>
    <n v="18190"/>
    <n v="16007.1"/>
    <n v="0.87999450247388677"/>
    <n v="2182.8999999999996"/>
    <n v="0"/>
  </r>
  <r>
    <s v="2017/947"/>
    <x v="1"/>
    <n v="947"/>
    <s v="RSU"/>
    <x v="37"/>
    <s v="Cyprus Police, Police Headquarters"/>
    <s v="no"/>
    <x v="9"/>
    <s v="2017/RSU/03 Poseidon/Readmission"/>
    <d v="2017-07-02T00:00:00"/>
    <d v="2017-08-05T00:00:00"/>
    <s v="no"/>
    <m/>
    <s v="FRO.24749"/>
    <n v="2017"/>
    <s v="C1"/>
    <n v="9644.51"/>
    <d v="2017-06-27T00:00:00"/>
    <s v="MM"/>
    <n v="0"/>
    <s v="no"/>
    <m/>
    <m/>
    <m/>
    <m/>
    <m/>
    <m/>
    <m/>
    <m/>
    <m/>
    <m/>
    <m/>
    <d v="2017-10-19T00:00:00"/>
    <d v="2017-10-24T00:00:00"/>
    <n v="2017"/>
    <n v="5982.93"/>
    <m/>
    <n v="9644.51"/>
    <n v="5982.93"/>
    <n v="0.62034566815732473"/>
    <n v="3661.58"/>
    <n v="0"/>
  </r>
  <r>
    <s v="2017/948"/>
    <x v="1"/>
    <n v="948"/>
    <s v="SBS"/>
    <x v="28"/>
    <s v="Hellenic Police"/>
    <s v="yes"/>
    <x v="2"/>
    <s v="2017/SBS/07 JO Poseidon 2017"/>
    <d v="2017-07-01T00:00:00"/>
    <d v="2017-09-30T00:00:00"/>
    <s v="no"/>
    <m/>
    <s v="FRO.24707"/>
    <n v="2017"/>
    <s v="C1"/>
    <n v="2522633.42"/>
    <d v="2017-06-26T00:00:00"/>
    <s v="MM"/>
    <n v="0"/>
    <s v="no"/>
    <m/>
    <m/>
    <m/>
    <m/>
    <m/>
    <m/>
    <m/>
    <n v="2017"/>
    <n v="1000000"/>
    <m/>
    <m/>
    <d v="2017-12-14T00:00:00"/>
    <d v="2017-12-14T00:00:00"/>
    <n v="2017"/>
    <n v="1376498.45"/>
    <m/>
    <n v="2522633.42"/>
    <n v="2376498.4500000002"/>
    <n v="0.94207046935896066"/>
    <n v="146134.96999999974"/>
    <n v="0"/>
  </r>
  <r>
    <s v="2017/949"/>
    <x v="1"/>
    <n v="949"/>
    <s v="SBS"/>
    <x v="13"/>
    <s v="Servico de Estrangeiros e Fronteiras"/>
    <s v="no"/>
    <x v="6"/>
    <s v="2017/SBS/05 JO Triton 2017"/>
    <d v="2017-07-04T00:00:00"/>
    <d v="2017-10-07T00:00:00"/>
    <s v="no"/>
    <m/>
    <s v="FRO.24753"/>
    <n v="2017"/>
    <s v="C1"/>
    <n v="96432.68"/>
    <d v="2017-06-27T00:00:00"/>
    <s v="SK"/>
    <n v="0"/>
    <s v="no"/>
    <m/>
    <m/>
    <m/>
    <m/>
    <m/>
    <m/>
    <m/>
    <n v="2017"/>
    <n v="48216.34"/>
    <m/>
    <m/>
    <d v="2017-12-21T00:00:00"/>
    <d v="2017-12-06T00:00:00"/>
    <n v="2017"/>
    <n v="26543.74"/>
    <m/>
    <n v="96432.68"/>
    <n v="74760.08"/>
    <n v="0.77525668684101701"/>
    <n v="21672.599999999991"/>
    <n v="0"/>
  </r>
  <r>
    <s v="2017/950"/>
    <x v="1"/>
    <n v="950"/>
    <s v="SBS"/>
    <x v="22"/>
    <s v="Federal Ministry of the Interior"/>
    <s v="no"/>
    <x v="5"/>
    <s v="2017/SBS/06 Focal Points Sea 2017"/>
    <d v="2017-07-01T00:00:00"/>
    <d v="2017-07-31T00:00:00"/>
    <s v="no"/>
    <m/>
    <s v="FRO.24757"/>
    <n v="2017"/>
    <s v="C1"/>
    <n v="7693.3"/>
    <d v="2017-06-27T00:00:00"/>
    <s v="SK"/>
    <n v="0"/>
    <s v="no"/>
    <m/>
    <m/>
    <m/>
    <m/>
    <m/>
    <m/>
    <m/>
    <m/>
    <n v="0"/>
    <m/>
    <m/>
    <d v="2017-10-14T00:00:00"/>
    <d v="2017-10-10T00:00:00"/>
    <n v="2017"/>
    <n v="6373.47"/>
    <m/>
    <n v="7693.3"/>
    <n v="6373.47"/>
    <n v="0.82844423069424045"/>
    <n v="1319.83"/>
    <n v="0"/>
  </r>
  <r>
    <s v="2017/951"/>
    <x v="1"/>
    <n v="951"/>
    <s v="SBS"/>
    <x v="7"/>
    <s v="Direction Centrale de la Police aux Frontieres"/>
    <s v="no"/>
    <x v="6"/>
    <s v="2017/SBS/05 JO Triton 2017"/>
    <d v="2017-08-01T00:00:00"/>
    <d v="2017-10-07T00:00:00"/>
    <s v="no"/>
    <m/>
    <s v="FRO.24756"/>
    <n v="2017"/>
    <s v="C1"/>
    <n v="86714.94"/>
    <d v="2017-06-27T00:00:00"/>
    <s v="SK"/>
    <n v="0"/>
    <s v="yes"/>
    <m/>
    <n v="29470.54"/>
    <m/>
    <m/>
    <m/>
    <m/>
    <m/>
    <n v="2017"/>
    <n v="43357.47"/>
    <m/>
    <m/>
    <d v="2017-12-21T00:00:00"/>
    <d v="2018-01-09T00:00:00"/>
    <n v="2018"/>
    <n v="25916.87"/>
    <m/>
    <n v="86714.94"/>
    <n v="69274.34"/>
    <n v="0.79887433468788649"/>
    <n v="17440.600000000006"/>
    <n v="29470.54"/>
  </r>
  <r>
    <s v="2017/952"/>
    <x v="1"/>
    <n v="952"/>
    <s v="RSU"/>
    <x v="22"/>
    <s v="Federal Ministry of the Interior"/>
    <s v="no"/>
    <x v="1"/>
    <s v="2017/RSU/01 JRO to Georgia&amp;Armenia"/>
    <d v="2017-06-29T00:00:00"/>
    <d v="2017-07-02T00:00:00"/>
    <s v="no"/>
    <m/>
    <s v="FRO.24738"/>
    <n v="2017"/>
    <s v="C1"/>
    <n v="254835"/>
    <d v="2017-06-27T00:00:00"/>
    <s v="MM"/>
    <n v="0"/>
    <s v="yes"/>
    <n v="230000"/>
    <n v="223809.5"/>
    <m/>
    <m/>
    <m/>
    <m/>
    <m/>
    <m/>
    <n v="0"/>
    <m/>
    <m/>
    <d v="2017-09-15T00:00:00"/>
    <d v="2017-08-21T00:00:00"/>
    <n v="2017"/>
    <n v="242759.83"/>
    <m/>
    <n v="254835"/>
    <n v="242759.83"/>
    <n v="0.95261573174799374"/>
    <n v="12075.170000000013"/>
    <n v="223809.5"/>
  </r>
  <r>
    <s v="2017/953"/>
    <x v="1"/>
    <n v="953"/>
    <s v="RSU"/>
    <x v="16"/>
    <s v="Ministero dell'Interno, Dipartimento della Pubblica Sicurezza, Direzione Centrale dell'Immigrazione e della Polizia delle Frontiere"/>
    <s v="no"/>
    <x v="3"/>
    <s v="2017/RSU/01 NRO to Tunisia, Egypt&amp;Sudan"/>
    <d v="2017-07-01T00:00:00"/>
    <d v="2017-09-30T00:00:00"/>
    <s v="no"/>
    <m/>
    <s v="FRO.24747"/>
    <n v="2017"/>
    <s v="C1"/>
    <n v="721000"/>
    <d v="2017-06-27T00:00:00"/>
    <s v="MM"/>
    <n v="0"/>
    <s v="yes"/>
    <n v="1700000"/>
    <n v="1590900"/>
    <s v="FRO.24747"/>
    <n v="2017"/>
    <n v="996000"/>
    <d v="2017-08-03T00:00:00"/>
    <s v="Sup. Dec. No 2 signed on XX/08/2017."/>
    <m/>
    <m/>
    <m/>
    <m/>
    <d v="2017-12-14T00:00:00"/>
    <d v="2017-10-27T00:00:00"/>
    <n v="2017"/>
    <n v="1606809"/>
    <m/>
    <n v="1717000"/>
    <n v="1606809"/>
    <n v="0.93582352941176472"/>
    <n v="110191"/>
    <n v="1590900"/>
  </r>
  <r>
    <s v="2017/954"/>
    <x v="1"/>
    <n v="954"/>
    <s v="SBS"/>
    <x v="20"/>
    <s v="Immigration and Naturalisation Service"/>
    <s v="no"/>
    <x v="22"/>
    <s v="2017/SBS/03 Indalo 2017"/>
    <d v="2017-06-29T00:00:00"/>
    <d v="2017-09-02T00:00:00"/>
    <s v="no"/>
    <m/>
    <s v="FRO.24773"/>
    <n v="2017"/>
    <s v="C1"/>
    <n v="106366.05"/>
    <d v="2017-06-27T00:00:00"/>
    <s v="MM"/>
    <n v="0"/>
    <s v="yes"/>
    <n v="57750"/>
    <n v="57750"/>
    <m/>
    <m/>
    <m/>
    <m/>
    <m/>
    <n v="2017"/>
    <n v="50650"/>
    <m/>
    <m/>
    <d v="2017-11-16T00:00:00"/>
    <d v="2017-11-15T00:00:00"/>
    <n v="2017"/>
    <n v="45571.81"/>
    <m/>
    <n v="106366.05"/>
    <n v="96221.81"/>
    <n v="0.90462896760761535"/>
    <n v="10144.240000000005"/>
    <n v="57750"/>
  </r>
  <r>
    <s v="2017/955"/>
    <x v="1"/>
    <n v="955"/>
    <s v="RSU"/>
    <x v="2"/>
    <s v="Bundespolizeiprasidium Federal Police Central Office"/>
    <s v="no"/>
    <x v="2"/>
    <s v="2017/RSU/03 Poseidon"/>
    <d v="2017-07-17T00:00:00"/>
    <d v="2017-09-07T00:00:00"/>
    <s v="no"/>
    <m/>
    <s v="FRO.24752"/>
    <n v="2017"/>
    <s v="C1"/>
    <n v="202637.4"/>
    <d v="2017-06-27T00:00:00"/>
    <s v="IM"/>
    <n v="0"/>
    <s v="no"/>
    <n v="0"/>
    <m/>
    <m/>
    <m/>
    <m/>
    <m/>
    <m/>
    <n v="2017"/>
    <n v="101300"/>
    <m/>
    <m/>
    <d v="2017-11-21T00:00:00"/>
    <d v="2017-11-09T00:00:00"/>
    <n v="2017"/>
    <n v="86484.14"/>
    <m/>
    <n v="202637.4"/>
    <n v="187784.14"/>
    <n v="0.92670030310298113"/>
    <n v="14853.25999999998"/>
    <n v="0"/>
  </r>
  <r>
    <s v="2017/956"/>
    <x v="1"/>
    <n v="956"/>
    <s v="LBS"/>
    <x v="14"/>
    <s v="General Inspectorate of the Romanian Border Police"/>
    <s v="no"/>
    <x v="5"/>
    <s v="2017/LBS/02 Focal Points"/>
    <d v="2017-07-19T00:00:00"/>
    <d v="2017-09-13T00:00:00"/>
    <s v="no"/>
    <m/>
    <s v="FRO.24772"/>
    <n v="2017"/>
    <s v="C1"/>
    <n v="30212.52"/>
    <d v="2017-06-28T00:00:00"/>
    <s v="MM"/>
    <n v="0"/>
    <s v="no"/>
    <n v="0"/>
    <n v="0"/>
    <m/>
    <m/>
    <m/>
    <m/>
    <m/>
    <n v="2017"/>
    <n v="15106"/>
    <m/>
    <m/>
    <d v="2017-11-27T00:00:00"/>
    <d v="2017-11-07T00:00:00"/>
    <n v="2017"/>
    <n v="7245.57"/>
    <m/>
    <n v="30212.52"/>
    <n v="22351.57"/>
    <n v="0.7398115086063658"/>
    <n v="7860.9500000000007"/>
    <n v="0"/>
  </r>
  <r>
    <s v="2017/957"/>
    <x v="1"/>
    <n v="957"/>
    <s v="RSU"/>
    <x v="3"/>
    <s v="Dienst Vreemdelingenzaken"/>
    <s v="no"/>
    <x v="20"/>
    <s v="2017/RSU/01 CRO to Albania"/>
    <d v="2017-06-28T00:00:00"/>
    <d v="2017-06-30T00:00:00"/>
    <s v="no"/>
    <m/>
    <s v="FRO.24778"/>
    <n v="2017"/>
    <s v="C1"/>
    <n v="160.29"/>
    <d v="2017-06-27T00:00:00"/>
    <s v="IM"/>
    <n v="0"/>
    <s v="no"/>
    <n v="0"/>
    <m/>
    <m/>
    <m/>
    <m/>
    <m/>
    <m/>
    <m/>
    <m/>
    <m/>
    <m/>
    <d v="2017-09-13T00:00:00"/>
    <d v="2017-09-07T00:00:00"/>
    <n v="2017"/>
    <n v="160.29"/>
    <m/>
    <n v="160.29"/>
    <n v="160.29"/>
    <n v="1"/>
    <n v="0"/>
    <n v="0"/>
  </r>
  <r>
    <s v="2017/958"/>
    <x v="1"/>
    <n v="958"/>
    <s v="FSC"/>
    <x v="13"/>
    <s v="Servico de Estrangeiros e Fronteiras"/>
    <s v="no"/>
    <x v="10"/>
    <s v="2017/FSC/01 FSC Support Officer Deployment"/>
    <d v="2017-06-29T00:00:00"/>
    <d v="2017-09-01T00:00:00"/>
    <s v="no"/>
    <m/>
    <s v="FRO.24765"/>
    <n v="2017"/>
    <s v="C1"/>
    <n v="14503.85"/>
    <d v="2017-06-28T00:00:00"/>
    <s v="MM"/>
    <n v="0"/>
    <s v="no"/>
    <m/>
    <m/>
    <m/>
    <m/>
    <m/>
    <m/>
    <m/>
    <n v="2017"/>
    <n v="7251.93"/>
    <m/>
    <m/>
    <d v="2017-11-15T00:00:00"/>
    <d v="2018-08-03T00:00:00"/>
    <n v="2018"/>
    <n v="5575.95"/>
    <m/>
    <n v="14503.85"/>
    <n v="12827.880000000001"/>
    <n v="0.88444654350396623"/>
    <n v="1675.9699999999993"/>
    <n v="0"/>
  </r>
  <r>
    <s v="2017/959"/>
    <x v="1"/>
    <n v="959"/>
    <s v="SBS"/>
    <x v="20"/>
    <s v="Royal Marechaussee"/>
    <s v="no"/>
    <x v="2"/>
    <s v="2017/SBS/07 JO Poseidon 2017"/>
    <d v="2017-07-01T00:00:00"/>
    <d v="2017-09-30T00:00:00"/>
    <s v="no"/>
    <m/>
    <s v="FRO.24784"/>
    <n v="2017"/>
    <s v="C1"/>
    <n v="223366.92"/>
    <d v="2017-06-28T00:00:00"/>
    <s v="IM"/>
    <n v="0"/>
    <s v="no"/>
    <n v="0"/>
    <m/>
    <s v="FRO.24784"/>
    <n v="2017"/>
    <n v="5247.9"/>
    <d v="2017-09-29T00:00:00"/>
    <m/>
    <m/>
    <n v="0"/>
    <m/>
    <m/>
    <d v="2017-12-14T00:00:00"/>
    <d v="2018-02-12T00:00:00"/>
    <n v="2018"/>
    <n v="185636.58"/>
    <m/>
    <n v="228614.82"/>
    <n v="185636.58"/>
    <n v="0.81200588833217369"/>
    <n v="42978.24000000002"/>
    <n v="0"/>
  </r>
  <r>
    <s v="2017/960"/>
    <x v="1"/>
    <n v="960"/>
    <s v="SBS"/>
    <x v="7"/>
    <s v="Marine Nationale - French Navy"/>
    <s v="no"/>
    <x v="22"/>
    <s v="2017/SBS/03 Indalo 2017"/>
    <d v="2017-06-30T00:00:00"/>
    <d v="2017-07-20T00:00:00"/>
    <s v="no"/>
    <m/>
    <s v="FRO.24770"/>
    <n v="2017"/>
    <s v="C1"/>
    <n v="208997.28"/>
    <d v="2017-06-27T00:00:00"/>
    <s v="MM"/>
    <n v="191875.45"/>
    <s v="yes"/>
    <n v="98603.53"/>
    <n v="49478.74"/>
    <m/>
    <m/>
    <m/>
    <m/>
    <m/>
    <m/>
    <m/>
    <m/>
    <m/>
    <d v="2017-10-03T00:00:00"/>
    <d v="2018-07-04T00:00:00"/>
    <n v="2018"/>
    <n v="179457.43"/>
    <m/>
    <n v="208997.28"/>
    <n v="179457.43"/>
    <n v="0.8586591653250224"/>
    <n v="29539.850000000006"/>
    <n v="49478.74"/>
  </r>
  <r>
    <s v="2017/961"/>
    <x v="1"/>
    <n v="961"/>
    <s v="RSU"/>
    <x v="17"/>
    <s v="Ministry of Interior, National Police Service, Chief Directorate Border Police"/>
    <s v="no"/>
    <x v="2"/>
    <s v="2017/RSU/03 Poseidon"/>
    <d v="2017-07-12T00:00:00"/>
    <d v="2017-07-16T00:00:00"/>
    <s v="no"/>
    <m/>
    <s v="FRO.24786"/>
    <n v="2017"/>
    <s v="C1"/>
    <n v="1380"/>
    <d v="2017-06-28T00:00:00"/>
    <s v="IM"/>
    <n v="0"/>
    <s v="no"/>
    <n v="0"/>
    <m/>
    <m/>
    <m/>
    <m/>
    <m/>
    <m/>
    <m/>
    <m/>
    <m/>
    <m/>
    <d v="2017-09-29T00:00:00"/>
    <d v="2017-10-10T00:00:00"/>
    <n v="2017"/>
    <n v="1257"/>
    <m/>
    <n v="1380"/>
    <n v="1257"/>
    <n v="0.91086956521739126"/>
    <n v="123"/>
    <n v="0"/>
  </r>
  <r>
    <s v="2017/962"/>
    <x v="1"/>
    <n v="962"/>
    <s v="SBS"/>
    <x v="20"/>
    <s v="Royal Marechaussee"/>
    <s v="no"/>
    <x v="2"/>
    <s v="2017/SBS/07 JO Poseidon 2017"/>
    <d v="2017-07-01T00:00:00"/>
    <d v="2017-09-30T00:00:00"/>
    <s v="no"/>
    <m/>
    <s v="FRO.24774"/>
    <n v="2017"/>
    <s v="C1"/>
    <n v="314388"/>
    <d v="2017-06-28T00:00:00"/>
    <s v="MM"/>
    <n v="0"/>
    <s v="no"/>
    <m/>
    <m/>
    <m/>
    <m/>
    <m/>
    <m/>
    <m/>
    <m/>
    <m/>
    <m/>
    <m/>
    <d v="2017-12-14T00:00:00"/>
    <d v="2018-03-22T00:00:00"/>
    <n v="2018"/>
    <n v="314388"/>
    <m/>
    <n v="314388"/>
    <n v="314388"/>
    <n v="1"/>
    <n v="0"/>
    <n v="0"/>
  </r>
  <r>
    <s v="2017/963"/>
    <x v="1"/>
    <n v="963"/>
    <s v="RSU"/>
    <x v="2"/>
    <s v="Bundespolizeiprasidium Federal Police Central Office"/>
    <s v="no"/>
    <x v="3"/>
    <s v="2017/RSU/01 NRO to Albania,Afghanistan,Bosnia&amp;Hercegovina,FYROM,Kosovo,Moldova,Serbia,Russia&amp;Tunisia"/>
    <d v="2017-07-04T00:00:00"/>
    <d v="2017-07-31T00:00:00"/>
    <s v="no"/>
    <m/>
    <s v="FRO.24782"/>
    <n v="2017"/>
    <s v="C1"/>
    <n v="785838.5"/>
    <d v="2017-06-28T00:00:00"/>
    <s v="MM"/>
    <n v="0"/>
    <s v="yes"/>
    <n v="360834"/>
    <m/>
    <s v="FRO.24782"/>
    <n v="2017"/>
    <n v="-393838.5"/>
    <d v="2017-07-17T00:00:00"/>
    <s v="Suppl. Decision no 2 signed on XX/XX/2017"/>
    <n v="2017"/>
    <n v="392000"/>
    <m/>
    <m/>
    <d v="2017-10-14T00:00:00"/>
    <m/>
    <m/>
    <s v="n/a"/>
    <m/>
    <n v="392000"/>
    <n v="392000"/>
    <n v="1"/>
    <n v="0"/>
    <n v="360834"/>
  </r>
  <r>
    <s v="2017/964"/>
    <x v="1"/>
    <n v="964"/>
    <s v="RSU"/>
    <x v="24"/>
    <s v="Bureau of Border and Alien Police"/>
    <s v="no"/>
    <x v="2"/>
    <s v="2017/RSU/03 Poseidon"/>
    <d v="2017-07-09T00:00:00"/>
    <d v="2017-08-05T00:00:00"/>
    <s v="no"/>
    <m/>
    <s v="FRO.24788"/>
    <n v="2017"/>
    <s v="C1"/>
    <n v="36808"/>
    <d v="2017-06-28T00:00:00"/>
    <s v="IM"/>
    <n v="0"/>
    <s v="no"/>
    <n v="0"/>
    <m/>
    <m/>
    <m/>
    <m/>
    <m/>
    <m/>
    <m/>
    <m/>
    <m/>
    <m/>
    <d v="2017-10-19T00:00:00"/>
    <d v="2017-09-20T00:00:00"/>
    <n v="2017"/>
    <n v="31724.6"/>
    <m/>
    <n v="36808"/>
    <n v="31724.6"/>
    <n v="0.86189415344490328"/>
    <n v="5083.4000000000015"/>
    <n v="0"/>
  </r>
  <r>
    <s v="2017/965"/>
    <x v="1"/>
    <n v="965"/>
    <s v="LBS"/>
    <x v="8"/>
    <s v="Police of the Czech Republic"/>
    <s v="no"/>
    <x v="7"/>
    <s v="2017/LBS/01 FOA"/>
    <d v="2017-07-18T00:00:00"/>
    <d v="2017-08-29T00:00:00"/>
    <s v="no"/>
    <m/>
    <s v="FRO.24780"/>
    <n v="2017"/>
    <s v="C1"/>
    <n v="37499.22"/>
    <d v="2017-06-29T00:00:00"/>
    <s v="IM"/>
    <n v="0"/>
    <s v="yes"/>
    <n v="0"/>
    <n v="29215.48"/>
    <s v="FRO.24780"/>
    <n v="2017"/>
    <n v="1840.4"/>
    <d v="2017-07-03T00:00:00"/>
    <m/>
    <n v="2017"/>
    <n v="19500"/>
    <m/>
    <m/>
    <d v="2017-11-12T00:00:00"/>
    <d v="2017-09-11T00:00:00"/>
    <n v="2017"/>
    <n v="9715.48"/>
    <m/>
    <n v="39339.620000000003"/>
    <n v="29215.48"/>
    <n v="0.74264774291159896"/>
    <n v="10124.140000000003"/>
    <n v="29215.48"/>
  </r>
  <r>
    <s v="2017/966"/>
    <x v="1"/>
    <n v="966"/>
    <s v="LBS"/>
    <x v="39"/>
    <s v="Ministry of Interior"/>
    <s v="no"/>
    <x v="5"/>
    <s v="2017/LBS/02 Focal Points"/>
    <d v="2017-08-15T00:00:00"/>
    <d v="2017-10-12T00:00:00"/>
    <s v="no"/>
    <m/>
    <s v="FRO.24775"/>
    <n v="2017"/>
    <s v="C1"/>
    <n v="11944.28"/>
    <d v="2017-06-29T00:00:00"/>
    <s v="MM"/>
    <n v="0"/>
    <s v="yes"/>
    <n v="0"/>
    <n v="3934"/>
    <m/>
    <m/>
    <m/>
    <m/>
    <m/>
    <m/>
    <m/>
    <m/>
    <m/>
    <d v="2017-12-26T00:00:00"/>
    <d v="2017-11-20T00:00:00"/>
    <n v="2017"/>
    <n v="8796.61"/>
    <m/>
    <n v="11944.28"/>
    <n v="8796.61"/>
    <n v="0.73647051140797104"/>
    <n v="3147.67"/>
    <n v="3934"/>
  </r>
  <r>
    <s v="2017/967"/>
    <x v="1"/>
    <n v="967"/>
    <s v="SBS"/>
    <x v="16"/>
    <s v="Ministero dell'Interno, Dipartimento della Pubblica Sicurezza, Direzione Centrale dell'Immigrazione e della Polizia delle Frontiere"/>
    <s v="no"/>
    <x v="22"/>
    <s v="2017/SBS/03 Indalo 2017"/>
    <d v="2017-06-30T00:00:00"/>
    <d v="2017-08-31T00:00:00"/>
    <s v="no"/>
    <m/>
    <s v="FRO.24797"/>
    <n v="2017"/>
    <s v="C1"/>
    <n v="1305146.1100000001"/>
    <d v="2017-06-28T00:00:00"/>
    <s v="IM"/>
    <n v="1076799.44"/>
    <s v="yes"/>
    <n v="725312.92"/>
    <n v="916850"/>
    <m/>
    <m/>
    <m/>
    <m/>
    <m/>
    <n v="2017"/>
    <n v="652573.06000000006"/>
    <m/>
    <m/>
    <d v="2017-11-14T00:00:00"/>
    <d v="2018-05-18T00:00:00"/>
    <n v="2018"/>
    <n v="449368.92"/>
    <m/>
    <n v="1305146.1100000001"/>
    <n v="1101941.98"/>
    <n v="0.84430545481225849"/>
    <n v="203204.13000000012"/>
    <n v="916850"/>
  </r>
  <r>
    <s v="2017/968"/>
    <x v="1"/>
    <n v="968"/>
    <s v="SBS"/>
    <x v="12"/>
    <s v="Headquarters of Polish Border Guards"/>
    <s v="no"/>
    <x v="28"/>
    <s v="2017/SBS/04 Minerva 2017"/>
    <d v="2017-07-14T00:00:00"/>
    <d v="2017-09-15T00:00:00"/>
    <s v="no"/>
    <m/>
    <s v="FRO.24795"/>
    <n v="2017"/>
    <s v="C1"/>
    <n v="58454.1"/>
    <d v="2017-06-28T00:00:00"/>
    <s v="SK"/>
    <n v="0"/>
    <s v="no"/>
    <n v="0"/>
    <n v="0"/>
    <m/>
    <m/>
    <m/>
    <m/>
    <m/>
    <n v="2017"/>
    <n v="29227.05"/>
    <m/>
    <m/>
    <d v="2017-11-29T00:00:00"/>
    <d v="2017-11-03T00:00:00"/>
    <n v="2017"/>
    <n v="21763.31"/>
    <m/>
    <n v="58454.1"/>
    <n v="50990.36"/>
    <n v="0.87231451686023742"/>
    <n v="7463.739999999998"/>
    <n v="0"/>
  </r>
  <r>
    <s v="2017/969"/>
    <x v="1"/>
    <n v="969"/>
    <s v="LBS"/>
    <x v="39"/>
    <s v="Ministry of Internal Affairs"/>
    <s v="no"/>
    <x v="7"/>
    <s v="2017/LBS/01 FOA"/>
    <d v="2017-07-18T00:00:00"/>
    <d v="2018-01-03T00:00:00"/>
    <s v="no"/>
    <m/>
    <s v="FRO.24785"/>
    <n v="2017"/>
    <s v="C1"/>
    <n v="19483.29"/>
    <d v="2017-06-29T00:00:00"/>
    <s v="SK"/>
    <n v="0"/>
    <s v="yes"/>
    <n v="0"/>
    <n v="4602.0600000000004"/>
    <m/>
    <m/>
    <m/>
    <m/>
    <m/>
    <m/>
    <n v="0"/>
    <m/>
    <m/>
    <d v="2018-03-19T00:00:00"/>
    <d v="2018-02-02T00:00:00"/>
    <n v="2018"/>
    <n v="13524.06"/>
    <m/>
    <n v="19483.29"/>
    <n v="13524.06"/>
    <n v="0.69413635992689116"/>
    <n v="5959.2300000000014"/>
    <n v="4602.0600000000004"/>
  </r>
  <r>
    <s v="2017/970"/>
    <x v="1"/>
    <n v="970"/>
    <s v="LBS"/>
    <x v="20"/>
    <s v="Royal Marechaussee"/>
    <s v="no"/>
    <x v="7"/>
    <s v="2017/LBS/01 FOA"/>
    <d v="2017-07-18T00:00:00"/>
    <d v="2017-08-17T00:00:00"/>
    <s v="no"/>
    <m/>
    <s v="FRO.24787"/>
    <n v="2017"/>
    <s v="C1"/>
    <n v="23798.94"/>
    <d v="2017-06-29T00:00:00"/>
    <s v="SK"/>
    <n v="0"/>
    <s v="no"/>
    <n v="0"/>
    <n v="0"/>
    <m/>
    <m/>
    <m/>
    <m/>
    <m/>
    <m/>
    <m/>
    <m/>
    <m/>
    <d v="2017-10-31T00:00:00"/>
    <d v="2017-10-24T00:00:00"/>
    <n v="2017"/>
    <n v="22252.32"/>
    <m/>
    <n v="23798.94"/>
    <n v="22252.32"/>
    <n v="0.93501307201077022"/>
    <n v="1546.619999999999"/>
    <n v="0"/>
  </r>
  <r>
    <s v="2017/971"/>
    <x v="1"/>
    <n v="971"/>
    <s v="LBS"/>
    <x v="22"/>
    <s v="Federal Ministry of the Interior"/>
    <s v="no"/>
    <x v="7"/>
    <s v="2017/LBS/01 FOA"/>
    <d v="2017-07-19T00:00:00"/>
    <d v="2017-08-16T00:00:00"/>
    <s v="no"/>
    <m/>
    <s v="FRO.24789"/>
    <n v="2017"/>
    <s v="C1"/>
    <n v="66307.899999999994"/>
    <d v="2017-07-03T00:00:00"/>
    <s v="SK"/>
    <n v="0"/>
    <s v="no"/>
    <n v="0"/>
    <n v="0"/>
    <m/>
    <m/>
    <m/>
    <m/>
    <m/>
    <m/>
    <m/>
    <m/>
    <m/>
    <d v="2017-10-30T00:00:00"/>
    <d v="2017-10-09T00:00:00"/>
    <n v="2017"/>
    <n v="59862.82"/>
    <m/>
    <n v="66307.899999999994"/>
    <n v="59862.82"/>
    <n v="0.90280072208590534"/>
    <n v="6445.0799999999945"/>
    <n v="0"/>
  </r>
  <r>
    <s v="2017/972"/>
    <x v="1"/>
    <n v="972"/>
    <s v="SBS"/>
    <x v="28"/>
    <s v="Hellenic Ministry of Maritime Affairs and Insular Policy"/>
    <s v="yes"/>
    <x v="2"/>
    <s v="2017/SBS/07 JO Poseidon 2017"/>
    <d v="2017-06-17T00:00:00"/>
    <d v="2017-09-06T00:00:00"/>
    <s v="no"/>
    <m/>
    <s v="FRO.24801"/>
    <n v="2017"/>
    <s v="C1"/>
    <n v="23403.15"/>
    <d v="2017-06-28T00:00:00"/>
    <s v="MM"/>
    <n v="0"/>
    <s v="no"/>
    <m/>
    <m/>
    <m/>
    <m/>
    <m/>
    <m/>
    <m/>
    <n v="2017"/>
    <n v="11701"/>
    <m/>
    <m/>
    <d v="2017-11-20T00:00:00"/>
    <d v="2018-01-17T00:00:00"/>
    <n v="2018"/>
    <n v="8676.6200000000008"/>
    <m/>
    <n v="23403.15"/>
    <n v="20377.620000000003"/>
    <n v="0.87072124906262627"/>
    <n v="3025.5299999999988"/>
    <n v="0"/>
  </r>
  <r>
    <s v="2017/973"/>
    <x v="1"/>
    <n v="973"/>
    <s v="LBS"/>
    <x v="20"/>
    <s v="Royal Marechaussee"/>
    <s v="no"/>
    <x v="5"/>
    <s v="2017/LBS/02 Focal Points"/>
    <d v="2017-07-19T00:00:00"/>
    <d v="2017-08-17T00:00:00"/>
    <s v="no"/>
    <m/>
    <s v="FRO.24781"/>
    <n v="2017"/>
    <s v="C1"/>
    <n v="6799.85"/>
    <d v="2017-06-30T00:00:00"/>
    <s v="IM"/>
    <n v="0"/>
    <s v="no"/>
    <n v="0"/>
    <n v="0"/>
    <m/>
    <m/>
    <m/>
    <m/>
    <m/>
    <m/>
    <m/>
    <m/>
    <m/>
    <d v="2017-10-31T00:00:00"/>
    <d v="2017-10-25T00:00:00"/>
    <n v="2017"/>
    <n v="6658.71"/>
    <m/>
    <n v="6799.85"/>
    <n v="6658.71"/>
    <n v="0.97924365978661287"/>
    <n v="141.14000000000033"/>
    <n v="0"/>
  </r>
  <r>
    <s v="2017/974"/>
    <x v="1"/>
    <n v="974"/>
    <s v="SBS"/>
    <x v="13"/>
    <s v="Servico de Estrangeiros e Fronteiras"/>
    <s v="no"/>
    <x v="2"/>
    <s v="2017/SBS/07 JO Poseidon 2017"/>
    <d v="2017-07-01T00:00:00"/>
    <d v="2017-09-30T00:00:00"/>
    <s v="no"/>
    <m/>
    <s v="FRO.24813"/>
    <n v="2017"/>
    <s v="C1"/>
    <n v="338027.81"/>
    <d v="2017-06-29T00:00:00"/>
    <s v="IM"/>
    <n v="292298.39"/>
    <s v="yes"/>
    <n v="166395"/>
    <n v="168952.51"/>
    <m/>
    <m/>
    <m/>
    <m/>
    <m/>
    <n v="2017"/>
    <n v="169013.91"/>
    <m/>
    <m/>
    <d v="2017-12-14T00:00:00"/>
    <d v="2017-11-30T00:00:00"/>
    <n v="2017"/>
    <n v="150603.06"/>
    <m/>
    <n v="338027.81"/>
    <n v="319616.96999999997"/>
    <n v="0.94553454048647645"/>
    <n v="18410.840000000026"/>
    <n v="168952.51"/>
  </r>
  <r>
    <s v="2017/975"/>
    <x v="1"/>
    <n v="975"/>
    <s v="RSU"/>
    <x v="6"/>
    <s v="Helsinki Police Department"/>
    <s v="no"/>
    <x v="12"/>
    <s v="2017/RSU/01 RO to Afghanistan"/>
    <d v="2017-07-04T00:00:00"/>
    <d v="2017-07-06T00:00:00"/>
    <s v="no"/>
    <m/>
    <s v="FRO.24810"/>
    <n v="2017"/>
    <s v="C1"/>
    <n v="202130.25"/>
    <d v="2017-06-29T00:00:00"/>
    <s v="IM"/>
    <n v="0"/>
    <s v="yes"/>
    <n v="175503"/>
    <n v="173767"/>
    <m/>
    <m/>
    <m/>
    <m/>
    <m/>
    <m/>
    <m/>
    <m/>
    <m/>
    <d v="2017-09-19T00:00:00"/>
    <d v="2017-09-19T00:00:00"/>
    <n v="2017"/>
    <n v="192176.5"/>
    <m/>
    <n v="202130.25"/>
    <n v="192176.5"/>
    <n v="0.95075576268272566"/>
    <n v="9953.75"/>
    <n v="173767"/>
  </r>
  <r>
    <s v="2017/976"/>
    <x v="1"/>
    <n v="976"/>
    <s v="RSU"/>
    <x v="3"/>
    <s v="Dienst Vreemdelingenzaken"/>
    <s v="no"/>
    <x v="12"/>
    <s v="2017/RSU/01 RO to Bosnia and Herzegovina"/>
    <d v="2017-07-06T00:00:00"/>
    <d v="2017-07-08T00:00:00"/>
    <s v="no"/>
    <m/>
    <s v="FRO.24811"/>
    <n v="2017"/>
    <s v="C1"/>
    <n v="24610"/>
    <d v="2017-06-30T00:00:00"/>
    <s v="IM"/>
    <n v="0"/>
    <s v="yes"/>
    <n v="20000"/>
    <n v="10922.58"/>
    <m/>
    <m/>
    <m/>
    <m/>
    <m/>
    <m/>
    <m/>
    <m/>
    <m/>
    <d v="2017-09-21T00:00:00"/>
    <d v="2017-09-19T00:00:00"/>
    <n v="2017"/>
    <n v="11687.16"/>
    <m/>
    <n v="24610"/>
    <n v="11687.16"/>
    <n v="0.47489475822836247"/>
    <n v="12922.84"/>
    <n v="10922.58"/>
  </r>
  <r>
    <s v="2017/977"/>
    <x v="1"/>
    <n v="977"/>
    <s v="SBS"/>
    <x v="13"/>
    <s v="Servico de Estrangeiros e Fronteiras"/>
    <s v="no"/>
    <x v="2"/>
    <s v="2017/SBS/07 JO Poseidon 2017"/>
    <d v="2017-07-14T00:00:00"/>
    <d v="2017-10-01T00:00:00"/>
    <s v="no"/>
    <m/>
    <s v="FRO.24815"/>
    <n v="2017"/>
    <s v="C1"/>
    <n v="163888.20000000001"/>
    <d v="2017-07-03T00:00:00"/>
    <s v="MM"/>
    <n v="156084"/>
    <s v="yes"/>
    <n v="83920"/>
    <n v="85695.01"/>
    <m/>
    <m/>
    <m/>
    <m/>
    <m/>
    <n v="2017"/>
    <n v="81944.100000000006"/>
    <m/>
    <m/>
    <d v="2017-12-15T00:00:00"/>
    <d v="2018-02-09T00:00:00"/>
    <n v="2018"/>
    <n v="74350.05"/>
    <m/>
    <n v="163888.20000000001"/>
    <n v="156294.15000000002"/>
    <n v="0.95366322895730149"/>
    <n v="7594.0499999999884"/>
    <n v="85695.01"/>
  </r>
  <r>
    <s v="2017/978"/>
    <x v="1"/>
    <n v="978"/>
    <s v="LBS"/>
    <x v="12"/>
    <s v="Headquarters of Polish Border Guards"/>
    <s v="no"/>
    <x v="16"/>
    <s v="2017/LBS/03 Coordination Points"/>
    <d v="2017-09-19T00:00:00"/>
    <d v="2017-10-17T00:00:00"/>
    <s v="no"/>
    <m/>
    <s v="FRO.24814"/>
    <n v="2017"/>
    <s v="C1"/>
    <n v="7250.32"/>
    <d v="2017-06-30T00:00:00"/>
    <s v="IM"/>
    <n v="0"/>
    <s v="no"/>
    <n v="0"/>
    <n v="0"/>
    <m/>
    <m/>
    <m/>
    <m/>
    <m/>
    <n v="2017"/>
    <n v="3625.16"/>
    <m/>
    <m/>
    <d v="2017-12-31T00:00:00"/>
    <d v="2017-11-27T00:00:00"/>
    <n v="2017"/>
    <n v="1968.18"/>
    <m/>
    <n v="7250.32"/>
    <n v="5593.34"/>
    <n v="0.77146112171600711"/>
    <n v="1656.9799999999996"/>
    <n v="0"/>
  </r>
  <r>
    <s v="2017/979"/>
    <x v="1"/>
    <n v="979"/>
    <s v="LBS"/>
    <x v="11"/>
    <s v="State Border Guard Service"/>
    <s v="no"/>
    <x v="7"/>
    <s v="2017/LBS/01 FOA"/>
    <d v="2017-07-19T00:00:00"/>
    <d v="2017-09-13T00:00:00"/>
    <s v="no"/>
    <m/>
    <s v="FRO.24804"/>
    <n v="2017"/>
    <s v="C1"/>
    <n v="25798.77"/>
    <d v="2017-06-30T00:00:00"/>
    <s v="IM"/>
    <n v="0"/>
    <s v="no"/>
    <n v="0"/>
    <n v="0"/>
    <m/>
    <m/>
    <m/>
    <m/>
    <m/>
    <n v="2017"/>
    <n v="12800"/>
    <m/>
    <m/>
    <d v="2017-11-27T00:00:00"/>
    <d v="2017-10-18T00:00:00"/>
    <n v="2017"/>
    <n v="11233.98"/>
    <m/>
    <n v="25798.77"/>
    <n v="24033.98"/>
    <n v="0.93159402560664706"/>
    <n v="1764.7900000000009"/>
    <n v="0"/>
  </r>
  <r>
    <s v="2017/980"/>
    <x v="1"/>
    <n v="980"/>
    <s v="LBS"/>
    <x v="21"/>
    <s v="Cuerpo Nacional de Policia"/>
    <s v="no"/>
    <x v="5"/>
    <s v="2017/LBS/02 Focal Points"/>
    <d v="2017-09-12T00:00:00"/>
    <d v="2017-11-09T00:00:00"/>
    <s v="no"/>
    <m/>
    <s v="FRO.24808"/>
    <n v="2017"/>
    <s v="C1"/>
    <n v="17359.009999999998"/>
    <d v="2017-06-30T00:00:00"/>
    <s v="IM"/>
    <n v="0"/>
    <s v="no"/>
    <n v="0"/>
    <m/>
    <m/>
    <m/>
    <m/>
    <m/>
    <m/>
    <m/>
    <n v="0"/>
    <m/>
    <m/>
    <d v="2018-01-23T00:00:00"/>
    <d v="2017-12-13T00:00:00"/>
    <n v="2017"/>
    <n v="12452.11"/>
    <m/>
    <n v="17359.009999999998"/>
    <n v="12452.11"/>
    <n v="0.71732834994622396"/>
    <n v="4906.8999999999978"/>
    <n v="0"/>
  </r>
  <r>
    <s v="2017/981"/>
    <x v="1"/>
    <n v="981"/>
    <s v="LBS"/>
    <x v="14"/>
    <s v="General Inspectorate of the Romanian Border Police"/>
    <s v="no"/>
    <x v="5"/>
    <s v="2017/LBS/02 Focal Points"/>
    <d v="2017-08-16T00:00:00"/>
    <d v="2017-10-11T00:00:00"/>
    <s v="no"/>
    <m/>
    <s v="FRO.24805"/>
    <n v="2017"/>
    <s v="C1"/>
    <n v="36934.26"/>
    <d v="2017-06-30T00:00:00"/>
    <s v="IM"/>
    <n v="0"/>
    <s v="no"/>
    <n v="0"/>
    <n v="0"/>
    <m/>
    <m/>
    <m/>
    <m/>
    <m/>
    <n v="2017"/>
    <n v="18467"/>
    <m/>
    <m/>
    <d v="2017-12-25T00:00:00"/>
    <d v="2017-11-07T00:00:00"/>
    <n v="2017"/>
    <n v="9869.41"/>
    <m/>
    <n v="36934.26"/>
    <n v="28336.41"/>
    <n v="0.76721206814486054"/>
    <n v="8597.8500000000022"/>
    <n v="0"/>
  </r>
  <r>
    <s v="2017/982"/>
    <x v="1"/>
    <n v="982"/>
    <s v="LBS"/>
    <x v="22"/>
    <s v="Federal Ministry of the Interior"/>
    <s v="no"/>
    <x v="7"/>
    <s v="2017/LBS/01 FOA"/>
    <d v="2017-07-19T00:00:00"/>
    <d v="2017-08-17T00:00:00"/>
    <s v="no"/>
    <m/>
    <s v="FRO.24807"/>
    <n v="2017"/>
    <s v="C1"/>
    <n v="19902"/>
    <d v="2017-06-30T00:00:00"/>
    <s v="IM"/>
    <n v="0"/>
    <s v="no"/>
    <n v="0"/>
    <m/>
    <m/>
    <m/>
    <m/>
    <m/>
    <m/>
    <m/>
    <m/>
    <m/>
    <m/>
    <d v="2017-10-31T00:00:00"/>
    <d v="2017-09-07T00:00:00"/>
    <n v="2017"/>
    <n v="19238.13"/>
    <m/>
    <n v="19902"/>
    <n v="19238.13"/>
    <n v="0.9666430509496533"/>
    <n v="663.86999999999898"/>
    <n v="0"/>
  </r>
  <r>
    <s v="2017/983"/>
    <x v="1"/>
    <n v="983"/>
    <s v="SBS"/>
    <x v="4"/>
    <s v="Danish National Police"/>
    <s v="no"/>
    <x v="27"/>
    <s v="2017/SBS/07 JO Poseidon 2017"/>
    <d v="2017-07-18T00:00:00"/>
    <d v="2017-09-05T00:00:00"/>
    <s v="no"/>
    <m/>
    <s v="FRO.24806"/>
    <n v="2017"/>
    <s v="C1"/>
    <n v="12647.4"/>
    <d v="2017-06-30T00:00:00"/>
    <s v="MM"/>
    <n v="0"/>
    <s v="no"/>
    <n v="0"/>
    <m/>
    <m/>
    <m/>
    <m/>
    <m/>
    <m/>
    <m/>
    <m/>
    <m/>
    <m/>
    <d v="2017-11-19T00:00:00"/>
    <d v="2017-09-29T00:00:00"/>
    <n v="2017"/>
    <n v="11477.76"/>
    <m/>
    <n v="12647.4"/>
    <n v="11477.76"/>
    <n v="0.90751933203662416"/>
    <n v="1169.6399999999994"/>
    <n v="0"/>
  </r>
  <r>
    <s v="2017/984"/>
    <x v="1"/>
    <n v="984"/>
    <s v="SBS"/>
    <x v="9"/>
    <s v="State Border Guard"/>
    <s v="no"/>
    <x v="27"/>
    <s v="2017/SBS/07 JO Poseidon 2017"/>
    <d v="2017-07-09T00:00:00"/>
    <d v="2017-08-31T00:00:00"/>
    <s v="no"/>
    <m/>
    <s v="FRO.24809"/>
    <n v="2017"/>
    <s v="C1"/>
    <n v="995044.89"/>
    <d v="2017-06-30T00:00:00"/>
    <s v="MM"/>
    <n v="951704"/>
    <s v="yes"/>
    <n v="731860.8"/>
    <n v="655128.1"/>
    <m/>
    <m/>
    <m/>
    <m/>
    <m/>
    <n v="2017"/>
    <n v="497522"/>
    <m/>
    <m/>
    <d v="2017-11-14T00:00:00"/>
    <d v="2017-10-31T00:00:00"/>
    <n v="2017"/>
    <n v="378724.57"/>
    <m/>
    <n v="995044.89"/>
    <n v="876246.57000000007"/>
    <n v="0.88061008986237799"/>
    <n v="118798.31999999995"/>
    <n v="655128.1"/>
  </r>
  <r>
    <s v="2017/985"/>
    <x v="1"/>
    <n v="985"/>
    <s v="SBS"/>
    <x v="21"/>
    <s v="Guardia Civil"/>
    <s v="no"/>
    <x v="6"/>
    <s v="2017/SBS/05 JO Triton 2017"/>
    <d v="2017-07-05T00:00:00"/>
    <d v="2017-10-06T00:00:00"/>
    <s v="no"/>
    <m/>
    <s v="FRO.24825"/>
    <n v="2017"/>
    <s v="C1"/>
    <n v="27071.21"/>
    <d v="2017-06-30T00:00:00"/>
    <s v="IM"/>
    <n v="0"/>
    <s v="no"/>
    <n v="0"/>
    <n v="0"/>
    <m/>
    <m/>
    <m/>
    <m/>
    <m/>
    <m/>
    <m/>
    <m/>
    <m/>
    <d v="2017-12-20T00:00:00"/>
    <d v="2017-12-05T00:00:00"/>
    <n v="2017"/>
    <n v="23459.15"/>
    <m/>
    <n v="27071.21"/>
    <n v="23459.15"/>
    <n v="0.86657190424809238"/>
    <n v="3612.0599999999977"/>
    <n v="0"/>
  </r>
  <r>
    <s v="2017/986"/>
    <x v="1"/>
    <n v="986"/>
    <s v="LBS"/>
    <x v="24"/>
    <s v="Bureau of Border and Alien Police"/>
    <s v="no"/>
    <x v="16"/>
    <s v="2017/LBS/03 Coordination Points"/>
    <d v="2017-07-13T00:00:00"/>
    <d v="2017-08-29T00:00:00"/>
    <s v="no"/>
    <m/>
    <s v="FRO.24817"/>
    <n v="2017"/>
    <s v="C1"/>
    <n v="14147.54"/>
    <d v="2017-07-03T00:00:00"/>
    <s v="IM"/>
    <n v="0"/>
    <s v="no"/>
    <n v="0"/>
    <n v="0"/>
    <m/>
    <m/>
    <m/>
    <m/>
    <m/>
    <n v="2017"/>
    <n v="7073.77"/>
    <m/>
    <m/>
    <d v="2017-11-12T00:00:00"/>
    <d v="2017-10-03T00:00:00"/>
    <n v="2017"/>
    <n v="4744.1899999999996"/>
    <m/>
    <n v="14147.54"/>
    <n v="11817.96"/>
    <n v="0.83533674405585689"/>
    <n v="2329.5800000000017"/>
    <n v="0"/>
  </r>
  <r>
    <s v="2017/987"/>
    <x v="1"/>
    <n v="987"/>
    <s v="LBS"/>
    <x v="9"/>
    <s v="State Border Guard"/>
    <s v="no"/>
    <x v="7"/>
    <s v="2017/LBS/01 FOA"/>
    <d v="2017-07-19T00:00:00"/>
    <d v="2017-08-16T00:00:00"/>
    <s v="no"/>
    <m/>
    <s v="FRO.24821"/>
    <n v="2017"/>
    <s v="C1"/>
    <n v="5860.39"/>
    <d v="2017-07-03T00:00:00"/>
    <s v="IM"/>
    <n v="0"/>
    <s v="no"/>
    <n v="0"/>
    <n v="0"/>
    <m/>
    <m/>
    <m/>
    <m/>
    <m/>
    <n v="2017"/>
    <n v="2930"/>
    <m/>
    <m/>
    <d v="2017-10-30T00:00:00"/>
    <d v="2017-11-07T00:00:00"/>
    <n v="2017"/>
    <n v="1748.22"/>
    <m/>
    <n v="5860.39"/>
    <n v="4678.22"/>
    <n v="0.79827793030839245"/>
    <n v="1182.17"/>
    <n v="0"/>
  </r>
  <r>
    <s v="2017/988"/>
    <x v="1"/>
    <n v="988"/>
    <s v="LBS"/>
    <x v="22"/>
    <s v="Federal Ministry of the Interior"/>
    <s v="no"/>
    <x v="16"/>
    <s v="2017/LBS/03 Coordination Points"/>
    <d v="2017-07-25T00:00:00"/>
    <d v="2017-08-22T00:00:00"/>
    <s v="no"/>
    <m/>
    <s v="FRO.24820"/>
    <n v="2017"/>
    <s v="C1"/>
    <n v="5232.3"/>
    <d v="2017-07-03T00:00:00"/>
    <s v="IM"/>
    <n v="0"/>
    <s v="no"/>
    <n v="0"/>
    <n v="0"/>
    <m/>
    <m/>
    <m/>
    <m/>
    <m/>
    <m/>
    <m/>
    <m/>
    <m/>
    <d v="2017-11-05T00:00:00"/>
    <d v="2017-09-08T00:00:00"/>
    <n v="2017"/>
    <n v="4017.3"/>
    <m/>
    <n v="5232.3"/>
    <n v="4017.3"/>
    <n v="0.76778854423484888"/>
    <n v="1215"/>
    <n v="0"/>
  </r>
  <r>
    <s v="2017/989"/>
    <x v="1"/>
    <n v="989"/>
    <s v="LBS"/>
    <x v="14"/>
    <s v="General Inspectorate of the Romanian Border Police"/>
    <s v="no"/>
    <x v="16"/>
    <s v="2017/LBS/03 Coordination Points"/>
    <d v="2017-08-01T00:00:00"/>
    <d v="2017-12-12T00:00:00"/>
    <s v="no"/>
    <m/>
    <s v="FRO.24818"/>
    <n v="2017"/>
    <s v="C1"/>
    <n v="58509.74"/>
    <d v="2017-07-03T00:00:00"/>
    <s v="IM"/>
    <n v="0"/>
    <s v="no"/>
    <n v="0"/>
    <m/>
    <s v="FRO.24818"/>
    <n v="2017"/>
    <n v="4973.3599999999997"/>
    <d v="2017-09-01T00:00:00"/>
    <m/>
    <n v="2017"/>
    <n v="29254"/>
    <n v="2017"/>
    <n v="2487"/>
    <d v="2018-02-25T00:00:00"/>
    <d v="2018-02-07T00:00:00"/>
    <n v="2018"/>
    <n v="19983.509999999998"/>
    <m/>
    <n v="63483.1"/>
    <n v="51724.509999999995"/>
    <n v="0.81477605851006007"/>
    <n v="11758.590000000004"/>
    <n v="0"/>
  </r>
  <r>
    <s v="2017/990"/>
    <x v="1"/>
    <n v="990"/>
    <s v="RSU"/>
    <x v="28"/>
    <s v="Hellenic Police"/>
    <s v="no"/>
    <x v="2"/>
    <s v="2017/RSU/03 Poseidon"/>
    <d v="2017-07-01T00:00:00"/>
    <d v="2017-07-31T00:00:00"/>
    <s v="no"/>
    <m/>
    <s v="FRO.24840"/>
    <n v="2017"/>
    <s v="C1"/>
    <n v="11198.15"/>
    <d v="2017-06-30T00:00:00"/>
    <s v="SK"/>
    <n v="0"/>
    <s v="no"/>
    <m/>
    <m/>
    <m/>
    <m/>
    <m/>
    <m/>
    <m/>
    <m/>
    <m/>
    <m/>
    <m/>
    <d v="2017-10-14T00:00:00"/>
    <d v="2017-08-09T00:00:00"/>
    <n v="2017"/>
    <n v="6702.89"/>
    <m/>
    <n v="11198.15"/>
    <n v="6702.89"/>
    <n v="0.59857119256305735"/>
    <n v="4495.2599999999993"/>
    <n v="0"/>
  </r>
  <r>
    <s v="2017/991"/>
    <x v="1"/>
    <n v="991"/>
    <s v="LBS"/>
    <x v="18"/>
    <s v="Ministry of Interior"/>
    <s v="no"/>
    <x v="5"/>
    <s v="2017/LBS/02 Focal Points"/>
    <d v="2017-07-18T00:00:00"/>
    <d v="2017-08-17T00:00:00"/>
    <s v="no"/>
    <m/>
    <s v="FRO.24824"/>
    <n v="2017"/>
    <s v="C1"/>
    <n v="6495.97"/>
    <d v="2017-07-03T00:00:00"/>
    <s v="SK"/>
    <n v="0"/>
    <s v="no"/>
    <n v="0"/>
    <n v="0"/>
    <m/>
    <m/>
    <m/>
    <m/>
    <m/>
    <n v="2017"/>
    <n v="3247.99"/>
    <m/>
    <m/>
    <d v="2017-10-31T00:00:00"/>
    <d v="2017-10-18T00:00:00"/>
    <n v="2017"/>
    <n v="2882.13"/>
    <m/>
    <n v="6495.97"/>
    <n v="6130.12"/>
    <n v="0.94368046650461745"/>
    <n v="365.85000000000036"/>
    <n v="0"/>
  </r>
  <r>
    <s v="2017/992"/>
    <x v="1"/>
    <n v="992"/>
    <s v="SBS"/>
    <x v="5"/>
    <s v="Icelandic Coast Guard"/>
    <s v="no"/>
    <x v="6"/>
    <s v="2017/SBS/05 JO Triton 2017"/>
    <d v="2017-07-15T00:00:00"/>
    <d v="2017-08-31T00:00:00"/>
    <s v="no"/>
    <m/>
    <s v="FRO.24835"/>
    <n v="2017"/>
    <s v="C1"/>
    <n v="1027771.21"/>
    <d v="2017-07-03T00:00:00"/>
    <s v="SK"/>
    <n v="963283.34"/>
    <s v="yes"/>
    <n v="606376"/>
    <n v="590528.80000000005"/>
    <m/>
    <m/>
    <m/>
    <m/>
    <m/>
    <n v="2017"/>
    <n v="500000"/>
    <m/>
    <m/>
    <d v="2017-11-14T00:00:00"/>
    <d v="2017-12-14T00:00:00"/>
    <n v="2017"/>
    <n v="507626.78"/>
    <m/>
    <n v="1027771.21"/>
    <n v="1007626.78"/>
    <n v="0.98039988880404627"/>
    <n v="20144.429999999935"/>
    <n v="590528.80000000005"/>
  </r>
  <r>
    <s v="2017/993"/>
    <x v="1"/>
    <n v="993"/>
    <s v="SBS"/>
    <x v="9"/>
    <s v="State Border Guard"/>
    <s v="no"/>
    <x v="28"/>
    <s v="2017/SBS/04 Minerva 2017"/>
    <d v="2017-07-13T00:00:00"/>
    <d v="2017-09-16T00:00:00"/>
    <s v="no"/>
    <m/>
    <s v="FRO.24826"/>
    <n v="2017"/>
    <s v="C1"/>
    <n v="16893.16"/>
    <d v="2017-07-04T00:00:00"/>
    <s v="MM"/>
    <n v="0"/>
    <s v="no"/>
    <n v="0"/>
    <n v="0"/>
    <m/>
    <m/>
    <m/>
    <m/>
    <m/>
    <n v="2017"/>
    <n v="8400"/>
    <m/>
    <m/>
    <d v="2017-11-30T00:00:00"/>
    <d v="2017-11-13T00:00:00"/>
    <n v="2017"/>
    <n v="4649.21"/>
    <m/>
    <n v="16893.16"/>
    <n v="13049.21"/>
    <n v="0.77245524224005446"/>
    <n v="3843.9500000000007"/>
    <n v="0"/>
  </r>
  <r>
    <s v="2017/994"/>
    <x v="1"/>
    <n v="994"/>
    <s v="SBS"/>
    <x v="16"/>
    <s v="Ministero dell'Interno, Dipartimento della Pubblica Sicurezza, Direzione Centrale dell'Immigrazione e della Polizia delle Frontiere"/>
    <s v="no"/>
    <x v="28"/>
    <s v="2017/SBS/04 Minerva 2017"/>
    <d v="2017-07-13T00:00:00"/>
    <d v="2017-09-16T00:00:00"/>
    <s v="no"/>
    <m/>
    <s v="FRO.24827"/>
    <n v="2017"/>
    <s v="C1"/>
    <n v="28123.88"/>
    <d v="2017-07-04T00:00:00"/>
    <s v="MM"/>
    <n v="0"/>
    <s v="no"/>
    <m/>
    <m/>
    <s v="FRO.24827"/>
    <n v="2017"/>
    <n v="7049.16"/>
    <d v="2017-07-31T00:00:00"/>
    <m/>
    <m/>
    <n v="0"/>
    <m/>
    <m/>
    <d v="2017-11-30T00:00:00"/>
    <d v="2017-12-01T00:00:00"/>
    <n v="2017"/>
    <n v="33283.94"/>
    <m/>
    <n v="35173.040000000001"/>
    <n v="33283.94"/>
    <n v="0.94629125034401351"/>
    <n v="1889.0999999999985"/>
    <n v="0"/>
  </r>
  <r>
    <s v="2017/995"/>
    <x v="1"/>
    <n v="995"/>
    <s v="SBS"/>
    <x v="13"/>
    <s v="Servico de Estrangeiros e Fronteiras"/>
    <s v="no"/>
    <x v="28"/>
    <s v="2017/SBS/04 Minerva 2017"/>
    <d v="2017-07-13T00:00:00"/>
    <d v="2017-09-16T00:00:00"/>
    <s v="no"/>
    <m/>
    <s v="FRO.24828"/>
    <n v="2017"/>
    <s v="C1"/>
    <n v="21665.360000000001"/>
    <d v="2017-07-04T00:00:00"/>
    <s v="MM"/>
    <n v="0"/>
    <s v="no"/>
    <m/>
    <m/>
    <m/>
    <m/>
    <m/>
    <m/>
    <m/>
    <n v="2017"/>
    <n v="10832.68"/>
    <m/>
    <m/>
    <d v="2017-11-30T00:00:00"/>
    <d v="2017-12-12T00:00:00"/>
    <n v="2017"/>
    <n v="4578.68"/>
    <m/>
    <n v="21665.360000000001"/>
    <n v="15411.36"/>
    <n v="0.71133643752053966"/>
    <n v="6254"/>
    <n v="0"/>
  </r>
  <r>
    <s v="2017/996"/>
    <x v="1"/>
    <n v="996"/>
    <s v="SBS"/>
    <x v="11"/>
    <s v="State Border Guard"/>
    <s v="no"/>
    <x v="28"/>
    <s v="2017/SBS/04 Minerva 2017"/>
    <d v="2017-07-31T00:00:00"/>
    <d v="2017-09-16T00:00:00"/>
    <s v="no"/>
    <m/>
    <s v="FRO.24837"/>
    <n v="2017"/>
    <s v="C1"/>
    <n v="11258.54"/>
    <d v="2017-07-04T00:00:00"/>
    <s v="MM"/>
    <n v="0"/>
    <s v="no"/>
    <n v="0"/>
    <n v="0"/>
    <m/>
    <m/>
    <m/>
    <m/>
    <m/>
    <n v="2017"/>
    <n v="5620"/>
    <m/>
    <m/>
    <d v="2017-11-30T00:00:00"/>
    <d v="2017-10-31T00:00:00"/>
    <n v="2017"/>
    <n v="4731.18"/>
    <m/>
    <n v="11258.54"/>
    <n v="10351.18"/>
    <n v="0.91940695685230944"/>
    <n v="907.36000000000058"/>
    <n v="0"/>
  </r>
  <r>
    <s v="2017/997"/>
    <x v="1"/>
    <n v="997"/>
    <s v="SBS"/>
    <x v="25"/>
    <s v="Swiss Border Guard"/>
    <s v="no"/>
    <x v="28"/>
    <s v="2017/SBS/04 Minerva 2017"/>
    <d v="2017-07-12T00:00:00"/>
    <d v="2017-09-16T00:00:00"/>
    <s v="no"/>
    <m/>
    <s v="FRO.24836"/>
    <n v="2017"/>
    <s v="C1"/>
    <n v="17903.240000000002"/>
    <d v="2017-07-04T00:00:00"/>
    <s v="SK"/>
    <n v="0"/>
    <s v="no"/>
    <n v="0"/>
    <n v="0"/>
    <m/>
    <m/>
    <m/>
    <m/>
    <m/>
    <m/>
    <m/>
    <m/>
    <m/>
    <d v="2017-11-30T00:00:00"/>
    <d v="2017-11-03T00:00:00"/>
    <n v="2017"/>
    <n v="15050.06"/>
    <m/>
    <n v="17903.240000000002"/>
    <n v="15050.06"/>
    <n v="0.84063331553394793"/>
    <n v="2853.1800000000021"/>
    <n v="0"/>
  </r>
  <r>
    <s v="2017/998"/>
    <x v="1"/>
    <n v="998"/>
    <s v="SBS"/>
    <x v="3"/>
    <s v="Belgian Federal Police"/>
    <s v="no"/>
    <x v="28"/>
    <s v="2017/SBS/04 Minerva 2017"/>
    <d v="2017-07-13T00:00:00"/>
    <d v="2017-09-16T00:00:00"/>
    <s v="no"/>
    <m/>
    <s v="FRO.24839"/>
    <n v="2017"/>
    <s v="C1"/>
    <n v="28727.360000000001"/>
    <d v="2017-07-04T00:00:00"/>
    <s v="SK"/>
    <n v="0"/>
    <s v="no"/>
    <n v="0"/>
    <n v="0"/>
    <m/>
    <m/>
    <m/>
    <m/>
    <m/>
    <m/>
    <m/>
    <m/>
    <m/>
    <d v="2017-11-30T00:00:00"/>
    <d v="2017-10-31T00:00:00"/>
    <n v="2017"/>
    <n v="28298.38"/>
    <m/>
    <n v="28727.360000000001"/>
    <n v="28298.38"/>
    <n v="0.98506719726421088"/>
    <n v="428.97999999999956"/>
    <n v="0"/>
  </r>
  <r>
    <s v="2017/999"/>
    <x v="1"/>
    <n v="999"/>
    <s v="SBS"/>
    <x v="31"/>
    <s v="Administration of the State Border Guard Service of Ukraine"/>
    <s v="no"/>
    <x v="28"/>
    <s v="2017/SBS/04 Minerva 2017"/>
    <d v="2017-08-14T00:00:00"/>
    <d v="2017-08-20T00:00:00"/>
    <s v="no"/>
    <m/>
    <s v="FRO.24843"/>
    <n v="2017"/>
    <s v="C1"/>
    <n v="2512.36"/>
    <d v="2017-07-04T00:00:00"/>
    <s v="SK"/>
    <n v="0"/>
    <s v="no"/>
    <n v="0"/>
    <m/>
    <m/>
    <m/>
    <m/>
    <m/>
    <s v="Recovery order issued, deployment cancelled."/>
    <n v="2017"/>
    <n v="1000"/>
    <m/>
    <m/>
    <d v="2017-11-03T00:00:00"/>
    <m/>
    <m/>
    <s v="n/a"/>
    <m/>
    <n v="2512.36"/>
    <n v="1000"/>
    <n v="0.39803212915346525"/>
    <n v="1512.3600000000001"/>
    <n v="0"/>
  </r>
  <r>
    <s v="2017/1000"/>
    <x v="1"/>
    <n v="1000"/>
    <s v="SBS"/>
    <x v="2"/>
    <s v="Bundespolizeiprasidium Federal Police Central Office"/>
    <s v="no"/>
    <x v="28"/>
    <s v="2017/SBS/04 Minerva 2017"/>
    <d v="2017-07-13T00:00:00"/>
    <d v="2017-09-16T00:00:00"/>
    <s v="no"/>
    <m/>
    <s v="FRO.24838"/>
    <n v="2017"/>
    <s v="C1"/>
    <n v="16396.68"/>
    <d v="2017-07-04T00:00:00"/>
    <s v="MM"/>
    <n v="0"/>
    <s v="no"/>
    <m/>
    <m/>
    <m/>
    <m/>
    <m/>
    <m/>
    <m/>
    <m/>
    <m/>
    <m/>
    <m/>
    <d v="2017-11-30T00:00:00"/>
    <d v="2017-12-04T00:00:00"/>
    <n v="2017"/>
    <n v="11925.95"/>
    <m/>
    <n v="16396.68"/>
    <n v="11925.95"/>
    <n v="0.7273393150320675"/>
    <n v="4470.7299999999996"/>
    <n v="0"/>
  </r>
  <r>
    <s v="2017/1001"/>
    <x v="1"/>
    <n v="1001"/>
    <s v="SBS"/>
    <x v="1"/>
    <s v="National Operations Department"/>
    <s v="no"/>
    <x v="28"/>
    <s v="2017/SBS/04 Minerva 2017"/>
    <d v="2017-07-13T00:00:00"/>
    <d v="2017-09-17T00:00:00"/>
    <s v="no"/>
    <m/>
    <s v="FRO.24857"/>
    <n v="2017"/>
    <s v="C1"/>
    <n v="57605.54"/>
    <d v="2017-07-04T00:00:00"/>
    <s v="SK"/>
    <n v="0"/>
    <s v="no"/>
    <n v="0"/>
    <n v="0"/>
    <m/>
    <m/>
    <m/>
    <m/>
    <m/>
    <m/>
    <m/>
    <m/>
    <m/>
    <d v="2017-12-01T00:00:00"/>
    <d v="2017-10-30T00:00:00"/>
    <n v="2017"/>
    <n v="54953.42"/>
    <m/>
    <n v="57605.54"/>
    <n v="54953.42"/>
    <n v="0.95396067808755891"/>
    <n v="2652.1200000000026"/>
    <n v="0"/>
  </r>
  <r>
    <s v="2017/1002"/>
    <x v="1"/>
    <n v="1002"/>
    <s v="SBS"/>
    <x v="8"/>
    <s v="Police of the Czech Republic"/>
    <s v="no"/>
    <x v="28"/>
    <s v="2017/SBS/04 Minerva 2017"/>
    <d v="2017-07-13T00:00:00"/>
    <d v="2017-09-16T00:00:00"/>
    <s v="no"/>
    <m/>
    <s v="FRO.24842"/>
    <n v="2017"/>
    <s v="C1"/>
    <n v="44434.96"/>
    <d v="2017-07-04T00:00:00"/>
    <s v="SK"/>
    <n v="0"/>
    <s v="yes"/>
    <n v="0"/>
    <n v="11307.96"/>
    <m/>
    <m/>
    <m/>
    <m/>
    <m/>
    <n v="2017"/>
    <n v="22000"/>
    <m/>
    <m/>
    <d v="2017-11-30T00:00:00"/>
    <d v="2017-10-30T00:00:00"/>
    <n v="2017"/>
    <n v="10861.8"/>
    <m/>
    <n v="44434.96"/>
    <n v="32861.800000000003"/>
    <n v="0.7395483196114051"/>
    <n v="11573.159999999996"/>
    <n v="11307.96"/>
  </r>
  <r>
    <s v="2017/1003"/>
    <x v="1"/>
    <n v="1003"/>
    <s v="RSU"/>
    <x v="5"/>
    <s v="Office of the National Commissioner of the Icelandic Police"/>
    <s v="no"/>
    <x v="3"/>
    <s v="2017/RSU/01 NRO to FYROM"/>
    <d v="2017-07-06T00:00:00"/>
    <d v="2017-07-08T00:00:00"/>
    <s v="no"/>
    <m/>
    <s v="FRO.24845"/>
    <n v="2017"/>
    <s v="C1"/>
    <n v="176400"/>
    <d v="2017-07-05T00:00:00"/>
    <s v="MM"/>
    <n v="0"/>
    <s v="yes"/>
    <n v="164000"/>
    <n v="164000"/>
    <m/>
    <m/>
    <m/>
    <m/>
    <m/>
    <m/>
    <m/>
    <m/>
    <m/>
    <d v="2017-09-21T00:00:00"/>
    <d v="2017-09-25T00:00:00"/>
    <n v="2017"/>
    <n v="174983.55"/>
    <m/>
    <n v="176400"/>
    <n v="174983.55"/>
    <n v="0.99197023809523799"/>
    <n v="1416.4500000000116"/>
    <n v="164000"/>
  </r>
  <r>
    <s v="2017/1004"/>
    <x v="1"/>
    <n v="1004"/>
    <s v="SBS"/>
    <x v="13"/>
    <s v="Servico de Estrangeiros e Fronteiras"/>
    <s v="no"/>
    <x v="28"/>
    <s v="2017/SBS/04 Minerva 2017"/>
    <d v="2017-07-13T00:00:00"/>
    <d v="2017-09-16T00:00:00"/>
    <s v="no"/>
    <m/>
    <s v="FRO.24829"/>
    <n v="2017"/>
    <s v="C1"/>
    <n v="81895.66"/>
    <d v="2017-07-10T00:00:00"/>
    <s v="SK"/>
    <n v="0"/>
    <s v="no"/>
    <n v="0"/>
    <m/>
    <m/>
    <m/>
    <m/>
    <m/>
    <m/>
    <n v="2017"/>
    <n v="40947.83"/>
    <m/>
    <m/>
    <d v="2017-11-30T00:00:00"/>
    <d v="2017-12-13T00:00:00"/>
    <n v="2017"/>
    <n v="17815.900000000001"/>
    <m/>
    <n v="81895.66"/>
    <n v="58763.73"/>
    <n v="0.71754388449888551"/>
    <n v="23131.93"/>
    <n v="0"/>
  </r>
  <r>
    <s v="2017/1005"/>
    <x v="1"/>
    <n v="1005"/>
    <s v="SBS"/>
    <x v="14"/>
    <s v="General Inspectorate of the Romanian Border Police"/>
    <s v="no"/>
    <x v="28"/>
    <s v="2017/SBS/04 Minerva 2017"/>
    <d v="2017-07-12T00:00:00"/>
    <d v="2017-09-16T00:00:00"/>
    <s v="no"/>
    <m/>
    <s v="FRO.24841"/>
    <n v="2017"/>
    <s v="C1"/>
    <n v="67030.149999999994"/>
    <d v="2017-07-05T00:00:00"/>
    <s v="SK"/>
    <n v="0"/>
    <s v="no"/>
    <n v="0"/>
    <m/>
    <m/>
    <m/>
    <m/>
    <m/>
    <m/>
    <n v="2017"/>
    <n v="33515"/>
    <m/>
    <m/>
    <d v="2017-11-30T00:00:00"/>
    <d v="2017-11-23T00:00:00"/>
    <n v="2017"/>
    <n v="22703.42"/>
    <m/>
    <n v="67030.149999999994"/>
    <n v="56218.42"/>
    <n v="0.83870347895685748"/>
    <n v="10811.729999999996"/>
    <n v="0"/>
  </r>
  <r>
    <s v="2017/1006"/>
    <x v="1"/>
    <n v="1006"/>
    <s v="FSC"/>
    <x v="16"/>
    <s v="Ministero dell'Interno, Dipartimento della Pubblica Sicurezza, Direzione Centrale dell'Immigrazione e della Polizia delle Frontiere"/>
    <s v="no"/>
    <x v="10"/>
    <s v="2017/FSC/01 FSC Support Officer Deployment"/>
    <d v="2017-07-05T00:00:00"/>
    <d v="2017-08-08T00:00:00"/>
    <s v="no"/>
    <m/>
    <s v="FRO.24859"/>
    <n v="2017"/>
    <s v="C1"/>
    <n v="7595.93"/>
    <d v="2017-07-04T00:00:00"/>
    <s v="SK"/>
    <n v="0"/>
    <s v="no"/>
    <m/>
    <m/>
    <m/>
    <m/>
    <m/>
    <m/>
    <m/>
    <m/>
    <m/>
    <m/>
    <m/>
    <d v="2017-10-22T00:00:00"/>
    <d v="2017-10-05T00:00:00"/>
    <n v="2017"/>
    <n v="6211.15"/>
    <m/>
    <n v="7595.93"/>
    <n v="6211.15"/>
    <n v="0.81769447585746569"/>
    <n v="1384.7800000000007"/>
    <n v="0"/>
  </r>
  <r>
    <s v="2017/1007"/>
    <x v="1"/>
    <n v="1007"/>
    <s v="RSU"/>
    <x v="4"/>
    <s v="Danish National Police"/>
    <s v="no"/>
    <x v="2"/>
    <s v="2017/RSU/03 Poseidon"/>
    <d v="2017-07-05T00:00:00"/>
    <d v="2017-07-06T00:00:00"/>
    <s v="no"/>
    <m/>
    <s v="FRO.24864"/>
    <n v="2017"/>
    <s v="C1"/>
    <n v="68480"/>
    <d v="2017-07-05T00:00:00"/>
    <s v="SK"/>
    <n v="0"/>
    <s v="yes"/>
    <n v="64000"/>
    <n v="60000"/>
    <m/>
    <m/>
    <m/>
    <m/>
    <m/>
    <m/>
    <n v="0"/>
    <m/>
    <m/>
    <d v="2017-09-19T00:00:00"/>
    <d v="2017-08-30T00:00:00"/>
    <n v="2017"/>
    <n v="64200"/>
    <m/>
    <n v="68480"/>
    <n v="64200"/>
    <n v="0.9375"/>
    <n v="4280"/>
    <n v="60000"/>
  </r>
  <r>
    <s v="2017/1008"/>
    <x v="1"/>
    <n v="1008"/>
    <s v="LBS"/>
    <x v="27"/>
    <s v="Ministry of Interior"/>
    <s v="no"/>
    <x v="7"/>
    <s v="2017/LBS/01 FOA"/>
    <d v="2017-07-18T00:00:00"/>
    <d v="2017-08-17T00:00:00"/>
    <s v="no"/>
    <m/>
    <s v="FRO.24865"/>
    <n v="2017"/>
    <s v="C1"/>
    <n v="7697.58"/>
    <d v="2017-07-07T00:00:00"/>
    <s v="IM"/>
    <n v="0"/>
    <s v="no"/>
    <n v="0"/>
    <n v="0"/>
    <m/>
    <m/>
    <m/>
    <m/>
    <m/>
    <m/>
    <m/>
    <m/>
    <m/>
    <d v="2017-10-31T00:00:00"/>
    <d v="2017-10-17T00:00:00"/>
    <n v="2017"/>
    <n v="6244.5"/>
    <m/>
    <n v="7697.58"/>
    <n v="6244.5"/>
    <n v="0.81122898365460316"/>
    <n v="1453.08"/>
    <n v="0"/>
  </r>
  <r>
    <s v="2017/1009"/>
    <x v="1"/>
    <n v="1009"/>
    <s v="FSC"/>
    <x v="16"/>
    <s v="Ministero dell'Interno, Dipartimento della Pubblica Sicurezza, Direzione Centrale dell'Immigrazione e della Polizia delle Frontiere"/>
    <s v="no"/>
    <x v="10"/>
    <s v="2017/FSC/01 FSC Support Officer Deployment"/>
    <d v="2017-07-05T00:00:00"/>
    <d v="2017-08-08T00:00:00"/>
    <s v="no"/>
    <m/>
    <s v="FRO.24869"/>
    <n v="2017"/>
    <s v="C1"/>
    <n v="8732.27"/>
    <d v="2017-07-05T00:00:00"/>
    <s v="IM"/>
    <n v="0"/>
    <s v="no"/>
    <n v="0"/>
    <m/>
    <m/>
    <m/>
    <m/>
    <m/>
    <m/>
    <m/>
    <m/>
    <m/>
    <m/>
    <d v="2017-10-22T00:00:00"/>
    <d v="2018-01-30T00:00:00"/>
    <n v="2018"/>
    <n v="8018.29"/>
    <m/>
    <n v="8732.27"/>
    <n v="8018.29"/>
    <n v="0.91823660972461907"/>
    <n v="713.98000000000047"/>
    <n v="0"/>
  </r>
  <r>
    <s v="2017/1010"/>
    <x v="1"/>
    <n v="1010"/>
    <s v="FSC"/>
    <x v="16"/>
    <s v="Ministero dell'Interno, Dipartimento della Pubblica Sicurezza, Direzione Centrale dell'Immigrazione e della Polizia delle Frontiere"/>
    <s v="no"/>
    <x v="10"/>
    <s v="2017/FSC/01 FSC Support Officer Deployment"/>
    <d v="2017-07-05T00:00:00"/>
    <d v="2017-07-18T00:00:00"/>
    <s v="no"/>
    <m/>
    <s v="FRO.24867"/>
    <n v="2017"/>
    <s v="C1"/>
    <n v="4451.2"/>
    <d v="2017-07-05T00:00:00"/>
    <s v="IM"/>
    <n v="0"/>
    <s v="no"/>
    <n v="0"/>
    <m/>
    <m/>
    <m/>
    <m/>
    <m/>
    <m/>
    <m/>
    <m/>
    <m/>
    <m/>
    <d v="2017-10-01T00:00:00"/>
    <d v="2017-10-02T00:00:00"/>
    <n v="2017"/>
    <n v="2582.4699999999998"/>
    <m/>
    <n v="4451.2"/>
    <n v="2582.4699999999998"/>
    <n v="0.58017388569374551"/>
    <n v="1868.73"/>
    <n v="0"/>
  </r>
  <r>
    <s v="2017/1011"/>
    <x v="1"/>
    <n v="1011"/>
    <s v="LBS"/>
    <x v="24"/>
    <s v="Bureau of Border and Alien Police"/>
    <s v="no"/>
    <x v="7"/>
    <s v="2017/LBS/01 FOA"/>
    <d v="2017-07-18T00:00:00"/>
    <d v="2017-08-17T00:00:00"/>
    <s v="no"/>
    <m/>
    <s v="FRO.24860"/>
    <n v="2017"/>
    <s v="C1"/>
    <n v="13117.48"/>
    <d v="2017-07-06T00:00:00"/>
    <s v="SK"/>
    <n v="0"/>
    <s v="no"/>
    <n v="0"/>
    <n v="0"/>
    <m/>
    <m/>
    <m/>
    <m/>
    <m/>
    <n v="2017"/>
    <n v="6558.74"/>
    <m/>
    <m/>
    <d v="2017-10-31T00:00:00"/>
    <d v="2017-09-11T00:00:00"/>
    <n v="2017"/>
    <n v="3954.79"/>
    <m/>
    <n v="13117.48"/>
    <n v="10513.529999999999"/>
    <n v="0.80149007278837092"/>
    <n v="2603.9500000000007"/>
    <n v="0"/>
  </r>
  <r>
    <s v="2017/1012"/>
    <x v="1"/>
    <n v="1012"/>
    <s v="ABS"/>
    <x v="2"/>
    <s v="Bundespolizeiprasidium Federal Police Central Office"/>
    <s v="no"/>
    <x v="5"/>
    <s v="2017/ABS/04 JO Focal Points 2017 Air Intermediate Managers"/>
    <d v="2017-07-09T00:00:00"/>
    <d v="2017-08-19T00:00:00"/>
    <s v="no"/>
    <m/>
    <s v="FRO.24870"/>
    <n v="2017"/>
    <s v="C1"/>
    <n v="7957.59"/>
    <d v="2017-07-05T00:00:00"/>
    <s v="MM"/>
    <n v="0"/>
    <s v="no"/>
    <m/>
    <m/>
    <m/>
    <m/>
    <m/>
    <m/>
    <m/>
    <m/>
    <n v="0"/>
    <m/>
    <m/>
    <d v="2017-11-02T00:00:00"/>
    <d v="2017-11-21T00:00:00"/>
    <n v="2017"/>
    <n v="5648.42"/>
    <m/>
    <n v="7957.59"/>
    <n v="5648.42"/>
    <n v="0.70981540893662531"/>
    <n v="2309.17"/>
    <n v="0"/>
  </r>
  <r>
    <s v="2017/1013"/>
    <x v="1"/>
    <n v="1013"/>
    <s v="LBS"/>
    <x v="15"/>
    <s v="National Police Directorate"/>
    <s v="no"/>
    <x v="16"/>
    <s v="2017/LBS/03 Coordination Points"/>
    <d v="2017-08-03T00:00:00"/>
    <d v="2017-08-31T00:00:00"/>
    <s v="no"/>
    <m/>
    <s v="FRO.24866"/>
    <n v="2017"/>
    <s v="C1"/>
    <n v="6101.14"/>
    <d v="2017-07-10T00:00:00"/>
    <s v="MM"/>
    <n v="0"/>
    <s v="no"/>
    <n v="0"/>
    <n v="0"/>
    <m/>
    <m/>
    <m/>
    <m/>
    <m/>
    <m/>
    <m/>
    <m/>
    <m/>
    <d v="2017-11-14T00:00:00"/>
    <d v="2017-09-18T00:00:00"/>
    <n v="2017"/>
    <n v="5530.92"/>
    <m/>
    <n v="6101.14"/>
    <n v="5530.92"/>
    <n v="0.90653877799886573"/>
    <n v="570.22000000000025"/>
    <n v="0"/>
  </r>
  <r>
    <s v="2017/1014"/>
    <x v="1"/>
    <n v="1014"/>
    <s v="RSU"/>
    <x v="7"/>
    <s v="Ministere de l'interieur, Direction generale des etrangers"/>
    <s v="no"/>
    <x v="12"/>
    <s v="2017/RSU/01 ROs to Albania"/>
    <d v="2017-07-07T00:00:00"/>
    <d v="2017-07-31T00:00:00"/>
    <s v="no"/>
    <m/>
    <s v="FRO.24880"/>
    <n v="2017"/>
    <s v="C1"/>
    <n v="100580"/>
    <d v="2017-07-06T00:00:00"/>
    <s v="SK"/>
    <n v="0"/>
    <s v="yes"/>
    <n v="90000"/>
    <n v="43800.45"/>
    <m/>
    <m/>
    <m/>
    <m/>
    <m/>
    <m/>
    <m/>
    <m/>
    <m/>
    <d v="2017-10-14T00:00:00"/>
    <d v="2017-09-26T00:00:00"/>
    <n v="2017"/>
    <n v="43800.45"/>
    <m/>
    <n v="100580"/>
    <n v="43800.45"/>
    <n v="0.43547872340425531"/>
    <n v="56779.55"/>
    <n v="43800.45"/>
  </r>
  <r>
    <s v="2017/1015"/>
    <x v="1"/>
    <n v="1015"/>
    <s v="RSU"/>
    <x v="30"/>
    <s v="Aparati i Drejtorise se Policise se Shtetit"/>
    <s v="no"/>
    <x v="20"/>
    <s v="2017/RSU/01 CRO to Albania"/>
    <d v="2017-07-11T00:00:00"/>
    <d v="2017-08-31T00:00:00"/>
    <s v="no"/>
    <m/>
    <s v="FRO.24880"/>
    <n v="2017"/>
    <s v="C1"/>
    <n v="5992"/>
    <d v="2017-07-07T00:00:00"/>
    <s v="SK"/>
    <n v="0"/>
    <s v="no"/>
    <m/>
    <m/>
    <m/>
    <m/>
    <m/>
    <m/>
    <m/>
    <m/>
    <m/>
    <m/>
    <m/>
    <d v="2017-11-14T00:00:00"/>
    <m/>
    <n v="2017"/>
    <n v="5606.8"/>
    <m/>
    <n v="5992"/>
    <n v="5606.8"/>
    <n v="0.93571428571428572"/>
    <n v="385.19999999999982"/>
    <n v="0"/>
  </r>
  <r>
    <s v="2017/1016"/>
    <x v="1"/>
    <n v="1016"/>
    <s v="RSU"/>
    <x v="7"/>
    <s v="Ministere de l'interieur, Direction generale des etrangers"/>
    <s v="no"/>
    <x v="20"/>
    <s v="2017/RSU/01 CRO to Albania"/>
    <d v="2017-07-11T00:00:00"/>
    <d v="2017-08-31T00:00:00"/>
    <s v="no"/>
    <m/>
    <s v="FRO.24884"/>
    <n v="2017"/>
    <s v="C1"/>
    <n v="300636"/>
    <d v="2017-07-07T00:00:00"/>
    <s v="SK"/>
    <n v="0"/>
    <s v="yes"/>
    <n v="250000"/>
    <n v="279670.45"/>
    <s v="FRO.24884"/>
    <n v="2017"/>
    <n v="10500"/>
    <d v="2017-08-22T00:00:00"/>
    <m/>
    <m/>
    <m/>
    <m/>
    <m/>
    <d v="2017-11-14T00:00:00"/>
    <d v="2017-10-17T00:00:00"/>
    <n v="2017"/>
    <n v="293653.96999999997"/>
    <m/>
    <n v="311136"/>
    <n v="293653.96999999997"/>
    <n v="0.94381225573382688"/>
    <n v="17482.030000000028"/>
    <n v="279670.45"/>
  </r>
  <r>
    <s v="2017/1017"/>
    <x v="1"/>
    <n v="1017"/>
    <s v="SBS"/>
    <x v="21"/>
    <s v="Cuerpo Nacional de Policia"/>
    <s v="yes"/>
    <x v="28"/>
    <s v="2017/SBS/04 Minerva 2017"/>
    <d v="2017-07-09T00:00:00"/>
    <d v="2017-09-18T00:00:00"/>
    <s v="no"/>
    <m/>
    <s v="FRO.24876"/>
    <n v="2017"/>
    <s v="C1"/>
    <n v="212169.46"/>
    <d v="2017-07-07T00:00:00"/>
    <s v="SK"/>
    <n v="0"/>
    <s v="no"/>
    <m/>
    <m/>
    <m/>
    <m/>
    <m/>
    <m/>
    <m/>
    <m/>
    <n v="0"/>
    <m/>
    <m/>
    <d v="2017-12-02T00:00:00"/>
    <d v="2017-12-05T00:00:00"/>
    <n v="2017"/>
    <n v="205054.93"/>
    <m/>
    <n v="212169.46"/>
    <n v="205054.93"/>
    <n v="0.96646769992250536"/>
    <n v="7114.5299999999988"/>
    <n v="0"/>
  </r>
  <r>
    <s v="2017/1018"/>
    <x v="1"/>
    <n v="1018"/>
    <s v="LBS"/>
    <x v="26"/>
    <s v="Ministry of the Interior"/>
    <s v="no"/>
    <x v="7"/>
    <s v="2017/LBS/01 FOA"/>
    <d v="2017-07-18T00:00:00"/>
    <d v="2017-08-17T00:00:00"/>
    <s v="no"/>
    <m/>
    <s v="FRO.24861"/>
    <n v="2017"/>
    <s v="C1"/>
    <n v="9841.86"/>
    <d v="2017-07-07T00:00:00"/>
    <s v="SK"/>
    <n v="0"/>
    <s v="no"/>
    <n v="0"/>
    <n v="0"/>
    <m/>
    <m/>
    <m/>
    <m/>
    <m/>
    <m/>
    <m/>
    <m/>
    <m/>
    <d v="2017-10-31T00:00:00"/>
    <d v="2017-09-22T00:00:00"/>
    <n v="2017"/>
    <n v="9287.57"/>
    <m/>
    <n v="9841.86"/>
    <n v="9287.57"/>
    <n v="0.94368036123253118"/>
    <n v="554.29000000000087"/>
    <n v="0"/>
  </r>
  <r>
    <s v="2017/1019"/>
    <x v="1"/>
    <n v="1019"/>
    <s v="LBS"/>
    <x v="19"/>
    <s v="Police and Border Guard Board"/>
    <s v="no"/>
    <x v="7"/>
    <s v="2017/LBS/01 FOA"/>
    <d v="2017-07-18T00:00:00"/>
    <d v="2017-09-14T00:00:00"/>
    <s v="no"/>
    <m/>
    <s v="FRO.24862"/>
    <n v="2017"/>
    <s v="C1"/>
    <n v="28795.84"/>
    <d v="2017-07-07T00:00:00"/>
    <s v="SK"/>
    <n v="0"/>
    <s v="no"/>
    <n v="0"/>
    <n v="0"/>
    <m/>
    <m/>
    <m/>
    <m/>
    <m/>
    <n v="2017"/>
    <n v="14350"/>
    <m/>
    <m/>
    <d v="2017-11-28T00:00:00"/>
    <d v="2017-12-04T00:00:00"/>
    <n v="2017"/>
    <n v="13511.16"/>
    <m/>
    <n v="28795.84"/>
    <n v="27861.16"/>
    <n v="0.96754114483203124"/>
    <n v="934.68000000000029"/>
    <n v="0"/>
  </r>
  <r>
    <s v="2017/1020"/>
    <x v="1"/>
    <n v="1020"/>
    <s v="LBS"/>
    <x v="8"/>
    <s v="Police of the Czech Republic"/>
    <s v="no"/>
    <x v="5"/>
    <s v="2017/LBS/02 Focal Points"/>
    <d v="2017-09-12T00:00:00"/>
    <d v="2017-11-09T00:00:00"/>
    <s v="no"/>
    <m/>
    <s v="FRO.24846"/>
    <n v="2017"/>
    <s v="C1"/>
    <n v="20966.650000000001"/>
    <d v="2017-07-10T00:00:00"/>
    <s v="SK"/>
    <n v="0"/>
    <s v="yes"/>
    <n v="0"/>
    <n v="5328.97"/>
    <m/>
    <m/>
    <m/>
    <m/>
    <m/>
    <n v="2017"/>
    <n v="10400"/>
    <m/>
    <m/>
    <d v="2018-01-23T00:00:00"/>
    <d v="2017-11-23T00:00:00"/>
    <n v="2017"/>
    <n v="3019.91"/>
    <m/>
    <n v="20966.650000000001"/>
    <n v="13419.91"/>
    <n v="0.64005980926852879"/>
    <n v="7546.7400000000016"/>
    <n v="5328.97"/>
  </r>
  <r>
    <s v="2017/1021"/>
    <x v="1"/>
    <n v="1021"/>
    <s v="LBS"/>
    <x v="21"/>
    <s v="Cuerpo Nacional de Policia"/>
    <s v="no"/>
    <x v="5"/>
    <s v="2017/LBS/02 Focal Points"/>
    <d v="2017-10-10T00:00:00"/>
    <d v="2017-12-07T00:00:00"/>
    <s v="no"/>
    <m/>
    <s v="FRO.24872"/>
    <n v="2017"/>
    <s v="C1"/>
    <n v="6810.74"/>
    <d v="2017-07-10T00:00:00"/>
    <s v="SK"/>
    <n v="0"/>
    <s v="yes"/>
    <n v="0"/>
    <n v="1797.55"/>
    <m/>
    <m/>
    <m/>
    <m/>
    <m/>
    <m/>
    <n v="0"/>
    <m/>
    <m/>
    <d v="2018-02-20T00:00:00"/>
    <d v="2018-01-17T00:00:00"/>
    <n v="2018"/>
    <n v="4540.75"/>
    <m/>
    <n v="6810.74"/>
    <n v="4540.75"/>
    <n v="0.6667043522436622"/>
    <n v="2269.9899999999998"/>
    <n v="1797.55"/>
  </r>
  <r>
    <s v="2017/1022"/>
    <x v="1"/>
    <n v="1022"/>
    <s v="FSC"/>
    <x v="12"/>
    <s v="Headquarters of Polish Border Guards"/>
    <s v="no"/>
    <x v="29"/>
    <s v="2017/FSC/Copernicus"/>
    <d v="2017-07-17T00:00:00"/>
    <d v="2017-07-21T00:00:00"/>
    <s v="no"/>
    <m/>
    <s v="FRO.24882"/>
    <n v="2017"/>
    <s v="C1"/>
    <n v="11654.44"/>
    <d v="2017-07-07T00:00:00"/>
    <s v="SK"/>
    <n v="0"/>
    <s v="no"/>
    <m/>
    <m/>
    <m/>
    <m/>
    <m/>
    <m/>
    <m/>
    <n v="2017"/>
    <n v="5827.22"/>
    <m/>
    <m/>
    <d v="2017-10-04T00:00:00"/>
    <d v="2017-08-23T00:00:00"/>
    <n v="2017"/>
    <n v="5827.22"/>
    <m/>
    <n v="11654.44"/>
    <n v="11654.44"/>
    <n v="1"/>
    <n v="0"/>
    <n v="0"/>
  </r>
  <r>
    <s v="2017/1023"/>
    <x v="1"/>
    <n v="1023"/>
    <s v="LBS"/>
    <x v="17"/>
    <s v="Ministry of Interior, National Police Service, Chief Directorate Border Police"/>
    <s v="yes"/>
    <x v="7"/>
    <s v="2017/LBS/01 FOA"/>
    <d v="2017-07-18T00:00:00"/>
    <d v="2017-09-14T00:00:00"/>
    <s v="no"/>
    <m/>
    <s v="FRO.24863"/>
    <n v="2017"/>
    <s v="C1"/>
    <n v="39889.94"/>
    <d v="2017-07-11T00:00:00"/>
    <s v="SK"/>
    <n v="0"/>
    <s v="no"/>
    <m/>
    <m/>
    <m/>
    <m/>
    <m/>
    <m/>
    <m/>
    <m/>
    <m/>
    <m/>
    <m/>
    <d v="2017-11-28T00:00:00"/>
    <d v="2017-12-08T00:00:00"/>
    <n v="2017"/>
    <n v="37224.410000000003"/>
    <m/>
    <n v="39889.94"/>
    <n v="37224.410000000003"/>
    <n v="0.93317788896147758"/>
    <n v="2665.5299999999988"/>
    <n v="0"/>
  </r>
  <r>
    <s v="2017/1024"/>
    <x v="1"/>
    <n v="1024"/>
    <s v="ABS"/>
    <x v="31"/>
    <s v="Administration of the State Border Guard Service of Ukraine"/>
    <s v="no"/>
    <x v="5"/>
    <s v="2017/ABS/04 JO Focal Points 2017 Air Intermediate Managers"/>
    <d v="2017-07-17T00:00:00"/>
    <d v="2017-07-28T00:00:00"/>
    <s v="no"/>
    <m/>
    <s v="FRO.24887"/>
    <n v="2017"/>
    <s v="C1"/>
    <n v="3186.46"/>
    <d v="2017-07-11T00:00:00"/>
    <s v="SK"/>
    <n v="0"/>
    <s v="yes"/>
    <m/>
    <n v="2887.87"/>
    <m/>
    <m/>
    <m/>
    <m/>
    <m/>
    <n v="2017"/>
    <n v="1500"/>
    <m/>
    <m/>
    <d v="2017-10-11T00:00:00"/>
    <d v="2017-08-16T00:00:00"/>
    <n v="2017"/>
    <n v="1387.87"/>
    <m/>
    <n v="3186.46"/>
    <n v="2887.87"/>
    <n v="0.90629413204622056"/>
    <n v="298.59000000000015"/>
    <n v="2887.87"/>
  </r>
  <r>
    <s v="2017/1025"/>
    <x v="1"/>
    <n v="1025"/>
    <s v="SBS"/>
    <x v="13"/>
    <s v="Servico de Estrangeiros e Fronteiras"/>
    <s v="no"/>
    <x v="6"/>
    <s v="2017/SBS/05 JO Triton 2017"/>
    <d v="2017-07-22T00:00:00"/>
    <d v="2017-09-08T00:00:00"/>
    <s v="no"/>
    <m/>
    <s v="FRO.24894"/>
    <n v="2017"/>
    <s v="C1"/>
    <n v="354566.41"/>
    <d v="2017-07-10T00:00:00"/>
    <s v="SK"/>
    <n v="297643.01"/>
    <s v="yes"/>
    <n v="164752"/>
    <n v="201892"/>
    <m/>
    <m/>
    <m/>
    <m/>
    <m/>
    <n v="2017"/>
    <n v="177283.21"/>
    <m/>
    <m/>
    <d v="2017-11-22T00:00:00"/>
    <d v="2018-07-09T00:00:00"/>
    <n v="2018"/>
    <n v="152807.53"/>
    <m/>
    <n v="354566.41"/>
    <n v="330090.74"/>
    <n v="0.93097013899314385"/>
    <n v="24475.669999999984"/>
    <n v="201892"/>
  </r>
  <r>
    <s v="2017/1026"/>
    <x v="1"/>
    <n v="1026"/>
    <s v="SBS"/>
    <x v="15"/>
    <s v="National Police Directorate"/>
    <s v="no"/>
    <x v="2"/>
    <s v="2017/SBS/07 JO Poseidon 2017"/>
    <d v="2017-08-15T00:00:00"/>
    <d v="2017-09-28T00:00:00"/>
    <s v="no"/>
    <m/>
    <s v="FRO.24886"/>
    <n v="2017"/>
    <s v="C1"/>
    <n v="19358.439999999999"/>
    <d v="2017-07-07T00:00:00"/>
    <s v="SK"/>
    <n v="0"/>
    <s v="no"/>
    <n v="0"/>
    <n v="0"/>
    <m/>
    <m/>
    <m/>
    <m/>
    <m/>
    <m/>
    <m/>
    <m/>
    <m/>
    <d v="2017-12-12T00:00:00"/>
    <d v="2017-11-14T00:00:00"/>
    <n v="2017"/>
    <n v="18183.02"/>
    <m/>
    <n v="19358.439999999999"/>
    <n v="18183.02"/>
    <n v="0.93928126439940418"/>
    <n v="1175.4199999999983"/>
    <n v="0"/>
  </r>
  <r>
    <s v="2017/1027"/>
    <x v="1"/>
    <n v="1027"/>
    <s v="SBS"/>
    <x v="13"/>
    <s v="Servico de Estrangeiros e Fronteiras"/>
    <s v="no"/>
    <x v="28"/>
    <s v="2017/SBS/04 Minerva 2017"/>
    <d v="2017-07-13T00:00:00"/>
    <d v="2017-09-16T00:00:00"/>
    <s v="no"/>
    <m/>
    <s v="FRO.24877"/>
    <n v="2017"/>
    <s v="C1"/>
    <n v="57103.76"/>
    <d v="2017-07-10T00:00:00"/>
    <s v="SK"/>
    <n v="0"/>
    <s v="no"/>
    <m/>
    <m/>
    <m/>
    <m/>
    <m/>
    <m/>
    <m/>
    <n v="2017"/>
    <n v="28551.88"/>
    <m/>
    <m/>
    <d v="2017-11-30T00:00:00"/>
    <d v="2017-12-04T00:00:00"/>
    <n v="2017"/>
    <n v="22010.93"/>
    <m/>
    <n v="57103.76"/>
    <n v="50562.81"/>
    <n v="0.88545500331326688"/>
    <n v="6540.9500000000044"/>
    <n v="0"/>
  </r>
  <r>
    <s v="2017/1028"/>
    <x v="1"/>
    <n v="1028"/>
    <s v="SBS"/>
    <x v="7"/>
    <s v="Direction Centrale de la Police aux Frontieres"/>
    <s v="no"/>
    <x v="28"/>
    <s v="2017/SBS/04 Minerva 2017"/>
    <d v="2017-07-13T00:00:00"/>
    <d v="2017-09-16T00:00:00"/>
    <s v="no"/>
    <m/>
    <s v="FRO.24878"/>
    <n v="2017"/>
    <s v="C1"/>
    <n v="58961.279999999999"/>
    <d v="2017-07-10T00:00:00"/>
    <s v="SK"/>
    <n v="0"/>
    <s v="yes"/>
    <m/>
    <n v="24459.46"/>
    <m/>
    <m/>
    <m/>
    <m/>
    <m/>
    <n v="2017"/>
    <n v="29480.639999999999"/>
    <m/>
    <m/>
    <d v="2017-11-30T00:00:00"/>
    <d v="2017-11-10T00:00:00"/>
    <n v="2017"/>
    <n v="11912.37"/>
    <m/>
    <n v="58961.279999999999"/>
    <n v="41393.01"/>
    <n v="0.70203716744276923"/>
    <n v="17568.269999999997"/>
    <n v="24459.46"/>
  </r>
  <r>
    <s v="2017/1029"/>
    <x v="1"/>
    <n v="1029"/>
    <s v="SBS"/>
    <x v="20"/>
    <s v="Royal Marechaussee"/>
    <s v="no"/>
    <x v="28"/>
    <s v="2017/SBS/04 Minerva 2017"/>
    <d v="2017-07-13T00:00:00"/>
    <d v="2017-09-16T00:00:00"/>
    <s v="no"/>
    <m/>
    <s v="FRO.24901"/>
    <n v="2017"/>
    <s v="C1"/>
    <n v="28089.64"/>
    <d v="2017-07-10T00:00:00"/>
    <s v="SK"/>
    <n v="0"/>
    <s v="no"/>
    <n v="0"/>
    <n v="0"/>
    <m/>
    <m/>
    <m/>
    <m/>
    <m/>
    <m/>
    <m/>
    <m/>
    <m/>
    <d v="2017-11-30T00:00:00"/>
    <d v="2017-11-30T00:00:00"/>
    <n v="2017"/>
    <n v="22270.48"/>
    <m/>
    <n v="28089.64"/>
    <n v="22270.48"/>
    <n v="0.79283607764286046"/>
    <n v="5819.16"/>
    <n v="0"/>
  </r>
  <r>
    <s v="2017/1030"/>
    <x v="1"/>
    <n v="1030"/>
    <s v="SBS"/>
    <x v="15"/>
    <s v="National Police Directorate"/>
    <s v="no"/>
    <x v="28"/>
    <s v="2017/SBS/04 Minerva 2017"/>
    <d v="2017-07-13T00:00:00"/>
    <d v="2017-09-15T00:00:00"/>
    <s v="no"/>
    <m/>
    <s v="FRO.24903"/>
    <n v="2017"/>
    <s v="C1"/>
    <n v="45401.77"/>
    <d v="2017-07-10T00:00:00"/>
    <s v="SK"/>
    <n v="0"/>
    <s v="no"/>
    <n v="0"/>
    <n v="0"/>
    <m/>
    <m/>
    <m/>
    <m/>
    <m/>
    <m/>
    <m/>
    <m/>
    <m/>
    <d v="2017-11-29T00:00:00"/>
    <d v="2017-10-31T00:00:00"/>
    <n v="2017"/>
    <n v="37432.019999999997"/>
    <m/>
    <n v="45401.77"/>
    <n v="37432.019999999997"/>
    <n v="0.82446168948919829"/>
    <n v="7969.75"/>
    <n v="0"/>
  </r>
  <r>
    <s v="2017/1031"/>
    <x v="1"/>
    <n v="1031"/>
    <s v="SBS"/>
    <x v="21"/>
    <s v="Guardia Civil"/>
    <s v="yes"/>
    <x v="28"/>
    <s v="2017/SBS/04 Minerva 2017"/>
    <d v="2017-07-13T00:00:00"/>
    <d v="2017-09-16T00:00:00"/>
    <s v="no"/>
    <m/>
    <s v="FRO.24902"/>
    <n v="2017"/>
    <s v="C1"/>
    <n v="64351.9"/>
    <d v="2017-07-10T00:00:00"/>
    <s v="SK"/>
    <n v="0"/>
    <s v="no"/>
    <n v="0"/>
    <m/>
    <m/>
    <m/>
    <m/>
    <m/>
    <m/>
    <n v="2017"/>
    <n v="30000"/>
    <m/>
    <m/>
    <d v="2017-11-30T00:00:00"/>
    <d v="2017-12-11T00:00:00"/>
    <n v="2017"/>
    <n v="31931.02"/>
    <m/>
    <n v="64351.9"/>
    <n v="61931.020000000004"/>
    <n v="0.96238059793106345"/>
    <n v="2420.8799999999974"/>
    <n v="0"/>
  </r>
  <r>
    <s v="2017/1032"/>
    <x v="1"/>
    <n v="1032"/>
    <s v="LBS"/>
    <x v="15"/>
    <s v="National Police Directorate"/>
    <s v="no"/>
    <x v="5"/>
    <s v="2017/LBS/02 Focal Points"/>
    <d v="2017-08-16T00:00:00"/>
    <d v="2017-09-13T00:00:00"/>
    <s v="no"/>
    <m/>
    <s v="FRO.24879"/>
    <n v="2017"/>
    <s v="C1"/>
    <n v="8183.36"/>
    <d v="2017-07-11T00:00:00"/>
    <s v="SK"/>
    <n v="0"/>
    <s v="no"/>
    <m/>
    <m/>
    <m/>
    <m/>
    <m/>
    <m/>
    <m/>
    <m/>
    <n v="0"/>
    <m/>
    <m/>
    <d v="2017-11-27T00:00:00"/>
    <d v="2017-09-25T00:00:00"/>
    <n v="2017"/>
    <n v="8183.36"/>
    <m/>
    <n v="8183.36"/>
    <n v="8183.36"/>
    <n v="1"/>
    <n v="0"/>
    <n v="0"/>
  </r>
  <r>
    <s v="2017/1033"/>
    <x v="1"/>
    <n v="1033"/>
    <s v="LBS"/>
    <x v="21"/>
    <s v="Guardia Civil"/>
    <s v="no"/>
    <x v="7"/>
    <s v="2017/LBS/01 FOA"/>
    <d v="2017-07-19T00:00:00"/>
    <d v="2017-10-11T00:00:00"/>
    <s v="no"/>
    <m/>
    <s v="FRO.24883"/>
    <n v="2017"/>
    <s v="C1"/>
    <n v="26681.03"/>
    <d v="2017-07-11T00:00:00"/>
    <s v="SK"/>
    <n v="0"/>
    <s v="no"/>
    <m/>
    <m/>
    <m/>
    <m/>
    <m/>
    <m/>
    <m/>
    <m/>
    <n v="0"/>
    <m/>
    <m/>
    <d v="2017-12-25T00:00:00"/>
    <d v="2018-01-09T00:00:00"/>
    <n v="2018"/>
    <n v="26681.03"/>
    <m/>
    <n v="26681.03"/>
    <n v="26681.03"/>
    <n v="1"/>
    <n v="0"/>
    <n v="0"/>
  </r>
  <r>
    <s v="2017/1034"/>
    <x v="1"/>
    <n v="1034"/>
    <s v="SBS"/>
    <x v="10"/>
    <s v="Immigration and Asylum Office"/>
    <s v="no"/>
    <x v="2"/>
    <s v="2017/SBS/07 JO Poseidon 2017"/>
    <d v="2017-07-17T00:00:00"/>
    <d v="2017-08-18T00:00:00"/>
    <s v="no"/>
    <m/>
    <s v="FRO.24889"/>
    <n v="2017"/>
    <s v="C1"/>
    <n v="17734.18"/>
    <d v="2017-07-10T00:00:00"/>
    <s v="SK"/>
    <n v="0"/>
    <s v="yes"/>
    <m/>
    <n v="5066.7700000000004"/>
    <m/>
    <m/>
    <m/>
    <m/>
    <m/>
    <m/>
    <m/>
    <m/>
    <m/>
    <d v="2017-11-01T00:00:00"/>
    <d v="2017-10-30T00:00:00"/>
    <n v="2017"/>
    <n v="10270.51"/>
    <m/>
    <n v="17734.18"/>
    <n v="10270.51"/>
    <n v="0.57913644724481195"/>
    <n v="7463.67"/>
    <n v="5066.7700000000004"/>
  </r>
  <r>
    <s v="2017/1035"/>
    <x v="1"/>
    <n v="1035"/>
    <s v="SBS"/>
    <x v="12"/>
    <s v="Headquarters of Polish Border Guards"/>
    <s v="no"/>
    <x v="2"/>
    <s v="2017/SBS/07 JO Poseidon 2017"/>
    <d v="2017-08-15T00:00:00"/>
    <d v="2017-09-28T00:00:00"/>
    <s v="no"/>
    <m/>
    <s v="FRO.24891"/>
    <n v="2017"/>
    <s v="C1"/>
    <n v="11301.34"/>
    <d v="2017-07-10T00:00:00"/>
    <s v="SK"/>
    <n v="0"/>
    <s v="no"/>
    <n v="0"/>
    <n v="0"/>
    <m/>
    <m/>
    <m/>
    <m/>
    <m/>
    <n v="2017"/>
    <n v="5650.67"/>
    <m/>
    <m/>
    <d v="2017-12-12T00:00:00"/>
    <d v="2017-11-06T00:00:00"/>
    <n v="2017"/>
    <n v="4533.8900000000003"/>
    <m/>
    <n v="11301.34"/>
    <n v="10184.560000000001"/>
    <n v="0.90118162978903393"/>
    <n v="1116.7799999999988"/>
    <n v="0"/>
  </r>
  <r>
    <s v="2017/1036"/>
    <x v="1"/>
    <n v="1036"/>
    <s v="SBS"/>
    <x v="7"/>
    <s v="Prefecture de Police"/>
    <s v="no"/>
    <x v="2"/>
    <s v="2017/SBS/07 JO Poseidon 2017"/>
    <d v="2017-08-15T00:00:00"/>
    <d v="2017-09-28T00:00:00"/>
    <s v="no"/>
    <m/>
    <s v="FRO.24912"/>
    <n v="2017"/>
    <s v="C1"/>
    <n v="43814"/>
    <d v="2017-07-13T00:00:00"/>
    <s v="SK"/>
    <n v="0"/>
    <s v="yes"/>
    <n v="0"/>
    <n v="32543.01"/>
    <m/>
    <m/>
    <m/>
    <m/>
    <m/>
    <m/>
    <m/>
    <m/>
    <m/>
    <d v="2017-12-12T00:00:00"/>
    <d v="2018-02-13T00:00:00"/>
    <n v="2018"/>
    <n v="34821.019999999997"/>
    <m/>
    <n v="43814"/>
    <n v="34821.019999999997"/>
    <n v="0.79474642808234808"/>
    <n v="8992.9800000000032"/>
    <n v="32543.01"/>
  </r>
  <r>
    <s v="2017/1037"/>
    <x v="1"/>
    <n v="1037"/>
    <s v="SBS"/>
    <x v="7"/>
    <s v="Direction Centrale de la Securite Publique"/>
    <s v="no"/>
    <x v="6"/>
    <s v="2017/SBS/05 JO Triton 2017"/>
    <d v="2017-08-01T00:00:00"/>
    <d v="2017-09-09T00:00:00"/>
    <s v="no"/>
    <m/>
    <s v="FRO.24910"/>
    <n v="2017"/>
    <s v="C1"/>
    <n v="48843.360000000001"/>
    <d v="2017-07-13T00:00:00"/>
    <s v="SK"/>
    <n v="0"/>
    <s v="no"/>
    <n v="0"/>
    <m/>
    <m/>
    <m/>
    <m/>
    <m/>
    <m/>
    <n v="2017"/>
    <n v="24421.68"/>
    <m/>
    <m/>
    <d v="2017-11-23T00:00:00"/>
    <d v="2017-09-27T00:00:00"/>
    <n v="2017"/>
    <n v="12866.85"/>
    <m/>
    <n v="48843.360000000001"/>
    <n v="37288.53"/>
    <n v="0.76343089418909749"/>
    <n v="11554.830000000002"/>
    <n v="0"/>
  </r>
  <r>
    <s v="2017/1038"/>
    <x v="1"/>
    <n v="1038"/>
    <s v="SBS"/>
    <x v="7"/>
    <s v="Direction Centrale de la Police Judiciaire"/>
    <s v="no"/>
    <x v="6"/>
    <s v="2017/SBS/05 JO Triton 2017"/>
    <d v="2017-08-01T00:00:00"/>
    <d v="2017-09-09T00:00:00"/>
    <s v="no"/>
    <m/>
    <s v="FRO.24909"/>
    <n v="2017"/>
    <s v="C1"/>
    <n v="30784.560000000001"/>
    <d v="2017-07-13T00:00:00"/>
    <s v="SK"/>
    <n v="0"/>
    <s v="yes"/>
    <n v="0"/>
    <n v="14460.31"/>
    <m/>
    <m/>
    <m/>
    <m/>
    <m/>
    <m/>
    <m/>
    <m/>
    <m/>
    <d v="2017-11-23T00:00:00"/>
    <d v="2017-09-28T00:00:00"/>
    <n v="2017"/>
    <n v="30118.69"/>
    <m/>
    <n v="30784.560000000001"/>
    <n v="30118.69"/>
    <n v="0.97837000106546912"/>
    <n v="665.87000000000262"/>
    <n v="14460.31"/>
  </r>
  <r>
    <s v="2017/1039"/>
    <x v="1"/>
    <n v="1039"/>
    <s v="SBS"/>
    <x v="7"/>
    <s v="Prefecture de Police"/>
    <s v="no"/>
    <x v="6"/>
    <s v="2017/SBS/05 JO Triton 2017"/>
    <d v="2017-08-01T00:00:00"/>
    <d v="2017-09-09T00:00:00"/>
    <s v="no"/>
    <m/>
    <s v="FRO.24908"/>
    <n v="2017"/>
    <s v="C1"/>
    <n v="20586.8"/>
    <d v="2017-07-13T00:00:00"/>
    <s v="SK"/>
    <n v="0"/>
    <s v="yes"/>
    <n v="0"/>
    <n v="5923.34"/>
    <m/>
    <m/>
    <m/>
    <m/>
    <m/>
    <m/>
    <n v="0"/>
    <m/>
    <m/>
    <d v="2017-11-23T00:00:00"/>
    <d v="2018-01-30T00:00:00"/>
    <n v="2018"/>
    <n v="16469.91"/>
    <m/>
    <n v="20586.8"/>
    <n v="16469.91"/>
    <n v="0.80002283016301712"/>
    <n v="4116.8899999999994"/>
    <n v="5923.34"/>
  </r>
  <r>
    <s v="2017/1040"/>
    <x v="1"/>
    <n v="1040"/>
    <s v="FSC"/>
    <x v="20"/>
    <s v="Royal Marechaussee"/>
    <s v="no"/>
    <x v="10"/>
    <s v="2017/FSC/01 FSC Support Officer Deployment"/>
    <d v="2017-06-30T00:00:00"/>
    <d v="2017-08-31T00:00:00"/>
    <s v="no"/>
    <m/>
    <s v="FRO.24847"/>
    <n v="2017"/>
    <s v="C1"/>
    <n v="13472.37"/>
    <d v="2017-07-12T00:00:00"/>
    <s v="SK"/>
    <n v="0"/>
    <s v="no"/>
    <m/>
    <m/>
    <m/>
    <m/>
    <m/>
    <m/>
    <m/>
    <m/>
    <m/>
    <m/>
    <m/>
    <d v="2017-11-14T00:00:00"/>
    <d v="2018-01-24T00:00:00"/>
    <n v="2018"/>
    <n v="11578.03"/>
    <m/>
    <n v="13472.37"/>
    <n v="11578.03"/>
    <n v="0.85939073822942813"/>
    <n v="1894.3400000000001"/>
    <n v="0"/>
  </r>
  <r>
    <s v="2017/1041"/>
    <x v="1"/>
    <n v="1041"/>
    <s v="RSU"/>
    <x v="22"/>
    <s v="Federal Ministry of the Interior"/>
    <s v="no"/>
    <x v="12"/>
    <s v="2017/RSU/01 RO to Kosovo"/>
    <d v="2017-07-12T00:00:00"/>
    <d v="2017-07-13T00:00:00"/>
    <s v="no"/>
    <m/>
    <s v="FRO.24911"/>
    <n v="2017"/>
    <s v="C1"/>
    <n v="81555.399999999994"/>
    <d v="2017-07-12T00:00:00"/>
    <s v="SK"/>
    <n v="0"/>
    <s v="yes"/>
    <n v="72000"/>
    <n v="68402.5"/>
    <m/>
    <m/>
    <m/>
    <m/>
    <m/>
    <m/>
    <m/>
    <m/>
    <m/>
    <d v="2017-09-26T00:00:00"/>
    <d v="2017-08-04T00:00:00"/>
    <n v="2017"/>
    <n v="75976.070000000007"/>
    <m/>
    <n v="81555.399999999994"/>
    <n v="75976.070000000007"/>
    <n v="0.93158846624503111"/>
    <n v="5579.3299999999872"/>
    <n v="68402.5"/>
  </r>
  <r>
    <s v="2017/1042"/>
    <x v="1"/>
    <n v="1042"/>
    <s v="RSU"/>
    <x v="2"/>
    <s v="Bundespolizeiprasidium Federal Police Central Office"/>
    <s v="no"/>
    <x v="12"/>
    <s v="2017/RSU/01 RO to Kosovo and Albania"/>
    <d v="2017-07-12T00:00:00"/>
    <d v="2017-07-16T00:00:00"/>
    <s v="no"/>
    <m/>
    <s v="FRO.24929"/>
    <n v="2017"/>
    <s v="C1"/>
    <n v="67296.58"/>
    <d v="2017-07-12T00:00:00"/>
    <s v="SK"/>
    <n v="0"/>
    <s v="yes"/>
    <n v="52000"/>
    <n v="52000"/>
    <m/>
    <m/>
    <m/>
    <m/>
    <m/>
    <m/>
    <m/>
    <m/>
    <m/>
    <d v="2017-09-29T00:00:00"/>
    <d v="2017-09-26T00:00:00"/>
    <n v="2017"/>
    <n v="60452.93"/>
    <m/>
    <n v="67296.58"/>
    <n v="60452.93"/>
    <n v="0.89830612491749207"/>
    <n v="6843.6500000000015"/>
    <n v="52000"/>
  </r>
  <r>
    <s v="2017/1043"/>
    <x v="1"/>
    <n v="1043"/>
    <s v="SBS"/>
    <x v="13"/>
    <s v="Servico de Estrangeiros e Fronteiras"/>
    <s v="no"/>
    <x v="2"/>
    <s v="2017/SBS/07 JO Poseidon 2017"/>
    <d v="2017-07-16T00:00:00"/>
    <d v="2017-10-02T00:00:00"/>
    <s v="no"/>
    <m/>
    <s v="FRO.24927"/>
    <n v="2017"/>
    <s v="C1"/>
    <n v="37961.46"/>
    <d v="2017-07-12T00:00:00"/>
    <s v="SK"/>
    <n v="0"/>
    <s v="no"/>
    <n v="0"/>
    <m/>
    <m/>
    <m/>
    <m/>
    <m/>
    <m/>
    <n v="2017"/>
    <n v="18980.73"/>
    <m/>
    <m/>
    <d v="2017-12-16T00:00:00"/>
    <d v="2017-11-29T00:00:00"/>
    <n v="2017"/>
    <n v="17226.11"/>
    <m/>
    <n v="37961.46"/>
    <n v="36206.839999999997"/>
    <n v="0.95377891155924976"/>
    <n v="1754.6200000000026"/>
    <n v="0"/>
  </r>
  <r>
    <s v="2017/1044"/>
    <x v="1"/>
    <n v="1044"/>
    <s v="SBS"/>
    <x v="26"/>
    <s v="Ministry of the Interior"/>
    <s v="no"/>
    <x v="2"/>
    <s v="2017/SBS/07 JO Poseidon 2017"/>
    <d v="2017-07-30T00:00:00"/>
    <d v="2017-10-05T00:00:00"/>
    <s v="no"/>
    <m/>
    <s v="FRO.24923"/>
    <n v="2017"/>
    <s v="C1"/>
    <n v="61400.88"/>
    <d v="2017-07-12T00:00:00"/>
    <s v="SK"/>
    <n v="0"/>
    <s v="no"/>
    <m/>
    <m/>
    <m/>
    <m/>
    <m/>
    <m/>
    <m/>
    <m/>
    <m/>
    <m/>
    <m/>
    <d v="2017-12-19T00:00:00"/>
    <d v="2017-10-30T00:00:00"/>
    <n v="2017"/>
    <n v="60267.65"/>
    <m/>
    <n v="61400.88"/>
    <n v="60267.65"/>
    <n v="0.98154374986156556"/>
    <n v="1133.2299999999959"/>
    <n v="0"/>
  </r>
  <r>
    <s v="2017/1045"/>
    <x v="1"/>
    <n v="1045"/>
    <s v="RSU"/>
    <x v="3"/>
    <s v="Department of Federal Immigration"/>
    <s v="no"/>
    <x v="20"/>
    <s v="2017/RSU/01 CRO to Albania and Pakistan"/>
    <d v="2017-07-12T00:00:00"/>
    <d v="2017-07-21T00:00:00"/>
    <s v="no"/>
    <m/>
    <s v="FRO.24918"/>
    <n v="2017"/>
    <s v="C1"/>
    <n v="36957.589999999997"/>
    <d v="2017-07-12T00:00:00"/>
    <s v="SK"/>
    <n v="0"/>
    <s v="yes"/>
    <n v="30000"/>
    <n v="15626.04"/>
    <s v="FRO.24918"/>
    <n v="2017"/>
    <n v="6736.72"/>
    <d v="2017-07-19T00:00:00"/>
    <m/>
    <m/>
    <m/>
    <m/>
    <m/>
    <d v="2017-10-04T00:00:00"/>
    <d v="2017-10-03T00:00:00"/>
    <n v="2017"/>
    <n v="17922.32"/>
    <m/>
    <n v="43694.31"/>
    <n v="17922.32"/>
    <n v="0.41017514637489416"/>
    <n v="25771.989999999998"/>
    <n v="15626.04"/>
  </r>
  <r>
    <s v="2017/1046"/>
    <x v="1"/>
    <n v="1046"/>
    <s v="RSU"/>
    <x v="4"/>
    <s v="Danish National Police"/>
    <s v="no"/>
    <x v="12"/>
    <s v="2017/RSU/01 RO to Pakistan"/>
    <d v="2017-07-19T00:00:00"/>
    <d v="2017-07-21T00:00:00"/>
    <s v="no"/>
    <m/>
    <s v="FRO.24924"/>
    <n v="2017"/>
    <s v="C1"/>
    <n v="283500"/>
    <d v="2017-07-14T00:00:00"/>
    <s v="SK"/>
    <n v="0"/>
    <s v="yes"/>
    <n v="270000"/>
    <n v="249000"/>
    <m/>
    <m/>
    <m/>
    <m/>
    <m/>
    <m/>
    <m/>
    <m/>
    <m/>
    <d v="2017-10-04T00:00:00"/>
    <d v="2017-08-16T00:00:00"/>
    <n v="2017"/>
    <n v="261450"/>
    <m/>
    <n v="283500"/>
    <n v="261450"/>
    <n v="0.92222222222222228"/>
    <n v="22050"/>
    <n v="249000"/>
  </r>
  <r>
    <s v="2017/1047"/>
    <x v="1"/>
    <n v="1047"/>
    <s v="RSU"/>
    <x v="21"/>
    <s v="Cuerpo Nacional de Policia"/>
    <s v="no"/>
    <x v="12"/>
    <s v="2017/RSU/01 RO to Albania"/>
    <d v="2017-07-14T00:00:00"/>
    <d v="2017-07-16T00:00:00"/>
    <s v="no"/>
    <m/>
    <s v="FRO.24900"/>
    <n v="2017"/>
    <s v="C1"/>
    <n v="5617.5"/>
    <d v="2017-07-13T00:00:00"/>
    <s v="SK"/>
    <n v="0"/>
    <s v="yes"/>
    <n v="0"/>
    <n v="4708.8900000000003"/>
    <m/>
    <m/>
    <m/>
    <m/>
    <m/>
    <m/>
    <n v="0"/>
    <m/>
    <m/>
    <d v="2017-09-29T00:00:00"/>
    <d v="2017-09-06T00:00:00"/>
    <n v="2017"/>
    <n v="5038.51"/>
    <m/>
    <n v="5617.5"/>
    <n v="5038.51"/>
    <n v="0.89693101913662665"/>
    <n v="578.98999999999978"/>
    <n v="4708.8900000000003"/>
  </r>
  <r>
    <s v="2017/1048"/>
    <x v="1"/>
    <n v="1048"/>
    <s v="RSU"/>
    <x v="21"/>
    <s v="Cuerpo Nacional de Policia"/>
    <s v="no"/>
    <x v="18"/>
    <s v="2017/RSU/02 RI FOA-R 2017"/>
    <d v="2017-07-23T00:00:00"/>
    <d v="2017-09-15T00:00:00"/>
    <s v="no"/>
    <m/>
    <s v="FRO.24921"/>
    <n v="2017"/>
    <s v="C1"/>
    <n v="7436.5"/>
    <d v="2017-07-13T00:00:00"/>
    <s v="SK"/>
    <n v="0"/>
    <s v="yes"/>
    <m/>
    <n v="3610.05"/>
    <m/>
    <m/>
    <m/>
    <m/>
    <m/>
    <m/>
    <m/>
    <m/>
    <m/>
    <d v="2017-11-29T00:00:00"/>
    <d v="2017-09-28T00:00:00"/>
    <n v="2017"/>
    <n v="6373.29"/>
    <m/>
    <n v="7436.5"/>
    <n v="6373.29"/>
    <n v="0.85702817185503932"/>
    <n v="1063.21"/>
    <n v="3610.05"/>
  </r>
  <r>
    <s v="2017/1049"/>
    <x v="1"/>
    <n v="1049"/>
    <s v="LBS"/>
    <x v="20"/>
    <s v="Immigration and Naturalisation Service"/>
    <s v="no"/>
    <x v="7"/>
    <s v="2017/LBS/01 FOA"/>
    <d v="2017-07-18T00:00:00"/>
    <d v="2017-08-17T00:00:00"/>
    <s v="no"/>
    <m/>
    <s v="FRO.24926"/>
    <n v="2017"/>
    <s v="C1"/>
    <n v="129641.4"/>
    <d v="2017-07-14T00:00:00"/>
    <s v="SK"/>
    <n v="0"/>
    <s v="yes"/>
    <n v="77350"/>
    <n v="76650"/>
    <m/>
    <m/>
    <m/>
    <m/>
    <m/>
    <n v="2017"/>
    <n v="61730"/>
    <m/>
    <m/>
    <d v="2017-10-31T00:00:00"/>
    <d v="2017-10-17T00:00:00"/>
    <n v="2017"/>
    <n v="66233.67"/>
    <m/>
    <n v="129641.4"/>
    <n v="127963.67"/>
    <n v="0.9870586864998373"/>
    <n v="1677.7299999999959"/>
    <n v="76650"/>
  </r>
  <r>
    <s v="2017/1050"/>
    <x v="1"/>
    <n v="1050"/>
    <s v="LBS"/>
    <x v="34"/>
    <s v="Border Police Department"/>
    <s v="no"/>
    <x v="7"/>
    <s v="2017/LBS/01 FOA"/>
    <d v="2017-07-19T00:00:00"/>
    <d v="2017-08-16T00:00:00"/>
    <s v="no"/>
    <m/>
    <s v="FRO.24897"/>
    <n v="2017"/>
    <s v="C1"/>
    <n v="5452.72"/>
    <d v="2017-07-13T00:00:00"/>
    <s v="SK"/>
    <n v="0"/>
    <s v="yes"/>
    <n v="0"/>
    <n v="2674.4"/>
    <m/>
    <m/>
    <m/>
    <m/>
    <m/>
    <n v="2017"/>
    <n v="4362.1000000000004"/>
    <m/>
    <m/>
    <d v="2017-10-30T00:00:00"/>
    <d v="2017-10-17T00:00:00"/>
    <n v="2017"/>
    <n v="25.33"/>
    <m/>
    <n v="5452.72"/>
    <n v="4387.43"/>
    <n v="0.8046314499919307"/>
    <n v="1065.29"/>
    <n v="2674.4"/>
  </r>
  <r>
    <s v="2017/1051"/>
    <x v="1"/>
    <n v="1051"/>
    <s v="LBS"/>
    <x v="21"/>
    <s v="Guardia Civil"/>
    <s v="no"/>
    <x v="7"/>
    <s v="2017/LBS/01 FOA"/>
    <d v="2017-07-19T00:00:00"/>
    <d v="2017-10-11T00:00:00"/>
    <s v="no"/>
    <m/>
    <s v="FRO.24932"/>
    <n v="2017"/>
    <s v="C1"/>
    <n v="128872.36"/>
    <d v="2017-07-14T00:00:00"/>
    <s v="SK"/>
    <n v="0"/>
    <s v="no"/>
    <m/>
    <m/>
    <m/>
    <m/>
    <m/>
    <m/>
    <m/>
    <n v="2017"/>
    <n v="60000"/>
    <m/>
    <m/>
    <d v="2017-12-25T00:00:00"/>
    <d v="2018-01-10T00:00:00"/>
    <n v="2018"/>
    <n v="63982.559999999998"/>
    <m/>
    <n v="128872.36"/>
    <n v="123982.56"/>
    <n v="0.96205703069300508"/>
    <n v="4889.8000000000029"/>
    <n v="0"/>
  </r>
  <r>
    <s v="2017/1052"/>
    <x v="1"/>
    <n v="1052"/>
    <s v="SBS"/>
    <x v="11"/>
    <s v="State Border Guard Service"/>
    <s v="no"/>
    <x v="2"/>
    <s v="2017/SBS/07 JO Poseidon 2017"/>
    <d v="2017-08-15T00:00:00"/>
    <d v="2017-10-15T00:00:00"/>
    <s v="no"/>
    <m/>
    <s v="FRO.24930"/>
    <n v="2017"/>
    <s v="C1"/>
    <n v="14350"/>
    <d v="2017-07-13T00:00:00"/>
    <s v="SK"/>
    <n v="0"/>
    <s v="no"/>
    <n v="0"/>
    <n v="0"/>
    <m/>
    <m/>
    <m/>
    <m/>
    <m/>
    <n v="2017"/>
    <n v="7170"/>
    <m/>
    <m/>
    <d v="2017-12-29T00:00:00"/>
    <d v="2017-11-13T00:00:00"/>
    <n v="2017"/>
    <n v="6450.03"/>
    <m/>
    <n v="14350"/>
    <n v="13620.029999999999"/>
    <n v="0.94913101045296155"/>
    <n v="729.97000000000116"/>
    <n v="0"/>
  </r>
  <r>
    <s v="2017/1053"/>
    <x v="1"/>
    <n v="1053"/>
    <s v="SBS"/>
    <x v="22"/>
    <s v="Federal Ministry of the Interior"/>
    <s v="no"/>
    <x v="2"/>
    <s v="2017/SBS/07 JO Poseidon 2017"/>
    <d v="2017-08-16T00:00:00"/>
    <d v="2017-10-17T00:00:00"/>
    <s v="no"/>
    <m/>
    <s v="FRO.24936"/>
    <n v="2017"/>
    <s v="C1"/>
    <n v="62811.14"/>
    <d v="2017-07-14T00:00:00"/>
    <s v="SK"/>
    <n v="0"/>
    <s v="no"/>
    <m/>
    <m/>
    <m/>
    <m/>
    <m/>
    <m/>
    <m/>
    <m/>
    <m/>
    <m/>
    <m/>
    <d v="2017-12-31T00:00:00"/>
    <d v="2017-11-07T00:00:00"/>
    <n v="2017"/>
    <n v="53914.41"/>
    <m/>
    <n v="62811.14"/>
    <n v="53914.41"/>
    <n v="0.85835745060509971"/>
    <n v="8896.7299999999959"/>
    <n v="0"/>
  </r>
  <r>
    <s v="2017/1054"/>
    <x v="1"/>
    <n v="1054"/>
    <s v="LBS"/>
    <x v="7"/>
    <s v="Direction Centrale de la Police aux Frontieres"/>
    <s v="no"/>
    <x v="5"/>
    <s v="2017/LBS/02 Focal Points"/>
    <d v="2017-08-15T00:00:00"/>
    <d v="2017-09-14T00:00:00"/>
    <s v="no"/>
    <m/>
    <s v="FRO.24952"/>
    <n v="2017"/>
    <s v="C1"/>
    <n v="7776.76"/>
    <d v="2017-07-14T00:00:00"/>
    <s v="IM"/>
    <n v="0"/>
    <s v="yes"/>
    <n v="0"/>
    <n v="2343.8200000000002"/>
    <m/>
    <m/>
    <m/>
    <m/>
    <m/>
    <n v="2017"/>
    <n v="3888.38"/>
    <m/>
    <m/>
    <d v="2017-11-28T00:00:00"/>
    <d v="2017-09-25T00:00:00"/>
    <n v="2017"/>
    <n v="2075.1799999999998"/>
    <m/>
    <n v="7776.76"/>
    <n v="5963.5599999999995"/>
    <n v="0.76684377555691563"/>
    <n v="1813.2000000000007"/>
    <n v="2343.8200000000002"/>
  </r>
  <r>
    <s v="2017/1055"/>
    <x v="1"/>
    <n v="1055"/>
    <s v="LBS"/>
    <x v="14"/>
    <s v="General Inspectorate of the Romanian Border Police"/>
    <s v="no"/>
    <x v="7"/>
    <s v="2017/LBS/01 FOA"/>
    <d v="2017-08-17T00:00:00"/>
    <d v="2017-10-11T00:00:00"/>
    <s v="no"/>
    <m/>
    <s v="FRO.24960"/>
    <n v="2017"/>
    <s v="C1"/>
    <n v="185348.1"/>
    <d v="2017-07-17T00:00:00"/>
    <s v="IM"/>
    <n v="0"/>
    <s v="no"/>
    <n v="0"/>
    <m/>
    <m/>
    <m/>
    <m/>
    <m/>
    <m/>
    <n v="2017"/>
    <n v="92674"/>
    <m/>
    <m/>
    <d v="2017-12-25T00:00:00"/>
    <d v="2018-01-09T00:00:00"/>
    <n v="2018"/>
    <n v="62820.02"/>
    <m/>
    <n v="185348.1"/>
    <n v="155494.01999999999"/>
    <n v="0.83892966801386137"/>
    <n v="29854.080000000016"/>
    <n v="0"/>
  </r>
  <r>
    <s v="2017/1056"/>
    <x v="1"/>
    <n v="1056"/>
    <s v="RSU"/>
    <x v="25"/>
    <s v="Swiss Border Guard"/>
    <s v="no"/>
    <x v="12"/>
    <s v="2017/RSU/01 RO to Pakistan"/>
    <d v="2017-07-19T00:00:00"/>
    <d v="2017-07-21T00:00:00"/>
    <s v="no"/>
    <m/>
    <s v="FRO.24957"/>
    <n v="2017"/>
    <s v="C1"/>
    <n v="64247.08"/>
    <d v="2017-07-14T00:00:00"/>
    <s v="SK"/>
    <n v="0"/>
    <s v="yes"/>
    <n v="46000"/>
    <n v="39384.33"/>
    <m/>
    <m/>
    <m/>
    <m/>
    <m/>
    <m/>
    <m/>
    <m/>
    <m/>
    <d v="2017-10-04T00:00:00"/>
    <d v="2017-09-21T00:00:00"/>
    <n v="2017"/>
    <n v="45718.39"/>
    <m/>
    <n v="64247.08"/>
    <n v="45718.39"/>
    <n v="0.71160261291252458"/>
    <n v="18528.690000000002"/>
    <n v="39384.33"/>
  </r>
  <r>
    <s v="2017/1057"/>
    <x v="1"/>
    <n v="1057"/>
    <s v="RSU"/>
    <x v="17"/>
    <s v="Ministry of Interior, National Police Service, Chief Directorate Border Police"/>
    <s v="no"/>
    <x v="12"/>
    <s v="2017/RSU/01 RO to Pakistan"/>
    <d v="2017-07-19T00:00:00"/>
    <d v="2017-07-21T00:00:00"/>
    <s v="no"/>
    <m/>
    <s v="FRO.24956"/>
    <n v="2017"/>
    <s v="C1"/>
    <n v="17419.599999999999"/>
    <d v="2017-07-14T00:00:00"/>
    <s v="SK"/>
    <n v="0"/>
    <s v="no"/>
    <m/>
    <m/>
    <m/>
    <m/>
    <m/>
    <m/>
    <m/>
    <m/>
    <m/>
    <m/>
    <m/>
    <d v="2017-10-04T00:00:00"/>
    <d v="2017-10-20T00:00:00"/>
    <n v="2017"/>
    <n v="5368.2"/>
    <m/>
    <n v="17419.599999999999"/>
    <n v="5368.2"/>
    <n v="0.30817010723552779"/>
    <n v="12051.399999999998"/>
    <n v="0"/>
  </r>
  <r>
    <s v="2017/1058"/>
    <x v="1"/>
    <n v="1058"/>
    <s v="RSU"/>
    <x v="24"/>
    <s v="Police Detention Centre for Foreigners"/>
    <s v="no"/>
    <x v="12"/>
    <s v="2017/RSU/01 RO to Pakistan"/>
    <d v="2017-07-19T00:00:00"/>
    <d v="2017-07-21T00:00:00"/>
    <s v="no"/>
    <m/>
    <s v="FRO.24959"/>
    <n v="2017"/>
    <s v="C1"/>
    <n v="10635.8"/>
    <d v="2017-07-14T00:00:00"/>
    <s v="SK"/>
    <n v="0"/>
    <s v="no"/>
    <m/>
    <m/>
    <m/>
    <m/>
    <m/>
    <m/>
    <m/>
    <m/>
    <n v="0"/>
    <m/>
    <m/>
    <d v="2017-10-04T00:00:00"/>
    <d v="2017-08-24T00:00:00"/>
    <n v="2017"/>
    <n v="5855.64"/>
    <m/>
    <n v="10635.8"/>
    <n v="5855.64"/>
    <n v="0.55055943135448215"/>
    <n v="4780.1599999999989"/>
    <n v="0"/>
  </r>
  <r>
    <s v="2017/1059"/>
    <x v="1"/>
    <n v="1059"/>
    <s v="RSU"/>
    <x v="10"/>
    <s v="Immigration and Asylum Office"/>
    <s v="no"/>
    <x v="12"/>
    <s v="2017/RSU/01 RO to Pakistan"/>
    <d v="2017-07-19T00:00:00"/>
    <d v="2017-07-21T00:00:00"/>
    <s v="no"/>
    <m/>
    <s v="FRO.24958"/>
    <n v="2017"/>
    <s v="C1"/>
    <n v="4438.3599999999997"/>
    <d v="2017-07-14T00:00:00"/>
    <s v="SK"/>
    <n v="0"/>
    <s v="no"/>
    <m/>
    <m/>
    <m/>
    <m/>
    <m/>
    <m/>
    <m/>
    <m/>
    <m/>
    <m/>
    <m/>
    <d v="2017-10-04T00:00:00"/>
    <d v="2017-09-27T00:00:00"/>
    <n v="2017"/>
    <n v="1956.55"/>
    <m/>
    <n v="4438.3599999999997"/>
    <n v="1956.55"/>
    <n v="0.44082724249497562"/>
    <n v="2481.8099999999995"/>
    <n v="0"/>
  </r>
  <r>
    <s v="2017/1060"/>
    <x v="1"/>
    <n v="1060"/>
    <s v="LBS"/>
    <x v="6"/>
    <s v="Finnish Border Guard"/>
    <s v="no"/>
    <x v="5"/>
    <s v="2017/LBS/02 Focal Points"/>
    <d v="2017-08-16T00:00:00"/>
    <d v="2017-09-13T00:00:00"/>
    <s v="no"/>
    <m/>
    <s v="FRO.24962"/>
    <n v="2017"/>
    <s v="C1"/>
    <n v="5528.69"/>
    <d v="2017-07-14T00:00:00"/>
    <s v="IM"/>
    <n v="0"/>
    <s v="no"/>
    <n v="0"/>
    <n v="0"/>
    <m/>
    <m/>
    <m/>
    <m/>
    <m/>
    <m/>
    <m/>
    <m/>
    <m/>
    <d v="2017-11-27T00:00:00"/>
    <d v="2017-11-30T00:00:00"/>
    <n v="2017"/>
    <n v="5478.56"/>
    <m/>
    <n v="5528.69"/>
    <n v="5478.56"/>
    <n v="0.99093275260504765"/>
    <n v="50.1299999999992"/>
    <n v="0"/>
  </r>
  <r>
    <s v="2017/1061"/>
    <x v="1"/>
    <n v="1061"/>
    <s v="LBS"/>
    <x v="11"/>
    <s v="State Border Guard Service at the Ministry of Interior"/>
    <s v="no"/>
    <x v="16"/>
    <s v="2017/LBS/03 Coordination Points"/>
    <d v="2017-08-10T00:00:00"/>
    <d v="2017-09-07T00:00:00"/>
    <s v="no"/>
    <m/>
    <s v="FRO.24950"/>
    <n v="2017"/>
    <s v="C1"/>
    <n v="7004.22"/>
    <d v="2017-07-14T00:00:00"/>
    <s v="IM"/>
    <n v="0"/>
    <s v="no"/>
    <n v="0"/>
    <n v="0"/>
    <m/>
    <m/>
    <m/>
    <m/>
    <m/>
    <n v="2017"/>
    <n v="3500"/>
    <m/>
    <m/>
    <d v="2017-11-21T00:00:00"/>
    <d v="2017-10-24T00:00:00"/>
    <n v="2017"/>
    <n v="2244.31"/>
    <m/>
    <n v="7004.22"/>
    <n v="5744.3099999999995"/>
    <n v="0.82012129830302294"/>
    <n v="1259.9100000000008"/>
    <n v="0"/>
  </r>
  <r>
    <s v="2017/1062"/>
    <x v="1"/>
    <n v="1062"/>
    <s v="LBS"/>
    <x v="8"/>
    <s v="Police of the Czech Republic"/>
    <s v="no"/>
    <x v="7"/>
    <s v="2017/LBS/01 FOA"/>
    <d v="2017-08-15T00:00:00"/>
    <d v="2017-11-10T00:00:00"/>
    <s v="no"/>
    <m/>
    <s v="FRO.24951"/>
    <n v="2017"/>
    <s v="C1"/>
    <n v="29906.5"/>
    <d v="2017-07-14T00:00:00"/>
    <s v="IM"/>
    <n v="0"/>
    <s v="no"/>
    <n v="0"/>
    <m/>
    <m/>
    <m/>
    <m/>
    <m/>
    <m/>
    <n v="2017"/>
    <n v="14900"/>
    <m/>
    <m/>
    <d v="2018-01-24T00:00:00"/>
    <d v="2017-11-14T00:00:00"/>
    <n v="2017"/>
    <n v="9950.17"/>
    <m/>
    <n v="29906.5"/>
    <n v="24850.17"/>
    <n v="0.83092872786852345"/>
    <n v="5056.3300000000017"/>
    <n v="0"/>
  </r>
  <r>
    <s v="2017/1063"/>
    <x v="1"/>
    <n v="1063"/>
    <s v="SBS"/>
    <x v="9"/>
    <s v="State Border Guard "/>
    <s v="no"/>
    <x v="2"/>
    <s v="2017/SBS/07 JO Poseidon 2017"/>
    <d v="2017-08-15T00:00:00"/>
    <d v="2017-09-28T00:00:00"/>
    <s v="no"/>
    <m/>
    <s v="FRO.24964"/>
    <n v="2017"/>
    <s v="C1"/>
    <n v="13207.12"/>
    <d v="2017-07-14T00:00:00"/>
    <s v="IM"/>
    <n v="0"/>
    <s v="no"/>
    <n v="0"/>
    <n v="0"/>
    <m/>
    <m/>
    <m/>
    <m/>
    <m/>
    <n v="2017"/>
    <n v="6600"/>
    <m/>
    <m/>
    <d v="2017-12-12T00:00:00"/>
    <d v="2017-11-14T00:00:00"/>
    <n v="2017"/>
    <n v="2898.66"/>
    <m/>
    <n v="13207.12"/>
    <n v="9498.66"/>
    <n v="0.71920751836887975"/>
    <n v="3708.4600000000009"/>
    <n v="0"/>
  </r>
  <r>
    <s v="2017/1064"/>
    <x v="1"/>
    <n v="1064"/>
    <s v="SBS"/>
    <x v="10"/>
    <s v="Hungarian Police Headquarters"/>
    <s v="no"/>
    <x v="2"/>
    <s v="2017/SBS/07 JO Poseidon 2017"/>
    <d v="2017-08-14T00:00:00"/>
    <d v="2017-09-16T00:00:00"/>
    <s v="no"/>
    <m/>
    <s v="FRO.24963"/>
    <n v="2017"/>
    <s v="C1"/>
    <n v="7380.86"/>
    <d v="2017-07-14T00:00:00"/>
    <s v="IM"/>
    <n v="0"/>
    <s v="yes"/>
    <n v="0"/>
    <n v="3371.94"/>
    <m/>
    <m/>
    <m/>
    <m/>
    <m/>
    <m/>
    <n v="0"/>
    <m/>
    <m/>
    <d v="2017-11-30T00:00:00"/>
    <d v="2017-11-21T00:00:00"/>
    <n v="2017"/>
    <n v="6695.44"/>
    <m/>
    <n v="7380.86"/>
    <n v="6695.44"/>
    <n v="0.90713548285701118"/>
    <n v="685.42000000000007"/>
    <n v="3371.94"/>
  </r>
  <r>
    <s v="2017/1065"/>
    <x v="1"/>
    <n v="1065"/>
    <s v="SBS"/>
    <x v="4"/>
    <s v="Danish National Police"/>
    <s v="no"/>
    <x v="2"/>
    <s v="2017/SBS/07 JO Poseidon 2017"/>
    <d v="2017-08-15T00:00:00"/>
    <d v="2017-10-17T00:00:00"/>
    <s v="no"/>
    <m/>
    <s v="FRO.24947"/>
    <n v="2017"/>
    <s v="C1"/>
    <n v="101474.52"/>
    <d v="2017-07-17T00:00:00"/>
    <s v="SK"/>
    <n v="0"/>
    <s v="yes"/>
    <n v="0"/>
    <n v="58559.1"/>
    <m/>
    <m/>
    <m/>
    <m/>
    <m/>
    <m/>
    <n v="0"/>
    <m/>
    <m/>
    <d v="2017-12-31T00:00:00"/>
    <d v="2017-11-29T00:00:00"/>
    <n v="2017"/>
    <n v="88583.07"/>
    <m/>
    <n v="101474.52"/>
    <n v="88583.07"/>
    <n v="0.87295874865926937"/>
    <n v="12891.449999999997"/>
    <n v="58559.1"/>
  </r>
  <r>
    <s v="2017/1066"/>
    <x v="1"/>
    <n v="1066"/>
    <s v="ABS"/>
    <x v="2"/>
    <s v="Bundespolizeiprasidium Federal Police Central Office"/>
    <s v="no"/>
    <x v="5"/>
    <s v="2017/ABS/03 Focal Points 2017 Air"/>
    <d v="2017-08-29T00:00:00"/>
    <d v="2017-09-30T00:00:00"/>
    <s v="no"/>
    <m/>
    <s v="FRO.24961"/>
    <n v="2017"/>
    <s v="C1"/>
    <n v="10281.629999999999"/>
    <d v="2017-07-14T00:00:00"/>
    <s v="SK"/>
    <n v="0"/>
    <s v="no"/>
    <m/>
    <m/>
    <m/>
    <m/>
    <m/>
    <m/>
    <m/>
    <m/>
    <n v="0"/>
    <m/>
    <m/>
    <d v="2017-12-14T00:00:00"/>
    <d v="2017-12-06T00:00:00"/>
    <n v="2017"/>
    <n v="7148.53"/>
    <m/>
    <n v="10281.629999999999"/>
    <n v="7148.53"/>
    <n v="0.69527205316666718"/>
    <n v="3133.0999999999995"/>
    <n v="0"/>
  </r>
  <r>
    <s v="2017/1067"/>
    <x v="1"/>
    <n v="1067"/>
    <s v="FSC"/>
    <x v="19"/>
    <s v="Police and Border Guard Board"/>
    <s v="no"/>
    <x v="10"/>
    <s v="2017/FSC/01 FSC Support Officer Deployment"/>
    <d v="2017-07-27T00:00:00"/>
    <d v="2017-09-01T00:00:00"/>
    <s v="no"/>
    <m/>
    <s v="FRO.24970"/>
    <n v="2017"/>
    <s v="C1"/>
    <n v="5864.67"/>
    <d v="2017-07-17T00:00:00"/>
    <s v="SK"/>
    <n v="0"/>
    <s v="no"/>
    <n v="0"/>
    <m/>
    <m/>
    <m/>
    <m/>
    <m/>
    <m/>
    <n v="2017"/>
    <n v="2900"/>
    <m/>
    <m/>
    <d v="2017-11-15T00:00:00"/>
    <d v="2018-01-25T00:00:00"/>
    <n v="2018"/>
    <n v="2737.23"/>
    <m/>
    <n v="5864.67"/>
    <n v="5637.23"/>
    <n v="0.96121861929145191"/>
    <n v="227.44000000000051"/>
    <n v="0"/>
  </r>
  <r>
    <s v="2017/1068"/>
    <x v="1"/>
    <n v="1068"/>
    <s v="FSC"/>
    <x v="20"/>
    <s v="Royal Marechaussee"/>
    <s v="no"/>
    <x v="10"/>
    <s v="2017/FSC/01 FSC Support Officer Deployment"/>
    <d v="2017-08-31T00:00:00"/>
    <d v="2018-02-05T00:00:00"/>
    <s v="no"/>
    <m/>
    <s v="FRO.24971"/>
    <n v="2017"/>
    <s v="C1"/>
    <n v="36372.51"/>
    <d v="2017-07-24T00:00:00"/>
    <s v="SK"/>
    <n v="0"/>
    <s v="no"/>
    <m/>
    <m/>
    <m/>
    <m/>
    <m/>
    <m/>
    <m/>
    <m/>
    <m/>
    <m/>
    <m/>
    <d v="2018-04-21T00:00:00"/>
    <d v="2018-03-27T00:00:00"/>
    <n v="2018"/>
    <n v="30332.12"/>
    <m/>
    <n v="36372.51"/>
    <n v="30332.12"/>
    <n v="0.83392980028048647"/>
    <n v="6040.3900000000031"/>
    <n v="0"/>
  </r>
  <r>
    <s v="2017/1069"/>
    <x v="1"/>
    <n v="1069"/>
    <s v="RSU"/>
    <x v="17"/>
    <s v="Ministry of Interior, National Police Service, Chief Directorate Border Police"/>
    <s v="no"/>
    <x v="15"/>
    <s v="2017/RSU/03 Poseidon"/>
    <d v="2017-07-21T00:00:00"/>
    <d v="2017-08-24T00:00:00"/>
    <s v="no"/>
    <m/>
    <s v="FRO.24967"/>
    <n v="2017"/>
    <s v="C1"/>
    <n v="319383"/>
    <d v="2017-07-17T00:00:00"/>
    <s v="IM"/>
    <n v="0"/>
    <s v="yes"/>
    <n v="9000"/>
    <n v="6701.65"/>
    <m/>
    <m/>
    <m/>
    <m/>
    <m/>
    <n v="2017"/>
    <n v="130000"/>
    <m/>
    <m/>
    <d v="2017-11-07T00:00:00"/>
    <d v="2017-10-24T00:00:00"/>
    <n v="2017"/>
    <n v="172884.73"/>
    <m/>
    <n v="319383"/>
    <n v="302884.73"/>
    <n v="0.94834330568627634"/>
    <n v="16498.270000000019"/>
    <n v="6701.65"/>
  </r>
  <r>
    <s v="2017/1070"/>
    <x v="1"/>
    <n v="1070"/>
    <s v="FSC"/>
    <x v="9"/>
    <s v="State Border Guard"/>
    <s v="no"/>
    <x v="29"/>
    <s v="2017/FSC/Copernicus Eurosur Fusion Services Baltic Exercise"/>
    <d v="2017-07-18T00:00:00"/>
    <d v="2017-07-20T00:00:00"/>
    <s v="no"/>
    <m/>
    <s v="FRO.24980"/>
    <n v="2017"/>
    <s v="C1"/>
    <n v="56038.64"/>
    <d v="2017-07-14T00:00:00"/>
    <s v="SK"/>
    <n v="0"/>
    <s v="yes"/>
    <n v="26740.17"/>
    <n v="30074.53"/>
    <m/>
    <m/>
    <m/>
    <m/>
    <m/>
    <m/>
    <m/>
    <m/>
    <m/>
    <d v="2017-10-03T00:00:00"/>
    <d v="2017-09-06T00:00:00"/>
    <n v="2017"/>
    <n v="32179.75"/>
    <m/>
    <n v="56038.64"/>
    <n v="32179.75"/>
    <n v="0.57424216576276654"/>
    <n v="23858.89"/>
    <n v="30074.53"/>
  </r>
  <r>
    <s v="2017/1071"/>
    <x v="1"/>
    <n v="1071"/>
    <s v="SBS"/>
    <x v="12"/>
    <s v="Headquarters of Polish Border Guards"/>
    <s v="no"/>
    <x v="2"/>
    <s v="2017/SBS/07 JO Poseidon 2017"/>
    <d v="2017-09-26T00:00:00"/>
    <d v="2017-11-16T00:00:00"/>
    <s v="no"/>
    <m/>
    <s v="FRO.24892"/>
    <n v="2017"/>
    <s v="C1"/>
    <n v="12816.46"/>
    <d v="2017-07-18T00:00:00"/>
    <s v="SK"/>
    <n v="0"/>
    <s v="no"/>
    <n v="0"/>
    <m/>
    <m/>
    <m/>
    <m/>
    <m/>
    <m/>
    <n v="2017"/>
    <n v="6408.23"/>
    <m/>
    <m/>
    <d v="2018-01-30T00:00:00"/>
    <d v="2017-12-11T00:00:00"/>
    <n v="2017"/>
    <n v="2598.4"/>
    <m/>
    <n v="12816.46"/>
    <n v="9006.6299999999992"/>
    <n v="0.70273928994433721"/>
    <n v="3809.83"/>
    <n v="0"/>
  </r>
  <r>
    <s v="2017/1072"/>
    <x v="1"/>
    <n v="1072"/>
    <s v="RSU"/>
    <x v="2"/>
    <s v="Bundespolizeiprasidium Federal Police Central Office"/>
    <s v="no"/>
    <x v="12"/>
    <s v="2017/RSU/01 RO to Pakistan and to Serbia, FYR of Macedonia and Kosovo"/>
    <d v="2017-07-19T00:00:00"/>
    <d v="2017-07-22T00:00:00"/>
    <s v="no"/>
    <m/>
    <s v="FRO.24973"/>
    <n v="2017"/>
    <s v="C1"/>
    <n v="211085.7"/>
    <d v="2017-07-18T00:00:00"/>
    <s v="IM"/>
    <n v="0"/>
    <s v="yes"/>
    <n v="131000"/>
    <n v="130500"/>
    <m/>
    <m/>
    <m/>
    <m/>
    <m/>
    <n v="2017"/>
    <n v="100000"/>
    <m/>
    <m/>
    <d v="2017-10-05T00:00:00"/>
    <d v="2017-10-04T00:00:00"/>
    <n v="2017"/>
    <n v="67653.490000000005"/>
    <m/>
    <n v="211085.7"/>
    <n v="167653.49"/>
    <n v="0.79424371238790681"/>
    <n v="43432.210000000021"/>
    <n v="130500"/>
  </r>
  <r>
    <s v="2017/1073"/>
    <x v="1"/>
    <n v="1073"/>
    <s v="LBS"/>
    <x v="22"/>
    <s v="Federal Ministry of the Interior"/>
    <s v="no"/>
    <x v="5"/>
    <s v="2017/LBS/02 Focal Points"/>
    <d v="2017-08-16T00:00:00"/>
    <d v="2017-10-11T00:00:00"/>
    <s v="no"/>
    <m/>
    <s v="FRO.24972"/>
    <n v="2017"/>
    <s v="C1"/>
    <n v="50183"/>
    <d v="2017-07-17T00:00:00"/>
    <s v="SK"/>
    <n v="0"/>
    <s v="no"/>
    <n v="0"/>
    <n v="0"/>
    <m/>
    <m/>
    <m/>
    <m/>
    <m/>
    <m/>
    <m/>
    <m/>
    <m/>
    <d v="2017-12-25T00:00:00"/>
    <d v="2017-11-09T00:00:00"/>
    <n v="2017"/>
    <n v="50183"/>
    <m/>
    <n v="50183"/>
    <n v="50183"/>
    <n v="1"/>
    <n v="0"/>
    <n v="0"/>
  </r>
  <r>
    <s v="2017/1074"/>
    <x v="1"/>
    <n v="1074"/>
    <s v="SBS"/>
    <x v="13"/>
    <s v="Servico de Estrangeiros e Fronteiras"/>
    <s v="no"/>
    <x v="6"/>
    <s v="2017/SBS/05 JO Triton 2017"/>
    <d v="2017-07-20T00:00:00"/>
    <d v="2017-09-09T00:00:00"/>
    <s v="no"/>
    <m/>
    <s v="FRO.24990"/>
    <n v="2017"/>
    <s v="C1"/>
    <n v="9600.0400000000009"/>
    <d v="2017-07-18T00:00:00"/>
    <s v="IM"/>
    <n v="0"/>
    <s v="no"/>
    <n v="0"/>
    <m/>
    <m/>
    <m/>
    <m/>
    <m/>
    <m/>
    <n v="2017"/>
    <n v="4800.0200000000004"/>
    <m/>
    <m/>
    <d v="2017-11-23T00:00:00"/>
    <d v="2018-01-11T00:00:00"/>
    <n v="2018"/>
    <n v="3507.02"/>
    <m/>
    <n v="9600.0400000000009"/>
    <n v="8307.0400000000009"/>
    <n v="0.86531306119557838"/>
    <n v="1293"/>
    <n v="0"/>
  </r>
  <r>
    <s v="2017/1075"/>
    <x v="1"/>
    <n v="1075"/>
    <s v="RSU"/>
    <x v="22"/>
    <s v="Federal Ministry of the Interior"/>
    <s v="no"/>
    <x v="12"/>
    <s v="2017/RSU/01 RO to Serbia and FYRoMacedonia"/>
    <d v="2017-07-19T00:00:00"/>
    <d v="2017-07-20T00:00:00"/>
    <s v="no"/>
    <m/>
    <s v="FRO.24981"/>
    <n v="2017"/>
    <s v="C1"/>
    <n v="80357"/>
    <d v="2017-07-18T00:00:00"/>
    <s v="IM"/>
    <n v="0"/>
    <s v="yes"/>
    <n v="70000"/>
    <n v="61020"/>
    <m/>
    <m/>
    <m/>
    <m/>
    <m/>
    <m/>
    <m/>
    <m/>
    <m/>
    <d v="2017-10-03T00:00:00"/>
    <d v="2017-09-11T00:00:00"/>
    <n v="2017"/>
    <n v="68327"/>
    <m/>
    <n v="80357"/>
    <n v="68327"/>
    <n v="0.85029306718767506"/>
    <n v="12030"/>
    <n v="61020"/>
  </r>
  <r>
    <s v="2017/1076"/>
    <x v="1"/>
    <n v="1076"/>
    <s v="SBS"/>
    <x v="2"/>
    <s v="Bundespolizeiprasidium Federal Police Central Office"/>
    <s v="no"/>
    <x v="2"/>
    <s v="2017/SBS/07 JO Poseidon 2017"/>
    <d v="2017-08-01T00:00:00"/>
    <d v="2017-09-30T00:00:00"/>
    <s v="no"/>
    <m/>
    <s v="FRO.24991"/>
    <n v="2017"/>
    <s v="C1"/>
    <n v="483934.73"/>
    <d v="2017-07-19T00:00:00"/>
    <s v="SK"/>
    <n v="462657.3"/>
    <s v="yes"/>
    <n v="319388"/>
    <n v="281036.84999999998"/>
    <m/>
    <m/>
    <m/>
    <m/>
    <m/>
    <n v="2017"/>
    <n v="241900"/>
    <m/>
    <m/>
    <d v="2017-12-14T00:00:00"/>
    <d v="2018-01-25T00:00:00"/>
    <n v="2018"/>
    <n v="131505.34"/>
    <m/>
    <n v="483934.73"/>
    <n v="373405.33999999997"/>
    <n v="0.77160269113150859"/>
    <n v="110529.39000000001"/>
    <n v="281036.84999999998"/>
  </r>
  <r>
    <s v="2017/1077"/>
    <x v="1"/>
    <n v="1077"/>
    <s v="SBS"/>
    <x v="12"/>
    <s v="Headquarters of Polish Border Guards"/>
    <s v="no"/>
    <x v="2"/>
    <s v="2017/SBS/07 JO Poseidon 2017"/>
    <d v="2017-08-15T00:00:00"/>
    <d v="2017-11-16T00:00:00"/>
    <s v="no"/>
    <m/>
    <s v="FRO.24965"/>
    <n v="2017"/>
    <s v="C1"/>
    <n v="193532.85"/>
    <d v="2017-07-19T00:00:00"/>
    <s v="SK"/>
    <n v="0"/>
    <s v="no"/>
    <n v="0"/>
    <m/>
    <m/>
    <m/>
    <m/>
    <m/>
    <m/>
    <n v="2017"/>
    <n v="96766.42"/>
    <m/>
    <m/>
    <d v="2018-01-30T00:00:00"/>
    <d v="2017-12-14T00:00:00"/>
    <n v="2017"/>
    <n v="78285.75"/>
    <m/>
    <n v="193532.85"/>
    <n v="175052.16999999998"/>
    <n v="0.90450882111228137"/>
    <n v="18480.680000000022"/>
    <n v="0"/>
  </r>
  <r>
    <s v="2017/1078"/>
    <x v="1"/>
    <n v="1078"/>
    <s v="RSU"/>
    <x v="21"/>
    <s v="Cuerpo Nacional de Policia"/>
    <s v="no"/>
    <x v="12"/>
    <s v="2017/RSU/01 RO to Guinea"/>
    <d v="2017-07-24T00:00:00"/>
    <d v="2017-07-26T00:00:00"/>
    <s v="no"/>
    <m/>
    <s v="FRO.24986"/>
    <n v="2017"/>
    <s v="C1"/>
    <n v="178500"/>
    <d v="2017-07-19T00:00:00"/>
    <s v="IM"/>
    <n v="0"/>
    <s v="yes"/>
    <n v="170000"/>
    <n v="143871"/>
    <m/>
    <m/>
    <m/>
    <m/>
    <m/>
    <m/>
    <m/>
    <m/>
    <m/>
    <d v="2017-10-09T00:00:00"/>
    <d v="2017-09-11T00:00:00"/>
    <n v="2017"/>
    <n v="151064.54999999999"/>
    <m/>
    <n v="178500"/>
    <n v="151064.54999999999"/>
    <n v="0.84629999999999994"/>
    <n v="27435.450000000012"/>
    <n v="143871"/>
  </r>
  <r>
    <s v="2017/1079"/>
    <x v="1"/>
    <n v="1079"/>
    <s v="LBS"/>
    <x v="11"/>
    <s v="State Border Guard Service at the Ministry of Interior"/>
    <s v="no"/>
    <x v="16"/>
    <s v="2017/LBS/03 Coordination Points"/>
    <d v="2017-10-24T00:00:00"/>
    <d v="2017-11-21T00:00:00"/>
    <s v="no"/>
    <m/>
    <s v="FRO.24989"/>
    <n v="2017"/>
    <s v="C1"/>
    <n v="7004.22"/>
    <d v="2017-07-19T00:00:00"/>
    <s v="IM"/>
    <n v="0"/>
    <s v="no"/>
    <n v="0"/>
    <n v="0"/>
    <m/>
    <m/>
    <m/>
    <m/>
    <m/>
    <n v="2017"/>
    <n v="3500"/>
    <m/>
    <m/>
    <d v="2018-02-04T00:00:00"/>
    <d v="2017-12-19T00:00:00"/>
    <n v="2017"/>
    <n v="3504.22"/>
    <m/>
    <n v="7004.22"/>
    <n v="7004.2199999999993"/>
    <n v="0.99999999999999989"/>
    <n v="9.0949470177292824E-13"/>
    <n v="0"/>
  </r>
  <r>
    <s v="2017/1080"/>
    <x v="1"/>
    <n v="1080"/>
    <s v="RSU"/>
    <x v="20"/>
    <s v="Repatriation and Departure Service"/>
    <s v="no"/>
    <x v="18"/>
    <s v="2017/RSU/02 RI FOA-R 2017"/>
    <d v="2017-08-02T00:00:00"/>
    <d v="2017-08-06T00:00:00"/>
    <s v="no"/>
    <s v="yes"/>
    <s v="FRO.24994"/>
    <n v="2017"/>
    <s v="C1"/>
    <n v="4583"/>
    <d v="2017-07-21T00:00:00"/>
    <s v="IM"/>
    <n v="0"/>
    <s v="no"/>
    <n v="0"/>
    <m/>
    <m/>
    <m/>
    <m/>
    <m/>
    <s v="Cancellation."/>
    <m/>
    <m/>
    <m/>
    <m/>
    <d v="2017-10-20T00:00:00"/>
    <m/>
    <m/>
    <m/>
    <m/>
    <n v="0"/>
    <n v="0"/>
    <s v=""/>
    <n v="0"/>
    <n v="0"/>
  </r>
  <r>
    <s v="2017/1081"/>
    <x v="1"/>
    <n v="1081"/>
    <s v="RSU"/>
    <x v="11"/>
    <s v="State Border Guard Service at the Ministry of Interior"/>
    <s v="no"/>
    <x v="2"/>
    <s v="2017/RSU/03 Poseidon"/>
    <d v="2017-08-24T00:00:00"/>
    <d v="2017-10-07T00:00:00"/>
    <s v="no"/>
    <m/>
    <s v="FRO.24737"/>
    <n v="2017"/>
    <s v="C1"/>
    <n v="51199"/>
    <d v="2017-07-21T00:00:00"/>
    <s v="IM"/>
    <n v="0"/>
    <s v="no"/>
    <n v="0"/>
    <m/>
    <m/>
    <m/>
    <m/>
    <m/>
    <m/>
    <n v="2017"/>
    <n v="25550"/>
    <m/>
    <m/>
    <d v="2017-12-21T00:00:00"/>
    <d v="2017-11-14T00:00:00"/>
    <n v="2017"/>
    <n v="18875.12"/>
    <m/>
    <n v="51199"/>
    <n v="44425.119999999995"/>
    <n v="0.86769507216937825"/>
    <n v="6773.8800000000047"/>
    <n v="0"/>
  </r>
  <r>
    <s v="2017/1082"/>
    <x v="1"/>
    <n v="1082"/>
    <s v="FSC"/>
    <x v="11"/>
    <s v="State Border Guard Service"/>
    <s v="no"/>
    <x v="10"/>
    <s v="2017/FSC/02 FSC Support Officer Deployment"/>
    <d v="2017-07-30T00:00:00"/>
    <d v="2017-09-01T00:00:00"/>
    <s v="no"/>
    <m/>
    <s v="FRO.25015"/>
    <n v="2017"/>
    <s v="C1"/>
    <n v="6657.54"/>
    <d v="2017-07-24T00:00:00"/>
    <s v="SK"/>
    <n v="0"/>
    <s v="no"/>
    <m/>
    <m/>
    <m/>
    <m/>
    <m/>
    <m/>
    <m/>
    <n v="2017"/>
    <n v="3300"/>
    <m/>
    <m/>
    <d v="2017-11-15T00:00:00"/>
    <d v="2017-09-11T00:00:00"/>
    <n v="2017"/>
    <n v="2217.1799999999998"/>
    <m/>
    <n v="6657.54"/>
    <n v="5517.18"/>
    <n v="0.8287115060517849"/>
    <n v="1140.3599999999997"/>
    <n v="0"/>
  </r>
  <r>
    <s v="2017/1083"/>
    <x v="1"/>
    <n v="1083"/>
    <s v="FSC"/>
    <x v="16"/>
    <s v="Ministero dell'Interno, Dipartimento della Pubblica Sicurezza, Direzione Centrale dell'Immigrazione e della Polizia delle Frontiere"/>
    <s v="no"/>
    <x v="10"/>
    <s v="2017/FSC/01 FSC Support Officer Deployment"/>
    <d v="2017-08-06T00:00:00"/>
    <d v="2017-11-08T00:00:00"/>
    <s v="no"/>
    <m/>
    <s v="FRO.25014"/>
    <n v="2017"/>
    <s v="C1"/>
    <n v="21978.87"/>
    <d v="2017-07-24T00:00:00"/>
    <s v="SK"/>
    <n v="0"/>
    <s v="no"/>
    <m/>
    <m/>
    <m/>
    <m/>
    <m/>
    <m/>
    <m/>
    <m/>
    <m/>
    <m/>
    <m/>
    <d v="2018-01-22T00:00:00"/>
    <d v="2018-03-01T00:00:00"/>
    <n v="2018"/>
    <n v="17149.580000000002"/>
    <m/>
    <n v="21978.87"/>
    <n v="17149.580000000002"/>
    <n v="0.78027578305891077"/>
    <n v="4829.2899999999972"/>
    <n v="0"/>
  </r>
  <r>
    <s v="2017/1084"/>
    <x v="1"/>
    <n v="1084"/>
    <s v="FSC"/>
    <x v="16"/>
    <s v="Ministero dell'Interno, Dipartimento della Pubblica Sicurezza, Direzione Centrale dell'Immigrazione e della Polizia delle Frontiere"/>
    <s v="no"/>
    <x v="10"/>
    <s v="2017/FSC/02 FSC Support Officer Deployment"/>
    <d v="2017-08-03T00:00:00"/>
    <d v="2017-09-05T00:00:00"/>
    <s v="no"/>
    <m/>
    <s v="FRO.25012"/>
    <n v="2017"/>
    <s v="C1"/>
    <n v="7714.7"/>
    <d v="2017-07-24T00:00:00"/>
    <s v="SK"/>
    <n v="0"/>
    <s v="no"/>
    <m/>
    <m/>
    <s v="FRO.25012"/>
    <n v="2018"/>
    <n v="989.43"/>
    <d v="2018-06-18T00:00:00"/>
    <m/>
    <m/>
    <m/>
    <m/>
    <m/>
    <d v="2017-11-19T00:00:00"/>
    <d v="2018-06-25T00:00:00"/>
    <n v="2018"/>
    <n v="8562.1"/>
    <m/>
    <n v="8704.1299999999992"/>
    <n v="8562.1"/>
    <n v="0.98368245878680594"/>
    <n v="142.02999999999884"/>
    <n v="0"/>
  </r>
  <r>
    <s v="2017/1085"/>
    <x v="1"/>
    <n v="1085"/>
    <s v="LBS"/>
    <x v="9"/>
    <s v="State Border Guard"/>
    <s v="no"/>
    <x v="16"/>
    <s v="2017/LBS/03 Coordination Points"/>
    <d v="2017-08-01T00:00:00"/>
    <d v="2017-09-05T00:00:00"/>
    <s v="no"/>
    <m/>
    <s v="FRO.24992"/>
    <n v="2017"/>
    <s v="C1"/>
    <n v="16702.7"/>
    <d v="2017-07-21T00:00:00"/>
    <s v="IM"/>
    <n v="0"/>
    <s v="no"/>
    <n v="0"/>
    <n v="0"/>
    <m/>
    <m/>
    <m/>
    <m/>
    <m/>
    <n v="2017"/>
    <n v="8300"/>
    <m/>
    <m/>
    <d v="2017-11-19T00:00:00"/>
    <d v="2017-11-07T00:00:00"/>
    <n v="2017"/>
    <n v="4890.6899999999996"/>
    <m/>
    <n v="16702.7"/>
    <n v="13190.689999999999"/>
    <n v="0.78973399510258813"/>
    <n v="3512.010000000002"/>
    <n v="0"/>
  </r>
  <r>
    <s v="2017/1086"/>
    <x v="1"/>
    <n v="1086"/>
    <s v="LBS"/>
    <x v="21"/>
    <s v="Cuerpo Nacional de Policia"/>
    <s v="no"/>
    <x v="5"/>
    <s v="2017/LBS/02 Focal Points"/>
    <d v="2017-08-15T00:00:00"/>
    <d v="2017-10-12T00:00:00"/>
    <s v="no"/>
    <m/>
    <s v="FRO.25007"/>
    <n v="2017"/>
    <s v="C1"/>
    <n v="10839.06"/>
    <d v="2017-07-21T00:00:00"/>
    <s v="IM"/>
    <n v="0"/>
    <s v="yes"/>
    <n v="0"/>
    <n v="6908.65"/>
    <m/>
    <m/>
    <m/>
    <m/>
    <m/>
    <m/>
    <m/>
    <m/>
    <m/>
    <d v="2017-12-26T00:00:00"/>
    <d v="2017-11-13T00:00:00"/>
    <n v="2017"/>
    <n v="10009.629999999999"/>
    <m/>
    <n v="10839.06"/>
    <n v="10009.629999999999"/>
    <n v="0.92347768164398014"/>
    <n v="829.43000000000029"/>
    <n v="6908.65"/>
  </r>
  <r>
    <s v="2017/1087"/>
    <x v="1"/>
    <n v="1087"/>
    <s v="LBS"/>
    <x v="13"/>
    <s v="Servico de Estrangeiros e Fronteiras"/>
    <s v="no"/>
    <x v="16"/>
    <s v="2017/LBS/03 Coordination Points"/>
    <d v="2017-08-01T00:00:00"/>
    <d v="2017-08-29T00:00:00"/>
    <s v="no"/>
    <m/>
    <s v="FRO.25006"/>
    <n v="2017"/>
    <s v="C1"/>
    <n v="9876.1"/>
    <d v="2017-07-21T00:00:00"/>
    <s v="IM"/>
    <n v="0"/>
    <s v="no"/>
    <n v="0"/>
    <m/>
    <m/>
    <m/>
    <m/>
    <m/>
    <m/>
    <n v="2017"/>
    <n v="4938.05"/>
    <m/>
    <m/>
    <d v="2017-11-12T00:00:00"/>
    <d v="2017-11-23T00:00:00"/>
    <n v="2017"/>
    <n v="4262.29"/>
    <m/>
    <n v="9876.1"/>
    <n v="9200.34"/>
    <n v="0.93157622948329799"/>
    <n v="675.76000000000022"/>
    <n v="0"/>
  </r>
  <r>
    <s v="2017/1088"/>
    <x v="1"/>
    <n v="1088"/>
    <s v="LBS"/>
    <x v="12"/>
    <s v="Headquarters of Polish Border Guards"/>
    <s v="no"/>
    <x v="7"/>
    <s v="2017/LBS/01 FOA"/>
    <d v="2017-09-13T00:00:00"/>
    <d v="2017-12-06T00:00:00"/>
    <s v="no"/>
    <m/>
    <s v="FRO.24999"/>
    <n v="2017"/>
    <s v="C1"/>
    <n v="57251.42"/>
    <d v="2017-07-21T00:00:00"/>
    <s v="IM"/>
    <n v="0"/>
    <s v="no"/>
    <n v="0"/>
    <m/>
    <m/>
    <m/>
    <m/>
    <m/>
    <m/>
    <n v="2017"/>
    <n v="28625.71"/>
    <m/>
    <m/>
    <d v="2018-02-19T00:00:00"/>
    <d v="2018-02-23T00:00:00"/>
    <n v="2018"/>
    <n v="15087.57"/>
    <m/>
    <n v="57251.42"/>
    <n v="43713.279999999999"/>
    <n v="0.76353180410197685"/>
    <n v="13538.14"/>
    <n v="0"/>
  </r>
  <r>
    <s v="2017/1089"/>
    <x v="1"/>
    <n v="1089"/>
    <s v="LBS"/>
    <x v="21"/>
    <s v="Cuerpo Nacional de Policia"/>
    <s v="no"/>
    <x v="7"/>
    <s v="2017/LBS/01 FOA"/>
    <d v="2017-09-12T00:00:00"/>
    <d v="2017-11-09T00:00:00"/>
    <s v="no"/>
    <m/>
    <s v="FRO.25001"/>
    <n v="2017"/>
    <s v="C1"/>
    <n v="14592.15"/>
    <d v="2017-07-21T00:00:00"/>
    <s v="IM"/>
    <n v="0"/>
    <s v="yes"/>
    <n v="0"/>
    <n v="5399.86"/>
    <m/>
    <m/>
    <m/>
    <m/>
    <m/>
    <m/>
    <n v="0"/>
    <m/>
    <m/>
    <d v="2018-01-23T00:00:00"/>
    <d v="2017-12-07T00:00:00"/>
    <n v="2017"/>
    <n v="12820.21"/>
    <m/>
    <n v="14592.15"/>
    <n v="12820.21"/>
    <n v="0.87856895659652623"/>
    <n v="1771.9400000000005"/>
    <n v="5399.86"/>
  </r>
  <r>
    <s v="2017/1090"/>
    <x v="1"/>
    <n v="1090"/>
    <s v="LBS"/>
    <x v="9"/>
    <s v="State Border Guard"/>
    <s v="no"/>
    <x v="5"/>
    <s v="2017/LBS/02 Focal Points"/>
    <d v="2017-08-16T00:00:00"/>
    <d v="2017-09-13T00:00:00"/>
    <s v="no"/>
    <m/>
    <s v="FRO.24998"/>
    <n v="2017"/>
    <s v="C1"/>
    <n v="7588.44"/>
    <d v="2017-07-21T00:00:00"/>
    <s v="IM"/>
    <n v="0"/>
    <s v="no"/>
    <n v="0"/>
    <n v="0"/>
    <m/>
    <m/>
    <m/>
    <m/>
    <m/>
    <n v="2017"/>
    <n v="3700"/>
    <m/>
    <m/>
    <d v="2017-11-27T00:00:00"/>
    <d v="2017-11-07T00:00:00"/>
    <n v="2017"/>
    <n v="2699.6"/>
    <m/>
    <n v="7588.44"/>
    <n v="6399.6"/>
    <n v="0.84333538909182926"/>
    <n v="1188.8399999999992"/>
    <n v="0"/>
  </r>
  <r>
    <s v="2017/1091"/>
    <x v="1"/>
    <n v="1091"/>
    <s v="LBS"/>
    <x v="19"/>
    <s v="Police and Border Guard Board"/>
    <s v="no"/>
    <x v="16"/>
    <s v="2017/LBS/03 Coordination Points"/>
    <d v="2017-08-01T00:00:00"/>
    <d v="2017-08-29T00:00:00"/>
    <s v="no"/>
    <m/>
    <s v="FRO.24993"/>
    <n v="2017"/>
    <s v="C1"/>
    <n v="10053.719999999999"/>
    <d v="2017-07-21T00:00:00"/>
    <s v="IM"/>
    <n v="0"/>
    <s v="no"/>
    <n v="0"/>
    <n v="0"/>
    <m/>
    <m/>
    <m/>
    <m/>
    <m/>
    <n v="2017"/>
    <n v="5000"/>
    <m/>
    <m/>
    <d v="2017-11-12T00:00:00"/>
    <d v="2017-11-23T00:00:00"/>
    <n v="2017"/>
    <n v="2637.96"/>
    <m/>
    <n v="10053.719999999999"/>
    <n v="7637.96"/>
    <n v="0.75971481202977609"/>
    <n v="2415.7599999999993"/>
    <n v="0"/>
  </r>
  <r>
    <s v="2017/1092"/>
    <x v="1"/>
    <n v="1092"/>
    <s v="LBS"/>
    <x v="11"/>
    <s v="State Border Guard Service at the Ministry of Interior"/>
    <s v="no"/>
    <x v="7"/>
    <s v="2017/LBS/01 FOA"/>
    <d v="2017-08-16T00:00:00"/>
    <d v="2017-09-13T00:00:00"/>
    <s v="no"/>
    <m/>
    <s v="FRO.25024"/>
    <n v="2017"/>
    <s v="C1"/>
    <n v="14137.91"/>
    <d v="2017-07-21T00:00:00"/>
    <s v="IM"/>
    <n v="0"/>
    <s v="no"/>
    <n v="0"/>
    <n v="0"/>
    <m/>
    <m/>
    <m/>
    <m/>
    <m/>
    <n v="2017"/>
    <n v="7050"/>
    <m/>
    <m/>
    <d v="2017-11-27T00:00:00"/>
    <d v="2017-11-06T00:00:00"/>
    <n v="2017"/>
    <n v="6201.77"/>
    <m/>
    <n v="14137.91"/>
    <n v="13251.77"/>
    <n v="0.93732171162498568"/>
    <n v="886.13999999999942"/>
    <n v="0"/>
  </r>
  <r>
    <s v="2017/1093"/>
    <x v="1"/>
    <n v="1093"/>
    <s v="LBS"/>
    <x v="11"/>
    <s v="State Border Guard Service at the Ministry of Interior"/>
    <s v="no"/>
    <x v="5"/>
    <s v="2017/LBS/02 Focal Points"/>
    <d v="2017-08-16T00:00:00"/>
    <d v="2017-09-13T00:00:00"/>
    <s v="no"/>
    <m/>
    <s v="FRO.25028"/>
    <n v="2017"/>
    <s v="C1"/>
    <n v="16114.2"/>
    <d v="2017-07-24T00:00:00"/>
    <s v="SK"/>
    <n v="0"/>
    <s v="no"/>
    <n v="0"/>
    <m/>
    <m/>
    <m/>
    <m/>
    <m/>
    <m/>
    <n v="2017"/>
    <n v="8050"/>
    <m/>
    <m/>
    <d v="2017-11-27T00:00:00"/>
    <d v="2017-10-23T00:00:00"/>
    <n v="2017"/>
    <n v="5479.72"/>
    <m/>
    <n v="16114.2"/>
    <n v="13529.720000000001"/>
    <n v="0.83961474972384609"/>
    <n v="2584.4799999999996"/>
    <n v="0"/>
  </r>
  <r>
    <s v="2017/1094"/>
    <x v="1"/>
    <n v="1094"/>
    <s v="RSU"/>
    <x v="2"/>
    <s v="Bundespolizeiprasidium Federal Police Central Office"/>
    <s v="no"/>
    <x v="18"/>
    <s v="2017/RSU/02 RI FOA-R 2017"/>
    <d v="2017-07-30T00:00:00"/>
    <d v="2017-08-02T00:00:00"/>
    <s v="no"/>
    <s v="yes"/>
    <s v="FRO.25005"/>
    <n v="2017"/>
    <s v="C1"/>
    <n v="40350"/>
    <d v="2017-07-21T00:00:00"/>
    <s v="IM"/>
    <n v="0"/>
    <s v="no"/>
    <n v="0"/>
    <n v="0"/>
    <m/>
    <m/>
    <m/>
    <m/>
    <s v="Cancellation."/>
    <m/>
    <m/>
    <m/>
    <m/>
    <d v="2017-10-16T00:00:00"/>
    <m/>
    <m/>
    <m/>
    <m/>
    <n v="0"/>
    <n v="0"/>
    <s v=""/>
    <n v="0"/>
    <n v="0"/>
  </r>
  <r>
    <s v="2017/1095"/>
    <x v="1"/>
    <n v="1095"/>
    <s v="RSU"/>
    <x v="3"/>
    <s v="Dienst Vreemdelingenzaken"/>
    <s v="no"/>
    <x v="20"/>
    <s v="2017/RSU/01 CRO to Albania"/>
    <d v="2017-07-26T00:00:00"/>
    <d v="2017-07-28T00:00:00"/>
    <s v="no"/>
    <m/>
    <s v="FRO.25030"/>
    <n v="2017"/>
    <s v="C1"/>
    <n v="166.71"/>
    <d v="2017-07-24T00:00:00"/>
    <s v="IM"/>
    <n v="0"/>
    <s v="no"/>
    <n v="0"/>
    <m/>
    <m/>
    <m/>
    <m/>
    <m/>
    <m/>
    <m/>
    <m/>
    <m/>
    <m/>
    <d v="2017-10-11T00:00:00"/>
    <d v="2017-11-17T00:00:00"/>
    <n v="2017"/>
    <n v="166.71"/>
    <m/>
    <n v="166.71"/>
    <n v="166.71"/>
    <n v="1"/>
    <n v="0"/>
    <n v="0"/>
  </r>
  <r>
    <s v="2017/1096"/>
    <x v="1"/>
    <n v="1096"/>
    <s v="SBS"/>
    <x v="7"/>
    <s v="Direction Centrale de la Police aux Frontieres"/>
    <s v="no"/>
    <x v="2"/>
    <s v="2017/SBS/07 JO Poseidon 2017"/>
    <d v="2017-08-15T00:00:00"/>
    <d v="2017-09-28T00:00:00"/>
    <s v="no"/>
    <m/>
    <s v="FRO.25027"/>
    <n v="2017"/>
    <s v="C1"/>
    <n v="44623"/>
    <d v="2017-07-24T00:00:00"/>
    <s v="IM"/>
    <n v="0"/>
    <s v="yes"/>
    <n v="0"/>
    <n v="19529.77"/>
    <m/>
    <m/>
    <m/>
    <m/>
    <m/>
    <n v="2017"/>
    <n v="22311.5"/>
    <m/>
    <m/>
    <d v="2017-12-12T00:00:00"/>
    <d v="2017-11-14T00:00:00"/>
    <n v="2017"/>
    <n v="15052.13"/>
    <m/>
    <n v="44623"/>
    <n v="37363.629999999997"/>
    <n v="0.83731775093561611"/>
    <n v="7259.3700000000026"/>
    <n v="19529.77"/>
  </r>
  <r>
    <s v="2017/1097"/>
    <x v="1"/>
    <n v="1097"/>
    <s v="SBS"/>
    <x v="7"/>
    <s v="Direction Centrale des compagnies republicaines de securite"/>
    <s v="no"/>
    <x v="2"/>
    <s v="2017/SBS/07 JO Poseidon 2017"/>
    <d v="2017-08-15T00:00:00"/>
    <d v="2017-09-28T00:00:00"/>
    <s v="no"/>
    <m/>
    <s v="FRO.25035"/>
    <n v="2017"/>
    <s v="C1"/>
    <n v="39420.730000000003"/>
    <d v="2017-07-24T00:00:00"/>
    <s v="SK"/>
    <n v="0"/>
    <s v="yes"/>
    <m/>
    <n v="5689.57"/>
    <m/>
    <m/>
    <m/>
    <m/>
    <m/>
    <m/>
    <m/>
    <m/>
    <m/>
    <d v="2017-12-12T00:00:00"/>
    <d v="2017-12-01T00:00:00"/>
    <n v="2017"/>
    <n v="37570.449999999997"/>
    <m/>
    <n v="39420.730000000003"/>
    <n v="37570.449999999997"/>
    <n v="0.95306327406925229"/>
    <n v="1850.2800000000061"/>
    <n v="5689.57"/>
  </r>
  <r>
    <s v="2017/1098"/>
    <x v="1"/>
    <n v="1098"/>
    <s v="ABS"/>
    <x v="10"/>
    <s v="Hungarian Police Headquarters"/>
    <s v="no"/>
    <x v="5"/>
    <s v="2017/ABS/03 Focal Points 2017 Air"/>
    <d v="2017-07-30T00:00:00"/>
    <d v="2017-08-24T00:00:00"/>
    <s v="no"/>
    <m/>
    <s v="FRO.25029"/>
    <n v="2017"/>
    <s v="C1"/>
    <n v="3738.62"/>
    <d v="2017-07-24T00:00:00"/>
    <s v="SK"/>
    <n v="0"/>
    <s v="yes"/>
    <n v="0"/>
    <n v="2239.36"/>
    <m/>
    <m/>
    <m/>
    <m/>
    <m/>
    <m/>
    <m/>
    <m/>
    <m/>
    <d v="2017-11-07T00:00:00"/>
    <d v="2017-11-30T00:00:00"/>
    <n v="2017"/>
    <n v="3633.04"/>
    <m/>
    <n v="3738.62"/>
    <n v="3633.04"/>
    <n v="0.97175963323365311"/>
    <n v="105.57999999999993"/>
    <n v="2239.36"/>
  </r>
  <r>
    <s v="2017/1099"/>
    <x v="1"/>
    <n v="1099"/>
    <s v="ABS"/>
    <x v="22"/>
    <s v="Federal Ministry of the Interior"/>
    <s v="no"/>
    <x v="5"/>
    <s v="2017/ABS/03 Focal Points 2017 Air"/>
    <d v="2017-08-07T00:00:00"/>
    <d v="2017-09-01T00:00:00"/>
    <s v="no"/>
    <m/>
    <s v="FRO.25022"/>
    <n v="2017"/>
    <s v="C1"/>
    <n v="12711.6"/>
    <d v="2017-07-24T00:00:00"/>
    <s v="SK"/>
    <n v="0"/>
    <s v="no"/>
    <m/>
    <m/>
    <m/>
    <m/>
    <m/>
    <m/>
    <m/>
    <m/>
    <n v="0"/>
    <m/>
    <m/>
    <d v="2017-11-15T00:00:00"/>
    <d v="2017-10-10T00:00:00"/>
    <n v="2017"/>
    <n v="12066.52"/>
    <m/>
    <n v="12711.6"/>
    <n v="12066.52"/>
    <n v="0.94925265112181001"/>
    <n v="645.07999999999993"/>
    <n v="0"/>
  </r>
  <r>
    <s v="2017/1100"/>
    <x v="1"/>
    <n v="1100"/>
    <s v="LBS"/>
    <x v="10"/>
    <s v="Hungarian Police Headquarters"/>
    <s v="no"/>
    <x v="7"/>
    <s v="2017/LBS/01 FOA"/>
    <d v="2017-08-16T00:00:00"/>
    <d v="2017-09-13T00:00:00"/>
    <s v="no"/>
    <m/>
    <s v="FRO.25036"/>
    <n v="2017"/>
    <s v="C1"/>
    <n v="15151.37"/>
    <d v="2017-07-24T00:00:00"/>
    <s v="SK"/>
    <n v="0"/>
    <s v="yes"/>
    <n v="0"/>
    <n v="4436.95"/>
    <m/>
    <m/>
    <m/>
    <m/>
    <m/>
    <m/>
    <n v="0"/>
    <m/>
    <m/>
    <d v="2017-11-27T00:00:00"/>
    <d v="2017-11-15T00:00:00"/>
    <n v="2017"/>
    <n v="12537.18"/>
    <m/>
    <n v="15151.37"/>
    <n v="12537.18"/>
    <n v="0.82746180708411188"/>
    <n v="2614.1900000000005"/>
    <n v="4436.95"/>
  </r>
  <r>
    <s v="2017/1101"/>
    <x v="1"/>
    <n v="1101"/>
    <s v="RSU"/>
    <x v="23"/>
    <s v="Ministry of Foreign Affairs"/>
    <s v="no"/>
    <x v="12"/>
    <s v="2017/RSU/01 RO to Montenegro"/>
    <d v="2017-07-25T00:00:00"/>
    <d v="2017-07-26T00:00:00"/>
    <s v="no"/>
    <m/>
    <s v="FRO.25043"/>
    <n v="2017"/>
    <s v="C1"/>
    <n v="74.900000000000006"/>
    <d v="2017-07-24T00:00:00"/>
    <s v="SK"/>
    <n v="0"/>
    <s v="no"/>
    <m/>
    <m/>
    <m/>
    <m/>
    <m/>
    <m/>
    <m/>
    <m/>
    <m/>
    <m/>
    <m/>
    <d v="2017-10-09T00:00:00"/>
    <d v="2017-11-13T00:00:00"/>
    <n v="2017"/>
    <n v="74.900000000000006"/>
    <m/>
    <n v="74.900000000000006"/>
    <n v="74.900000000000006"/>
    <n v="1"/>
    <n v="0"/>
    <n v="0"/>
  </r>
  <r>
    <s v="2017/1102"/>
    <x v="1"/>
    <n v="1102"/>
    <s v="SBS"/>
    <x v="21"/>
    <s v="Guardia Civil"/>
    <s v="yes"/>
    <x v="30"/>
    <s v="2017/SBS/02 Hera"/>
    <d v="2017-08-01T00:00:00"/>
    <d v="2017-10-31T00:00:00"/>
    <s v="no"/>
    <m/>
    <s v="FRO.25037"/>
    <n v="2017"/>
    <s v="C1"/>
    <n v="613185.05000000005"/>
    <d v="2017-07-24T00:00:00"/>
    <s v="SK"/>
    <n v="593485.29"/>
    <s v="yes"/>
    <n v="348800.13"/>
    <n v="339882.64"/>
    <m/>
    <m/>
    <m/>
    <m/>
    <m/>
    <n v="2017"/>
    <n v="300000"/>
    <m/>
    <m/>
    <d v="2018-01-14T00:00:00"/>
    <d v="2018-03-27T00:00:00"/>
    <n v="2018"/>
    <n v="200609.75"/>
    <m/>
    <n v="613185.05000000005"/>
    <n v="500609.75"/>
    <n v="0.81640892908266427"/>
    <n v="112575.30000000005"/>
    <n v="339882.64"/>
  </r>
  <r>
    <s v="2017/1103"/>
    <x v="1"/>
    <n v="1103"/>
    <s v="LBS"/>
    <x v="13"/>
    <s v="Servico de Estrangeiros e Fronteiras"/>
    <s v="no"/>
    <x v="5"/>
    <s v="2017/LBS/02 Focal Points"/>
    <d v="2017-08-15T00:00:00"/>
    <d v="2017-10-12T00:00:00"/>
    <s v="no"/>
    <m/>
    <s v="FRO.25047"/>
    <n v="2017"/>
    <s v="C1"/>
    <n v="12592.83"/>
    <d v="2017-07-25T00:00:00"/>
    <s v="IM"/>
    <n v="0"/>
    <s v="no"/>
    <n v="0"/>
    <n v="0"/>
    <m/>
    <m/>
    <m/>
    <m/>
    <m/>
    <n v="2017"/>
    <n v="6296.42"/>
    <m/>
    <m/>
    <d v="2017-12-26T00:00:00"/>
    <d v="2017-11-29T00:00:00"/>
    <n v="2017"/>
    <n v="5674.51"/>
    <m/>
    <n v="12592.83"/>
    <n v="11970.93"/>
    <n v="0.95061475458653855"/>
    <n v="621.89999999999964"/>
    <n v="0"/>
  </r>
  <r>
    <s v="2017/1104"/>
    <x v="1"/>
    <n v="1104"/>
    <s v="LBS"/>
    <x v="7"/>
    <s v="Direction Centrale de la Police aux Frontieres"/>
    <s v="no"/>
    <x v="16"/>
    <s v="2017/LBS/03 Coordination Points"/>
    <d v="2017-08-22T00:00:00"/>
    <d v="2017-09-19T00:00:00"/>
    <s v="no"/>
    <m/>
    <s v="FRO.25049"/>
    <n v="2017"/>
    <s v="C1"/>
    <n v="8037.84"/>
    <d v="2017-07-25T00:00:00"/>
    <s v="IM"/>
    <n v="0"/>
    <s v="yes"/>
    <n v="0"/>
    <n v="6845.8"/>
    <s v="FRO.25049"/>
    <n v="2017"/>
    <n v="9604.32"/>
    <d v="2017-08-01T00:00:00"/>
    <m/>
    <n v="2017"/>
    <n v="8821.08"/>
    <m/>
    <m/>
    <d v="2017-12-03T00:00:00"/>
    <d v="2018-01-09T00:00:00"/>
    <n v="2018"/>
    <n v="8642.02"/>
    <m/>
    <n v="17642.16"/>
    <n v="17463.099999999999"/>
    <n v="0.98985044915135101"/>
    <n v="179.06000000000131"/>
    <n v="6845.8"/>
  </r>
  <r>
    <s v="2017/1105"/>
    <x v="1"/>
    <n v="1105"/>
    <s v="LBS"/>
    <x v="2"/>
    <s v="Bundespolizeiprasidium Federal Police Central Office"/>
    <s v="no"/>
    <x v="5"/>
    <s v="2017/LBS/02 Focal Points"/>
    <d v="2017-08-15T00:00:00"/>
    <d v="2017-10-12T00:00:00"/>
    <s v="no"/>
    <m/>
    <s v="FRO.25042"/>
    <n v="2017"/>
    <s v="C1"/>
    <n v="96218.68"/>
    <d v="2017-07-25T00:00:00"/>
    <s v="IM"/>
    <n v="0"/>
    <s v="no"/>
    <n v="0"/>
    <m/>
    <m/>
    <m/>
    <m/>
    <m/>
    <m/>
    <n v="2017"/>
    <n v="47200"/>
    <m/>
    <m/>
    <d v="2017-12-26T00:00:00"/>
    <d v="2017-12-05T00:00:00"/>
    <n v="2017"/>
    <n v="27359.85"/>
    <m/>
    <n v="96218.68"/>
    <n v="74559.850000000006"/>
    <n v="0.77489994666316364"/>
    <n v="21658.829999999987"/>
    <n v="0"/>
  </r>
  <r>
    <s v="2017/1106"/>
    <x v="1"/>
    <n v="1106"/>
    <s v="FSC"/>
    <x v="13"/>
    <s v="Servico de Estrangeiros e Fronteiras"/>
    <s v="no"/>
    <x v="10"/>
    <s v="2017/FSC/01 FSC Support Officer Deployment"/>
    <d v="2017-08-02T00:00:00"/>
    <d v="2017-09-01T00:00:00"/>
    <s v="no"/>
    <m/>
    <s v="FRO.25044"/>
    <n v="2017"/>
    <s v="C1"/>
    <n v="6672.52"/>
    <d v="2017-07-25T00:00:00"/>
    <s v="IM"/>
    <n v="0"/>
    <s v="no"/>
    <n v="0"/>
    <m/>
    <m/>
    <m/>
    <m/>
    <m/>
    <m/>
    <n v="2017"/>
    <n v="3336.26"/>
    <m/>
    <m/>
    <d v="2017-11-15T00:00:00"/>
    <d v="2018-08-07T00:00:00"/>
    <n v="2018"/>
    <n v="2425.14"/>
    <m/>
    <n v="6672.52"/>
    <n v="5761.4"/>
    <n v="0.86345188924124605"/>
    <n v="911.1200000000008"/>
    <n v="0"/>
  </r>
  <r>
    <s v="2017/1107"/>
    <x v="1"/>
    <n v="1107"/>
    <s v="FSC"/>
    <x v="16"/>
    <s v="Ministero dell'Interno, Dipartimento della Pubblica Sicurezza, Direzione Centrale dell'Immigrazione e della Polizia delle Frontiere"/>
    <s v="no"/>
    <x v="10"/>
    <s v="2017/FSC/01 FSC Support Officer Deployment"/>
    <d v="2017-08-04T00:00:00"/>
    <d v="2017-09-01T00:00:00"/>
    <s v="no"/>
    <m/>
    <s v="FRO.25013"/>
    <n v="2017"/>
    <s v="C1"/>
    <n v="9775.52"/>
    <d v="2017-07-26T00:00:00"/>
    <s v="IM"/>
    <n v="0"/>
    <s v="no"/>
    <n v="0"/>
    <m/>
    <m/>
    <m/>
    <m/>
    <m/>
    <m/>
    <m/>
    <m/>
    <m/>
    <m/>
    <d v="2017-11-15T00:00:00"/>
    <d v="2018-01-24T00:00:00"/>
    <n v="2018"/>
    <n v="6075.86"/>
    <m/>
    <n v="9775.52"/>
    <n v="6075.86"/>
    <n v="0.62153829156914409"/>
    <n v="3699.6600000000008"/>
    <n v="0"/>
  </r>
  <r>
    <s v="2017/1108"/>
    <x v="1"/>
    <n v="1108"/>
    <s v="SBS"/>
    <x v="21"/>
    <s v="Guardia Civil"/>
    <s v="no"/>
    <x v="22"/>
    <s v="2017/SBS/03 Indalo 2017"/>
    <d v="2017-08-01T00:00:00"/>
    <d v="2017-10-31T00:00:00"/>
    <s v="no"/>
    <m/>
    <s v="FRO.25038"/>
    <n v="2017"/>
    <s v="C1"/>
    <n v="672353.28000000003"/>
    <d v="2017-07-29T00:00:00"/>
    <s v="SK"/>
    <n v="519949.93"/>
    <s v="yes"/>
    <n v="291868.92"/>
    <n v="255286"/>
    <s v="FRO.25038"/>
    <n v="2017"/>
    <n v="11122.08"/>
    <d v="2017-09-29T00:00:00"/>
    <m/>
    <n v="2017"/>
    <n v="300000"/>
    <m/>
    <m/>
    <d v="2018-01-14T00:00:00"/>
    <d v="2018-04-16T00:00:00"/>
    <n v="2018"/>
    <n v="312946.62"/>
    <m/>
    <n v="683475.36"/>
    <n v="612946.62"/>
    <n v="0.89680865744743166"/>
    <n v="70528.739999999991"/>
    <n v="255286"/>
  </r>
  <r>
    <s v="2017/1109"/>
    <x v="1"/>
    <n v="1109"/>
    <s v="ABS"/>
    <x v="12"/>
    <s v="Headquarters of Polish Border Guards"/>
    <s v="no"/>
    <x v="14"/>
    <s v="2017/ABS/06 JO Alexis"/>
    <d v="2017-08-28T00:00:00"/>
    <d v="2017-09-29T00:00:00"/>
    <s v="no"/>
    <m/>
    <s v="FRO.25056"/>
    <n v="2017"/>
    <s v="C1"/>
    <n v="10028.040000000001"/>
    <d v="2017-07-26T00:00:00"/>
    <s v="SK"/>
    <n v="0"/>
    <s v="no"/>
    <n v="0"/>
    <m/>
    <m/>
    <m/>
    <m/>
    <m/>
    <m/>
    <n v="2017"/>
    <n v="5014.0200000000004"/>
    <m/>
    <m/>
    <d v="2017-12-13T00:00:00"/>
    <d v="2017-10-24T00:00:00"/>
    <n v="2017"/>
    <n v="698.8"/>
    <m/>
    <n v="10028.040000000001"/>
    <n v="5712.8200000000006"/>
    <n v="0.56968460436934831"/>
    <n v="4315.22"/>
    <n v="0"/>
  </r>
  <r>
    <s v="2017/1110"/>
    <x v="1"/>
    <n v="1110"/>
    <s v="ABS"/>
    <x v="21"/>
    <s v="Cuerpo Nacional de Policia"/>
    <s v="no"/>
    <x v="14"/>
    <s v="2017/ABS/06 JO Alexis"/>
    <d v="2017-08-28T00:00:00"/>
    <d v="2017-09-29T00:00:00"/>
    <s v="no"/>
    <m/>
    <s v="FRO.25053"/>
    <n v="2017"/>
    <s v="C1"/>
    <n v="7233.2"/>
    <d v="2017-07-25T00:00:00"/>
    <s v="SK"/>
    <n v="0"/>
    <s v="no"/>
    <m/>
    <m/>
    <m/>
    <m/>
    <m/>
    <m/>
    <m/>
    <m/>
    <m/>
    <m/>
    <m/>
    <d v="2017-12-13T00:00:00"/>
    <d v="2017-10-30T00:00:00"/>
    <n v="2017"/>
    <n v="5071.38"/>
    <m/>
    <n v="7233.2"/>
    <n v="5071.38"/>
    <n v="0.70112536636620038"/>
    <n v="2161.8199999999997"/>
    <n v="0"/>
  </r>
  <r>
    <s v="2017/1111"/>
    <x v="1"/>
    <n v="1111"/>
    <s v="ABS"/>
    <x v="11"/>
    <s v="State Border Guard Service"/>
    <s v="no"/>
    <x v="14"/>
    <s v="2017/ABS/06 JO Alexis"/>
    <d v="2017-08-28T00:00:00"/>
    <d v="2017-09-29T00:00:00"/>
    <s v="no"/>
    <m/>
    <s v="FRO.25052"/>
    <n v="2017"/>
    <s v="C1"/>
    <n v="6855.49"/>
    <d v="2017-07-26T00:00:00"/>
    <s v="SK"/>
    <n v="0"/>
    <s v="no"/>
    <n v="0"/>
    <m/>
    <m/>
    <m/>
    <m/>
    <m/>
    <m/>
    <n v="2017"/>
    <n v="3400"/>
    <m/>
    <m/>
    <d v="2017-12-13T00:00:00"/>
    <d v="2017-11-09T00:00:00"/>
    <n v="2017"/>
    <n v="2245.66"/>
    <m/>
    <n v="6855.49"/>
    <n v="5645.66"/>
    <n v="0.82352392024494236"/>
    <n v="1209.83"/>
    <n v="0"/>
  </r>
  <r>
    <s v="2017/1112"/>
    <x v="1"/>
    <n v="1112"/>
    <s v="ABS"/>
    <x v="14"/>
    <s v="General Inspectorate of the Romanian Border Police"/>
    <s v="no"/>
    <x v="14"/>
    <s v="2017/ABS/06 JO Alexis"/>
    <d v="2017-08-28T00:00:00"/>
    <d v="2017-09-29T00:00:00"/>
    <s v="no"/>
    <m/>
    <s v="FRO.25051"/>
    <n v="2017"/>
    <s v="C1"/>
    <n v="16169.84"/>
    <d v="2017-07-26T00:00:00"/>
    <s v="SK"/>
    <n v="0"/>
    <s v="no"/>
    <n v="0"/>
    <m/>
    <m/>
    <m/>
    <m/>
    <m/>
    <m/>
    <n v="2017"/>
    <n v="8084"/>
    <m/>
    <m/>
    <d v="2017-12-13T00:00:00"/>
    <d v="2017-11-21T00:00:00"/>
    <n v="2017"/>
    <n v="5147.2299999999996"/>
    <m/>
    <n v="16169.84"/>
    <n v="13231.23"/>
    <n v="0.8182659816052601"/>
    <n v="2938.6100000000006"/>
    <n v="0"/>
  </r>
  <r>
    <s v="2017/1113"/>
    <x v="1"/>
    <n v="1113"/>
    <s v="ABS"/>
    <x v="7"/>
    <s v="Direction Centrale de la Police aux Frontieres"/>
    <s v="no"/>
    <x v="14"/>
    <s v="2017/ABS/06 JO Alexis"/>
    <d v="2017-08-28T00:00:00"/>
    <d v="2017-09-29T00:00:00"/>
    <s v="no"/>
    <m/>
    <s v="FRO.25054"/>
    <n v="2017"/>
    <s v="C1"/>
    <n v="8209.0400000000009"/>
    <d v="2017-07-26T00:00:00"/>
    <s v="SK"/>
    <n v="0"/>
    <s v="yes"/>
    <n v="0"/>
    <n v="4822.59"/>
    <m/>
    <m/>
    <m/>
    <m/>
    <m/>
    <n v="2017"/>
    <n v="4104.5200000000004"/>
    <m/>
    <m/>
    <d v="2017-12-13T00:00:00"/>
    <d v="2018-02-16T00:00:00"/>
    <n v="2018"/>
    <n v="3541.1"/>
    <m/>
    <n v="8209.0400000000009"/>
    <n v="7645.6200000000008"/>
    <n v="0.9313659088029782"/>
    <n v="563.42000000000007"/>
    <n v="4822.59"/>
  </r>
  <r>
    <s v="2017/1114"/>
    <x v="1"/>
    <n v="1114"/>
    <s v="ABS"/>
    <x v="3"/>
    <s v="Belgian Federal Police"/>
    <s v="no"/>
    <x v="14"/>
    <s v="2017/ABS/06 JO Alexis"/>
    <d v="2017-08-28T00:00:00"/>
    <d v="2017-09-29T00:00:00"/>
    <s v="no"/>
    <m/>
    <s v="FRO.25067"/>
    <n v="2017"/>
    <s v="C1"/>
    <n v="8084.92"/>
    <d v="2017-07-26T00:00:00"/>
    <s v="SK"/>
    <n v="0"/>
    <s v="no"/>
    <n v="0"/>
    <n v="0"/>
    <m/>
    <m/>
    <m/>
    <m/>
    <m/>
    <m/>
    <m/>
    <m/>
    <m/>
    <d v="2017-12-13T00:00:00"/>
    <d v="2017-11-07T00:00:00"/>
    <n v="2017"/>
    <n v="6560.07"/>
    <m/>
    <n v="8084.92"/>
    <n v="6560.07"/>
    <n v="0.81139578375543597"/>
    <n v="1524.8500000000004"/>
    <n v="0"/>
  </r>
  <r>
    <s v="2017/1115"/>
    <x v="1"/>
    <n v="1115"/>
    <s v="ABS"/>
    <x v="22"/>
    <s v="Federal Ministry of the Interior"/>
    <s v="no"/>
    <x v="14"/>
    <s v="2017/ABS/06 JO Alexis"/>
    <d v="2017-08-28T00:00:00"/>
    <d v="2017-09-29T00:00:00"/>
    <s v="no"/>
    <m/>
    <s v="FRO.25073"/>
    <n v="2017"/>
    <s v="C1"/>
    <n v="18753.89"/>
    <d v="2017-07-26T00:00:00"/>
    <s v="SK"/>
    <n v="0"/>
    <s v="no"/>
    <n v="0"/>
    <n v="0"/>
    <m/>
    <m/>
    <m/>
    <m/>
    <m/>
    <m/>
    <m/>
    <m/>
    <m/>
    <d v="2017-12-13T00:00:00"/>
    <d v="2017-11-06T00:00:00"/>
    <n v="2017"/>
    <n v="17311.86"/>
    <m/>
    <n v="18753.89"/>
    <n v="17311.86"/>
    <n v="0.92310768592542669"/>
    <n v="1442.0299999999988"/>
    <n v="0"/>
  </r>
  <r>
    <s v="2017/1116"/>
    <x v="1"/>
    <n v="1116"/>
    <s v="ABS"/>
    <x v="6"/>
    <s v="Finnish Border Guard"/>
    <s v="no"/>
    <x v="14"/>
    <s v="2017/ABS/06 JO Alexis"/>
    <d v="2017-08-28T00:00:00"/>
    <d v="2017-09-29T00:00:00"/>
    <s v="no"/>
    <s v="yes"/>
    <s v="FRO.25071"/>
    <n v="2017"/>
    <s v="C1"/>
    <n v="7298.47"/>
    <d v="2017-07-26T00:00:00"/>
    <s v="SK"/>
    <n v="0"/>
    <s v="no"/>
    <m/>
    <m/>
    <m/>
    <m/>
    <m/>
    <m/>
    <s v="Cancellation."/>
    <m/>
    <m/>
    <m/>
    <m/>
    <d v="2017-12-13T00:00:00"/>
    <m/>
    <m/>
    <m/>
    <m/>
    <n v="0"/>
    <n v="0"/>
    <s v=""/>
    <n v="0"/>
    <n v="0"/>
  </r>
  <r>
    <s v="2017/1117"/>
    <x v="1"/>
    <n v="1117"/>
    <s v="SBS"/>
    <x v="20"/>
    <s v="Immigration and Naturalisation Service"/>
    <s v="no"/>
    <x v="2"/>
    <s v="2017/SBS/07 JO Poseidon 2017"/>
    <d v="2017-08-15T00:00:00"/>
    <d v="2017-09-27T00:00:00"/>
    <s v="no"/>
    <m/>
    <s v="FRO.25050"/>
    <n v="2017"/>
    <s v="C1"/>
    <n v="433427"/>
    <d v="2017-07-29T00:00:00"/>
    <s v="SK"/>
    <n v="0"/>
    <s v="yes"/>
    <n v="252700"/>
    <n v="290964.5"/>
    <m/>
    <m/>
    <m/>
    <m/>
    <m/>
    <n v="2017"/>
    <n v="206390"/>
    <m/>
    <m/>
    <d v="2017-12-11T00:00:00"/>
    <d v="2017-11-17T00:00:00"/>
    <n v="2017"/>
    <n v="216341.72"/>
    <m/>
    <n v="433427"/>
    <n v="422731.72"/>
    <n v="0.97532391844532063"/>
    <n v="10695.280000000028"/>
    <n v="290964.5"/>
  </r>
  <r>
    <s v="2017/1118"/>
    <x v="1"/>
    <n v="1118"/>
    <s v="SBS"/>
    <x v="1"/>
    <s v="National Operations Department"/>
    <s v="no"/>
    <x v="2"/>
    <s v="2017/SBS/07 JO Poseidon 2017"/>
    <d v="2017-10-16T00:00:00"/>
    <d v="2017-11-24T00:00:00"/>
    <s v="no"/>
    <m/>
    <s v="FRO.25059"/>
    <n v="2017"/>
    <s v="C1"/>
    <n v="384635.7"/>
    <d v="2017-07-28T00:00:00"/>
    <s v="SK"/>
    <n v="356900.35"/>
    <s v="yes"/>
    <n v="210216"/>
    <n v="218457.26"/>
    <m/>
    <m/>
    <m/>
    <m/>
    <m/>
    <m/>
    <n v="0"/>
    <m/>
    <m/>
    <d v="2018-02-07T00:00:00"/>
    <d v="2018-02-21T00:00:00"/>
    <n v="2018"/>
    <n v="383226.22"/>
    <m/>
    <n v="384635.7"/>
    <n v="383226.22"/>
    <n v="0.99633554555648363"/>
    <n v="1409.4800000000396"/>
    <n v="218457.26"/>
  </r>
  <r>
    <s v="2017/1119"/>
    <x v="1"/>
    <n v="1119"/>
    <s v="SBS"/>
    <x v="4"/>
    <s v="Danish National Police"/>
    <s v="no"/>
    <x v="6"/>
    <s v="2017/SBS/05 JO Triton 2017"/>
    <d v="2017-07-26T00:00:00"/>
    <d v="2017-09-01T00:00:00"/>
    <s v="no"/>
    <m/>
    <s v="FRO.25072"/>
    <n v="2017"/>
    <s v="C1"/>
    <n v="518061.48"/>
    <d v="2017-07-26T00:00:00"/>
    <s v="SK"/>
    <n v="430902.69"/>
    <s v="yes"/>
    <n v="285335.11"/>
    <n v="287359.63"/>
    <m/>
    <m/>
    <m/>
    <m/>
    <m/>
    <m/>
    <n v="0"/>
    <m/>
    <m/>
    <d v="2017-11-15T00:00:00"/>
    <d v="2018-01-09T00:00:00"/>
    <n v="2018"/>
    <n v="455516.75"/>
    <m/>
    <n v="518061.48"/>
    <n v="455516.75"/>
    <n v="0.87927160691429906"/>
    <n v="62544.729999999981"/>
    <n v="287359.63"/>
  </r>
  <r>
    <s v="2017/1120"/>
    <x v="1"/>
    <n v="1120"/>
    <s v="SBS"/>
    <x v="10"/>
    <s v="Immigration and Asylum Office"/>
    <s v="no"/>
    <x v="6"/>
    <s v="2017/SBS/05 JO Triton 2017"/>
    <d v="2017-08-01T00:00:00"/>
    <d v="2017-09-09T00:00:00"/>
    <s v="no"/>
    <m/>
    <s v="FRO.25081"/>
    <n v="2017"/>
    <s v="C1"/>
    <n v="23865.279999999999"/>
    <d v="2017-07-27T00:00:00"/>
    <s v="SK"/>
    <n v="0"/>
    <s v="yes"/>
    <m/>
    <n v="6085.77"/>
    <m/>
    <m/>
    <m/>
    <m/>
    <m/>
    <m/>
    <m/>
    <m/>
    <m/>
    <d v="2017-11-23T00:00:00"/>
    <d v="2017-11-23T00:00:00"/>
    <n v="2017"/>
    <n v="10975.75"/>
    <m/>
    <n v="23865.279999999999"/>
    <n v="10975.75"/>
    <n v="0.45990451400528304"/>
    <n v="12889.529999999999"/>
    <n v="6085.77"/>
  </r>
  <r>
    <s v="2017/1121"/>
    <x v="1"/>
    <n v="1121"/>
    <s v="SBS"/>
    <x v="20"/>
    <s v="Royal Marechaussee"/>
    <s v="no"/>
    <x v="6"/>
    <s v="2017/SBS/05 JO Triton 2017"/>
    <d v="2017-08-01T00:00:00"/>
    <d v="2017-09-09T00:00:00"/>
    <s v="no"/>
    <m/>
    <s v="FRO.25085"/>
    <n v="2017"/>
    <s v="C1"/>
    <n v="45278.12"/>
    <d v="2017-07-31T00:00:00"/>
    <s v="SK"/>
    <n v="0"/>
    <s v="no"/>
    <m/>
    <m/>
    <m/>
    <m/>
    <m/>
    <m/>
    <m/>
    <m/>
    <m/>
    <m/>
    <m/>
    <d v="2017-11-23T00:00:00"/>
    <d v="2017-11-08T00:00:00"/>
    <n v="2017"/>
    <n v="39326.720000000001"/>
    <m/>
    <n v="45278.12"/>
    <n v="39326.720000000001"/>
    <n v="0.86855903027775883"/>
    <n v="5951.4000000000015"/>
    <n v="0"/>
  </r>
  <r>
    <s v="2017/1122"/>
    <x v="1"/>
    <n v="1122"/>
    <s v="SBS"/>
    <x v="24"/>
    <s v="Bureau of Border and Alien Police"/>
    <s v="no"/>
    <x v="6"/>
    <s v="2017/SBS/05 JO Triton 2017"/>
    <d v="2017-08-01T00:00:00"/>
    <d v="2017-09-09T00:00:00"/>
    <s v="no"/>
    <m/>
    <s v="FRO.25084"/>
    <n v="2017"/>
    <s v="C1"/>
    <n v="11566.7"/>
    <d v="2017-07-27T00:00:00"/>
    <s v="SK"/>
    <n v="0"/>
    <s v="no"/>
    <n v="0"/>
    <n v="0"/>
    <m/>
    <m/>
    <m/>
    <m/>
    <m/>
    <m/>
    <m/>
    <m/>
    <m/>
    <d v="2017-11-23T00:00:00"/>
    <d v="2017-10-23T00:00:00"/>
    <n v="2017"/>
    <n v="9941.93"/>
    <m/>
    <n v="11566.7"/>
    <n v="9941.93"/>
    <n v="0.85953037599315274"/>
    <n v="1624.7700000000004"/>
    <n v="0"/>
  </r>
  <r>
    <s v="2017/1123"/>
    <x v="1"/>
    <n v="1123"/>
    <s v="SBS"/>
    <x v="11"/>
    <s v="State Border Guard Service"/>
    <s v="no"/>
    <x v="6"/>
    <s v="2017/SBS/05 JO Triton 2017"/>
    <d v="2017-08-01T00:00:00"/>
    <d v="2017-10-07T00:00:00"/>
    <s v="no"/>
    <m/>
    <s v="FRO.25083"/>
    <n v="2017"/>
    <s v="C1"/>
    <n v="21910"/>
    <d v="2017-07-27T00:00:00"/>
    <s v="SK"/>
    <n v="0"/>
    <s v="no"/>
    <m/>
    <m/>
    <m/>
    <m/>
    <m/>
    <m/>
    <m/>
    <n v="2017"/>
    <n v="10900"/>
    <m/>
    <m/>
    <d v="2017-12-21T00:00:00"/>
    <d v="2017-10-02T00:00:00"/>
    <n v="2017"/>
    <n v="4551.47"/>
    <m/>
    <n v="21910"/>
    <n v="15451.470000000001"/>
    <n v="0.70522455499771797"/>
    <n v="6458.5299999999988"/>
    <n v="0"/>
  </r>
  <r>
    <s v="2017/1124"/>
    <x v="1"/>
    <n v="1124"/>
    <s v="SBS"/>
    <x v="4"/>
    <s v="Danish National Police"/>
    <s v="no"/>
    <x v="6"/>
    <s v="2017/SBS/05 JO Triton 2017"/>
    <d v="2017-08-01T00:00:00"/>
    <d v="2017-10-07T00:00:00"/>
    <s v="no"/>
    <m/>
    <s v="FRO.25080"/>
    <n v="2017"/>
    <s v="C1"/>
    <n v="33225.64"/>
    <d v="2017-07-27T00:00:00"/>
    <s v="SK"/>
    <n v="0"/>
    <s v="no"/>
    <m/>
    <n v="0"/>
    <m/>
    <m/>
    <m/>
    <m/>
    <m/>
    <m/>
    <n v="0"/>
    <m/>
    <m/>
    <d v="2017-12-21T00:00:00"/>
    <d v="2017-12-13T00:00:00"/>
    <n v="2017"/>
    <n v="25915.24"/>
    <m/>
    <n v="33225.64"/>
    <n v="25915.24"/>
    <n v="0.77997715017679126"/>
    <n v="7310.3999999999978"/>
    <n v="0"/>
  </r>
  <r>
    <s v="2017/1125"/>
    <x v="1"/>
    <n v="1125"/>
    <s v="LBS"/>
    <x v="18"/>
    <s v="Ministry of Interior"/>
    <s v="no"/>
    <x v="5"/>
    <s v="2017/LBS/02 Focal Points"/>
    <d v="2017-08-15T00:00:00"/>
    <d v="2017-10-12T00:00:00"/>
    <s v="no"/>
    <m/>
    <s v="FRO.25086"/>
    <n v="2017"/>
    <s v="C1"/>
    <n v="18682.2"/>
    <d v="2017-07-27T00:00:00"/>
    <s v="IM"/>
    <n v="0"/>
    <s v="no"/>
    <n v="0"/>
    <n v="0"/>
    <m/>
    <m/>
    <m/>
    <m/>
    <m/>
    <n v="2017"/>
    <n v="9341.1"/>
    <m/>
    <m/>
    <d v="2017-12-26T00:00:00"/>
    <d v="2017-12-04T00:00:00"/>
    <n v="2017"/>
    <n v="8348.2800000000007"/>
    <m/>
    <n v="18682.2"/>
    <n v="17689.38"/>
    <n v="0.94685743649034915"/>
    <n v="992.81999999999971"/>
    <n v="0"/>
  </r>
  <r>
    <s v="2017/1126"/>
    <x v="1"/>
    <n v="1126"/>
    <s v="SBS"/>
    <x v="8"/>
    <s v="Police of the Czech Republic"/>
    <s v="no"/>
    <x v="6"/>
    <s v="2017/SBS/05 JO Triton 2017"/>
    <d v="2017-08-01T00:00:00"/>
    <d v="2017-10-07T00:00:00"/>
    <s v="no"/>
    <m/>
    <s v="FRO.25079"/>
    <n v="2017"/>
    <s v="C1"/>
    <n v="120069.6"/>
    <d v="2017-07-27T00:00:00"/>
    <s v="IM"/>
    <n v="0"/>
    <s v="yes"/>
    <n v="0"/>
    <n v="61635.29"/>
    <m/>
    <m/>
    <m/>
    <m/>
    <m/>
    <n v="2017"/>
    <n v="60000"/>
    <m/>
    <m/>
    <d v="2017-12-21T00:00:00"/>
    <d v="2017-10-27T00:00:00"/>
    <n v="2017"/>
    <n v="42508.65"/>
    <m/>
    <n v="120069.6"/>
    <n v="102508.65"/>
    <n v="0.85374357872433981"/>
    <n v="17560.950000000012"/>
    <n v="61635.29"/>
  </r>
  <r>
    <s v="2017/1127"/>
    <x v="1"/>
    <n v="1127"/>
    <s v="SBS"/>
    <x v="19"/>
    <s v="Police and Border Guard Board"/>
    <s v="no"/>
    <x v="2"/>
    <s v="2017/SBS/07 JO Poseidon 2017"/>
    <d v="2017-08-14T00:00:00"/>
    <d v="2017-09-27T00:00:00"/>
    <s v="no"/>
    <m/>
    <s v="FRO.25088"/>
    <n v="2017"/>
    <s v="C1"/>
    <n v="38340.239999999998"/>
    <d v="2017-07-27T00:00:00"/>
    <s v="IM"/>
    <n v="0"/>
    <s v="no"/>
    <n v="0"/>
    <n v="0"/>
    <m/>
    <m/>
    <m/>
    <m/>
    <m/>
    <n v="2017"/>
    <n v="19150"/>
    <m/>
    <m/>
    <d v="2017-12-11T00:00:00"/>
    <d v="2017-11-13T00:00:00"/>
    <n v="2017"/>
    <n v="9409.31"/>
    <m/>
    <n v="38340.239999999998"/>
    <n v="28559.309999999998"/>
    <n v="0.7448912682862705"/>
    <n v="9780.93"/>
    <n v="0"/>
  </r>
  <r>
    <s v="2017/1128"/>
    <x v="1"/>
    <n v="1128"/>
    <s v="LBS"/>
    <x v="11"/>
    <s v="State Border Guard Service at the Ministry of Interior"/>
    <s v="no"/>
    <x v="7"/>
    <s v="2017/LBS/01 FOA"/>
    <d v="2017-08-16T00:00:00"/>
    <d v="2017-10-11T00:00:00"/>
    <s v="no"/>
    <m/>
    <s v="FRO.25066"/>
    <n v="2017"/>
    <s v="C1"/>
    <n v="30615.91"/>
    <d v="2017-07-27T00:00:00"/>
    <s v="IM"/>
    <n v="0"/>
    <s v="no"/>
    <n v="0"/>
    <n v="0"/>
    <m/>
    <m/>
    <m/>
    <m/>
    <m/>
    <n v="2017"/>
    <n v="15300"/>
    <m/>
    <m/>
    <d v="2017-12-25T00:00:00"/>
    <d v="2017-11-07T00:00:00"/>
    <n v="2017"/>
    <n v="8128.38"/>
    <m/>
    <n v="30615.91"/>
    <n v="23428.38"/>
    <n v="0.76523546090905026"/>
    <n v="7187.5299999999988"/>
    <n v="0"/>
  </r>
  <r>
    <s v="2017/1129"/>
    <x v="1"/>
    <n v="1129"/>
    <s v="LBS"/>
    <x v="25"/>
    <s v="Swiss Border Guard"/>
    <s v="no"/>
    <x v="7"/>
    <s v="2017/LBS/01 FOA"/>
    <d v="2017-08-14T00:00:00"/>
    <d v="2017-11-10T00:00:00"/>
    <s v="no"/>
    <m/>
    <s v="FRO.25064"/>
    <n v="2017"/>
    <s v="C1"/>
    <n v="35369.919999999998"/>
    <d v="2017-07-27T00:00:00"/>
    <s v="IM"/>
    <n v="0"/>
    <s v="no"/>
    <n v="0"/>
    <n v="0"/>
    <m/>
    <m/>
    <m/>
    <m/>
    <m/>
    <m/>
    <m/>
    <m/>
    <m/>
    <d v="2018-01-24T00:00:00"/>
    <d v="2017-11-30T00:00:00"/>
    <n v="2017"/>
    <n v="23378.799999999999"/>
    <m/>
    <n v="35369.919999999998"/>
    <n v="23378.799999999999"/>
    <n v="0.66097972514498193"/>
    <n v="11991.119999999999"/>
    <n v="0"/>
  </r>
  <r>
    <s v="2017/1130"/>
    <x v="1"/>
    <n v="1130"/>
    <s v="SBS"/>
    <x v="9"/>
    <s v="State Border Guard"/>
    <s v="no"/>
    <x v="2"/>
    <s v="2017/SBS/07 JO Poseidon 2017"/>
    <d v="2017-08-01T00:00:00"/>
    <d v="2017-10-31T00:00:00"/>
    <s v="no"/>
    <m/>
    <s v="FRO.25069"/>
    <n v="2017"/>
    <s v="C1"/>
    <n v="569242.89"/>
    <d v="2017-07-29T00:00:00"/>
    <s v="SK"/>
    <n v="552663"/>
    <s v="yes"/>
    <n v="298665"/>
    <n v="272212"/>
    <m/>
    <m/>
    <m/>
    <m/>
    <m/>
    <n v="2017"/>
    <n v="284621"/>
    <m/>
    <m/>
    <d v="2018-01-14T00:00:00"/>
    <d v="2018-06-01T00:00:00"/>
    <n v="2018"/>
    <n v="242079.16"/>
    <m/>
    <n v="569242.89"/>
    <n v="526700.16"/>
    <n v="0.92526436298571957"/>
    <n v="42542.729999999981"/>
    <n v="272212"/>
  </r>
  <r>
    <s v="2017/1131"/>
    <x v="1"/>
    <n v="1131"/>
    <s v="SBS"/>
    <x v="16"/>
    <s v="Ministero dell'Interno, Dipartimento della Pubblica Sicurezza, Direzione Centrale dell'Immigrazione e della Polizia delle Frontiere"/>
    <s v="yes"/>
    <x v="6"/>
    <s v="2017/SBS/05 JO Triton 2017"/>
    <d v="2017-08-01T00:00:00"/>
    <d v="2017-09-30T00:00:00"/>
    <s v="no"/>
    <m/>
    <s v="FRO.25090"/>
    <n v="2017"/>
    <s v="C1"/>
    <n v="869323.42"/>
    <d v="2017-07-29T00:00:00"/>
    <s v="SK"/>
    <n v="696803.39"/>
    <s v="yes"/>
    <n v="424438"/>
    <n v="207189"/>
    <m/>
    <m/>
    <m/>
    <m/>
    <m/>
    <n v="2017"/>
    <n v="434661.71"/>
    <m/>
    <m/>
    <d v="2017-12-14T00:00:00"/>
    <d v="2017-11-29T00:00:00"/>
    <n v="2017"/>
    <n v="283045.78000000003"/>
    <m/>
    <n v="869323.42"/>
    <n v="717707.49"/>
    <n v="0.82559318371981738"/>
    <n v="151615.93000000005"/>
    <n v="207189"/>
  </r>
  <r>
    <s v="2017/1132"/>
    <x v="1"/>
    <n v="1132"/>
    <s v="LBS"/>
    <x v="20"/>
    <s v="Royal Marechaussee"/>
    <s v="no"/>
    <x v="5"/>
    <s v="2017/LBS/02 Focal Points"/>
    <d v="2017-08-15T00:00:00"/>
    <d v="2017-10-12T00:00:00"/>
    <s v="no"/>
    <m/>
    <s v="FRO.25063"/>
    <n v="2017"/>
    <s v="C1"/>
    <n v="15887.36"/>
    <d v="2017-07-27T00:00:00"/>
    <s v="IM"/>
    <n v="0"/>
    <s v="no"/>
    <n v="0"/>
    <m/>
    <m/>
    <m/>
    <m/>
    <m/>
    <m/>
    <m/>
    <n v="0"/>
    <m/>
    <m/>
    <d v="2017-12-26T00:00:00"/>
    <d v="2017-11-23T00:00:00"/>
    <n v="2017"/>
    <n v="13119.62"/>
    <m/>
    <n v="15887.36"/>
    <n v="13119.62"/>
    <n v="0.82578981026426046"/>
    <n v="2767.74"/>
    <n v="0"/>
  </r>
  <r>
    <s v="2017/1133"/>
    <x v="1"/>
    <n v="1133"/>
    <s v="SBS"/>
    <x v="29"/>
    <s v="Armed Forces of Malta"/>
    <s v="no"/>
    <x v="6"/>
    <s v="2017/SBS/05 JO Triton 2017"/>
    <d v="2017-08-01T00:00:00"/>
    <d v="2017-09-30T00:00:00"/>
    <s v="no"/>
    <m/>
    <s v="FRO.25068"/>
    <n v="2017"/>
    <s v="C1"/>
    <n v="474058.73"/>
    <d v="2017-07-29T00:00:00"/>
    <s v="SK"/>
    <n v="253611.48"/>
    <s v="yes"/>
    <n v="222632"/>
    <n v="112479"/>
    <m/>
    <m/>
    <m/>
    <m/>
    <m/>
    <n v="2017"/>
    <n v="230000"/>
    <m/>
    <m/>
    <d v="2017-12-14T00:00:00"/>
    <d v="2018-01-10T00:00:00"/>
    <n v="2018"/>
    <n v="51788.71"/>
    <m/>
    <n v="474058.73"/>
    <n v="281788.71000000002"/>
    <n v="0.59441729930804155"/>
    <n v="192270.01999999996"/>
    <n v="112479"/>
  </r>
  <r>
    <s v="2017/1134"/>
    <x v="1"/>
    <n v="1134"/>
    <s v="SBS"/>
    <x v="7"/>
    <s v="Marine Nationale - French Navy"/>
    <s v="no"/>
    <x v="30"/>
    <s v="2017/SBS/02 Hera"/>
    <d v="2017-08-01T00:00:00"/>
    <d v="2017-10-31T00:00:00"/>
    <s v="no"/>
    <m/>
    <s v="FRO.25100"/>
    <n v="2017"/>
    <s v="C1"/>
    <n v="210958.65"/>
    <d v="2017-07-29T00:00:00"/>
    <s v="SK"/>
    <n v="195633.02"/>
    <s v="yes"/>
    <n v="142740"/>
    <n v="160273.01999999999"/>
    <m/>
    <m/>
    <m/>
    <m/>
    <s v="Sup. Dec. No 1 (change of duration) signed on 13/09/2017."/>
    <m/>
    <n v="0"/>
    <m/>
    <m/>
    <d v="2018-01-14T00:00:00"/>
    <d v="2017-12-14T00:00:00"/>
    <n v="2017"/>
    <n v="205414.67"/>
    <m/>
    <n v="210958.65"/>
    <n v="205414.67"/>
    <n v="0.97372006314981641"/>
    <n v="5543.9799999999814"/>
    <n v="160273.01999999999"/>
  </r>
  <r>
    <s v="2017/1135"/>
    <x v="1"/>
    <n v="1135"/>
    <s v="SBS"/>
    <x v="14"/>
    <s v="General Inspectorate of the Romanian Border Police"/>
    <s v="no"/>
    <x v="28"/>
    <s v="2017/SBS/04 Minerva 2017"/>
    <d v="2017-07-31T00:00:00"/>
    <d v="2017-09-16T00:00:00"/>
    <s v="no"/>
    <m/>
    <s v="FRO.25105"/>
    <n v="2017"/>
    <s v="C1"/>
    <n v="23762.560000000001"/>
    <d v="2017-07-31T00:00:00"/>
    <s v="SK"/>
    <n v="0"/>
    <s v="no"/>
    <n v="0"/>
    <n v="0"/>
    <m/>
    <m/>
    <m/>
    <m/>
    <m/>
    <n v="2017"/>
    <n v="11881"/>
    <m/>
    <m/>
    <d v="2017-11-30T00:00:00"/>
    <d v="2017-11-15T00:00:00"/>
    <n v="2017"/>
    <n v="7934.42"/>
    <m/>
    <n v="23762.560000000001"/>
    <n v="19815.419999999998"/>
    <n v="0.83389247623151708"/>
    <n v="3947.1400000000031"/>
    <n v="0"/>
  </r>
  <r>
    <s v="2017/1136"/>
    <x v="1"/>
    <n v="1136"/>
    <s v="SBS"/>
    <x v="20"/>
    <s v="Royal Marechaussee"/>
    <s v="no"/>
    <x v="28"/>
    <s v="2017/SBS/04 Minerva 2017"/>
    <d v="2017-07-31T00:00:00"/>
    <d v="2017-09-14T00:00:00"/>
    <s v="no"/>
    <m/>
    <s v="FRO.25104"/>
    <n v="2017"/>
    <s v="C1"/>
    <n v="23184.76"/>
    <d v="2017-07-31T00:00:00"/>
    <s v="SK"/>
    <n v="0"/>
    <s v="no"/>
    <m/>
    <m/>
    <m/>
    <m/>
    <m/>
    <m/>
    <m/>
    <m/>
    <m/>
    <m/>
    <m/>
    <d v="2017-11-28T00:00:00"/>
    <d v="2017-11-27T00:00:00"/>
    <n v="2017"/>
    <n v="13140.77"/>
    <m/>
    <n v="23184.76"/>
    <n v="13140.77"/>
    <n v="0.56678481899316624"/>
    <n v="10043.989999999998"/>
    <n v="0"/>
  </r>
  <r>
    <s v="2017/1137"/>
    <x v="1"/>
    <n v="1137"/>
    <s v="SBS"/>
    <x v="16"/>
    <s v="Ministero dell'Interno, Dipartimento della Pubblica Sicurezza, Direzione Centrale dell'Immigrazione e della Polizia delle Frontiere"/>
    <s v="yes"/>
    <x v="6"/>
    <s v="2017/SBS/05 JO Triton 2017"/>
    <d v="2017-08-01T00:00:00"/>
    <d v="2017-09-30T00:00:00"/>
    <s v="no"/>
    <m/>
    <s v="FRO.25115"/>
    <n v="2017"/>
    <s v="C1"/>
    <n v="906884.1"/>
    <d v="2017-08-01T00:00:00"/>
    <s v="IM"/>
    <n v="0"/>
    <s v="yes"/>
    <n v="669850"/>
    <n v="647500"/>
    <m/>
    <m/>
    <m/>
    <m/>
    <m/>
    <n v="2017"/>
    <n v="453442.05"/>
    <m/>
    <m/>
    <d v="2017-12-14T00:00:00"/>
    <d v="2018-02-27T00:00:00"/>
    <n v="2018"/>
    <n v="409229.56"/>
    <m/>
    <n v="906884.1"/>
    <n v="862671.61"/>
    <n v="0.95124791580313295"/>
    <n v="44212.489999999991"/>
    <n v="647500"/>
  </r>
  <r>
    <s v="2017/1138"/>
    <x v="1"/>
    <n v="1138"/>
    <s v="SBS"/>
    <x v="15"/>
    <s v="National Police Directorate"/>
    <s v="no"/>
    <x v="6"/>
    <s v="2017/SBS/05 JO Triton 2017"/>
    <d v="2017-08-01T00:00:00"/>
    <d v="2017-09-09T00:00:00"/>
    <s v="no"/>
    <m/>
    <s v="FRO.25108"/>
    <n v="2017"/>
    <s v="C1"/>
    <n v="11363.4"/>
    <d v="2017-08-01T00:00:00"/>
    <s v="IM"/>
    <n v="0"/>
    <s v="no"/>
    <n v="0"/>
    <m/>
    <m/>
    <m/>
    <m/>
    <m/>
    <m/>
    <m/>
    <m/>
    <m/>
    <m/>
    <d v="2017-11-23T00:00:00"/>
    <d v="2017-09-27T00:00:00"/>
    <n v="2017"/>
    <n v="9796.3700000000008"/>
    <m/>
    <n v="11363.4"/>
    <n v="9796.3700000000008"/>
    <n v="0.8620984916486264"/>
    <n v="1567.0299999999988"/>
    <n v="0"/>
  </r>
  <r>
    <s v="2017/1139"/>
    <x v="1"/>
    <n v="1139"/>
    <s v="SBS"/>
    <x v="13"/>
    <s v="Servico de Estrangeiros e Fronteiras"/>
    <s v="no"/>
    <x v="2"/>
    <s v="2017/SBS/07 JO Poseidon 2017"/>
    <d v="2017-08-01T00:00:00"/>
    <d v="2017-10-31T00:00:00"/>
    <s v="no"/>
    <m/>
    <s v="FRO.25110"/>
    <n v="2017"/>
    <s v="C1"/>
    <n v="460263"/>
    <d v="2017-07-31T00:00:00"/>
    <s v="IM"/>
    <n v="170861.51"/>
    <s v="yes"/>
    <n v="181240"/>
    <n v="83733.55"/>
    <m/>
    <m/>
    <m/>
    <m/>
    <m/>
    <n v="2017"/>
    <n v="230131.5"/>
    <m/>
    <m/>
    <d v="2018-01-14T00:00:00"/>
    <d v="2018-07-13T00:00:00"/>
    <n v="2018"/>
    <n v="42465.73"/>
    <m/>
    <n v="460263"/>
    <n v="272597.23"/>
    <n v="0.59226405337817722"/>
    <n v="187665.77000000002"/>
    <n v="83733.55"/>
  </r>
  <r>
    <s v="2017/1140"/>
    <x v="1"/>
    <n v="1140"/>
    <s v="RSU"/>
    <x v="28"/>
    <s v="Hellenic Police"/>
    <s v="yes"/>
    <x v="2"/>
    <s v="2017/RSU/03 Poseidon"/>
    <d v="2017-08-01T00:00:00"/>
    <d v="2017-08-31T00:00:00"/>
    <s v="no"/>
    <m/>
    <s v="FRO.25122"/>
    <n v="2017"/>
    <s v="C1"/>
    <n v="11198.15"/>
    <d v="2017-08-01T00:00:00"/>
    <s v="IM"/>
    <n v="0"/>
    <s v="no"/>
    <n v="0"/>
    <n v="0"/>
    <m/>
    <m/>
    <m/>
    <m/>
    <m/>
    <m/>
    <m/>
    <m/>
    <m/>
    <d v="2017-11-14T00:00:00"/>
    <d v="2017-09-22T00:00:00"/>
    <n v="2017"/>
    <n v="1107.06"/>
    <m/>
    <n v="11198.15"/>
    <n v="1107.06"/>
    <n v="9.8860972571362227E-2"/>
    <n v="10091.09"/>
    <n v="0"/>
  </r>
  <r>
    <s v="2017/1141"/>
    <x v="1"/>
    <n v="1141"/>
    <s v="RSU"/>
    <x v="2"/>
    <s v="Bundespolizeiprasidium Federal Police Central Office"/>
    <s v="no"/>
    <x v="12"/>
    <s v="2017/RSU/01 RO to Albania, Bosnia and Herzegovina, FYROM, Kosovo, Moldova, Macedonia, Serbia and Tunisia"/>
    <d v="2017-08-08T00:00:00"/>
    <d v="2017-08-31T00:00:00"/>
    <s v="no"/>
    <m/>
    <s v="FRO.25092"/>
    <n v="2017"/>
    <s v="C1"/>
    <n v="363720"/>
    <d v="2017-08-01T00:00:00"/>
    <s v="IM"/>
    <n v="0"/>
    <s v="yes"/>
    <n v="349900"/>
    <n v="353387.17"/>
    <s v="FRO.25092"/>
    <n v="2017"/>
    <n v="28350"/>
    <d v="2017-08-22T00:00:00"/>
    <m/>
    <n v="2017"/>
    <n v="180000"/>
    <m/>
    <m/>
    <d v="2017-11-14T00:00:00"/>
    <d v="2017-10-30T00:00:00"/>
    <n v="2017"/>
    <n v="208666.76"/>
    <m/>
    <n v="392070"/>
    <n v="388666.76"/>
    <n v="0.99131981533909763"/>
    <n v="3403.2399999999907"/>
    <n v="353387.17"/>
  </r>
  <r>
    <s v="2017/1142"/>
    <x v="1"/>
    <n v="1142"/>
    <s v="SBS"/>
    <x v="21"/>
    <s v="Cuerpo Nacional de Policia"/>
    <s v="no"/>
    <x v="30"/>
    <s v="2017/SBS/02 Hera"/>
    <d v="2017-07-31T00:00:00"/>
    <d v="2017-10-31T00:00:00"/>
    <s v="no"/>
    <m/>
    <s v="FRO.25099"/>
    <n v="2017"/>
    <s v="C1"/>
    <n v="35491.68"/>
    <d v="2017-08-01T00:00:00"/>
    <s v="IM"/>
    <n v="0"/>
    <s v="no"/>
    <n v="0"/>
    <n v="0"/>
    <m/>
    <m/>
    <m/>
    <m/>
    <m/>
    <m/>
    <n v="0"/>
    <m/>
    <m/>
    <d v="2018-01-14T00:00:00"/>
    <d v="2017-12-12T00:00:00"/>
    <n v="2017"/>
    <n v="16170.05"/>
    <m/>
    <n v="35491.68"/>
    <n v="16170.05"/>
    <n v="0.45560114370466542"/>
    <n v="19321.63"/>
    <n v="0"/>
  </r>
  <r>
    <s v="2017/1143"/>
    <x v="1"/>
    <n v="1143"/>
    <s v="LBS"/>
    <x v="20"/>
    <s v="Royal Marechaussee"/>
    <s v="no"/>
    <x v="7"/>
    <s v="2017/LBS/01 FOA"/>
    <d v="2017-09-12T00:00:00"/>
    <d v="2017-10-12T00:00:00"/>
    <s v="no"/>
    <m/>
    <s v="FRO.25113"/>
    <n v="2017"/>
    <s v="C1"/>
    <n v="24440.94"/>
    <d v="2017-08-01T00:00:00"/>
    <s v="IM"/>
    <n v="0"/>
    <s v="no"/>
    <n v="0"/>
    <n v="0"/>
    <m/>
    <m/>
    <m/>
    <m/>
    <m/>
    <m/>
    <m/>
    <m/>
    <m/>
    <d v="2017-12-26T00:00:00"/>
    <d v="2017-12-05T00:00:00"/>
    <n v="2017"/>
    <n v="21053.9"/>
    <m/>
    <n v="24440.94"/>
    <n v="21053.9"/>
    <n v="0.86141940530928851"/>
    <n v="3387.0399999999972"/>
    <n v="0"/>
  </r>
  <r>
    <s v="2017/1144"/>
    <x v="1"/>
    <n v="1144"/>
    <s v="LBS"/>
    <x v="20"/>
    <s v="Royal Marechaussee"/>
    <s v="no"/>
    <x v="7"/>
    <s v="2017/LBS/01 FOA"/>
    <d v="2017-08-15T00:00:00"/>
    <d v="2017-09-14T00:00:00"/>
    <s v="no"/>
    <m/>
    <s v="FRO.25112"/>
    <n v="2017"/>
    <s v="C1"/>
    <n v="24440.94"/>
    <d v="2017-08-01T00:00:00"/>
    <s v="IM"/>
    <n v="0"/>
    <s v="no"/>
    <n v="0"/>
    <n v="0"/>
    <m/>
    <m/>
    <m/>
    <m/>
    <m/>
    <m/>
    <m/>
    <m/>
    <m/>
    <d v="2017-11-28T00:00:00"/>
    <d v="2017-11-10T00:00:00"/>
    <n v="2017"/>
    <n v="21311.19"/>
    <m/>
    <n v="24440.94"/>
    <n v="21311.19"/>
    <n v="0.87194641449960597"/>
    <n v="3129.75"/>
    <n v="0"/>
  </r>
  <r>
    <s v="2017/1145"/>
    <x v="1"/>
    <n v="1145"/>
    <s v="LBS"/>
    <x v="34"/>
    <s v="Border Police Department"/>
    <s v="no"/>
    <x v="5"/>
    <s v="2017/LBS/02 Focal Points"/>
    <d v="2017-08-23T00:00:00"/>
    <d v="2017-09-20T00:00:00"/>
    <s v="no"/>
    <m/>
    <s v="FRO.25101"/>
    <n v="2017"/>
    <s v="C1"/>
    <n v="17369.310000000001"/>
    <d v="2017-08-01T00:00:00"/>
    <s v="IM"/>
    <n v="0"/>
    <s v="yes"/>
    <n v="0"/>
    <n v="5246.45"/>
    <m/>
    <m/>
    <m/>
    <m/>
    <s v="Sup. GA (change of implementation dates) signed on 22/08/2017._x000a_RO issued."/>
    <n v="2017"/>
    <n v="13889.84"/>
    <m/>
    <m/>
    <d v="2017-12-04T00:00:00"/>
    <d v="2017-10-26T00:00:00"/>
    <n v="2017"/>
    <n v="-904.85"/>
    <m/>
    <n v="17369.310000000001"/>
    <n v="12984.99"/>
    <n v="0.74758237373850767"/>
    <n v="4384.3200000000015"/>
    <n v="5246.45"/>
  </r>
  <r>
    <s v="2017/1146"/>
    <x v="1"/>
    <n v="1146"/>
    <s v="SBS"/>
    <x v="30"/>
    <s v="Aparati i Drejtorise se Policise se Shtetit"/>
    <s v="no"/>
    <x v="6"/>
    <s v="2017/SBS/05 JO Triton 2017"/>
    <d v="2017-09-01T00:00:00"/>
    <d v="2017-09-30T00:00:00"/>
    <s v="no"/>
    <m/>
    <s v="FRO.25095"/>
    <n v="2017"/>
    <s v="C1"/>
    <n v="9749"/>
    <d v="2017-08-01T00:00:00"/>
    <s v="IM"/>
    <n v="0"/>
    <s v="no"/>
    <n v="0"/>
    <m/>
    <m/>
    <m/>
    <m/>
    <m/>
    <m/>
    <n v="2017"/>
    <n v="7799.2"/>
    <m/>
    <m/>
    <d v="2017-12-14T00:00:00"/>
    <d v="2017-10-18T00:00:00"/>
    <n v="2017"/>
    <n v="448.54"/>
    <m/>
    <n v="9749"/>
    <n v="8247.74"/>
    <n v="0.84600882141758127"/>
    <n v="1501.2600000000002"/>
    <n v="0"/>
  </r>
  <r>
    <s v="2017/1147"/>
    <x v="1"/>
    <n v="1147"/>
    <s v="SBS"/>
    <x v="1"/>
    <s v="National Operations Department"/>
    <s v="no"/>
    <x v="6"/>
    <s v="2017/SBS/05 JO Triton 2017"/>
    <d v="2017-08-28T00:00:00"/>
    <d v="2017-10-08T00:00:00"/>
    <s v="no"/>
    <m/>
    <s v="FRO.25109"/>
    <n v="2017"/>
    <s v="C1"/>
    <n v="371221.87"/>
    <d v="2017-08-01T00:00:00"/>
    <s v="IM"/>
    <n v="336180.1"/>
    <s v="yes"/>
    <n v="172045.64"/>
    <n v="253307"/>
    <m/>
    <m/>
    <m/>
    <m/>
    <m/>
    <m/>
    <n v="0"/>
    <m/>
    <m/>
    <d v="2017-12-22T00:00:00"/>
    <d v="2017-12-15T00:00:00"/>
    <n v="2017"/>
    <n v="365085.11"/>
    <m/>
    <n v="371221.87"/>
    <n v="365085.11"/>
    <n v="0.98346875414425339"/>
    <n v="6136.7600000000093"/>
    <n v="253307"/>
  </r>
  <r>
    <s v="2017/1148"/>
    <x v="1"/>
    <n v="1148"/>
    <s v="SBS"/>
    <x v="17"/>
    <s v="Ministry of Interior, National Police Service, Chief Directorate Border Police"/>
    <s v="no"/>
    <x v="2"/>
    <s v="2017/SBS/07 JO Poseidon 2017"/>
    <d v="2017-09-01T00:00:00"/>
    <d v="2017-10-31T00:00:00"/>
    <s v="no"/>
    <m/>
    <s v="FRO.25087"/>
    <n v="2017"/>
    <s v="C1"/>
    <n v="568487.19999999995"/>
    <d v="2017-08-01T00:00:00"/>
    <s v="IM"/>
    <n v="297191.94"/>
    <s v="yes"/>
    <n v="273234"/>
    <n v="84041.66"/>
    <m/>
    <m/>
    <m/>
    <m/>
    <m/>
    <n v="2017"/>
    <n v="284243.59999999998"/>
    <m/>
    <m/>
    <d v="2018-01-14T00:00:00"/>
    <d v="2017-11-23T00:00:00"/>
    <n v="2017"/>
    <n v="34765.35"/>
    <m/>
    <n v="568487.19999999995"/>
    <n v="319008.94999999995"/>
    <n v="0.56115414735811109"/>
    <n v="249478.25"/>
    <n v="84041.66"/>
  </r>
  <r>
    <s v="2017/1149"/>
    <x v="1"/>
    <n v="1149"/>
    <s v="RSU"/>
    <x v="26"/>
    <s v="Ministry of the Interior, Directorate for Financial-Material Affairs"/>
    <s v="no"/>
    <x v="2"/>
    <s v="2017/RSU/03 Poseidon"/>
    <d v="2017-08-23T00:00:00"/>
    <d v="2017-09-30T00:00:00"/>
    <s v="no"/>
    <m/>
    <s v="FRO.25128"/>
    <n v="2017"/>
    <s v="C1"/>
    <n v="9623"/>
    <d v="2017-08-02T00:00:00"/>
    <s v="IM"/>
    <n v="0"/>
    <s v="no"/>
    <n v="0"/>
    <m/>
    <m/>
    <m/>
    <m/>
    <m/>
    <m/>
    <m/>
    <m/>
    <m/>
    <m/>
    <d v="2017-12-14T00:00:00"/>
    <d v="2017-10-17T00:00:00"/>
    <n v="2017"/>
    <n v="9236.9599999999991"/>
    <m/>
    <n v="9623"/>
    <n v="9236.9599999999991"/>
    <n v="0.95988361217915397"/>
    <n v="386.04000000000087"/>
    <n v="0"/>
  </r>
  <r>
    <s v="2017/1150"/>
    <x v="1"/>
    <n v="1150"/>
    <s v="RSU"/>
    <x v="20"/>
    <s v="Royal Marechaussee"/>
    <s v="no"/>
    <x v="2"/>
    <s v="2017/RSU/03 Poseidon"/>
    <d v="2017-08-14T00:00:00"/>
    <d v="2017-09-29T00:00:00"/>
    <s v="no"/>
    <m/>
    <s v="FRO.25125"/>
    <n v="2017"/>
    <s v="C1"/>
    <n v="22418.639999999999"/>
    <d v="2017-08-02T00:00:00"/>
    <s v="IM"/>
    <n v="0"/>
    <s v="no"/>
    <n v="0"/>
    <m/>
    <m/>
    <m/>
    <m/>
    <m/>
    <m/>
    <m/>
    <m/>
    <m/>
    <m/>
    <d v="2017-12-13T00:00:00"/>
    <d v="2017-11-21T00:00:00"/>
    <n v="2017"/>
    <n v="21060.95"/>
    <m/>
    <n v="22418.639999999999"/>
    <n v="21060.95"/>
    <n v="0.93943923449415312"/>
    <n v="1357.6899999999987"/>
    <n v="0"/>
  </r>
  <r>
    <s v="2017/1151"/>
    <x v="1"/>
    <n v="1151"/>
    <s v="RSU"/>
    <x v="37"/>
    <s v="Cyprus Police, Police Headquarters"/>
    <s v="no"/>
    <x v="2"/>
    <s v="2017/RSU/03 Poseidon"/>
    <d v="2017-08-06T00:00:00"/>
    <d v="2017-09-09T00:00:00"/>
    <s v="no"/>
    <m/>
    <s v="FRO.25126"/>
    <n v="2017"/>
    <s v="C1"/>
    <n v="9938.16"/>
    <d v="2017-08-03T00:00:00"/>
    <s v="IM"/>
    <n v="0"/>
    <s v="no"/>
    <n v="0"/>
    <m/>
    <m/>
    <m/>
    <m/>
    <m/>
    <m/>
    <m/>
    <m/>
    <m/>
    <m/>
    <d v="2017-11-23T00:00:00"/>
    <d v="2018-02-08T00:00:00"/>
    <n v="2018"/>
    <n v="4864.1400000000003"/>
    <m/>
    <n v="9938.16"/>
    <n v="4864.1400000000003"/>
    <n v="0.48944070129681955"/>
    <n v="5074.0199999999995"/>
    <n v="0"/>
  </r>
  <r>
    <s v="2017/1152"/>
    <x v="1"/>
    <n v="1152"/>
    <s v="RSU"/>
    <x v="2"/>
    <s v="Bundespolizeiprasidium Federal Police Central Office"/>
    <s v="no"/>
    <x v="20"/>
    <s v="2017/RSU/01 CRO to Serbia"/>
    <d v="2017-08-04T00:00:00"/>
    <d v="2017-08-07T00:00:00"/>
    <s v="no"/>
    <m/>
    <s v="FRO.25119"/>
    <n v="2017"/>
    <s v="C1"/>
    <n v="44169.599999999999"/>
    <d v="2017-08-02T00:00:00"/>
    <s v="IM"/>
    <n v="0"/>
    <s v="yes"/>
    <n v="35000"/>
    <n v="35000"/>
    <m/>
    <m/>
    <m/>
    <m/>
    <m/>
    <m/>
    <m/>
    <m/>
    <m/>
    <d v="2017-10-21T00:00:00"/>
    <d v="2017-10-09T00:00:00"/>
    <n v="2017"/>
    <n v="40967.35"/>
    <m/>
    <n v="44169.599999999999"/>
    <n v="40967.35"/>
    <n v="0.92750104144026657"/>
    <n v="3202.25"/>
    <n v="35000"/>
  </r>
  <r>
    <s v="2017/1153"/>
    <x v="1"/>
    <n v="1153"/>
    <s v="ABS"/>
    <x v="7"/>
    <s v="Direction Centrale de la Police aux Frontieres"/>
    <s v="no"/>
    <x v="24"/>
    <s v="2017/ABS/11 Vega Children"/>
    <d v="2017-08-29T00:00:00"/>
    <d v="2017-10-10T00:00:00"/>
    <s v="no"/>
    <m/>
    <s v="FRO.25121"/>
    <n v="2017"/>
    <s v="C1"/>
    <n v="35216.910000000003"/>
    <d v="2017-08-01T00:00:00"/>
    <s v="IM"/>
    <n v="0"/>
    <s v="yes"/>
    <m/>
    <n v="14580.44"/>
    <m/>
    <m/>
    <m/>
    <m/>
    <m/>
    <n v="2017"/>
    <n v="17608.46"/>
    <m/>
    <m/>
    <d v="2017-12-24T00:00:00"/>
    <d v="2018-04-18T00:00:00"/>
    <n v="2018"/>
    <n v="9338.91"/>
    <m/>
    <n v="35216.910000000003"/>
    <n v="26947.37"/>
    <n v="0.76518269206469269"/>
    <n v="8269.5400000000045"/>
    <n v="14580.44"/>
  </r>
  <r>
    <s v="2017/1154"/>
    <x v="1"/>
    <n v="1154"/>
    <s v="ABS"/>
    <x v="12"/>
    <s v="Headquarters of Polish Border Guards"/>
    <s v="no"/>
    <x v="24"/>
    <s v="2017/ABS/11 Vega Children"/>
    <d v="2017-08-29T00:00:00"/>
    <d v="2017-10-10T00:00:00"/>
    <s v="no"/>
    <m/>
    <s v="FRO.25129"/>
    <n v="2017"/>
    <s v="C1"/>
    <n v="10283.77"/>
    <d v="2017-08-01T00:00:00"/>
    <s v="IM"/>
    <n v="0"/>
    <s v="no"/>
    <n v="0"/>
    <n v="0"/>
    <m/>
    <m/>
    <m/>
    <m/>
    <m/>
    <n v="2017"/>
    <n v="5141.88"/>
    <m/>
    <m/>
    <d v="2017-12-24T00:00:00"/>
    <d v="2017-11-24T00:00:00"/>
    <n v="2017"/>
    <n v="2371.7800000000002"/>
    <m/>
    <n v="10283.77"/>
    <n v="7513.66"/>
    <n v="0.7306328321228498"/>
    <n v="2770.1100000000006"/>
    <n v="0"/>
  </r>
  <r>
    <s v="2017/1155"/>
    <x v="1"/>
    <n v="1155"/>
    <s v="ABS"/>
    <x v="14"/>
    <s v="General Inspectorate of the Romanian Border Police"/>
    <s v="no"/>
    <x v="24"/>
    <s v="2017/ABS/11 Vega Children"/>
    <d v="2017-08-29T00:00:00"/>
    <d v="2017-10-11T00:00:00"/>
    <s v="no"/>
    <m/>
    <s v="FRO.25123"/>
    <n v="2017"/>
    <s v="C1"/>
    <n v="11962.6"/>
    <d v="2017-08-01T00:00:00"/>
    <s v="IM"/>
    <n v="0"/>
    <s v="no"/>
    <n v="0"/>
    <m/>
    <m/>
    <m/>
    <m/>
    <m/>
    <m/>
    <n v="2017"/>
    <n v="5981"/>
    <m/>
    <m/>
    <d v="2017-12-25T00:00:00"/>
    <d v="2017-11-17T00:00:00"/>
    <n v="2017"/>
    <n v="1962.59"/>
    <m/>
    <n v="11962.6"/>
    <n v="7943.59"/>
    <n v="0.66403541036229585"/>
    <n v="4019.01"/>
    <n v="0"/>
  </r>
  <r>
    <s v="2017/1156"/>
    <x v="1"/>
    <n v="1156"/>
    <s v="ABS"/>
    <x v="3"/>
    <s v="Belgian Federal Police"/>
    <s v="no"/>
    <x v="24"/>
    <s v="2017/ABS/11 Vega Children"/>
    <d v="2017-08-29T00:00:00"/>
    <d v="2017-10-10T00:00:00"/>
    <s v="no"/>
    <m/>
    <s v="FRO.25130"/>
    <n v="2017"/>
    <s v="C1"/>
    <n v="9791.57"/>
    <d v="2017-08-01T00:00:00"/>
    <s v="IM"/>
    <n v="0"/>
    <s v="no"/>
    <n v="0"/>
    <m/>
    <m/>
    <m/>
    <m/>
    <m/>
    <m/>
    <m/>
    <m/>
    <m/>
    <m/>
    <d v="2017-12-24T00:00:00"/>
    <d v="2017-11-06T00:00:00"/>
    <n v="2017"/>
    <n v="8750.0400000000009"/>
    <m/>
    <n v="9791.57"/>
    <n v="8750.0400000000009"/>
    <n v="0.89362992860184842"/>
    <n v="1041.5299999999988"/>
    <n v="0"/>
  </r>
  <r>
    <s v="2017/1157"/>
    <x v="1"/>
    <n v="1157"/>
    <s v="ABS"/>
    <x v="21"/>
    <s v="Cuerpo Nacional de Policia"/>
    <s v="no"/>
    <x v="24"/>
    <s v="2017/ABS/11 Vega Children"/>
    <d v="2017-08-29T00:00:00"/>
    <d v="2017-10-10T00:00:00"/>
    <s v="no"/>
    <m/>
    <s v="FRO.25127"/>
    <n v="2017"/>
    <s v="C1"/>
    <n v="13322.57"/>
    <d v="2017-08-01T00:00:00"/>
    <s v="IM"/>
    <n v="0"/>
    <s v="yes"/>
    <n v="0"/>
    <n v="5082.68"/>
    <m/>
    <m/>
    <m/>
    <m/>
    <s v="Sup. Dec. No 1 (changed of location) signed on 23/08/2017."/>
    <m/>
    <n v="0"/>
    <m/>
    <m/>
    <d v="2017-12-24T00:00:00"/>
    <d v="2017-11-14T00:00:00"/>
    <n v="2017"/>
    <n v="8641.0499999999993"/>
    <m/>
    <n v="13322.57"/>
    <n v="8641.0499999999993"/>
    <n v="0.64860233423431057"/>
    <n v="4681.5200000000004"/>
    <n v="5082.68"/>
  </r>
  <r>
    <s v="2017/1158"/>
    <x v="1"/>
    <n v="1158"/>
    <s v="ABS"/>
    <x v="34"/>
    <s v="Border Police Department"/>
    <s v="no"/>
    <x v="24"/>
    <s v="2017/ABS/11 Vega Children"/>
    <d v="2017-08-29T00:00:00"/>
    <d v="2017-10-10T00:00:00"/>
    <s v="no"/>
    <m/>
    <s v="FRO.25132"/>
    <n v="2017"/>
    <s v="C1"/>
    <n v="17641.09"/>
    <d v="2017-08-02T00:00:00"/>
    <s v="IM"/>
    <n v="0"/>
    <s v="yes"/>
    <n v="0"/>
    <n v="10473.99"/>
    <m/>
    <m/>
    <m/>
    <m/>
    <m/>
    <n v="2017"/>
    <n v="14112.87"/>
    <m/>
    <m/>
    <d v="2017-12-24T00:00:00"/>
    <d v="2017-11-17T00:00:00"/>
    <n v="2017"/>
    <n v="1284.42"/>
    <m/>
    <n v="17641.09"/>
    <n v="15397.29"/>
    <n v="0.87280831286502147"/>
    <n v="2243.7999999999993"/>
    <n v="10473.99"/>
  </r>
  <r>
    <s v="2017/1159"/>
    <x v="1"/>
    <n v="1159"/>
    <s v="SBS"/>
    <x v="7"/>
    <s v="Direction Generale de la Gendarmerie nationale"/>
    <s v="no"/>
    <x v="2"/>
    <s v="2017/SBS/07 JO Poseidon 2017"/>
    <d v="2017-08-15T00:00:00"/>
    <d v="2017-09-28T00:00:00"/>
    <s v="no"/>
    <m/>
    <s v="FRO.25131"/>
    <n v="2017"/>
    <s v="C1"/>
    <n v="106251"/>
    <d v="2017-08-02T00:00:00"/>
    <s v="IM"/>
    <n v="0"/>
    <s v="no"/>
    <n v="0"/>
    <m/>
    <m/>
    <m/>
    <m/>
    <m/>
    <m/>
    <m/>
    <n v="0"/>
    <m/>
    <m/>
    <d v="2017-12-12T00:00:00"/>
    <d v="2017-11-29T00:00:00"/>
    <n v="2017"/>
    <n v="106251"/>
    <m/>
    <n v="106251"/>
    <n v="106251"/>
    <n v="1"/>
    <n v="0"/>
    <n v="0"/>
  </r>
  <r>
    <s v="2017/1160"/>
    <x v="1"/>
    <n v="1160"/>
    <s v="RSU"/>
    <x v="21"/>
    <s v="Cuerpo Nacional de Policia"/>
    <s v="no"/>
    <x v="12"/>
    <s v="2017/RSU/01 RO to Guinea"/>
    <d v="2017-08-07T00:00:00"/>
    <d v="2017-08-10T00:00:00"/>
    <s v="no"/>
    <m/>
    <s v="FRO.25140"/>
    <n v="2017"/>
    <s v="C1"/>
    <n v="178500"/>
    <d v="2017-08-04T00:00:00"/>
    <s v="IM"/>
    <n v="0"/>
    <s v="yes"/>
    <n v="170000"/>
    <n v="140777"/>
    <m/>
    <m/>
    <m/>
    <m/>
    <m/>
    <m/>
    <m/>
    <m/>
    <m/>
    <d v="2017-10-24T00:00:00"/>
    <d v="2017-09-21T00:00:00"/>
    <n v="2017"/>
    <n v="147815.85"/>
    <m/>
    <n v="178500"/>
    <n v="147815.85"/>
    <n v="0.82810000000000006"/>
    <n v="30684.149999999994"/>
    <n v="140777"/>
  </r>
  <r>
    <s v="2017/1161"/>
    <x v="1"/>
    <n v="1161"/>
    <s v="SBS"/>
    <x v="14"/>
    <s v="General Inspectorate of the Romanian Border Police"/>
    <s v="no"/>
    <x v="2"/>
    <s v="2017/SBS/07 JO Poseidon 2017"/>
    <d v="2017-08-13T00:00:00"/>
    <d v="2017-10-15T00:00:00"/>
    <s v="no"/>
    <m/>
    <s v="FRO.25146"/>
    <n v="2017"/>
    <s v="C1"/>
    <n v="8780"/>
    <d v="2017-07-03T00:00:00"/>
    <s v="IM"/>
    <n v="0"/>
    <s v="no"/>
    <n v="0"/>
    <m/>
    <s v="FRO.25146"/>
    <n v="2017"/>
    <n v="1506"/>
    <d v="2017-10-11T00:00:00"/>
    <m/>
    <n v="2017"/>
    <n v="4390"/>
    <m/>
    <m/>
    <d v="2017-12-29T00:00:00"/>
    <d v="2017-11-27T00:00:00"/>
    <n v="2017"/>
    <n v="4744.74"/>
    <m/>
    <n v="10286"/>
    <n v="9134.74"/>
    <n v="0.8880750534707369"/>
    <n v="1151.2600000000002"/>
    <n v="0"/>
  </r>
  <r>
    <s v="2017/1162"/>
    <x v="1"/>
    <n v="1162"/>
    <s v="ABS"/>
    <x v="24"/>
    <s v="Border and Alien Police Directorate"/>
    <s v="no"/>
    <x v="14"/>
    <s v="2017/ABS/06 JO Alexis"/>
    <d v="2017-08-28T00:00:00"/>
    <d v="2017-09-29T00:00:00"/>
    <s v="no"/>
    <m/>
    <s v="FRO.25139"/>
    <n v="2017"/>
    <s v="C1"/>
    <n v="6540.91"/>
    <d v="2017-08-04T00:00:00"/>
    <s v="IM"/>
    <n v="0"/>
    <s v="no"/>
    <n v="0"/>
    <m/>
    <m/>
    <m/>
    <m/>
    <m/>
    <m/>
    <n v="2017"/>
    <n v="3270"/>
    <m/>
    <m/>
    <d v="2017-12-13T00:00:00"/>
    <d v="2018-01-11T00:00:00"/>
    <n v="2018"/>
    <n v="2010.39"/>
    <m/>
    <n v="6540.91"/>
    <n v="5280.39"/>
    <n v="0.80728675367800506"/>
    <n v="1260.5199999999995"/>
    <n v="0"/>
  </r>
  <r>
    <s v="2017/1163"/>
    <x v="1"/>
    <n v="1163"/>
    <s v="LBS"/>
    <x v="24"/>
    <s v="Bureau of Border and Alien Police"/>
    <s v="no"/>
    <x v="16"/>
    <s v="2017/LBS/03 Coordination Points"/>
    <d v="2017-08-29T00:00:00"/>
    <d v="2017-09-26T00:00:00"/>
    <s v="no"/>
    <m/>
    <s v="FRO.25149"/>
    <n v="2017"/>
    <s v="C1"/>
    <n v="7662.27"/>
    <d v="2017-08-03T00:00:00"/>
    <s v="IM"/>
    <n v="0"/>
    <s v="no"/>
    <n v="0"/>
    <n v="0"/>
    <m/>
    <m/>
    <m/>
    <m/>
    <m/>
    <n v="2017"/>
    <n v="3831.13"/>
    <m/>
    <m/>
    <d v="2017-12-10T00:00:00"/>
    <d v="2017-10-17T00:00:00"/>
    <n v="2017"/>
    <n v="2434.73"/>
    <m/>
    <n v="7662.27"/>
    <n v="6265.8600000000006"/>
    <n v="0.81775505170138874"/>
    <n v="1396.4099999999999"/>
    <n v="0"/>
  </r>
  <r>
    <s v="2017/1164"/>
    <x v="1"/>
    <n v="1164"/>
    <s v="LBS"/>
    <x v="18"/>
    <s v="Ministry of Interior"/>
    <s v="no"/>
    <x v="16"/>
    <s v="2017/LBS/03 Coordination Points"/>
    <d v="2017-08-22T00:00:00"/>
    <d v="2017-09-28T00:00:00"/>
    <s v="no"/>
    <m/>
    <s v="FRO.25150"/>
    <n v="2017"/>
    <s v="C1"/>
    <n v="10867.99"/>
    <d v="2017-08-03T00:00:00"/>
    <s v="IM"/>
    <n v="0"/>
    <s v="no"/>
    <n v="0"/>
    <n v="0"/>
    <m/>
    <m/>
    <m/>
    <m/>
    <m/>
    <n v="2017"/>
    <n v="5433.99"/>
    <m/>
    <m/>
    <d v="2017-12-12T00:00:00"/>
    <d v="2017-12-04T00:00:00"/>
    <n v="2017"/>
    <n v="3796.84"/>
    <m/>
    <n v="10867.99"/>
    <n v="9230.83"/>
    <n v="0.84935944917137396"/>
    <n v="1637.1599999999999"/>
    <n v="0"/>
  </r>
  <r>
    <s v="2017/1165"/>
    <x v="1"/>
    <n v="1165"/>
    <s v="RSU"/>
    <x v="22"/>
    <s v="Federal Ministry of the Interior"/>
    <s v="no"/>
    <x v="12"/>
    <s v="2017/RSU/01 RO to Nigeria"/>
    <d v="2017-08-07T00:00:00"/>
    <d v="2017-08-13T00:00:00"/>
    <s v="no"/>
    <m/>
    <s v="FRO.25154"/>
    <n v="2017"/>
    <s v="C1"/>
    <n v="267120"/>
    <d v="2017-08-04T00:00:00"/>
    <s v="IM"/>
    <n v="0"/>
    <s v="yes"/>
    <n v="237000"/>
    <n v="233125"/>
    <m/>
    <m/>
    <m/>
    <m/>
    <m/>
    <m/>
    <m/>
    <m/>
    <m/>
    <d v="2017-10-27T00:00:00"/>
    <d v="2017-10-16T00:00:00"/>
    <n v="2017"/>
    <n v="258691.76"/>
    <m/>
    <n v="267120"/>
    <n v="258691.76"/>
    <n v="0.96844773884396529"/>
    <n v="8428.2399999999907"/>
    <n v="233125"/>
  </r>
  <r>
    <s v="2017/1166"/>
    <x v="1"/>
    <n v="1166"/>
    <s v="LBS"/>
    <x v="26"/>
    <s v="Ministry of the Interior, Directorate for Financial-Material Affairs"/>
    <s v="no"/>
    <x v="7"/>
    <s v="2017/LBS/01 FOA"/>
    <d v="2017-08-15T00:00:00"/>
    <d v="2017-09-14T00:00:00"/>
    <s v="no"/>
    <m/>
    <s v="FRO.25163"/>
    <n v="2017"/>
    <s v="C1"/>
    <n v="9841.86"/>
    <d v="2017-08-04T00:00:00"/>
    <s v="IM"/>
    <n v="0"/>
    <s v="no"/>
    <n v="0"/>
    <n v="0"/>
    <m/>
    <m/>
    <m/>
    <m/>
    <m/>
    <m/>
    <m/>
    <m/>
    <m/>
    <d v="2017-11-28T00:00:00"/>
    <d v="2017-10-09T00:00:00"/>
    <n v="2017"/>
    <n v="9402.06"/>
    <m/>
    <n v="9841.86"/>
    <n v="9402.06"/>
    <n v="0.95531332492028931"/>
    <n v="439.80000000000109"/>
    <n v="0"/>
  </r>
  <r>
    <s v="2017/1167"/>
    <x v="1"/>
    <n v="1167"/>
    <s v="LBS"/>
    <x v="7"/>
    <s v="Direction Centrale de la Police aux Frontieres"/>
    <s v="no"/>
    <x v="7"/>
    <s v="2017/LBS/01 FOA"/>
    <d v="2017-08-15T00:00:00"/>
    <d v="2017-11-09T00:00:00"/>
    <s v="no"/>
    <m/>
    <s v="FRO.25162"/>
    <n v="2017"/>
    <s v="C1"/>
    <n v="12076.02"/>
    <d v="2017-08-04T00:00:00"/>
    <s v="IM"/>
    <n v="0"/>
    <s v="yes"/>
    <n v="0"/>
    <n v="6055.48"/>
    <m/>
    <m/>
    <m/>
    <m/>
    <m/>
    <n v="2017"/>
    <n v="6038.01"/>
    <m/>
    <m/>
    <d v="2018-01-23T00:00:00"/>
    <d v="2018-01-22T00:00:00"/>
    <n v="2018"/>
    <n v="5478.89"/>
    <m/>
    <n v="12076.02"/>
    <n v="11516.900000000001"/>
    <n v="0.95369997731040534"/>
    <n v="559.11999999999898"/>
    <n v="6055.48"/>
  </r>
  <r>
    <s v="2017/1168"/>
    <x v="1"/>
    <n v="1168"/>
    <s v="LBS"/>
    <x v="16"/>
    <s v="Ministero dell'Interno, Dipartimento della Pubblica Sicurezza, Direzione Centrale dell'Immigrazione e della Polizia delle Frontiere"/>
    <s v="no"/>
    <x v="5"/>
    <s v="2017/LBS/02 Focal Points"/>
    <d v="2017-08-15T00:00:00"/>
    <d v="2017-09-15T00:00:00"/>
    <s v="no"/>
    <m/>
    <s v="FRO.25161"/>
    <n v="2017"/>
    <s v="C1"/>
    <n v="7111.22"/>
    <d v="2017-08-04T00:00:00"/>
    <s v="IM"/>
    <n v="0"/>
    <s v="no"/>
    <n v="0"/>
    <n v="0"/>
    <m/>
    <m/>
    <m/>
    <m/>
    <m/>
    <m/>
    <m/>
    <m/>
    <m/>
    <d v="2017-11-29T00:00:00"/>
    <d v="2017-10-18T00:00:00"/>
    <n v="2017"/>
    <n v="5156.0600000000004"/>
    <m/>
    <n v="7111.22"/>
    <n v="5156.0600000000004"/>
    <n v="0.72505983502127624"/>
    <n v="1955.1599999999999"/>
    <n v="0"/>
  </r>
  <r>
    <s v="2017/1169"/>
    <x v="1"/>
    <n v="1169"/>
    <s v="ABS"/>
    <x v="16"/>
    <s v="Ministero dell'Interno, Dipartimento della Pubblica Sicurezza, Direzione Centrale dell'Immigrazione e della Polizia delle Frontiere"/>
    <s v="no"/>
    <x v="24"/>
    <s v="2017/ABS/11 Vega Children"/>
    <d v="2017-08-29T00:00:00"/>
    <d v="2017-10-10T00:00:00"/>
    <s v="no"/>
    <m/>
    <s v="FRO.25157"/>
    <n v="2017"/>
    <s v="C1"/>
    <n v="14199.97"/>
    <d v="2017-08-04T00:00:00"/>
    <s v="IM"/>
    <n v="0"/>
    <s v="no"/>
    <n v="0"/>
    <n v="0"/>
    <m/>
    <m/>
    <m/>
    <m/>
    <m/>
    <m/>
    <m/>
    <m/>
    <m/>
    <d v="2017-12-24T00:00:00"/>
    <d v="2017-11-07T00:00:00"/>
    <n v="2017"/>
    <n v="11384.19"/>
    <m/>
    <n v="14199.97"/>
    <n v="11384.19"/>
    <n v="0.80170521487017232"/>
    <n v="2815.7799999999988"/>
    <n v="0"/>
  </r>
  <r>
    <s v="2017/1170"/>
    <x v="1"/>
    <n v="1170"/>
    <s v="ABS"/>
    <x v="24"/>
    <s v="Border and Alien Police Directorate"/>
    <s v="no"/>
    <x v="5"/>
    <s v="2017/ABS/03 Focal Points 2017 Air"/>
    <d v="2017-08-30T00:00:00"/>
    <d v="2017-09-30T00:00:00"/>
    <s v="no"/>
    <m/>
    <s v="FRO.25148"/>
    <n v="2017"/>
    <s v="C1"/>
    <n v="6706.76"/>
    <d v="2017-08-04T00:00:00"/>
    <s v="IM"/>
    <n v="0"/>
    <s v="no"/>
    <n v="0"/>
    <m/>
    <m/>
    <m/>
    <m/>
    <m/>
    <m/>
    <n v="2017"/>
    <n v="3300"/>
    <m/>
    <m/>
    <d v="2017-12-14T00:00:00"/>
    <d v="2017-11-23T00:00:00"/>
    <n v="2017"/>
    <n v="3227.89"/>
    <m/>
    <n v="6706.76"/>
    <n v="6527.8899999999994"/>
    <n v="0.97332989401737935"/>
    <n v="178.8700000000008"/>
    <n v="0"/>
  </r>
  <r>
    <s v="2017/1171"/>
    <x v="1"/>
    <n v="1171"/>
    <s v="RSU"/>
    <x v="20"/>
    <s v="Repatriation and Departure Service"/>
    <s v="no"/>
    <x v="12"/>
    <s v="2017/RSU/01 RO to Nigeria"/>
    <d v="2017-08-09T00:00:00"/>
    <d v="2017-08-13T00:00:00"/>
    <s v="no"/>
    <m/>
    <s v="FRO.25166"/>
    <n v="2017"/>
    <s v="C1"/>
    <n v="6023.03"/>
    <d v="2017-08-04T00:00:00"/>
    <s v="IM"/>
    <n v="0"/>
    <s v="no"/>
    <n v="0"/>
    <m/>
    <m/>
    <m/>
    <m/>
    <m/>
    <m/>
    <m/>
    <n v="0"/>
    <m/>
    <m/>
    <d v="2017-10-27T00:00:00"/>
    <m/>
    <m/>
    <n v="0"/>
    <m/>
    <n v="6023.03"/>
    <n v="0"/>
    <n v="0"/>
    <n v="6023.03"/>
    <n v="0"/>
  </r>
  <r>
    <s v="2017/1172"/>
    <x v="1"/>
    <n v="1172"/>
    <s v="RSU"/>
    <x v="15"/>
    <s v="National Police Immigration Service"/>
    <s v="no"/>
    <x v="12"/>
    <s v="2017/RSU/01 RO to Nigeria"/>
    <d v="2017-08-09T00:00:00"/>
    <d v="2017-08-13T00:00:00"/>
    <s v="no"/>
    <m/>
    <s v="FRO.25169"/>
    <n v="2017"/>
    <s v="C1"/>
    <n v="38385.949999999997"/>
    <d v="2017-08-04T00:00:00"/>
    <s v="IM"/>
    <n v="0"/>
    <s v="yes"/>
    <n v="0"/>
    <n v="23300"/>
    <m/>
    <m/>
    <m/>
    <m/>
    <m/>
    <m/>
    <m/>
    <m/>
    <m/>
    <d v="2017-10-27T00:00:00"/>
    <d v="2017-09-18T00:00:00"/>
    <n v="2017"/>
    <n v="36421.86"/>
    <m/>
    <n v="38385.949999999997"/>
    <n v="36421.86"/>
    <n v="0.94883310169476076"/>
    <n v="1964.0899999999965"/>
    <n v="23300"/>
  </r>
  <r>
    <s v="2017/1173"/>
    <x v="1"/>
    <n v="1173"/>
    <s v="RSU"/>
    <x v="25"/>
    <s v="Swiss Border Guard"/>
    <s v="no"/>
    <x v="12"/>
    <s v="2017/RSU/01 RO to Nigeria"/>
    <d v="2017-08-09T00:00:00"/>
    <d v="2017-08-13T00:00:00"/>
    <s v="no"/>
    <m/>
    <s v="FRO.25171"/>
    <n v="2017"/>
    <s v="C1"/>
    <n v="74707.399999999994"/>
    <d v="2017-08-04T00:00:00"/>
    <s v="IM"/>
    <n v="0"/>
    <s v="yes"/>
    <n v="40000"/>
    <n v="45259.49"/>
    <m/>
    <m/>
    <m/>
    <m/>
    <m/>
    <m/>
    <m/>
    <m/>
    <m/>
    <d v="2017-10-27T00:00:00"/>
    <d v="2017-10-28T00:00:00"/>
    <n v="2017"/>
    <n v="48427.65"/>
    <m/>
    <n v="74707.399999999994"/>
    <n v="48427.65"/>
    <n v="0.64823096507173328"/>
    <n v="26279.749999999993"/>
    <n v="45259.49"/>
  </r>
  <r>
    <s v="2017/1174"/>
    <x v="1"/>
    <n v="1174"/>
    <s v="SBS"/>
    <x v="13"/>
    <s v="Servico de Estrangeiros e Fronteiras"/>
    <s v="no"/>
    <x v="2"/>
    <s v="2017/SBS/07 JO Poseidon 2017"/>
    <d v="2017-08-14T00:00:00"/>
    <d v="2017-12-02T00:00:00"/>
    <s v="no"/>
    <m/>
    <s v="FRO.25172"/>
    <n v="2017"/>
    <s v="C1"/>
    <n v="81604.490000000005"/>
    <d v="2017-08-07T00:00:00"/>
    <s v="IM"/>
    <n v="0"/>
    <s v="no"/>
    <n v="0"/>
    <m/>
    <m/>
    <m/>
    <m/>
    <m/>
    <m/>
    <n v="2017"/>
    <n v="40802.25"/>
    <m/>
    <m/>
    <d v="2018-02-15T00:00:00"/>
    <d v="2018-02-09T00:00:00"/>
    <n v="2018"/>
    <n v="38281.870000000003"/>
    <m/>
    <n v="81604.490000000005"/>
    <n v="79084.12"/>
    <n v="0.96911481218741746"/>
    <n v="2520.3700000000099"/>
    <n v="0"/>
  </r>
  <r>
    <s v="2017/1175"/>
    <x v="1"/>
    <n v="1175"/>
    <s v="ABS"/>
    <x v="14"/>
    <s v="General Inspectorate of the Romanian Border Police"/>
    <s v="no"/>
    <x v="5"/>
    <s v="2017/ABS/03 Focal Points 2017 Air"/>
    <d v="2017-09-04T00:00:00"/>
    <d v="2017-10-06T00:00:00"/>
    <s v="no"/>
    <m/>
    <s v="FRO.25168"/>
    <n v="2017"/>
    <s v="C1"/>
    <n v="26338.05"/>
    <d v="2017-08-08T00:00:00"/>
    <s v="IM"/>
    <n v="0"/>
    <s v="no"/>
    <n v="0"/>
    <m/>
    <m/>
    <m/>
    <m/>
    <m/>
    <m/>
    <n v="2017"/>
    <n v="13169"/>
    <m/>
    <m/>
    <d v="2017-12-20T00:00:00"/>
    <d v="2017-11-21T00:00:00"/>
    <n v="2017"/>
    <n v="5608.02"/>
    <m/>
    <n v="26338.05"/>
    <n v="18777.02"/>
    <n v="0.71292369784399379"/>
    <n v="7561.0299999999988"/>
    <n v="0"/>
  </r>
  <r>
    <s v="2017/1176"/>
    <x v="1"/>
    <n v="1176"/>
    <s v="ABS"/>
    <x v="16"/>
    <s v="Ministero dell'Interno, Dipartimento della Pubblica Sicurezza, Direzione Centrale dell'Immigrazione e della Polizia delle Frontiere"/>
    <s v="no"/>
    <x v="14"/>
    <s v="2017/ABS/06 JO Alexis"/>
    <d v="2017-08-28T00:00:00"/>
    <d v="2017-09-29T00:00:00"/>
    <s v="no"/>
    <m/>
    <s v="FRO.25165"/>
    <n v="2017"/>
    <s v="C1"/>
    <n v="25341.88"/>
    <d v="2017-08-08T00:00:00"/>
    <s v="IM"/>
    <n v="0"/>
    <s v="no"/>
    <n v="0"/>
    <n v="0"/>
    <m/>
    <m/>
    <m/>
    <m/>
    <m/>
    <m/>
    <m/>
    <m/>
    <m/>
    <d v="2017-12-13T00:00:00"/>
    <d v="2017-11-13T00:00:00"/>
    <n v="2017"/>
    <n v="21563.119999999999"/>
    <m/>
    <n v="25341.88"/>
    <n v="21563.119999999999"/>
    <n v="0.85088872648753755"/>
    <n v="3778.760000000002"/>
    <n v="0"/>
  </r>
  <r>
    <s v="2017/1177"/>
    <x v="1"/>
    <n v="1177"/>
    <s v="SBS"/>
    <x v="31"/>
    <s v="Administration of the State Border Guard Service of Ukraine"/>
    <s v="no"/>
    <x v="2"/>
    <s v="2017/SBS/07 JO Poseidon 2017"/>
    <d v="2017-09-11T00:00:00"/>
    <d v="2017-09-15T00:00:00"/>
    <s v="no"/>
    <m/>
    <s v="FRO.25173"/>
    <n v="2017"/>
    <s v="C1"/>
    <n v="2159.2600000000002"/>
    <d v="2017-08-07T00:00:00"/>
    <s v="IM"/>
    <n v="0"/>
    <s v="yes"/>
    <n v="0"/>
    <n v="772.82"/>
    <m/>
    <m/>
    <m/>
    <m/>
    <m/>
    <n v="2017"/>
    <n v="1000"/>
    <m/>
    <m/>
    <d v="2017-11-29T00:00:00"/>
    <d v="2017-10-09T00:00:00"/>
    <n v="2017"/>
    <n v="301.68"/>
    <m/>
    <n v="2159.2600000000002"/>
    <n v="1301.68"/>
    <n v="0.60283615683150704"/>
    <n v="857.58000000000015"/>
    <n v="772.82"/>
  </r>
  <r>
    <s v="2017/1178"/>
    <x v="1"/>
    <n v="1178"/>
    <s v="SBS"/>
    <x v="16"/>
    <s v="Ministero dell'Interno, Dipartimento della Pubblica Sicurezza, Direzione Centrale dell'Immigrazione e della Polizia delle Frontiere"/>
    <s v="no"/>
    <x v="2"/>
    <s v="2017/SBS/07 JO Poseidon 2017"/>
    <d v="2017-08-15T00:00:00"/>
    <d v="2017-09-28T00:00:00"/>
    <s v="no"/>
    <m/>
    <s v="FRO.25176"/>
    <n v="2017"/>
    <s v="C1"/>
    <n v="10687.16"/>
    <d v="2017-08-07T00:00:00"/>
    <s v="IM"/>
    <n v="0"/>
    <s v="no"/>
    <n v="0"/>
    <m/>
    <m/>
    <m/>
    <m/>
    <m/>
    <m/>
    <m/>
    <n v="0"/>
    <m/>
    <m/>
    <d v="2017-12-12T00:00:00"/>
    <d v="2017-12-07T00:00:00"/>
    <n v="2017"/>
    <n v="9964.7800000000007"/>
    <m/>
    <n v="10687.16"/>
    <n v="9964.7800000000007"/>
    <n v="0.93240673855355405"/>
    <n v="722.3799999999992"/>
    <n v="0"/>
  </r>
  <r>
    <s v="2017/1179"/>
    <x v="1"/>
    <n v="1179"/>
    <s v="LBS"/>
    <x v="9"/>
    <s v="State Border Guard"/>
    <s v="no"/>
    <x v="16"/>
    <s v="2017/LBS/03 Coordination Points"/>
    <d v="2017-08-10T00:00:00"/>
    <d v="2017-09-07T00:00:00"/>
    <s v="no"/>
    <m/>
    <s v="FRO.25143"/>
    <n v="2017"/>
    <s v="C1"/>
    <n v="8592.1"/>
    <d v="2017-08-07T00:00:00"/>
    <s v="IM"/>
    <n v="0"/>
    <s v="no"/>
    <n v="0"/>
    <n v="0"/>
    <m/>
    <m/>
    <m/>
    <m/>
    <m/>
    <n v="2017"/>
    <n v="4200"/>
    <m/>
    <m/>
    <d v="2017-11-21T00:00:00"/>
    <d v="2017-11-07T00:00:00"/>
    <n v="2017"/>
    <n v="2551.85"/>
    <m/>
    <n v="8592.1"/>
    <n v="6751.85"/>
    <n v="0.78582069575540325"/>
    <n v="1840.25"/>
    <n v="0"/>
  </r>
  <r>
    <s v="2017/1180"/>
    <x v="1"/>
    <n v="1180"/>
    <s v="RSU"/>
    <x v="2"/>
    <s v="Bundespolizeiprasidium Federal Police Central Office"/>
    <s v="no"/>
    <x v="1"/>
    <s v="2017/RSU/01 JRO to Nigeria"/>
    <d v="2017-08-09T00:00:00"/>
    <d v="2017-08-13T00:00:00"/>
    <s v="no"/>
    <m/>
    <s v="FRO.25179"/>
    <n v="2017"/>
    <s v="C1"/>
    <n v="71369"/>
    <d v="2017-08-08T00:00:00"/>
    <s v="MM"/>
    <n v="0"/>
    <s v="yes"/>
    <n v="24000"/>
    <n v="24000"/>
    <m/>
    <m/>
    <m/>
    <m/>
    <m/>
    <m/>
    <m/>
    <m/>
    <m/>
    <d v="2017-10-27T00:00:00"/>
    <d v="2017-10-18T00:00:00"/>
    <n v="2017"/>
    <n v="36756.49"/>
    <m/>
    <n v="71369"/>
    <n v="36756.49"/>
    <n v="0.51502038700276032"/>
    <n v="34612.51"/>
    <n v="24000"/>
  </r>
  <r>
    <s v="2017/1181"/>
    <x v="1"/>
    <n v="1181"/>
    <s v="RSU"/>
    <x v="10"/>
    <s v="Office of Immigration and Nationality"/>
    <s v="no"/>
    <x v="1"/>
    <s v="2017/RSU/01 JRO to Nigeria"/>
    <d v="2017-08-09T00:00:00"/>
    <d v="2017-08-13T00:00:00"/>
    <s v="no"/>
    <m/>
    <s v="FRO.25177"/>
    <n v="2017"/>
    <s v="C1"/>
    <n v="1712"/>
    <d v="2017-08-08T00:00:00"/>
    <s v="MM"/>
    <n v="0"/>
    <s v="no"/>
    <m/>
    <m/>
    <m/>
    <m/>
    <m/>
    <m/>
    <m/>
    <m/>
    <m/>
    <m/>
    <m/>
    <d v="2017-10-27T00:00:00"/>
    <d v="2017-10-12T00:00:00"/>
    <n v="2017"/>
    <n v="1013.39"/>
    <m/>
    <n v="1712"/>
    <n v="1013.39"/>
    <n v="0.59193341121495324"/>
    <n v="698.61"/>
    <n v="0"/>
  </r>
  <r>
    <s v="2017/1182"/>
    <x v="1"/>
    <n v="1182"/>
    <s v="RSU"/>
    <x v="3"/>
    <s v="Department of Federal Immigration"/>
    <s v="no"/>
    <x v="20"/>
    <s v="2017/RSU/01 CRO to Albania"/>
    <d v="2017-08-09T00:00:00"/>
    <d v="2017-08-11T00:00:00"/>
    <s v="no"/>
    <m/>
    <s v="FRO.25178"/>
    <n v="2017"/>
    <s v="C1"/>
    <n v="166.71"/>
    <d v="2017-08-08T00:00:00"/>
    <s v="MM"/>
    <n v="0"/>
    <s v="no"/>
    <m/>
    <m/>
    <m/>
    <m/>
    <m/>
    <m/>
    <m/>
    <m/>
    <m/>
    <m/>
    <m/>
    <d v="2017-10-25T00:00:00"/>
    <d v="2017-10-19T00:00:00"/>
    <n v="2017"/>
    <n v="166.71"/>
    <m/>
    <n v="166.71"/>
    <n v="166.71"/>
    <n v="1"/>
    <n v="0"/>
    <n v="0"/>
  </r>
  <r>
    <s v="2017/1183"/>
    <x v="1"/>
    <n v="1183"/>
    <s v="SBS"/>
    <x v="26"/>
    <s v="Ministry of Interior, Directorate for Financial Material Affairs"/>
    <s v="no"/>
    <x v="2"/>
    <s v="2017/SBS/07 JO Poseidon 2017"/>
    <d v="2017-09-04T00:00:00"/>
    <d v="2017-12-04T00:00:00"/>
    <s v="no"/>
    <m/>
    <s v="FRO.25167"/>
    <n v="2017"/>
    <s v="C1"/>
    <n v="385617.2"/>
    <d v="2017-08-09T00:00:00"/>
    <s v="MM"/>
    <n v="204260.53"/>
    <s v="yes"/>
    <n v="174364.4"/>
    <n v="86248.42"/>
    <m/>
    <m/>
    <m/>
    <m/>
    <m/>
    <n v="2017"/>
    <n v="192808.6"/>
    <m/>
    <m/>
    <d v="2018-02-17T00:00:00"/>
    <d v="2018-02-28T00:00:00"/>
    <n v="2018"/>
    <n v="39349.919999999998"/>
    <m/>
    <n v="385617.2"/>
    <n v="232158.52000000002"/>
    <n v="0.60204399596283575"/>
    <n v="153458.68"/>
    <n v="86248.42"/>
  </r>
  <r>
    <s v="2017/1184"/>
    <x v="1"/>
    <n v="1184"/>
    <s v="RSU"/>
    <x v="3"/>
    <s v="Dienst Vreemdelingenzaken"/>
    <s v="no"/>
    <x v="1"/>
    <s v="2017/RSU/01 JRO to Nigeria"/>
    <d v="2017-08-09T00:00:00"/>
    <d v="2017-08-13T00:00:00"/>
    <s v="no"/>
    <m/>
    <s v="FRO.25192"/>
    <n v="2017"/>
    <s v="C1"/>
    <n v="17120"/>
    <d v="2017-08-08T00:00:00"/>
    <s v="MM"/>
    <n v="0"/>
    <s v="yes"/>
    <n v="13000"/>
    <n v="7559.07"/>
    <m/>
    <m/>
    <m/>
    <m/>
    <m/>
    <m/>
    <m/>
    <m/>
    <m/>
    <d v="2017-10-27T00:00:00"/>
    <d v="2017-10-23T00:00:00"/>
    <n v="2017"/>
    <n v="8088.2"/>
    <m/>
    <n v="17120"/>
    <n v="8088.2"/>
    <n v="0.47244158878504672"/>
    <n v="9031.7999999999993"/>
    <n v="7559.07"/>
  </r>
  <r>
    <s v="2017/1185"/>
    <x v="1"/>
    <n v="1185"/>
    <s v="RSU"/>
    <x v="20"/>
    <s v="Royal Marechaussee"/>
    <s v="no"/>
    <x v="9"/>
    <s v="2017/RSU/03 JO Poseidon 2017/Readmission Activities"/>
    <d v="2017-06-26T00:00:00"/>
    <d v="2017-08-18T00:00:00"/>
    <s v="yes"/>
    <m/>
    <s v="FRO.25175"/>
    <n v="2017"/>
    <s v="C1"/>
    <n v="25534.48"/>
    <d v="2017-08-08T00:00:00"/>
    <s v="MM"/>
    <n v="0"/>
    <s v="no"/>
    <m/>
    <m/>
    <m/>
    <m/>
    <m/>
    <m/>
    <m/>
    <m/>
    <m/>
    <m/>
    <m/>
    <d v="2017-11-01T00:00:00"/>
    <d v="2017-10-05T00:00:00"/>
    <n v="2017"/>
    <n v="23578.76"/>
    <m/>
    <n v="25534.48"/>
    <n v="23578.76"/>
    <n v="0.92340866154313694"/>
    <n v="1955.7200000000012"/>
    <n v="0"/>
  </r>
  <r>
    <s v="2017/1186"/>
    <x v="1"/>
    <n v="1186"/>
    <s v="RSU"/>
    <x v="4"/>
    <s v="Danish National Police"/>
    <s v="no"/>
    <x v="9"/>
    <s v="2017/RSU/03 JO Poseidon 2017/Readmission Activities"/>
    <d v="2017-08-11T00:00:00"/>
    <d v="2017-08-12T00:00:00"/>
    <s v="no"/>
    <m/>
    <s v="FRO.25181"/>
    <n v="2017"/>
    <s v="C1"/>
    <n v="64200"/>
    <d v="2017-08-09T00:00:00"/>
    <s v="MM"/>
    <n v="0"/>
    <s v="yes"/>
    <n v="60000"/>
    <n v="51975"/>
    <m/>
    <m/>
    <m/>
    <m/>
    <m/>
    <m/>
    <n v="0"/>
    <m/>
    <m/>
    <d v="2017-10-26T00:00:00"/>
    <d v="2017-08-28T00:00:00"/>
    <n v="2017"/>
    <n v="55613"/>
    <m/>
    <n v="64200"/>
    <n v="55613"/>
    <n v="0.86624610591900308"/>
    <n v="8587"/>
    <n v="51975"/>
  </r>
  <r>
    <s v="2017/1187"/>
    <x v="1"/>
    <n v="1187"/>
    <s v="RSU"/>
    <x v="4"/>
    <s v="Danish National Police"/>
    <s v="no"/>
    <x v="1"/>
    <s v="2017/RSU/01 JRO to Nigeria"/>
    <d v="2017-08-09T00:00:00"/>
    <d v="2017-08-13T00:00:00"/>
    <s v="no"/>
    <m/>
    <s v="FRO.25201"/>
    <n v="2017"/>
    <s v="C1"/>
    <n v="35068.18"/>
    <d v="2017-08-08T00:00:00"/>
    <s v="MM"/>
    <n v="0"/>
    <s v="yes"/>
    <n v="28000"/>
    <n v="27639.61"/>
    <m/>
    <m/>
    <m/>
    <m/>
    <m/>
    <m/>
    <m/>
    <m/>
    <m/>
    <d v="2017-10-27T00:00:00"/>
    <d v="2017-10-05T00:00:00"/>
    <n v="2017"/>
    <n v="29574.38"/>
    <m/>
    <n v="35068.18"/>
    <n v="29574.38"/>
    <n v="0.84333946044533825"/>
    <n v="5493.7999999999993"/>
    <n v="27639.61"/>
  </r>
  <r>
    <s v="2017/1188"/>
    <x v="1"/>
    <n v="1188"/>
    <s v="LBS"/>
    <x v="33"/>
    <s v="MIA Border Police of Georgia"/>
    <s v="no"/>
    <x v="7"/>
    <s v="2017/LBS/01 FOA"/>
    <d v="2017-08-16T00:00:00"/>
    <d v="2017-09-14T00:00:00"/>
    <s v="no"/>
    <m/>
    <s v="FRO.25187"/>
    <n v="2017"/>
    <s v="C1"/>
    <n v="3975.62"/>
    <d v="2017-08-09T00:00:00"/>
    <s v="MM"/>
    <n v="0"/>
    <s v="yes"/>
    <n v="0"/>
    <n v="1615.53"/>
    <m/>
    <m/>
    <m/>
    <m/>
    <m/>
    <m/>
    <m/>
    <m/>
    <m/>
    <d v="2017-11-28T00:00:00"/>
    <d v="2017-11-08T00:00:00"/>
    <n v="2017"/>
    <n v="3663.03"/>
    <m/>
    <n v="3975.62"/>
    <n v="3663.03"/>
    <n v="0.92137327008114467"/>
    <n v="312.58999999999969"/>
    <n v="1615.53"/>
  </r>
  <r>
    <s v="2017/1189"/>
    <x v="1"/>
    <n v="1189"/>
    <s v="LBS"/>
    <x v="27"/>
    <s v="Ministry of Interior"/>
    <s v="no"/>
    <x v="7"/>
    <s v="2017/LBS/01 FOA"/>
    <d v="2017-08-16T00:00:00"/>
    <d v="2017-09-13T00:00:00"/>
    <s v="no"/>
    <m/>
    <s v="FRO.25182"/>
    <n v="2017"/>
    <s v="C1"/>
    <n v="7697.58"/>
    <d v="2017-08-09T00:00:00"/>
    <s v="MM"/>
    <n v="0"/>
    <s v="no"/>
    <n v="0"/>
    <n v="0"/>
    <m/>
    <m/>
    <m/>
    <m/>
    <m/>
    <m/>
    <m/>
    <m/>
    <m/>
    <d v="2017-11-27T00:00:00"/>
    <d v="2017-11-06T00:00:00"/>
    <n v="2017"/>
    <n v="6565.5"/>
    <m/>
    <n v="7697.58"/>
    <n v="6565.5"/>
    <n v="0.85293040150280997"/>
    <n v="1132.08"/>
    <n v="0"/>
  </r>
  <r>
    <s v="2017/1190"/>
    <x v="1"/>
    <n v="1190"/>
    <s v="LBS"/>
    <x v="31"/>
    <s v="Administration of the State Border Guard Service of Ukraine"/>
    <s v="no"/>
    <x v="5"/>
    <s v="2017/LBS/02 Focal Points"/>
    <d v="2017-08-16T00:00:00"/>
    <d v="2017-12-06T00:00:00"/>
    <s v="no"/>
    <m/>
    <s v="FRO.25186"/>
    <n v="2017"/>
    <s v="C1"/>
    <n v="56863.01"/>
    <d v="2017-08-09T00:00:00"/>
    <s v="IM"/>
    <n v="0"/>
    <s v="yes"/>
    <n v="0"/>
    <n v="7382.65"/>
    <m/>
    <m/>
    <m/>
    <m/>
    <m/>
    <n v="2017"/>
    <n v="12000"/>
    <m/>
    <m/>
    <d v="2018-02-19T00:00:00"/>
    <d v="2017-11-29T00:00:00"/>
    <n v="2017"/>
    <n v="12816.14"/>
    <m/>
    <n v="56863.01"/>
    <n v="24816.14"/>
    <n v="0.43641973929976619"/>
    <n v="32046.870000000003"/>
    <n v="7382.65"/>
  </r>
  <r>
    <s v="2017/1191"/>
    <x v="1"/>
    <n v="1191"/>
    <s v="LBS"/>
    <x v="8"/>
    <s v="Police of the Czech Republic"/>
    <s v="no"/>
    <x v="7"/>
    <s v="2017/LBS/01 FOA"/>
    <d v="2017-08-16T00:00:00"/>
    <d v="2017-11-08T00:00:00"/>
    <s v="no"/>
    <m/>
    <s v="FRO.25145"/>
    <n v="2017"/>
    <s v="C1"/>
    <n v="105184.8"/>
    <d v="2017-08-09T00:00:00"/>
    <s v="IM"/>
    <n v="0"/>
    <s v="yes"/>
    <n v="0"/>
    <n v="35272.25"/>
    <m/>
    <m/>
    <m/>
    <m/>
    <m/>
    <n v="2017"/>
    <n v="50000"/>
    <m/>
    <m/>
    <d v="2018-01-22T00:00:00"/>
    <d v="2017-12-05T00:00:00"/>
    <n v="2017"/>
    <n v="37091.46"/>
    <m/>
    <n v="105184.8"/>
    <n v="87091.459999999992"/>
    <n v="0.82798522219940518"/>
    <n v="18093.340000000011"/>
    <n v="35272.25"/>
  </r>
  <r>
    <s v="2017/1192"/>
    <x v="1"/>
    <n v="1192"/>
    <s v="LBS"/>
    <x v="13"/>
    <s v="Servico de Estrangeiros e Fronteiras"/>
    <s v="no"/>
    <x v="7"/>
    <s v="2017/LBS/01 FOA"/>
    <d v="2017-08-15T00:00:00"/>
    <d v="2017-10-12T00:00:00"/>
    <s v="no"/>
    <m/>
    <s v="FRO.25200"/>
    <n v="2017"/>
    <s v="C1"/>
    <n v="23056.36"/>
    <d v="2017-08-09T00:00:00"/>
    <s v="IM"/>
    <n v="0"/>
    <s v="no"/>
    <n v="0"/>
    <m/>
    <m/>
    <m/>
    <m/>
    <m/>
    <m/>
    <n v="2017"/>
    <n v="11528.18"/>
    <m/>
    <m/>
    <d v="2017-12-26T00:00:00"/>
    <d v="2017-12-08T00:00:00"/>
    <n v="2017"/>
    <n v="10792.61"/>
    <m/>
    <n v="23056.36"/>
    <n v="22320.79"/>
    <n v="0.96809687218624274"/>
    <n v="735.56999999999971"/>
    <n v="0"/>
  </r>
  <r>
    <s v="2017/1193"/>
    <x v="1"/>
    <n v="1193"/>
    <s v="LBS"/>
    <x v="22"/>
    <s v="Federal Ministry of the Interior"/>
    <s v="no"/>
    <x v="7"/>
    <s v="2017/LBS/01 FOA"/>
    <d v="2017-08-16T00:00:00"/>
    <d v="2017-09-13T00:00:00"/>
    <s v="no"/>
    <m/>
    <s v="FRO.25196"/>
    <n v="2017"/>
    <s v="C1"/>
    <n v="37368.68"/>
    <d v="2017-08-09T00:00:00"/>
    <s v="IM"/>
    <n v="0"/>
    <s v="no"/>
    <n v="0"/>
    <n v="0"/>
    <m/>
    <m/>
    <m/>
    <m/>
    <m/>
    <m/>
    <m/>
    <m/>
    <m/>
    <d v="2017-11-27T00:00:00"/>
    <d v="2017-10-05T00:00:00"/>
    <n v="2017"/>
    <n v="35559.21"/>
    <m/>
    <n v="37368.68"/>
    <n v="35559.21"/>
    <n v="0.95157789892498201"/>
    <n v="1809.4700000000012"/>
    <n v="0"/>
  </r>
  <r>
    <s v="2017/1194"/>
    <x v="1"/>
    <n v="1194"/>
    <s v="LBS"/>
    <x v="2"/>
    <s v="Bundespolizeiprasidium Federal Police Central Office"/>
    <s v="no"/>
    <x v="7"/>
    <s v="2017/LBS/01 FOA"/>
    <d v="2017-08-15T00:00:00"/>
    <d v="2017-10-12T00:00:00"/>
    <s v="no"/>
    <m/>
    <s v="FRO.25193"/>
    <n v="2017"/>
    <s v="C1"/>
    <n v="385813.05"/>
    <d v="2017-08-09T00:00:00"/>
    <s v="IM"/>
    <n v="0"/>
    <s v="no"/>
    <n v="0"/>
    <m/>
    <s v="FRO.25193"/>
    <n v="2017"/>
    <n v="23713.200000000001"/>
    <d v="2017-09-11T00:00:00"/>
    <m/>
    <n v="2017"/>
    <n v="192900"/>
    <m/>
    <m/>
    <d v="2017-12-26T00:00:00"/>
    <d v="2018-01-11T00:00:00"/>
    <n v="2018"/>
    <n v="163449.42000000001"/>
    <m/>
    <n v="409526.25"/>
    <n v="356349.42000000004"/>
    <n v="0.87015037497596315"/>
    <n v="53176.829999999958"/>
    <n v="0"/>
  </r>
  <r>
    <s v="2017/1195"/>
    <x v="1"/>
    <n v="1195"/>
    <s v="LBS"/>
    <x v="22"/>
    <s v="Federal Ministry of the Interior"/>
    <s v="no"/>
    <x v="7"/>
    <s v="2017/LBS/01 FOA"/>
    <d v="2017-08-16T00:00:00"/>
    <d v="2017-09-14T00:00:00"/>
    <s v="no"/>
    <m/>
    <s v="FRO.25195"/>
    <n v="2017"/>
    <s v="C1"/>
    <n v="19902"/>
    <d v="2017-08-09T00:00:00"/>
    <s v="IM"/>
    <n v="0"/>
    <s v="no"/>
    <n v="0"/>
    <n v="0"/>
    <m/>
    <m/>
    <m/>
    <m/>
    <m/>
    <m/>
    <m/>
    <m/>
    <m/>
    <d v="2017-11-28T00:00:00"/>
    <d v="2017-09-22T00:00:00"/>
    <n v="2017"/>
    <n v="19307.53"/>
    <m/>
    <n v="19902"/>
    <n v="19307.53"/>
    <n v="0.97013013767460554"/>
    <n v="594.47000000000116"/>
    <n v="0"/>
  </r>
  <r>
    <s v="2017/1196"/>
    <x v="1"/>
    <n v="1196"/>
    <s v="ABS"/>
    <x v="25"/>
    <s v="Swiss Border Guard"/>
    <s v="no"/>
    <x v="24"/>
    <s v="2017/ABS/11 Vega Children"/>
    <d v="2017-08-29T00:00:00"/>
    <d v="2017-10-11T00:00:00"/>
    <s v="no"/>
    <m/>
    <s v="FRO.25174"/>
    <n v="2017"/>
    <s v="C1"/>
    <n v="13032.6"/>
    <d v="2017-08-10T00:00:00"/>
    <s v="IM"/>
    <n v="0"/>
    <s v="no"/>
    <n v="0"/>
    <m/>
    <m/>
    <m/>
    <m/>
    <m/>
    <m/>
    <m/>
    <m/>
    <m/>
    <m/>
    <d v="2017-12-25T00:00:00"/>
    <d v="2018-01-18T00:00:00"/>
    <n v="2018"/>
    <n v="10052.219999999999"/>
    <m/>
    <n v="13032.6"/>
    <n v="10052.219999999999"/>
    <n v="0.77131347543851569"/>
    <n v="2980.380000000001"/>
    <n v="0"/>
  </r>
  <r>
    <s v="2017/1197"/>
    <x v="1"/>
    <n v="1197"/>
    <s v="ABS"/>
    <x v="18"/>
    <s v="Ministry of Interior"/>
    <s v="no"/>
    <x v="14"/>
    <s v="2017/ABS/06 JO Alexis"/>
    <d v="2017-08-28T00:00:00"/>
    <d v="2017-09-29T00:00:00"/>
    <s v="no"/>
    <m/>
    <s v="FRO.25180"/>
    <n v="2017"/>
    <s v="C1"/>
    <n v="7185.05"/>
    <d v="2017-08-10T00:00:00"/>
    <s v="IM"/>
    <n v="0"/>
    <s v="no"/>
    <n v="0"/>
    <m/>
    <m/>
    <m/>
    <m/>
    <m/>
    <m/>
    <n v="2017"/>
    <n v="3592.53"/>
    <m/>
    <m/>
    <d v="2017-12-13T00:00:00"/>
    <d v="2017-11-30T00:00:00"/>
    <n v="2017"/>
    <n v="2930.75"/>
    <m/>
    <n v="7185.05"/>
    <n v="6523.2800000000007"/>
    <n v="0.90789625681101738"/>
    <n v="661.76999999999953"/>
    <n v="0"/>
  </r>
  <r>
    <s v="2017/1198"/>
    <x v="1"/>
    <n v="1198"/>
    <s v="ABS"/>
    <x v="21"/>
    <s v="Cuerpo Nacional de Policia"/>
    <s v="no"/>
    <x v="5"/>
    <s v="2017/ABS/03 Focal Points 2017 Air"/>
    <d v="2017-08-22T00:00:00"/>
    <d v="2017-10-29T00:00:00"/>
    <s v="no"/>
    <m/>
    <s v="FRO.25183"/>
    <n v="2017"/>
    <s v="C1"/>
    <n v="15788.92"/>
    <d v="2017-08-10T00:00:00"/>
    <s v="IM"/>
    <n v="0"/>
    <s v="no"/>
    <n v="0"/>
    <m/>
    <m/>
    <m/>
    <m/>
    <m/>
    <m/>
    <m/>
    <n v="0"/>
    <m/>
    <m/>
    <d v="2018-01-12T00:00:00"/>
    <d v="2017-10-06T00:00:00"/>
    <n v="2017"/>
    <n v="3923.71"/>
    <m/>
    <n v="15788.92"/>
    <n v="3923.71"/>
    <n v="0.24851034776286154"/>
    <n v="11865.21"/>
    <n v="0"/>
  </r>
  <r>
    <s v="2017/1199"/>
    <x v="1"/>
    <n v="1199"/>
    <s v="ABS"/>
    <x v="12"/>
    <s v="Headquarters of Polish Border Guards"/>
    <s v="no"/>
    <x v="5"/>
    <s v="2017/ABS/03 Focal Points 2017 Air"/>
    <d v="2017-09-04T00:00:00"/>
    <d v="2017-09-30T00:00:00"/>
    <s v="no"/>
    <m/>
    <s v="FRO.25189"/>
    <n v="2017"/>
    <s v="C1"/>
    <n v="7834.54"/>
    <d v="2017-08-10T00:00:00"/>
    <s v="IM"/>
    <n v="0"/>
    <s v="no"/>
    <n v="0"/>
    <m/>
    <m/>
    <m/>
    <m/>
    <m/>
    <m/>
    <n v="2017"/>
    <n v="3917.27"/>
    <m/>
    <m/>
    <d v="2017-12-14T00:00:00"/>
    <d v="2017-10-18T00:00:00"/>
    <n v="2017"/>
    <n v="2446.69"/>
    <m/>
    <n v="7834.54"/>
    <n v="6363.96"/>
    <n v="0.81229529749034401"/>
    <n v="1470.58"/>
    <n v="0"/>
  </r>
  <r>
    <s v="2017/1200"/>
    <x v="1"/>
    <n v="1200"/>
    <s v="ABS"/>
    <x v="7"/>
    <s v="Direction Centrale de la Police aux Frontieres"/>
    <s v="no"/>
    <x v="5"/>
    <s v="2017/ABS/03 Focal Points 2017 Air"/>
    <d v="2017-09-11T00:00:00"/>
    <d v="2017-10-06T00:00:00"/>
    <s v="no"/>
    <m/>
    <s v="FRO.25188"/>
    <n v="2017"/>
    <s v="C1"/>
    <n v="7552.06"/>
    <d v="2017-08-10T00:00:00"/>
    <s v="IM"/>
    <n v="0"/>
    <s v="yes"/>
    <n v="0"/>
    <n v="3543.01"/>
    <m/>
    <m/>
    <m/>
    <m/>
    <m/>
    <n v="2017"/>
    <n v="3776.03"/>
    <m/>
    <m/>
    <d v="2017-12-20T00:00:00"/>
    <d v="2018-02-06T00:00:00"/>
    <n v="2018"/>
    <n v="1531.8"/>
    <m/>
    <n v="7552.06"/>
    <n v="5307.83"/>
    <n v="0.70283207495703159"/>
    <n v="2244.2300000000005"/>
    <n v="3543.01"/>
  </r>
  <r>
    <s v="2017/1201"/>
    <x v="1"/>
    <n v="1201"/>
    <s v="ABS"/>
    <x v="3"/>
    <s v="Belgian Federal Police"/>
    <s v="no"/>
    <x v="5"/>
    <s v="2017/ABS/03 Focal Points 2017 Air"/>
    <d v="2017-09-27T00:00:00"/>
    <d v="2017-10-27T00:00:00"/>
    <s v="no"/>
    <m/>
    <s v="FRO.25197"/>
    <n v="2017"/>
    <s v="C1"/>
    <n v="9146.36"/>
    <d v="2017-08-10T00:00:00"/>
    <s v="IM"/>
    <n v="0"/>
    <s v="no"/>
    <n v="0"/>
    <m/>
    <m/>
    <m/>
    <m/>
    <m/>
    <m/>
    <m/>
    <n v="0"/>
    <m/>
    <m/>
    <d v="2018-01-10T00:00:00"/>
    <d v="2017-11-17T00:00:00"/>
    <n v="2017"/>
    <n v="5415.11"/>
    <m/>
    <n v="9146.36"/>
    <n v="5415.11"/>
    <n v="0.59205082677699095"/>
    <n v="3731.2500000000009"/>
    <n v="0"/>
  </r>
  <r>
    <s v="2017/1202"/>
    <x v="1"/>
    <n v="1202"/>
    <s v="ABS"/>
    <x v="20"/>
    <s v="Royal Marechaussee"/>
    <s v="no"/>
    <x v="5"/>
    <s v="2017/ABS/03 Focal Points 2017 Air"/>
    <d v="2017-09-04T00:00:00"/>
    <d v="2017-10-04T00:00:00"/>
    <s v="no"/>
    <m/>
    <s v="FRO.25198"/>
    <n v="2017"/>
    <s v="C1"/>
    <n v="21260.9"/>
    <d v="2017-08-10T00:00:00"/>
    <s v="IM"/>
    <n v="0"/>
    <s v="no"/>
    <n v="0"/>
    <m/>
    <m/>
    <m/>
    <m/>
    <m/>
    <m/>
    <m/>
    <n v="0"/>
    <m/>
    <m/>
    <d v="2017-12-18T00:00:00"/>
    <d v="2017-11-20T00:00:00"/>
    <n v="2017"/>
    <n v="17414.830000000002"/>
    <m/>
    <n v="21260.9"/>
    <n v="17414.830000000002"/>
    <n v="0.81910126100023994"/>
    <n v="3846.0699999999997"/>
    <n v="0"/>
  </r>
  <r>
    <s v="2017/1203"/>
    <x v="1"/>
    <n v="1203"/>
    <s v="ABS"/>
    <x v="17"/>
    <s v="Ministry of Interior, National Police Service, Chief Directorate Border Police"/>
    <s v="no"/>
    <x v="5"/>
    <s v="2017/ABS/03 Focal Points 2017 Air"/>
    <d v="2017-09-04T00:00:00"/>
    <d v="2017-10-04T00:00:00"/>
    <s v="no"/>
    <m/>
    <s v="FRO.25203"/>
    <n v="2017"/>
    <s v="C1"/>
    <n v="8127.72"/>
    <d v="2017-08-10T00:00:00"/>
    <s v="IM"/>
    <n v="0"/>
    <s v="no"/>
    <n v="0"/>
    <m/>
    <m/>
    <m/>
    <m/>
    <m/>
    <m/>
    <m/>
    <n v="0"/>
    <m/>
    <m/>
    <d v="2017-12-18T00:00:00"/>
    <d v="2017-12-12T00:00:00"/>
    <n v="2017"/>
    <n v="6379.88"/>
    <m/>
    <n v="8127.72"/>
    <n v="6379.88"/>
    <n v="0.78495322181374361"/>
    <n v="1747.8400000000001"/>
    <n v="0"/>
  </r>
  <r>
    <s v="2017/1204"/>
    <x v="1"/>
    <n v="1204"/>
    <s v="LBS"/>
    <x v="23"/>
    <s v="Ministere de l'Interieur, Direction de la Securite Interieur, Police Grand-Ducale"/>
    <s v="no"/>
    <x v="7"/>
    <s v="2017/LBS/01 FOA"/>
    <d v="2017-08-16T00:00:00"/>
    <d v="2017-10-11T00:00:00"/>
    <s v="no"/>
    <m/>
    <s v="FRO.25211"/>
    <n v="2017"/>
    <s v="C1"/>
    <n v="12537.19"/>
    <d v="2017-08-09T00:00:00"/>
    <s v="IM"/>
    <n v="0"/>
    <s v="yes"/>
    <n v="0"/>
    <n v="6324.22"/>
    <m/>
    <m/>
    <m/>
    <m/>
    <m/>
    <m/>
    <m/>
    <m/>
    <m/>
    <d v="2017-12-25T00:00:00"/>
    <d v="2017-11-28T00:00:00"/>
    <n v="2017"/>
    <n v="12537.19"/>
    <m/>
    <n v="12537.19"/>
    <n v="12537.19"/>
    <n v="1"/>
    <n v="0"/>
    <n v="6324.22"/>
  </r>
  <r>
    <s v="2017/1205"/>
    <x v="1"/>
    <n v="1205"/>
    <s v="ABS"/>
    <x v="28"/>
    <s v="Hellenic Police"/>
    <s v="no"/>
    <x v="5"/>
    <s v="2017/ABS/03 Focal Points 2017 Air"/>
    <d v="2017-09-03T00:00:00"/>
    <d v="2017-09-27T00:00:00"/>
    <s v="no"/>
    <m/>
    <s v="FRO.25205"/>
    <n v="2017"/>
    <s v="C1"/>
    <n v="6443.54"/>
    <d v="2017-08-10T00:00:00"/>
    <s v="IM"/>
    <n v="0"/>
    <s v="no"/>
    <n v="0"/>
    <n v="0"/>
    <m/>
    <m/>
    <m/>
    <m/>
    <m/>
    <m/>
    <m/>
    <m/>
    <m/>
    <d v="2017-12-11T00:00:00"/>
    <d v="2017-10-17T00:00:00"/>
    <n v="2017"/>
    <n v="6302.3"/>
    <m/>
    <n v="6443.54"/>
    <n v="6302.3"/>
    <n v="0.97808037196944542"/>
    <n v="141.23999999999978"/>
    <n v="0"/>
  </r>
  <r>
    <s v="2017/1206"/>
    <x v="1"/>
    <n v="1206"/>
    <s v="ABS"/>
    <x v="20"/>
    <s v="Royal Marechaussee"/>
    <s v="no"/>
    <x v="5"/>
    <s v="2017/ABS/11 Vega Children"/>
    <d v="2017-08-29T00:00:00"/>
    <d v="2017-10-10T00:00:00"/>
    <s v="no"/>
    <m/>
    <s v="FRO.25209"/>
    <n v="2017"/>
    <s v="C1"/>
    <n v="21016.94"/>
    <d v="2017-08-10T00:00:00"/>
    <s v="IM"/>
    <n v="0"/>
    <s v="no"/>
    <n v="0"/>
    <m/>
    <m/>
    <m/>
    <m/>
    <m/>
    <m/>
    <m/>
    <m/>
    <m/>
    <m/>
    <d v="2017-12-24T00:00:00"/>
    <d v="2017-11-20T00:00:00"/>
    <n v="2017"/>
    <n v="17049.05"/>
    <m/>
    <n v="21016.94"/>
    <n v="17049.05"/>
    <n v="0.81120515165385643"/>
    <n v="3967.8899999999994"/>
    <n v="0"/>
  </r>
  <r>
    <s v="2017/1207"/>
    <x v="1"/>
    <n v="1207"/>
    <s v="LBS"/>
    <x v="20"/>
    <s v="Immigration and Naturalisation Service"/>
    <s v="no"/>
    <x v="7"/>
    <s v="2017/LBS/01 FOA"/>
    <d v="2017-08-15T00:00:00"/>
    <d v="2017-09-14T00:00:00"/>
    <s v="no"/>
    <m/>
    <s v="FRO.25217"/>
    <n v="2017"/>
    <s v="C1"/>
    <n v="107553.60000000001"/>
    <d v="2017-08-10T00:00:00"/>
    <s v="IM"/>
    <n v="0"/>
    <s v="yes"/>
    <n v="65100"/>
    <n v="65100"/>
    <s v="FRO.25217"/>
    <n v="2017"/>
    <n v="262.5"/>
    <d v="2017-08-21T00:00:00"/>
    <m/>
    <n v="2017"/>
    <n v="51210"/>
    <m/>
    <m/>
    <d v="2017-11-28T00:00:00"/>
    <d v="2017-10-17T00:00:00"/>
    <n v="2017"/>
    <n v="54778.83"/>
    <m/>
    <n v="107816.1"/>
    <n v="105988.83"/>
    <n v="0.98305197461232596"/>
    <n v="1827.2700000000041"/>
    <n v="65100"/>
  </r>
  <r>
    <s v="2017/1208"/>
    <x v="1"/>
    <n v="1208"/>
    <s v="RSU"/>
    <x v="5"/>
    <s v="Office of Immigration and Nationality"/>
    <s v="no"/>
    <x v="20"/>
    <s v="2017/RSU/01 CRO to Georgia"/>
    <d v="2017-08-16T00:00:00"/>
    <d v="2017-08-18T00:00:00"/>
    <s v="no"/>
    <m/>
    <s v="FRO.25212"/>
    <n v="2017"/>
    <s v="C1"/>
    <n v="95230"/>
    <d v="2017-08-10T00:00:00"/>
    <s v="MM"/>
    <n v="0"/>
    <s v="yes"/>
    <n v="85000"/>
    <n v="76720"/>
    <m/>
    <m/>
    <m/>
    <m/>
    <m/>
    <m/>
    <m/>
    <m/>
    <m/>
    <d v="2017-11-01T00:00:00"/>
    <d v="2017-09-25T00:00:00"/>
    <n v="2017"/>
    <n v="84932.32"/>
    <m/>
    <n v="95230"/>
    <n v="84932.32"/>
    <n v="0.89186516853932596"/>
    <n v="10297.679999999993"/>
    <n v="76720"/>
  </r>
  <r>
    <s v="2017/1209"/>
    <x v="1"/>
    <n v="1209"/>
    <s v="RSU"/>
    <x v="33"/>
    <s v="Patrol Police Department"/>
    <s v="no"/>
    <x v="20"/>
    <s v="2017/RSU/01 CRO to Georgia"/>
    <d v="2017-08-16T00:00:00"/>
    <d v="2017-08-17T00:00:00"/>
    <s v="no"/>
    <m/>
    <s v="FRO.25218"/>
    <n v="2017"/>
    <s v="C1"/>
    <n v="2439.6"/>
    <d v="2017-08-10T00:00:00"/>
    <s v="IM"/>
    <n v="0"/>
    <s v="no"/>
    <n v="0"/>
    <m/>
    <m/>
    <m/>
    <m/>
    <m/>
    <m/>
    <m/>
    <n v="0"/>
    <m/>
    <m/>
    <d v="2017-10-31T00:00:00"/>
    <d v="2017-09-28T00:00:00"/>
    <n v="2017"/>
    <n v="2439.6"/>
    <m/>
    <n v="2439.6"/>
    <n v="2439.6"/>
    <n v="1"/>
    <n v="0"/>
    <n v="0"/>
  </r>
  <r>
    <s v="2017/1210"/>
    <x v="1"/>
    <n v="1210"/>
    <s v="RSU"/>
    <x v="3"/>
    <s v="Dienst Vreemdelingenzaken"/>
    <s v="no"/>
    <x v="20"/>
    <s v="2017/RSU/01 CRO to Georgia"/>
    <d v="2017-08-16T00:00:00"/>
    <d v="2017-08-18T00:00:00"/>
    <s v="no"/>
    <m/>
    <s v="FRO.25213"/>
    <n v="2017"/>
    <s v="C1"/>
    <n v="1127.78"/>
    <d v="2017-08-10T00:00:00"/>
    <s v="IM"/>
    <n v="0"/>
    <s v="no"/>
    <n v="0"/>
    <m/>
    <m/>
    <m/>
    <m/>
    <m/>
    <m/>
    <m/>
    <m/>
    <m/>
    <m/>
    <d v="2017-11-01T00:00:00"/>
    <d v="2017-11-06T00:00:00"/>
    <n v="2017"/>
    <n v="250.81"/>
    <m/>
    <n v="1127.78"/>
    <n v="250.81"/>
    <n v="0.22239266523612763"/>
    <n v="876.97"/>
    <n v="0"/>
  </r>
  <r>
    <s v="2017/1211"/>
    <x v="1"/>
    <n v="1211"/>
    <s v="RSU"/>
    <x v="21"/>
    <s v="Cuerpo Nacional de Policia"/>
    <s v="no"/>
    <x v="20"/>
    <s v="2017/RSU/01 CRO to Georgia"/>
    <d v="2017-08-16T00:00:00"/>
    <d v="2017-08-18T00:00:00"/>
    <s v="no"/>
    <m/>
    <s v="FRO.25216"/>
    <n v="2017"/>
    <s v="C1"/>
    <n v="53500"/>
    <d v="2017-08-10T00:00:00"/>
    <s v="IM"/>
    <n v="0"/>
    <s v="yes"/>
    <n v="50000"/>
    <n v="38199.75"/>
    <m/>
    <m/>
    <m/>
    <m/>
    <m/>
    <m/>
    <m/>
    <m/>
    <m/>
    <d v="2017-11-01T00:00:00"/>
    <d v="2017-11-13T00:00:00"/>
    <n v="2017"/>
    <n v="40873.730000000003"/>
    <m/>
    <n v="53500"/>
    <n v="40873.730000000003"/>
    <n v="0.76399495327102807"/>
    <n v="12626.269999999997"/>
    <n v="38199.75"/>
  </r>
  <r>
    <s v="2017/1212"/>
    <x v="1"/>
    <n v="1212"/>
    <s v="RSU"/>
    <x v="17"/>
    <s v="Ministry of Interior, National Police Service, Chief Directorate Border Police"/>
    <s v="no"/>
    <x v="2"/>
    <s v="2017/RSU/03 Poseidon"/>
    <d v="2017-08-24T00:00:00"/>
    <d v="2017-09-21T00:00:00"/>
    <s v="no"/>
    <m/>
    <s v="FRO.25214"/>
    <n v="2017"/>
    <s v="C1"/>
    <n v="48154"/>
    <d v="2017-08-10T00:00:00"/>
    <s v="IM"/>
    <n v="0"/>
    <s v="yes"/>
    <n v="9000"/>
    <n v="7684.46"/>
    <s v="FRO.25214"/>
    <n v="2017"/>
    <n v="1280"/>
    <m/>
    <m/>
    <m/>
    <m/>
    <m/>
    <m/>
    <d v="2017-12-05T00:00:00"/>
    <d v="2017-11-23T00:00:00"/>
    <n v="2017"/>
    <n v="47194.11"/>
    <m/>
    <n v="49434"/>
    <n v="47194.11"/>
    <n v="0.95468928267993691"/>
    <n v="2239.8899999999994"/>
    <n v="7684.46"/>
  </r>
  <r>
    <s v="2017/1213"/>
    <x v="1"/>
    <n v="1213"/>
    <s v="SBS"/>
    <x v="2"/>
    <s v="Bundespolizeiprasidium Federal Police Central Office"/>
    <s v="no"/>
    <x v="2"/>
    <s v="2017/SBS/07 JO Poseidon 2017"/>
    <d v="2017-09-01T00:00:00"/>
    <d v="2017-11-28T00:00:00"/>
    <s v="no"/>
    <m/>
    <s v="FRO.25210"/>
    <n v="2017"/>
    <s v="C1"/>
    <n v="409461.28"/>
    <d v="2017-08-10T00:00:00"/>
    <s v="MM"/>
    <n v="0"/>
    <s v="no"/>
    <n v="0"/>
    <m/>
    <s v="FRO.25210"/>
    <n v="2017"/>
    <n v="13872.6"/>
    <m/>
    <m/>
    <n v="2017"/>
    <n v="204700"/>
    <m/>
    <m/>
    <d v="2018-02-11T00:00:00"/>
    <d v="2018-02-15T00:00:00"/>
    <n v="2018"/>
    <n v="177138.7"/>
    <m/>
    <n v="423333.88"/>
    <n v="381838.7"/>
    <n v="0.9019800163407663"/>
    <n v="41495.179999999993"/>
    <n v="0"/>
  </r>
  <r>
    <s v="2017/1214"/>
    <x v="1"/>
    <n v="1214"/>
    <s v="ABS"/>
    <x v="20"/>
    <s v="Royal Marechaussee"/>
    <s v="no"/>
    <x v="14"/>
    <s v="2017/ABS/06 JO Alexis"/>
    <d v="2017-08-28T00:00:00"/>
    <d v="2017-09-29T00:00:00"/>
    <s v="no"/>
    <m/>
    <s v="FRO.25207"/>
    <n v="2017"/>
    <s v="C1"/>
    <n v="17814.43"/>
    <d v="2017-08-10T00:00:00"/>
    <s v="IM"/>
    <n v="0"/>
    <s v="yes"/>
    <n v="0"/>
    <n v="4144"/>
    <m/>
    <m/>
    <m/>
    <m/>
    <m/>
    <m/>
    <m/>
    <m/>
    <m/>
    <d v="2017-12-13T00:00:00"/>
    <d v="2017-11-29T00:00:00"/>
    <n v="2017"/>
    <n v="15890"/>
    <m/>
    <n v="17814.43"/>
    <n v="15890"/>
    <n v="0.89197352932426133"/>
    <n v="1924.4300000000003"/>
    <n v="4144"/>
  </r>
  <r>
    <s v="2017/1215"/>
    <x v="1"/>
    <n v="1215"/>
    <s v="ABS"/>
    <x v="33"/>
    <s v="Patrol Police Department"/>
    <s v="no"/>
    <x v="5"/>
    <s v="2017/ABS/03 Focal Points 2017 Air"/>
    <d v="2017-08-27T00:00:00"/>
    <d v="2017-09-16T00:00:00"/>
    <s v="no"/>
    <m/>
    <s v="FRO.25215"/>
    <n v="2017"/>
    <s v="C1"/>
    <n v="3793"/>
    <d v="2017-08-10T00:00:00"/>
    <s v="IM"/>
    <n v="0"/>
    <s v="yes"/>
    <n v="0"/>
    <n v="2793"/>
    <m/>
    <m/>
    <m/>
    <m/>
    <m/>
    <m/>
    <m/>
    <m/>
    <m/>
    <d v="2017-11-30T00:00:00"/>
    <d v="2017-11-23T00:00:00"/>
    <n v="2017"/>
    <n v="3360"/>
    <m/>
    <n v="3793"/>
    <n v="3360"/>
    <n v="0.88584234115475879"/>
    <n v="433"/>
    <n v="2793"/>
  </r>
  <r>
    <s v="2017/1216"/>
    <x v="1"/>
    <n v="1216"/>
    <s v="SBS"/>
    <x v="37"/>
    <s v="Cyprus Police, Police Headquarters"/>
    <s v="no"/>
    <x v="6"/>
    <s v="2017/SBS/05 JO Triton 2017"/>
    <d v="2017-09-05T00:00:00"/>
    <d v="2017-10-07T00:00:00"/>
    <s v="no"/>
    <m/>
    <s v="FRO.25220"/>
    <n v="2017"/>
    <s v="C1"/>
    <n v="15241.08"/>
    <d v="2017-08-11T00:00:00"/>
    <s v="IM"/>
    <n v="0"/>
    <s v="no"/>
    <n v="0"/>
    <m/>
    <s v="FRO.25220"/>
    <n v="2017"/>
    <n v="6047.64"/>
    <d v="2017-08-31T00:00:00"/>
    <m/>
    <m/>
    <n v="0"/>
    <m/>
    <m/>
    <d v="2017-12-21T00:00:00"/>
    <d v="2017-12-05T00:00:00"/>
    <n v="2017"/>
    <n v="10191.57"/>
    <m/>
    <n v="21288.720000000001"/>
    <n v="10191.57"/>
    <n v="0.47873098993269669"/>
    <n v="11097.150000000001"/>
    <n v="0"/>
  </r>
  <r>
    <s v="2017/1217"/>
    <x v="1"/>
    <n v="1217"/>
    <s v="ABS"/>
    <x v="33"/>
    <s v="Patrol Police Department"/>
    <s v="no"/>
    <x v="24"/>
    <s v="2017/ABS/11 Vega Children"/>
    <d v="2017-08-29T00:00:00"/>
    <d v="2017-09-10T00:00:00"/>
    <s v="no"/>
    <m/>
    <s v="FRO.25221"/>
    <n v="2017"/>
    <s v="C1"/>
    <n v="6796"/>
    <d v="2017-08-10T00:00:00"/>
    <s v="MM"/>
    <n v="0"/>
    <s v="no"/>
    <m/>
    <m/>
    <m/>
    <m/>
    <m/>
    <m/>
    <m/>
    <m/>
    <m/>
    <m/>
    <m/>
    <d v="2017-11-24T00:00:00"/>
    <d v="2017-10-20T00:00:00"/>
    <n v="2017"/>
    <n v="5831.23"/>
    <m/>
    <n v="6796"/>
    <n v="5831.23"/>
    <n v="0.85803855208946433"/>
    <n v="964.77000000000044"/>
    <n v="0"/>
  </r>
  <r>
    <s v="2017/1218"/>
    <x v="1"/>
    <n v="1218"/>
    <s v="ABS"/>
    <x v="22"/>
    <s v="Federal Ministry of the Interior"/>
    <s v="no"/>
    <x v="24"/>
    <s v="2017/ABS/11 Vega Children"/>
    <d v="2017-08-29T00:00:00"/>
    <d v="2017-10-11T00:00:00"/>
    <s v="no"/>
    <m/>
    <s v="FRO.25222"/>
    <n v="2017"/>
    <s v="C1"/>
    <n v="9715.6"/>
    <d v="2017-08-10T00:00:00"/>
    <s v="MM"/>
    <n v="0"/>
    <s v="no"/>
    <m/>
    <m/>
    <m/>
    <m/>
    <m/>
    <m/>
    <m/>
    <m/>
    <n v="0"/>
    <m/>
    <m/>
    <d v="2017-12-25T00:00:00"/>
    <d v="2017-11-17T00:00:00"/>
    <n v="2017"/>
    <n v="8507.27"/>
    <m/>
    <n v="9715.6"/>
    <n v="8507.27"/>
    <n v="0.8756299147762362"/>
    <n v="1208.33"/>
    <n v="0"/>
  </r>
  <r>
    <s v="2017/1219"/>
    <x v="1"/>
    <n v="1219"/>
    <s v="ABS"/>
    <x v="24"/>
    <s v="Border and Alien Police Directorate"/>
    <s v="no"/>
    <x v="5"/>
    <s v="2017/ABS/03 Focal Points 2017 Air"/>
    <d v="2017-09-11T00:00:00"/>
    <d v="2017-10-07T00:00:00"/>
    <s v="no"/>
    <s v="yes"/>
    <s v="FRO.25224"/>
    <n v="2017"/>
    <s v="C1"/>
    <n v="5793.52"/>
    <d v="2017-08-22T00:00:00"/>
    <s v="IM"/>
    <n v="0"/>
    <s v="no"/>
    <n v="0"/>
    <m/>
    <m/>
    <n v="2017"/>
    <n v="-5793.52"/>
    <d v="2017-09-01T00:00:00"/>
    <s v="Commitment cancelled"/>
    <m/>
    <m/>
    <m/>
    <m/>
    <d v="2017-12-21T00:00:00"/>
    <m/>
    <m/>
    <m/>
    <m/>
    <n v="0"/>
    <n v="0"/>
    <s v=""/>
    <n v="0"/>
    <n v="0"/>
  </r>
  <r>
    <s v="2017/1220"/>
    <x v="1"/>
    <n v="1220"/>
    <s v="SBS"/>
    <x v="37"/>
    <s v="Cyprus Police, Police Headquarters"/>
    <s v="no"/>
    <x v="15"/>
    <s v="2017/SBS/07 JO Poseidon 2017"/>
    <d v="2017-08-15T00:00:00"/>
    <d v="2017-09-15T00:00:00"/>
    <s v="no"/>
    <s v="yes"/>
    <s v="FRO.25226"/>
    <n v="2017"/>
    <s v="C1"/>
    <n v="9177.39"/>
    <m/>
    <s v="IM"/>
    <n v="0"/>
    <s v="no"/>
    <n v="0"/>
    <m/>
    <m/>
    <m/>
    <m/>
    <m/>
    <s v="deployemnt cancelled"/>
    <m/>
    <m/>
    <m/>
    <m/>
    <d v="2017-11-29T00:00:00"/>
    <m/>
    <m/>
    <m/>
    <m/>
    <n v="0"/>
    <n v="0"/>
    <s v=""/>
    <n v="0"/>
    <n v="0"/>
  </r>
  <r>
    <s v="2017/1221"/>
    <x v="1"/>
    <n v="1221"/>
    <s v="ABS"/>
    <x v="9"/>
    <s v="State Border Guard"/>
    <s v="no"/>
    <x v="5"/>
    <s v="2017/ABS/04 JO Focal Points 2017 Air Intermediate Managers"/>
    <d v="2017-09-24T00:00:00"/>
    <d v="2017-09-30T00:00:00"/>
    <s v="no"/>
    <m/>
    <s v="FRO.25225"/>
    <n v="2017"/>
    <s v="C1"/>
    <n v="2380.86"/>
    <d v="2017-08-22T00:00:00"/>
    <s v="IM"/>
    <n v="0"/>
    <s v="no"/>
    <n v="0"/>
    <n v="0"/>
    <m/>
    <m/>
    <m/>
    <m/>
    <m/>
    <n v="2017"/>
    <n v="1190"/>
    <m/>
    <m/>
    <d v="2017-12-14T00:00:00"/>
    <d v="2017-11-23T00:00:00"/>
    <n v="2017"/>
    <n v="156.43"/>
    <m/>
    <n v="2380.86"/>
    <n v="1346.43"/>
    <n v="0.56552254227464027"/>
    <n v="1034.43"/>
    <n v="0"/>
  </r>
  <r>
    <s v="2017/1222"/>
    <x v="1"/>
    <n v="1222"/>
    <s v="RSU"/>
    <x v="2"/>
    <s v="Bundespolizeiprasidium Federal Police Central Office"/>
    <s v="no"/>
    <x v="2"/>
    <s v="2017/RSU/03 Poseidon"/>
    <d v="2017-09-04T00:00:00"/>
    <d v="2017-11-16T00:00:00"/>
    <s v="no"/>
    <m/>
    <s v="FRO.25233"/>
    <n v="2017"/>
    <s v="C1"/>
    <n v="283042.2"/>
    <d v="2017-08-17T00:00:00"/>
    <s v="IM"/>
    <n v="0"/>
    <s v="no"/>
    <n v="0"/>
    <m/>
    <m/>
    <m/>
    <m/>
    <m/>
    <m/>
    <n v="2017"/>
    <n v="141500"/>
    <m/>
    <m/>
    <d v="2018-01-30T00:00:00"/>
    <d v="2018-01-09T00:00:00"/>
    <n v="2018"/>
    <n v="119695.26"/>
    <m/>
    <n v="283042.2"/>
    <n v="261195.26"/>
    <n v="0.92281384189354099"/>
    <n v="21846.940000000002"/>
    <n v="0"/>
  </r>
  <r>
    <s v="2017/1223"/>
    <x v="1"/>
    <n v="1223"/>
    <s v="RSU"/>
    <x v="2"/>
    <s v="Bundespolizeiprasidium Federal Police Central Office"/>
    <s v="no"/>
    <x v="20"/>
    <s v="2017/RSU/01 CRO to Georgia and Kosovo"/>
    <d v="2017-08-16T00:00:00"/>
    <d v="2017-08-19T00:00:00"/>
    <s v="no"/>
    <m/>
    <s v="FRO.25232"/>
    <n v="2017"/>
    <s v="C1"/>
    <n v="175503.3"/>
    <d v="2017-08-14T00:00:00"/>
    <s v="IM"/>
    <n v="0"/>
    <s v="yes"/>
    <n v="148200"/>
    <n v="148200"/>
    <m/>
    <m/>
    <m/>
    <m/>
    <m/>
    <m/>
    <m/>
    <m/>
    <m/>
    <d v="2017-11-02T00:00:00"/>
    <d v="2017-10-25T00:00:00"/>
    <n v="2017"/>
    <n v="163186.85999999999"/>
    <m/>
    <n v="175503.3"/>
    <n v="163186.85999999999"/>
    <n v="0.92982217428390235"/>
    <n v="12316.440000000002"/>
    <n v="148200"/>
  </r>
  <r>
    <s v="2017/1224"/>
    <x v="1"/>
    <n v="1224"/>
    <s v="ABS"/>
    <x v="2"/>
    <s v="Bundespolizeiprasidium Federal Police Central Office"/>
    <s v="no"/>
    <x v="5"/>
    <s v="2017/ABS/04 JO Focal Points 2017 Air Intermediate Managers"/>
    <d v="2017-09-03T00:00:00"/>
    <d v="2017-10-07T00:00:00"/>
    <s v="no"/>
    <m/>
    <s v="FRO.25238"/>
    <n v="2017"/>
    <s v="C1"/>
    <n v="11574.19"/>
    <d v="2017-08-22T00:00:00"/>
    <s v="IM"/>
    <n v="0"/>
    <s v="no"/>
    <n v="0"/>
    <n v="0"/>
    <m/>
    <m/>
    <m/>
    <m/>
    <m/>
    <m/>
    <m/>
    <m/>
    <m/>
    <d v="2017-12-21T00:00:00"/>
    <d v="2017-11-29T00:00:00"/>
    <n v="2017"/>
    <n v="9909.1200000000008"/>
    <m/>
    <n v="11574.19"/>
    <n v="9909.1200000000008"/>
    <n v="0.85613939290784069"/>
    <n v="1665.0699999999997"/>
    <n v="0"/>
  </r>
  <r>
    <s v="2017/1225"/>
    <x v="1"/>
    <n v="1225"/>
    <s v="ABS"/>
    <x v="7"/>
    <s v="Direction Centrale de la Police aux Frontieres"/>
    <s v="no"/>
    <x v="5"/>
    <s v="2017/ABS/04 JO Focal Points 2017 Air Intermediate Managers"/>
    <d v="2017-09-19T00:00:00"/>
    <d v="2017-10-06T00:00:00"/>
    <s v="no"/>
    <m/>
    <s v="FRO.25223"/>
    <n v="2017"/>
    <s v="C1"/>
    <n v="5240.8599999999997"/>
    <d v="2017-08-22T00:00:00"/>
    <s v="IM"/>
    <n v="0"/>
    <s v="no"/>
    <n v="0"/>
    <m/>
    <m/>
    <m/>
    <m/>
    <m/>
    <m/>
    <n v="2017"/>
    <n v="2813.03"/>
    <m/>
    <m/>
    <d v="2017-12-20T00:00:00"/>
    <d v="2018-01-12T00:00:00"/>
    <n v="2018"/>
    <n v="1346.23"/>
    <m/>
    <n v="5240.8599999999997"/>
    <n v="4159.26"/>
    <n v="0.79362165751422487"/>
    <n v="1081.5999999999995"/>
    <n v="0"/>
  </r>
  <r>
    <s v="2017/1226"/>
    <x v="1"/>
    <n v="1226"/>
    <s v="RSU"/>
    <x v="17"/>
    <s v="Ministry of Interior, National Police Service, Chief Directorate Border Police"/>
    <s v="no"/>
    <x v="2"/>
    <s v="2017/RSU/03 Poseidon"/>
    <d v="2017-08-22T00:00:00"/>
    <d v="2017-10-16T00:00:00"/>
    <s v="no"/>
    <m/>
    <s v="FRO.25239"/>
    <n v="2017"/>
    <s v="C1"/>
    <n v="14312.32"/>
    <d v="2017-08-21T00:00:00"/>
    <s v="IM"/>
    <n v="0"/>
    <s v="no"/>
    <n v="0"/>
    <m/>
    <m/>
    <m/>
    <m/>
    <m/>
    <m/>
    <m/>
    <m/>
    <m/>
    <m/>
    <d v="2017-12-30T00:00:00"/>
    <d v="2018-01-12T00:00:00"/>
    <n v="2018"/>
    <n v="13205.01"/>
    <m/>
    <n v="14312.32"/>
    <n v="13205.01"/>
    <n v="0.92263238943791082"/>
    <n v="1107.3099999999995"/>
    <n v="0"/>
  </r>
  <r>
    <s v="2017/1227"/>
    <x v="1"/>
    <n v="1227"/>
    <s v="SBS"/>
    <x v="9"/>
    <s v="State Border Guard"/>
    <s v="no"/>
    <x v="2"/>
    <s v="2017/SBS/07 JO Poseidon 2017"/>
    <d v="2017-09-01T00:00:00"/>
    <d v="2017-10-31T00:00:00"/>
    <s v="no"/>
    <m/>
    <s v="FRO.25237"/>
    <n v="2017"/>
    <s v="C1"/>
    <n v="954841.27"/>
    <d v="2017-08-22T00:00:00"/>
    <s v="SK"/>
    <n v="879139.92"/>
    <s v="yes"/>
    <n v="591854"/>
    <n v="585214.71999999997"/>
    <m/>
    <m/>
    <m/>
    <m/>
    <m/>
    <n v="2017"/>
    <n v="477420"/>
    <m/>
    <m/>
    <d v="2018-01-14T00:00:00"/>
    <d v="2017-12-06T00:00:00"/>
    <n v="2017"/>
    <n v="410511.32"/>
    <m/>
    <n v="954841.27"/>
    <n v="887931.32000000007"/>
    <n v="0.92992557810158338"/>
    <n v="66909.949999999953"/>
    <n v="585214.71999999997"/>
  </r>
  <r>
    <s v="2017/1228"/>
    <x v="1"/>
    <n v="1228"/>
    <s v="RSU"/>
    <x v="22"/>
    <s v="Federal Ministry of the Interior"/>
    <s v="no"/>
    <x v="12"/>
    <s v="2017/RSU/01 RO to Georgia and Armenia"/>
    <d v="2017-08-24T00:00:00"/>
    <d v="2017-08-26T00:00:00"/>
    <s v="no"/>
    <m/>
    <s v="FRO.25259"/>
    <n v="2017"/>
    <s v="C1"/>
    <n v="144509.4"/>
    <d v="2017-08-21T00:00:00"/>
    <s v="IM"/>
    <n v="0"/>
    <s v="yes"/>
    <n v="130000"/>
    <n v="113465"/>
    <m/>
    <m/>
    <m/>
    <m/>
    <m/>
    <m/>
    <m/>
    <m/>
    <m/>
    <d v="2017-11-09T00:00:00"/>
    <d v="2017-11-03T00:00:00"/>
    <n v="2017"/>
    <n v="123761.44"/>
    <m/>
    <n v="144509.4"/>
    <n v="123761.44"/>
    <n v="0.85642484156739984"/>
    <n v="20747.959999999992"/>
    <n v="113465"/>
  </r>
  <r>
    <s v="2017/1229"/>
    <x v="1"/>
    <n v="1229"/>
    <s v="RSU"/>
    <x v="10"/>
    <s v="Immigration and Asylum Office"/>
    <s v="no"/>
    <x v="12"/>
    <s v="2017/RSU/01 RO to Georgia and Armenia"/>
    <d v="2017-08-24T00:00:00"/>
    <d v="2017-08-26T00:00:00"/>
    <s v="no"/>
    <m/>
    <s v="FRO.25261"/>
    <n v="2017"/>
    <s v="C1"/>
    <n v="1284"/>
    <d v="2017-08-21T00:00:00"/>
    <s v="IM"/>
    <n v="0"/>
    <s v="no"/>
    <n v="0"/>
    <m/>
    <m/>
    <m/>
    <m/>
    <m/>
    <m/>
    <m/>
    <m/>
    <m/>
    <m/>
    <d v="2017-11-09T00:00:00"/>
    <d v="2017-10-31T00:00:00"/>
    <n v="2017"/>
    <n v="406.4"/>
    <m/>
    <n v="1284"/>
    <n v="406.4"/>
    <n v="0.31651090342679128"/>
    <n v="877.6"/>
    <n v="0"/>
  </r>
  <r>
    <s v="2017/1230"/>
    <x v="1"/>
    <n v="1230"/>
    <s v="RSU"/>
    <x v="2"/>
    <s v="Bundespolizeiprasidium Federal Police Central Office"/>
    <s v="no"/>
    <x v="12"/>
    <s v="2017/RSU/01 RO to Kosovo , Albania, Georgia, Armenia, Egypt, Serbia and Montenegro"/>
    <d v="2017-08-23T00:00:00"/>
    <d v="2017-08-26T00:00:00"/>
    <s v="no"/>
    <m/>
    <s v="FRO.25242"/>
    <n v="2017"/>
    <s v="C1"/>
    <n v="274113"/>
    <d v="2017-08-22T00:00:00"/>
    <s v="IM"/>
    <n v="0"/>
    <s v="yes"/>
    <n v="206990"/>
    <n v="206990"/>
    <m/>
    <m/>
    <m/>
    <m/>
    <m/>
    <m/>
    <m/>
    <m/>
    <m/>
    <d v="2017-11-09T00:00:00"/>
    <d v="2017-11-02T00:00:00"/>
    <n v="2017"/>
    <n v="241808.48"/>
    <m/>
    <n v="274113"/>
    <n v="241808.48"/>
    <n v="0.88214889479886038"/>
    <n v="32304.51999999999"/>
    <n v="206990"/>
  </r>
  <r>
    <s v="2017/1231"/>
    <x v="1"/>
    <n v="1231"/>
    <s v="LBS"/>
    <x v="12"/>
    <s v="Headquarters of Polish Border Guards"/>
    <s v="no"/>
    <x v="7"/>
    <s v="2017/LBS/01 FOA"/>
    <d v="2017-09-13T00:00:00"/>
    <d v="2017-11-08T00:00:00"/>
    <s v="no"/>
    <m/>
    <s v="FRO.25247"/>
    <n v="2017"/>
    <s v="C1"/>
    <n v="57712.59"/>
    <d v="2017-08-22T00:00:00"/>
    <s v="IM"/>
    <n v="0"/>
    <s v="no"/>
    <n v="0"/>
    <m/>
    <m/>
    <m/>
    <m/>
    <m/>
    <m/>
    <n v="2017"/>
    <n v="28856.29"/>
    <m/>
    <m/>
    <d v="2018-01-22T00:00:00"/>
    <d v="2018-01-09T00:00:00"/>
    <n v="2018"/>
    <n v="14035.12"/>
    <m/>
    <n v="57712.59"/>
    <n v="42891.41"/>
    <n v="0.74318983084973322"/>
    <n v="14821.179999999993"/>
    <n v="0"/>
  </r>
  <r>
    <s v="2017/1232"/>
    <x v="1"/>
    <n v="1232"/>
    <s v="SBS"/>
    <x v="14"/>
    <s v="General Inspectorate of the Romanian Border Police"/>
    <s v="no"/>
    <x v="2"/>
    <s v="2017/SBS/07 JO Poseidon 2017"/>
    <d v="2017-09-01T00:00:00"/>
    <d v="2017-12-31T00:00:00"/>
    <s v="no"/>
    <m/>
    <s v="FRO.25248"/>
    <n v="2017"/>
    <s v="C1"/>
    <n v="773474.9"/>
    <d v="2017-08-22T00:00:00"/>
    <s v="SK"/>
    <n v="719380.2"/>
    <s v="yes"/>
    <n v="533564"/>
    <n v="527644.97"/>
    <s v="FRO.25248"/>
    <n v="2017"/>
    <n v="30056.9"/>
    <d v="2017-12-11T00:00:00"/>
    <m/>
    <n v="2017"/>
    <n v="386737"/>
    <n v="2018"/>
    <n v="15028"/>
    <d v="2018-03-16T00:00:00"/>
    <d v="2018-05-08T00:00:00"/>
    <n v="2018"/>
    <n v="366858.82"/>
    <m/>
    <n v="803531.8"/>
    <n v="768623.82000000007"/>
    <n v="0.95655681579745822"/>
    <n v="34907.979999999981"/>
    <n v="527644.97"/>
  </r>
  <r>
    <s v="2017/1233"/>
    <x v="1"/>
    <n v="1233"/>
    <s v="LBS"/>
    <x v="26"/>
    <s v="Ministry of the Interior"/>
    <s v="no"/>
    <x v="5"/>
    <s v="2017/LBS/02 Focal Points"/>
    <d v="2017-09-13T00:00:00"/>
    <d v="2017-10-11T00:00:00"/>
    <s v="no"/>
    <m/>
    <s v="FRO.25251"/>
    <n v="2017"/>
    <s v="C1"/>
    <n v="7562.76"/>
    <d v="2017-08-22T00:00:00"/>
    <s v="SK"/>
    <n v="0"/>
    <s v="no"/>
    <n v="0"/>
    <n v="0"/>
    <m/>
    <m/>
    <m/>
    <m/>
    <m/>
    <m/>
    <m/>
    <m/>
    <m/>
    <d v="2017-12-25T00:00:00"/>
    <d v="2017-11-23T00:00:00"/>
    <n v="2017"/>
    <n v="5051.3900000000003"/>
    <m/>
    <n v="7562.76"/>
    <n v="5051.3900000000003"/>
    <n v="0.66792943316990094"/>
    <n v="2511.37"/>
    <n v="0"/>
  </r>
  <r>
    <s v="2017/1234"/>
    <x v="1"/>
    <n v="1234"/>
    <s v="RSU"/>
    <x v="3"/>
    <s v="Department of Federal Immigration"/>
    <s v="no"/>
    <x v="20"/>
    <s v="2017/RSU/01 CRO to Albania"/>
    <d v="2017-08-23T00:00:00"/>
    <d v="2017-08-25T00:00:00"/>
    <s v="no"/>
    <m/>
    <s v="FRO.25278"/>
    <n v="2017"/>
    <s v="C1"/>
    <n v="166.71"/>
    <d v="2017-08-22T00:00:00"/>
    <s v="SK"/>
    <n v="0"/>
    <s v="no"/>
    <m/>
    <m/>
    <m/>
    <m/>
    <m/>
    <m/>
    <m/>
    <m/>
    <m/>
    <m/>
    <m/>
    <d v="2017-11-08T00:00:00"/>
    <d v="2017-09-07T00:00:00"/>
    <n v="2017"/>
    <n v="166.71"/>
    <m/>
    <n v="166.71"/>
    <n v="166.71"/>
    <n v="1"/>
    <n v="0"/>
    <n v="0"/>
  </r>
  <r>
    <s v="2017/1235"/>
    <x v="1"/>
    <n v="1235"/>
    <s v="LBS"/>
    <x v="28"/>
    <s v="Hellenic Police"/>
    <s v="no"/>
    <x v="5"/>
    <s v="2017/LBS/02 Focal Points"/>
    <d v="2017-09-12T00:00:00"/>
    <d v="2017-10-11T00:00:00"/>
    <s v="no"/>
    <m/>
    <s v="FRO.25249"/>
    <n v="2017"/>
    <s v="C1"/>
    <n v="6414.65"/>
    <d v="2017-08-22T00:00:00"/>
    <s v="IM"/>
    <n v="0"/>
    <s v="no"/>
    <n v="0"/>
    <n v="0"/>
    <m/>
    <m/>
    <m/>
    <m/>
    <m/>
    <m/>
    <m/>
    <m/>
    <m/>
    <d v="2017-12-25T00:00:00"/>
    <d v="2017-10-27T00:00:00"/>
    <n v="2017"/>
    <n v="3409.43"/>
    <m/>
    <n v="6414.65"/>
    <n v="3409.43"/>
    <n v="0.5315067852493901"/>
    <n v="3005.22"/>
    <n v="0"/>
  </r>
  <r>
    <s v="2017/1236"/>
    <x v="1"/>
    <n v="1236"/>
    <s v="SBS"/>
    <x v="7"/>
    <s v="Direction Centrale de la Police Judiciaire"/>
    <s v="no"/>
    <x v="6"/>
    <s v="2017/SBS/05 JO Triton 2017"/>
    <d v="2017-09-05T00:00:00"/>
    <d v="2017-10-07T00:00:00"/>
    <s v="no"/>
    <m/>
    <s v="FRO.25291"/>
    <n v="2017"/>
    <s v="C1"/>
    <n v="35906.17"/>
    <d v="2017-08-22T00:00:00"/>
    <s v="SK"/>
    <n v="0"/>
    <s v="no"/>
    <m/>
    <m/>
    <m/>
    <m/>
    <m/>
    <m/>
    <m/>
    <m/>
    <m/>
    <m/>
    <m/>
    <d v="2017-12-21T00:00:00"/>
    <d v="2018-04-03T00:00:00"/>
    <n v="2018"/>
    <n v="35077.99"/>
    <m/>
    <n v="35906.17"/>
    <n v="35077.99"/>
    <n v="0.97693488333620659"/>
    <n v="828.18000000000029"/>
    <n v="0"/>
  </r>
  <r>
    <s v="2017/1237"/>
    <x v="1"/>
    <n v="1237"/>
    <s v="SBS"/>
    <x v="7"/>
    <s v="Prefecture de Police"/>
    <s v="no"/>
    <x v="6"/>
    <s v="2017/SBS/05 JO Triton 2017"/>
    <d v="2017-09-05T00:00:00"/>
    <d v="2017-10-07T00:00:00"/>
    <s v="no"/>
    <m/>
    <s v="FRO.25293"/>
    <n v="2017"/>
    <s v="C1"/>
    <n v="16118.48"/>
    <d v="2017-08-22T00:00:00"/>
    <s v="SK"/>
    <n v="0"/>
    <s v="no"/>
    <m/>
    <m/>
    <m/>
    <m/>
    <m/>
    <m/>
    <m/>
    <m/>
    <n v="0"/>
    <m/>
    <m/>
    <d v="2017-12-21T00:00:00"/>
    <d v="2018-02-05T00:00:00"/>
    <n v="2018"/>
    <n v="11619.24"/>
    <m/>
    <n v="16118.48"/>
    <n v="11619.24"/>
    <n v="0.72086449838942634"/>
    <n v="4499.24"/>
    <n v="0"/>
  </r>
  <r>
    <s v="2017/1238"/>
    <x v="1"/>
    <n v="1238"/>
    <s v="SBS"/>
    <x v="7"/>
    <s v="Direction Centrale de la Police aux Frontieres"/>
    <s v="no"/>
    <x v="6"/>
    <s v="2017/SBS/05 JO Triton 2017"/>
    <d v="2017-09-05T00:00:00"/>
    <d v="2017-10-07T00:00:00"/>
    <s v="no"/>
    <m/>
    <s v="FRO.25290"/>
    <n v="2017"/>
    <s v="C1"/>
    <n v="65017.48"/>
    <d v="2017-08-22T00:00:00"/>
    <s v="SK"/>
    <n v="0"/>
    <s v="yes"/>
    <m/>
    <n v="16246.59"/>
    <m/>
    <m/>
    <m/>
    <m/>
    <m/>
    <n v="2017"/>
    <n v="32508.74"/>
    <m/>
    <m/>
    <d v="2017-12-21T00:00:00"/>
    <d v="2018-02-05T00:00:00"/>
    <n v="2018"/>
    <n v="14945.82"/>
    <m/>
    <n v="65017.48"/>
    <n v="47454.559999999998"/>
    <n v="0.7298738739182139"/>
    <n v="17562.920000000006"/>
    <n v="16246.59"/>
  </r>
  <r>
    <s v="2017/1239"/>
    <x v="1"/>
    <n v="1239"/>
    <s v="SBS"/>
    <x v="7"/>
    <s v="Direction Centrale de la Securite Publique"/>
    <s v="no"/>
    <x v="6"/>
    <s v="2017/SBS/05 JO Triton 2017"/>
    <d v="2017-09-05T00:00:00"/>
    <d v="2017-10-07T00:00:00"/>
    <s v="no"/>
    <m/>
    <s v="FRO.25292"/>
    <n v="2017"/>
    <s v="C1"/>
    <n v="42320.639999999999"/>
    <d v="2017-08-22T00:00:00"/>
    <s v="SK"/>
    <n v="0"/>
    <s v="no"/>
    <n v="0"/>
    <n v="0"/>
    <m/>
    <m/>
    <m/>
    <m/>
    <m/>
    <n v="2017"/>
    <n v="21160.32"/>
    <m/>
    <m/>
    <d v="2017-12-21T00:00:00"/>
    <d v="2017-11-06T00:00:00"/>
    <n v="2017"/>
    <n v="9209.5"/>
    <m/>
    <n v="42320.639999999999"/>
    <n v="30369.82"/>
    <n v="0.71761249357287604"/>
    <n v="11950.82"/>
    <n v="0"/>
  </r>
  <r>
    <s v="2017/1240"/>
    <x v="1"/>
    <n v="1240"/>
    <s v="SBS"/>
    <x v="21"/>
    <s v="Guardia Civil"/>
    <s v="no"/>
    <x v="6"/>
    <s v="2017/SBS/05 JO Triton 2017"/>
    <d v="2017-09-01T00:00:00"/>
    <d v="2017-09-30T00:00:00"/>
    <s v="no"/>
    <m/>
    <s v="FRO.25285"/>
    <n v="2017"/>
    <s v="C1"/>
    <n v="404317.14"/>
    <d v="2017-08-23T00:00:00"/>
    <s v="SK"/>
    <n v="353040.37"/>
    <s v="yes"/>
    <n v="224880"/>
    <n v="223568.2"/>
    <m/>
    <m/>
    <m/>
    <m/>
    <m/>
    <n v="2017"/>
    <n v="200000"/>
    <m/>
    <m/>
    <d v="2017-12-14T00:00:00"/>
    <d v="2018-01-09T00:00:00"/>
    <n v="2018"/>
    <n v="177097.24"/>
    <m/>
    <n v="404317.14"/>
    <n v="377097.24"/>
    <n v="0.93267685856701499"/>
    <n v="27219.900000000023"/>
    <n v="223568.2"/>
  </r>
  <r>
    <s v="2017/1241"/>
    <x v="1"/>
    <n v="1241"/>
    <s v="ABS"/>
    <x v="20"/>
    <s v="Royal Marechaussee"/>
    <s v="no"/>
    <x v="31"/>
    <s v="2017/ABS/05 JO Pegasus"/>
    <d v="2017-09-04T00:00:00"/>
    <d v="2017-10-28T00:00:00"/>
    <s v="no"/>
    <m/>
    <s v="FRO.25268"/>
    <n v="2017"/>
    <s v="C1"/>
    <n v="18521.7"/>
    <d v="2017-08-23T00:00:00"/>
    <s v="SK"/>
    <n v="0"/>
    <s v="no"/>
    <n v="0"/>
    <n v="0"/>
    <m/>
    <m/>
    <m/>
    <m/>
    <m/>
    <m/>
    <m/>
    <m/>
    <m/>
    <d v="2018-01-11T00:00:00"/>
    <d v="2017-11-16T00:00:00"/>
    <n v="2017"/>
    <n v="18106.52"/>
    <m/>
    <n v="18521.7"/>
    <n v="18106.52"/>
    <n v="0.97758413104628628"/>
    <n v="415.18000000000029"/>
    <n v="0"/>
  </r>
  <r>
    <s v="2017/1242"/>
    <x v="1"/>
    <n v="1242"/>
    <s v="SBS"/>
    <x v="9"/>
    <s v="State Border Guard"/>
    <s v="no"/>
    <x v="2"/>
    <s v="2017/SBS/07 JO Poseidon 2017"/>
    <d v="2017-09-01T00:00:00"/>
    <d v="2017-11-30T00:00:00"/>
    <s v="no"/>
    <m/>
    <s v="FRO.25281"/>
    <n v="2017"/>
    <s v="C1"/>
    <n v="240971.86"/>
    <d v="2017-08-23T00:00:00"/>
    <s v="SK"/>
    <n v="127903.13"/>
    <s v="yes"/>
    <n v="104347.32"/>
    <n v="69078"/>
    <m/>
    <m/>
    <m/>
    <m/>
    <m/>
    <n v="2017"/>
    <n v="120480"/>
    <m/>
    <m/>
    <d v="2018-02-13T00:00:00"/>
    <d v="2018-05-15T00:00:00"/>
    <n v="2018"/>
    <n v="32359.279999999999"/>
    <m/>
    <n v="240971.86"/>
    <n v="152839.28"/>
    <n v="0.63426194245253376"/>
    <n v="88132.579999999987"/>
    <n v="69078"/>
  </r>
  <r>
    <s v="2017/1243"/>
    <x v="1"/>
    <n v="1243"/>
    <s v="SBS"/>
    <x v="16"/>
    <s v="Ministero dell'Interno, Dipartimento della Pubblica Sicurezza, Direzione Centrale dell'Immigrazione e della Polizia delle Frontiere"/>
    <s v="no"/>
    <x v="2"/>
    <s v="2017/SBS/07 JO Poseidon 2017"/>
    <d v="2017-09-01T00:00:00"/>
    <d v="2017-10-31T00:00:00"/>
    <s v="no"/>
    <m/>
    <s v="FRO.25286"/>
    <n v="2017"/>
    <s v="C1"/>
    <n v="403649.2"/>
    <d v="2017-08-23T00:00:00"/>
    <s v="SK"/>
    <n v="367885.81"/>
    <s v="yes"/>
    <n v="217980"/>
    <n v="182448.22"/>
    <m/>
    <m/>
    <m/>
    <m/>
    <m/>
    <m/>
    <m/>
    <m/>
    <m/>
    <d v="2018-01-14T00:00:00"/>
    <d v="2018-01-19T00:00:00"/>
    <n v="2018"/>
    <n v="296087.09999999998"/>
    <m/>
    <n v="403649.2"/>
    <n v="296087.09999999998"/>
    <n v="0.73352579417969854"/>
    <n v="107562.10000000003"/>
    <n v="182448.22"/>
  </r>
  <r>
    <s v="2017/1244"/>
    <x v="1"/>
    <n v="1244"/>
    <s v="ABS"/>
    <x v="2"/>
    <s v="Bundespolizeiprasidium Federal Police Central Office"/>
    <s v="no"/>
    <x v="5"/>
    <s v="2017/ABS/03 Focal Points 2017 Air"/>
    <d v="2017-09-04T00:00:00"/>
    <d v="2017-11-02T00:00:00"/>
    <s v="no"/>
    <m/>
    <s v="FRO.25309"/>
    <n v="2017"/>
    <s v="C1"/>
    <n v="13289.4"/>
    <d v="2017-08-24T00:00:00"/>
    <s v="IM"/>
    <n v="0"/>
    <s v="no"/>
    <n v="0"/>
    <m/>
    <s v="FRO.25309"/>
    <n v="2017"/>
    <n v="9227.68"/>
    <m/>
    <m/>
    <m/>
    <m/>
    <m/>
    <m/>
    <d v="2018-01-16T00:00:00"/>
    <d v="2018-02-27T00:00:00"/>
    <n v="2018"/>
    <n v="14769.94"/>
    <m/>
    <n v="22517.08"/>
    <n v="14769.94"/>
    <n v="0.65594384351789836"/>
    <n v="7747.1400000000012"/>
    <n v="0"/>
  </r>
  <r>
    <s v="2017/1245"/>
    <x v="1"/>
    <n v="1245"/>
    <s v="ABS"/>
    <x v="14"/>
    <s v="General Inspectorate of the Romanian Border Police"/>
    <s v="no"/>
    <x v="5"/>
    <s v="2017/ABS/03 Focal Points 2017 Air"/>
    <d v="2017-09-04T00:00:00"/>
    <d v="2017-10-06T00:00:00"/>
    <s v="no"/>
    <m/>
    <s v="FRO.25310"/>
    <n v="2017"/>
    <s v="C1"/>
    <n v="8311.76"/>
    <d v="2017-08-24T00:00:00"/>
    <s v="IM"/>
    <n v="0"/>
    <s v="no"/>
    <n v="0"/>
    <m/>
    <m/>
    <m/>
    <m/>
    <m/>
    <m/>
    <n v="2017"/>
    <n v="4155"/>
    <m/>
    <m/>
    <d v="2017-12-20T00:00:00"/>
    <d v="2017-11-17T00:00:00"/>
    <n v="2017"/>
    <n v="397.84"/>
    <m/>
    <n v="8311.76"/>
    <n v="4552.84"/>
    <n v="0.54775883808002157"/>
    <n v="3758.92"/>
    <n v="0"/>
  </r>
  <r>
    <s v="2017/1246"/>
    <x v="1"/>
    <n v="1246"/>
    <s v="ABS"/>
    <x v="6"/>
    <s v="Finnish Border Guard"/>
    <s v="no"/>
    <x v="5"/>
    <s v="2017/ABS/04 JO Focal Points 2017 Air Intermediate Managers"/>
    <d v="2017-09-03T00:00:00"/>
    <d v="2017-09-16T00:00:00"/>
    <s v="no"/>
    <m/>
    <s v="FRO.25307"/>
    <n v="2017"/>
    <s v="C1"/>
    <n v="4824.63"/>
    <d v="2017-08-24T00:00:00"/>
    <s v="IM"/>
    <n v="0"/>
    <s v="no"/>
    <n v="0"/>
    <m/>
    <m/>
    <m/>
    <m/>
    <m/>
    <m/>
    <m/>
    <m/>
    <m/>
    <m/>
    <d v="2017-11-30T00:00:00"/>
    <d v="2017-11-28T00:00:00"/>
    <n v="2017"/>
    <n v="3297.06"/>
    <m/>
    <n v="4824.63"/>
    <n v="3297.06"/>
    <n v="0.683380901747906"/>
    <n v="1527.5700000000002"/>
    <n v="0"/>
  </r>
  <r>
    <s v="2017/1247"/>
    <x v="1"/>
    <n v="1247"/>
    <s v="ABS"/>
    <x v="25"/>
    <s v="Swiss Border Guard"/>
    <s v="no"/>
    <x v="5"/>
    <s v="2017/ABS/04 JO Focal Points 2017 Air Intermediate Managers"/>
    <d v="2017-09-03T00:00:00"/>
    <d v="2017-09-30T00:00:00"/>
    <s v="no"/>
    <m/>
    <s v="FRO.25308"/>
    <n v="2017"/>
    <s v="C1"/>
    <n v="6294.81"/>
    <d v="2017-08-24T00:00:00"/>
    <s v="IM"/>
    <n v="0"/>
    <s v="no"/>
    <n v="0"/>
    <m/>
    <m/>
    <m/>
    <m/>
    <m/>
    <m/>
    <m/>
    <m/>
    <m/>
    <m/>
    <d v="2017-12-14T00:00:00"/>
    <d v="2017-10-20T00:00:00"/>
    <n v="2017"/>
    <n v="5288"/>
    <m/>
    <n v="6294.81"/>
    <n v="5288"/>
    <n v="0.84005712642637342"/>
    <n v="1006.8100000000004"/>
    <n v="0"/>
  </r>
  <r>
    <s v="2017/1248"/>
    <x v="1"/>
    <n v="1248"/>
    <s v="LBS"/>
    <x v="34"/>
    <s v="Border Police Department"/>
    <s v="no"/>
    <x v="5"/>
    <s v="2017/LBS/02 Focal Points"/>
    <d v="2017-09-13T00:00:00"/>
    <d v="2017-10-11T00:00:00"/>
    <s v="no"/>
    <m/>
    <s v="FRO.25270"/>
    <n v="2017"/>
    <s v="C1"/>
    <n v="6216.7"/>
    <d v="2017-08-24T00:00:00"/>
    <s v="SK"/>
    <n v="0"/>
    <s v="no"/>
    <n v="0"/>
    <n v="0"/>
    <m/>
    <m/>
    <m/>
    <m/>
    <m/>
    <n v="2017"/>
    <n v="4972.8"/>
    <m/>
    <m/>
    <d v="2017-12-25T00:00:00"/>
    <d v="2017-10-26T00:00:00"/>
    <n v="2017"/>
    <n v="153.69999999999999"/>
    <m/>
    <n v="6216.7"/>
    <n v="5126.5"/>
    <n v="0.82463364807695405"/>
    <n v="1090.1999999999998"/>
    <n v="0"/>
  </r>
  <r>
    <s v="2017/1249"/>
    <x v="1"/>
    <n v="1249"/>
    <s v="SBS"/>
    <x v="28"/>
    <s v="Ministry of Citizen's Protection, Hellenic Police Headquarters"/>
    <s v="no"/>
    <x v="6"/>
    <s v="2017/SBS/05 JO Triton 2017"/>
    <d v="2017-09-05T00:00:00"/>
    <d v="2017-10-04T00:00:00"/>
    <s v="no"/>
    <m/>
    <s v="FRO.25269"/>
    <n v="2017"/>
    <s v="C1"/>
    <n v="24199.119999999999"/>
    <d v="2017-08-28T00:00:00"/>
    <s v="PM"/>
    <n v="0"/>
    <s v="no"/>
    <n v="0"/>
    <n v="0"/>
    <m/>
    <m/>
    <m/>
    <m/>
    <m/>
    <m/>
    <m/>
    <m/>
    <m/>
    <d v="2017-12-18T00:00:00"/>
    <d v="2017-11-13T00:00:00"/>
    <n v="2017"/>
    <n v="22390.06"/>
    <m/>
    <n v="24199.119999999999"/>
    <n v="22390.06"/>
    <n v="0.92524273609949459"/>
    <n v="1809.0599999999977"/>
    <n v="0"/>
  </r>
  <r>
    <s v="2017/1250"/>
    <x v="1"/>
    <n v="1250"/>
    <s v="SBS"/>
    <x v="8"/>
    <s v="Police of the Czech Republic"/>
    <s v="no"/>
    <x v="6"/>
    <s v="2017/SBS/05 JO Triton 2017"/>
    <d v="2017-09-05T00:00:00"/>
    <d v="2017-12-09T00:00:00"/>
    <s v="no"/>
    <m/>
    <s v="FRO.25263"/>
    <n v="2017"/>
    <s v="C1"/>
    <n v="130659.6"/>
    <d v="2017-08-28T00:00:00"/>
    <s v="PM"/>
    <n v="0"/>
    <s v="yes"/>
    <n v="0"/>
    <n v="63188.71"/>
    <m/>
    <m/>
    <m/>
    <m/>
    <m/>
    <n v="2017"/>
    <n v="68000"/>
    <m/>
    <m/>
    <d v="2018-02-22T00:00:00"/>
    <d v="2018-03-07T00:00:00"/>
    <n v="2018"/>
    <n v="40486.75"/>
    <m/>
    <n v="130659.6"/>
    <n v="108486.75"/>
    <n v="0.83030064381032853"/>
    <n v="22172.850000000006"/>
    <n v="63188.71"/>
  </r>
  <r>
    <s v="2017/1251"/>
    <x v="1"/>
    <n v="1251"/>
    <s v="SBS"/>
    <x v="12"/>
    <s v="Headquarters of Polish Border Guards"/>
    <s v="no"/>
    <x v="6"/>
    <s v="2017/SBS/05 JO Triton 2017"/>
    <d v="2017-09-06T00:00:00"/>
    <d v="2017-10-06T00:00:00"/>
    <s v="no"/>
    <m/>
    <s v="FRO.25277"/>
    <n v="2017"/>
    <s v="C1"/>
    <n v="71724.240000000005"/>
    <d v="2017-08-28T00:00:00"/>
    <s v="PM"/>
    <n v="0"/>
    <s v="no"/>
    <m/>
    <m/>
    <m/>
    <m/>
    <m/>
    <m/>
    <m/>
    <n v="2017"/>
    <n v="35862.120000000003"/>
    <m/>
    <m/>
    <d v="2017-12-20T00:00:00"/>
    <d v="2017-11-06T00:00:00"/>
    <n v="2017"/>
    <n v="20713.09"/>
    <m/>
    <n v="71724.240000000005"/>
    <n v="56575.210000000006"/>
    <n v="0.78878786307111792"/>
    <n v="15149.029999999999"/>
    <n v="0"/>
  </r>
  <r>
    <s v="2017/1252"/>
    <x v="1"/>
    <n v="1252"/>
    <s v="SBS"/>
    <x v="1"/>
    <s v="National Operations Department"/>
    <s v="no"/>
    <x v="6"/>
    <s v="2017/SBS/05 JO Triton 2017"/>
    <d v="2017-09-05T00:00:00"/>
    <d v="2017-12-09T00:00:00"/>
    <s v="no"/>
    <m/>
    <s v="FRO.25275"/>
    <n v="2017"/>
    <s v="C1"/>
    <n v="65801.070000000007"/>
    <d v="2017-08-28T00:00:00"/>
    <s v="PM"/>
    <n v="0"/>
    <s v="no"/>
    <m/>
    <m/>
    <m/>
    <m/>
    <m/>
    <m/>
    <m/>
    <m/>
    <m/>
    <m/>
    <m/>
    <d v="2018-02-22T00:00:00"/>
    <d v="2018-02-08T00:00:00"/>
    <n v="2018"/>
    <n v="52632.89"/>
    <m/>
    <n v="65801.070000000007"/>
    <n v="52632.89"/>
    <n v="0.79987893813884781"/>
    <n v="13168.180000000008"/>
    <n v="0"/>
  </r>
  <r>
    <s v="2017/1253"/>
    <x v="1"/>
    <n v="1253"/>
    <s v="SBS"/>
    <x v="2"/>
    <s v="Bundespolizeiprasidium Federal Police Central Office"/>
    <s v="no"/>
    <x v="6"/>
    <s v="2017/SBS/05 JO Triton 2017"/>
    <d v="2017-09-05T00:00:00"/>
    <d v="2017-12-02T00:00:00"/>
    <s v="no"/>
    <m/>
    <s v="FRO.25260"/>
    <n v="2017"/>
    <s v="C1"/>
    <n v="272510.7"/>
    <d v="2017-08-30T00:00:00"/>
    <s v="PM"/>
    <n v="0"/>
    <s v="no"/>
    <n v="0"/>
    <m/>
    <s v="FRO.25260"/>
    <n v="2017"/>
    <n v="2520"/>
    <m/>
    <m/>
    <n v="2017"/>
    <n v="136200"/>
    <m/>
    <m/>
    <d v="2018-02-15T00:00:00"/>
    <d v="2018-02-14T00:00:00"/>
    <n v="2018"/>
    <n v="92379.12"/>
    <m/>
    <n v="275030.7"/>
    <n v="228579.12"/>
    <n v="0.83110401856956329"/>
    <n v="46451.580000000016"/>
    <n v="0"/>
  </r>
  <r>
    <s v="2017/1254"/>
    <x v="1"/>
    <n v="1254"/>
    <s v="SBS"/>
    <x v="15"/>
    <s v="National Police Directorate"/>
    <s v="no"/>
    <x v="6"/>
    <s v="2017/SBS/05 JO Triton 2017"/>
    <d v="2017-09-05T00:00:00"/>
    <d v="2017-10-07T00:00:00"/>
    <s v="no"/>
    <m/>
    <s v="FRO.25252"/>
    <n v="2017"/>
    <s v="C1"/>
    <n v="9555.1"/>
    <d v="2017-08-28T00:00:00"/>
    <s v="PM"/>
    <n v="0"/>
    <s v="no"/>
    <m/>
    <m/>
    <s v="FRO.25252"/>
    <n v="2017"/>
    <n v="535"/>
    <d v="2017-09-07T00:00:00"/>
    <m/>
    <m/>
    <n v="0"/>
    <m/>
    <m/>
    <d v="2017-12-21T00:00:00"/>
    <d v="2017-10-23T00:00:00"/>
    <n v="2017"/>
    <n v="8048.15"/>
    <m/>
    <n v="10090.1"/>
    <n v="8048.15"/>
    <n v="0.7976283684007095"/>
    <n v="2041.9500000000007"/>
    <n v="0"/>
  </r>
  <r>
    <s v="2017/1255"/>
    <x v="1"/>
    <n v="1255"/>
    <s v="SBS"/>
    <x v="9"/>
    <s v="State Border Guard"/>
    <s v="no"/>
    <x v="2"/>
    <s v="2017/SBS/07 JO Poseidon 2017"/>
    <d v="2017-09-01T00:00:00"/>
    <d v="2017-10-31T00:00:00"/>
    <s v="no"/>
    <m/>
    <s v="FRO.25245"/>
    <n v="2017"/>
    <s v="C1"/>
    <n v="76918.880000000005"/>
    <d v="2017-09-01T00:00:00"/>
    <s v="PM"/>
    <n v="0"/>
    <s v="no"/>
    <m/>
    <m/>
    <m/>
    <m/>
    <m/>
    <m/>
    <m/>
    <n v="2017"/>
    <n v="38459"/>
    <m/>
    <m/>
    <d v="2018-01-14T00:00:00"/>
    <d v="2018-02-09T00:00:00"/>
    <n v="2018"/>
    <n v="22064.99"/>
    <m/>
    <n v="76918.880000000005"/>
    <n v="60523.990000000005"/>
    <n v="0.78685480079793158"/>
    <n v="16394.89"/>
    <n v="0"/>
  </r>
  <r>
    <s v="2017/1256"/>
    <x v="1"/>
    <n v="1256"/>
    <s v="SBS"/>
    <x v="18"/>
    <s v="Ministry of Interior"/>
    <s v="no"/>
    <x v="6"/>
    <s v="2017/SBS/05 JO Triton 2017"/>
    <d v="2017-09-05T00:00:00"/>
    <d v="2017-10-07T00:00:00"/>
    <s v="no"/>
    <m/>
    <s v="FRO.25262"/>
    <n v="2017"/>
    <s v="C1"/>
    <n v="10957.87"/>
    <d v="2017-08-28T00:00:00"/>
    <s v="PM"/>
    <n v="0"/>
    <s v="no"/>
    <m/>
    <m/>
    <m/>
    <m/>
    <m/>
    <m/>
    <m/>
    <n v="2017"/>
    <n v="5478.93"/>
    <m/>
    <m/>
    <d v="2017-12-21T00:00:00"/>
    <d v="2017-12-18T00:00:00"/>
    <n v="2017"/>
    <n v="4335.79"/>
    <m/>
    <n v="10957.87"/>
    <n v="9814.7200000000012"/>
    <n v="0.89567771838870147"/>
    <n v="1143.1499999999996"/>
    <n v="0"/>
  </r>
  <r>
    <s v="2017/1257"/>
    <x v="1"/>
    <n v="1257"/>
    <s v="SBS"/>
    <x v="8"/>
    <s v="Police of the Czech Republic"/>
    <s v="no"/>
    <x v="2"/>
    <s v="2017/SBS/07 JO Poseidon 2017"/>
    <d v="2017-10-17T00:00:00"/>
    <d v="2017-11-16T00:00:00"/>
    <s v="no"/>
    <m/>
    <s v="FRO.25240"/>
    <n v="2017"/>
    <s v="C1"/>
    <n v="48453.88"/>
    <d v="2017-08-28T00:00:00"/>
    <s v="PM"/>
    <n v="0"/>
    <s v="yes"/>
    <n v="0"/>
    <n v="15734.29"/>
    <m/>
    <m/>
    <m/>
    <m/>
    <m/>
    <n v="2017"/>
    <n v="24000"/>
    <m/>
    <m/>
    <d v="2018-01-30T00:00:00"/>
    <d v="2017-11-28T00:00:00"/>
    <n v="2017"/>
    <n v="13889.55"/>
    <m/>
    <n v="48453.88"/>
    <n v="37889.550000000003"/>
    <n v="0.78197143345383291"/>
    <n v="10564.329999999994"/>
    <n v="15734.29"/>
  </r>
  <r>
    <s v="2017/1258"/>
    <x v="1"/>
    <n v="1258"/>
    <s v="LBS"/>
    <x v="17"/>
    <s v="Ministry of Interior, National Police Service, Chief Directorate Border Police"/>
    <s v="no"/>
    <x v="5"/>
    <s v="2017/LBS/02 Focal Points"/>
    <d v="2017-09-13T00:00:00"/>
    <d v="2017-10-11T00:00:00"/>
    <s v="no"/>
    <m/>
    <s v="FRO.25267"/>
    <n v="2017"/>
    <s v="C1"/>
    <n v="7006.36"/>
    <d v="2017-08-28T00:00:00"/>
    <s v="PM"/>
    <n v="0"/>
    <s v="no"/>
    <m/>
    <m/>
    <m/>
    <m/>
    <m/>
    <m/>
    <m/>
    <m/>
    <n v="0"/>
    <m/>
    <m/>
    <d v="2017-12-25T00:00:00"/>
    <d v="2017-12-13T00:00:00"/>
    <n v="2017"/>
    <n v="6128.2"/>
    <m/>
    <n v="7006.36"/>
    <n v="6128.2"/>
    <n v="0.87466244954584127"/>
    <n v="878.15999999999985"/>
    <n v="0"/>
  </r>
  <r>
    <s v="2017/1259"/>
    <x v="1"/>
    <n v="1259"/>
    <s v="ABS"/>
    <x v="40"/>
    <s v="Ministry of Internal Affairs"/>
    <s v="no"/>
    <x v="5"/>
    <s v="2017/ABS/04 JO Focal Points 2017 Air Intermediate Managers"/>
    <d v="2017-09-05T00:00:00"/>
    <d v="2017-09-20T00:00:00"/>
    <s v="no"/>
    <m/>
    <s v="FRO.25319"/>
    <n v="2017"/>
    <s v="C1"/>
    <n v="4136.62"/>
    <d v="2017-08-30T00:00:00"/>
    <s v="SK"/>
    <n v="0"/>
    <s v="yes"/>
    <n v="0"/>
    <n v="2686.42"/>
    <m/>
    <m/>
    <m/>
    <m/>
    <m/>
    <m/>
    <m/>
    <m/>
    <m/>
    <d v="2017-12-04T00:00:00"/>
    <d v="2017-11-17T00:00:00"/>
    <n v="2017"/>
    <n v="3052.26"/>
    <m/>
    <n v="4136.62"/>
    <n v="3052.26"/>
    <n v="0.73786327968244614"/>
    <n v="1084.3599999999997"/>
    <n v="2686.42"/>
  </r>
  <r>
    <s v="2017/1260"/>
    <x v="1"/>
    <n v="1260"/>
    <s v="RSU"/>
    <x v="25"/>
    <s v="Swiss Border Guard"/>
    <s v="no"/>
    <x v="12"/>
    <s v="2017/RSU/01 RO to Cameroon and Cote d'Ivoire"/>
    <d v="2017-08-26T00:00:00"/>
    <d v="2017-08-31T00:00:00"/>
    <s v="no"/>
    <m/>
    <s v="FRO.25357"/>
    <n v="2017"/>
    <s v="C1"/>
    <n v="225676.5"/>
    <d v="2017-08-28T00:00:00"/>
    <s v="SK"/>
    <n v="0"/>
    <s v="yes"/>
    <n v="200000"/>
    <n v="192321.28"/>
    <m/>
    <m/>
    <m/>
    <m/>
    <m/>
    <m/>
    <m/>
    <m/>
    <m/>
    <d v="2017-11-14T00:00:00"/>
    <d v="2017-10-27T00:00:00"/>
    <n v="2017"/>
    <n v="202084.34"/>
    <m/>
    <n v="225676.5"/>
    <n v="202084.34"/>
    <n v="0.89546027167206155"/>
    <n v="23592.160000000003"/>
    <n v="192321.28"/>
  </r>
  <r>
    <s v="2017/1261"/>
    <x v="1"/>
    <n v="1261"/>
    <s v="RSU"/>
    <x v="22"/>
    <s v="Federal Ministry of the Interior"/>
    <s v="no"/>
    <x v="12"/>
    <s v="2017/RSU/01 RO to Kosovo"/>
    <d v="2017-08-29T00:00:00"/>
    <d v="2017-08-31T00:00:00"/>
    <s v="no"/>
    <m/>
    <s v="FRO.25303"/>
    <n v="2017"/>
    <s v="C1"/>
    <n v="95337"/>
    <d v="2017-08-28T00:00:00"/>
    <s v="SK"/>
    <n v="0"/>
    <s v="yes"/>
    <n v="85000"/>
    <n v="74880"/>
    <m/>
    <m/>
    <m/>
    <m/>
    <m/>
    <m/>
    <m/>
    <m/>
    <m/>
    <d v="2017-11-14T00:00:00"/>
    <d v="2017-11-06T00:00:00"/>
    <n v="2017"/>
    <n v="82028.2"/>
    <m/>
    <n v="95337"/>
    <n v="82028.2"/>
    <n v="0.86040257192905167"/>
    <n v="13308.800000000003"/>
    <n v="74880"/>
  </r>
  <r>
    <s v="2017/1262"/>
    <x v="1"/>
    <n v="1262"/>
    <s v="SBS"/>
    <x v="6"/>
    <s v="Finnish Border Guard"/>
    <s v="no"/>
    <x v="6"/>
    <s v="2017/SBS/05 JO Triton 2017"/>
    <d v="2017-09-01T00:00:00"/>
    <d v="2017-10-12T00:00:00"/>
    <s v="no"/>
    <m/>
    <s v="FRO.25302"/>
    <n v="2017"/>
    <s v="C1"/>
    <n v="461212.58"/>
    <d v="2017-08-28T00:00:00"/>
    <s v="SK"/>
    <n v="427440.08"/>
    <s v="yes"/>
    <n v="262764.38"/>
    <n v="262764.38"/>
    <m/>
    <m/>
    <m/>
    <m/>
    <m/>
    <m/>
    <m/>
    <m/>
    <m/>
    <d v="2017-12-26T00:00:00"/>
    <d v="2018-02-14T00:00:00"/>
    <n v="2018"/>
    <n v="461212.58"/>
    <m/>
    <n v="461212.58"/>
    <n v="461212.58"/>
    <n v="1"/>
    <n v="0"/>
    <n v="262764.38"/>
  </r>
  <r>
    <s v="2017/1263"/>
    <x v="1"/>
    <n v="1263"/>
    <s v="ABS"/>
    <x v="34"/>
    <s v="Border Police Department"/>
    <s v="no"/>
    <x v="5"/>
    <s v="2017/ABS/04 JO Focal Points 2017 Air Intermediate Managers"/>
    <d v="2017-09-04T00:00:00"/>
    <d v="2017-09-15T00:00:00"/>
    <s v="no"/>
    <m/>
    <s v="FRO.25314"/>
    <n v="2017"/>
    <s v="C1"/>
    <n v="3083.74"/>
    <d v="2017-08-30T00:00:00"/>
    <s v="SK"/>
    <n v="0"/>
    <s v="yes"/>
    <n v="0"/>
    <n v="1802.91"/>
    <m/>
    <m/>
    <m/>
    <m/>
    <m/>
    <n v="2017"/>
    <n v="2466"/>
    <m/>
    <m/>
    <d v="2017-11-29T00:00:00"/>
    <d v="2017-10-17T00:00:00"/>
    <n v="2017"/>
    <n v="-111.09"/>
    <m/>
    <n v="3083.74"/>
    <n v="2354.91"/>
    <n v="0.76365387484029135"/>
    <n v="728.82999999999993"/>
    <n v="1802.91"/>
  </r>
  <r>
    <s v="2017/1264"/>
    <x v="1"/>
    <n v="1264"/>
    <s v="ABS"/>
    <x v="20"/>
    <s v="Royal Marechaussee"/>
    <s v="no"/>
    <x v="5"/>
    <s v="2017/ABS/03 Focal Points 2017 Air"/>
    <d v="2017-09-04T00:00:00"/>
    <d v="2017-12-23T00:00:00"/>
    <s v="no"/>
    <m/>
    <s v="FRO.25338"/>
    <n v="2017"/>
    <s v="C1"/>
    <n v="47970.239999999998"/>
    <d v="2017-08-30T00:00:00"/>
    <s v="IM"/>
    <n v="0"/>
    <s v="no"/>
    <n v="0"/>
    <m/>
    <m/>
    <m/>
    <m/>
    <m/>
    <m/>
    <m/>
    <n v="0"/>
    <m/>
    <m/>
    <d v="2018-03-08T00:00:00"/>
    <m/>
    <m/>
    <n v="0"/>
    <m/>
    <n v="47970.239999999998"/>
    <n v="0"/>
    <n v="0"/>
    <n v="47970.239999999998"/>
    <n v="0"/>
  </r>
  <r>
    <s v="2017/1265"/>
    <x v="1"/>
    <n v="1265"/>
    <s v="ABS"/>
    <x v="13"/>
    <s v="Servico de Estrangeiros e Fronteiras"/>
    <s v="no"/>
    <x v="24"/>
    <s v="2017/ABS/11 Vega Children"/>
    <d v="2017-08-29T00:00:00"/>
    <d v="2017-10-11T00:00:00"/>
    <s v="no"/>
    <m/>
    <s v="FRO.25340"/>
    <n v="2017"/>
    <s v="C1"/>
    <n v="11641.6"/>
    <d v="2017-08-25T00:00:00"/>
    <s v="IM"/>
    <n v="0"/>
    <s v="no"/>
    <n v="0"/>
    <m/>
    <m/>
    <m/>
    <m/>
    <m/>
    <m/>
    <n v="2017"/>
    <n v="5820.8"/>
    <m/>
    <m/>
    <d v="2017-12-25T00:00:00"/>
    <d v="2018-01-11T00:00:00"/>
    <n v="2018"/>
    <n v="5820.8"/>
    <m/>
    <n v="11641.6"/>
    <n v="11641.6"/>
    <n v="1"/>
    <n v="0"/>
    <n v="0"/>
  </r>
  <r>
    <s v="2017/1266"/>
    <x v="1"/>
    <n v="1266"/>
    <s v="ABS"/>
    <x v="22"/>
    <s v="Federal Ministry of the Interior"/>
    <s v="no"/>
    <x v="5"/>
    <s v="2017/ABS/03 Focal Points 2017 Air"/>
    <d v="2017-09-04T00:00:00"/>
    <d v="2017-10-01T00:00:00"/>
    <s v="no"/>
    <m/>
    <s v="FRO.25339"/>
    <n v="2017"/>
    <s v="C1"/>
    <n v="13649.99"/>
    <d v="2017-08-30T00:00:00"/>
    <s v="IM"/>
    <n v="0"/>
    <s v="no"/>
    <n v="0"/>
    <m/>
    <m/>
    <m/>
    <m/>
    <m/>
    <m/>
    <m/>
    <m/>
    <m/>
    <m/>
    <d v="2017-12-15T00:00:00"/>
    <d v="2017-11-22T00:00:00"/>
    <n v="2017"/>
    <n v="13088.74"/>
    <m/>
    <n v="13649.99"/>
    <n v="13088.74"/>
    <n v="0.95888275376025911"/>
    <n v="561.25"/>
    <n v="0"/>
  </r>
  <r>
    <s v="2017/1267"/>
    <x v="1"/>
    <n v="1267"/>
    <s v="SBS"/>
    <x v="14"/>
    <s v="General Inspectorate for Immigration"/>
    <s v="no"/>
    <x v="6"/>
    <s v="2017/SBS/05 JO Triton 2017"/>
    <d v="2017-09-05T00:00:00"/>
    <d v="2017-10-07T00:00:00"/>
    <s v="no"/>
    <m/>
    <s v="FRO.25318"/>
    <n v="2017"/>
    <s v="C1"/>
    <n v="18666.150000000001"/>
    <d v="2017-08-28T00:00:00"/>
    <s v="IM"/>
    <n v="0"/>
    <s v="yes"/>
    <n v="0"/>
    <n v="6734.44"/>
    <m/>
    <m/>
    <m/>
    <m/>
    <m/>
    <n v="2017"/>
    <n v="9333.07"/>
    <m/>
    <m/>
    <d v="2017-12-21T00:00:00"/>
    <d v="2017-11-14T00:00:00"/>
    <n v="2017"/>
    <n v="6839.38"/>
    <m/>
    <n v="18666.150000000001"/>
    <n v="16172.45"/>
    <n v="0.8664052308590684"/>
    <n v="2493.7000000000007"/>
    <n v="6734.44"/>
  </r>
  <r>
    <s v="2017/1268"/>
    <x v="1"/>
    <n v="1268"/>
    <s v="SBS"/>
    <x v="4"/>
    <s v="Danish National Police"/>
    <s v="no"/>
    <x v="6"/>
    <s v="2017/SBS/05 JO Triton 2017"/>
    <d v="2017-09-05T00:00:00"/>
    <d v="2017-11-03T00:00:00"/>
    <s v="no"/>
    <m/>
    <s v="FRO.25321"/>
    <n v="2017"/>
    <s v="C1"/>
    <n v="78956.37"/>
    <d v="2017-08-30T00:00:00"/>
    <s v="IM"/>
    <n v="0"/>
    <s v="no"/>
    <n v="0"/>
    <m/>
    <m/>
    <m/>
    <m/>
    <m/>
    <m/>
    <m/>
    <n v="0"/>
    <m/>
    <m/>
    <d v="2018-01-17T00:00:00"/>
    <d v="2017-12-13T00:00:00"/>
    <n v="2017"/>
    <n v="63939.97"/>
    <m/>
    <n v="78956.37"/>
    <n v="63939.97"/>
    <n v="0.80981395167989623"/>
    <n v="15016.399999999994"/>
    <n v="0"/>
  </r>
  <r>
    <s v="2017/1269"/>
    <x v="1"/>
    <n v="1269"/>
    <s v="SBS"/>
    <x v="22"/>
    <s v="Federal Ministry of the Interior"/>
    <s v="no"/>
    <x v="6"/>
    <s v="2017/SBS/05 JO Triton 2017"/>
    <d v="2017-09-05T00:00:00"/>
    <d v="2017-10-07T00:00:00"/>
    <s v="no"/>
    <m/>
    <s v="FRO.25316"/>
    <n v="2017"/>
    <s v="C1"/>
    <n v="31157.33"/>
    <d v="2017-08-28T00:00:00"/>
    <s v="IM"/>
    <n v="0"/>
    <s v="no"/>
    <n v="0"/>
    <m/>
    <m/>
    <m/>
    <m/>
    <m/>
    <m/>
    <m/>
    <m/>
    <m/>
    <m/>
    <d v="2017-12-21T00:00:00"/>
    <d v="2017-11-08T00:00:00"/>
    <n v="2017"/>
    <n v="24997.040000000001"/>
    <m/>
    <n v="31157.33"/>
    <n v="24997.040000000001"/>
    <n v="0.80228440626972852"/>
    <n v="6160.2900000000009"/>
    <n v="0"/>
  </r>
  <r>
    <s v="2017/1270"/>
    <x v="1"/>
    <n v="1270"/>
    <s v="SBS"/>
    <x v="3"/>
    <s v="Belgian Federal Police"/>
    <s v="no"/>
    <x v="22"/>
    <s v="2017/SBS/03 Indalo 2017"/>
    <d v="2017-08-30T00:00:00"/>
    <d v="2017-11-01T00:00:00"/>
    <s v="no"/>
    <m/>
    <s v="FRO.25331"/>
    <n v="2017"/>
    <s v="C1"/>
    <n v="32739.86"/>
    <d v="2017-08-28T00:00:00"/>
    <s v="IM"/>
    <n v="0"/>
    <s v="no"/>
    <n v="0"/>
    <m/>
    <s v="FRO.25331"/>
    <n v="2017"/>
    <n v="5649.6"/>
    <d v="2017-08-30T00:00:00"/>
    <s v="Supp. Dec. No 2 signed on xx/09/2017"/>
    <m/>
    <m/>
    <m/>
    <m/>
    <d v="2018-01-15T00:00:00"/>
    <d v="2017-11-24T00:00:00"/>
    <n v="2017"/>
    <n v="32178.42"/>
    <m/>
    <n v="38389.46"/>
    <n v="32178.42"/>
    <n v="0.83820975861603675"/>
    <n v="6211.0400000000009"/>
    <n v="0"/>
  </r>
  <r>
    <s v="2017/1271"/>
    <x v="1"/>
    <n v="1271"/>
    <s v="SBS"/>
    <x v="13"/>
    <s v="Servico de Estrangeiros e Fronteiras"/>
    <s v="no"/>
    <x v="22"/>
    <s v="2017/SBS/03 Indalo 2017"/>
    <d v="2017-08-31T00:00:00"/>
    <d v="2017-10-02T00:00:00"/>
    <s v="no"/>
    <m/>
    <s v="FRO.25333"/>
    <n v="2017"/>
    <s v="C1"/>
    <n v="7701.86"/>
    <d v="2017-08-28T00:00:00"/>
    <s v="IM"/>
    <n v="0"/>
    <s v="no"/>
    <n v="0"/>
    <m/>
    <m/>
    <m/>
    <m/>
    <m/>
    <m/>
    <n v="2017"/>
    <n v="3850.93"/>
    <m/>
    <m/>
    <d v="2017-12-16T00:00:00"/>
    <d v="2018-02-13T00:00:00"/>
    <n v="2018"/>
    <n v="2825.86"/>
    <m/>
    <n v="7701.86"/>
    <n v="6676.79"/>
    <n v="0.86690617591075403"/>
    <n v="1025.0699999999997"/>
    <n v="0"/>
  </r>
  <r>
    <s v="2017/1272"/>
    <x v="1"/>
    <n v="1272"/>
    <s v="RSU"/>
    <x v="2"/>
    <s v="Bundespolizeiprasidium Federal Police Central Office"/>
    <s v="no"/>
    <x v="12"/>
    <s v="2017/RSU/01 RO to Albania, Bosnia and Herzegovina, FYROM"/>
    <d v="2017-08-29T00:00:00"/>
    <d v="2017-08-31T00:00:00"/>
    <s v="no"/>
    <m/>
    <s v="FRO.25332"/>
    <n v="2017"/>
    <s v="C1"/>
    <n v="102698.6"/>
    <d v="2017-08-28T00:00:00"/>
    <s v="IM"/>
    <n v="0"/>
    <s v="yes"/>
    <n v="71500"/>
    <n v="71500"/>
    <m/>
    <m/>
    <m/>
    <m/>
    <m/>
    <n v="2017"/>
    <n v="50000"/>
    <m/>
    <m/>
    <d v="2017-11-14T00:00:00"/>
    <d v="2017-11-02T00:00:00"/>
    <n v="2017"/>
    <n v="33480.32"/>
    <m/>
    <n v="102698.6"/>
    <n v="83480.320000000007"/>
    <n v="0.81286716664102532"/>
    <n v="19218.28"/>
    <n v="71500"/>
  </r>
  <r>
    <s v="2017/1273"/>
    <x v="1"/>
    <n v="1273"/>
    <s v="SBS"/>
    <x v="13"/>
    <s v="Servico de Estrangeiros e Fronteiras"/>
    <s v="no"/>
    <x v="22"/>
    <s v="2017/SBS/03 Indalo 2017"/>
    <d v="2017-08-31T00:00:00"/>
    <d v="2017-10-01T00:00:00"/>
    <s v="no"/>
    <m/>
    <s v="FRO.25348"/>
    <n v="2017"/>
    <s v="C1"/>
    <n v="565780.99"/>
    <d v="2017-08-25T00:00:00"/>
    <s v="IM"/>
    <n v="479991.54"/>
    <s v="yes"/>
    <n v="343479.93"/>
    <n v="344957.28"/>
    <m/>
    <m/>
    <m/>
    <m/>
    <m/>
    <n v="2017"/>
    <n v="282890.5"/>
    <m/>
    <m/>
    <d v="2017-12-15T00:00:00"/>
    <d v="2018-03-07T00:00:00"/>
    <n v="2018"/>
    <n v="218358.94"/>
    <m/>
    <n v="565780.99"/>
    <n v="501249.44"/>
    <n v="0.88594252698380693"/>
    <n v="64531.549999999988"/>
    <n v="344957.28"/>
  </r>
  <r>
    <s v="2017/1274"/>
    <x v="1"/>
    <n v="1274"/>
    <s v="SBS"/>
    <x v="20"/>
    <s v="Immigration and Naturalisation Service"/>
    <s v="no"/>
    <x v="22"/>
    <s v="2017/SBS/03 Indalo 2017"/>
    <d v="2017-08-31T00:00:00"/>
    <d v="2017-11-01T00:00:00"/>
    <s v="no"/>
    <m/>
    <s v="FRO.25351"/>
    <n v="2017"/>
    <s v="C1"/>
    <n v="134946"/>
    <d v="2017-08-30T00:00:00"/>
    <s v="SK"/>
    <n v="0"/>
    <s v="yes"/>
    <n v="72800"/>
    <n v="97943.26"/>
    <m/>
    <m/>
    <m/>
    <m/>
    <m/>
    <n v="2017"/>
    <n v="64200"/>
    <m/>
    <m/>
    <d v="2018-01-15T00:00:00"/>
    <d v="2018-03-02T00:00:00"/>
    <n v="2018"/>
    <n v="63308.37"/>
    <m/>
    <n v="134946"/>
    <n v="127508.37"/>
    <n v="0.94488439820372594"/>
    <n v="7437.6300000000047"/>
    <n v="97943.26"/>
  </r>
  <r>
    <s v="2017/1275"/>
    <x v="1"/>
    <n v="1275"/>
    <s v="SBS"/>
    <x v="16"/>
    <s v="Ministero dell'Interno, Dipartimento della Pubblica Sicurezza, Direzione Centrale dell'Immigrazione e della Polizia delle Frontiere"/>
    <s v="yes"/>
    <x v="6"/>
    <s v="2017/SBS/05 JO Triton 2017"/>
    <d v="2017-09-01T00:00:00"/>
    <d v="2017-09-30T00:00:00"/>
    <s v="no"/>
    <m/>
    <s v="FRO.25349"/>
    <n v="2017"/>
    <s v="C1"/>
    <n v="49202.239999999998"/>
    <d v="2017-08-28T00:00:00"/>
    <s v="SK"/>
    <n v="37029.730000000003"/>
    <s v="yes"/>
    <n v="24300"/>
    <n v="19877"/>
    <m/>
    <m/>
    <m/>
    <m/>
    <m/>
    <m/>
    <n v="0"/>
    <m/>
    <m/>
    <d v="2017-12-14T00:00:00"/>
    <d v="2018-02-20T00:00:00"/>
    <n v="2018"/>
    <n v="39621.81"/>
    <m/>
    <n v="49202.239999999998"/>
    <n v="39621.81"/>
    <n v="0.80528467809595661"/>
    <n v="9580.43"/>
    <n v="19877"/>
  </r>
  <r>
    <s v="2017/1276"/>
    <x v="1"/>
    <n v="1276"/>
    <s v="LBS"/>
    <x v="7"/>
    <s v="Direction Centrale de la Police aux Frontieres"/>
    <s v="no"/>
    <x v="5"/>
    <s v="2017/LBS/02 Focal Points"/>
    <d v="2017-10-10T00:00:00"/>
    <d v="2017-12-07T00:00:00"/>
    <s v="no"/>
    <m/>
    <s v="FRO.25344"/>
    <n v="2017"/>
    <s v="C1"/>
    <n v="13075.4"/>
    <d v="2017-08-28T00:00:00"/>
    <s v="IM"/>
    <n v="0"/>
    <s v="no"/>
    <n v="0"/>
    <m/>
    <m/>
    <m/>
    <m/>
    <m/>
    <m/>
    <n v="2017"/>
    <n v="6537.7"/>
    <m/>
    <m/>
    <d v="2018-02-20T00:00:00"/>
    <d v="2018-02-26T00:00:00"/>
    <n v="2018"/>
    <n v="5703.43"/>
    <m/>
    <n v="13075.4"/>
    <n v="12241.130000000001"/>
    <n v="0.93619545099958712"/>
    <n v="834.26999999999862"/>
    <n v="0"/>
  </r>
  <r>
    <s v="2017/1277"/>
    <x v="1"/>
    <n v="1277"/>
    <s v="RSU"/>
    <x v="16"/>
    <s v="Ministero dell'Interno, Dipartimento della Pubblica Sicurezza, Direzione Centrale dell'Immigrazione e della Polizia delle Frontiere"/>
    <s v="no"/>
    <x v="18"/>
    <s v="2017/RSU/02 RI FOA-R 2017"/>
    <d v="2017-09-01T00:00:00"/>
    <d v="2017-11-30T00:00:00"/>
    <s v="no"/>
    <m/>
    <s v="FRO.25297"/>
    <n v="2017"/>
    <s v="C1"/>
    <n v="134488.20000000001"/>
    <d v="2017-08-28T00:00:00"/>
    <s v="PM"/>
    <n v="0"/>
    <s v="no"/>
    <n v="0"/>
    <m/>
    <s v="FRO.25297"/>
    <n v="2017"/>
    <n v="-66267.600000000006"/>
    <d v="2017-11-30T00:00:00"/>
    <m/>
    <n v="2017"/>
    <n v="67244.100000000006"/>
    <m/>
    <m/>
    <d v="2018-02-13T00:00:00"/>
    <d v="2018-01-08T00:00:00"/>
    <n v="2018"/>
    <n v="-2832.46"/>
    <m/>
    <n v="68220.600000000006"/>
    <n v="64411.640000000007"/>
    <n v="0.94416701113739843"/>
    <n v="3808.9599999999991"/>
    <n v="0"/>
  </r>
  <r>
    <s v="2017/1278"/>
    <x v="1"/>
    <n v="1278"/>
    <s v="ABS"/>
    <x v="30"/>
    <s v="Aparati i Drejtorise se Policise se Shtetit"/>
    <s v="no"/>
    <x v="5"/>
    <s v="2017/ABS/04 JO Focal Points 2017 Air Intermediate Managers"/>
    <d v="2017-09-10T00:00:00"/>
    <d v="2017-09-23T00:00:00"/>
    <s v="no"/>
    <m/>
    <s v="FRO.25355"/>
    <n v="2017"/>
    <s v="C1"/>
    <n v="4291.7700000000004"/>
    <d v="2017-08-30T00:00:00"/>
    <s v="SK"/>
    <n v="0"/>
    <s v="yes"/>
    <n v="0"/>
    <n v="1827.97"/>
    <m/>
    <m/>
    <m/>
    <m/>
    <m/>
    <m/>
    <n v="0"/>
    <m/>
    <m/>
    <d v="2017-12-07T00:00:00"/>
    <d v="2017-10-25T00:00:00"/>
    <n v="2017"/>
    <n v="3513.85"/>
    <m/>
    <n v="4291.7700000000004"/>
    <n v="3513.85"/>
    <n v="0.81874145166213463"/>
    <n v="777.92000000000053"/>
    <n v="1827.97"/>
  </r>
  <r>
    <s v="2017/1279"/>
    <x v="1"/>
    <n v="1279"/>
    <s v="RSU"/>
    <x v="1"/>
    <s v="National Operations Department"/>
    <s v="no"/>
    <x v="18"/>
    <s v="2017/RSU/02 RI FOA-R 2017"/>
    <d v="2017-09-11T00:00:00"/>
    <d v="2017-11-03T00:00:00"/>
    <s v="no"/>
    <m/>
    <s v="FRO.25282"/>
    <n v="2017"/>
    <s v="C1"/>
    <n v="13351.4"/>
    <d v="2017-08-31T00:00:00"/>
    <s v="PM"/>
    <n v="0"/>
    <s v="no"/>
    <m/>
    <m/>
    <m/>
    <m/>
    <m/>
    <m/>
    <m/>
    <m/>
    <m/>
    <m/>
    <m/>
    <d v="2018-01-17T00:00:00"/>
    <d v="2017-11-17T00:00:00"/>
    <n v="2017"/>
    <n v="13342.85"/>
    <m/>
    <n v="13351.4"/>
    <n v="13342.85"/>
    <n v="0.9993596177179922"/>
    <n v="8.5499999999992724"/>
    <n v="0"/>
  </r>
  <r>
    <s v="2017/1280"/>
    <x v="1"/>
    <n v="1280"/>
    <s v="LBS"/>
    <x v="18"/>
    <s v="Ministry of Interior"/>
    <s v="no"/>
    <x v="5"/>
    <s v="2017/LBS/02 Focal Points"/>
    <d v="2017-09-12T00:00:00"/>
    <d v="2017-11-09T00:00:00"/>
    <s v="no"/>
    <m/>
    <s v="FRO.25304"/>
    <n v="2017"/>
    <s v="C1"/>
    <n v="12186.23"/>
    <d v="2017-08-29T00:00:00"/>
    <s v="PM"/>
    <n v="0"/>
    <s v="no"/>
    <m/>
    <m/>
    <m/>
    <m/>
    <m/>
    <m/>
    <m/>
    <n v="2017"/>
    <n v="6093.11"/>
    <m/>
    <m/>
    <d v="2018-01-23T00:00:00"/>
    <d v="2018-01-26T00:00:00"/>
    <n v="2018"/>
    <n v="5319.21"/>
    <m/>
    <n v="12186.23"/>
    <n v="11412.32"/>
    <n v="0.936493074560385"/>
    <n v="773.90999999999985"/>
    <n v="0"/>
  </r>
  <r>
    <s v="2017/1281"/>
    <x v="1"/>
    <n v="1281"/>
    <s v="LBS"/>
    <x v="13"/>
    <s v="Servico de Estrangeiros e Fronteiras"/>
    <s v="no"/>
    <x v="5"/>
    <s v="2017/LBS/02 Focal Points"/>
    <d v="2017-09-11T00:00:00"/>
    <d v="2017-11-09T00:00:00"/>
    <s v="no"/>
    <m/>
    <s v="FRO.25317"/>
    <n v="2017"/>
    <s v="C1"/>
    <n v="18206.05"/>
    <d v="2017-08-29T00:00:00"/>
    <s v="PM"/>
    <n v="0"/>
    <s v="no"/>
    <m/>
    <m/>
    <m/>
    <m/>
    <m/>
    <m/>
    <m/>
    <n v="2017"/>
    <n v="9103.0300000000007"/>
    <m/>
    <m/>
    <d v="2018-01-23T00:00:00"/>
    <d v="2018-01-16T00:00:00"/>
    <n v="2018"/>
    <n v="7591.53"/>
    <m/>
    <n v="18206.05"/>
    <n v="16694.560000000001"/>
    <n v="0.91697869664205045"/>
    <n v="1511.489999999998"/>
    <n v="0"/>
  </r>
  <r>
    <s v="2017/1282"/>
    <x v="1"/>
    <n v="1282"/>
    <s v="LBS"/>
    <x v="10"/>
    <s v="Hungarian Police Headquarters"/>
    <s v="no"/>
    <x v="5"/>
    <s v="2016/LBS/02 JO Focal Points "/>
    <d v="2017-09-13T00:00:00"/>
    <d v="2017-10-11T00:00:00"/>
    <s v="no"/>
    <m/>
    <s v="FRO.25305"/>
    <n v="2017"/>
    <s v="C1"/>
    <n v="3587.97"/>
    <d v="2017-08-29T00:00:00"/>
    <s v="PM"/>
    <n v="0"/>
    <s v="yes"/>
    <m/>
    <n v="1308.5"/>
    <m/>
    <m/>
    <m/>
    <m/>
    <m/>
    <m/>
    <m/>
    <m/>
    <m/>
    <d v="2017-12-25T00:00:00"/>
    <d v="2018-01-10T00:00:00"/>
    <n v="2018"/>
    <n v="3012.76"/>
    <m/>
    <n v="3587.97"/>
    <n v="3012.76"/>
    <n v="0.83968372087837984"/>
    <n v="575.20999999999958"/>
    <n v="1308.5"/>
  </r>
  <r>
    <s v="2017/1283"/>
    <x v="1"/>
    <n v="1283"/>
    <s v="RSU"/>
    <x v="7"/>
    <s v="Ministere de l'interieur, Direction generale des etrangers"/>
    <s v="no"/>
    <x v="12"/>
    <s v="2017/RSU/01 ROs to Albania"/>
    <d v="2017-08-30T00:00:00"/>
    <d v="2017-09-01T00:00:00"/>
    <s v="no"/>
    <m/>
    <s v="FRO.25363"/>
    <n v="2017"/>
    <s v="C1"/>
    <n v="96300"/>
    <d v="2017-08-31T00:00:00"/>
    <s v="SK"/>
    <n v="0"/>
    <s v="yes"/>
    <n v="90000"/>
    <n v="83972"/>
    <m/>
    <m/>
    <m/>
    <m/>
    <m/>
    <m/>
    <m/>
    <m/>
    <m/>
    <d v="2017-11-15T00:00:00"/>
    <d v="2017-09-28T00:00:00"/>
    <n v="2017"/>
    <n v="89850.04"/>
    <m/>
    <n v="96300"/>
    <n v="89850.04"/>
    <n v="0.9330222222222222"/>
    <n v="6449.9600000000064"/>
    <n v="83972"/>
  </r>
  <r>
    <s v="2017/1284"/>
    <x v="1"/>
    <n v="1284"/>
    <s v="ABS"/>
    <x v="16"/>
    <s v="Ministero dell'Interno, Dipartimento della Pubblica Sicurezza, Direzione Centrale dell'Immigrazione e della Polizia delle Frontiere"/>
    <s v="no"/>
    <x v="5"/>
    <s v="2017/ABS/04 JO Focal Points 2017 Air Intermediate Managers"/>
    <d v="2017-09-03T00:00:00"/>
    <d v="2017-09-16T00:00:00"/>
    <s v="no"/>
    <m/>
    <s v="FRO.25360"/>
    <n v="2017"/>
    <s v="C1"/>
    <n v="4324.9399999999996"/>
    <d v="2017-08-30T00:00:00"/>
    <s v="SK"/>
    <n v="0"/>
    <s v="no"/>
    <m/>
    <m/>
    <m/>
    <m/>
    <m/>
    <m/>
    <m/>
    <m/>
    <m/>
    <m/>
    <m/>
    <d v="2017-11-30T00:00:00"/>
    <d v="2017-10-30T00:00:00"/>
    <n v="2017"/>
    <n v="4090.37"/>
    <m/>
    <n v="4324.9399999999996"/>
    <n v="4090.37"/>
    <n v="0.94576340943458181"/>
    <n v="234.56999999999971"/>
    <n v="0"/>
  </r>
  <r>
    <s v="2017/1285"/>
    <x v="1"/>
    <n v="1285"/>
    <s v="SBS"/>
    <x v="20"/>
    <s v="Royal Marechaussee"/>
    <s v="no"/>
    <x v="6"/>
    <s v="2017/SBS/05 JO Triton 2017"/>
    <d v="2017-09-05T00:00:00"/>
    <d v="2017-10-07T00:00:00"/>
    <s v="no"/>
    <m/>
    <s v="FRO.25320"/>
    <n v="2017"/>
    <s v="C1"/>
    <n v="48128.6"/>
    <d v="2017-08-31T00:00:00"/>
    <s v="SK"/>
    <n v="0"/>
    <s v="no"/>
    <n v="0"/>
    <n v="0"/>
    <m/>
    <m/>
    <m/>
    <m/>
    <m/>
    <m/>
    <m/>
    <m/>
    <m/>
    <d v="2017-12-21T00:00:00"/>
    <d v="2017-12-05T00:00:00"/>
    <n v="2017"/>
    <n v="39793.519999999997"/>
    <m/>
    <n v="48128.6"/>
    <n v="39793.519999999997"/>
    <n v="0.82681648749392245"/>
    <n v="8335.0800000000017"/>
    <n v="0"/>
  </r>
  <r>
    <s v="2017/1286"/>
    <x v="1"/>
    <n v="1286"/>
    <s v="SBS"/>
    <x v="3"/>
    <s v="Belgian Federal Police"/>
    <s v="no"/>
    <x v="6"/>
    <s v="2017/SBS/05 JO Triton 2017"/>
    <d v="2017-09-05T00:00:00"/>
    <d v="2017-10-06T00:00:00"/>
    <s v="no"/>
    <m/>
    <s v="FRO.25361"/>
    <n v="2017"/>
    <s v="C1"/>
    <n v="21031.919999999998"/>
    <d v="2017-08-31T00:00:00"/>
    <s v="SK"/>
    <n v="0"/>
    <s v="no"/>
    <n v="0"/>
    <n v="0"/>
    <m/>
    <m/>
    <m/>
    <m/>
    <m/>
    <m/>
    <m/>
    <m/>
    <m/>
    <d v="2017-12-20T00:00:00"/>
    <d v="2017-11-09T00:00:00"/>
    <n v="2017"/>
    <n v="15544.39"/>
    <m/>
    <n v="21031.919999999998"/>
    <n v="15544.39"/>
    <n v="0.73908563745012346"/>
    <n v="5487.5299999999988"/>
    <n v="0"/>
  </r>
  <r>
    <s v="2017/1287"/>
    <x v="1"/>
    <n v="1287"/>
    <s v="SBS"/>
    <x v="23"/>
    <s v="Ministry for Internal Security"/>
    <s v="no"/>
    <x v="6"/>
    <s v="2017/SBS/05 JO Triton 2017"/>
    <d v="2017-09-05T00:00:00"/>
    <d v="2017-11-03T00:00:00"/>
    <s v="no"/>
    <m/>
    <s v="FRO.25362"/>
    <n v="2017"/>
    <s v="C1"/>
    <n v="39316.080000000002"/>
    <d v="2017-08-31T00:00:00"/>
    <s v="SK"/>
    <n v="0"/>
    <s v="yes"/>
    <n v="0"/>
    <n v="10330.19"/>
    <m/>
    <m/>
    <m/>
    <m/>
    <m/>
    <m/>
    <n v="0"/>
    <m/>
    <m/>
    <d v="2018-01-17T00:00:00"/>
    <d v="2017-12-06T00:00:00"/>
    <n v="2017"/>
    <n v="29542.9"/>
    <m/>
    <n v="39316.080000000002"/>
    <n v="29542.9"/>
    <n v="0.75142028401610739"/>
    <n v="9773.18"/>
    <n v="10330.19"/>
  </r>
  <r>
    <s v="2017/1288"/>
    <x v="1"/>
    <n v="1288"/>
    <s v="ABS"/>
    <x v="41"/>
    <s v="Ministry of Internal Affairs"/>
    <s v="no"/>
    <x v="5"/>
    <s v="2017/ABS/03 Focal Points 2017 Air"/>
    <d v="2017-09-05T00:00:00"/>
    <d v="2017-10-05T00:00:00"/>
    <s v="no"/>
    <m/>
    <s v="FRO.25366"/>
    <n v="2017"/>
    <s v="C1"/>
    <n v="7425.8"/>
    <d v="2017-08-30T00:00:00"/>
    <s v="SK"/>
    <n v="0"/>
    <s v="yes"/>
    <n v="0"/>
    <n v="1301.1600000000001"/>
    <m/>
    <m/>
    <m/>
    <m/>
    <m/>
    <m/>
    <m/>
    <m/>
    <m/>
    <d v="2017-12-19T00:00:00"/>
    <d v="2017-11-21T00:00:00"/>
    <n v="2017"/>
    <n v="4178.5200000000004"/>
    <m/>
    <n v="7425.8"/>
    <n v="4178.5200000000004"/>
    <n v="0.56270300843006815"/>
    <n v="3247.2799999999997"/>
    <n v="1301.1600000000001"/>
  </r>
  <r>
    <s v="2017/1289"/>
    <x v="1"/>
    <n v="1289"/>
    <s v="ABS"/>
    <x v="30"/>
    <s v="Aparati i Drejtorise se Policise se Shtetit"/>
    <s v="no"/>
    <x v="5"/>
    <s v="2017/ABS/03 Focal Points 2017 Air"/>
    <d v="2017-09-06T00:00:00"/>
    <d v="2017-10-09T00:00:00"/>
    <s v="no"/>
    <m/>
    <s v="FRO.25364"/>
    <n v="2017"/>
    <s v="C1"/>
    <n v="18605.16"/>
    <d v="2017-08-30T00:00:00"/>
    <s v="SK"/>
    <n v="0"/>
    <s v="yes"/>
    <m/>
    <n v="5550"/>
    <m/>
    <m/>
    <m/>
    <m/>
    <m/>
    <m/>
    <m/>
    <m/>
    <m/>
    <d v="2017-12-23T00:00:00"/>
    <d v="2017-10-30T00:00:00"/>
    <n v="2017"/>
    <n v="14224.58"/>
    <m/>
    <n v="18605.16"/>
    <n v="14224.58"/>
    <n v="0.76455026455026454"/>
    <n v="4380.58"/>
    <n v="5550"/>
  </r>
  <r>
    <s v="2017/1290"/>
    <x v="1"/>
    <n v="1290"/>
    <s v="ABS"/>
    <x v="25"/>
    <s v="Swiss Border Guard"/>
    <s v="no"/>
    <x v="5"/>
    <s v="2017/ABS/03 Focal Points 2017 Air"/>
    <d v="2017-09-04T00:00:00"/>
    <d v="2017-09-30T00:00:00"/>
    <s v="no"/>
    <m/>
    <s v="FRO.25380"/>
    <n v="2017"/>
    <s v="C1"/>
    <n v="8049.61"/>
    <d v="2017-08-30T00:00:00"/>
    <s v="SK"/>
    <n v="0"/>
    <s v="no"/>
    <n v="0"/>
    <n v="0"/>
    <m/>
    <m/>
    <m/>
    <m/>
    <m/>
    <m/>
    <m/>
    <m/>
    <m/>
    <d v="2017-12-14T00:00:00"/>
    <d v="2017-11-08T00:00:00"/>
    <n v="2017"/>
    <n v="6172.72"/>
    <m/>
    <n v="8049.61"/>
    <n v="6172.72"/>
    <n v="0.76683466652421672"/>
    <n v="1876.8899999999994"/>
    <n v="0"/>
  </r>
  <r>
    <s v="2017/1291"/>
    <x v="1"/>
    <n v="1291"/>
    <s v="FSC"/>
    <x v="22"/>
    <s v="Federal Ministry of the Interior"/>
    <s v="no"/>
    <x v="32"/>
    <s v="2017/FSC/01 FSC Support Officer Deployment"/>
    <d v="2017-08-30T00:00:00"/>
    <d v="2017-10-02T00:00:00"/>
    <s v="no"/>
    <m/>
    <s v="FRO.25382"/>
    <n v="2017"/>
    <s v="C1"/>
    <n v="10186.4"/>
    <d v="2017-08-29T00:00:00"/>
    <s v="FF"/>
    <n v="0"/>
    <s v="no"/>
    <m/>
    <m/>
    <m/>
    <m/>
    <m/>
    <m/>
    <m/>
    <m/>
    <m/>
    <m/>
    <m/>
    <d v="2017-12-16T00:00:00"/>
    <d v="2017-10-04T00:00:00"/>
    <n v="2017"/>
    <n v="7606.61"/>
    <m/>
    <n v="10186.4"/>
    <n v="7606.61"/>
    <n v="0.74674173407680833"/>
    <n v="2579.79"/>
    <n v="0"/>
  </r>
  <r>
    <s v="2017/1292"/>
    <x v="1"/>
    <n v="1292"/>
    <s v="FSC"/>
    <x v="11"/>
    <s v="State Border Guard Service at the Ministry of Interior"/>
    <s v="no"/>
    <x v="10"/>
    <s v="2017/FSC/01 FSC Support Officer Deployment"/>
    <d v="2017-08-30T00:00:00"/>
    <d v="2017-10-03T00:00:00"/>
    <s v="no"/>
    <m/>
    <s v="FRO.25381"/>
    <n v="2017"/>
    <s v="C1"/>
    <n v="6842.65"/>
    <d v="2017-08-27T00:00:00"/>
    <s v="FF"/>
    <n v="0"/>
    <s v="no"/>
    <n v="0"/>
    <m/>
    <m/>
    <m/>
    <m/>
    <m/>
    <m/>
    <n v="2017"/>
    <n v="3421"/>
    <m/>
    <m/>
    <d v="2017-12-17T00:00:00"/>
    <d v="2018-05-18T00:00:00"/>
    <n v="2018"/>
    <n v="2903.58"/>
    <m/>
    <n v="6842.65"/>
    <n v="6324.58"/>
    <n v="0.92428810475473688"/>
    <n v="518.06999999999971"/>
    <n v="0"/>
  </r>
  <r>
    <s v="2017/1293"/>
    <x v="1"/>
    <n v="1293"/>
    <s v="RSU"/>
    <x v="28"/>
    <s v="Hellenic Police"/>
    <s v="no"/>
    <x v="2"/>
    <s v="2017/RSU/03 Poseidon"/>
    <d v="2017-09-01T00:00:00"/>
    <d v="2017-09-30T00:00:00"/>
    <s v="no"/>
    <m/>
    <s v="FRO.25376"/>
    <n v="2017"/>
    <s v="C1"/>
    <n v="8320.4"/>
    <d v="2017-08-31T00:00:00"/>
    <s v="SK"/>
    <n v="0"/>
    <s v="no"/>
    <m/>
    <m/>
    <m/>
    <m/>
    <m/>
    <m/>
    <m/>
    <m/>
    <m/>
    <m/>
    <m/>
    <d v="2017-12-14T00:00:00"/>
    <d v="2017-10-08T00:00:00"/>
    <n v="2017"/>
    <n v="3868.22"/>
    <m/>
    <n v="8320.4"/>
    <n v="3868.22"/>
    <n v="0.46490793711840778"/>
    <n v="4452.18"/>
    <n v="0"/>
  </r>
  <r>
    <s v="2017/1294"/>
    <x v="1"/>
    <n v="1294"/>
    <s v="SBS"/>
    <x v="9"/>
    <s v="State Border Guard"/>
    <s v="no"/>
    <x v="22"/>
    <s v="2017/SBS/03 Indalo 2017"/>
    <d v="2017-10-01T00:00:00"/>
    <d v="2017-10-31T00:00:00"/>
    <s v="no"/>
    <m/>
    <s v="FRO.25387"/>
    <n v="2017"/>
    <s v="C1"/>
    <n v="485434.37"/>
    <d v="2017-08-31T00:00:00"/>
    <s v="SK"/>
    <n v="454137.95"/>
    <s v="yes"/>
    <n v="268443"/>
    <m/>
    <s v="FRO.25387"/>
    <n v="2017"/>
    <n v="0"/>
    <m/>
    <s v="only transfer between the categories in REM, no change in overall budget"/>
    <n v="2017"/>
    <n v="242717"/>
    <m/>
    <m/>
    <d v="2018-01-14T00:00:00"/>
    <m/>
    <m/>
    <n v="0"/>
    <m/>
    <n v="485434.37"/>
    <n v="242717"/>
    <n v="0.49999961889801914"/>
    <n v="242717.37"/>
    <n v="268443"/>
  </r>
  <r>
    <s v="2017/1295"/>
    <x v="1"/>
    <n v="1295"/>
    <s v="RSU"/>
    <x v="6"/>
    <s v="Helsinki Police Department"/>
    <s v="no"/>
    <x v="12"/>
    <s v="2017/RSU/01 RO to Afghanistan"/>
    <d v="2017-09-06T00:00:00"/>
    <d v="2017-09-08T00:00:00"/>
    <s v="no"/>
    <m/>
    <s v="FRO.25392"/>
    <n v="2017"/>
    <s v="C1"/>
    <n v="265667.43"/>
    <d v="2017-08-31T00:00:00"/>
    <s v="SK"/>
    <n v="0"/>
    <s v="yes"/>
    <n v="229315"/>
    <n v="221371"/>
    <m/>
    <m/>
    <m/>
    <m/>
    <m/>
    <m/>
    <m/>
    <m/>
    <m/>
    <d v="2017-11-22T00:00:00"/>
    <d v="2017-10-20T00:00:00"/>
    <n v="2017"/>
    <n v="246338.94"/>
    <m/>
    <n v="265667.43"/>
    <n v="246338.94"/>
    <n v="0.92724554154041394"/>
    <n v="19328.489999999991"/>
    <n v="221371"/>
  </r>
  <r>
    <s v="2017/1296"/>
    <x v="1"/>
    <n v="1296"/>
    <s v="LBS"/>
    <x v="20"/>
    <s v="Royal Marechaussee"/>
    <s v="no"/>
    <x v="7"/>
    <s v="2017/LBS/01 FOA"/>
    <d v="2017-09-12T00:00:00"/>
    <d v="2017-11-09T00:00:00"/>
    <s v="no"/>
    <m/>
    <s v="FRO.25375"/>
    <n v="2017"/>
    <s v="C1"/>
    <n v="13591.14"/>
    <d v="2017-08-31T00:00:00"/>
    <s v="SK"/>
    <n v="0"/>
    <s v="no"/>
    <m/>
    <m/>
    <m/>
    <m/>
    <m/>
    <m/>
    <m/>
    <m/>
    <n v="0"/>
    <m/>
    <m/>
    <d v="2018-01-23T00:00:00"/>
    <d v="2017-12-06T00:00:00"/>
    <n v="2017"/>
    <n v="11792.17"/>
    <m/>
    <n v="13591.14"/>
    <n v="11792.17"/>
    <n v="0.86763656323163474"/>
    <n v="1798.9699999999993"/>
    <n v="0"/>
  </r>
  <r>
    <s v="2017/1297"/>
    <x v="1"/>
    <n v="1297"/>
    <s v="ABS"/>
    <x v="34"/>
    <s v="Border Police Department"/>
    <s v="no"/>
    <x v="5"/>
    <s v="2017/ABS/03 Focal Points 2017 Air"/>
    <d v="2017-09-19T00:00:00"/>
    <d v="2017-10-11T00:00:00"/>
    <s v="no"/>
    <m/>
    <s v="FRO.25390"/>
    <n v="2017"/>
    <s v="C1"/>
    <n v="4705.8599999999997"/>
    <d v="2017-08-30T00:00:00"/>
    <s v="SK"/>
    <n v="0"/>
    <s v="yes"/>
    <n v="0"/>
    <n v="2604.67"/>
    <m/>
    <m/>
    <m/>
    <m/>
    <m/>
    <n v="2017"/>
    <n v="3764"/>
    <m/>
    <m/>
    <d v="2017-12-25T00:00:00"/>
    <d v="2017-10-30T00:00:00"/>
    <n v="2017"/>
    <n v="-227.51"/>
    <m/>
    <n v="4705.8599999999997"/>
    <n v="3536.49"/>
    <n v="0.75150769466154965"/>
    <n v="1169.3699999999999"/>
    <n v="2604.67"/>
  </r>
  <r>
    <s v="2017/1298"/>
    <x v="1"/>
    <n v="1298"/>
    <s v="RSU"/>
    <x v="2"/>
    <s v="Bundespolizeiprasidium Federal Police Central Office"/>
    <s v="no"/>
    <x v="12"/>
    <s v="2017/RSU/01 ROs to Albania, Bosnia &amp; Herzegovina, FYR of Macedonia, Kosovo, Moldova, Serbia, Armenia and Tunisia"/>
    <d v="2017-09-05T00:00:00"/>
    <d v="2017-09-30T00:00:00"/>
    <s v="no"/>
    <m/>
    <s v="FRO.25405"/>
    <n v="2017"/>
    <s v="C1"/>
    <n v="631905"/>
    <d v="2017-08-31T00:00:00"/>
    <s v="SK"/>
    <n v="0"/>
    <s v="yes"/>
    <n v="725500"/>
    <n v="702500"/>
    <s v="FRO.25405"/>
    <n v="2017"/>
    <n v="240747.05"/>
    <m/>
    <m/>
    <n v="2017"/>
    <n v="200000"/>
    <m/>
    <m/>
    <d v="2017-12-14T00:00:00"/>
    <d v="2017-12-11T00:00:00"/>
    <n v="2017"/>
    <n v="576974.02"/>
    <m/>
    <n v="872652.05"/>
    <n v="776974.02"/>
    <n v="0.89035947374443225"/>
    <n v="95678.030000000028"/>
    <n v="702500"/>
  </r>
  <r>
    <s v="2017/1299"/>
    <x v="1"/>
    <n v="1299"/>
    <s v="RSU"/>
    <x v="2"/>
    <s v="Bundespolizeiprasidium Federal Police Central Office"/>
    <s v="no"/>
    <x v="12"/>
    <s v="2017/RSU/01 RO to FYR of Macedonia and Pakistan"/>
    <d v="2017-09-05T00:00:00"/>
    <d v="2017-09-08T00:00:00"/>
    <s v="no"/>
    <m/>
    <s v="FRO.25395"/>
    <n v="2017"/>
    <s v="C1"/>
    <n v="96796.479999999996"/>
    <d v="2017-09-01T00:00:00"/>
    <s v="SK"/>
    <n v="0"/>
    <s v="yes"/>
    <n v="52000"/>
    <n v="47200"/>
    <m/>
    <m/>
    <m/>
    <m/>
    <m/>
    <m/>
    <m/>
    <m/>
    <m/>
    <d v="2017-11-22T00:00:00"/>
    <d v="2017-11-17T00:00:00"/>
    <n v="2017"/>
    <n v="59631.07"/>
    <m/>
    <n v="96796.479999999996"/>
    <n v="59631.07"/>
    <n v="0.6160458520805715"/>
    <n v="37165.409999999996"/>
    <n v="47200"/>
  </r>
  <r>
    <s v="2017/1300"/>
    <x v="1"/>
    <n v="1300"/>
    <s v="LBS"/>
    <x v="19"/>
    <s v="Police and Border Guard Board"/>
    <s v="no"/>
    <x v="16"/>
    <s v="2017/LBS/03 Coordination Points"/>
    <d v="2017-09-27T00:00:00"/>
    <d v="2017-10-27T00:00:00"/>
    <s v="no"/>
    <m/>
    <s v="FRO.25359"/>
    <n v="2017"/>
    <s v="C1"/>
    <n v="5155.26"/>
    <d v="2017-08-31T00:00:00"/>
    <s v="PM"/>
    <n v="0"/>
    <s v="no"/>
    <n v="0"/>
    <n v="0"/>
    <m/>
    <m/>
    <m/>
    <m/>
    <m/>
    <m/>
    <m/>
    <m/>
    <m/>
    <d v="2018-01-10T00:00:00"/>
    <d v="2017-11-27T00:00:00"/>
    <n v="2017"/>
    <n v="4998.7"/>
    <m/>
    <n v="5155.26"/>
    <n v="4998.7"/>
    <n v="0.96963101764023529"/>
    <n v="156.5600000000004"/>
    <n v="0"/>
  </r>
  <r>
    <s v="2017/1301"/>
    <x v="1"/>
    <n v="1301"/>
    <s v="LBS"/>
    <x v="3"/>
    <s v="Belgian Federal Police"/>
    <s v="no"/>
    <x v="16"/>
    <s v="2017/LBS/03 Coordination Points"/>
    <d v="2017-09-18T00:00:00"/>
    <d v="2017-10-18T00:00:00"/>
    <s v="no"/>
    <m/>
    <s v="FRO.25358"/>
    <n v="2017"/>
    <s v="C1"/>
    <n v="7464.32"/>
    <d v="2017-08-31T00:00:00"/>
    <s v="PM"/>
    <n v="0"/>
    <s v="no"/>
    <n v="0"/>
    <n v="0"/>
    <m/>
    <m/>
    <m/>
    <m/>
    <m/>
    <m/>
    <m/>
    <m/>
    <m/>
    <d v="2018-01-01T00:00:00"/>
    <d v="2017-11-08T00:00:00"/>
    <n v="2017"/>
    <n v="5498.93"/>
    <m/>
    <n v="7464.32"/>
    <n v="5498.93"/>
    <n v="0.73669537211695113"/>
    <n v="1965.3899999999994"/>
    <n v="0"/>
  </r>
  <r>
    <s v="2017/1302"/>
    <x v="1"/>
    <n v="1302"/>
    <s v="LBS"/>
    <x v="9"/>
    <s v="State Border Guard"/>
    <s v="no"/>
    <x v="16"/>
    <s v="2017/LBS/03 Coordination Points"/>
    <d v="2017-09-19T00:00:00"/>
    <d v="2017-11-21T00:00:00"/>
    <s v="no"/>
    <m/>
    <s v="FRO.25356"/>
    <n v="2017"/>
    <s v="C1"/>
    <n v="16445.900000000001"/>
    <d v="2017-08-31T00:00:00"/>
    <s v="PM"/>
    <n v="0"/>
    <s v="no"/>
    <n v="0"/>
    <m/>
    <m/>
    <m/>
    <m/>
    <m/>
    <m/>
    <n v="2017"/>
    <n v="8222"/>
    <m/>
    <m/>
    <d v="2018-02-04T00:00:00"/>
    <d v="2018-01-12T00:00:00"/>
    <n v="2018"/>
    <n v="1586.24"/>
    <m/>
    <n v="16445.900000000001"/>
    <n v="9808.24"/>
    <n v="0.59639423807757552"/>
    <n v="6637.6600000000017"/>
    <n v="0"/>
  </r>
  <r>
    <s v="2017/1303"/>
    <x v="1"/>
    <n v="1303"/>
    <s v="LBS"/>
    <x v="33"/>
    <s v="Patrol Police Department"/>
    <s v="no"/>
    <x v="5"/>
    <s v="2017/LBS/02 Focal Points"/>
    <d v="2017-09-12T00:00:00"/>
    <d v="2017-10-12T00:00:00"/>
    <s v="no"/>
    <m/>
    <s v="FRO.25352"/>
    <n v="2017"/>
    <s v="C1"/>
    <n v="4790"/>
    <d v="2017-08-31T00:00:00"/>
    <s v="PM"/>
    <n v="0"/>
    <s v="yes"/>
    <n v="0"/>
    <n v="2014.6"/>
    <m/>
    <m/>
    <m/>
    <m/>
    <m/>
    <m/>
    <n v="0"/>
    <m/>
    <m/>
    <d v="2017-12-26T00:00:00"/>
    <d v="2018-01-09T00:00:00"/>
    <n v="2018"/>
    <n v="4201.47"/>
    <m/>
    <n v="4790"/>
    <n v="4201.47"/>
    <n v="0.877133611691023"/>
    <n v="588.52999999999975"/>
    <n v="2014.6"/>
  </r>
  <r>
    <s v="2017/1304"/>
    <x v="1"/>
    <n v="1304"/>
    <s v="LBS"/>
    <x v="22"/>
    <s v="Federal Ministry of the Interior"/>
    <s v="no"/>
    <x v="16"/>
    <s v="2017/LBS/03 Coordination Points"/>
    <d v="2017-09-12T00:00:00"/>
    <d v="2017-11-07T00:00:00"/>
    <s v="no"/>
    <m/>
    <s v="FRO.25350"/>
    <n v="2017"/>
    <s v="C1"/>
    <n v="18994.64"/>
    <d v="2017-08-31T00:00:00"/>
    <s v="PM"/>
    <n v="0"/>
    <s v="no"/>
    <n v="0"/>
    <n v="0"/>
    <m/>
    <m/>
    <m/>
    <m/>
    <m/>
    <m/>
    <m/>
    <m/>
    <m/>
    <d v="2018-01-21T00:00:00"/>
    <d v="2017-11-27T00:00:00"/>
    <n v="2017"/>
    <n v="14590.25"/>
    <m/>
    <n v="18994.64"/>
    <n v="14590.25"/>
    <n v="0.76812458672551842"/>
    <n v="4404.3899999999994"/>
    <n v="0"/>
  </r>
  <r>
    <s v="2017/1305"/>
    <x v="1"/>
    <n v="1305"/>
    <s v="LBS"/>
    <x v="31"/>
    <s v="Administration of the State Border Guard Service of Ukraine"/>
    <s v="no"/>
    <x v="7"/>
    <s v="2017/LBS/01 FOA"/>
    <d v="2017-09-12T00:00:00"/>
    <d v="2017-10-12T00:00:00"/>
    <s v="no"/>
    <m/>
    <s v="FRO.25397"/>
    <n v="2017"/>
    <s v="C1"/>
    <n v="7318.8"/>
    <d v="2017-09-01T00:00:00"/>
    <s v="SK"/>
    <n v="0"/>
    <s v="yes"/>
    <n v="0"/>
    <n v="2210.04"/>
    <m/>
    <m/>
    <m/>
    <m/>
    <m/>
    <n v="2017"/>
    <n v="1500"/>
    <m/>
    <m/>
    <d v="2017-12-26T00:00:00"/>
    <d v="2017-11-07T00:00:00"/>
    <n v="2017"/>
    <n v="3186.22"/>
    <m/>
    <n v="7318.8"/>
    <n v="4686.2199999999993"/>
    <n v="0.6402989561130239"/>
    <n v="2632.5800000000008"/>
    <n v="2210.04"/>
  </r>
  <r>
    <s v="2017/1306"/>
    <x v="1"/>
    <n v="1306"/>
    <s v="RSU"/>
    <x v="22"/>
    <s v="Federal Ministry of the Interior"/>
    <s v="no"/>
    <x v="12"/>
    <s v="2017/RSU/01 RO to Pakistan"/>
    <d v="2017-09-06T00:00:00"/>
    <d v="2017-09-09T00:00:00"/>
    <s v="no"/>
    <m/>
    <s v="FRO.25406"/>
    <n v="2017"/>
    <s v="C1"/>
    <n v="361137"/>
    <d v="2017-09-01T00:00:00"/>
    <s v="SK"/>
    <n v="0"/>
    <s v="yes"/>
    <n v="330000"/>
    <n v="321612.5"/>
    <m/>
    <m/>
    <m/>
    <m/>
    <m/>
    <m/>
    <m/>
    <m/>
    <m/>
    <d v="2017-11-23T00:00:00"/>
    <d v="2017-11-13T00:00:00"/>
    <n v="2017"/>
    <n v="348208.18"/>
    <m/>
    <n v="361137"/>
    <n v="348208.18"/>
    <n v="0.96419968045367821"/>
    <n v="12928.820000000007"/>
    <n v="321612.5"/>
  </r>
  <r>
    <s v="2017/1307"/>
    <x v="1"/>
    <n v="1307"/>
    <s v="FSC"/>
    <x v="13"/>
    <s v="Servico de Estrangeiros e Fronteiras"/>
    <s v="no"/>
    <x v="10"/>
    <s v="2017/FSC/01 FSC Support Officer Deployment"/>
    <d v="2017-09-03T00:00:00"/>
    <d v="2017-10-30T00:00:00"/>
    <s v="no"/>
    <m/>
    <s v="FRO.25413"/>
    <n v="2017"/>
    <s v="C1"/>
    <n v="27521.47"/>
    <d v="2017-09-01T00:00:00"/>
    <s v="PM"/>
    <n v="0"/>
    <s v="no"/>
    <m/>
    <m/>
    <m/>
    <m/>
    <m/>
    <m/>
    <m/>
    <n v="2017"/>
    <n v="13760.74"/>
    <m/>
    <m/>
    <d v="2018-01-13T00:00:00"/>
    <d v="2018-01-09T00:00:00"/>
    <n v="2018"/>
    <n v="10514.18"/>
    <m/>
    <n v="27521.47"/>
    <n v="24274.92"/>
    <n v="0.88203573428308868"/>
    <n v="3246.5500000000029"/>
    <n v="0"/>
  </r>
  <r>
    <s v="2017/1308"/>
    <x v="1"/>
    <n v="1308"/>
    <s v="FSC"/>
    <x v="19"/>
    <s v="Police and Border Guard Board"/>
    <s v="no"/>
    <x v="10"/>
    <s v="2017/FSC/01 FSC Support Officer Deployment"/>
    <d v="2017-09-03T00:00:00"/>
    <d v="2017-10-06T00:00:00"/>
    <s v="no"/>
    <m/>
    <s v="FRO.25414"/>
    <n v="2017"/>
    <s v="C1"/>
    <n v="5507.29"/>
    <d v="2017-09-01T00:00:00"/>
    <s v="PM"/>
    <n v="0"/>
    <s v="no"/>
    <m/>
    <m/>
    <m/>
    <m/>
    <m/>
    <m/>
    <m/>
    <m/>
    <m/>
    <m/>
    <m/>
    <d v="2017-12-20T00:00:00"/>
    <d v="2018-06-28T00:00:00"/>
    <n v="2018"/>
    <n v="5198.7299999999996"/>
    <m/>
    <n v="5507.29"/>
    <n v="5198.7299999999996"/>
    <n v="0.94397244379722145"/>
    <n v="308.5600000000004"/>
    <n v="0"/>
  </r>
  <r>
    <s v="2017/1309"/>
    <x v="1"/>
    <n v="1309"/>
    <s v="RSU"/>
    <x v="3"/>
    <s v="Department of Federal Immigration"/>
    <s v="no"/>
    <x v="12"/>
    <s v="2017/RSU/01 RO to Pakistan"/>
    <d v="2017-09-06T00:00:00"/>
    <d v="2017-09-08T00:00:00"/>
    <s v="no"/>
    <m/>
    <s v="FRO.25407"/>
    <n v="2017"/>
    <s v="C1"/>
    <n v="32744.14"/>
    <d v="2017-09-01T00:00:00"/>
    <s v="PM"/>
    <n v="0"/>
    <s v="no"/>
    <m/>
    <m/>
    <m/>
    <m/>
    <m/>
    <m/>
    <m/>
    <m/>
    <m/>
    <m/>
    <m/>
    <d v="2017-11-22T00:00:00"/>
    <d v="2017-10-23T00:00:00"/>
    <n v="2017"/>
    <n v="21760.47"/>
    <m/>
    <n v="32744.14"/>
    <n v="21760.47"/>
    <n v="0.66456074277718091"/>
    <n v="10983.669999999998"/>
    <n v="0"/>
  </r>
  <r>
    <s v="2017/1310"/>
    <x v="1"/>
    <n v="1310"/>
    <s v="RSU"/>
    <x v="11"/>
    <s v="State Border Guard Service"/>
    <s v="no"/>
    <x v="12"/>
    <s v="2017/RSU/01 RO to Pakistan"/>
    <d v="2017-09-06T00:00:00"/>
    <d v="2017-09-08T00:00:00"/>
    <s v="no"/>
    <m/>
    <s v="FRO.25409"/>
    <n v="2017"/>
    <s v="C1"/>
    <n v="2982.09"/>
    <d v="2017-09-01T00:00:00"/>
    <s v="PM"/>
    <n v="0"/>
    <s v="no"/>
    <m/>
    <m/>
    <m/>
    <m/>
    <m/>
    <m/>
    <m/>
    <m/>
    <m/>
    <m/>
    <m/>
    <d v="2017-11-22T00:00:00"/>
    <d v="2017-11-23T00:00:00"/>
    <n v="2017"/>
    <n v="2982.09"/>
    <m/>
    <n v="2982.09"/>
    <n v="2982.09"/>
    <n v="1"/>
    <n v="0"/>
    <n v="0"/>
  </r>
  <r>
    <s v="2017/1311"/>
    <x v="1"/>
    <n v="1311"/>
    <s v="RSU"/>
    <x v="21"/>
    <s v="Cuerpo Nacional de Policia"/>
    <s v="no"/>
    <x v="18"/>
    <s v="2017/RSU/02 RI FOA-R 2017"/>
    <d v="2017-09-11T00:00:00"/>
    <d v="2017-11-03T00:00:00"/>
    <s v="no"/>
    <m/>
    <s v="FRO.25384"/>
    <n v="2017"/>
    <s v="C1"/>
    <n v="7224.54"/>
    <d v="2017-09-05T00:00:00"/>
    <s v="PM"/>
    <n v="0"/>
    <s v="yes"/>
    <m/>
    <n v="3286"/>
    <m/>
    <m/>
    <m/>
    <m/>
    <m/>
    <m/>
    <m/>
    <m/>
    <m/>
    <d v="2018-01-07T00:00:00"/>
    <d v="2017-12-04T00:00:00"/>
    <n v="2017"/>
    <n v="6568.68"/>
    <m/>
    <n v="7224.54"/>
    <n v="6568.68"/>
    <n v="0.90921774950377465"/>
    <n v="655.85999999999967"/>
    <n v="3286"/>
  </r>
  <r>
    <s v="2017/1312"/>
    <x v="1"/>
    <n v="1312"/>
    <s v="LBS"/>
    <x v="26"/>
    <s v="Ministry of the Interior"/>
    <s v="no"/>
    <x v="16"/>
    <s v="2017/LBS/03 Coordination Points"/>
    <d v="2017-09-26T00:00:00"/>
    <d v="2017-10-24T00:00:00"/>
    <s v="no"/>
    <m/>
    <s v="FRO.25368"/>
    <n v="2017"/>
    <s v="C1"/>
    <n v="6105.42"/>
    <d v="2017-09-04T00:00:00"/>
    <s v="PM"/>
    <n v="0"/>
    <s v="no"/>
    <n v="0"/>
    <n v="0"/>
    <m/>
    <m/>
    <m/>
    <m/>
    <m/>
    <m/>
    <m/>
    <m/>
    <m/>
    <d v="2018-01-17T00:00:00"/>
    <d v="2017-11-27T00:00:00"/>
    <n v="2017"/>
    <n v="5103.8999999999996"/>
    <m/>
    <n v="6105.42"/>
    <n v="5103.8999999999996"/>
    <n v="0.83596214511041"/>
    <n v="1001.5200000000004"/>
    <n v="0"/>
  </r>
  <r>
    <s v="2017/1313"/>
    <x v="1"/>
    <n v="1313"/>
    <s v="LBS"/>
    <x v="11"/>
    <s v="State Border Guard Service"/>
    <s v="no"/>
    <x v="7"/>
    <s v="2017/LBS/01 FOA"/>
    <d v="2017-09-13T00:00:00"/>
    <d v="2017-10-11T00:00:00"/>
    <s v="no"/>
    <m/>
    <s v="FRO.25371"/>
    <n v="2017"/>
    <s v="C1"/>
    <n v="14970.37"/>
    <d v="2017-09-04T00:00:00"/>
    <s v="PM"/>
    <n v="0"/>
    <s v="no"/>
    <n v="0"/>
    <n v="0"/>
    <m/>
    <m/>
    <m/>
    <m/>
    <m/>
    <n v="2017"/>
    <n v="7485"/>
    <m/>
    <m/>
    <d v="2018-01-07T00:00:00"/>
    <d v="2017-11-15T00:00:00"/>
    <n v="2017"/>
    <n v="4784.92"/>
    <m/>
    <n v="14970.37"/>
    <n v="12269.92"/>
    <n v="0.81961367688306963"/>
    <n v="2700.4500000000007"/>
    <n v="0"/>
  </r>
  <r>
    <s v="2017/1314"/>
    <x v="1"/>
    <n v="1314"/>
    <s v="LBS"/>
    <x v="3"/>
    <s v="Belgian Federal Police"/>
    <s v="no"/>
    <x v="5"/>
    <s v="2017/LBS/02 Focal Points"/>
    <d v="2017-09-12T00:00:00"/>
    <d v="2017-10-12T00:00:00"/>
    <s v="no"/>
    <m/>
    <s v="FRO.25404"/>
    <n v="2017"/>
    <s v="C1"/>
    <n v="8614.57"/>
    <d v="2017-09-04T00:00:00"/>
    <s v="PM"/>
    <n v="0"/>
    <s v="no"/>
    <n v="0"/>
    <m/>
    <m/>
    <m/>
    <m/>
    <m/>
    <m/>
    <m/>
    <m/>
    <m/>
    <m/>
    <d v="2017-12-26T00:00:00"/>
    <d v="2017-11-03T00:00:00"/>
    <n v="2017"/>
    <n v="6658.14"/>
    <m/>
    <n v="8614.57"/>
    <n v="6658.14"/>
    <n v="0.77289290121271292"/>
    <n v="1956.4299999999994"/>
    <n v="0"/>
  </r>
  <r>
    <s v="2017/1315"/>
    <x v="1"/>
    <n v="1315"/>
    <s v="SBS"/>
    <x v="11"/>
    <s v="State Border Guard Service"/>
    <s v="no"/>
    <x v="2"/>
    <s v="2017/SBS/07 JO Poseidon 2017"/>
    <d v="2017-09-26T00:00:00"/>
    <d v="2017-11-16T00:00:00"/>
    <s v="no"/>
    <m/>
    <s v="FRO.25408"/>
    <n v="2017"/>
    <s v="C1"/>
    <n v="83323.039999999994"/>
    <d v="2017-09-05T00:00:00"/>
    <s v="PM"/>
    <n v="0"/>
    <s v="no"/>
    <m/>
    <m/>
    <m/>
    <m/>
    <m/>
    <m/>
    <m/>
    <n v="2017"/>
    <n v="41661"/>
    <m/>
    <m/>
    <d v="2018-01-30T00:00:00"/>
    <d v="2017-12-11T00:00:00"/>
    <n v="2017"/>
    <n v="29100.95"/>
    <m/>
    <n v="83323.039999999994"/>
    <n v="70761.95"/>
    <n v="0.84924829914991107"/>
    <n v="12561.089999999997"/>
    <n v="0"/>
  </r>
  <r>
    <s v="2017/1316"/>
    <x v="1"/>
    <n v="1316"/>
    <s v="ABS"/>
    <x v="20"/>
    <s v="Royal Marechaussee"/>
    <s v="no"/>
    <x v="5"/>
    <s v="2017/ABS/03 Focal Points 2017 Air"/>
    <d v="2017-09-04T00:00:00"/>
    <d v="2017-12-23T00:00:00"/>
    <s v="no"/>
    <m/>
    <s v="FRO.25439"/>
    <n v="2017"/>
    <s v="C1"/>
    <n v="54724.08"/>
    <d v="2017-09-01T00:00:00"/>
    <s v="FF"/>
    <n v="0"/>
    <s v="no"/>
    <n v="0"/>
    <n v="0"/>
    <s v="FRO.25439"/>
    <n v="2017"/>
    <n v="-1125.6400000000001"/>
    <d v="2017-11-06T00:00:00"/>
    <m/>
    <m/>
    <n v="0"/>
    <m/>
    <m/>
    <d v="2018-03-08T00:00:00"/>
    <d v="2018-02-22T00:00:00"/>
    <n v="2018"/>
    <n v="32066.76"/>
    <m/>
    <n v="53598.44"/>
    <n v="32066.76"/>
    <n v="0.59827786032578556"/>
    <n v="21531.680000000004"/>
    <n v="0"/>
  </r>
  <r>
    <s v="2017/1317"/>
    <x v="1"/>
    <n v="1317"/>
    <s v="ABS"/>
    <x v="16"/>
    <s v="Ministero dell'Interno, Dipartimento della Pubblica Sicurezza, Direzione Centrale dell'Immigrazione e della Polizia delle Frontiere"/>
    <m/>
    <x v="5"/>
    <s v="2017/ABS/03 Focal Points 2017 Air"/>
    <d v="2017-09-04T00:00:00"/>
    <d v="2017-09-23T00:00:00"/>
    <s v="no"/>
    <m/>
    <s v="FRO.25389"/>
    <n v="2017"/>
    <s v="C1"/>
    <n v="11113.02"/>
    <d v="2017-09-01T00:00:00"/>
    <s v="PM"/>
    <n v="0"/>
    <s v="no"/>
    <n v="0"/>
    <n v="0"/>
    <s v="FRO.25389"/>
    <n v="2017"/>
    <n v="674.1"/>
    <d v="2017-09-22T00:00:00"/>
    <m/>
    <m/>
    <m/>
    <m/>
    <m/>
    <d v="2017-12-07T00:00:00"/>
    <d v="2017-11-10T00:00:00"/>
    <n v="2017"/>
    <n v="9555.6"/>
    <m/>
    <n v="11787.12"/>
    <n v="9555.6"/>
    <n v="0.81068148962596454"/>
    <n v="2231.5200000000004"/>
    <n v="0"/>
  </r>
  <r>
    <s v="2017/1318"/>
    <x v="1"/>
    <n v="1318"/>
    <s v="SBS"/>
    <x v="21"/>
    <s v="Cuerpo Nacional de Policia"/>
    <m/>
    <x v="2"/>
    <s v="2017/SBS/07 JO Poseidon 2017"/>
    <d v="2017-09-25T00:00:00"/>
    <d v="2017-11-17T00:00:00"/>
    <s v="no"/>
    <m/>
    <s v="FRO.25396"/>
    <n v="2017"/>
    <s v="C1"/>
    <n v="36708.81"/>
    <d v="2017-09-05T00:00:00"/>
    <s v="PM"/>
    <n v="0"/>
    <s v="no"/>
    <m/>
    <m/>
    <m/>
    <m/>
    <m/>
    <m/>
    <m/>
    <m/>
    <m/>
    <m/>
    <m/>
    <d v="2018-01-31T00:00:00"/>
    <d v="2017-11-28T00:00:00"/>
    <n v="2017"/>
    <n v="32985.03"/>
    <m/>
    <n v="36708.81"/>
    <n v="32985.03"/>
    <n v="0.89855895628324645"/>
    <n v="3723.7799999999988"/>
    <n v="0"/>
  </r>
  <r>
    <s v="2017/1319"/>
    <x v="1"/>
    <n v="1319"/>
    <s v="SBS"/>
    <x v="7"/>
    <s v="Direction Centrale de la Police aux Frontieres"/>
    <s v="no"/>
    <x v="2"/>
    <s v="2017/SBS/07 JO Poseidon 2017"/>
    <d v="2017-09-25T00:00:00"/>
    <d v="2017-11-17T00:00:00"/>
    <s v="no"/>
    <m/>
    <s v="FRO.25410"/>
    <n v="2017"/>
    <s v="C1"/>
    <n v="50854"/>
    <d v="2017-09-04T00:00:00"/>
    <s v="PM"/>
    <n v="0"/>
    <s v="yes"/>
    <m/>
    <n v="15134.83"/>
    <m/>
    <m/>
    <m/>
    <m/>
    <m/>
    <n v="2017"/>
    <n v="25427"/>
    <m/>
    <m/>
    <d v="2018-01-31T00:00:00"/>
    <d v="2018-03-21T00:00:00"/>
    <n v="2018"/>
    <n v="9813.2099999999991"/>
    <m/>
    <n v="50854"/>
    <n v="35240.21"/>
    <n v="0.69296830141188503"/>
    <n v="15613.79"/>
    <n v="15134.83"/>
  </r>
  <r>
    <s v="2017/1320"/>
    <x v="1"/>
    <n v="1320"/>
    <s v="SBS"/>
    <x v="9"/>
    <s v="State Border Guard"/>
    <s v="no"/>
    <x v="2"/>
    <s v="2017/SBS/07 JO Poseidon 2017"/>
    <d v="2017-09-25T00:00:00"/>
    <d v="2017-11-17T00:00:00"/>
    <s v="no"/>
    <m/>
    <s v="FRO.25415"/>
    <n v="2017"/>
    <s v="C1"/>
    <n v="13739.01"/>
    <d v="2017-09-01T00:00:00"/>
    <s v="PM"/>
    <n v="0"/>
    <s v="no"/>
    <m/>
    <m/>
    <m/>
    <m/>
    <m/>
    <m/>
    <m/>
    <n v="2017"/>
    <n v="6869"/>
    <m/>
    <m/>
    <d v="2018-01-31T00:00:00"/>
    <d v="2018-01-17T00:00:00"/>
    <n v="2018"/>
    <n v="4674.7299999999996"/>
    <m/>
    <n v="13739.01"/>
    <n v="11543.73"/>
    <n v="0.84021556138324371"/>
    <n v="2195.2800000000007"/>
    <n v="0"/>
  </r>
  <r>
    <s v="2017/1321"/>
    <x v="1"/>
    <n v="1321"/>
    <s v="SBS"/>
    <x v="7"/>
    <s v="Direction Generale de la Gendarmerie nationale"/>
    <s v="no"/>
    <x v="2"/>
    <s v="2017/SBS/07 JO Poseidon 2017"/>
    <d v="2017-09-25T00:00:00"/>
    <d v="2017-11-17T00:00:00"/>
    <s v="no"/>
    <m/>
    <s v="FRO.25411"/>
    <n v="2017"/>
    <s v="C1"/>
    <n v="120922"/>
    <d v="2017-09-05T00:00:00"/>
    <s v="PM"/>
    <n v="0"/>
    <s v="no"/>
    <m/>
    <m/>
    <m/>
    <m/>
    <m/>
    <m/>
    <m/>
    <m/>
    <m/>
    <m/>
    <m/>
    <d v="2018-01-31T00:00:00"/>
    <d v="2018-02-14T00:00:00"/>
    <n v="2018"/>
    <n v="117533.97"/>
    <m/>
    <n v="120922"/>
    <n v="117533.97"/>
    <n v="0.97198169067663454"/>
    <n v="3388.0299999999988"/>
    <n v="0"/>
  </r>
  <r>
    <s v="2017/1322"/>
    <x v="1"/>
    <n v="1322"/>
    <s v="LBS"/>
    <x v="10"/>
    <s v="Hungarian Police Headquarters"/>
    <s v="no"/>
    <x v="5"/>
    <s v="2017/LBS/01 FOA"/>
    <d v="2017-09-11T00:00:00"/>
    <d v="2017-10-12T00:00:00"/>
    <s v="no"/>
    <m/>
    <s v="FRO.25416"/>
    <n v="2017"/>
    <s v="C1"/>
    <n v="15069.88"/>
    <d v="2017-09-05T00:00:00"/>
    <s v="PM"/>
    <n v="0"/>
    <s v="yes"/>
    <n v="0"/>
    <n v="5278.58"/>
    <m/>
    <m/>
    <m/>
    <m/>
    <m/>
    <m/>
    <n v="0"/>
    <m/>
    <m/>
    <d v="2017-12-26T00:00:00"/>
    <d v="2018-02-19T00:00:00"/>
    <n v="2018"/>
    <n v="13589.61"/>
    <m/>
    <n v="15069.88"/>
    <n v="13589.61"/>
    <n v="0.90177294046137069"/>
    <n v="1480.2699999999986"/>
    <n v="5278.58"/>
  </r>
  <r>
    <s v="2017/1323"/>
    <x v="1"/>
    <n v="1323"/>
    <s v="LBS"/>
    <x v="9"/>
    <s v="State Border Guard"/>
    <s v="no"/>
    <x v="5"/>
    <s v="2017/LBS/02 Focal Points"/>
    <d v="2017-09-13T00:00:00"/>
    <d v="2017-10-11T00:00:00"/>
    <s v="no"/>
    <m/>
    <s v="FRO.25424"/>
    <n v="2017"/>
    <s v="C1"/>
    <n v="32380.34"/>
    <d v="2017-09-05T00:00:00"/>
    <s v="PM"/>
    <n v="0"/>
    <s v="no"/>
    <n v="0"/>
    <m/>
    <m/>
    <m/>
    <m/>
    <m/>
    <m/>
    <n v="2017"/>
    <n v="16190"/>
    <m/>
    <m/>
    <d v="2017-12-25T00:00:00"/>
    <d v="2018-01-10T00:00:00"/>
    <n v="2018"/>
    <n v="7746.3"/>
    <m/>
    <n v="32380.34"/>
    <n v="23936.3"/>
    <n v="0.73922324472195167"/>
    <n v="8444.0400000000009"/>
    <n v="0"/>
  </r>
  <r>
    <s v="2017/1324"/>
    <x v="1"/>
    <n v="1324"/>
    <s v="LBS"/>
    <x v="14"/>
    <s v="General Inspectorate of the Romanian Border Police"/>
    <s v="no"/>
    <x v="5"/>
    <s v="2017/LBS/02 Focal Points"/>
    <d v="2017-09-13T00:00:00"/>
    <d v="2017-12-06T00:00:00"/>
    <s v="no"/>
    <m/>
    <s v="FRO.25427"/>
    <n v="2017"/>
    <s v="C1"/>
    <n v="26538.14"/>
    <d v="2017-09-05T00:00:00"/>
    <s v="PM"/>
    <n v="0"/>
    <s v="no"/>
    <n v="0"/>
    <m/>
    <m/>
    <m/>
    <m/>
    <m/>
    <m/>
    <n v="2017"/>
    <n v="13269"/>
    <m/>
    <m/>
    <d v="2018-02-19T00:00:00"/>
    <d v="2018-01-09T00:00:00"/>
    <n v="2018"/>
    <n v="9862.44"/>
    <m/>
    <n v="26538.14"/>
    <n v="23131.440000000002"/>
    <n v="0.87163003887989143"/>
    <n v="3406.6999999999971"/>
    <n v="0"/>
  </r>
  <r>
    <s v="2017/1325"/>
    <x v="1"/>
    <n v="1325"/>
    <s v="LBS"/>
    <x v="6"/>
    <s v="Finnish Border Guard"/>
    <s v="no"/>
    <x v="5"/>
    <s v="2017/LBS/01 FOA"/>
    <d v="2017-09-13T00:00:00"/>
    <d v="2017-11-08T00:00:00"/>
    <s v="no"/>
    <m/>
    <s v="FRO.25429"/>
    <n v="2017"/>
    <s v="C1"/>
    <n v="39599.629999999997"/>
    <d v="2017-09-05T00:00:00"/>
    <s v="PM"/>
    <n v="0"/>
    <s v="no"/>
    <m/>
    <m/>
    <m/>
    <m/>
    <m/>
    <m/>
    <m/>
    <m/>
    <m/>
    <m/>
    <m/>
    <d v="2018-01-22T00:00:00"/>
    <d v="2018-01-24T00:00:00"/>
    <n v="2018"/>
    <n v="36697.449999999997"/>
    <m/>
    <n v="39599.629999999997"/>
    <n v="36697.449999999997"/>
    <n v="0.92671194150046354"/>
    <n v="2902.1800000000003"/>
    <n v="0"/>
  </r>
  <r>
    <s v="2017/1326"/>
    <x v="1"/>
    <n v="1326"/>
    <s v="FSC"/>
    <x v="16"/>
    <s v="Ministero dell'Interno, Dipartimento della Pubblica Sicurezza, Direzione Centrale dell'Immigrazione e della Polizia delle Frontiere"/>
    <s v="no"/>
    <x v="10"/>
    <s v="2017/FSC/01 FSC Support Officer Deployment"/>
    <d v="2017-09-10T00:00:00"/>
    <d v="2017-10-04T00:00:00"/>
    <s v="no"/>
    <m/>
    <s v="FRO.25419"/>
    <n v="2017"/>
    <s v="C1"/>
    <n v="5680.63"/>
    <d v="2017-09-07T00:00:00"/>
    <s v="PM"/>
    <n v="0"/>
    <s v="no"/>
    <m/>
    <m/>
    <m/>
    <m/>
    <m/>
    <m/>
    <m/>
    <m/>
    <n v="0"/>
    <m/>
    <n v="0"/>
    <d v="2017-12-18T00:00:00"/>
    <d v="2018-01-25T00:00:00"/>
    <n v="2018"/>
    <n v="4582.82"/>
    <m/>
    <n v="5680.63"/>
    <n v="4582.82"/>
    <n v="0.80674502651994573"/>
    <n v="1097.8100000000004"/>
    <n v="0"/>
  </r>
  <r>
    <s v="2017/1327"/>
    <x v="1"/>
    <n v="1327"/>
    <s v="LBS"/>
    <x v="26"/>
    <s v="Ministry of Interior, Directorate for Financial Material Affairs"/>
    <s v="no"/>
    <x v="7"/>
    <s v="2017/LBS/01 FOA"/>
    <d v="2017-09-13T00:00:00"/>
    <d v="2017-10-11T00:00:00"/>
    <s v="no"/>
    <m/>
    <s v="FRO.25418"/>
    <n v="2017"/>
    <s v="C1"/>
    <n v="23681.24"/>
    <d v="2017-09-05T00:00:00"/>
    <s v="PM"/>
    <n v="0"/>
    <s v="no"/>
    <n v="0"/>
    <n v="0"/>
    <m/>
    <m/>
    <m/>
    <m/>
    <m/>
    <m/>
    <m/>
    <m/>
    <m/>
    <d v="2017-12-25T00:00:00"/>
    <d v="2017-11-30T00:00:00"/>
    <n v="2017"/>
    <n v="20648.84"/>
    <m/>
    <n v="23681.24"/>
    <n v="20648.84"/>
    <n v="0.87194927292658653"/>
    <n v="3032.4000000000015"/>
    <n v="0"/>
  </r>
  <r>
    <s v="2017/1328"/>
    <x v="1"/>
    <n v="1328"/>
    <s v="LBS"/>
    <x v="22"/>
    <s v="Federal Ministry of the Interior"/>
    <s v="no"/>
    <x v="5"/>
    <s v="2017/LBS/01 FOA"/>
    <d v="2017-09-13T00:00:00"/>
    <d v="2017-10-11T00:00:00"/>
    <s v="no"/>
    <m/>
    <s v="FRO.25426"/>
    <n v="2017"/>
    <s v="C1"/>
    <n v="40446"/>
    <d v="2017-09-05T00:00:00"/>
    <s v="PM"/>
    <n v="2900"/>
    <s v="no"/>
    <n v="0"/>
    <n v="0"/>
    <s v="FRO.25426"/>
    <n v="2017"/>
    <n v="371.29"/>
    <d v="2017-10-06T00:00:00"/>
    <m/>
    <m/>
    <m/>
    <m/>
    <m/>
    <d v="2017-12-25T00:00:00"/>
    <d v="2017-11-08T00:00:00"/>
    <n v="2017"/>
    <n v="32749.49"/>
    <m/>
    <n v="40817.29"/>
    <n v="32749.49"/>
    <n v="0.8023435656801321"/>
    <n v="8067.7999999999993"/>
    <n v="0"/>
  </r>
  <r>
    <s v="2017/1329"/>
    <x v="1"/>
    <n v="1329"/>
    <s v="SBS"/>
    <x v="10"/>
    <s v="Hungarian Police Headquarters"/>
    <s v="no"/>
    <x v="6"/>
    <s v="2017/SBS/05 JO Triton 2017"/>
    <d v="2017-09-05T00:00:00"/>
    <d v="2017-10-07T00:00:00"/>
    <s v="no"/>
    <m/>
    <s v="FRO.25437"/>
    <n v="2017"/>
    <s v="C1"/>
    <n v="8650.4500000000007"/>
    <d v="2017-09-05T00:00:00"/>
    <s v="FF"/>
    <n v="0"/>
    <s v="no"/>
    <m/>
    <m/>
    <m/>
    <m/>
    <m/>
    <m/>
    <m/>
    <m/>
    <m/>
    <m/>
    <m/>
    <d v="2017-12-21T00:00:00"/>
    <d v="2017-12-15T00:00:00"/>
    <n v="2017"/>
    <n v="4731.59"/>
    <m/>
    <n v="8650.4500000000007"/>
    <n v="4731.59"/>
    <n v="0.54697616886982758"/>
    <n v="3918.8600000000006"/>
    <n v="0"/>
  </r>
  <r>
    <s v="2017/1330"/>
    <x v="1"/>
    <n v="1330"/>
    <s v="LBS"/>
    <x v="13"/>
    <s v="Servico de Estrangeiros e Fronteiras"/>
    <s v="no"/>
    <x v="5"/>
    <s v="2017/LBS/01 FOA"/>
    <d v="2017-09-12T00:00:00"/>
    <d v="2017-11-09T00:00:00"/>
    <s v="no"/>
    <m/>
    <s v="FRO.25449"/>
    <n v="2017"/>
    <s v="C1"/>
    <n v="33270.58"/>
    <d v="2017-09-07T00:00:00"/>
    <s v="PM"/>
    <n v="0"/>
    <s v="no"/>
    <m/>
    <m/>
    <m/>
    <m/>
    <m/>
    <m/>
    <m/>
    <n v="2017"/>
    <n v="16635.29"/>
    <m/>
    <m/>
    <d v="2018-01-23T00:00:00"/>
    <d v="2018-03-20T00:00:00"/>
    <n v="2018"/>
    <n v="10849.28"/>
    <m/>
    <n v="33270.58"/>
    <n v="27484.57"/>
    <n v="0.82609230136655265"/>
    <n v="5786.010000000002"/>
    <n v="0"/>
  </r>
  <r>
    <s v="2017/1331"/>
    <x v="1"/>
    <n v="1331"/>
    <s v="SBS"/>
    <x v="14"/>
    <s v="General Inspectorate of the Romanian Border Police"/>
    <s v="no"/>
    <x v="2"/>
    <s v="2017/SBS/07 JO Poseidon 2017"/>
    <d v="2017-09-26T00:00:00"/>
    <d v="2017-12-31T00:00:00"/>
    <s v="no"/>
    <m/>
    <s v="FRO.25459"/>
    <n v="2017"/>
    <s v="C1"/>
    <n v="262052.7"/>
    <d v="2017-09-11T00:00:00"/>
    <s v="PM"/>
    <n v="0"/>
    <s v="no"/>
    <n v="0"/>
    <m/>
    <s v="FRO.25459"/>
    <n v="2017"/>
    <n v="25956"/>
    <d v="2017-12-15T00:00:00"/>
    <m/>
    <n v="2017"/>
    <n v="131026"/>
    <m/>
    <m/>
    <d v="2018-03-16T00:00:00"/>
    <d v="2018-03-15T00:00:00"/>
    <n v="2018"/>
    <n v="147329.32999999999"/>
    <m/>
    <n v="288008.7"/>
    <n v="278355.32999999996"/>
    <n v="0.9664823666785064"/>
    <n v="9653.3700000000536"/>
    <n v="0"/>
  </r>
  <r>
    <s v="2017/1332"/>
    <x v="1"/>
    <n v="1332"/>
    <s v="LBS"/>
    <x v="20"/>
    <s v="Royal Marechaussee"/>
    <s v="no"/>
    <x v="5"/>
    <s v="2017/LBS/02 Focal Points"/>
    <d v="2017-09-12T00:00:00"/>
    <d v="2017-11-09T00:00:00"/>
    <s v="no"/>
    <m/>
    <s v="FRO.25447"/>
    <n v="2017"/>
    <s v="C1"/>
    <n v="22365.14"/>
    <d v="2017-09-07T00:00:00"/>
    <s v="PM"/>
    <n v="0"/>
    <s v="no"/>
    <m/>
    <m/>
    <m/>
    <m/>
    <m/>
    <m/>
    <m/>
    <m/>
    <m/>
    <m/>
    <m/>
    <d v="2018-01-23T00:00:00"/>
    <d v="2017-12-08T00:00:00"/>
    <n v="2017"/>
    <n v="22365.14"/>
    <m/>
    <n v="22365.14"/>
    <n v="22365.14"/>
    <n v="1"/>
    <n v="0"/>
    <n v="0"/>
  </r>
  <r>
    <s v="2017/1333"/>
    <x v="1"/>
    <n v="1333"/>
    <s v="LBS"/>
    <x v="12"/>
    <s v="Headquarters of Polish Border Guards"/>
    <s v="no"/>
    <x v="7"/>
    <s v="2017/LBS/01 FOA"/>
    <d v="2017-10-01T00:00:00"/>
    <d v="2017-12-01T00:00:00"/>
    <s v="no"/>
    <m/>
    <s v="FRO.25452"/>
    <n v="2017"/>
    <s v="C1"/>
    <n v="15480.76"/>
    <d v="2017-09-07T00:00:00"/>
    <s v="PM"/>
    <n v="0"/>
    <s v="no"/>
    <n v="0"/>
    <m/>
    <m/>
    <m/>
    <m/>
    <m/>
    <m/>
    <n v="2017"/>
    <n v="7740.38"/>
    <m/>
    <m/>
    <d v="2018-02-14T00:00:00"/>
    <d v="2018-01-22T00:00:00"/>
    <n v="2018"/>
    <n v="7125.76"/>
    <m/>
    <n v="15480.76"/>
    <n v="14866.14"/>
    <n v="0.9602978148359641"/>
    <n v="614.6200000000008"/>
    <n v="0"/>
  </r>
  <r>
    <s v="2017/1334"/>
    <x v="1"/>
    <n v="1334"/>
    <s v="RSU"/>
    <x v="7"/>
    <s v="Ministere de l'interieur, Direction generale des etrangers"/>
    <s v="no"/>
    <x v="20"/>
    <s v="2017/RSU/01 CRO to Albania"/>
    <d v="2017-09-08T00:00:00"/>
    <d v="2017-10-31T00:00:00"/>
    <s v="no"/>
    <m/>
    <s v="FRO.25423"/>
    <n v="2017"/>
    <s v="C1"/>
    <n v="360675"/>
    <d v="2017-09-07T00:00:00"/>
    <s v="SK"/>
    <n v="0"/>
    <s v="yes"/>
    <n v="300000"/>
    <n v="359380.86"/>
    <s v="FRO.25423"/>
    <n v="2017"/>
    <n v="78435"/>
    <m/>
    <m/>
    <m/>
    <m/>
    <m/>
    <m/>
    <d v="2018-01-14T00:00:00"/>
    <d v="2017-11-28T00:00:00"/>
    <n v="2017"/>
    <n v="377349.9"/>
    <m/>
    <n v="439110"/>
    <n v="377349.9"/>
    <n v="0.859351643096263"/>
    <n v="61760.099999999977"/>
    <n v="359380.86"/>
  </r>
  <r>
    <s v="2017/1335"/>
    <x v="1"/>
    <n v="1335"/>
    <s v="RSU"/>
    <x v="30"/>
    <s v="Aparati i Drejtorise se Policise se Shtetit"/>
    <s v="no"/>
    <x v="20"/>
    <s v="2017/RSU/01 CRO to Albania"/>
    <d v="2017-09-08T00:00:00"/>
    <d v="2017-10-31T00:00:00"/>
    <s v="no"/>
    <m/>
    <s v="FRO.25464"/>
    <n v="2017"/>
    <s v="C1"/>
    <n v="8346"/>
    <d v="2017-09-07T00:00:00"/>
    <s v="SK"/>
    <n v="0"/>
    <s v="no"/>
    <m/>
    <m/>
    <s v="FRO.25464"/>
    <n v="2017"/>
    <n v="1669.2"/>
    <d v="2017-10-05T00:00:00"/>
    <m/>
    <m/>
    <m/>
    <m/>
    <m/>
    <d v="2018-01-14T00:00:00"/>
    <d v="2017-11-06T00:00:00"/>
    <n v="2017"/>
    <n v="8474.4"/>
    <m/>
    <n v="10015.200000000001"/>
    <n v="8474.4"/>
    <n v="0.84615384615384603"/>
    <n v="1540.8000000000011"/>
    <n v="0"/>
  </r>
  <r>
    <s v="2017/1336"/>
    <x v="1"/>
    <n v="1336"/>
    <s v="RSU"/>
    <x v="3"/>
    <s v="Department of Federal Immigration"/>
    <s v="no"/>
    <x v="20"/>
    <s v="2017/RSU/01 CRO to Albania"/>
    <d v="2017-09-09T00:00:00"/>
    <d v="2017-10-31T00:00:00"/>
    <s v="no"/>
    <m/>
    <s v="FRO.25471"/>
    <n v="2017"/>
    <s v="C1"/>
    <n v="801.43"/>
    <d v="2017-09-07T00:00:00"/>
    <s v="SK"/>
    <n v="0"/>
    <s v="no"/>
    <m/>
    <m/>
    <s v="FRO.25471"/>
    <n v="2017"/>
    <n v="307.09000000000003"/>
    <m/>
    <m/>
    <m/>
    <m/>
    <m/>
    <m/>
    <d v="2018-01-14T00:00:00"/>
    <d v="2018-02-14T00:00:00"/>
    <n v="2018"/>
    <n v="961.72"/>
    <m/>
    <n v="1108.52"/>
    <n v="961.72"/>
    <n v="0.86757117598239097"/>
    <n v="146.79999999999995"/>
    <n v="0"/>
  </r>
  <r>
    <s v="2017/1337"/>
    <x v="1"/>
    <n v="1337"/>
    <s v="RSU"/>
    <x v="21"/>
    <s v="Cuerpo Nacional de Policia"/>
    <s v="no"/>
    <x v="12"/>
    <s v="2017/RSU/01 RO to Albania &amp; Georgia"/>
    <d v="2017-09-12T00:00:00"/>
    <d v="2017-09-14T00:00:00"/>
    <s v="no"/>
    <m/>
    <s v="FRO.25455"/>
    <n v="2017"/>
    <s v="C1"/>
    <n v="220500"/>
    <d v="2017-09-11T00:00:00"/>
    <s v="SK"/>
    <n v="0"/>
    <s v="yes"/>
    <n v="210000"/>
    <n v="191828"/>
    <m/>
    <m/>
    <m/>
    <m/>
    <m/>
    <m/>
    <m/>
    <m/>
    <m/>
    <d v="2017-11-28T00:00:00"/>
    <d v="2017-11-21T00:00:00"/>
    <n v="2017"/>
    <n v="201419.4"/>
    <m/>
    <n v="220500"/>
    <n v="201419.4"/>
    <n v="0.91346666666666665"/>
    <n v="19080.600000000006"/>
    <n v="191828"/>
  </r>
  <r>
    <s v="2017/1338"/>
    <x v="1"/>
    <n v="1338"/>
    <s v="RSU"/>
    <x v="5"/>
    <s v="Office of the National Commissioner of the Icelandic Police"/>
    <s v="no"/>
    <x v="12"/>
    <s v="2017/RSU/01 RO to Albania and FYR of Macedonia"/>
    <d v="2017-09-12T00:00:00"/>
    <d v="2017-09-14T00:00:00"/>
    <s v="no"/>
    <m/>
    <s v="FRO.25258"/>
    <n v="2017"/>
    <s v="C1"/>
    <n v="202020"/>
    <d v="2017-09-11T00:00:00"/>
    <s v="SK"/>
    <n v="0"/>
    <s v="yes"/>
    <n v="188400"/>
    <n v="192247"/>
    <m/>
    <m/>
    <m/>
    <m/>
    <m/>
    <m/>
    <m/>
    <m/>
    <m/>
    <d v="2017-11-28T00:00:00"/>
    <d v="2017-09-20T00:00:00"/>
    <n v="2017"/>
    <n v="201859.35"/>
    <m/>
    <n v="202020"/>
    <n v="201859.35"/>
    <n v="0.99920478170478177"/>
    <n v="160.64999999999418"/>
    <n v="192247"/>
  </r>
  <r>
    <s v="2017/1339"/>
    <x v="1"/>
    <n v="1339"/>
    <s v="LBS"/>
    <x v="27"/>
    <s v="Ministry of Interior"/>
    <s v="no"/>
    <x v="7"/>
    <s v="2017/LBS/01 FOA"/>
    <d v="2017-09-12T00:00:00"/>
    <d v="2017-10-12T00:00:00"/>
    <s v="no"/>
    <m/>
    <s v="FRO.25463"/>
    <n v="2017"/>
    <s v="C1"/>
    <n v="7697.58"/>
    <d v="2017-09-07T00:00:00"/>
    <s v="SK"/>
    <n v="0"/>
    <s v="no"/>
    <n v="0"/>
    <n v="0"/>
    <m/>
    <m/>
    <m/>
    <m/>
    <m/>
    <m/>
    <m/>
    <m/>
    <m/>
    <d v="2017-12-26T00:00:00"/>
    <d v="2017-12-06T00:00:00"/>
    <n v="2017"/>
    <n v="5926.39"/>
    <m/>
    <n v="7697.58"/>
    <n v="5926.39"/>
    <n v="0.7699030084779892"/>
    <n v="1771.1899999999996"/>
    <n v="0"/>
  </r>
  <r>
    <s v="2017/1340"/>
    <x v="1"/>
    <n v="1340"/>
    <s v="LBS"/>
    <x v="20"/>
    <s v="Immigration and Naturalisation Service"/>
    <s v="no"/>
    <x v="7"/>
    <s v="2017/LBS/01 FOA"/>
    <d v="2017-09-12T00:00:00"/>
    <d v="2017-10-12T00:00:00"/>
    <s v="no"/>
    <m/>
    <s v="FRO.25472"/>
    <n v="2017"/>
    <s v="C1"/>
    <n v="101149.24"/>
    <d v="2017-09-11T00:00:00"/>
    <s v="SK"/>
    <n v="0"/>
    <s v="yes"/>
    <n v="60900"/>
    <n v="60900"/>
    <m/>
    <m/>
    <m/>
    <m/>
    <m/>
    <n v="2017"/>
    <n v="47200"/>
    <m/>
    <m/>
    <d v="2017-12-26T00:00:00"/>
    <d v="2018-01-24T00:00:00"/>
    <n v="2018"/>
    <n v="53021.11"/>
    <m/>
    <n v="101149.24"/>
    <n v="100221.11"/>
    <n v="0.99082415250969746"/>
    <n v="928.13000000000466"/>
    <n v="60900"/>
  </r>
  <r>
    <s v="2017/1341"/>
    <x v="1"/>
    <n v="1341"/>
    <s v="LBS"/>
    <x v="19"/>
    <s v="Police and Border Guard Board"/>
    <s v="no"/>
    <x v="7"/>
    <s v="2017/LBS/01 FOA"/>
    <d v="2017-09-09T00:00:00"/>
    <d v="2017-11-12T00:00:00"/>
    <s v="no"/>
    <m/>
    <s v="FRO.25479"/>
    <n v="2017"/>
    <s v="C1"/>
    <n v="54186.94"/>
    <d v="2017-09-08T00:00:00"/>
    <s v="SK"/>
    <n v="0"/>
    <s v="no"/>
    <m/>
    <m/>
    <m/>
    <m/>
    <m/>
    <m/>
    <m/>
    <n v="2017"/>
    <n v="27000"/>
    <m/>
    <m/>
    <d v="2018-01-26T00:00:00"/>
    <d v="2018-07-08T00:00:00"/>
    <n v="2018"/>
    <n v="24497.35"/>
    <m/>
    <n v="54186.94"/>
    <n v="51497.35"/>
    <n v="0.95036460815096768"/>
    <n v="2689.5900000000038"/>
    <n v="0"/>
  </r>
  <r>
    <s v="2017/1342"/>
    <x v="1"/>
    <n v="1342"/>
    <s v="LBS"/>
    <x v="16"/>
    <s v="Ministero dell'Interno, Dipartimento della Pubblica Sicurezza, Direzione Centrale dell'Immigrazione e della Polizia delle Frontiere"/>
    <s v="no"/>
    <x v="16"/>
    <s v="2017/LBS/03 Coordination Points"/>
    <d v="2017-09-12T00:00:00"/>
    <d v="2017-10-10T00:00:00"/>
    <s v="no"/>
    <m/>
    <s v="FRO.25482"/>
    <n v="2017"/>
    <s v="C1"/>
    <n v="7509.26"/>
    <d v="2017-09-08T00:00:00"/>
    <s v="PM"/>
    <n v="0"/>
    <s v="no"/>
    <n v="0"/>
    <n v="0"/>
    <m/>
    <m/>
    <m/>
    <m/>
    <m/>
    <m/>
    <m/>
    <m/>
    <m/>
    <d v="2017-12-24T00:00:00"/>
    <d v="2017-11-27T00:00:00"/>
    <n v="2017"/>
    <n v="4789.7299999999996"/>
    <m/>
    <n v="7509.26"/>
    <n v="4789.7299999999996"/>
    <n v="0.63784314299944322"/>
    <n v="2719.5300000000007"/>
    <n v="0"/>
  </r>
  <r>
    <s v="2017/1343"/>
    <x v="1"/>
    <n v="1343"/>
    <s v="FSC"/>
    <x v="14"/>
    <s v="General Inspectorate of the Romanian Border Police"/>
    <s v="no"/>
    <x v="10"/>
    <s v="2017/FSC/01 FSC Support Officer Deployment"/>
    <d v="2017-09-15T00:00:00"/>
    <d v="2017-11-15T00:00:00"/>
    <s v="no"/>
    <m/>
    <s v="FRO.25450"/>
    <n v="2017"/>
    <s v="C1"/>
    <n v="13163.14"/>
    <d v="2017-09-11T00:00:00"/>
    <s v="PM"/>
    <n v="0"/>
    <s v="no"/>
    <m/>
    <m/>
    <m/>
    <m/>
    <m/>
    <m/>
    <m/>
    <n v="2017"/>
    <n v="6581"/>
    <m/>
    <m/>
    <d v="2018-01-29T00:00:00"/>
    <d v="2018-01-30T00:00:00"/>
    <n v="2018"/>
    <n v="4758.84"/>
    <m/>
    <n v="13163.14"/>
    <n v="11339.84"/>
    <n v="0.86148441785166763"/>
    <n v="1823.2999999999993"/>
    <n v="0"/>
  </r>
  <r>
    <s v="2017/1344"/>
    <x v="1"/>
    <n v="1344"/>
    <s v="LBS"/>
    <x v="17"/>
    <s v="Ministry of Interior, National Police Service, Chief Directorate Border Police"/>
    <s v="yes"/>
    <x v="7"/>
    <s v="2017/LBS/01 FOA"/>
    <d v="2017-09-13T00:00:00"/>
    <d v="2017-11-08T00:00:00"/>
    <s v="no"/>
    <m/>
    <s v="FRO.25491"/>
    <n v="2017"/>
    <s v="C1"/>
    <n v="39889.94"/>
    <d v="2017-09-11T00:00:00"/>
    <s v="SK"/>
    <n v="0"/>
    <s v="no"/>
    <m/>
    <m/>
    <m/>
    <m/>
    <m/>
    <m/>
    <m/>
    <m/>
    <n v="0"/>
    <m/>
    <m/>
    <d v="2018-01-22T00:00:00"/>
    <d v="2018-01-09T00:00:00"/>
    <n v="2018"/>
    <n v="38554.04"/>
    <m/>
    <n v="39889.94"/>
    <n v="38554.04"/>
    <n v="0.96651035323693135"/>
    <n v="1335.9000000000015"/>
    <n v="0"/>
  </r>
  <r>
    <s v="2017/1345"/>
    <x v="1"/>
    <n v="1345"/>
    <s v="LBS"/>
    <x v="20"/>
    <s v="Royal Marechaussee"/>
    <s v="no"/>
    <x v="5"/>
    <s v="2017/LBS/02 Focal Points"/>
    <d v="2017-10-10T00:00:00"/>
    <d v="2017-12-07T00:00:00"/>
    <s v="no"/>
    <m/>
    <s v="FRO.25486"/>
    <n v="2017"/>
    <s v="C1"/>
    <n v="11081.99"/>
    <d v="2017-09-11T00:00:00"/>
    <s v="SK"/>
    <n v="0"/>
    <s v="no"/>
    <m/>
    <m/>
    <m/>
    <m/>
    <m/>
    <m/>
    <m/>
    <m/>
    <n v="0"/>
    <m/>
    <m/>
    <d v="2018-02-20T00:00:00"/>
    <d v="2018-01-09T00:00:00"/>
    <n v="2018"/>
    <n v="9027.59"/>
    <m/>
    <n v="11081.99"/>
    <n v="9027.59"/>
    <n v="0.81461813266389882"/>
    <n v="2054.3999999999996"/>
    <n v="0"/>
  </r>
  <r>
    <s v="2017/1346"/>
    <x v="1"/>
    <n v="1346"/>
    <s v="LBS"/>
    <x v="10"/>
    <s v="Hungarian Police Headquarters"/>
    <s v="no"/>
    <x v="7"/>
    <s v="2017/LBS/01 FOA"/>
    <d v="2017-09-11T00:00:00"/>
    <d v="2017-10-12T00:00:00"/>
    <s v="no"/>
    <m/>
    <s v="FRO.25494"/>
    <n v="2017"/>
    <s v="C1"/>
    <n v="12493.32"/>
    <d v="2017-09-08T00:00:00"/>
    <s v="PM"/>
    <n v="0"/>
    <s v="yes"/>
    <m/>
    <n v="3223.44"/>
    <m/>
    <m/>
    <m/>
    <m/>
    <m/>
    <m/>
    <m/>
    <m/>
    <m/>
    <d v="2017-12-26T00:00:00"/>
    <d v="2018-01-22T00:00:00"/>
    <n v="2018"/>
    <n v="11676"/>
    <m/>
    <n v="12493.32"/>
    <n v="11676"/>
    <n v="0.93457943925233644"/>
    <n v="817.31999999999971"/>
    <n v="3223.44"/>
  </r>
  <r>
    <s v="2017/1347"/>
    <x v="1"/>
    <n v="1347"/>
    <s v="LBS"/>
    <x v="1"/>
    <s v="National Bureau of Investigation, National Opeations Department"/>
    <s v="no"/>
    <x v="5"/>
    <s v="2017/LBS/02 Focal Points"/>
    <d v="2017-09-12T00:00:00"/>
    <d v="2017-11-09T00:00:00"/>
    <s v="no"/>
    <m/>
    <s v="FRO.25495"/>
    <n v="2017"/>
    <s v="C1"/>
    <n v="14773.81"/>
    <d v="2017-09-11T00:00:00"/>
    <s v="PM"/>
    <n v="0"/>
    <s v="no"/>
    <m/>
    <m/>
    <m/>
    <m/>
    <m/>
    <m/>
    <m/>
    <m/>
    <n v="0"/>
    <m/>
    <m/>
    <d v="2018-01-23T00:00:00"/>
    <d v="2018-01-09T00:00:00"/>
    <n v="2018"/>
    <n v="14121.98"/>
    <m/>
    <n v="14773.81"/>
    <n v="14121.98"/>
    <n v="0.95587935678068148"/>
    <n v="651.82999999999993"/>
    <n v="0"/>
  </r>
  <r>
    <s v="2017/1348"/>
    <x v="1"/>
    <n v="1348"/>
    <s v="LBS"/>
    <x v="6"/>
    <s v="Finnish Border Guard"/>
    <s v="no"/>
    <x v="5"/>
    <s v="2017/LBS/02 Focal Points"/>
    <d v="2017-09-13T00:00:00"/>
    <d v="2017-11-08T00:00:00"/>
    <s v="no"/>
    <m/>
    <s v="FRO.25469"/>
    <n v="2017"/>
    <s v="C1"/>
    <n v="53987.92"/>
    <d v="2017-09-11T00:00:00"/>
    <s v="PM"/>
    <n v="0"/>
    <s v="no"/>
    <m/>
    <m/>
    <m/>
    <m/>
    <m/>
    <m/>
    <m/>
    <m/>
    <n v="0"/>
    <m/>
    <m/>
    <d v="2018-01-22T00:00:00"/>
    <d v="2018-01-09T00:00:00"/>
    <n v="2018"/>
    <n v="42152.31"/>
    <m/>
    <n v="53987.92"/>
    <n v="42152.31"/>
    <n v="0.78077299514409892"/>
    <n v="11835.61"/>
    <n v="0"/>
  </r>
  <r>
    <s v="2017/1349"/>
    <x v="1"/>
    <n v="1349"/>
    <s v="SBS"/>
    <x v="7"/>
    <s v="Prefecture de Police"/>
    <s v="no"/>
    <x v="2"/>
    <s v="2017/SBS/07 JO Poseidon 2017"/>
    <d v="2017-09-26T00:00:00"/>
    <d v="2017-11-16T00:00:00"/>
    <s v="no"/>
    <m/>
    <s v="FRO.25477"/>
    <n v="2017"/>
    <s v="C1"/>
    <n v="45633"/>
    <d v="2017-09-13T00:00:00"/>
    <s v="PM"/>
    <n v="0"/>
    <s v="no"/>
    <m/>
    <m/>
    <m/>
    <m/>
    <m/>
    <m/>
    <m/>
    <m/>
    <n v="0"/>
    <m/>
    <m/>
    <d v="2018-01-30T00:00:00"/>
    <d v="2018-05-17T00:00:00"/>
    <n v="2018"/>
    <n v="35651.75"/>
    <m/>
    <n v="45633"/>
    <n v="35651.75"/>
    <n v="0.78127122915434011"/>
    <n v="9981.25"/>
    <n v="0"/>
  </r>
  <r>
    <s v="2017/1350"/>
    <x v="1"/>
    <n v="1350"/>
    <s v="LBS"/>
    <x v="22"/>
    <s v="Federal Ministry of the Interior"/>
    <s v="no"/>
    <x v="16"/>
    <s v="2017/LBS/03 Coordination Points"/>
    <d v="2017-10-17T00:00:00"/>
    <d v="2017-11-14T00:00:00"/>
    <s v="no"/>
    <m/>
    <s v="FRO.25487"/>
    <n v="2017"/>
    <s v="C1"/>
    <n v="6330.12"/>
    <d v="2017-09-11T00:00:00"/>
    <s v="PM"/>
    <n v="0"/>
    <s v="no"/>
    <m/>
    <m/>
    <m/>
    <m/>
    <m/>
    <m/>
    <m/>
    <m/>
    <n v="0"/>
    <m/>
    <m/>
    <d v="2018-01-28T00:00:00"/>
    <d v="2018-01-09T00:00:00"/>
    <n v="2018"/>
    <n v="4246.95"/>
    <m/>
    <n v="6330.12"/>
    <n v="4246.95"/>
    <n v="0.67091145191560353"/>
    <n v="2083.17"/>
    <n v="0"/>
  </r>
  <r>
    <s v="2017/1351"/>
    <x v="1"/>
    <n v="1351"/>
    <s v="LBS"/>
    <x v="22"/>
    <s v="Federal Ministry of the Interior"/>
    <s v="no"/>
    <x v="7"/>
    <s v="2017/LBS/01 FOA"/>
    <d v="2017-09-13T00:00:00"/>
    <d v="2017-10-11T00:00:00"/>
    <s v="no"/>
    <m/>
    <s v="FRO.25473"/>
    <n v="2017"/>
    <s v="C1"/>
    <n v="31971.599999999999"/>
    <d v="2017-09-11T00:00:00"/>
    <s v="PM"/>
    <n v="0"/>
    <s v="no"/>
    <n v="0"/>
    <n v="0"/>
    <m/>
    <m/>
    <m/>
    <m/>
    <m/>
    <m/>
    <m/>
    <m/>
    <m/>
    <d v="2017-12-25T00:00:00"/>
    <d v="2017-11-10T00:00:00"/>
    <n v="2017"/>
    <n v="27091.89"/>
    <m/>
    <n v="31971.599999999999"/>
    <n v="27091.89"/>
    <n v="0.84737360657583605"/>
    <n v="4879.7099999999991"/>
    <n v="0"/>
  </r>
  <r>
    <s v="2017/1352"/>
    <x v="1"/>
    <n v="1352"/>
    <s v="LBS"/>
    <x v="10"/>
    <s v="Hungarian Police Headquarters"/>
    <s v="no"/>
    <x v="16"/>
    <s v="2017/LBS/03 Coordination Points"/>
    <d v="2017-09-14T00:00:00"/>
    <d v="2017-10-12T00:00:00"/>
    <s v="no"/>
    <m/>
    <s v="FRO.25480"/>
    <n v="2017"/>
    <s v="C1"/>
    <n v="5422.3"/>
    <d v="2017-09-11T00:00:00"/>
    <s v="PM"/>
    <n v="0"/>
    <s v="yes"/>
    <n v="0"/>
    <n v="1424.86"/>
    <m/>
    <m/>
    <m/>
    <m/>
    <m/>
    <m/>
    <m/>
    <m/>
    <m/>
    <d v="2017-12-26T00:00:00"/>
    <d v="2018-01-09T00:00:00"/>
    <n v="2018"/>
    <n v="4377.22"/>
    <m/>
    <n v="5422.3"/>
    <n v="4377.22"/>
    <n v="0.80726260074138279"/>
    <n v="1045.08"/>
    <n v="1424.86"/>
  </r>
  <r>
    <s v="2017/1353"/>
    <x v="1"/>
    <n v="1353"/>
    <s v="LBS"/>
    <x v="15"/>
    <s v="National Police Directorate"/>
    <s v="no"/>
    <x v="5"/>
    <s v="2017/LBS/02 Focal Points"/>
    <d v="2017-09-13T00:00:00"/>
    <d v="2017-10-11T00:00:00"/>
    <s v="no"/>
    <m/>
    <s v="FRO.25476"/>
    <n v="2017"/>
    <s v="C1"/>
    <n v="14574.47"/>
    <d v="2017-09-11T00:00:00"/>
    <s v="PM"/>
    <n v="0"/>
    <s v="no"/>
    <n v="0"/>
    <m/>
    <m/>
    <m/>
    <m/>
    <m/>
    <m/>
    <m/>
    <m/>
    <m/>
    <m/>
    <d v="2017-12-25T00:00:00"/>
    <d v="2017-11-07T00:00:00"/>
    <n v="2017"/>
    <n v="10887.16"/>
    <m/>
    <n v="14574.47"/>
    <n v="10887.16"/>
    <n v="0.74700212083183815"/>
    <n v="3687.3099999999995"/>
    <n v="0"/>
  </r>
  <r>
    <s v="2017/1354"/>
    <x v="1"/>
    <n v="1354"/>
    <s v="SBS"/>
    <x v="20"/>
    <s v="Immigration and Naturalisation Service"/>
    <s v="no"/>
    <x v="2"/>
    <s v="2017/SBS/07 JO Poseidon 2017"/>
    <d v="2017-09-26T00:00:00"/>
    <d v="2017-11-15T00:00:00"/>
    <s v="no"/>
    <m/>
    <s v="FRO.25498"/>
    <n v="2017"/>
    <s v="C1"/>
    <n v="465958"/>
    <d v="2017-09-11T00:00:00"/>
    <s v="SK"/>
    <n v="0"/>
    <s v="yes"/>
    <n v="275800"/>
    <n v="314194"/>
    <m/>
    <m/>
    <m/>
    <m/>
    <m/>
    <n v="2017"/>
    <n v="221800"/>
    <m/>
    <m/>
    <d v="2018-01-29T00:00:00"/>
    <d v="2017-12-13T00:00:00"/>
    <n v="2017"/>
    <n v="232673.69"/>
    <m/>
    <n v="465958"/>
    <n v="454473.69"/>
    <n v="0.975353336566815"/>
    <n v="11484.309999999998"/>
    <n v="314194"/>
  </r>
  <r>
    <s v="2017/1355"/>
    <x v="1"/>
    <n v="1355"/>
    <s v="LBS"/>
    <x v="33"/>
    <s v="MIA Border Police of Georgia"/>
    <s v="no"/>
    <x v="7"/>
    <s v="2017/LBS/01 FOA"/>
    <d v="2017-09-12T00:00:00"/>
    <d v="2017-10-12T00:00:00"/>
    <s v="no"/>
    <m/>
    <s v="FRO.25481"/>
    <n v="2017"/>
    <s v="C1"/>
    <n v="5207.6899999999996"/>
    <d v="2017-09-11T00:00:00"/>
    <s v="PM"/>
    <n v="0"/>
    <s v="yes"/>
    <m/>
    <n v="1135.08"/>
    <m/>
    <m/>
    <m/>
    <m/>
    <m/>
    <m/>
    <m/>
    <m/>
    <m/>
    <d v="2017-12-26T00:00:00"/>
    <d v="2017-10-07T00:00:00"/>
    <n v="2017"/>
    <n v="2689.08"/>
    <m/>
    <n v="5207.6899999999996"/>
    <n v="2689.08"/>
    <n v="0.51636714166933906"/>
    <n v="2518.6099999999997"/>
    <n v="1135.08"/>
  </r>
  <r>
    <s v="2017/1356"/>
    <x v="1"/>
    <n v="1356"/>
    <s v="RSU"/>
    <x v="22"/>
    <s v="Federal Ministry of the Interior"/>
    <s v="no"/>
    <x v="12"/>
    <s v="2017/RSU/01 RO to Russia"/>
    <d v="2017-09-13T00:00:00"/>
    <d v="2017-09-15T00:00:00"/>
    <s v="no"/>
    <m/>
    <s v="FRO.25502"/>
    <n v="2017"/>
    <s v="C1"/>
    <n v="96272.18"/>
    <d v="2017-09-11T00:00:00"/>
    <s v="SK"/>
    <n v="0"/>
    <s v="yes"/>
    <n v="85000"/>
    <n v="77378"/>
    <m/>
    <m/>
    <m/>
    <m/>
    <m/>
    <m/>
    <m/>
    <m/>
    <m/>
    <d v="2017-11-29T00:00:00"/>
    <d v="2017-11-13T00:00:00"/>
    <n v="2017"/>
    <n v="84601.87"/>
    <m/>
    <n v="96272.18"/>
    <n v="84601.87"/>
    <n v="0.8787779605697098"/>
    <n v="11670.309999999998"/>
    <n v="77378"/>
  </r>
  <r>
    <s v="2017/1357"/>
    <x v="1"/>
    <n v="1357"/>
    <s v="RSU"/>
    <x v="2"/>
    <s v="Bundespolizeiprasidium Federal Police Central Office"/>
    <s v="no"/>
    <x v="12"/>
    <s v="2017/RSU/01 RO to Albania &amp; Georgia, Russia and Albania"/>
    <d v="2017-09-12T00:00:00"/>
    <d v="2017-09-15T00:00:00"/>
    <s v="no"/>
    <m/>
    <s v="FRO.25460"/>
    <n v="2017"/>
    <s v="C1"/>
    <n v="128921.1"/>
    <d v="2017-09-11T00:00:00"/>
    <s v="SK"/>
    <n v="0"/>
    <s v="yes"/>
    <n v="75200"/>
    <n v="75200"/>
    <m/>
    <m/>
    <m/>
    <m/>
    <m/>
    <n v="2017"/>
    <n v="64000"/>
    <m/>
    <m/>
    <d v="2017-11-29T00:00:00"/>
    <d v="2017-11-22T00:00:00"/>
    <n v="2017"/>
    <n v="43658.33"/>
    <m/>
    <n v="128921.1"/>
    <n v="107658.33"/>
    <n v="0.83507145067797284"/>
    <n v="21262.770000000004"/>
    <n v="75200"/>
  </r>
  <r>
    <s v="2017/1358"/>
    <x v="1"/>
    <n v="1358"/>
    <s v="SBS"/>
    <x v="13"/>
    <s v="Servico de Estrangeiros e Fronteiras"/>
    <s v="no"/>
    <x v="2"/>
    <s v="2017/SBS/07 JO Poseidon 2017"/>
    <d v="2017-10-01T00:00:00"/>
    <d v="2017-10-31T00:00:00"/>
    <s v="no"/>
    <m/>
    <s v="FRO.25500"/>
    <n v="2017"/>
    <s v="C1"/>
    <n v="75887.7"/>
    <d v="2017-09-14T00:00:00"/>
    <s v="SK"/>
    <n v="65274"/>
    <s v="yes"/>
    <n v="47223"/>
    <n v="47108.38"/>
    <s v="FRO.25500"/>
    <n v="2017"/>
    <n v="17430"/>
    <d v="2017-10-23T00:00:00"/>
    <m/>
    <n v="2017"/>
    <n v="46658.85"/>
    <m/>
    <m/>
    <d v="2018-01-14T00:00:00"/>
    <d v="2018-02-08T00:00:00"/>
    <n v="2018"/>
    <n v="46384.87"/>
    <m/>
    <n v="93317.7"/>
    <n v="93043.72"/>
    <n v="0.99706400822137708"/>
    <n v="273.97999999999593"/>
    <n v="47108.38"/>
  </r>
  <r>
    <s v="2017/1359"/>
    <x v="1"/>
    <n v="1359"/>
    <s v="RSU"/>
    <x v="11"/>
    <s v="State Border Guard Service"/>
    <s v="no"/>
    <x v="2"/>
    <s v="2017/RSU/03 Poseidon/Readmission"/>
    <d v="2017-09-21T00:00:00"/>
    <d v="2017-11-16T00:00:00"/>
    <s v="no"/>
    <m/>
    <s v="FRO.25503"/>
    <n v="2017"/>
    <s v="C1"/>
    <n v="63515.199999999997"/>
    <d v="2017-09-14T00:00:00"/>
    <s v="SK"/>
    <n v="63515.199999999997"/>
    <s v="no"/>
    <m/>
    <m/>
    <m/>
    <m/>
    <m/>
    <m/>
    <m/>
    <n v="2017"/>
    <n v="31757"/>
    <m/>
    <m/>
    <d v="2018-01-30T00:00:00"/>
    <d v="2018-01-17T00:00:00"/>
    <n v="2018"/>
    <n v="23429.75"/>
    <m/>
    <n v="63515.199999999997"/>
    <n v="55186.75"/>
    <n v="0.86887469456130195"/>
    <n v="8328.4499999999971"/>
    <n v="0"/>
  </r>
  <r>
    <s v="2017/1360"/>
    <x v="1"/>
    <n v="1360"/>
    <s v="RSU"/>
    <x v="22"/>
    <s v="Federal Ministry of the Interior"/>
    <s v="no"/>
    <x v="2"/>
    <s v="2017/RSU/03 Poseidon/Readmission"/>
    <d v="2017-10-10T00:00:00"/>
    <d v="2017-12-14T00:00:00"/>
    <s v="no"/>
    <m/>
    <s v="FRO.25504"/>
    <n v="2017"/>
    <s v="C1"/>
    <n v="18380.46"/>
    <d v="2017-09-14T00:00:00"/>
    <s v="SK"/>
    <n v="0"/>
    <s v="no"/>
    <m/>
    <m/>
    <m/>
    <m/>
    <m/>
    <m/>
    <m/>
    <m/>
    <m/>
    <m/>
    <m/>
    <d v="2018-02-27T00:00:00"/>
    <d v="2018-01-18T00:00:00"/>
    <n v="2018"/>
    <n v="15749.05"/>
    <m/>
    <n v="18380.46"/>
    <n v="15749.05"/>
    <n v="0.85683655360094357"/>
    <n v="2631.41"/>
    <n v="0"/>
  </r>
  <r>
    <s v="2017/1361"/>
    <x v="1"/>
    <n v="1361"/>
    <s v="RSU"/>
    <x v="20"/>
    <s v="Royal Marechaussee"/>
    <s v="no"/>
    <x v="2"/>
    <s v="2017/RSU/03 Poseidon/Readmission"/>
    <d v="2017-09-25T00:00:00"/>
    <d v="2017-11-17T00:00:00"/>
    <s v="no"/>
    <m/>
    <s v="FRO.25506"/>
    <n v="2017"/>
    <s v="C1"/>
    <n v="26668.68"/>
    <d v="2017-09-14T00:00:00"/>
    <s v="SK"/>
    <n v="0"/>
    <s v="no"/>
    <m/>
    <m/>
    <s v="FRO.25506"/>
    <n v="2017"/>
    <n v="16377.42"/>
    <d v="2017-09-22T00:00:00"/>
    <m/>
    <m/>
    <m/>
    <m/>
    <m/>
    <d v="2018-01-31T00:00:00"/>
    <d v="2018-01-18T00:00:00"/>
    <n v="2018"/>
    <n v="39210.300000000003"/>
    <m/>
    <n v="43046.1"/>
    <n v="39210.300000000003"/>
    <n v="0.91089088210081759"/>
    <n v="3835.7999999999956"/>
    <n v="0"/>
  </r>
  <r>
    <s v="2017/1362"/>
    <x v="1"/>
    <n v="1362"/>
    <s v="SBS"/>
    <x v="19"/>
    <s v="Police and Border Guard Board"/>
    <s v="no"/>
    <x v="2"/>
    <s v="2017/SBS/07 JO Poseidon 2017"/>
    <d v="2017-09-25T00:00:00"/>
    <d v="2017-11-17T00:00:00"/>
    <s v="no"/>
    <m/>
    <s v="FRO.25513"/>
    <n v="2017"/>
    <s v="C1"/>
    <n v="52119.7"/>
    <d v="2017-09-14T00:00:00"/>
    <s v="IM"/>
    <n v="0"/>
    <s v="no"/>
    <n v="0"/>
    <n v="0"/>
    <m/>
    <m/>
    <m/>
    <m/>
    <m/>
    <n v="2017"/>
    <n v="26000"/>
    <m/>
    <m/>
    <d v="2018-01-31T00:00:00"/>
    <d v="2017-12-13T00:00:00"/>
    <n v="2017"/>
    <n v="21838.68"/>
    <m/>
    <n v="52119.7"/>
    <n v="47838.68"/>
    <n v="0.9178617681989728"/>
    <n v="4281.0199999999968"/>
    <n v="0"/>
  </r>
  <r>
    <s v="2017/1363"/>
    <x v="1"/>
    <n v="1363"/>
    <s v="ABS"/>
    <x v="8"/>
    <s v="Police of the Czech Republic"/>
    <s v="no"/>
    <x v="5"/>
    <s v="2017/ABS/03 Focal Points 2017 Air"/>
    <d v="2017-10-02T00:00:00"/>
    <d v="2017-11-17T00:00:00"/>
    <s v="no"/>
    <m/>
    <s v="FRO.25496"/>
    <n v="2017"/>
    <s v="C1"/>
    <n v="22698.98"/>
    <d v="2017-09-13T00:00:00"/>
    <s v="IM"/>
    <n v="0"/>
    <s v="no"/>
    <n v="0"/>
    <m/>
    <m/>
    <m/>
    <m/>
    <m/>
    <m/>
    <n v="2017"/>
    <n v="11300"/>
    <m/>
    <m/>
    <d v="2018-01-31T00:00:00"/>
    <d v="2017-11-21T00:00:00"/>
    <n v="2017"/>
    <n v="2047.52"/>
    <m/>
    <n v="22698.98"/>
    <n v="13347.52"/>
    <n v="0.58802289794519402"/>
    <n v="9351.4599999999991"/>
    <n v="0"/>
  </r>
  <r>
    <s v="2017/1364"/>
    <x v="1"/>
    <n v="1364"/>
    <s v="SBS"/>
    <x v="1"/>
    <s v="National Operations Department"/>
    <s v="no"/>
    <x v="2"/>
    <s v="2017/SBS/07 JO Poseidon 2017"/>
    <d v="2017-09-24T00:00:00"/>
    <d v="2017-12-22T00:00:00"/>
    <s v="no"/>
    <m/>
    <s v="FRO.25512"/>
    <n v="2017"/>
    <s v="C1"/>
    <n v="57588.77"/>
    <d v="2017-09-15T00:00:00"/>
    <s v="IM"/>
    <n v="0"/>
    <s v="no"/>
    <n v="0"/>
    <m/>
    <m/>
    <m/>
    <m/>
    <m/>
    <m/>
    <m/>
    <n v="0"/>
    <m/>
    <m/>
    <d v="2018-03-07T00:00:00"/>
    <d v="2018-03-06T00:00:00"/>
    <n v="2018"/>
    <n v="55960.89"/>
    <m/>
    <n v="57588.77"/>
    <n v="55960.89"/>
    <n v="0.97173268329919193"/>
    <n v="1627.8799999999974"/>
    <n v="0"/>
  </r>
  <r>
    <s v="2017/1365"/>
    <x v="1"/>
    <n v="1365"/>
    <s v="RSU"/>
    <x v="12"/>
    <s v="Headquarters of Polish Border Guards"/>
    <s v="no"/>
    <x v="12"/>
    <s v="2017/RSU/01 RO to Pakistan"/>
    <d v="2017-09-20T00:00:00"/>
    <d v="2017-09-22T00:00:00"/>
    <s v="no"/>
    <m/>
    <s v="FRO.25508"/>
    <n v="2017"/>
    <s v="C1"/>
    <n v="2264.12"/>
    <d v="2017-09-14T00:00:00"/>
    <s v="IM"/>
    <n v="0"/>
    <s v="no"/>
    <n v="0"/>
    <m/>
    <m/>
    <m/>
    <m/>
    <m/>
    <m/>
    <m/>
    <m/>
    <m/>
    <m/>
    <d v="2017-12-06T00:00:00"/>
    <d v="2017-10-19T00:00:00"/>
    <n v="2017"/>
    <n v="2174.37"/>
    <m/>
    <n v="2264.12"/>
    <n v="2174.37"/>
    <n v="0.96035987491829056"/>
    <n v="89.75"/>
    <n v="0"/>
  </r>
  <r>
    <s v="2017/1366"/>
    <x v="1"/>
    <n v="1366"/>
    <s v="SBS"/>
    <x v="20"/>
    <s v="Royal Marechaussee"/>
    <s v="no"/>
    <x v="5"/>
    <s v="2017/SBS/06 Focal Points Sea 2017"/>
    <d v="2017-09-15T00:00:00"/>
    <d v="2017-10-01T00:00:00"/>
    <s v="no"/>
    <m/>
    <s v="FRO.25505"/>
    <n v="2017"/>
    <s v="C1"/>
    <n v="7802.44"/>
    <d v="2017-09-13T00:00:00"/>
    <s v="SK"/>
    <n v="0"/>
    <s v="no"/>
    <m/>
    <m/>
    <m/>
    <m/>
    <m/>
    <m/>
    <s v="final costs erroneously included and paid in SFD 591"/>
    <m/>
    <m/>
    <m/>
    <m/>
    <d v="2017-12-15T00:00:00"/>
    <s v="n/a"/>
    <m/>
    <s v="n/a"/>
    <m/>
    <n v="7802.44"/>
    <n v="0"/>
    <n v="0"/>
    <n v="7802.44"/>
    <n v="0"/>
  </r>
  <r>
    <s v="2017/1367"/>
    <x v="1"/>
    <n v="1367"/>
    <s v="RSU"/>
    <x v="2"/>
    <s v="Bundespolizeiprasidium Federal Police Central Office"/>
    <s v="no"/>
    <x v="12"/>
    <s v="2017/RSU/01 RO to Georgia/Armenia, Pakistan, Nigeria/Gambia"/>
    <d v="2017-09-18T00:00:00"/>
    <d v="2017-09-25T00:00:00"/>
    <s v="no"/>
    <m/>
    <s v="FRO.25515"/>
    <n v="2017"/>
    <s v="C1"/>
    <n v="273621.59999999998"/>
    <d v="2017-09-14T00:00:00"/>
    <s v="SK"/>
    <n v="0"/>
    <s v="yes"/>
    <n v="158500"/>
    <n v="158900"/>
    <m/>
    <m/>
    <m/>
    <m/>
    <m/>
    <n v="2017"/>
    <n v="130000"/>
    <m/>
    <m/>
    <d v="2017-12-09T00:00:00"/>
    <d v="2017-11-28T00:00:00"/>
    <n v="2017"/>
    <n v="81028.14"/>
    <m/>
    <n v="273621.59999999998"/>
    <n v="211028.14"/>
    <n v="0.77124079385545596"/>
    <n v="62593.459999999963"/>
    <n v="158900"/>
  </r>
  <r>
    <s v="2017/1368"/>
    <x v="1"/>
    <n v="1368"/>
    <s v="RSU"/>
    <x v="22"/>
    <s v="Federal Ministry of the Interior"/>
    <s v="no"/>
    <x v="12"/>
    <s v="2017/RSU/01 RO to Georgia and Armenia, Nigeria and Gambia"/>
    <d v="2017-09-19T00:00:00"/>
    <d v="2017-09-25T00:00:00"/>
    <s v="no"/>
    <m/>
    <s v="FRO.25514"/>
    <n v="2017"/>
    <s v="C1"/>
    <n v="491534.4"/>
    <d v="2017-09-14T00:00:00"/>
    <s v="SK"/>
    <n v="0"/>
    <s v="yes"/>
    <n v="440000"/>
    <n v="411266.5"/>
    <m/>
    <m/>
    <m/>
    <m/>
    <m/>
    <m/>
    <m/>
    <m/>
    <m/>
    <d v="2017-12-09T00:00:00"/>
    <d v="2017-11-17T00:00:00"/>
    <n v="2017"/>
    <n v="451873.7"/>
    <m/>
    <n v="491534.4"/>
    <n v="451873.7"/>
    <n v="0.91931246317653448"/>
    <n v="39660.700000000012"/>
    <n v="411266.5"/>
  </r>
  <r>
    <s v="2017/1369"/>
    <x v="1"/>
    <n v="1369"/>
    <s v="RSU"/>
    <x v="23"/>
    <s v="Ministry of Foreign Affairs"/>
    <s v="no"/>
    <x v="12"/>
    <s v="2017/RSU/01 RO to Kosovo"/>
    <d v="2017-09-20T00:00:00"/>
    <d v="2017-09-22T00:00:00"/>
    <s v="no"/>
    <m/>
    <s v="FRO.25517"/>
    <n v="2017"/>
    <s v="C1"/>
    <n v="74.900000000000006"/>
    <d v="2017-09-14T00:00:00"/>
    <s v="SK"/>
    <n v="0"/>
    <s v="no"/>
    <m/>
    <m/>
    <m/>
    <m/>
    <m/>
    <m/>
    <m/>
    <m/>
    <m/>
    <m/>
    <m/>
    <d v="2017-12-06T00:00:00"/>
    <d v="2018-01-17T00:00:00"/>
    <n v="2018"/>
    <n v="74.900000000000006"/>
    <m/>
    <n v="74.900000000000006"/>
    <n v="74.900000000000006"/>
    <n v="1"/>
    <n v="0"/>
    <n v="0"/>
  </r>
  <r>
    <s v="2017/1370"/>
    <x v="1"/>
    <n v="1370"/>
    <s v="RSU"/>
    <x v="3"/>
    <s v="Department of Federal Immigration"/>
    <s v="no"/>
    <x v="12"/>
    <s v="2017/RSU/01 RO to Pakistan and Kosovo"/>
    <d v="2017-09-20T00:00:00"/>
    <d v="2017-09-22T00:00:00"/>
    <s v="no"/>
    <m/>
    <s v="FRO.25518"/>
    <n v="2017"/>
    <s v="C1"/>
    <n v="423528"/>
    <d v="2017-09-14T00:00:00"/>
    <s v="SK"/>
    <n v="0"/>
    <s v="yes"/>
    <n v="395000"/>
    <n v="369053.86"/>
    <m/>
    <m/>
    <m/>
    <m/>
    <m/>
    <m/>
    <m/>
    <m/>
    <m/>
    <d v="2017-12-06T00:00:00"/>
    <d v="2017-11-21T00:00:00"/>
    <n v="2017"/>
    <n v="387884.55"/>
    <m/>
    <n v="423528"/>
    <n v="387884.55"/>
    <n v="0.91584157363857877"/>
    <n v="35643.450000000012"/>
    <n v="369053.86"/>
  </r>
  <r>
    <s v="2017/1371"/>
    <x v="1"/>
    <n v="1371"/>
    <s v="FSC"/>
    <x v="16"/>
    <s v="Ministero dell'Interno, Dipartimento della Pubblica Sicurezza, Direzione Centrale dell'Immigrazione e della Polizia delle Frontiere"/>
    <s v="no"/>
    <x v="10"/>
    <s v="2017/FSC/01 FSC Support Officer Deployment"/>
    <d v="2017-09-15T00:00:00"/>
    <d v="2017-10-01T00:00:00"/>
    <s v="no"/>
    <m/>
    <s v="FRO.25516"/>
    <n v="2017"/>
    <s v="C1"/>
    <n v="5495.52"/>
    <d v="2017-09-19T00:00:00"/>
    <s v="PM"/>
    <n v="0"/>
    <s v="no"/>
    <m/>
    <m/>
    <m/>
    <m/>
    <m/>
    <m/>
    <m/>
    <m/>
    <m/>
    <m/>
    <m/>
    <d v="2017-12-15T00:00:00"/>
    <d v="2018-01-25T00:00:00"/>
    <n v="2018"/>
    <n v="2725.91"/>
    <m/>
    <n v="5495.52"/>
    <n v="2725.91"/>
    <n v="0.49602403412233959"/>
    <n v="2769.6100000000006"/>
    <n v="0"/>
  </r>
  <r>
    <s v="2017/1372"/>
    <x v="1"/>
    <n v="1372"/>
    <s v="SBS"/>
    <x v="33"/>
    <s v="MIA Border Police of Georgia"/>
    <s v="no"/>
    <x v="6"/>
    <s v="2017/SBS/05 JO Triton 2017"/>
    <d v="2017-10-01T00:00:00"/>
    <d v="2017-10-31T00:00:00"/>
    <s v="no"/>
    <m/>
    <s v="FRO.25519"/>
    <n v="2017"/>
    <s v="C1"/>
    <n v="10597"/>
    <d v="2017-09-15T00:00:00"/>
    <s v="IM"/>
    <n v="0"/>
    <s v="no"/>
    <n v="0"/>
    <m/>
    <m/>
    <m/>
    <m/>
    <m/>
    <m/>
    <m/>
    <m/>
    <m/>
    <m/>
    <d v="2018-01-14T00:00:00"/>
    <d v="2017-11-13T00:00:00"/>
    <n v="2017"/>
    <n v="3912"/>
    <m/>
    <n v="10597"/>
    <n v="3912"/>
    <n v="0.36916108332546949"/>
    <n v="6685"/>
    <n v="0"/>
  </r>
  <r>
    <s v="2017/1373"/>
    <x v="1"/>
    <n v="1373"/>
    <s v="SBS"/>
    <x v="4"/>
    <s v="Danish National Police"/>
    <s v="no"/>
    <x v="2"/>
    <s v="2017/SBS/07 JO Poseidon 2017"/>
    <d v="2017-09-26T00:00:00"/>
    <d v="2017-12-12T00:00:00"/>
    <s v="no"/>
    <m/>
    <s v="FRO.25525"/>
    <n v="2017"/>
    <s v="C1"/>
    <n v="231610"/>
    <d v="2017-09-15T00:00:00"/>
    <s v="IM"/>
    <n v="0"/>
    <s v="yes"/>
    <n v="101100"/>
    <n v="152892"/>
    <m/>
    <m/>
    <m/>
    <m/>
    <m/>
    <m/>
    <n v="0"/>
    <m/>
    <m/>
    <d v="2018-02-25T00:00:00"/>
    <d v="2018-03-21T00:00:00"/>
    <n v="2018"/>
    <n v="214546.71"/>
    <m/>
    <n v="231610"/>
    <n v="214546.71"/>
    <n v="0.92632749017745342"/>
    <n v="17063.290000000008"/>
    <n v="152892"/>
  </r>
  <r>
    <s v="2017/1374"/>
    <x v="1"/>
    <n v="1374"/>
    <s v="LBS"/>
    <x v="17"/>
    <s v="Ministry of Interior, National Police Service, Chief Directorate Border Police"/>
    <s v="no"/>
    <x v="5"/>
    <s v="2017/LBS/02 Focal Points"/>
    <d v="2017-10-11T00:00:00"/>
    <d v="2017-12-06T00:00:00"/>
    <s v="no"/>
    <m/>
    <s v="FRO.25528"/>
    <n v="2017"/>
    <s v="C1"/>
    <n v="12435.54"/>
    <d v="2017-09-15T00:00:00"/>
    <s v="SK"/>
    <n v="0"/>
    <s v="no"/>
    <m/>
    <m/>
    <m/>
    <m/>
    <m/>
    <m/>
    <m/>
    <m/>
    <n v="0"/>
    <m/>
    <m/>
    <d v="2018-02-19T00:00:00"/>
    <d v="2018-03-23T00:00:00"/>
    <n v="2018"/>
    <n v="11302.52"/>
    <m/>
    <n v="12435.54"/>
    <n v="11302.52"/>
    <n v="0.90888855650820144"/>
    <n v="1133.0200000000004"/>
    <n v="0"/>
  </r>
  <r>
    <s v="2017/1375"/>
    <x v="1"/>
    <n v="1375"/>
    <s v="ABS"/>
    <x v="25"/>
    <s v="Swiss Border Guard"/>
    <s v="no"/>
    <x v="24"/>
    <s v="2017/ABS/11 Vega Children"/>
    <d v="2017-05-30T00:00:00"/>
    <d v="2017-07-11T00:00:00"/>
    <s v="yes"/>
    <m/>
    <s v="FRO.25521"/>
    <n v="2017"/>
    <s v="C1"/>
    <n v="9466.34"/>
    <d v="2017-09-18T00:00:00"/>
    <s v="IM"/>
    <n v="0"/>
    <s v="no"/>
    <n v="0"/>
    <n v="0"/>
    <m/>
    <m/>
    <m/>
    <m/>
    <m/>
    <m/>
    <m/>
    <m/>
    <m/>
    <d v="2017-09-24T00:00:00"/>
    <d v="2017-10-09T00:00:00"/>
    <n v="2017"/>
    <n v="9466.34"/>
    <m/>
    <n v="9466.34"/>
    <n v="9466.34"/>
    <n v="1"/>
    <n v="0"/>
    <n v="0"/>
  </r>
  <r>
    <s v="2017/1376"/>
    <x v="1"/>
    <n v="1376"/>
    <s v="ABS"/>
    <x v="10"/>
    <s v="Hungarian Police Headquarters"/>
    <s v="no"/>
    <x v="5"/>
    <s v="2017/ABS/03 Focal Points 2017 Air"/>
    <d v="2017-09-18T00:00:00"/>
    <d v="2017-10-14T00:00:00"/>
    <s v="no"/>
    <m/>
    <s v="FRO.25534"/>
    <n v="2017"/>
    <s v="C1"/>
    <n v="6070.11"/>
    <d v="2017-09-18T00:00:00"/>
    <s v="IM"/>
    <n v="0"/>
    <s v="no"/>
    <n v="0"/>
    <m/>
    <m/>
    <m/>
    <m/>
    <m/>
    <m/>
    <m/>
    <m/>
    <m/>
    <m/>
    <d v="2017-12-28T00:00:00"/>
    <d v="2018-02-01T00:00:00"/>
    <n v="2018"/>
    <n v="4493.04"/>
    <m/>
    <n v="6070.11"/>
    <n v="4493.04"/>
    <n v="0.74019086968769932"/>
    <n v="1577.0699999999997"/>
    <n v="0"/>
  </r>
  <r>
    <s v="2017/1377"/>
    <x v="1"/>
    <n v="1377"/>
    <s v="LBS"/>
    <x v="18"/>
    <s v="Ministry of Interior"/>
    <s v="no"/>
    <x v="16"/>
    <s v="2017/LBS/03 Coordination Points"/>
    <d v="2017-09-26T00:00:00"/>
    <d v="2017-11-21T00:00:00"/>
    <s v="no"/>
    <m/>
    <s v="FRO.25536"/>
    <n v="2017"/>
    <s v="C1"/>
    <n v="31034.28"/>
    <d v="2017-09-18T00:00:00"/>
    <s v="IM"/>
    <n v="0"/>
    <s v="no"/>
    <n v="0"/>
    <m/>
    <m/>
    <m/>
    <m/>
    <m/>
    <m/>
    <n v="2017"/>
    <n v="15517.14"/>
    <m/>
    <m/>
    <d v="2018-02-04T00:00:00"/>
    <d v="2018-02-05T00:00:00"/>
    <n v="2018"/>
    <n v="12112.45"/>
    <m/>
    <n v="31034.28"/>
    <n v="27629.59"/>
    <n v="0.89029260546724465"/>
    <n v="3404.6899999999987"/>
    <n v="0"/>
  </r>
  <r>
    <s v="2017/1378"/>
    <x v="1"/>
    <n v="1378"/>
    <s v="ABS"/>
    <x v="12"/>
    <s v="Headquarters of Polish Border Guards"/>
    <s v="no"/>
    <x v="5"/>
    <s v="2017/SBS/03 Indalo 2017"/>
    <d v="2017-10-02T00:00:00"/>
    <d v="2017-11-03T00:00:00"/>
    <s v="no"/>
    <m/>
    <s v="FRO.25539"/>
    <n v="2017"/>
    <s v="C1"/>
    <n v="17246.259999999998"/>
    <d v="2017-09-19T00:00:00"/>
    <s v="SK"/>
    <n v="0"/>
    <s v="no"/>
    <m/>
    <m/>
    <m/>
    <m/>
    <m/>
    <m/>
    <m/>
    <n v="2017"/>
    <n v="8623.1299999999992"/>
    <m/>
    <m/>
    <d v="2018-01-17T00:00:00"/>
    <d v="2017-11-27T00:00:00"/>
    <n v="2017"/>
    <n v="7020.58"/>
    <m/>
    <n v="17246.259999999998"/>
    <n v="15643.71"/>
    <n v="0.90707840424532626"/>
    <n v="1602.5499999999993"/>
    <n v="0"/>
  </r>
  <r>
    <s v="2017/1379"/>
    <x v="1"/>
    <n v="1379"/>
    <s v="RSU"/>
    <x v="25"/>
    <s v="Swiss Border Guard"/>
    <s v="no"/>
    <x v="12"/>
    <s v="2017/RSU/01 RO to Nigeria and Gambia"/>
    <d v="2017-09-21T00:00:00"/>
    <d v="2017-09-24T00:00:00"/>
    <s v="no"/>
    <m/>
    <s v="FRO.25540"/>
    <n v="2017"/>
    <s v="C1"/>
    <n v="58015.4"/>
    <d v="2017-09-20T00:00:00"/>
    <s v="IM"/>
    <n v="0"/>
    <s v="yes"/>
    <n v="35700"/>
    <n v="41454.550000000003"/>
    <m/>
    <m/>
    <m/>
    <m/>
    <m/>
    <m/>
    <m/>
    <m/>
    <m/>
    <d v="2017-12-08T00:00:00"/>
    <d v="2017-11-03T00:00:00"/>
    <n v="2017"/>
    <n v="46435.91"/>
    <m/>
    <n v="58015.4"/>
    <n v="46435.91"/>
    <n v="0.80040661617432618"/>
    <n v="11579.489999999998"/>
    <n v="41454.550000000003"/>
  </r>
  <r>
    <s v="2017/1380"/>
    <x v="1"/>
    <n v="1380"/>
    <s v="RSU"/>
    <x v="6"/>
    <s v="Helsinki Police Department"/>
    <s v="no"/>
    <x v="12"/>
    <s v="2017/RSU/01 RO to Nigeria and Gambia"/>
    <d v="2017-09-21T00:00:00"/>
    <d v="2017-09-24T00:00:00"/>
    <s v="no"/>
    <m/>
    <s v="FRO.25546"/>
    <n v="2017"/>
    <s v="C1"/>
    <n v="70219.820000000007"/>
    <d v="2017-09-20T00:00:00"/>
    <s v="IM"/>
    <n v="0"/>
    <s v="yes"/>
    <n v="45636"/>
    <n v="45636"/>
    <m/>
    <m/>
    <m/>
    <m/>
    <m/>
    <m/>
    <m/>
    <m/>
    <m/>
    <d v="2017-12-08T00:00:00"/>
    <d v="2017-11-21T00:00:00"/>
    <n v="2017"/>
    <n v="63643.72"/>
    <m/>
    <n v="70219.820000000007"/>
    <n v="63643.72"/>
    <n v="0.90634980266255305"/>
    <n v="6576.1000000000058"/>
    <n v="45636"/>
  </r>
  <r>
    <s v="2017/1381"/>
    <x v="1"/>
    <n v="1381"/>
    <s v="RSU"/>
    <x v="1"/>
    <s v="National Operations Department"/>
    <s v="no"/>
    <x v="12"/>
    <s v="2017/RSU/01 RO to Nigeria and Gambia"/>
    <d v="2017-09-21T00:00:00"/>
    <d v="2017-09-24T00:00:00"/>
    <s v="no"/>
    <m/>
    <s v="FRO.25535"/>
    <n v="2017"/>
    <s v="C1"/>
    <n v="30353.759999999998"/>
    <d v="2017-09-20T00:00:00"/>
    <s v="IM"/>
    <n v="0"/>
    <s v="no"/>
    <n v="0"/>
    <m/>
    <m/>
    <m/>
    <m/>
    <m/>
    <m/>
    <m/>
    <m/>
    <m/>
    <m/>
    <d v="2017-12-08T00:00:00"/>
    <d v="2017-10-31T00:00:00"/>
    <n v="2017"/>
    <n v="16173.51"/>
    <m/>
    <n v="30353.759999999998"/>
    <n v="16173.51"/>
    <n v="0.53283382355266695"/>
    <n v="14180.249999999998"/>
    <n v="0"/>
  </r>
  <r>
    <s v="2017/1382"/>
    <x v="1"/>
    <n v="1382"/>
    <s v="RSU"/>
    <x v="10"/>
    <s v="Immigration and Asylum Office"/>
    <s v="no"/>
    <x v="12"/>
    <s v="2017/RSU/01 RO to Pakistan"/>
    <d v="2017-09-20T00:00:00"/>
    <d v="2017-09-22T00:00:00"/>
    <s v="no"/>
    <m/>
    <s v="FRO.25537"/>
    <n v="2017"/>
    <s v="C1"/>
    <n v="30071.279999999999"/>
    <d v="2017-09-19T00:00:00"/>
    <s v="IM"/>
    <n v="0"/>
    <s v="yes"/>
    <n v="24000"/>
    <n v="23362.34"/>
    <m/>
    <m/>
    <m/>
    <m/>
    <m/>
    <m/>
    <m/>
    <m/>
    <m/>
    <d v="2017-12-06T00:00:00"/>
    <d v="2017-11-28T00:00:00"/>
    <n v="2017"/>
    <n v="26754.560000000001"/>
    <m/>
    <n v="30071.279999999999"/>
    <n v="26754.560000000001"/>
    <n v="0.88970472823238655"/>
    <n v="3316.7199999999975"/>
    <n v="23362.34"/>
  </r>
  <r>
    <s v="2017/1383"/>
    <x v="1"/>
    <n v="1383"/>
    <s v="RSU"/>
    <x v="24"/>
    <s v="Bureau of Border and Alien Police"/>
    <s v="no"/>
    <x v="2"/>
    <s v="2017/RSU/03 Poseidon/Readmission"/>
    <d v="2017-10-18T00:00:00"/>
    <d v="2017-11-25T00:00:00"/>
    <s v="no"/>
    <m/>
    <s v="FRO.25544"/>
    <n v="2017"/>
    <s v="C1"/>
    <n v="24050.39"/>
    <d v="2017-09-20T00:00:00"/>
    <s v="IM"/>
    <n v="0"/>
    <s v="no"/>
    <n v="0"/>
    <m/>
    <m/>
    <m/>
    <m/>
    <m/>
    <m/>
    <m/>
    <m/>
    <m/>
    <m/>
    <d v="2018-02-08T00:00:00"/>
    <d v="2018-01-18T00:00:00"/>
    <n v="2018"/>
    <n v="22320.880000000001"/>
    <m/>
    <n v="24050.39"/>
    <n v="22320.880000000001"/>
    <n v="0.92808806842633329"/>
    <n v="1729.5099999999984"/>
    <n v="0"/>
  </r>
  <r>
    <s v="2017/1384"/>
    <x v="1"/>
    <n v="1384"/>
    <s v="RSU"/>
    <x v="17"/>
    <s v="Ministry of Interior, National Police Service, Chief Directorate Border Police"/>
    <s v="no"/>
    <x v="2"/>
    <s v="2017/RSU/03 Poseidon/Readmission"/>
    <d v="2017-09-21T00:00:00"/>
    <d v="2017-10-19T00:00:00"/>
    <s v="no"/>
    <m/>
    <s v="FRO.25545"/>
    <n v="2017"/>
    <s v="C1"/>
    <n v="53106"/>
    <d v="2017-09-20T00:00:00"/>
    <s v="IM"/>
    <n v="0"/>
    <s v="no"/>
    <n v="0"/>
    <m/>
    <m/>
    <m/>
    <m/>
    <m/>
    <m/>
    <m/>
    <m/>
    <m/>
    <m/>
    <d v="2018-01-02T00:00:00"/>
    <d v="2018-02-15T00:00:00"/>
    <n v="2018"/>
    <n v="52849.440000000002"/>
    <m/>
    <n v="53106"/>
    <n v="52849.440000000002"/>
    <n v="0.99516890746808273"/>
    <n v="256.55999999999767"/>
    <n v="0"/>
  </r>
  <r>
    <s v="2017/1385"/>
    <x v="1"/>
    <n v="1385"/>
    <s v="LBS"/>
    <x v="17"/>
    <s v="Ministry of Interior, National Police Service, Chief Directorate Border Police"/>
    <s v="no"/>
    <x v="16"/>
    <s v="2017/LBS/03 Coordination Points"/>
    <d v="2017-10-21T00:00:00"/>
    <d v="2017-11-09T00:00:00"/>
    <s v="no"/>
    <m/>
    <s v="FRO.25552"/>
    <n v="2017"/>
    <s v="C1"/>
    <n v="4873.8500000000004"/>
    <d v="2017-09-19T00:00:00"/>
    <s v="IM"/>
    <n v="0"/>
    <s v="no"/>
    <n v="0"/>
    <m/>
    <m/>
    <m/>
    <m/>
    <m/>
    <m/>
    <m/>
    <n v="0"/>
    <m/>
    <m/>
    <d v="2018-01-23T00:00:00"/>
    <d v="2017-12-13T00:00:00"/>
    <n v="2017"/>
    <n v="4221.01"/>
    <m/>
    <n v="4873.8500000000004"/>
    <n v="4221.01"/>
    <n v="0.86605250469341488"/>
    <n v="652.84000000000015"/>
    <n v="0"/>
  </r>
  <r>
    <s v="2017/1386"/>
    <x v="1"/>
    <n v="1386"/>
    <s v="SBS"/>
    <x v="15"/>
    <s v="National Police Directorate"/>
    <s v="no"/>
    <x v="6"/>
    <s v="2017/SBS/05 JO Triton 2017"/>
    <d v="2017-09-21T00:00:00"/>
    <d v="2018-01-13T00:00:00"/>
    <s v="no"/>
    <m/>
    <s v="FRO.25556"/>
    <n v="2017"/>
    <s v="C1"/>
    <n v="2470355.9700000002"/>
    <d v="2017-09-19T00:00:00"/>
    <s v="SK"/>
    <n v="2405625"/>
    <s v="yes"/>
    <n v="1351145"/>
    <n v="2003956.37"/>
    <m/>
    <m/>
    <m/>
    <m/>
    <m/>
    <n v="2017"/>
    <n v="1235177.99"/>
    <m/>
    <m/>
    <d v="2018-03-29T00:00:00"/>
    <d v="2018-06-16T00:00:00"/>
    <n v="2018"/>
    <n v="1213302.8799999999"/>
    <m/>
    <n v="2470355.9700000002"/>
    <n v="2448480.87"/>
    <n v="0.99114496037589273"/>
    <n v="21875.100000000093"/>
    <n v="2003956.37"/>
  </r>
  <r>
    <s v="2017/1387"/>
    <x v="1"/>
    <n v="1387"/>
    <s v="RSU"/>
    <x v="15"/>
    <s v="National Police Immigration Service"/>
    <s v="no"/>
    <x v="12"/>
    <s v="2017/RSU/01 RO to Nigeria and Gambia"/>
    <d v="2017-09-21T00:00:00"/>
    <d v="2017-09-24T00:00:00"/>
    <s v="no"/>
    <m/>
    <s v="FRO.25538"/>
    <n v="2017"/>
    <s v="C1"/>
    <n v="64185.02"/>
    <d v="2017-09-20T00:00:00"/>
    <s v="IM"/>
    <n v="0"/>
    <s v="yes"/>
    <n v="52960"/>
    <n v="49332"/>
    <m/>
    <m/>
    <m/>
    <m/>
    <m/>
    <m/>
    <m/>
    <m/>
    <m/>
    <d v="2017-12-08T00:00:00"/>
    <d v="2017-12-04T00:00:00"/>
    <n v="2017"/>
    <n v="56758.46"/>
    <m/>
    <n v="64185.02"/>
    <n v="56758.46"/>
    <n v="0.88429449737649068"/>
    <n v="7426.5599999999977"/>
    <n v="49332"/>
  </r>
  <r>
    <s v="2017/1388"/>
    <x v="1"/>
    <n v="1388"/>
    <s v="ABS"/>
    <x v="2"/>
    <s v="Bundespolizeiprasidium Federal Police Central Office"/>
    <s v="no"/>
    <x v="5"/>
    <s v="2017/ABS/03 Focal Points 2017 Air"/>
    <d v="2017-10-02T00:00:00"/>
    <d v="2017-11-11T00:00:00"/>
    <s v="no"/>
    <m/>
    <s v="FRO.25541"/>
    <n v="2017"/>
    <s v="C1"/>
    <n v="16442.689999999999"/>
    <d v="2017-09-20T00:00:00"/>
    <s v="SK"/>
    <n v="0"/>
    <s v="no"/>
    <m/>
    <m/>
    <m/>
    <m/>
    <m/>
    <m/>
    <m/>
    <m/>
    <m/>
    <m/>
    <m/>
    <d v="2018-01-25T00:00:00"/>
    <d v="2018-02-06T00:00:00"/>
    <n v="2018"/>
    <n v="14712.08"/>
    <m/>
    <n v="16442.689999999999"/>
    <n v="14712.08"/>
    <n v="0.89474897355603011"/>
    <n v="1730.6099999999988"/>
    <n v="0"/>
  </r>
  <r>
    <s v="2017/1389"/>
    <x v="1"/>
    <n v="1389"/>
    <s v="ABS"/>
    <x v="28"/>
    <s v="Hellenic Police"/>
    <s v="no"/>
    <x v="5"/>
    <s v="2017/ABS/03 Focal Points 2017 Air"/>
    <d v="2017-10-03T00:00:00"/>
    <d v="2017-11-01T00:00:00"/>
    <s v="no"/>
    <m/>
    <s v="FRO.25543"/>
    <n v="2017"/>
    <s v="C1"/>
    <n v="7588.44"/>
    <d v="2017-09-20T00:00:00"/>
    <s v="SK"/>
    <n v="0"/>
    <s v="no"/>
    <m/>
    <m/>
    <m/>
    <m/>
    <m/>
    <m/>
    <m/>
    <m/>
    <m/>
    <m/>
    <m/>
    <d v="2018-01-15T00:00:00"/>
    <d v="2017-10-06T00:00:00"/>
    <n v="2017"/>
    <n v="5088.71"/>
    <m/>
    <n v="7588.44"/>
    <n v="5088.71"/>
    <n v="0.67058710354170292"/>
    <n v="2499.7299999999996"/>
    <n v="0"/>
  </r>
  <r>
    <s v="2017/1390"/>
    <x v="1"/>
    <n v="1390"/>
    <s v="RSU"/>
    <x v="21"/>
    <s v="Cuerpo Nacional de Policia"/>
    <s v="no"/>
    <x v="12"/>
    <s v="2017/RSU/01 RO to Colombia and Peru"/>
    <d v="2017-09-24T00:00:00"/>
    <d v="2017-09-30T00:00:00"/>
    <s v="no"/>
    <m/>
    <s v="FRO.25563"/>
    <n v="2017"/>
    <s v="C1"/>
    <n v="522313"/>
    <d v="2017-09-19T00:00:00"/>
    <s v="IM"/>
    <n v="0"/>
    <s v="yes"/>
    <n v="490000"/>
    <n v="429858"/>
    <m/>
    <m/>
    <m/>
    <m/>
    <m/>
    <m/>
    <m/>
    <m/>
    <m/>
    <d v="2017-12-14T00:00:00"/>
    <d v="2017-12-11T00:00:00"/>
    <n v="2017"/>
    <n v="454638.48"/>
    <m/>
    <n v="522313"/>
    <n v="454638.48"/>
    <n v="0.87043301621824454"/>
    <n v="67674.520000000019"/>
    <n v="429858"/>
  </r>
  <r>
    <s v="2017/1391"/>
    <x v="1"/>
    <n v="1391"/>
    <s v="LBS"/>
    <x v="2"/>
    <s v="Bundespolizeiprasidium Federal Police Central Office"/>
    <s v="no"/>
    <x v="5"/>
    <s v="2017/LBS/02 Focal Points"/>
    <d v="2017-10-10T00:00:00"/>
    <d v="2017-12-29T00:00:00"/>
    <s v="no"/>
    <m/>
    <s v="FRO.25559"/>
    <n v="2017"/>
    <s v="C1"/>
    <n v="98425.02"/>
    <d v="2017-09-21T00:00:00"/>
    <s v="SK"/>
    <n v="0"/>
    <s v="no"/>
    <m/>
    <m/>
    <m/>
    <m/>
    <m/>
    <m/>
    <m/>
    <n v="2017"/>
    <n v="49200"/>
    <m/>
    <m/>
    <d v="2018-03-14T00:00:00"/>
    <d v="2018-04-03T00:00:00"/>
    <n v="2018"/>
    <n v="33295.07"/>
    <m/>
    <n v="98425.02"/>
    <n v="82495.070000000007"/>
    <n v="0.83815141719046649"/>
    <n v="15929.949999999997"/>
    <n v="0"/>
  </r>
  <r>
    <s v="2017/1392"/>
    <x v="1"/>
    <n v="1392"/>
    <s v="SBS"/>
    <x v="7"/>
    <s v="Direction Centrale des compagnies republicaines de securite"/>
    <s v="no"/>
    <x v="2"/>
    <s v="2017/SBS/07 JO Poseidon 2017"/>
    <d v="2017-09-26T00:00:00"/>
    <d v="2017-11-16T00:00:00"/>
    <s v="no"/>
    <m/>
    <s v="FRO.25529"/>
    <n v="2017"/>
    <s v="C1"/>
    <n v="44723.65"/>
    <d v="2017-09-20T00:00:00"/>
    <s v="IM"/>
    <n v="0"/>
    <s v="yes"/>
    <n v="0"/>
    <n v="4345.32"/>
    <m/>
    <m/>
    <m/>
    <m/>
    <m/>
    <m/>
    <m/>
    <m/>
    <m/>
    <d v="2018-01-30T00:00:00"/>
    <d v="2018-02-12T00:00:00"/>
    <n v="2018"/>
    <n v="43834.93"/>
    <m/>
    <n v="44723.65"/>
    <n v="43834.93"/>
    <n v="0.98012863440260356"/>
    <n v="888.72000000000116"/>
    <n v="4345.32"/>
  </r>
  <r>
    <s v="2017/1393"/>
    <x v="1"/>
    <n v="1393"/>
    <s v="LBS"/>
    <x v="2"/>
    <s v="Bundespolizeiprasidium Federal Police Central Office"/>
    <s v="no"/>
    <x v="7"/>
    <s v="2017/LBS/01 FOA"/>
    <d v="2017-10-10T00:00:00"/>
    <d v="2017-12-07T00:00:00"/>
    <s v="no"/>
    <m/>
    <s v="FRO.25564"/>
    <n v="2017"/>
    <s v="C1"/>
    <n v="383065.2"/>
    <d v="2017-09-23T00:00:00"/>
    <s v="IM"/>
    <n v="0"/>
    <s v="no"/>
    <n v="0"/>
    <m/>
    <m/>
    <m/>
    <m/>
    <m/>
    <m/>
    <n v="2017"/>
    <n v="191500"/>
    <m/>
    <m/>
    <d v="2018-02-20T00:00:00"/>
    <d v="2018-03-06T00:00:00"/>
    <n v="2018"/>
    <n v="133078.26"/>
    <m/>
    <n v="383065.2"/>
    <n v="324578.26"/>
    <n v="0.8473185765765201"/>
    <n v="58486.94"/>
    <n v="0"/>
  </r>
  <r>
    <s v="2017/1394"/>
    <x v="1"/>
    <n v="1394"/>
    <s v="LBS"/>
    <x v="18"/>
    <s v="Ministry of Interior - Police"/>
    <s v="no"/>
    <x v="7"/>
    <s v="2017/LBS/01 FOA"/>
    <d v="2017-10-10T00:00:00"/>
    <d v="2017-12-07T00:00:00"/>
    <s v="no"/>
    <m/>
    <s v="FRO.25565"/>
    <n v="2017"/>
    <s v="C1"/>
    <n v="20334.28"/>
    <d v="2017-09-21T00:00:00"/>
    <s v="IM"/>
    <n v="0"/>
    <s v="no"/>
    <n v="0"/>
    <n v="0"/>
    <m/>
    <m/>
    <m/>
    <m/>
    <m/>
    <n v="2017"/>
    <n v="10167.14"/>
    <m/>
    <m/>
    <d v="2018-02-20T00:00:00"/>
    <d v="2018-01-20T00:00:00"/>
    <n v="2018"/>
    <n v="7748.02"/>
    <m/>
    <n v="20334.28"/>
    <n v="17915.16"/>
    <n v="0.88103242406419113"/>
    <n v="2419.119999999999"/>
    <n v="0"/>
  </r>
  <r>
    <s v="2017/1395"/>
    <x v="1"/>
    <n v="1395"/>
    <s v="SBS"/>
    <x v="3"/>
    <s v="Belgian Federal Police"/>
    <s v="no"/>
    <x v="6"/>
    <s v="2017/SBS/05 JO Triton 2017"/>
    <d v="2017-10-03T00:00:00"/>
    <d v="2017-11-03T00:00:00"/>
    <s v="no"/>
    <m/>
    <s v="FRO.25566"/>
    <n v="2017"/>
    <s v="C1"/>
    <n v="9959.56"/>
    <d v="2017-09-20T00:00:00"/>
    <s v="IM"/>
    <n v="0"/>
    <s v="no"/>
    <n v="0"/>
    <m/>
    <m/>
    <m/>
    <m/>
    <m/>
    <m/>
    <m/>
    <n v="0"/>
    <m/>
    <m/>
    <d v="2018-01-17T00:00:00"/>
    <d v="2018-01-30T00:00:00"/>
    <n v="2018"/>
    <n v="6246.39"/>
    <m/>
    <n v="9959.56"/>
    <n v="6246.39"/>
    <n v="0.62717529690066631"/>
    <n v="3713.1699999999992"/>
    <n v="0"/>
  </r>
  <r>
    <s v="2017/1396"/>
    <x v="1"/>
    <n v="1396"/>
    <s v="SBS"/>
    <x v="20"/>
    <s v="Royal Marechaussee"/>
    <s v="no"/>
    <x v="6"/>
    <s v="2017/SBS/05 JO Triton 2017"/>
    <d v="2017-10-03T00:00:00"/>
    <d v="2017-11-03T00:00:00"/>
    <s v="no"/>
    <m/>
    <s v="FRO.25569"/>
    <n v="2017"/>
    <s v="C1"/>
    <n v="36803.72"/>
    <d v="2017-09-20T00:00:00"/>
    <s v="IM"/>
    <n v="0"/>
    <s v="no"/>
    <n v="0"/>
    <m/>
    <m/>
    <m/>
    <m/>
    <m/>
    <m/>
    <m/>
    <n v="0"/>
    <m/>
    <m/>
    <d v="2018-01-17T00:00:00"/>
    <d v="2018-01-09T00:00:00"/>
    <n v="2018"/>
    <n v="31964.47"/>
    <m/>
    <n v="36803.72"/>
    <n v="31964.47"/>
    <n v="0.86851193303285645"/>
    <n v="4839.25"/>
    <n v="0"/>
  </r>
  <r>
    <s v="2017/1397"/>
    <x v="1"/>
    <n v="1397"/>
    <s v="SBS"/>
    <x v="24"/>
    <s v="Bureau of Border and Alien Police"/>
    <s v="no"/>
    <x v="6"/>
    <s v="2017/SBS/05 JO Triton 2017"/>
    <d v="2017-10-03T00:00:00"/>
    <d v="2017-11-03T00:00:00"/>
    <s v="no"/>
    <m/>
    <s v="FRO.25570"/>
    <n v="2017"/>
    <s v="C1"/>
    <n v="37792.400000000001"/>
    <d v="2017-09-20T00:00:00"/>
    <s v="IM"/>
    <n v="0"/>
    <s v="no"/>
    <n v="0"/>
    <m/>
    <m/>
    <m/>
    <m/>
    <m/>
    <m/>
    <m/>
    <n v="0"/>
    <m/>
    <m/>
    <d v="2018-01-17T00:00:00"/>
    <d v="2018-01-30T00:00:00"/>
    <n v="2018"/>
    <n v="30136.55"/>
    <m/>
    <n v="37792.400000000001"/>
    <n v="30136.55"/>
    <n v="0.79742355605889015"/>
    <n v="7655.8500000000022"/>
    <n v="0"/>
  </r>
  <r>
    <s v="2017/1398"/>
    <x v="1"/>
    <n v="1398"/>
    <s v="SBS"/>
    <x v="9"/>
    <s v="State Border Guard"/>
    <s v="no"/>
    <x v="6"/>
    <s v="2017/SBS/05 JO Triton 2017"/>
    <d v="2017-10-03T00:00:00"/>
    <d v="2017-12-09T00:00:00"/>
    <s v="no"/>
    <m/>
    <s v="FRO.25568"/>
    <n v="2017"/>
    <s v="C1"/>
    <n v="42171.7"/>
    <d v="2017-09-20T00:00:00"/>
    <s v="IM"/>
    <n v="0"/>
    <s v="no"/>
    <n v="0"/>
    <m/>
    <m/>
    <m/>
    <m/>
    <m/>
    <m/>
    <n v="2017"/>
    <n v="21080"/>
    <m/>
    <m/>
    <d v="2018-02-22T00:00:00"/>
    <d v="2018-04-05T00:00:00"/>
    <n v="2018"/>
    <n v="10604.35"/>
    <m/>
    <n v="42171.7"/>
    <n v="31684.35"/>
    <n v="0.75131782688390558"/>
    <n v="10487.349999999999"/>
    <n v="0"/>
  </r>
  <r>
    <s v="2017/1399"/>
    <x v="1"/>
    <n v="1399"/>
    <s v="SBS"/>
    <x v="2"/>
    <s v="Bundespolizeiprasidium Federal Police Central Office"/>
    <s v="no"/>
    <x v="2"/>
    <s v="2017/SBS/07 JO Poseidon 2017"/>
    <d v="2017-10-01T00:00:00"/>
    <d v="2017-11-30T00:00:00"/>
    <s v="no"/>
    <m/>
    <s v="FRO.25580"/>
    <n v="2017"/>
    <s v="C1"/>
    <n v="469443.02"/>
    <d v="2017-09-23T00:00:00"/>
    <s v="SK"/>
    <n v="448709.07"/>
    <s v="yes"/>
    <n v="299889.48"/>
    <n v="241644.31"/>
    <s v="FRO.25580"/>
    <n v="2017"/>
    <n v="3101.92"/>
    <m/>
    <m/>
    <n v="2017"/>
    <n v="234700"/>
    <m/>
    <m/>
    <d v="2018-02-13T00:00:00"/>
    <d v="2018-04-23T00:00:00"/>
    <n v="2018"/>
    <n v="130622.34"/>
    <m/>
    <n v="472544.94"/>
    <n v="365322.33999999997"/>
    <n v="0.77309544357833981"/>
    <n v="107222.60000000003"/>
    <n v="241644.31"/>
  </r>
  <r>
    <s v="2017/1400"/>
    <x v="1"/>
    <n v="1400"/>
    <s v="SBS"/>
    <x v="23"/>
    <s v="Police Grand-Ducale"/>
    <s v="no"/>
    <x v="6"/>
    <s v="2017/SBS/05 JO Triton 2017"/>
    <d v="2017-10-03T00:00:00"/>
    <d v="2017-12-09T00:00:00"/>
    <s v="no"/>
    <m/>
    <s v="FRO.25573"/>
    <n v="2017"/>
    <s v="C1"/>
    <n v="44315.12"/>
    <d v="2017-09-20T00:00:00"/>
    <s v="IM"/>
    <n v="0"/>
    <s v="yes"/>
    <n v="0"/>
    <n v="19143.009999999998"/>
    <m/>
    <m/>
    <m/>
    <m/>
    <m/>
    <m/>
    <n v="0"/>
    <m/>
    <m/>
    <d v="2018-02-22T00:00:00"/>
    <d v="2018-01-11T00:00:00"/>
    <n v="2018"/>
    <n v="41437.9"/>
    <m/>
    <n v="44315.12"/>
    <n v="41437.9"/>
    <n v="0.93507362724054455"/>
    <n v="2877.2200000000012"/>
    <n v="19143.009999999998"/>
  </r>
  <r>
    <s v="2017/1401"/>
    <x v="1"/>
    <n v="1401"/>
    <s v="SBS"/>
    <x v="21"/>
    <s v="Cuerpo Nacional de Policia"/>
    <s v="no"/>
    <x v="6"/>
    <s v="2017/SBS/05 JO Triton 2017"/>
    <d v="2017-10-03T00:00:00"/>
    <d v="2017-11-03T00:00:00"/>
    <s v="no"/>
    <m/>
    <s v="FRO.25572"/>
    <n v="2017"/>
    <s v="C1"/>
    <n v="52763.55"/>
    <d v="2017-09-20T00:00:00"/>
    <s v="IM"/>
    <n v="0"/>
    <s v="no"/>
    <n v="0"/>
    <n v="0"/>
    <m/>
    <m/>
    <m/>
    <m/>
    <m/>
    <m/>
    <m/>
    <m/>
    <m/>
    <d v="2018-01-17T00:00:00"/>
    <d v="2017-11-27T00:00:00"/>
    <n v="2017"/>
    <n v="45947.14"/>
    <m/>
    <n v="52763.55"/>
    <n v="45947.14"/>
    <n v="0.87081214209430557"/>
    <n v="6816.4100000000035"/>
    <n v="0"/>
  </r>
  <r>
    <s v="2017/1402"/>
    <x v="1"/>
    <n v="1402"/>
    <s v="LBS"/>
    <x v="9"/>
    <s v="State Border Guard"/>
    <s v="no"/>
    <x v="7"/>
    <s v="2017/LBS/01 FOA"/>
    <d v="2017-10-11T00:00:00"/>
    <d v="2017-11-08T00:00:00"/>
    <s v="no"/>
    <m/>
    <s v="FRO.25583"/>
    <n v="2017"/>
    <s v="C1"/>
    <n v="55683.87"/>
    <d v="2017-09-21T00:00:00"/>
    <s v="IM"/>
    <n v="0"/>
    <s v="no"/>
    <n v="0"/>
    <m/>
    <m/>
    <m/>
    <m/>
    <m/>
    <m/>
    <n v="2017"/>
    <n v="27800"/>
    <m/>
    <m/>
    <d v="2018-01-22T00:00:00"/>
    <d v="2018-01-24T00:00:00"/>
    <n v="2018"/>
    <n v="19331.63"/>
    <m/>
    <n v="55683.87"/>
    <n v="47131.630000000005"/>
    <n v="0.84641441049266153"/>
    <n v="8552.239999999998"/>
    <n v="0"/>
  </r>
  <r>
    <s v="2017/1403"/>
    <x v="1"/>
    <n v="1403"/>
    <s v="LBS"/>
    <x v="20"/>
    <s v="Royal Marechaussee"/>
    <s v="no"/>
    <x v="7"/>
    <s v="2017/LBS/01 FOA"/>
    <d v="2017-10-10T00:00:00"/>
    <d v="2017-12-07T00:00:00"/>
    <s v="no"/>
    <m/>
    <s v="FRO.25579"/>
    <n v="2017"/>
    <s v="C1"/>
    <n v="11081.99"/>
    <d v="2017-09-21T00:00:00"/>
    <s v="IM"/>
    <n v="0"/>
    <s v="no"/>
    <n v="0"/>
    <m/>
    <m/>
    <m/>
    <m/>
    <m/>
    <m/>
    <m/>
    <m/>
    <m/>
    <m/>
    <d v="2018-02-20T00:00:00"/>
    <d v="2018-01-24T00:00:00"/>
    <n v="2018"/>
    <n v="9568.39"/>
    <m/>
    <n v="11081.99"/>
    <n v="9568.39"/>
    <n v="0.86341803232090986"/>
    <n v="1513.6000000000004"/>
    <n v="0"/>
  </r>
  <r>
    <s v="2017/1404"/>
    <x v="1"/>
    <n v="1404"/>
    <s v="LBS"/>
    <x v="20"/>
    <s v="Royal Marechaussee"/>
    <s v="no"/>
    <x v="7"/>
    <s v="2017/LBS/01 FOA"/>
    <d v="2017-10-10T00:00:00"/>
    <d v="2017-11-09T00:00:00"/>
    <s v="no"/>
    <m/>
    <s v="FRO.25576"/>
    <n v="2017"/>
    <s v="C1"/>
    <n v="24440.94"/>
    <d v="2017-09-21T00:00:00"/>
    <s v="IM"/>
    <n v="0"/>
    <s v="no"/>
    <n v="0"/>
    <m/>
    <m/>
    <m/>
    <m/>
    <m/>
    <m/>
    <m/>
    <n v="0"/>
    <m/>
    <m/>
    <d v="2018-01-23T00:00:00"/>
    <d v="2017-12-08T00:00:00"/>
    <n v="2017"/>
    <n v="21612.73"/>
    <m/>
    <n v="24440.94"/>
    <n v="21612.73"/>
    <n v="0.88428391052062649"/>
    <n v="2828.2099999999991"/>
    <n v="0"/>
  </r>
  <r>
    <s v="2017/1405"/>
    <x v="1"/>
    <n v="1405"/>
    <s v="SBS"/>
    <x v="14"/>
    <s v="General Inspectorate of the Romanian Border Police"/>
    <s v="no"/>
    <x v="6"/>
    <s v="2017/SBS/05 JO Triton 2017"/>
    <d v="2017-10-03T00:00:00"/>
    <d v="2017-12-30T00:00:00"/>
    <s v="no"/>
    <m/>
    <s v="FRO.25575"/>
    <n v="2017"/>
    <s v="C1"/>
    <n v="119285.25"/>
    <d v="2017-09-21T00:00:00"/>
    <s v="IM"/>
    <n v="0"/>
    <s v="no"/>
    <n v="0"/>
    <m/>
    <s v="FRO.25575"/>
    <n v="2018"/>
    <n v="8029.18"/>
    <m/>
    <m/>
    <n v="2017"/>
    <n v="59642"/>
    <m/>
    <m/>
    <d v="2018-03-15T00:00:00"/>
    <d v="2018-03-15T00:00:00"/>
    <n v="2018"/>
    <n v="67672.429999999993"/>
    <m/>
    <n v="127314.43"/>
    <n v="127314.43"/>
    <n v="1"/>
    <n v="0"/>
    <n v="0"/>
  </r>
  <r>
    <s v="2017/1406"/>
    <x v="1"/>
    <n v="1406"/>
    <s v="SBS"/>
    <x v="12"/>
    <s v="Headquarters of Polish Border Guards"/>
    <s v="no"/>
    <x v="6"/>
    <s v="2017/SBS/05 JO Triton 2017"/>
    <d v="2017-10-03T00:00:00"/>
    <d v="2017-12-08T00:00:00"/>
    <s v="no"/>
    <m/>
    <s v="FRO.25567"/>
    <n v="2017"/>
    <s v="C1"/>
    <n v="71615.100000000006"/>
    <d v="2017-09-21T00:00:00"/>
    <s v="IM"/>
    <n v="0"/>
    <s v="no"/>
    <n v="0"/>
    <m/>
    <m/>
    <m/>
    <m/>
    <m/>
    <m/>
    <n v="2017"/>
    <n v="35807.550000000003"/>
    <m/>
    <m/>
    <d v="2018-02-21T00:00:00"/>
    <d v="2018-02-01T00:00:00"/>
    <n v="2018"/>
    <n v="17626.169999999998"/>
    <m/>
    <n v="71615.100000000006"/>
    <n v="53433.72"/>
    <n v="0.74612365269335656"/>
    <n v="18181.380000000005"/>
    <n v="0"/>
  </r>
  <r>
    <s v="2017/1407"/>
    <x v="1"/>
    <n v="1407"/>
    <s v="SBS"/>
    <x v="4"/>
    <s v="Danish National Police"/>
    <s v="no"/>
    <x v="6"/>
    <s v="2017/SBS/05 JO Triton 2017"/>
    <d v="2017-10-03T00:00:00"/>
    <d v="2017-12-09T00:00:00"/>
    <s v="no"/>
    <m/>
    <s v="FRO.25571"/>
    <n v="2017"/>
    <s v="C1"/>
    <n v="88508.26"/>
    <d v="2017-09-21T00:00:00"/>
    <s v="IM"/>
    <n v="0"/>
    <s v="no"/>
    <n v="0"/>
    <m/>
    <m/>
    <m/>
    <m/>
    <m/>
    <m/>
    <m/>
    <m/>
    <m/>
    <m/>
    <d v="2018-02-22T00:00:00"/>
    <d v="2018-02-14T00:00:00"/>
    <n v="2018"/>
    <n v="64173.19"/>
    <m/>
    <n v="88508.26"/>
    <n v="64173.19"/>
    <n v="0.72505311933598071"/>
    <n v="24335.069999999992"/>
    <n v="0"/>
  </r>
  <r>
    <s v="2017/1408"/>
    <x v="1"/>
    <n v="1408"/>
    <s v="SBS"/>
    <x v="7"/>
    <s v="Direction Centrale de la Police Judiciaire"/>
    <s v="no"/>
    <x v="6"/>
    <s v="2017/SBS/05 JO Triton 2017"/>
    <d v="2017-10-03T00:00:00"/>
    <d v="2017-12-30T00:00:00"/>
    <s v="no"/>
    <m/>
    <s v="FRO.25589"/>
    <n v="2017"/>
    <s v="C1"/>
    <n v="50561.21"/>
    <d v="2017-09-22T00:00:00"/>
    <s v="SK"/>
    <n v="0"/>
    <s v="yes"/>
    <m/>
    <n v="8004.94"/>
    <m/>
    <m/>
    <m/>
    <m/>
    <m/>
    <m/>
    <m/>
    <m/>
    <m/>
    <d v="2018-03-15T00:00:00"/>
    <d v="2018-04-24T00:00:00"/>
    <n v="2018"/>
    <n v="48122.58"/>
    <m/>
    <n v="50561.21"/>
    <n v="48122.58"/>
    <n v="0.95176875711637443"/>
    <n v="2438.6299999999974"/>
    <n v="8004.94"/>
  </r>
  <r>
    <s v="2017/1409"/>
    <x v="1"/>
    <n v="1409"/>
    <s v="SBS"/>
    <x v="7"/>
    <s v="Direction Centrale de la Securite Publique"/>
    <s v="no"/>
    <x v="6"/>
    <s v="2017/SBS/05 JO Triton 2017"/>
    <d v="2017-10-03T00:00:00"/>
    <d v="2017-11-03T00:00:00"/>
    <s v="no"/>
    <m/>
    <s v="FRO.25588"/>
    <n v="2017"/>
    <s v="C1"/>
    <n v="36439.919999999998"/>
    <d v="2017-09-22T00:00:00"/>
    <s v="SK"/>
    <n v="0"/>
    <s v="no"/>
    <n v="0"/>
    <n v="0"/>
    <m/>
    <m/>
    <m/>
    <m/>
    <m/>
    <n v="2017"/>
    <n v="18219.96"/>
    <m/>
    <m/>
    <d v="2018-01-17T00:00:00"/>
    <d v="2017-12-06T00:00:00"/>
    <n v="2017"/>
    <n v="9418"/>
    <m/>
    <n v="36439.919999999998"/>
    <n v="27637.96"/>
    <n v="0.7584528176790728"/>
    <n v="8801.9599999999991"/>
    <n v="0"/>
  </r>
  <r>
    <s v="2017/1410"/>
    <x v="1"/>
    <n v="1410"/>
    <s v="SBS"/>
    <x v="2"/>
    <s v="Bundespolizeiprasidium Federal Police Central Office"/>
    <s v="no"/>
    <x v="2"/>
    <s v="2017/SBS/07 JO Poseidon 2017"/>
    <d v="2017-09-29T00:00:00"/>
    <d v="2018-02-15T00:00:00"/>
    <s v="no"/>
    <m/>
    <s v="FRO.25577"/>
    <n v="2017"/>
    <s v="C1"/>
    <n v="21840.39"/>
    <d v="2017-09-22T00:00:00"/>
    <s v="SK"/>
    <n v="20989.08"/>
    <s v="yes"/>
    <n v="13609.6"/>
    <n v="12479.75"/>
    <s v="FRO.25577"/>
    <n v="2018"/>
    <n v="617.92999999999995"/>
    <d v="2018-01-23T00:00:00"/>
    <m/>
    <m/>
    <n v="0"/>
    <m/>
    <m/>
    <d v="2018-05-01T00:00:00"/>
    <d v="2018-05-30T00:00:00"/>
    <n v="2018"/>
    <n v="18978.689999999999"/>
    <m/>
    <n v="22458.32"/>
    <n v="18978.689999999999"/>
    <n v="0.84506276515785683"/>
    <n v="3479.630000000001"/>
    <n v="12479.75"/>
  </r>
  <r>
    <s v="2017/1411"/>
    <x v="1"/>
    <n v="1411"/>
    <s v="SBS"/>
    <x v="26"/>
    <s v="Ministry of the Interior"/>
    <s v="no"/>
    <x v="2"/>
    <s v="2017/SBS/07 JO Poseidon 2017"/>
    <d v="2017-10-03T00:00:00"/>
    <d v="2017-11-09T00:00:00"/>
    <s v="no"/>
    <m/>
    <s v="FRO.25586"/>
    <n v="2017"/>
    <s v="C1"/>
    <n v="36760.92"/>
    <d v="2017-09-22T00:00:00"/>
    <s v="SK"/>
    <n v="0"/>
    <s v="no"/>
    <m/>
    <m/>
    <m/>
    <m/>
    <m/>
    <m/>
    <m/>
    <m/>
    <n v="0"/>
    <m/>
    <m/>
    <d v="2018-01-23T00:00:00"/>
    <d v="2017-12-18T00:00:00"/>
    <n v="2017"/>
    <n v="30917.41"/>
    <m/>
    <n v="36760.92"/>
    <n v="30917.41"/>
    <n v="0.84104015895140827"/>
    <n v="5843.5099999999984"/>
    <n v="0"/>
  </r>
  <r>
    <s v="2017/1412"/>
    <x v="1"/>
    <n v="1412"/>
    <s v="SBS"/>
    <x v="15"/>
    <s v="National Police Directorate"/>
    <s v="no"/>
    <x v="6"/>
    <s v="2017/SBS/05 JO Triton 2017"/>
    <d v="2017-10-03T00:00:00"/>
    <d v="2017-12-09T00:00:00"/>
    <s v="no"/>
    <m/>
    <s v="FRO.25574"/>
    <n v="2017"/>
    <s v="C1"/>
    <n v="27852.1"/>
    <d v="2017-09-22T00:00:00"/>
    <s v="IM"/>
    <n v="0"/>
    <s v="no"/>
    <n v="0"/>
    <m/>
    <m/>
    <m/>
    <m/>
    <m/>
    <m/>
    <m/>
    <m/>
    <m/>
    <m/>
    <d v="2018-02-22T00:00:00"/>
    <d v="2018-02-01T00:00:00"/>
    <n v="2018"/>
    <n v="23905.69"/>
    <m/>
    <n v="27852.1"/>
    <n v="23905.69"/>
    <n v="0.85830835017826301"/>
    <n v="3946.41"/>
    <n v="0"/>
  </r>
  <r>
    <s v="2017/1413"/>
    <x v="1"/>
    <n v="1413"/>
    <s v="LBS"/>
    <x v="26"/>
    <s v="Ministry of Interior, Directorate for Financial Material Affairs"/>
    <s v="no"/>
    <x v="7"/>
    <s v="2017/LBS/01 FOA"/>
    <d v="2017-10-11T00:00:00"/>
    <d v="2017-11-08T00:00:00"/>
    <s v="no"/>
    <m/>
    <s v="FRO.25585"/>
    <n v="2017"/>
    <s v="C1"/>
    <n v="23681.24"/>
    <d v="2017-09-22T00:00:00"/>
    <s v="IM"/>
    <n v="0"/>
    <s v="no"/>
    <n v="0"/>
    <m/>
    <m/>
    <m/>
    <m/>
    <m/>
    <m/>
    <m/>
    <n v="0"/>
    <m/>
    <m/>
    <d v="2018-01-22T00:00:00"/>
    <d v="2017-12-06T00:00:00"/>
    <n v="2017"/>
    <n v="20403.68"/>
    <m/>
    <n v="23681.24"/>
    <n v="20403.68"/>
    <n v="0.86159677449322747"/>
    <n v="3277.5600000000013"/>
    <n v="0"/>
  </r>
  <r>
    <s v="2017/1414"/>
    <x v="1"/>
    <n v="1414"/>
    <s v="LBS"/>
    <x v="14"/>
    <s v="General Inspectorate of the Romanian Border Police"/>
    <s v="no"/>
    <x v="7"/>
    <s v="2017/LBS/01 FOA"/>
    <d v="2017-10-11T00:00:00"/>
    <d v="2017-12-06T00:00:00"/>
    <s v="no"/>
    <m/>
    <s v="FRO.25595"/>
    <n v="2017"/>
    <s v="C1"/>
    <n v="194535.6"/>
    <d v="2017-09-23T00:00:00"/>
    <s v="IM"/>
    <n v="0"/>
    <s v="no"/>
    <n v="0"/>
    <m/>
    <m/>
    <m/>
    <m/>
    <m/>
    <m/>
    <n v="2017"/>
    <n v="97267"/>
    <m/>
    <m/>
    <d v="2018-02-19T00:00:00"/>
    <d v="2018-03-23T00:00:00"/>
    <n v="2018"/>
    <n v="65023.39"/>
    <m/>
    <n v="194535.6"/>
    <n v="162290.39000000001"/>
    <n v="0.83424519728008661"/>
    <n v="32245.209999999992"/>
    <n v="0"/>
  </r>
  <r>
    <s v="2017/1415"/>
    <x v="1"/>
    <n v="1415"/>
    <s v="RSU"/>
    <x v="25"/>
    <s v="Swiss Border Guard"/>
    <s v="no"/>
    <x v="12"/>
    <s v="2017/RSU/01 RO to Ghana and DR Congo"/>
    <d v="2017-09-25T00:00:00"/>
    <d v="2017-09-30T00:00:00"/>
    <s v="no"/>
    <m/>
    <s v="FRO.25593"/>
    <n v="2017"/>
    <s v="C1"/>
    <n v="37112.949999999997"/>
    <d v="2017-09-22T00:00:00"/>
    <s v="SK"/>
    <n v="0"/>
    <s v="yes"/>
    <n v="18000"/>
    <n v="17525.39"/>
    <m/>
    <m/>
    <m/>
    <m/>
    <m/>
    <m/>
    <m/>
    <m/>
    <m/>
    <d v="2017-12-14T00:00:00"/>
    <d v="2018-01-15T00:00:00"/>
    <n v="2018"/>
    <n v="35555.360000000001"/>
    <m/>
    <n v="37112.949999999997"/>
    <n v="35555.360000000001"/>
    <n v="0.95803109157315713"/>
    <n v="1557.5899999999965"/>
    <n v="17525.39"/>
  </r>
  <r>
    <s v="2017/1416"/>
    <x v="1"/>
    <n v="1416"/>
    <s v="SBS"/>
    <x v="15"/>
    <s v="National Police Directorate"/>
    <s v="no"/>
    <x v="2"/>
    <s v="2017/SBS/07 JO Poseidon 2017"/>
    <d v="2017-09-26T00:00:00"/>
    <d v="2017-12-21T00:00:00"/>
    <s v="no"/>
    <m/>
    <s v="FRO.25597"/>
    <n v="2017"/>
    <s v="C1"/>
    <n v="23681.24"/>
    <d v="2017-09-22T00:00:00"/>
    <s v="SK"/>
    <n v="0"/>
    <s v="no"/>
    <m/>
    <m/>
    <m/>
    <m/>
    <m/>
    <m/>
    <m/>
    <m/>
    <n v="0"/>
    <m/>
    <m/>
    <d v="2018-03-06T00:00:00"/>
    <d v="2018-03-07T00:00:00"/>
    <n v="2018"/>
    <n v="14142.78"/>
    <m/>
    <n v="23681.24"/>
    <n v="14142.78"/>
    <n v="0.59721450397023124"/>
    <n v="9538.4600000000009"/>
    <n v="0"/>
  </r>
  <r>
    <s v="2017/1417"/>
    <x v="1"/>
    <n v="1417"/>
    <s v="RSU"/>
    <x v="3"/>
    <s v="Dienst Vreemdelingenzaken"/>
    <s v="no"/>
    <x v="12"/>
    <s v="2017/RSU/01 RO to Ghana and DR Congo"/>
    <d v="2017-09-26T00:00:00"/>
    <d v="2017-09-30T00:00:00"/>
    <s v="no"/>
    <m/>
    <s v="FRO.25602"/>
    <n v="2017"/>
    <s v="C1"/>
    <n v="440193.6"/>
    <d v="2017-09-23T00:00:00"/>
    <s v="IM"/>
    <n v="0"/>
    <s v="yes"/>
    <n v="400000"/>
    <n v="344982.1"/>
    <m/>
    <m/>
    <m/>
    <m/>
    <m/>
    <m/>
    <m/>
    <m/>
    <m/>
    <d v="2017-12-14T00:00:00"/>
    <d v="2017-11-20T00:00:00"/>
    <n v="2017"/>
    <n v="378650.58"/>
    <m/>
    <n v="440193.6"/>
    <n v="378650.58"/>
    <n v="0.86019101595298075"/>
    <n v="61543.01999999996"/>
    <n v="344982.1"/>
  </r>
  <r>
    <s v="2017/1418"/>
    <x v="1"/>
    <n v="1418"/>
    <s v="RSU"/>
    <x v="6"/>
    <s v="Helsinki Police Department"/>
    <s v="no"/>
    <x v="12"/>
    <s v="2017/RSU/01 RO to Ghana and DR Congo"/>
    <d v="2017-09-26T00:00:00"/>
    <d v="2017-09-30T00:00:00"/>
    <s v="no"/>
    <m/>
    <s v="FRO.25598"/>
    <n v="2017"/>
    <s v="C1"/>
    <n v="49336.63"/>
    <d v="2017-09-25T00:00:00"/>
    <s v="IM"/>
    <n v="0"/>
    <s v="yes"/>
    <n v="32200"/>
    <n v="32200"/>
    <m/>
    <m/>
    <m/>
    <m/>
    <m/>
    <m/>
    <m/>
    <m/>
    <m/>
    <d v="2017-12-14T00:00:00"/>
    <d v="2017-11-24T00:00:00"/>
    <n v="2017"/>
    <n v="44033.38"/>
    <m/>
    <n v="49336.63"/>
    <n v="44033.38"/>
    <n v="0.89250887221117459"/>
    <n v="5303.25"/>
    <n v="32200"/>
  </r>
  <r>
    <s v="2017/1419"/>
    <x v="1"/>
    <n v="1419"/>
    <s v="RSU"/>
    <x v="2"/>
    <s v="Bundespolizeiprasidium Federal Police Central Office"/>
    <s v="no"/>
    <x v="12"/>
    <s v="2017/RSU/01 RO to Ghana and DR Congo"/>
    <d v="2017-09-26T00:00:00"/>
    <d v="2017-09-30T00:00:00"/>
    <s v="no"/>
    <s v="yes"/>
    <s v="FRO.25604"/>
    <n v="2017"/>
    <s v="C1"/>
    <n v="39119.199999999997"/>
    <m/>
    <s v="IM"/>
    <n v="0"/>
    <s v="yes"/>
    <n v="15500"/>
    <m/>
    <m/>
    <m/>
    <m/>
    <m/>
    <m/>
    <m/>
    <m/>
    <m/>
    <m/>
    <d v="2017-12-14T00:00:00"/>
    <m/>
    <m/>
    <m/>
    <m/>
    <n v="0"/>
    <n v="0"/>
    <s v=""/>
    <n v="0"/>
    <n v="15500"/>
  </r>
  <r>
    <s v="2017/1420"/>
    <x v="1"/>
    <n v="1420"/>
    <s v="SBS"/>
    <x v="19"/>
    <s v="Police and Border Guard Board"/>
    <s v="no"/>
    <x v="2"/>
    <s v="2017/SBS/07 JO Poseidon 2017"/>
    <d v="2017-09-29T00:00:00"/>
    <d v="2017-11-28T00:00:00"/>
    <s v="no"/>
    <m/>
    <s v="FRO.25606"/>
    <n v="2017"/>
    <s v="C1"/>
    <n v="10798.44"/>
    <d v="2017-09-26T00:00:00"/>
    <s v="IM"/>
    <n v="7256.54"/>
    <s v="yes"/>
    <n v="6000"/>
    <n v="3739.54"/>
    <m/>
    <m/>
    <m/>
    <m/>
    <m/>
    <n v="2017"/>
    <n v="5300"/>
    <m/>
    <m/>
    <d v="2018-02-11T00:00:00"/>
    <d v="2018-02-16T00:00:00"/>
    <n v="2018"/>
    <n v="2464.5"/>
    <m/>
    <n v="10798.44"/>
    <n v="7764.5"/>
    <n v="0.71903904638077354"/>
    <n v="3033.9400000000005"/>
    <n v="3739.54"/>
  </r>
  <r>
    <s v="2017/1421"/>
    <x v="1"/>
    <n v="1421"/>
    <s v="ABS"/>
    <x v="20"/>
    <s v="Royal Marechaussee"/>
    <s v="no"/>
    <x v="5"/>
    <s v="2017/ABS/03 Focal Points 2017 Air"/>
    <d v="2017-10-02T00:00:00"/>
    <d v="2017-11-25T00:00:00"/>
    <s v="no"/>
    <m/>
    <s v="FRO.25584"/>
    <n v="2017"/>
    <s v="C1"/>
    <n v="13668.18"/>
    <d v="2017-09-22T00:00:00"/>
    <s v="IM"/>
    <n v="0"/>
    <s v="no"/>
    <n v="0"/>
    <m/>
    <m/>
    <m/>
    <m/>
    <m/>
    <m/>
    <m/>
    <n v="0"/>
    <m/>
    <m/>
    <d v="2018-02-08T00:00:00"/>
    <d v="2017-12-07T00:00:00"/>
    <n v="2017"/>
    <n v="11891.23"/>
    <m/>
    <n v="13668.18"/>
    <n v="11891.23"/>
    <n v="0.86999366411621737"/>
    <n v="1776.9500000000007"/>
    <n v="0"/>
  </r>
  <r>
    <s v="2017/1422"/>
    <x v="1"/>
    <n v="1422"/>
    <s v="SBS"/>
    <x v="7"/>
    <s v="Prefecture de Police"/>
    <s v="no"/>
    <x v="6"/>
    <s v="2017/SBS/05 JO Triton 2017"/>
    <d v="2017-10-03T00:00:00"/>
    <d v="2017-11-03T00:00:00"/>
    <s v="no"/>
    <m/>
    <s v="FRO.25608"/>
    <n v="2017"/>
    <s v="C1"/>
    <n v="15660.52"/>
    <d v="2017-09-26T00:00:00"/>
    <s v="IM"/>
    <n v="0"/>
    <s v="yes"/>
    <n v="0"/>
    <n v="10285.68"/>
    <m/>
    <m/>
    <m/>
    <m/>
    <m/>
    <m/>
    <n v="0"/>
    <m/>
    <m/>
    <d v="2018-01-17T00:00:00"/>
    <d v="2018-03-04T00:00:00"/>
    <n v="2018"/>
    <n v="11005.68"/>
    <m/>
    <n v="15660.52"/>
    <n v="11005.68"/>
    <n v="0.70276593625243611"/>
    <n v="4654.84"/>
    <n v="10285.68"/>
  </r>
  <r>
    <s v="2017/1423"/>
    <x v="1"/>
    <n v="1423"/>
    <s v="SBS"/>
    <x v="7"/>
    <s v="Direction Centrale de la Police aux Frontieres"/>
    <s v="no"/>
    <x v="6"/>
    <s v="2017/SBS/05 JO Triton 2017"/>
    <d v="2017-10-03T00:00:00"/>
    <d v="2017-12-09T00:00:00"/>
    <s v="no"/>
    <m/>
    <s v="FRO.25587"/>
    <n v="2017"/>
    <s v="C1"/>
    <n v="66147.399999999994"/>
    <d v="2017-09-26T00:00:00"/>
    <s v="IM"/>
    <n v="0"/>
    <s v="no"/>
    <n v="0"/>
    <m/>
    <m/>
    <m/>
    <m/>
    <m/>
    <m/>
    <n v="2017"/>
    <n v="33073.699999999997"/>
    <m/>
    <m/>
    <d v="2018-02-22T00:00:00"/>
    <d v="2018-04-09T00:00:00"/>
    <n v="2018"/>
    <n v="21991.24"/>
    <m/>
    <n v="66147.399999999994"/>
    <n v="55064.94"/>
    <n v="0.83245811626760846"/>
    <n v="11082.459999999992"/>
    <n v="0"/>
  </r>
  <r>
    <s v="2017/1424"/>
    <x v="1"/>
    <n v="1424"/>
    <s v="SBS"/>
    <x v="22"/>
    <s v="Federal Ministry of the Interior"/>
    <s v="no"/>
    <x v="6"/>
    <s v="2017/SBS/05 JO Triton 2017"/>
    <d v="2017-10-03T00:00:00"/>
    <d v="2018-01-08T00:00:00"/>
    <s v="no"/>
    <m/>
    <s v="FRO.25607"/>
    <n v="2017"/>
    <s v="C1"/>
    <n v="114289.35"/>
    <d v="2017-09-26T00:00:00"/>
    <s v="IM"/>
    <n v="0"/>
    <s v="no"/>
    <n v="0"/>
    <m/>
    <s v="FRO.25607"/>
    <n v="2017"/>
    <n v="1266.3"/>
    <m/>
    <m/>
    <m/>
    <n v="0"/>
    <m/>
    <m/>
    <d v="2018-03-24T00:00:00"/>
    <d v="2018-02-23T00:00:00"/>
    <n v="2018"/>
    <n v="72167.56"/>
    <m/>
    <n v="115555.65000000001"/>
    <n v="72167.56"/>
    <n v="0.62452645110818894"/>
    <n v="43388.090000000011"/>
    <n v="0"/>
  </r>
  <r>
    <s v="2017/1425"/>
    <x v="1"/>
    <n v="1425"/>
    <s v="LBS"/>
    <x v="9"/>
    <s v="State Border Guard"/>
    <s v="no"/>
    <x v="5"/>
    <s v="2017/LBS/02 Focal Points"/>
    <d v="2017-10-11T00:00:00"/>
    <d v="2017-11-08T00:00:00"/>
    <s v="no"/>
    <m/>
    <s v="FRO.25596"/>
    <n v="2017"/>
    <s v="C1"/>
    <n v="22552.39"/>
    <d v="2017-09-25T00:00:00"/>
    <s v="IM"/>
    <n v="0"/>
    <s v="no"/>
    <n v="0"/>
    <m/>
    <m/>
    <m/>
    <m/>
    <m/>
    <m/>
    <n v="2017"/>
    <n v="11200"/>
    <m/>
    <m/>
    <d v="2018-01-22T00:00:00"/>
    <d v="2018-02-14T00:00:00"/>
    <n v="2018"/>
    <n v="6093.61"/>
    <m/>
    <n v="22552.39"/>
    <n v="17293.61"/>
    <n v="0.76681939253444986"/>
    <n v="5258.7799999999988"/>
    <n v="0"/>
  </r>
  <r>
    <s v="2017/1426"/>
    <x v="1"/>
    <n v="1426"/>
    <s v="RSU"/>
    <x v="1"/>
    <s v="National Operations Department"/>
    <s v="no"/>
    <x v="12"/>
    <s v="2017/RSU/01 RO to Ghana and DR Congo"/>
    <d v="2017-09-25T00:00:00"/>
    <d v="2017-09-30T00:00:00"/>
    <s v="no"/>
    <m/>
    <s v="FRO.25614"/>
    <n v="2017"/>
    <s v="C1"/>
    <n v="26857"/>
    <d v="2017-09-25T00:00:00"/>
    <s v="IM"/>
    <n v="0"/>
    <s v="yes"/>
    <n v="19000"/>
    <n v="19191.330000000002"/>
    <m/>
    <m/>
    <m/>
    <m/>
    <m/>
    <m/>
    <m/>
    <m/>
    <m/>
    <d v="2017-12-14T00:00:00"/>
    <d v="2017-11-15T00:00:00"/>
    <n v="2017"/>
    <n v="25246.06"/>
    <m/>
    <n v="26857"/>
    <n v="25246.06"/>
    <n v="0.94001787243549173"/>
    <n v="1610.9399999999987"/>
    <n v="19191.330000000002"/>
  </r>
  <r>
    <s v="2017/1427"/>
    <x v="1"/>
    <n v="1427"/>
    <s v="RSU"/>
    <x v="2"/>
    <s v="Bundespolizeiprasidium Federal Police Central Office"/>
    <s v="no"/>
    <x v="12"/>
    <s v="2017/RSU/01 RO to Serbia and Montenegro"/>
    <d v="2017-09-27T00:00:00"/>
    <d v="2017-09-30T00:00:00"/>
    <s v="no"/>
    <m/>
    <s v="FRO.25599"/>
    <n v="2017"/>
    <s v="C1"/>
    <n v="75659.7"/>
    <d v="2017-09-25T00:00:00"/>
    <s v="IM"/>
    <n v="0"/>
    <s v="yes"/>
    <n v="59200"/>
    <n v="59200"/>
    <m/>
    <m/>
    <m/>
    <m/>
    <m/>
    <n v="2017"/>
    <n v="37000"/>
    <m/>
    <m/>
    <d v="2017-12-14T00:00:00"/>
    <d v="2018-01-15T00:00:00"/>
    <n v="2018"/>
    <n v="33323.26"/>
    <m/>
    <n v="75659.7"/>
    <n v="70323.260000000009"/>
    <n v="0.92946786730584463"/>
    <n v="5336.4399999999878"/>
    <n v="59200"/>
  </r>
  <r>
    <s v="2017/1428"/>
    <x v="1"/>
    <n v="1428"/>
    <s v="LBS"/>
    <x v="12"/>
    <s v="Headquarters of Polish Border Guards"/>
    <s v="no"/>
    <x v="5"/>
    <s v="2017/LBS/02 Focal Points"/>
    <d v="2017-10-11T00:00:00"/>
    <d v="2017-10-30T00:00:00"/>
    <s v="no"/>
    <m/>
    <s v="FRO.25605"/>
    <n v="2017"/>
    <s v="C1"/>
    <n v="5114.6000000000004"/>
    <d v="2017-09-25T00:00:00"/>
    <s v="IM"/>
    <n v="0"/>
    <s v="no"/>
    <n v="0"/>
    <m/>
    <m/>
    <m/>
    <m/>
    <m/>
    <m/>
    <n v="2017"/>
    <n v="2557.3000000000002"/>
    <m/>
    <m/>
    <d v="2018-01-13T00:00:00"/>
    <d v="2017-11-23T00:00:00"/>
    <n v="2017"/>
    <n v="1262.5899999999999"/>
    <m/>
    <n v="5114.6000000000004"/>
    <n v="3819.8900000000003"/>
    <n v="0.74685996949908107"/>
    <n v="1294.71"/>
    <n v="0"/>
  </r>
  <r>
    <s v="2017/1429"/>
    <x v="1"/>
    <n v="1429"/>
    <s v="SBS"/>
    <x v="20"/>
    <s v="Royal Marechaussee"/>
    <s v="no"/>
    <x v="2"/>
    <s v="2017/SBS/07 JO Poseidon 2017"/>
    <d v="2017-10-01T00:00:00"/>
    <d v="2018-01-08T00:00:00"/>
    <s v="no"/>
    <m/>
    <s v="FRO.25610"/>
    <n v="2017"/>
    <s v="C1"/>
    <n v="341318"/>
    <d v="2017-09-29T00:00:00"/>
    <s v="IM"/>
    <n v="0"/>
    <s v="no"/>
    <n v="0"/>
    <m/>
    <m/>
    <m/>
    <m/>
    <m/>
    <m/>
    <m/>
    <n v="0"/>
    <m/>
    <m/>
    <d v="2018-03-24T00:00:00"/>
    <d v="2018-10-30T00:00:00"/>
    <n v="2018"/>
    <n v="281762.27"/>
    <s v="SK"/>
    <n v="341318"/>
    <n v="281762.27"/>
    <n v="0.82551248395924037"/>
    <n v="59555.729999999981"/>
    <n v="0"/>
  </r>
  <r>
    <s v="2017/1430"/>
    <x v="1"/>
    <n v="1430"/>
    <s v="SBS"/>
    <x v="12"/>
    <s v="Headquarters of Polish Border Guards"/>
    <s v="no"/>
    <x v="2"/>
    <s v="2017/SBS/07 JO Poseidon 2017"/>
    <d v="2017-09-29T00:00:00"/>
    <d v="2018-01-31T00:00:00"/>
    <s v="no"/>
    <m/>
    <s v="FRO.25622"/>
    <n v="2017"/>
    <s v="C1"/>
    <n v="47329.04"/>
    <d v="2017-09-26T00:00:00"/>
    <s v="IM"/>
    <n v="44232.75"/>
    <s v="yes"/>
    <n v="22991.19"/>
    <n v="23396.54"/>
    <m/>
    <m/>
    <m/>
    <m/>
    <m/>
    <n v="2017"/>
    <n v="23664.52"/>
    <m/>
    <m/>
    <d v="2018-04-16T00:00:00"/>
    <d v="2018-03-26T00:00:00"/>
    <n v="2018"/>
    <n v="13973.5"/>
    <m/>
    <n v="47329.04"/>
    <n v="37638.020000000004"/>
    <n v="0.79524156839014704"/>
    <n v="9691.0199999999968"/>
    <n v="23396.54"/>
  </r>
  <r>
    <s v="2017/1431"/>
    <x v="1"/>
    <n v="1431"/>
    <s v="ABS"/>
    <x v="7"/>
    <s v="Direction Centrale de la Police aux Frontieres"/>
    <s v="no"/>
    <x v="5"/>
    <s v="2017/ABS/03 Focal Points 2017 Air"/>
    <d v="2017-10-09T00:00:00"/>
    <d v="2017-12-22T00:00:00"/>
    <s v="no"/>
    <m/>
    <s v="FRO.25617"/>
    <n v="2017"/>
    <s v="C1"/>
    <n v="24032.2"/>
    <d v="2017-09-29T00:00:00"/>
    <s v="IM"/>
    <n v="0"/>
    <s v="yes"/>
    <m/>
    <n v="9452.77"/>
    <s v="FRO.25617"/>
    <n v="2017"/>
    <n v="1155.5999999999999"/>
    <d v="2017-10-10T00:00:00"/>
    <m/>
    <n v="2017"/>
    <n v="12016.1"/>
    <m/>
    <m/>
    <d v="2018-03-07T00:00:00"/>
    <d v="2018-03-21T00:00:00"/>
    <n v="2018"/>
    <n v="7011.13"/>
    <m/>
    <n v="25187.8"/>
    <n v="19027.23"/>
    <n v="0.75541452608008641"/>
    <n v="6160.57"/>
    <n v="9452.77"/>
  </r>
  <r>
    <s v="2017/1432"/>
    <x v="1"/>
    <n v="1432"/>
    <s v="RSU"/>
    <x v="25"/>
    <s v="Swiss Border Guard"/>
    <s v="no"/>
    <x v="12"/>
    <s v="2017/RSU/01 RO to Guinea"/>
    <d v="2017-10-02T00:00:00"/>
    <d v="2017-10-08T00:00:00"/>
    <s v="no"/>
    <m/>
    <s v="FRO.25631"/>
    <n v="2017"/>
    <s v="C1"/>
    <n v="141382.5"/>
    <d v="2017-09-26T00:00:00"/>
    <s v="IM"/>
    <n v="0"/>
    <s v="yes"/>
    <n v="125000"/>
    <n v="129376.97"/>
    <m/>
    <m/>
    <m/>
    <m/>
    <m/>
    <m/>
    <m/>
    <m/>
    <m/>
    <d v="2017-12-22T00:00:00"/>
    <d v="2018-03-06T00:00:00"/>
    <n v="2018"/>
    <n v="136055.82"/>
    <m/>
    <n v="141382.5"/>
    <n v="136055.82"/>
    <n v="0.96232433292663522"/>
    <n v="5326.679999999993"/>
    <n v="129376.97"/>
  </r>
  <r>
    <s v="2017/1433"/>
    <x v="1"/>
    <n v="1433"/>
    <s v="RSU"/>
    <x v="28"/>
    <s v="Hellenic Police"/>
    <s v="yes"/>
    <x v="2"/>
    <s v="2017/RSU/03 Poseidon/Readmission"/>
    <d v="2017-10-01T00:00:00"/>
    <d v="2017-10-31T00:00:00"/>
    <s v="no"/>
    <m/>
    <s v="FRO.25627"/>
    <n v="2017"/>
    <s v="C1"/>
    <n v="5992"/>
    <d v="2017-09-26T00:00:00"/>
    <s v="IM"/>
    <n v="0"/>
    <s v="no"/>
    <n v="0"/>
    <m/>
    <m/>
    <m/>
    <m/>
    <m/>
    <m/>
    <m/>
    <m/>
    <m/>
    <m/>
    <d v="2018-01-14T00:00:00"/>
    <d v="2017-11-06T00:00:00"/>
    <n v="2017"/>
    <n v="4323.6099999999997"/>
    <m/>
    <n v="5992"/>
    <n v="4323.6099999999997"/>
    <n v="0.72156375166889175"/>
    <n v="1668.3900000000003"/>
    <n v="0"/>
  </r>
  <r>
    <s v="2017/1434"/>
    <x v="1"/>
    <n v="1434"/>
    <s v="SBS"/>
    <x v="16"/>
    <s v="Ministero dell'Interno, Dipartimento della Pubblica Sicurezza, Direzione Centrale dell'Immigrazione e della Polizia delle Frontiere"/>
    <s v="yes"/>
    <x v="6"/>
    <s v="2017/SBS/05 JO Triton 2017"/>
    <d v="2017-10-01T00:00:00"/>
    <d v="2017-12-31T00:00:00"/>
    <s v="no"/>
    <m/>
    <s v="FRO.25619"/>
    <n v="2017"/>
    <s v="C1"/>
    <n v="147817.35999999999"/>
    <d v="2017-09-27T00:00:00"/>
    <s v="IM"/>
    <n v="151683.03"/>
    <s v="yes"/>
    <n v="99200"/>
    <n v="85603.58"/>
    <s v="FRO.25619"/>
    <n v="2017"/>
    <n v="139432.72"/>
    <d v="2017-10-30T00:00:00"/>
    <s v="Sup. Dec. no 2 signed on 29/11/2017._x000a_Sup. Dec. No 3 signed on 21/12/2017."/>
    <m/>
    <n v="0"/>
    <m/>
    <m/>
    <d v="2018-03-16T00:00:00"/>
    <d v="2018-07-13T00:00:00"/>
    <n v="2018"/>
    <n v="223792.8"/>
    <m/>
    <n v="287250.07999999996"/>
    <n v="223792.8"/>
    <n v="0.77908698928821885"/>
    <n v="63457.27999999997"/>
    <n v="85603.58"/>
  </r>
  <r>
    <s v="2017/1435"/>
    <x v="1"/>
    <n v="1435"/>
    <s v="SBS"/>
    <x v="29"/>
    <s v="Armed Forces of Malta"/>
    <s v="no"/>
    <x v="6"/>
    <s v="2017/SBS/05 JO Triton 2017"/>
    <d v="2017-10-01T00:00:00"/>
    <d v="2017-11-30T00:00:00"/>
    <s v="no"/>
    <m/>
    <s v="FRO.25621"/>
    <n v="2017"/>
    <s v="C1"/>
    <n v="398518.67"/>
    <d v="2017-09-27T00:00:00"/>
    <s v="IM"/>
    <n v="204142.51"/>
    <s v="yes"/>
    <n v="131160"/>
    <n v="184058"/>
    <s v="FRO.25621"/>
    <n v="2017"/>
    <n v="-111207.6"/>
    <d v="2017-11-24T00:00:00"/>
    <m/>
    <n v="2017"/>
    <n v="195000"/>
    <m/>
    <m/>
    <d v="2018-02-13T00:00:00"/>
    <d v="2018-01-22T00:00:00"/>
    <n v="2018"/>
    <n v="35092.68"/>
    <m/>
    <n v="287311.06999999995"/>
    <n v="230092.68"/>
    <n v="0.800848641160955"/>
    <n v="57218.389999999956"/>
    <n v="184058"/>
  </r>
  <r>
    <s v="2017/1436"/>
    <x v="1"/>
    <n v="1436"/>
    <s v="SBS"/>
    <x v="4"/>
    <s v="Danish National Police"/>
    <s v="no"/>
    <x v="5"/>
    <s v="2017/SBS/06 Focal Points Sea 2017"/>
    <d v="2017-09-30T00:00:00"/>
    <d v="2017-12-01T00:00:00"/>
    <s v="no"/>
    <m/>
    <s v="FRO.25639"/>
    <n v="2017"/>
    <s v="C1"/>
    <n v="14749.95"/>
    <d v="2017-09-28T00:00:00"/>
    <s v="IM"/>
    <n v="0"/>
    <s v="no"/>
    <n v="0"/>
    <m/>
    <m/>
    <m/>
    <m/>
    <m/>
    <m/>
    <m/>
    <n v="0"/>
    <m/>
    <m/>
    <d v="2018-02-14T00:00:00"/>
    <d v="2018-02-13T00:00:00"/>
    <n v="2018"/>
    <n v="11280"/>
    <m/>
    <n v="14749.95"/>
    <n v="11280"/>
    <n v="0.76474835507916972"/>
    <n v="3469.9500000000007"/>
    <n v="0"/>
  </r>
  <r>
    <s v="2017/1437"/>
    <x v="1"/>
    <n v="1437"/>
    <s v="SBS"/>
    <x v="13"/>
    <s v="Servico de Estrangeiros e Fronteiras"/>
    <s v="no"/>
    <x v="6"/>
    <s v="2017/SBS/05 JO Triton 2017"/>
    <d v="2017-10-03T00:00:00"/>
    <d v="2017-11-03T00:00:00"/>
    <s v="no"/>
    <m/>
    <s v="FRO.25630"/>
    <n v="2017"/>
    <s v="C1"/>
    <n v="30740.03"/>
    <d v="2017-09-28T00:00:00"/>
    <s v="IM"/>
    <n v="0"/>
    <s v="no"/>
    <n v="0"/>
    <m/>
    <m/>
    <m/>
    <m/>
    <m/>
    <m/>
    <n v="2017"/>
    <n v="15370.02"/>
    <m/>
    <m/>
    <d v="2018-01-17T00:00:00"/>
    <d v="2018-02-01T00:00:00"/>
    <n v="2018"/>
    <n v="9218.91"/>
    <m/>
    <n v="30740.03"/>
    <n v="24588.93"/>
    <n v="0.79989934948014041"/>
    <n v="6151.0999999999985"/>
    <n v="0"/>
  </r>
  <r>
    <s v="2017/1438"/>
    <x v="1"/>
    <n v="1438"/>
    <s v="SBS"/>
    <x v="20"/>
    <s v="Royal Marechaussee"/>
    <s v="no"/>
    <x v="2"/>
    <s v="2017/SBS/07 JO Poseidon 2017"/>
    <d v="2017-10-01T00:00:00"/>
    <d v="2018-01-13T00:00:00"/>
    <s v="no"/>
    <m/>
    <s v="FRO.25647"/>
    <n v="2017"/>
    <s v="C1"/>
    <n v="236181.54"/>
    <d v="2017-09-28T00:00:00"/>
    <s v="IM"/>
    <n v="0"/>
    <s v="no"/>
    <n v="0"/>
    <m/>
    <s v="FRO.25647"/>
    <n v="2018"/>
    <n v="47396.160000000003"/>
    <d v="2018-01-12T00:00:00"/>
    <m/>
    <m/>
    <m/>
    <m/>
    <m/>
    <d v="2018-03-29T00:00:00"/>
    <d v="2018-04-11T00:00:00"/>
    <n v="2018"/>
    <n v="283577.7"/>
    <m/>
    <n v="283577.7"/>
    <n v="283577.7"/>
    <n v="1"/>
    <n v="0"/>
    <n v="0"/>
  </r>
  <r>
    <s v="2017/1439"/>
    <x v="1"/>
    <n v="1439"/>
    <s v="ABS"/>
    <x v="22"/>
    <s v="Federal Ministry of the Interior"/>
    <s v="no"/>
    <x v="5"/>
    <s v="2017/ABS/03 Focal Points 2017 Air"/>
    <d v="2017-10-02T00:00:00"/>
    <d v="2017-11-28T00:00:00"/>
    <s v="no"/>
    <m/>
    <s v="FRO.25656"/>
    <n v="2017"/>
    <s v="C1"/>
    <n v="18252.060000000001"/>
    <d v="2017-09-28T00:00:00"/>
    <s v="IM"/>
    <n v="0"/>
    <s v="no"/>
    <n v="0"/>
    <m/>
    <m/>
    <m/>
    <m/>
    <m/>
    <m/>
    <m/>
    <n v="0"/>
    <m/>
    <m/>
    <d v="2018-02-11T00:00:00"/>
    <d v="2018-03-07T00:00:00"/>
    <n v="2018"/>
    <n v="15990.41"/>
    <m/>
    <n v="18252.060000000001"/>
    <n v="15990.41"/>
    <n v="0.87608795938650208"/>
    <n v="2261.6500000000015"/>
    <n v="0"/>
  </r>
  <r>
    <s v="2017/1440"/>
    <x v="1"/>
    <n v="1440"/>
    <s v="SBS"/>
    <x v="13"/>
    <s v="Servico de Estrangeiros e Fronteiras"/>
    <s v="no"/>
    <x v="5"/>
    <s v="2017/SBS/06 Focal Points Sea 2017"/>
    <d v="2017-09-29T00:00:00"/>
    <d v="2017-11-01T00:00:00"/>
    <s v="no"/>
    <m/>
    <s v="FRO.25643"/>
    <n v="2017"/>
    <s v="C1"/>
    <n v="14904.14"/>
    <d v="2017-09-28T00:00:00"/>
    <s v="IM"/>
    <n v="0"/>
    <s v="no"/>
    <n v="0"/>
    <m/>
    <m/>
    <m/>
    <m/>
    <m/>
    <m/>
    <n v="2017"/>
    <n v="7452.07"/>
    <m/>
    <m/>
    <d v="2018-01-15T00:00:00"/>
    <d v="2017-11-29T00:00:00"/>
    <n v="2017"/>
    <n v="6264.05"/>
    <m/>
    <n v="14904.14"/>
    <n v="13716.119999999999"/>
    <n v="0.92028926190977811"/>
    <n v="1188.0200000000004"/>
    <n v="0"/>
  </r>
  <r>
    <s v="2017/1441"/>
    <x v="1"/>
    <n v="1441"/>
    <s v="ABS"/>
    <x v="20"/>
    <s v="Royal Marechaussee"/>
    <s v="no"/>
    <x v="5"/>
    <s v="2017/ABS/04 JO Focal Points 2017 Air Intermediate Managers"/>
    <d v="2017-10-02T00:00:00"/>
    <d v="2017-10-13T00:00:00"/>
    <s v="no"/>
    <m/>
    <s v="FRO.25632"/>
    <n v="2017"/>
    <s v="C1"/>
    <n v="3312.72"/>
    <d v="2017-09-28T00:00:00"/>
    <s v="IM"/>
    <n v="0"/>
    <s v="no"/>
    <n v="0"/>
    <m/>
    <m/>
    <m/>
    <m/>
    <m/>
    <m/>
    <m/>
    <n v="0"/>
    <m/>
    <m/>
    <d v="2017-12-27T00:00:00"/>
    <d v="2017-11-24T00:00:00"/>
    <n v="2017"/>
    <n v="3080.92"/>
    <m/>
    <n v="3312.72"/>
    <n v="3080.92"/>
    <n v="0.9300272887536527"/>
    <n v="231.79999999999973"/>
    <n v="0"/>
  </r>
  <r>
    <s v="2017/1442"/>
    <x v="1"/>
    <n v="1442"/>
    <s v="SBS"/>
    <x v="19"/>
    <s v="Police and Border Guard Board"/>
    <s v="no"/>
    <x v="5"/>
    <s v="2017/SBS/06 Focal Points Sea 2017"/>
    <d v="2017-09-30T00:00:00"/>
    <d v="2017-11-01T00:00:00"/>
    <s v="no"/>
    <m/>
    <s v="FRO.25640"/>
    <n v="2017"/>
    <s v="C1"/>
    <n v="4701.58"/>
    <d v="2017-09-28T00:00:00"/>
    <s v="IM"/>
    <n v="0"/>
    <s v="no"/>
    <n v="0"/>
    <m/>
    <m/>
    <m/>
    <m/>
    <m/>
    <m/>
    <n v="2017"/>
    <n v="2350"/>
    <m/>
    <m/>
    <d v="2018-01-15T00:00:00"/>
    <d v="2018-02-13T00:00:00"/>
    <n v="2018"/>
    <n v="2351.58"/>
    <m/>
    <n v="4701.58"/>
    <n v="4701.58"/>
    <n v="1"/>
    <n v="0"/>
    <n v="0"/>
  </r>
  <r>
    <s v="2017/1443"/>
    <x v="1"/>
    <n v="1443"/>
    <s v="LBS"/>
    <x v="21"/>
    <s v="Guardia Civil"/>
    <s v="no"/>
    <x v="7"/>
    <s v="2017/LBS/01 FOA"/>
    <d v="2017-10-11T00:00:00"/>
    <d v="2017-12-06T00:00:00"/>
    <s v="no"/>
    <m/>
    <s v="FRO.25625"/>
    <n v="2017"/>
    <s v="C1"/>
    <n v="105927.65"/>
    <d v="2017-09-28T00:00:00"/>
    <s v="IM"/>
    <n v="0"/>
    <s v="no"/>
    <n v="0"/>
    <m/>
    <m/>
    <m/>
    <m/>
    <m/>
    <m/>
    <m/>
    <n v="0"/>
    <m/>
    <m/>
    <d v="2018-02-19T00:00:00"/>
    <d v="2018-02-21T00:00:00"/>
    <n v="2018"/>
    <n v="93118.8"/>
    <m/>
    <n v="105927.65"/>
    <n v="93118.8"/>
    <n v="0.87907925834284073"/>
    <n v="12808.849999999991"/>
    <n v="0"/>
  </r>
  <r>
    <s v="2017/1444"/>
    <x v="1"/>
    <n v="1444"/>
    <s v="SBS"/>
    <x v="13"/>
    <s v="Servico de Estrangeiros e Fronteiras"/>
    <s v="no"/>
    <x v="22"/>
    <s v="2017/SBS/03 Indalo 2017"/>
    <d v="2017-09-30T00:00:00"/>
    <d v="2017-11-01T00:00:00"/>
    <s v="no"/>
    <m/>
    <s v="FRO.25644"/>
    <n v="2017"/>
    <s v="C1"/>
    <n v="506926.9"/>
    <d v="2017-09-29T00:00:00"/>
    <s v="IM"/>
    <n v="493214.38"/>
    <s v="yes"/>
    <n v="347047.42"/>
    <n v="389839.43"/>
    <m/>
    <m/>
    <m/>
    <m/>
    <m/>
    <n v="2017"/>
    <n v="253463.45"/>
    <m/>
    <m/>
    <d v="2018-01-15T00:00:00"/>
    <d v="2018-03-13T00:00:00"/>
    <n v="2018"/>
    <n v="253463.45"/>
    <m/>
    <n v="506926.9"/>
    <n v="506926.9"/>
    <n v="1"/>
    <n v="0"/>
    <n v="389839.43"/>
  </r>
  <r>
    <s v="2017/1445"/>
    <x v="1"/>
    <n v="1445"/>
    <s v="SBS"/>
    <x v="16"/>
    <s v="Ministero dell'Interno, Dipartimento della Pubblica Sicurezza, Direzione Centrale dell'Immigrazione e della Polizia delle Frontiere"/>
    <s v="yes"/>
    <x v="6"/>
    <s v="2017/SBS/05 JO Triton 2017"/>
    <d v="2017-10-01T00:00:00"/>
    <d v="2017-11-01T00:00:00"/>
    <s v="no"/>
    <m/>
    <s v="FRO.25666"/>
    <n v="2017"/>
    <s v="C1"/>
    <n v="670746.30000000005"/>
    <d v="2017-09-28T00:00:00"/>
    <s v="IM"/>
    <n v="30134.6"/>
    <s v="yes"/>
    <n v="345500"/>
    <n v="383453.5"/>
    <s v="FRO.25666"/>
    <n v="2018"/>
    <n v="142126.71"/>
    <d v="2018-01-30T00:00:00"/>
    <m/>
    <n v="2017"/>
    <n v="335373.15000000002"/>
    <m/>
    <m/>
    <d v="2018-01-15T00:00:00"/>
    <d v="2018-10-04T00:00:00"/>
    <n v="2018"/>
    <n v="443785.85"/>
    <s v="EK"/>
    <n v="812873.01"/>
    <n v="779159"/>
    <n v="0.95852487462955616"/>
    <n v="33714.010000000009"/>
    <n v="383453.5"/>
  </r>
  <r>
    <s v="2017/1446"/>
    <x v="1"/>
    <n v="1446"/>
    <s v="SBS"/>
    <x v="28"/>
    <s v="Hellenic Ministry of Maritime Affairs and Insular Policy"/>
    <s v="yes"/>
    <x v="2"/>
    <s v="2017/SBS/07 JO Poseidon 2017"/>
    <d v="2017-09-29T00:00:00"/>
    <d v="2018-01-31T00:00:00"/>
    <s v="no"/>
    <m/>
    <s v="FRO.25649"/>
    <n v="2017"/>
    <s v="C1"/>
    <n v="34266.39"/>
    <d v="2017-09-29T00:00:00"/>
    <s v="IM"/>
    <n v="0"/>
    <s v="no"/>
    <n v="0"/>
    <m/>
    <m/>
    <m/>
    <m/>
    <m/>
    <m/>
    <m/>
    <m/>
    <m/>
    <m/>
    <d v="2018-04-16T00:00:00"/>
    <d v="2018-06-26T00:00:00"/>
    <n v="2018"/>
    <n v="24893.98"/>
    <m/>
    <n v="34266.39"/>
    <n v="24893.98"/>
    <n v="0.7264838811441765"/>
    <n v="9372.41"/>
    <n v="0"/>
  </r>
  <r>
    <s v="2017/1447"/>
    <x v="1"/>
    <n v="1447"/>
    <s v="SBS"/>
    <x v="9"/>
    <s v="State Border Guard"/>
    <s v="no"/>
    <x v="2"/>
    <s v="2017/SBS/07 JO Poseidon 2017"/>
    <d v="2017-09-29T00:00:00"/>
    <d v="2018-02-01T00:00:00"/>
    <s v="no"/>
    <m/>
    <s v="FRO.25654"/>
    <n v="2017"/>
    <s v="C1"/>
    <n v="48661.29"/>
    <d v="2017-09-29T00:00:00"/>
    <s v="IM"/>
    <n v="46090.15"/>
    <s v="yes"/>
    <n v="28560"/>
    <n v="33093.15"/>
    <m/>
    <m/>
    <m/>
    <m/>
    <m/>
    <n v="2017"/>
    <n v="24330"/>
    <m/>
    <m/>
    <d v="2018-04-17T00:00:00"/>
    <d v="2018-04-13T00:00:00"/>
    <n v="2018"/>
    <n v="24331.29"/>
    <m/>
    <n v="48661.29"/>
    <n v="48661.29"/>
    <n v="1"/>
    <n v="0"/>
    <n v="33093.15"/>
  </r>
  <r>
    <s v="2017/1448"/>
    <x v="1"/>
    <n v="1448"/>
    <s v="FSC"/>
    <x v="13"/>
    <s v="Servico de Estrangeiros e Fronteiras"/>
    <s v="no"/>
    <x v="10"/>
    <s v="2017/FSC/01 FSC Support Officer Deployment"/>
    <d v="2017-09-29T00:00:00"/>
    <d v="2017-11-01T00:00:00"/>
    <s v="no"/>
    <m/>
    <s v="FRO.25657"/>
    <n v="2017"/>
    <s v="C1"/>
    <n v="10186.4"/>
    <d v="2017-09-29T00:00:00"/>
    <s v="FF"/>
    <n v="0"/>
    <s v="no"/>
    <m/>
    <m/>
    <m/>
    <m/>
    <m/>
    <m/>
    <m/>
    <n v="2017"/>
    <n v="5093.2"/>
    <m/>
    <m/>
    <d v="2018-01-15T00:00:00"/>
    <d v="2018-03-19T00:00:00"/>
    <n v="2018"/>
    <n v="4279.75"/>
    <m/>
    <n v="10186.4"/>
    <n v="9372.9500000000007"/>
    <n v="0.92014352469959959"/>
    <n v="813.44999999999891"/>
    <n v="0"/>
  </r>
  <r>
    <s v="2017/1449"/>
    <x v="1"/>
    <n v="1449"/>
    <s v="FSC"/>
    <x v="16"/>
    <s v="Ministero dell'Interno, Dipartimento della Pubblica Sicurezza, Direzione Centrale dell'Immigrazione e della Polizia delle Frontiere"/>
    <s v="no"/>
    <x v="10"/>
    <s v="2017/FSC/01 FSC Support Officer Deployment"/>
    <d v="2017-10-02T00:00:00"/>
    <d v="2017-11-06T00:00:00"/>
    <s v="no"/>
    <m/>
    <s v="FRO.25652"/>
    <n v="2017"/>
    <s v="C1"/>
    <n v="6871.54"/>
    <d v="2017-09-29T00:00:00"/>
    <s v="FF"/>
    <n v="0"/>
    <s v="no"/>
    <m/>
    <m/>
    <m/>
    <m/>
    <m/>
    <m/>
    <m/>
    <m/>
    <m/>
    <m/>
    <m/>
    <d v="2018-01-20T00:00:00"/>
    <d v="2018-03-01T00:00:00"/>
    <n v="2018"/>
    <n v="5767.37"/>
    <m/>
    <n v="6871.54"/>
    <n v="5767.37"/>
    <n v="0.8393125849518448"/>
    <n v="1104.17"/>
    <n v="0"/>
  </r>
  <r>
    <s v="2017/1450"/>
    <x v="1"/>
    <n v="1450"/>
    <s v="FSC"/>
    <x v="12"/>
    <s v="Headquarters of Polish Border Guards"/>
    <s v="no"/>
    <x v="10"/>
    <s v="2017/FSC/01 FSC Support Officer Deployment"/>
    <d v="2017-09-30T00:00:00"/>
    <d v="2017-11-02T00:00:00"/>
    <s v="no"/>
    <m/>
    <s v="FRO.25650"/>
    <n v="2017"/>
    <s v="C1"/>
    <n v="10239.9"/>
    <d v="2017-09-29T00:00:00"/>
    <s v="FF"/>
    <n v="0"/>
    <s v="no"/>
    <m/>
    <m/>
    <m/>
    <m/>
    <m/>
    <m/>
    <m/>
    <n v="2017"/>
    <n v="5119.95"/>
    <m/>
    <m/>
    <d v="2018-01-16T00:00:00"/>
    <d v="2018-04-11T00:00:00"/>
    <n v="2018"/>
    <n v="2310.4699999999998"/>
    <m/>
    <n v="10239.9"/>
    <n v="7430.42"/>
    <n v="0.725634039394916"/>
    <n v="2809.4799999999996"/>
    <n v="0"/>
  </r>
  <r>
    <s v="2017/1451"/>
    <x v="1"/>
    <n v="1451"/>
    <s v="FSC"/>
    <x v="19"/>
    <s v="Police and Border Guard Board"/>
    <s v="no"/>
    <x v="10"/>
    <s v="2017/FSC/01 FSC Support Officer Deployment"/>
    <d v="2017-10-01T00:00:00"/>
    <d v="2017-11-06T00:00:00"/>
    <s v="no"/>
    <m/>
    <s v="FRO.25651"/>
    <n v="2017"/>
    <s v="C1"/>
    <n v="5950.27"/>
    <d v="2017-09-29T00:00:00"/>
    <s v="FF"/>
    <n v="0"/>
    <s v="no"/>
    <m/>
    <m/>
    <m/>
    <m/>
    <m/>
    <m/>
    <m/>
    <n v="2017"/>
    <n v="2975"/>
    <m/>
    <m/>
    <d v="2018-01-20T00:00:00"/>
    <d v="2018-04-11T00:00:00"/>
    <n v="2018"/>
    <n v="2975.27"/>
    <m/>
    <n v="5950.27"/>
    <n v="5950.27"/>
    <n v="1"/>
    <n v="0"/>
    <n v="0"/>
  </r>
  <r>
    <s v="2017/1452"/>
    <x v="1"/>
    <n v="1452"/>
    <s v="FSC"/>
    <x v="11"/>
    <s v="State Border Guard Service"/>
    <s v="no"/>
    <x v="10"/>
    <s v="2017/FSC/01 FSC Support Officer Deployment"/>
    <d v="2017-10-01T00:00:00"/>
    <d v="2017-12-04T00:00:00"/>
    <s v="no"/>
    <m/>
    <s v="FRO.25655"/>
    <n v="2017"/>
    <s v="C1"/>
    <n v="19787.509999999998"/>
    <d v="2017-09-29T00:00:00"/>
    <s v="FF"/>
    <n v="0"/>
    <s v="no"/>
    <m/>
    <m/>
    <m/>
    <m/>
    <m/>
    <m/>
    <m/>
    <n v="2017"/>
    <n v="9893"/>
    <m/>
    <m/>
    <d v="2018-02-17T00:00:00"/>
    <d v="2018-05-18T00:00:00"/>
    <n v="2018"/>
    <n v="8077.43"/>
    <m/>
    <n v="19787.509999999998"/>
    <n v="17970.43"/>
    <n v="0.90817035594675644"/>
    <n v="1817.0799999999981"/>
    <n v="0"/>
  </r>
  <r>
    <s v="2017/1453"/>
    <x v="1"/>
    <n v="1453"/>
    <s v="SBS"/>
    <x v="16"/>
    <s v="Ministero dell'Interno, Dipartimento della Pubblica Sicurezza, Direzione Centrale dell'Immigrazione e della Polizia delle Frontiere"/>
    <s v="no"/>
    <x v="6"/>
    <s v="2017/SBS/05 JO Triton 2017"/>
    <d v="2017-10-01T00:00:00"/>
    <d v="2018-01-31T00:00:00"/>
    <s v="no"/>
    <m/>
    <s v="FRO.25665"/>
    <n v="2017"/>
    <s v="C1"/>
    <n v="360473.14"/>
    <d v="2017-09-29T00:00:00"/>
    <s v="IM"/>
    <n v="734149.95"/>
    <s v="yes"/>
    <n v="362611.89"/>
    <n v="488791.93"/>
    <s v="FRO.25665"/>
    <n v="2017"/>
    <n v="660171.19999999995"/>
    <d v="2017-10-31T00:00:00"/>
    <s v="Sup. Dec. no 2 signed on 29/11/2017._x000a_Sup. Dec. No 3 signed on 11/12/2017._x000a_Sup. Dec. No 4 signed on 21/12/2017._x000a_Sup. Dec. No 5 (2018 budget) signed on 11/01/2018."/>
    <n v="2017"/>
    <n v="180236.57"/>
    <m/>
    <m/>
    <d v="2018-04-16T00:00:00"/>
    <d v="2018-06-21T00:00:00"/>
    <n v="2018"/>
    <n v="840407.77"/>
    <m/>
    <n v="1020644.34"/>
    <n v="1020644.3400000001"/>
    <n v="1.0000000000000002"/>
    <n v="-1.1641532182693481E-10"/>
    <n v="488791.93"/>
  </r>
  <r>
    <s v="2017/1454"/>
    <x v="1"/>
    <n v="1454"/>
    <s v="ABS"/>
    <x v="16"/>
    <s v="Ministero dell'Interno, Dipartimento della Pubblica Sicurezza, Direzione Centrale dell'Immigrazione e della Polizia delle Frontiere"/>
    <s v="no"/>
    <x v="5"/>
    <s v="2017/ABS/03 Focal Points 2017 Air"/>
    <d v="2017-10-01T00:00:00"/>
    <d v="2017-11-17T00:00:00"/>
    <s v="no"/>
    <m/>
    <s v="FRO.25669"/>
    <n v="2017"/>
    <s v="C1"/>
    <n v="12219.4"/>
    <d v="2017-09-29T00:00:00"/>
    <s v="IM"/>
    <n v="0"/>
    <s v="no"/>
    <n v="0"/>
    <m/>
    <m/>
    <m/>
    <m/>
    <m/>
    <m/>
    <m/>
    <n v="0"/>
    <m/>
    <m/>
    <d v="2018-01-31T00:00:00"/>
    <d v="2018-03-26T00:00:00"/>
    <n v="2018"/>
    <n v="10449.629999999999"/>
    <m/>
    <n v="12219.4"/>
    <n v="10449.629999999999"/>
    <n v="0.85516719315187317"/>
    <n v="1769.7700000000004"/>
    <n v="0"/>
  </r>
  <r>
    <s v="2017/1455"/>
    <x v="1"/>
    <n v="1455"/>
    <s v="SBS"/>
    <x v="13"/>
    <s v="Servico de Estrangeiros e Fronteiras"/>
    <s v="no"/>
    <x v="22"/>
    <s v="2017/SBS/03 Indalo 2017"/>
    <d v="2017-10-02T00:00:00"/>
    <d v="2017-10-31T00:00:00"/>
    <s v="no"/>
    <m/>
    <s v="FRO.25672"/>
    <n v="2017"/>
    <s v="C1"/>
    <n v="6120.4"/>
    <d v="2017-09-29T00:00:00"/>
    <s v="IM"/>
    <n v="0"/>
    <s v="no"/>
    <n v="0"/>
    <m/>
    <m/>
    <m/>
    <m/>
    <m/>
    <m/>
    <n v="2017"/>
    <n v="3060.2"/>
    <m/>
    <m/>
    <d v="2018-01-14T00:00:00"/>
    <d v="2018-02-13T00:00:00"/>
    <n v="2018"/>
    <n v="2257.85"/>
    <m/>
    <n v="6120.4"/>
    <n v="5318.0499999999993"/>
    <n v="0.86890562708319707"/>
    <n v="802.35000000000036"/>
    <n v="0"/>
  </r>
  <r>
    <s v="2017/1456"/>
    <x v="1"/>
    <n v="1456"/>
    <s v="SBS"/>
    <x v="6"/>
    <s v="Finnish Border Guard"/>
    <s v="no"/>
    <x v="2"/>
    <s v="2017/SBS/07 JO Poseidon 2017"/>
    <d v="2017-09-30T00:00:00"/>
    <d v="2018-02-15T00:00:00"/>
    <s v="no"/>
    <m/>
    <s v="FRO.25658"/>
    <n v="2017"/>
    <s v="C1"/>
    <n v="952825.36"/>
    <d v="2017-09-29T00:00:00"/>
    <s v="IM"/>
    <n v="1475420.09"/>
    <s v="yes"/>
    <n v="931370.42"/>
    <n v="709226.81"/>
    <s v="FRO.25658"/>
    <n v="2017"/>
    <n v="575205.73"/>
    <d v="2017-12-20T00:00:00"/>
    <s v="Sup. Dec. No 2 financed from 2018 budget."/>
    <m/>
    <m/>
    <m/>
    <m/>
    <d v="2018-05-01T00:00:00"/>
    <d v="2018-08-08T00:00:00"/>
    <n v="2018"/>
    <n v="1162262.44"/>
    <m/>
    <n v="1528031.0899999999"/>
    <n v="1162262.44"/>
    <n v="0.76062748173533568"/>
    <n v="365768.64999999991"/>
    <n v="709226.81"/>
  </r>
  <r>
    <s v="2017/1457"/>
    <x v="1"/>
    <n v="1457"/>
    <s v="LBS"/>
    <x v="21"/>
    <s v="Guardia Civil"/>
    <s v="no"/>
    <x v="7"/>
    <s v="2017/LBS/01 FOA"/>
    <d v="2017-10-11T00:00:00"/>
    <d v="2017-12-06T00:00:00"/>
    <s v="no"/>
    <m/>
    <s v="FRO.25659"/>
    <n v="2017"/>
    <s v="C1"/>
    <n v="9205.7800000000007"/>
    <d v="2017-09-27T00:00:00"/>
    <s v="IM"/>
    <n v="0"/>
    <s v="no"/>
    <n v="0"/>
    <m/>
    <m/>
    <m/>
    <m/>
    <m/>
    <m/>
    <m/>
    <m/>
    <m/>
    <m/>
    <d v="2018-02-19T00:00:00"/>
    <d v="2018-03-07T00:00:00"/>
    <n v="2018"/>
    <n v="9205.7800000000007"/>
    <m/>
    <n v="9205.7800000000007"/>
    <n v="9205.7800000000007"/>
    <n v="1"/>
    <n v="0"/>
    <n v="0"/>
  </r>
  <r>
    <s v="2017/1458"/>
    <x v="1"/>
    <n v="1458"/>
    <s v="LBS"/>
    <x v="22"/>
    <s v="Federal Ministry of the Interior"/>
    <s v="no"/>
    <x v="7"/>
    <s v="2017/LBS/01 FOA"/>
    <d v="2017-10-11T00:00:00"/>
    <d v="2017-11-08T00:00:00"/>
    <s v="no"/>
    <m/>
    <s v="FRO.25661"/>
    <n v="2017"/>
    <s v="C1"/>
    <n v="43570.400000000001"/>
    <d v="2017-09-29T00:00:00"/>
    <s v="IM"/>
    <n v="0"/>
    <s v="no"/>
    <n v="0"/>
    <n v="0"/>
    <m/>
    <m/>
    <m/>
    <m/>
    <m/>
    <m/>
    <m/>
    <m/>
    <m/>
    <d v="2018-01-22T00:00:00"/>
    <d v="2017-11-28T00:00:00"/>
    <n v="2017"/>
    <n v="35459.800000000003"/>
    <m/>
    <n v="43570.400000000001"/>
    <n v="35459.800000000003"/>
    <n v="0.81385068762278978"/>
    <n v="8110.5999999999985"/>
    <n v="0"/>
  </r>
  <r>
    <s v="2017/1459"/>
    <x v="1"/>
    <n v="1459"/>
    <s v="FSC"/>
    <x v="9"/>
    <s v="State Border Guard"/>
    <s v="no"/>
    <x v="10"/>
    <s v="2017/FSC/01 FSC Support Officer Deployment"/>
    <d v="2017-09-30T00:00:00"/>
    <d v="2017-11-01T00:00:00"/>
    <s v="no"/>
    <m/>
    <s v="FRO.25663"/>
    <n v="2017"/>
    <s v="C1"/>
    <n v="7093.99"/>
    <d v="2017-09-29T00:00:00"/>
    <s v="FF"/>
    <n v="0"/>
    <s v="no"/>
    <m/>
    <m/>
    <m/>
    <m/>
    <m/>
    <m/>
    <m/>
    <n v="2017"/>
    <n v="3540"/>
    <m/>
    <m/>
    <d v="2018-01-15T00:00:00"/>
    <d v="2018-01-30T00:00:00"/>
    <n v="2018"/>
    <n v="2628.34"/>
    <m/>
    <n v="7093.99"/>
    <n v="6168.34"/>
    <n v="0.86951630887554121"/>
    <n v="925.64999999999964"/>
    <n v="0"/>
  </r>
  <r>
    <s v="2017/1460"/>
    <x v="1"/>
    <n v="1460"/>
    <s v="RSU"/>
    <x v="5"/>
    <s v="Office of the National Commissioner of the Icelandic Police"/>
    <s v="no"/>
    <x v="12"/>
    <s v="2017/RSU/01 RO to Albania"/>
    <d v="2017-10-04T00:00:00"/>
    <d v="2017-10-06T00:00:00"/>
    <s v="no"/>
    <m/>
    <s v="FRO.25670"/>
    <n v="2017"/>
    <s v="C1"/>
    <n v="73241.5"/>
    <d v="2017-10-02T00:00:00"/>
    <s v="FF"/>
    <n v="0"/>
    <s v="yes"/>
    <n v="47800"/>
    <n v="55286.22"/>
    <m/>
    <m/>
    <m/>
    <m/>
    <m/>
    <m/>
    <m/>
    <m/>
    <m/>
    <d v="2017-12-20T00:00:00"/>
    <d v="2017-10-29T00:00:00"/>
    <n v="2017"/>
    <n v="65940.039999999994"/>
    <m/>
    <n v="73241.5"/>
    <n v="65940.039999999994"/>
    <n v="0.90030979704129477"/>
    <n v="7301.4600000000064"/>
    <n v="55286.22"/>
  </r>
  <r>
    <s v="2017/1461"/>
    <x v="1"/>
    <n v="1461"/>
    <s v="SBS"/>
    <x v="28"/>
    <s v="Hellenic Coast Guard"/>
    <s v="yes"/>
    <x v="2"/>
    <s v="2017/SBS/07 JO Poseidon 2017"/>
    <d v="2017-10-01T00:00:00"/>
    <d v="2018-01-05T00:00:00"/>
    <s v="no"/>
    <m/>
    <s v="FRO.25662"/>
    <n v="2017"/>
    <s v="C1"/>
    <n v="844227.07"/>
    <d v="2017-10-02T00:00:00"/>
    <s v="SK"/>
    <n v="2050622.14"/>
    <s v="yes"/>
    <n v="1227597"/>
    <n v="991295"/>
    <s v="FRO.25662_x000a_FRO.26600"/>
    <n v="2017"/>
    <n v="1813247.64"/>
    <d v="2017-10-31T00:00:00"/>
    <s v="Sup. Dec. No 2 signed on 30/11/2017._x000a_Sup. Dec. No 3 signed on 21/12/2017._x000a_Sup. Dec. No 4 (2018 budget) signed on 4/1/2018."/>
    <n v="2018"/>
    <n v="1079652"/>
    <n v="2018"/>
    <n v="249085"/>
    <d v="2018-03-21T00:00:00"/>
    <d v="2018-04-05T00:00:00"/>
    <n v="2018"/>
    <n v="1109940.1200000001"/>
    <m/>
    <n v="2657474.71"/>
    <n v="2438677.12"/>
    <n v="0.91766710359399817"/>
    <n v="218797.58999999985"/>
    <n v="991295"/>
  </r>
  <r>
    <s v="2017/1462"/>
    <x v="1"/>
    <n v="1462"/>
    <s v="SBS"/>
    <x v="28"/>
    <s v="Hellenic Police"/>
    <s v="yes"/>
    <x v="2"/>
    <s v="2017/SBS/07 JO Poseidon 2017"/>
    <d v="2017-10-01T00:00:00"/>
    <d v="2017-12-31T00:00:00"/>
    <s v="no"/>
    <m/>
    <s v="FRO.25642"/>
    <n v="2017"/>
    <s v="C1"/>
    <n v="2298108.34"/>
    <d v="2017-09-29T00:00:00"/>
    <s v="SK"/>
    <n v="0"/>
    <s v="no"/>
    <m/>
    <m/>
    <s v="FRO.25642_x000a_FRO.26602"/>
    <n v="2017"/>
    <n v="819283.49"/>
    <d v="2018-01-04T00:00:00"/>
    <s v="Sup. Dec. No 2 financed from 2018 budget."/>
    <n v="2017"/>
    <n v="1000000"/>
    <m/>
    <m/>
    <d v="2018-03-16T00:00:00"/>
    <d v="2018-05-16T00:00:00"/>
    <n v="2018"/>
    <n v="1963799.8"/>
    <m/>
    <n v="3117391.83"/>
    <n v="2963799.8"/>
    <n v="0.95073059840539831"/>
    <n v="153592.03000000026"/>
    <n v="0"/>
  </r>
  <r>
    <s v="2017/1463"/>
    <x v="1"/>
    <n v="1463"/>
    <s v="PRU"/>
    <x v="14"/>
    <s v="General Inspectorate of the Romanian Border Police"/>
    <s v="no"/>
    <x v="33"/>
    <s v="2017/PRU/05 REX 2017"/>
    <d v="2017-10-04T00:00:00"/>
    <d v="2017-11-08T00:00:00"/>
    <s v="no"/>
    <m/>
    <s v="FRO.25688"/>
    <n v="2017"/>
    <s v="C1"/>
    <n v="166066.51"/>
    <d v="2017-09-29T00:00:00"/>
    <s v="SK"/>
    <n v="130709.01"/>
    <s v="yes"/>
    <n v="81832"/>
    <n v="114635.12"/>
    <m/>
    <m/>
    <m/>
    <m/>
    <m/>
    <n v="2017"/>
    <n v="83033"/>
    <m/>
    <m/>
    <d v="2018-01-22T00:00:00"/>
    <d v="2018-01-12T00:00:00"/>
    <n v="2018"/>
    <n v="67734"/>
    <m/>
    <n v="166066.51"/>
    <n v="150767"/>
    <n v="0.90787118968177261"/>
    <n v="15299.510000000009"/>
    <n v="114635.12"/>
  </r>
  <r>
    <s v="2017/1464"/>
    <x v="1"/>
    <n v="1464"/>
    <s v="PRU"/>
    <x v="25"/>
    <s v="Swiss Border Guard"/>
    <s v="no"/>
    <x v="33"/>
    <s v="2017/PRU/05 REX 2017"/>
    <d v="2017-10-04T00:00:00"/>
    <d v="2017-11-08T00:00:00"/>
    <s v="no"/>
    <m/>
    <s v="FRO.25683"/>
    <n v="2017"/>
    <s v="C1"/>
    <n v="18410.419999999998"/>
    <d v="2017-09-29T00:00:00"/>
    <s v="PM"/>
    <m/>
    <s v="no"/>
    <m/>
    <m/>
    <m/>
    <m/>
    <m/>
    <m/>
    <m/>
    <m/>
    <m/>
    <m/>
    <m/>
    <d v="2018-01-22T00:00:00"/>
    <d v="2017-12-04T00:00:00"/>
    <n v="2017"/>
    <n v="12246.21"/>
    <m/>
    <n v="18410.419999999998"/>
    <n v="12246.21"/>
    <n v="0.665178197998742"/>
    <n v="6164.2099999999991"/>
    <n v="0"/>
  </r>
  <r>
    <s v="2017/1465"/>
    <x v="1"/>
    <n v="1465"/>
    <s v="PRU"/>
    <x v="7"/>
    <s v="Direction Generale des Douanes et Droits Indirects"/>
    <s v="no"/>
    <x v="33"/>
    <s v="2017/PRU/05 REX 2017"/>
    <d v="2017-10-04T00:00:00"/>
    <d v="2017-11-08T00:00:00"/>
    <s v="no"/>
    <m/>
    <s v="FRO.25691"/>
    <n v="2017"/>
    <s v="C1"/>
    <n v="20853.23"/>
    <d v="2017-09-29T00:00:00"/>
    <s v="PM"/>
    <m/>
    <s v="yes"/>
    <n v="0"/>
    <n v="6262.98"/>
    <m/>
    <m/>
    <m/>
    <m/>
    <m/>
    <m/>
    <n v="0"/>
    <m/>
    <m/>
    <d v="2018-01-22T00:00:00"/>
    <d v="2018-01-24T00:00:00"/>
    <n v="2018"/>
    <n v="15506.42"/>
    <m/>
    <n v="20853.23"/>
    <n v="15506.42"/>
    <n v="0.74359799417164629"/>
    <n v="5346.8099999999995"/>
    <n v="6262.98"/>
  </r>
  <r>
    <s v="2017/1466"/>
    <x v="1"/>
    <n v="1466"/>
    <s v="PRU"/>
    <x v="24"/>
    <s v="Ministry of Interior of the Slovak Republic"/>
    <s v="no"/>
    <x v="33"/>
    <s v="2017/PRU/05 REX 2017"/>
    <d v="2017-10-04T00:00:00"/>
    <d v="2017-11-08T00:00:00"/>
    <s v="no"/>
    <m/>
    <s v="FRO.25695"/>
    <n v="2017"/>
    <s v="C1"/>
    <n v="19180.82"/>
    <d v="2017-09-29T00:00:00"/>
    <s v="PM"/>
    <m/>
    <s v="no"/>
    <m/>
    <m/>
    <m/>
    <m/>
    <m/>
    <m/>
    <m/>
    <n v="2017"/>
    <n v="9590.41"/>
    <m/>
    <m/>
    <d v="2018-01-22T00:00:00"/>
    <d v="2017-12-15T00:00:00"/>
    <n v="2017"/>
    <n v="2505.7600000000002"/>
    <m/>
    <n v="19180.82"/>
    <n v="12096.17"/>
    <n v="0.63063883608729976"/>
    <n v="7084.65"/>
    <n v="0"/>
  </r>
  <r>
    <s v="2017/1467"/>
    <x v="1"/>
    <n v="1467"/>
    <s v="PRU"/>
    <x v="9"/>
    <s v="State Border Guard of the Republic of Latvia"/>
    <s v="no"/>
    <x v="33"/>
    <s v="2017/PRU/05 REX 2017"/>
    <d v="2017-10-04T00:00:00"/>
    <d v="2017-11-08T00:00:00"/>
    <s v="no"/>
    <m/>
    <s v="FRO.25680"/>
    <n v="2017"/>
    <s v="C1"/>
    <n v="38399.730000000003"/>
    <d v="2017-09-29T00:00:00"/>
    <s v="PM"/>
    <m/>
    <s v="no"/>
    <m/>
    <m/>
    <m/>
    <m/>
    <m/>
    <m/>
    <m/>
    <n v="2017"/>
    <n v="19190"/>
    <m/>
    <m/>
    <d v="2018-01-22T00:00:00"/>
    <m/>
    <n v="2018"/>
    <n v="2184.1799999999998"/>
    <m/>
    <n v="38399.730000000003"/>
    <n v="21374.18"/>
    <n v="0.55662318459009996"/>
    <n v="17025.550000000003"/>
    <n v="0"/>
  </r>
  <r>
    <s v="2017/1468"/>
    <x v="1"/>
    <n v="1468"/>
    <s v="PRU"/>
    <x v="7"/>
    <s v="Direction Centrale de la Police aux Frontieres"/>
    <s v="no"/>
    <x v="33"/>
    <s v="2017/PRU/05 REX 2017"/>
    <d v="2017-10-04T00:00:00"/>
    <d v="2017-11-08T00:00:00"/>
    <s v="no"/>
    <m/>
    <s v="FRO.25696"/>
    <n v="2017"/>
    <s v="C1"/>
    <n v="8783.6299999999992"/>
    <d v="2017-09-29T00:00:00"/>
    <s v="PM"/>
    <m/>
    <s v="no"/>
    <m/>
    <m/>
    <m/>
    <m/>
    <m/>
    <m/>
    <m/>
    <n v="2017"/>
    <n v="4391.82"/>
    <m/>
    <m/>
    <d v="2018-01-22T00:00:00"/>
    <d v="2018-02-23T00:00:00"/>
    <n v="2018"/>
    <n v="1509.99"/>
    <m/>
    <n v="8783.6299999999992"/>
    <n v="5901.8099999999995"/>
    <n v="0.67191013282663314"/>
    <n v="2881.8199999999997"/>
    <n v="0"/>
  </r>
  <r>
    <s v="2017/1469"/>
    <x v="1"/>
    <n v="1469"/>
    <s v="PRU"/>
    <x v="7"/>
    <s v="Direction Generale de la Gendarmerie nationale"/>
    <s v="no"/>
    <x v="33"/>
    <s v="2017/PRU/05 REX 2017"/>
    <d v="2017-10-04T00:00:00"/>
    <d v="2017-11-08T00:00:00"/>
    <s v="no"/>
    <m/>
    <s v="FRO.25697"/>
    <n v="2017"/>
    <s v="C1"/>
    <n v="8653.09"/>
    <d v="2017-09-29T00:00:00"/>
    <s v="PM"/>
    <m/>
    <s v="no"/>
    <m/>
    <m/>
    <m/>
    <m/>
    <m/>
    <m/>
    <m/>
    <m/>
    <m/>
    <m/>
    <m/>
    <d v="2018-01-22T00:00:00"/>
    <d v="2018-01-18T00:00:00"/>
    <n v="2018"/>
    <n v="8629.69"/>
    <m/>
    <n v="8653.09"/>
    <n v="8629.69"/>
    <n v="0.99729576370984241"/>
    <n v="23.399999999999636"/>
    <n v="0"/>
  </r>
  <r>
    <s v="2017/1470"/>
    <x v="1"/>
    <n v="1470"/>
    <s v="PRU"/>
    <x v="19"/>
    <s v="Estonian Police and Border Guard Board"/>
    <s v="no"/>
    <x v="33"/>
    <s v="2017/PRU/05 REX 2017"/>
    <d v="2017-10-04T00:00:00"/>
    <d v="2017-11-08T00:00:00"/>
    <s v="no"/>
    <m/>
    <s v="FRO.25679"/>
    <n v="2017"/>
    <s v="C1"/>
    <n v="16604.259999999998"/>
    <d v="2017-09-29T00:00:00"/>
    <s v="PM"/>
    <m/>
    <s v="no"/>
    <m/>
    <m/>
    <m/>
    <m/>
    <m/>
    <m/>
    <m/>
    <n v="2017"/>
    <n v="8300"/>
    <m/>
    <m/>
    <d v="2018-01-22T00:00:00"/>
    <d v="2017-12-13T00:00:00"/>
    <n v="2017"/>
    <n v="4895.5200000000004"/>
    <m/>
    <n v="16604.259999999998"/>
    <n v="13195.52"/>
    <n v="0.79470690051830084"/>
    <n v="3408.739999999998"/>
    <n v="0"/>
  </r>
  <r>
    <s v="2017/1471"/>
    <x v="1"/>
    <n v="1471"/>
    <s v="PRU"/>
    <x v="7"/>
    <s v="Direction Centrale des compagnies republicaines de securite"/>
    <s v="no"/>
    <x v="33"/>
    <s v="2017/PRU/05 REX 2017"/>
    <d v="2017-10-04T00:00:00"/>
    <d v="2017-11-08T00:00:00"/>
    <s v="no"/>
    <m/>
    <s v="FRO.25693"/>
    <n v="2017"/>
    <s v="C1"/>
    <n v="12200.14"/>
    <d v="2017-09-29T00:00:00"/>
    <s v="PM"/>
    <m/>
    <s v="no"/>
    <m/>
    <m/>
    <m/>
    <m/>
    <m/>
    <m/>
    <m/>
    <m/>
    <m/>
    <m/>
    <m/>
    <d v="2018-01-22T00:00:00"/>
    <d v="2018-01-22T00:00:00"/>
    <n v="2018"/>
    <n v="9017.06"/>
    <m/>
    <n v="12200.14"/>
    <n v="9017.06"/>
    <n v="0.73909479727281813"/>
    <n v="3183.08"/>
    <n v="0"/>
  </r>
  <r>
    <s v="2017/1472"/>
    <x v="1"/>
    <n v="1472"/>
    <s v="PRU"/>
    <x v="8"/>
    <s v="Police of the Czech Republic"/>
    <s v="no"/>
    <x v="33"/>
    <s v="2017/PRU/05 REX 2017"/>
    <d v="2017-10-04T00:00:00"/>
    <d v="2017-11-08T00:00:00"/>
    <s v="no"/>
    <m/>
    <s v="FRO.25686"/>
    <n v="2017"/>
    <s v="C1"/>
    <n v="21194.560000000001"/>
    <d v="2017-09-29T00:00:00"/>
    <s v="PM"/>
    <m/>
    <s v="no"/>
    <m/>
    <m/>
    <m/>
    <m/>
    <m/>
    <m/>
    <m/>
    <n v="2017"/>
    <n v="10000"/>
    <m/>
    <m/>
    <d v="2018-01-22T00:00:00"/>
    <d v="2017-11-22T00:00:00"/>
    <n v="2017"/>
    <n v="4503.2"/>
    <m/>
    <n v="21194.560000000001"/>
    <n v="14503.2"/>
    <n v="0.68428879863512149"/>
    <n v="6691.3600000000006"/>
    <n v="0"/>
  </r>
  <r>
    <s v="2017/1473"/>
    <x v="1"/>
    <n v="1473"/>
    <s v="PRU"/>
    <x v="18"/>
    <s v="Ministry of Interior - Police"/>
    <s v="no"/>
    <x v="33"/>
    <s v="2017/PRU/05 REX 2017"/>
    <d v="2017-10-04T00:00:00"/>
    <d v="2017-11-08T00:00:00"/>
    <s v="no"/>
    <m/>
    <s v="FRO.25677"/>
    <n v="2017"/>
    <s v="C1"/>
    <n v="16458.63"/>
    <d v="2017-09-29T00:00:00"/>
    <s v="PM"/>
    <m/>
    <s v="no"/>
    <m/>
    <m/>
    <m/>
    <m/>
    <m/>
    <m/>
    <m/>
    <n v="2017"/>
    <n v="8229.31"/>
    <m/>
    <m/>
    <d v="2018-01-22T00:00:00"/>
    <d v="2018-01-24T00:00:00"/>
    <n v="2018"/>
    <n v="4331.2"/>
    <m/>
    <n v="16458.63"/>
    <n v="12560.509999999998"/>
    <n v="0.76315647171119327"/>
    <n v="3898.1200000000026"/>
    <n v="0"/>
  </r>
  <r>
    <s v="2017/1474"/>
    <x v="1"/>
    <n v="1474"/>
    <s v="PRU"/>
    <x v="17"/>
    <s v="Ministry of Interior - Chief Directorate Border Police"/>
    <s v="no"/>
    <x v="33"/>
    <s v="2017/PRU/05 REX 2017"/>
    <d v="2017-10-04T00:00:00"/>
    <d v="2017-11-08T00:00:00"/>
    <s v="no"/>
    <m/>
    <s v="FRO.25674"/>
    <n v="2017"/>
    <s v="C1"/>
    <n v="4629.97"/>
    <d v="2017-09-29T00:00:00"/>
    <s v="PM"/>
    <m/>
    <s v="no"/>
    <m/>
    <m/>
    <m/>
    <m/>
    <m/>
    <m/>
    <m/>
    <m/>
    <m/>
    <m/>
    <m/>
    <d v="2018-01-22T00:00:00"/>
    <d v="2018-02-28T00:00:00"/>
    <n v="2018"/>
    <n v="512.21"/>
    <m/>
    <n v="4629.97"/>
    <n v="512.21"/>
    <n v="0.11062922653926484"/>
    <n v="4117.76"/>
    <n v="0"/>
  </r>
  <r>
    <s v="2017/1475"/>
    <x v="1"/>
    <n v="1475"/>
    <s v="ABS"/>
    <x v="30"/>
    <s v="Aparati i Drejtorise se Policise se Shtetit"/>
    <s v="no"/>
    <x v="5"/>
    <s v="2017/ABS/03 Focal Points 2017 Air"/>
    <d v="2017-10-09T00:00:00"/>
    <d v="2017-10-28T00:00:00"/>
    <s v="no"/>
    <m/>
    <s v="FRO.25684"/>
    <n v="2017"/>
    <s v="C1"/>
    <n v="5724.5"/>
    <d v="2017-10-03T00:00:00"/>
    <s v="SK"/>
    <m/>
    <s v="yes"/>
    <n v="0"/>
    <n v="2682.09"/>
    <m/>
    <m/>
    <m/>
    <m/>
    <m/>
    <m/>
    <n v="0"/>
    <m/>
    <m/>
    <d v="2018-01-11T00:00:00"/>
    <d v="2017-12-07T00:00:00"/>
    <n v="2017"/>
    <n v="4690.84"/>
    <m/>
    <n v="5724.5"/>
    <n v="4690.84"/>
    <n v="0.81943226482662246"/>
    <n v="1033.6599999999999"/>
    <n v="2682.09"/>
  </r>
  <r>
    <s v="2017/1476"/>
    <x v="1"/>
    <n v="1476"/>
    <s v="RSU"/>
    <x v="22"/>
    <s v="Federal Ministry of the Interior"/>
    <s v="no"/>
    <x v="12"/>
    <s v="2017/RSU/01 RO to Kosovo and Georgia/Armenia"/>
    <d v="2017-10-04T00:00:00"/>
    <d v="2017-10-07T00:00:00"/>
    <s v="no"/>
    <m/>
    <s v="FRO.25690"/>
    <n v="2017"/>
    <s v="C1"/>
    <n v="156502.5"/>
    <d v="2017-10-02T00:00:00"/>
    <s v="SK"/>
    <m/>
    <s v="yes"/>
    <n v="138000"/>
    <n v="117410.6"/>
    <m/>
    <m/>
    <m/>
    <m/>
    <m/>
    <m/>
    <m/>
    <m/>
    <m/>
    <d v="2017-12-21T00:00:00"/>
    <d v="2018-02-20T00:00:00"/>
    <n v="2018"/>
    <n v="128123.64"/>
    <m/>
    <n v="156502.5"/>
    <n v="128123.64"/>
    <n v="0.81866832798198108"/>
    <n v="28378.86"/>
    <n v="117410.6"/>
  </r>
  <r>
    <s v="2017/1477"/>
    <x v="1"/>
    <n v="1477"/>
    <s v="RSU"/>
    <x v="1"/>
    <s v="National Operations Department"/>
    <s v="no"/>
    <x v="12"/>
    <s v="2017/RSU/01 RO to Albania"/>
    <d v="2017-10-04T00:00:00"/>
    <d v="2017-10-06T00:00:00"/>
    <s v="no"/>
    <m/>
    <s v="FRO.25692"/>
    <n v="2017"/>
    <s v="C1"/>
    <n v="110792.85"/>
    <d v="2017-10-02T00:00:00"/>
    <s v="SK"/>
    <m/>
    <s v="yes"/>
    <n v="82780"/>
    <n v="81659"/>
    <m/>
    <m/>
    <m/>
    <m/>
    <m/>
    <m/>
    <m/>
    <m/>
    <m/>
    <d v="2017-12-20T00:00:00"/>
    <d v="2017-11-23T00:00:00"/>
    <n v="2017"/>
    <n v="98940.74"/>
    <m/>
    <n v="110792.85"/>
    <n v="98940.74"/>
    <n v="0.89302459499868447"/>
    <n v="11852.11"/>
    <n v="81659"/>
  </r>
  <r>
    <s v="2017/1478"/>
    <x v="1"/>
    <n v="1478"/>
    <s v="RSU"/>
    <x v="2"/>
    <s v="Bundespolizeiprasidium Federal Police Central Office"/>
    <s v="no"/>
    <x v="12"/>
    <s v="2017/RSU/01 RO to Albania and to Georgia/Armenia"/>
    <d v="2017-10-04T00:00:00"/>
    <d v="2017-10-07T00:00:00"/>
    <s v="no"/>
    <m/>
    <s v="FRO.25699"/>
    <n v="2017"/>
    <s v="C1"/>
    <n v="36112.5"/>
    <d v="2017-10-02T00:00:00"/>
    <s v="SK"/>
    <m/>
    <s v="yes"/>
    <n v="12000"/>
    <n v="12000"/>
    <m/>
    <m/>
    <m/>
    <m/>
    <m/>
    <m/>
    <m/>
    <m/>
    <m/>
    <d v="2017-12-21T00:00:00"/>
    <d v="2018-01-15T00:00:00"/>
    <n v="2018"/>
    <n v="26819.72"/>
    <m/>
    <n v="36112.5"/>
    <n v="26819.72"/>
    <n v="0.74267137417791629"/>
    <n v="9292.7799999999988"/>
    <n v="12000"/>
  </r>
  <r>
    <s v="2017/1479"/>
    <x v="1"/>
    <n v="1479"/>
    <s v="RSU"/>
    <x v="33"/>
    <s v="Patrol Police Department"/>
    <s v="no"/>
    <x v="20"/>
    <s v="2017/RSU/01 CRO to Georgia"/>
    <d v="2017-10-11T00:00:00"/>
    <d v="2017-11-12T00:00:00"/>
    <s v="no"/>
    <m/>
    <s v="FRO.25698"/>
    <n v="2017"/>
    <s v="C1"/>
    <n v="2439.6"/>
    <d v="2017-10-02T00:00:00"/>
    <s v="SK"/>
    <n v="0"/>
    <s v="no"/>
    <m/>
    <m/>
    <m/>
    <m/>
    <m/>
    <m/>
    <m/>
    <m/>
    <n v="0"/>
    <m/>
    <m/>
    <d v="2018-01-26T00:00:00"/>
    <d v="2017-11-27T00:00:00"/>
    <n v="2017"/>
    <n v="2439.6"/>
    <m/>
    <n v="2439.6"/>
    <n v="2439.6"/>
    <n v="1"/>
    <n v="0"/>
    <n v="0"/>
  </r>
  <r>
    <s v="2017/1480"/>
    <x v="1"/>
    <n v="1480"/>
    <s v="PRU"/>
    <x v="10"/>
    <s v="Hungarian Police Headquarters"/>
    <s v="no"/>
    <x v="33"/>
    <s v="2017/PRU/05 REX 2017"/>
    <d v="2017-10-04T00:00:00"/>
    <d v="2017-11-08T00:00:00"/>
    <s v="no"/>
    <m/>
    <s v="FRO.25685"/>
    <n v="2017"/>
    <s v="C1"/>
    <n v="47150.19"/>
    <d v="2017-09-29T00:00:00"/>
    <s v="PM"/>
    <m/>
    <s v="no"/>
    <m/>
    <m/>
    <m/>
    <m/>
    <m/>
    <m/>
    <m/>
    <m/>
    <m/>
    <m/>
    <m/>
    <d v="2018-01-22T00:00:00"/>
    <d v="2018-01-10T00:00:00"/>
    <n v="2018"/>
    <n v="25109.81"/>
    <m/>
    <n v="47150.19"/>
    <n v="25109.81"/>
    <n v="0.53254949767964876"/>
    <n v="22040.38"/>
    <n v="0"/>
  </r>
  <r>
    <s v="2017/1481"/>
    <x v="1"/>
    <n v="1481"/>
    <s v="PRU"/>
    <x v="11"/>
    <s v="State Border Guard Service"/>
    <s v="no"/>
    <x v="33"/>
    <s v="2017/PRU/05 REX 2017"/>
    <d v="2017-10-04T00:00:00"/>
    <d v="2017-11-08T00:00:00"/>
    <s v="no"/>
    <m/>
    <s v="FRO.25702"/>
    <n v="2017"/>
    <s v="C1"/>
    <n v="49182.55"/>
    <d v="2017-09-29T00:00:00"/>
    <s v="PM"/>
    <m/>
    <s v="no"/>
    <m/>
    <m/>
    <m/>
    <m/>
    <m/>
    <m/>
    <m/>
    <m/>
    <m/>
    <m/>
    <m/>
    <d v="2018-01-22T00:00:00"/>
    <d v="2017-12-12T00:00:00"/>
    <n v="2017"/>
    <n v="35146.47"/>
    <m/>
    <n v="49182.55"/>
    <n v="35146.47"/>
    <n v="0.71461260142062577"/>
    <n v="14036.080000000002"/>
    <n v="0"/>
  </r>
  <r>
    <s v="2017/1482"/>
    <x v="1"/>
    <n v="1482"/>
    <s v="PRU"/>
    <x v="2"/>
    <s v="Bundespolizeiprasidium Federal Police Central Office"/>
    <s v="no"/>
    <x v="33"/>
    <s v="2017/PRU/05 REX 2017"/>
    <d v="2017-10-04T00:00:00"/>
    <d v="2017-11-08T00:00:00"/>
    <s v="no"/>
    <m/>
    <s v="FRO.25703"/>
    <n v="2017"/>
    <s v="C1"/>
    <n v="64159.27"/>
    <d v="2017-09-29T00:00:00"/>
    <s v="PM"/>
    <m/>
    <s v="no"/>
    <m/>
    <m/>
    <m/>
    <m/>
    <m/>
    <m/>
    <m/>
    <n v="2017"/>
    <n v="32000"/>
    <m/>
    <m/>
    <d v="2018-01-22T00:00:00"/>
    <d v="2018-02-14T00:00:00"/>
    <n v="2018"/>
    <n v="15659.62"/>
    <m/>
    <n v="64159.27"/>
    <n v="47659.62"/>
    <n v="0.74283295305573149"/>
    <n v="16499.649999999994"/>
    <n v="0"/>
  </r>
  <r>
    <s v="2017/1483"/>
    <x v="1"/>
    <n v="1483"/>
    <s v="PRU"/>
    <x v="12"/>
    <s v="Headquarters of Polish Border Guards"/>
    <s v="no"/>
    <x v="33"/>
    <s v="2017/PRU/05 REX 2017"/>
    <d v="2017-10-04T00:00:00"/>
    <d v="2017-11-08T00:00:00"/>
    <s v="no"/>
    <m/>
    <s v="FRO.25706"/>
    <n v="2017"/>
    <s v="C1"/>
    <n v="68411.520000000004"/>
    <d v="2017-09-29T00:00:00"/>
    <s v="PM"/>
    <n v="0"/>
    <s v="no"/>
    <n v="0"/>
    <m/>
    <n v="25706"/>
    <n v="2017"/>
    <n v="16751.919999999998"/>
    <d v="2017-10-18T00:00:00"/>
    <m/>
    <n v="2017"/>
    <n v="34205.760000000002"/>
    <n v="2017"/>
    <n v="8375.9599999999991"/>
    <d v="2018-01-22T00:00:00"/>
    <d v="2017-12-13T00:00:00"/>
    <n v="2017"/>
    <n v="8786.18"/>
    <m/>
    <n v="85163.44"/>
    <n v="51367.9"/>
    <n v="0.60316844880854981"/>
    <n v="33795.54"/>
    <n v="0"/>
  </r>
  <r>
    <s v="2017/1484"/>
    <x v="1"/>
    <n v="1484"/>
    <s v="PRU"/>
    <x v="13"/>
    <s v="Servico de Estrangeiros e Fronteiras"/>
    <s v="no"/>
    <x v="33"/>
    <s v="2017/PRU/05 REX 2017"/>
    <d v="2017-10-04T00:00:00"/>
    <d v="2017-11-08T00:00:00"/>
    <s v="no"/>
    <m/>
    <s v="FRO.25710"/>
    <n v="2017"/>
    <s v="C1"/>
    <n v="44942.61"/>
    <d v="2017-09-29T00:00:00"/>
    <s v="PM"/>
    <m/>
    <s v="no"/>
    <m/>
    <m/>
    <m/>
    <m/>
    <m/>
    <m/>
    <m/>
    <n v="2017"/>
    <n v="22471.31"/>
    <m/>
    <m/>
    <d v="2018-01-22T00:00:00"/>
    <d v="2018-01-17T00:00:00"/>
    <n v="2018"/>
    <n v="13177.95"/>
    <m/>
    <n v="44942.61"/>
    <n v="35649.26"/>
    <n v="0.79321739436138672"/>
    <n v="9293.3499999999985"/>
    <n v="0"/>
  </r>
  <r>
    <s v="2017/1485"/>
    <x v="1"/>
    <n v="1485"/>
    <s v="PRU"/>
    <x v="26"/>
    <s v="Ministry of Interior, Directorate for Financial Material Affairs"/>
    <s v="no"/>
    <x v="33"/>
    <s v="2017/PRU/05 REX 2017"/>
    <d v="2017-10-04T00:00:00"/>
    <d v="2017-11-08T00:00:00"/>
    <s v="no"/>
    <m/>
    <s v="FRO.25701"/>
    <n v="2017"/>
    <s v="C1"/>
    <n v="37122.15"/>
    <d v="2017-09-29T00:00:00"/>
    <s v="PM"/>
    <m/>
    <s v="no"/>
    <m/>
    <m/>
    <m/>
    <m/>
    <m/>
    <m/>
    <m/>
    <m/>
    <m/>
    <m/>
    <m/>
    <d v="2018-01-22T00:00:00"/>
    <d v="2018-01-22T00:00:00"/>
    <n v="2018"/>
    <n v="24744.46"/>
    <m/>
    <n v="37122.15"/>
    <n v="24744.46"/>
    <n v="0.66656861200119066"/>
    <n v="12377.690000000002"/>
    <n v="0"/>
  </r>
  <r>
    <s v="2017/1486"/>
    <x v="1"/>
    <n v="1486"/>
    <s v="LBS"/>
    <x v="29"/>
    <s v="Armed Forces of Malta"/>
    <s v="no"/>
    <x v="7"/>
    <s v="2017/LBS/01 FOA"/>
    <d v="2017-10-11T00:00:00"/>
    <d v="2017-12-06T00:00:00"/>
    <s v="no"/>
    <m/>
    <s v="FRO.25694"/>
    <n v="2017"/>
    <s v="C1"/>
    <n v="114597"/>
    <d v="2017-10-02T00:00:00"/>
    <s v="SK"/>
    <m/>
    <s v="no"/>
    <m/>
    <m/>
    <m/>
    <m/>
    <m/>
    <m/>
    <m/>
    <m/>
    <m/>
    <m/>
    <m/>
    <d v="2018-02-19T00:00:00"/>
    <d v="2018-01-10T00:00:00"/>
    <n v="2018"/>
    <n v="98292.85"/>
    <m/>
    <n v="114597"/>
    <n v="98292.85"/>
    <n v="0.85772620574709635"/>
    <n v="16304.149999999994"/>
    <n v="0"/>
  </r>
  <r>
    <s v="2017/1487"/>
    <x v="1"/>
    <n v="1487"/>
    <s v="RSU"/>
    <x v="22"/>
    <s v="Federal Ministry of the Interior"/>
    <s v="no"/>
    <x v="12"/>
    <s v="2017/RSU/01 RO to Afghanistan"/>
    <d v="2017-10-10T00:00:00"/>
    <d v="2017-10-13T00:00:00"/>
    <s v="no"/>
    <m/>
    <s v="FRO.25704"/>
    <n v="2017"/>
    <s v="C1"/>
    <n v="5039.7"/>
    <d v="2017-10-03T00:00:00"/>
    <s v="SK"/>
    <m/>
    <s v="no"/>
    <m/>
    <m/>
    <m/>
    <m/>
    <m/>
    <m/>
    <m/>
    <m/>
    <m/>
    <m/>
    <m/>
    <d v="2017-12-27T00:00:00"/>
    <d v="2018-01-16T00:00:00"/>
    <n v="2018"/>
    <n v="2303.7199999999998"/>
    <m/>
    <n v="5039.7"/>
    <n v="2303.7199999999998"/>
    <n v="0.45711451078437204"/>
    <n v="2735.98"/>
    <n v="0"/>
  </r>
  <r>
    <s v="2017/1488"/>
    <x v="1"/>
    <n v="1488"/>
    <s v="ABS"/>
    <x v="13"/>
    <s v="Servico de Estrangeiros e Fronteiras"/>
    <s v="no"/>
    <x v="5"/>
    <s v="2017/ABS/03 Focal Points 2017 Air"/>
    <d v="2017-10-05T00:00:00"/>
    <d v="2017-11-05T00:00:00"/>
    <s v="no"/>
    <m/>
    <s v="FRO.25713"/>
    <n v="2017"/>
    <s v="C1"/>
    <n v="6646.84"/>
    <d v="2017-10-03T00:00:00"/>
    <s v="IM"/>
    <n v="0"/>
    <s v="no"/>
    <n v="0"/>
    <m/>
    <m/>
    <m/>
    <m/>
    <m/>
    <m/>
    <n v="2017"/>
    <n v="3323.42"/>
    <m/>
    <m/>
    <d v="2018-01-19T00:00:00"/>
    <d v="2018-01-17T00:00:00"/>
    <n v="2018"/>
    <n v="3036.93"/>
    <m/>
    <n v="6646.84"/>
    <n v="6360.35"/>
    <n v="0.95689831559056637"/>
    <n v="286.48999999999978"/>
    <n v="0"/>
  </r>
  <r>
    <s v="2017/1489"/>
    <x v="1"/>
    <n v="1489"/>
    <s v="SBS"/>
    <x v="4"/>
    <s v="Danish National Police"/>
    <s v="no"/>
    <x v="2"/>
    <s v="2017/SBS/07 JO Poseidon 2017"/>
    <d v="2017-10-17T00:00:00"/>
    <d v="2017-12-22T00:00:00"/>
    <s v="no"/>
    <m/>
    <s v="FRO.25718"/>
    <n v="2017"/>
    <s v="C1"/>
    <n v="82659.64"/>
    <d v="2017-10-05T00:00:00"/>
    <s v="IM"/>
    <n v="0"/>
    <s v="yes"/>
    <n v="39900"/>
    <n v="60874.47"/>
    <m/>
    <m/>
    <m/>
    <d v="2017-10-05T00:00:00"/>
    <m/>
    <m/>
    <m/>
    <m/>
    <m/>
    <d v="2018-03-07T00:00:00"/>
    <d v="2018-04-12T00:00:00"/>
    <n v="2018"/>
    <n v="80463.66"/>
    <m/>
    <n v="82659.64"/>
    <n v="80463.66"/>
    <n v="0.97343346765120198"/>
    <n v="2195.9799999999959"/>
    <n v="60874.47"/>
  </r>
  <r>
    <s v="2017/1490"/>
    <x v="1"/>
    <n v="1490"/>
    <s v="LBS"/>
    <x v="22"/>
    <s v="Federal Ministry of the Interior"/>
    <s v="no"/>
    <x v="7"/>
    <s v="2017/LBS/01 FOA"/>
    <d v="2017-10-11T00:00:00"/>
    <d v="2017-11-08T00:00:00"/>
    <s v="no"/>
    <m/>
    <s v="FRO.25709"/>
    <n v="2017"/>
    <s v="C1"/>
    <n v="79264.53"/>
    <d v="2017-10-05T00:00:00"/>
    <s v="SK"/>
    <n v="3000"/>
    <s v="no"/>
    <m/>
    <m/>
    <m/>
    <m/>
    <m/>
    <m/>
    <m/>
    <m/>
    <n v="0"/>
    <m/>
    <m/>
    <d v="2018-01-22T00:00:00"/>
    <d v="2018-03-26T00:00:00"/>
    <n v="2018"/>
    <n v="69704.75"/>
    <m/>
    <n v="79264.53"/>
    <n v="69704.75"/>
    <n v="0.8793939735717855"/>
    <n v="9559.7799999999988"/>
    <n v="0"/>
  </r>
  <r>
    <s v="2017/1491"/>
    <x v="1"/>
    <n v="1491"/>
    <s v="LBS"/>
    <x v="13"/>
    <s v="Servico de Estrangeiros e Fronteiras"/>
    <s v="no"/>
    <x v="7"/>
    <s v="2017/LBS/01 FOA"/>
    <d v="2017-10-10T00:00:00"/>
    <d v="2017-12-07T00:00:00"/>
    <s v="no"/>
    <m/>
    <s v="FRO.25700"/>
    <n v="2017"/>
    <s v="C1"/>
    <n v="33270.58"/>
    <d v="2017-10-06T00:00:00"/>
    <s v="SK"/>
    <n v="0"/>
    <s v="no"/>
    <m/>
    <m/>
    <m/>
    <m/>
    <m/>
    <m/>
    <m/>
    <n v="2017"/>
    <n v="16635.29"/>
    <m/>
    <m/>
    <d v="2018-02-20T00:00:00"/>
    <d v="2018-03-20T00:00:00"/>
    <n v="2018"/>
    <n v="8237.56"/>
    <m/>
    <n v="33270.58"/>
    <n v="24872.85"/>
    <n v="0.74759291842823294"/>
    <n v="8397.7300000000032"/>
    <n v="0"/>
  </r>
  <r>
    <s v="2017/1492"/>
    <x v="1"/>
    <n v="1492"/>
    <s v="LBS"/>
    <x v="19"/>
    <s v="Police and Border Guard Board"/>
    <s v="no"/>
    <x v="7"/>
    <s v="2017/LBS/01 FOA"/>
    <d v="2017-10-10T00:00:00"/>
    <d v="2017-12-07T00:00:00"/>
    <s v="no"/>
    <m/>
    <s v="FRO.25715"/>
    <n v="2017"/>
    <s v="C1"/>
    <n v="15771.8"/>
    <d v="2017-10-06T00:00:00"/>
    <s v="SK"/>
    <n v="0"/>
    <s v="no"/>
    <m/>
    <m/>
    <m/>
    <m/>
    <m/>
    <m/>
    <m/>
    <n v="2017"/>
    <n v="7800"/>
    <m/>
    <m/>
    <d v="2018-02-20T00:00:00"/>
    <d v="2018-02-09T00:00:00"/>
    <n v="2018"/>
    <n v="6915.06"/>
    <m/>
    <n v="15771.8"/>
    <n v="14715.060000000001"/>
    <n v="0.93299813591346592"/>
    <n v="1056.739999999998"/>
    <n v="0"/>
  </r>
  <r>
    <s v="2017/1493"/>
    <x v="1"/>
    <n v="1493"/>
    <s v="LBS"/>
    <x v="37"/>
    <s v="Cyprus Police, Police Headquarters"/>
    <s v="no"/>
    <x v="7"/>
    <s v="2017/LBS/01 FOA"/>
    <d v="2017-10-10T00:00:00"/>
    <d v="2017-11-09T00:00:00"/>
    <s v="no"/>
    <m/>
    <s v="FRO.25712"/>
    <n v="2017"/>
    <s v="C1"/>
    <n v="14708.22"/>
    <d v="2017-10-06T00:00:00"/>
    <s v="SK"/>
    <n v="0"/>
    <s v="no"/>
    <m/>
    <m/>
    <m/>
    <m/>
    <m/>
    <m/>
    <m/>
    <m/>
    <m/>
    <m/>
    <m/>
    <d v="2018-01-23T00:00:00"/>
    <d v="2018-01-11T00:00:00"/>
    <n v="2018"/>
    <n v="8654.48"/>
    <m/>
    <n v="14708.22"/>
    <n v="8654.48"/>
    <n v="0.58841110617056314"/>
    <n v="6053.74"/>
    <n v="0"/>
  </r>
  <r>
    <s v="2017/1494"/>
    <x v="1"/>
    <n v="1494"/>
    <s v="ABS"/>
    <x v="22"/>
    <s v="Federal Ministry of the Interior"/>
    <s v="no"/>
    <x v="5"/>
    <s v="2017/ABS/04 JO Focal Points 2017 Air Intermediate Managers"/>
    <d v="2017-10-09T00:00:00"/>
    <d v="2017-11-04T00:00:00"/>
    <s v="no"/>
    <m/>
    <s v="FRO.25682"/>
    <n v="2017"/>
    <s v="C1"/>
    <n v="9601.11"/>
    <d v="2017-10-06T00:00:00"/>
    <s v="SK"/>
    <n v="0"/>
    <s v="no"/>
    <n v="0"/>
    <n v="0"/>
    <m/>
    <m/>
    <m/>
    <m/>
    <m/>
    <m/>
    <m/>
    <m/>
    <m/>
    <d v="2018-01-18T00:00:00"/>
    <d v="2017-11-28T00:00:00"/>
    <n v="2017"/>
    <n v="8906.56"/>
    <m/>
    <n v="9601.11"/>
    <n v="8906.56"/>
    <n v="0.92765940604784225"/>
    <n v="694.55000000000109"/>
    <n v="0"/>
  </r>
  <r>
    <s v="2017/1495"/>
    <x v="1"/>
    <n v="1495"/>
    <s v="SBS"/>
    <x v="13"/>
    <s v="Servico de Estrangeiros e Fronteiras"/>
    <s v="no"/>
    <x v="6"/>
    <s v="2017/SBS/05 JO Triton 2017"/>
    <d v="2017-10-10T00:00:00"/>
    <d v="2017-11-09T00:00:00"/>
    <s v="no"/>
    <m/>
    <s v="FRO.25722"/>
    <n v="2017"/>
    <s v="C1"/>
    <n v="710219.96"/>
    <d v="2017-10-04T00:00:00"/>
    <s v="SK"/>
    <n v="599166.34"/>
    <s v="yes"/>
    <n v="401839"/>
    <n v="503356.76"/>
    <s v="FRO.25722"/>
    <n v="2017"/>
    <n v="8268.6299999999992"/>
    <d v="2017-10-30T00:00:00"/>
    <m/>
    <n v="2017"/>
    <n v="355109.98"/>
    <m/>
    <m/>
    <d v="2018-01-23T00:00:00"/>
    <d v="2018-07-04T00:00:00"/>
    <n v="2018"/>
    <n v="270142.86"/>
    <m/>
    <n v="718488.59"/>
    <n v="625252.84"/>
    <n v="0.87023349946308814"/>
    <n v="93235.75"/>
    <n v="503356.76"/>
  </r>
  <r>
    <s v="2017/1496"/>
    <x v="1"/>
    <n v="1496"/>
    <s v="ABS"/>
    <x v="38"/>
    <s v="Border Police"/>
    <s v="no"/>
    <x v="5"/>
    <s v="2017/ABS/03 Focal Points 2017 Air"/>
    <d v="2017-10-30T00:00:00"/>
    <d v="2017-11-18T00:00:00"/>
    <s v="no"/>
    <m/>
    <s v="FRO.25725"/>
    <n v="2017"/>
    <s v="C1"/>
    <n v="4713.3500000000004"/>
    <d v="2017-10-03T00:00:00"/>
    <s v="SK"/>
    <m/>
    <s v="no"/>
    <m/>
    <m/>
    <m/>
    <m/>
    <m/>
    <m/>
    <m/>
    <m/>
    <m/>
    <m/>
    <m/>
    <d v="2018-02-01T00:00:00"/>
    <d v="2018-01-30T00:00:00"/>
    <n v="2018"/>
    <n v="3787.83"/>
    <m/>
    <n v="4713.3500000000004"/>
    <n v="3787.83"/>
    <n v="0.80363860099504592"/>
    <n v="925.52000000000044"/>
    <n v="0"/>
  </r>
  <r>
    <s v="2017/1497"/>
    <x v="1"/>
    <n v="1497"/>
    <s v="ABS"/>
    <x v="40"/>
    <s v="Ministry of Internal Affairs"/>
    <s v="no"/>
    <x v="14"/>
    <s v="2017/ABS/06 JO Alexis"/>
    <d v="2017-10-30T00:00:00"/>
    <d v="2017-11-21T00:00:00"/>
    <s v="no"/>
    <m/>
    <s v="FRO.25724"/>
    <n v="2017"/>
    <s v="C1"/>
    <n v="4339.3900000000003"/>
    <d v="2017-10-03T00:00:00"/>
    <s v="SK"/>
    <n v="0"/>
    <s v="yes"/>
    <n v="0"/>
    <n v="2477.7199999999998"/>
    <m/>
    <m/>
    <m/>
    <m/>
    <m/>
    <m/>
    <n v="0"/>
    <m/>
    <m/>
    <d v="2018-02-04T00:00:00"/>
    <d v="2017-12-18T00:00:00"/>
    <n v="2017"/>
    <n v="3371.96"/>
    <m/>
    <n v="4339.3900000000003"/>
    <n v="3371.96"/>
    <n v="0.77705852665927699"/>
    <n v="967.43000000000029"/>
    <n v="2477.7199999999998"/>
  </r>
  <r>
    <s v="2017/1498"/>
    <x v="1"/>
    <n v="1498"/>
    <s v="ABS"/>
    <x v="31"/>
    <s v="Administration of the State Border Guard Service of Ukraine"/>
    <s v="no"/>
    <x v="14"/>
    <s v="2017/ABS/06 JO Alexis"/>
    <d v="2017-10-30T00:00:00"/>
    <d v="2017-11-21T00:00:00"/>
    <s v="no"/>
    <m/>
    <s v="FRO.25723"/>
    <n v="2017"/>
    <s v="C1"/>
    <n v="5195.92"/>
    <d v="2017-10-03T00:00:00"/>
    <s v="SK"/>
    <n v="0"/>
    <s v="no"/>
    <m/>
    <m/>
    <m/>
    <m/>
    <m/>
    <m/>
    <m/>
    <n v="2017"/>
    <n v="2000"/>
    <m/>
    <m/>
    <d v="2018-02-04T00:00:00"/>
    <d v="2017-12-06T00:00:00"/>
    <n v="2017"/>
    <n v="2630.44"/>
    <m/>
    <n v="5195.92"/>
    <n v="4630.4400000000005"/>
    <n v="0.8911684552495035"/>
    <n v="565.47999999999956"/>
    <n v="0"/>
  </r>
  <r>
    <s v="2017/1499"/>
    <x v="1"/>
    <n v="1499"/>
    <s v="RSU"/>
    <x v="1"/>
    <s v="National Operations Department"/>
    <s v="no"/>
    <x v="12"/>
    <s v="2017/RSU/01 RO to Afghanistan"/>
    <d v="2017-10-09T00:00:00"/>
    <d v="2017-10-13T00:00:00"/>
    <s v="no"/>
    <m/>
    <s v="FRO.25714"/>
    <n v="2017"/>
    <s v="C1"/>
    <n v="377897.1"/>
    <d v="2017-12-05T00:00:00"/>
    <s v=" FF "/>
    <n v="0"/>
    <s v="yes"/>
    <n v="306650"/>
    <n v="304269.31"/>
    <m/>
    <m/>
    <m/>
    <m/>
    <m/>
    <m/>
    <m/>
    <m/>
    <m/>
    <d v="2017-12-27T00:00:00"/>
    <d v="2017-11-23T00:00:00"/>
    <n v="2017"/>
    <n v="358227.61"/>
    <m/>
    <n v="377897.1"/>
    <n v="358227.61"/>
    <n v="0.94795014304158465"/>
    <n v="19669.489999999991"/>
    <n v="304269.31"/>
  </r>
  <r>
    <s v="2017/1500"/>
    <x v="1"/>
    <n v="1500"/>
    <s v="ABS"/>
    <x v="30"/>
    <s v="Aparati i Drejtorise se Policise se Shtetit"/>
    <s v="no"/>
    <x v="5"/>
    <s v="2017/ABS/03 Focal Points 2017 Air"/>
    <d v="2017-10-08T00:00:00"/>
    <d v="2017-11-13T00:00:00"/>
    <s v="no"/>
    <m/>
    <s v="FRO.25737"/>
    <n v="2017"/>
    <s v="C1"/>
    <n v="20355.68"/>
    <d v="2017-10-06T00:00:00"/>
    <s v="SK"/>
    <n v="0"/>
    <s v="no"/>
    <m/>
    <m/>
    <m/>
    <m/>
    <m/>
    <m/>
    <m/>
    <m/>
    <n v="0"/>
    <m/>
    <m/>
    <d v="2018-01-27T00:00:00"/>
    <d v="2018-01-09T00:00:00"/>
    <n v="2018"/>
    <n v="17857.61"/>
    <m/>
    <n v="20355.68"/>
    <n v="17857.61"/>
    <n v="0.87727897078358474"/>
    <n v="2498.0699999999997"/>
    <n v="0"/>
  </r>
  <r>
    <s v="2017/1501"/>
    <x v="1"/>
    <n v="1501"/>
    <s v="LBS"/>
    <x v="20"/>
    <s v="Immigration and Naturalisation Service"/>
    <s v="no"/>
    <x v="7"/>
    <s v="2017/LBS/01 FOA"/>
    <d v="2017-10-10T00:00:00"/>
    <d v="2017-11-09T00:00:00"/>
    <s v="no"/>
    <m/>
    <s v="FRO.25739"/>
    <n v="2017"/>
    <s v="C1"/>
    <n v="106993.95"/>
    <d v="2017-10-05T00:00:00"/>
    <s v="IM"/>
    <n v="0"/>
    <s v="no"/>
    <n v="0"/>
    <m/>
    <m/>
    <m/>
    <m/>
    <m/>
    <m/>
    <n v="2017"/>
    <n v="50949"/>
    <m/>
    <m/>
    <d v="2018-01-23T00:00:00"/>
    <d v="2018-02-05T00:00:00"/>
    <n v="2018"/>
    <n v="55395"/>
    <m/>
    <n v="106993.95"/>
    <n v="106344"/>
    <n v="0.99392535746180044"/>
    <n v="649.94999999999709"/>
    <n v="0"/>
  </r>
  <r>
    <s v="2017/1502"/>
    <x v="1"/>
    <n v="1502"/>
    <s v="RSU"/>
    <x v="4"/>
    <s v="Danish National Police"/>
    <s v="no"/>
    <x v="2"/>
    <s v="2017/RSU/03 Poseidon"/>
    <d v="2017-10-06T00:00:00"/>
    <d v="2017-10-07T00:00:00"/>
    <s v="no"/>
    <m/>
    <s v="FRO.25730"/>
    <n v="2017"/>
    <s v="C1"/>
    <n v="64200"/>
    <d v="2017-10-05T00:00:00"/>
    <s v=" FF "/>
    <n v="0"/>
    <s v="yes"/>
    <n v="60000"/>
    <n v="51975"/>
    <m/>
    <m/>
    <m/>
    <m/>
    <m/>
    <m/>
    <m/>
    <m/>
    <m/>
    <d v="2017-12-21T00:00:00"/>
    <d v="2017-11-21T00:00:00"/>
    <n v="2017"/>
    <n v="55613"/>
    <m/>
    <n v="64200"/>
    <n v="55613"/>
    <n v="0.86624610591900308"/>
    <n v="8587"/>
    <n v="51975"/>
  </r>
  <r>
    <s v="2017/1503"/>
    <x v="1"/>
    <n v="1503"/>
    <s v="SBS"/>
    <x v="20"/>
    <s v="Immigration and Naturalisation Service"/>
    <s v="no"/>
    <x v="22"/>
    <s v="2017/SBS/03 Indalo 2017"/>
    <d v="2017-10-05T00:00:00"/>
    <d v="2017-11-01T00:00:00"/>
    <s v="no"/>
    <m/>
    <s v="FRO.25742"/>
    <n v="2017"/>
    <s v="C1"/>
    <n v="15054.9"/>
    <d v="2017-10-05T00:00:00"/>
    <s v="SK"/>
    <n v="0"/>
    <s v="yes"/>
    <n v="7700"/>
    <n v="9270"/>
    <m/>
    <m/>
    <m/>
    <m/>
    <m/>
    <m/>
    <m/>
    <m/>
    <m/>
    <d v="2018-01-15T00:00:00"/>
    <d v="2018-01-18T00:00:00"/>
    <n v="2018"/>
    <n v="13058.68"/>
    <m/>
    <n v="15054.9"/>
    <n v="13058.68"/>
    <n v="0.86740396814326237"/>
    <n v="1996.2199999999993"/>
    <n v="9270"/>
  </r>
  <r>
    <s v="2017/1504"/>
    <x v="1"/>
    <n v="1504"/>
    <s v="SBS"/>
    <x v="13"/>
    <s v="Servico de Estrangeiros e Fronteiras"/>
    <s v="no"/>
    <x v="6"/>
    <s v="2017/SBS/05 JO Triton 2017"/>
    <d v="2017-10-10T00:00:00"/>
    <d v="2017-11-09T00:00:00"/>
    <s v="no"/>
    <m/>
    <s v="FRO.25741"/>
    <n v="2017"/>
    <s v="C1"/>
    <n v="9582.92"/>
    <d v="2017-10-05T00:00:00"/>
    <s v="SK"/>
    <n v="0"/>
    <s v="no"/>
    <m/>
    <m/>
    <m/>
    <m/>
    <m/>
    <m/>
    <m/>
    <n v="2017"/>
    <n v="4791.46"/>
    <m/>
    <m/>
    <d v="2018-01-23T00:00:00"/>
    <d v="2018-02-23T00:00:00"/>
    <n v="2018"/>
    <n v="4187.45"/>
    <m/>
    <n v="9582.92"/>
    <n v="8978.91"/>
    <n v="0.93697015106042836"/>
    <n v="604.01000000000022"/>
    <n v="0"/>
  </r>
  <r>
    <s v="2017/1505"/>
    <x v="1"/>
    <n v="1505"/>
    <s v="ABS"/>
    <x v="25"/>
    <s v="Swiss Border Guard"/>
    <s v="no"/>
    <x v="5"/>
    <s v="2017/ABS/03 Focal Points 2017 Air"/>
    <d v="2017-10-16T00:00:00"/>
    <d v="2017-11-11T00:00:00"/>
    <s v="no"/>
    <m/>
    <s v="FRO.25743"/>
    <n v="2017"/>
    <s v="C1"/>
    <n v="6237.03"/>
    <d v="2017-10-06T00:00:00"/>
    <s v="SK"/>
    <n v="0"/>
    <s v="no"/>
    <m/>
    <m/>
    <m/>
    <m/>
    <m/>
    <m/>
    <m/>
    <m/>
    <n v="0"/>
    <m/>
    <m/>
    <d v="2018-01-25T00:00:00"/>
    <d v="2017-11-27T00:00:00"/>
    <n v="2017"/>
    <n v="4848.76"/>
    <m/>
    <n v="6237.03"/>
    <n v="4848.76"/>
    <n v="0.77741489138259723"/>
    <n v="1388.2699999999995"/>
    <n v="0"/>
  </r>
  <r>
    <s v="2017/1506"/>
    <x v="1"/>
    <n v="1506"/>
    <s v="SBS"/>
    <x v="21"/>
    <s v="Cuerpo Nacional de Policia"/>
    <s v="no"/>
    <x v="22"/>
    <s v="2017/SBS/03 Indalo 2017"/>
    <d v="2017-08-21T00:00:00"/>
    <d v="2017-10-31T00:00:00"/>
    <s v="yes"/>
    <m/>
    <s v="FRO.25740"/>
    <n v="2017"/>
    <s v="C1"/>
    <n v="26232.89"/>
    <d v="2017-10-06T00:00:00"/>
    <s v="SK"/>
    <n v="0"/>
    <s v="no"/>
    <m/>
    <m/>
    <m/>
    <m/>
    <m/>
    <m/>
    <m/>
    <m/>
    <m/>
    <m/>
    <m/>
    <d v="2018-01-14T00:00:00"/>
    <d v="2018-02-21T00:00:00"/>
    <n v="2018"/>
    <n v="22330.86"/>
    <m/>
    <n v="26232.89"/>
    <n v="22330.86"/>
    <n v="0.85125428422106753"/>
    <n v="3902.0299999999988"/>
    <n v="0"/>
  </r>
  <r>
    <s v="2017/1507"/>
    <x v="1"/>
    <n v="1507"/>
    <s v="LBS"/>
    <x v="27"/>
    <s v="Ministry of Interior Republic of Serbia"/>
    <s v="no"/>
    <x v="7"/>
    <s v="2017/LBS/01 FOA"/>
    <d v="2017-10-11T00:00:00"/>
    <d v="2017-11-08T00:00:00"/>
    <s v="no"/>
    <m/>
    <s v="FRO.25745"/>
    <n v="2017"/>
    <s v="C1"/>
    <n v="7697.58"/>
    <d v="2017-10-06T00:00:00"/>
    <s v="IM"/>
    <n v="0"/>
    <s v="no"/>
    <n v="0"/>
    <m/>
    <m/>
    <m/>
    <m/>
    <m/>
    <m/>
    <m/>
    <n v="0"/>
    <m/>
    <m/>
    <d v="2018-01-22T00:00:00"/>
    <d v="2018-01-12T00:00:00"/>
    <n v="2018"/>
    <n v="6022.05"/>
    <m/>
    <n v="7697.58"/>
    <n v="6022.05"/>
    <n v="0.78233029081867289"/>
    <n v="1675.5299999999997"/>
    <n v="0"/>
  </r>
  <r>
    <s v="2017/1508"/>
    <x v="1"/>
    <n v="1508"/>
    <s v="LBS"/>
    <x v="10"/>
    <s v="Hungarian Police Headquarters"/>
    <s v="no"/>
    <x v="7"/>
    <s v="2017/LBS/01 FOA"/>
    <d v="2017-10-11T00:00:00"/>
    <d v="2017-11-08T00:00:00"/>
    <s v="no"/>
    <m/>
    <s v="FRO.25754"/>
    <n v="2017"/>
    <s v="C1"/>
    <n v="16670.599999999999"/>
    <d v="2017-10-06T00:00:00"/>
    <s v="IM"/>
    <n v="0"/>
    <s v="yes"/>
    <n v="0"/>
    <n v="3462.96"/>
    <m/>
    <m/>
    <m/>
    <m/>
    <m/>
    <m/>
    <n v="0"/>
    <m/>
    <m/>
    <d v="2018-01-22T00:00:00"/>
    <d v="2018-03-09T00:00:00"/>
    <n v="2018"/>
    <n v="14065.12"/>
    <m/>
    <n v="16670.599999999999"/>
    <n v="14065.12"/>
    <n v="0.84370808489196558"/>
    <n v="2605.4799999999977"/>
    <n v="3462.96"/>
  </r>
  <r>
    <s v="2017/1509"/>
    <x v="1"/>
    <n v="1509"/>
    <s v="SBS"/>
    <x v="22"/>
    <s v="Federal Ministry of the Interior"/>
    <s v="no"/>
    <x v="2"/>
    <s v="2017/SBS/07 JO Poseidon 2017"/>
    <d v="2017-10-17T00:00:00"/>
    <d v="2017-11-14T00:00:00"/>
    <s v="no"/>
    <m/>
    <s v="FRO.25757"/>
    <n v="2017"/>
    <s v="C1"/>
    <n v="15990.08"/>
    <d v="2017-10-06T00:00:00"/>
    <s v="IM"/>
    <n v="0"/>
    <s v="no"/>
    <n v="0"/>
    <m/>
    <m/>
    <m/>
    <m/>
    <m/>
    <m/>
    <m/>
    <m/>
    <m/>
    <m/>
    <d v="2018-01-28T00:00:00"/>
    <d v="2018-01-10T00:00:00"/>
    <n v="2018"/>
    <n v="14504.57"/>
    <m/>
    <n v="15990.08"/>
    <n v="14504.57"/>
    <n v="0.90709802577598109"/>
    <n v="1485.5100000000002"/>
    <n v="0"/>
  </r>
  <r>
    <s v="2017/1510"/>
    <x v="1"/>
    <n v="1510"/>
    <s v="LBS"/>
    <x v="33"/>
    <s v="MIA Border Police of Georgia"/>
    <s v="no"/>
    <x v="7"/>
    <s v="2017/LBS/01 FOA"/>
    <d v="2017-10-11T00:00:00"/>
    <d v="2017-11-08T00:00:00"/>
    <s v="no"/>
    <m/>
    <s v="FRO.25756"/>
    <n v="2017"/>
    <s v="C1"/>
    <n v="3066.13"/>
    <d v="2017-10-09T00:00:00"/>
    <s v="IM"/>
    <n v="0"/>
    <s v="no"/>
    <n v="0"/>
    <m/>
    <m/>
    <m/>
    <m/>
    <m/>
    <m/>
    <m/>
    <n v="0"/>
    <m/>
    <m/>
    <d v="2018-01-22T00:00:00"/>
    <d v="2017-12-13T00:00:00"/>
    <n v="2017"/>
    <n v="2865.54"/>
    <m/>
    <n v="3066.13"/>
    <n v="2865.54"/>
    <n v="0.93457876867582257"/>
    <n v="200.59000000000015"/>
    <n v="0"/>
  </r>
  <r>
    <s v="2017/1511"/>
    <x v="1"/>
    <n v="1511"/>
    <s v="ABS"/>
    <x v="33"/>
    <s v="Patrol Police Department"/>
    <s v="no"/>
    <x v="14"/>
    <s v="2017/ABS/06 JO Alexis"/>
    <d v="2017-10-30T00:00:00"/>
    <d v="2017-11-21T00:00:00"/>
    <s v="no"/>
    <m/>
    <s v="FRO.25769"/>
    <n v="2017"/>
    <s v="C1"/>
    <n v="3331"/>
    <d v="2017-10-10T00:00:00"/>
    <s v="IM"/>
    <n v="0"/>
    <s v="yes"/>
    <n v="0"/>
    <n v="2269.86"/>
    <m/>
    <m/>
    <m/>
    <m/>
    <m/>
    <m/>
    <n v="0"/>
    <m/>
    <m/>
    <d v="2018-02-04T00:00:00"/>
    <d v="2018-01-09T00:00:00"/>
    <n v="2018"/>
    <n v="3071.86"/>
    <m/>
    <n v="3331"/>
    <n v="3071.86"/>
    <n v="0.9222035424797359"/>
    <n v="259.13999999999987"/>
    <n v="2269.86"/>
  </r>
  <r>
    <s v="2017/1512"/>
    <x v="1"/>
    <n v="1512"/>
    <s v="RSU"/>
    <x v="2"/>
    <s v="Bundespolizeiprasidium Federal Police Central Office"/>
    <s v="no"/>
    <x v="34"/>
    <s v="2017/RSU/01 RO to Bosnia and Herzegovina, Albania and Kosovo, CRO to Georiga, to Serbia"/>
    <d v="2017-10-09T00:00:00"/>
    <d v="2017-10-13T00:00:00"/>
    <s v="no"/>
    <m/>
    <s v="FRO.25748"/>
    <n v="2017"/>
    <s v="C1"/>
    <n v="241630.2"/>
    <d v="2017-10-09T00:00:00"/>
    <s v="SK"/>
    <n v="0"/>
    <s v="yes"/>
    <n v="197900"/>
    <n v="197900"/>
    <m/>
    <m/>
    <m/>
    <m/>
    <m/>
    <m/>
    <m/>
    <m/>
    <m/>
    <d v="2017-12-27T00:00:00"/>
    <d v="2018-01-30T00:00:00"/>
    <n v="2018"/>
    <n v="224259.18"/>
    <m/>
    <n v="241630.2"/>
    <n v="224259.18"/>
    <n v="0.92810906914781344"/>
    <n v="17371.020000000019"/>
    <n v="197900"/>
  </r>
  <r>
    <s v="2017/1513"/>
    <x v="1"/>
    <n v="1513"/>
    <s v="RSU"/>
    <x v="25"/>
    <s v="Swiss Border Guard"/>
    <s v="no"/>
    <x v="20"/>
    <s v="2017/RSU/01 CRO to Georgia"/>
    <d v="2017-10-11T00:00:00"/>
    <d v="2017-10-13T00:00:00"/>
    <s v="no"/>
    <m/>
    <s v="FRO.25762"/>
    <n v="2017"/>
    <s v="C1"/>
    <n v="84663.75"/>
    <d v="2017-10-09T00:00:00"/>
    <s v="SK"/>
    <n v="0"/>
    <s v="yes"/>
    <n v="75000"/>
    <n v="76117.179999999993"/>
    <m/>
    <m/>
    <m/>
    <m/>
    <m/>
    <m/>
    <m/>
    <m/>
    <m/>
    <d v="2017-12-27T00:00:00"/>
    <d v="2018-01-19T00:00:00"/>
    <n v="2018"/>
    <n v="81610.16"/>
    <m/>
    <n v="84663.75"/>
    <n v="81610.16"/>
    <n v="0.96393273390323486"/>
    <n v="3053.5899999999965"/>
    <n v="76117.179999999993"/>
  </r>
  <r>
    <s v="2017/1514"/>
    <x v="1"/>
    <n v="1514"/>
    <s v="RSU"/>
    <x v="2"/>
    <s v="Bundespolizeiprasidium Federal Police Central Office"/>
    <s v="no"/>
    <x v="12"/>
    <s v="2017/RSU/01 RO to Albania, Bosnia &amp; Herzegovina, FYR of Macedonia, Kosovo, Moldova, Serbia, Armenia and Tunisia"/>
    <d v="2017-10-17T00:00:00"/>
    <d v="2017-10-31T00:00:00"/>
    <s v="no"/>
    <m/>
    <s v="FRO.25749"/>
    <n v="2017"/>
    <s v="C1"/>
    <n v="189000"/>
    <d v="2017-10-10T00:00:00"/>
    <s v="SK"/>
    <n v="0"/>
    <s v="yes"/>
    <n v="305000"/>
    <n v="299500"/>
    <s v="FRO.25749"/>
    <n v="2017"/>
    <n v="220857"/>
    <d v="2017-10-23T00:00:00"/>
    <m/>
    <n v="2017"/>
    <n v="90000"/>
    <n v="2017"/>
    <n v="110000"/>
    <d v="2018-01-14T00:00:00"/>
    <d v="2018-01-05T00:00:00"/>
    <n v="2018"/>
    <n v="162461.71"/>
    <m/>
    <n v="409857"/>
    <n v="362461.70999999996"/>
    <n v="0.88436139921972778"/>
    <n v="47395.290000000037"/>
    <n v="299500"/>
  </r>
  <r>
    <s v="2017/1515"/>
    <x v="1"/>
    <n v="1515"/>
    <s v="LBS"/>
    <x v="22"/>
    <s v="Federal Ministry of the Interior"/>
    <s v="no"/>
    <x v="5"/>
    <s v="2017/LBS/02 Focal Points"/>
    <d v="2017-10-11T00:00:00"/>
    <d v="2017-12-31T00:00:00"/>
    <s v="no"/>
    <m/>
    <s v="FRO.25764"/>
    <n v="2017"/>
    <s v="C1&amp;C4"/>
    <n v="104779.75"/>
    <d v="2017-10-10T00:00:00"/>
    <s v="IM"/>
    <n v="0"/>
    <s v="no"/>
    <n v="0"/>
    <m/>
    <s v="FRO.25764"/>
    <n v="2017"/>
    <n v="2758.1"/>
    <d v="2017-11-06T00:00:00"/>
    <m/>
    <m/>
    <m/>
    <m/>
    <m/>
    <d v="2018-03-16T00:00:00"/>
    <d v="2018-02-26T00:00:00"/>
    <n v="2018"/>
    <n v="93338.14"/>
    <m/>
    <n v="107537.85"/>
    <n v="93338.14"/>
    <n v="0.86795616613127369"/>
    <n v="14199.710000000006"/>
    <n v="0"/>
  </r>
  <r>
    <s v="2017/1516"/>
    <x v="1"/>
    <n v="1516"/>
    <s v="RSU"/>
    <x v="23"/>
    <s v="Ministry of Foreign Affairs"/>
    <s v="no"/>
    <x v="12"/>
    <s v="2017/RSU/01 RO to Georgia "/>
    <d v="2017-10-12T00:00:00"/>
    <d v="2017-10-15T00:00:00"/>
    <s v="no"/>
    <m/>
    <s v="FRO.25771"/>
    <n v="2017"/>
    <s v="C1"/>
    <n v="3245.74"/>
    <d v="2017-10-09T00:00:00"/>
    <s v="FF"/>
    <n v="0"/>
    <s v="no"/>
    <m/>
    <m/>
    <m/>
    <m/>
    <m/>
    <m/>
    <m/>
    <m/>
    <m/>
    <m/>
    <m/>
    <d v="2017-12-29T00:00:00"/>
    <d v="2018-03-09T00:00:00"/>
    <n v="2018"/>
    <n v="3142.64"/>
    <m/>
    <n v="3245.74"/>
    <n v="3142.64"/>
    <n v="0.96823528686832594"/>
    <n v="103.09999999999991"/>
    <n v="0"/>
  </r>
  <r>
    <s v="2017/1517"/>
    <x v="1"/>
    <n v="1517"/>
    <s v="RSU"/>
    <x v="5"/>
    <s v="Office of the National Commissioner of the Icelandic Police"/>
    <s v="no"/>
    <x v="12"/>
    <s v="2017/RSU/01 RO to Georgia "/>
    <d v="2017-10-12T00:00:00"/>
    <d v="2017-10-15T00:00:00"/>
    <s v="no"/>
    <m/>
    <s v="FRO.25746"/>
    <n v="2017"/>
    <s v="C1"/>
    <n v="204099"/>
    <d v="2017-10-11T00:00:00"/>
    <s v="FF"/>
    <n v="0"/>
    <s v="yes"/>
    <n v="180000"/>
    <n v="181998.04"/>
    <m/>
    <m/>
    <m/>
    <m/>
    <m/>
    <m/>
    <m/>
    <m/>
    <m/>
    <d v="2017-12-29T00:00:00"/>
    <d v="2017-11-29T00:00:00"/>
    <n v="2017"/>
    <n v="191097.94"/>
    <m/>
    <n v="204099"/>
    <n v="191097.94"/>
    <n v="0.93630022685069503"/>
    <n v="13001.059999999998"/>
    <n v="181998.04"/>
  </r>
  <r>
    <s v="2017/1518"/>
    <x v="1"/>
    <n v="1518"/>
    <s v="LBS"/>
    <x v="19"/>
    <s v="Police and Border Guard Board"/>
    <s v="no"/>
    <x v="5"/>
    <s v="2017/LBS/02 Focal Points"/>
    <d v="2017-10-10T00:00:00"/>
    <d v="2017-12-07T00:00:00"/>
    <s v="no"/>
    <m/>
    <s v="FRO.25763"/>
    <n v="2017"/>
    <s v="C1"/>
    <n v="13488.42"/>
    <d v="2017-10-09T00:00:00"/>
    <s v="SK"/>
    <n v="0"/>
    <s v="no"/>
    <m/>
    <m/>
    <m/>
    <m/>
    <m/>
    <m/>
    <m/>
    <n v="2017"/>
    <n v="6700"/>
    <m/>
    <m/>
    <d v="2018-02-20T00:00:00"/>
    <d v="2018-01-30T00:00:00"/>
    <n v="2018"/>
    <n v="6657.92"/>
    <m/>
    <n v="13488.42"/>
    <n v="13357.92"/>
    <n v="0.99032503436280894"/>
    <n v="130.5"/>
    <n v="0"/>
  </r>
  <r>
    <s v="2017/1519"/>
    <x v="1"/>
    <n v="1519"/>
    <s v="LBS"/>
    <x v="13"/>
    <s v="Servico de Estrangeiros e Fronteiras"/>
    <s v="no"/>
    <x v="7"/>
    <s v="2017/LBS/01 FOA"/>
    <d v="2017-10-10T00:00:00"/>
    <d v="2017-12-09T00:00:00"/>
    <s v="no"/>
    <m/>
    <s v="FRO.25765"/>
    <n v="2017"/>
    <s v="C1"/>
    <n v="7161.51"/>
    <d v="2017-10-09T00:00:00"/>
    <s v="IM"/>
    <n v="0"/>
    <s v="no"/>
    <n v="0"/>
    <m/>
    <m/>
    <m/>
    <m/>
    <m/>
    <m/>
    <n v="2017"/>
    <n v="3580.76"/>
    <m/>
    <m/>
    <d v="2018-02-22T00:00:00"/>
    <d v="2018-01-09T00:00:00"/>
    <n v="2018"/>
    <n v="1920.26"/>
    <m/>
    <n v="7161.51"/>
    <n v="5501.02"/>
    <n v="0.76813688733242014"/>
    <n v="1660.4899999999998"/>
    <n v="0"/>
  </r>
  <r>
    <s v="2017/1520"/>
    <x v="1"/>
    <n v="1520"/>
    <s v="LBS"/>
    <x v="10"/>
    <s v="Hungarian Police Headquarters"/>
    <s v="no"/>
    <x v="16"/>
    <s v="2017/LBS/03 Coordination Points"/>
    <d v="2017-10-17T00:00:00"/>
    <d v="2017-11-14T00:00:00"/>
    <s v="no"/>
    <m/>
    <s v="FRO.25781"/>
    <n v="2017"/>
    <s v="C1"/>
    <n v="7036"/>
    <d v="2017-10-10T00:00:00"/>
    <s v="IM"/>
    <n v="0"/>
    <s v="no"/>
    <n v="0"/>
    <m/>
    <s v="FRO.25781"/>
    <n v="2017"/>
    <n v="-1498"/>
    <m/>
    <m/>
    <m/>
    <m/>
    <m/>
    <m/>
    <d v="2018-01-28T00:00:00"/>
    <d v="2018-02-28T00:00:00"/>
    <n v="2018"/>
    <n v="4926.66"/>
    <m/>
    <n v="5538"/>
    <n v="4926.66"/>
    <n v="0.88960996749729138"/>
    <n v="611.34000000000015"/>
    <n v="0"/>
  </r>
  <r>
    <s v="2017/1521"/>
    <x v="1"/>
    <n v="1521"/>
    <s v="LBS"/>
    <x v="13"/>
    <s v="Servico de Estrangeiros e Fronteiras"/>
    <s v="no"/>
    <x v="16"/>
    <s v="2017/LBS/03 Coordination Points"/>
    <d v="2017-10-24T00:00:00"/>
    <d v="2017-11-21T00:00:00"/>
    <s v="no"/>
    <s v="yes"/>
    <s v="FRO.25786"/>
    <n v="2017"/>
    <s v="C1"/>
    <n v="9850.42"/>
    <d v="2017-10-17T00:00:00"/>
    <s v="IM"/>
    <n v="0"/>
    <s v="no"/>
    <n v="0"/>
    <m/>
    <m/>
    <m/>
    <m/>
    <m/>
    <m/>
    <m/>
    <m/>
    <m/>
    <m/>
    <d v="2018-02-04T00:00:00"/>
    <m/>
    <m/>
    <m/>
    <m/>
    <n v="0"/>
    <n v="0"/>
    <s v=""/>
    <n v="0"/>
    <n v="0"/>
  </r>
  <r>
    <s v="2017/1522"/>
    <x v="1"/>
    <n v="1522"/>
    <s v="SBS"/>
    <x v="4"/>
    <s v="Danish National Police"/>
    <s v="no"/>
    <x v="35"/>
    <s v="2017/SBS/05 JO Triton 2017"/>
    <d v="2017-10-12T00:00:00"/>
    <d v="2017-12-29T00:00:00"/>
    <s v="no"/>
    <m/>
    <s v="FRO.25801"/>
    <n v="2017"/>
    <s v="C1"/>
    <n v="140202.29999999999"/>
    <d v="2017-10-11T00:00:00"/>
    <s v="FF"/>
    <n v="0"/>
    <s v="no"/>
    <n v="0"/>
    <m/>
    <s v="FRO.25801"/>
    <n v="2017"/>
    <n v="4215.75"/>
    <d v="2017-10-24T00:00:00"/>
    <m/>
    <m/>
    <n v="0"/>
    <m/>
    <m/>
    <d v="2018-03-14T00:00:00"/>
    <d v="2018-03-16T00:00:00"/>
    <n v="2018"/>
    <n v="103311.15"/>
    <m/>
    <n v="144418.04999999999"/>
    <n v="103311.15"/>
    <n v="0.71536175706568539"/>
    <n v="41106.899999999994"/>
    <n v="0"/>
  </r>
  <r>
    <s v="2017/1523"/>
    <x v="1"/>
    <n v="1523"/>
    <s v="RSU"/>
    <x v="10"/>
    <s v="Hungarian Police Headquarters"/>
    <s v="no"/>
    <x v="26"/>
    <s v="2017/RSU/03 JO Poseidon 2017"/>
    <d v="2017-10-18T00:00:00"/>
    <d v="2017-11-24T00:00:00"/>
    <s v="no"/>
    <m/>
    <s v="FRO.25774"/>
    <n v="2017"/>
    <s v="C1"/>
    <n v="23112.799999999999"/>
    <d v="2017-10-16T00:00:00"/>
    <s v="FF"/>
    <n v="0"/>
    <s v="no"/>
    <n v="0"/>
    <m/>
    <m/>
    <m/>
    <m/>
    <m/>
    <m/>
    <m/>
    <m/>
    <m/>
    <m/>
    <d v="2018-02-07T00:00:00"/>
    <d v="2018-03-14T00:00:00"/>
    <n v="2018"/>
    <n v="21411.14"/>
    <m/>
    <n v="23112.799999999999"/>
    <n v="21411.14"/>
    <n v="0.92637586099477343"/>
    <n v="1701.6599999999999"/>
    <n v="0"/>
  </r>
  <r>
    <s v="2017/1524"/>
    <x v="1"/>
    <n v="1524"/>
    <s v="RSU"/>
    <x v="7"/>
    <s v="Direction Générale des étrangers en France"/>
    <s v="no"/>
    <x v="36"/>
    <s v="2017/RSU/01 RO to Albania"/>
    <d v="2017-10-18T00:00:00"/>
    <d v="2017-10-20T00:00:00"/>
    <s v="no"/>
    <m/>
    <s v="FRO.25784"/>
    <n v="2017"/>
    <s v="C1"/>
    <n v="45475"/>
    <d v="2017-10-17T00:00:00"/>
    <s v="FF"/>
    <n v="0"/>
    <s v="yes"/>
    <n v="40000"/>
    <n v="42635"/>
    <m/>
    <m/>
    <m/>
    <m/>
    <m/>
    <m/>
    <m/>
    <m/>
    <m/>
    <d v="2018-01-03T00:00:00"/>
    <d v="2017-10-19T00:00:00"/>
    <n v="2017"/>
    <n v="45475"/>
    <m/>
    <n v="45475"/>
    <n v="45475"/>
    <n v="1"/>
    <n v="0"/>
    <n v="42635"/>
  </r>
  <r>
    <s v="2017/1525"/>
    <x v="1"/>
    <n v="1525"/>
    <s v="RSU"/>
    <x v="15"/>
    <s v="National Police Directorate"/>
    <s v="no"/>
    <x v="37"/>
    <s v="2017/RSU/02 - FOA-R 2017"/>
    <d v="2017-10-16T00:00:00"/>
    <d v="2017-10-21T00:00:00"/>
    <s v="no"/>
    <m/>
    <s v="FRO.25802"/>
    <n v="2017"/>
    <s v="C1"/>
    <n v="11722.75"/>
    <d v="2017-10-16T00:00:00"/>
    <s v="FF"/>
    <n v="0"/>
    <s v="no"/>
    <n v="0"/>
    <m/>
    <m/>
    <m/>
    <m/>
    <m/>
    <m/>
    <m/>
    <m/>
    <m/>
    <m/>
    <d v="2018-01-04T00:00:00"/>
    <d v="2017-11-22T00:00:00"/>
    <n v="2017"/>
    <n v="11649.28"/>
    <m/>
    <n v="11722.75"/>
    <n v="11649.28"/>
    <n v="0.99373269923865992"/>
    <n v="73.469999999999345"/>
    <n v="0"/>
  </r>
  <r>
    <s v="2017/1526"/>
    <x v="1"/>
    <n v="1526"/>
    <s v="SBS"/>
    <x v="34"/>
    <s v="Border Police Department"/>
    <s v="no"/>
    <x v="2"/>
    <s v="2017/SBS/07 JO Poseidon 2017"/>
    <d v="2017-11-06T00:00:00"/>
    <d v="2017-11-10T00:00:00"/>
    <s v="no"/>
    <m/>
    <s v="FRO.25809"/>
    <n v="2017"/>
    <s v="C1"/>
    <n v="1048.5999999999999"/>
    <d v="2017-10-16T00:00:00"/>
    <s v="IM"/>
    <n v="0"/>
    <s v="no"/>
    <n v="0"/>
    <m/>
    <m/>
    <m/>
    <m/>
    <m/>
    <m/>
    <n v="2017"/>
    <n v="524.29999999999995"/>
    <m/>
    <m/>
    <d v="2018-01-24T00:00:00"/>
    <d v="2017-11-28T00:00:00"/>
    <n v="2017"/>
    <n v="524.29999999999995"/>
    <m/>
    <n v="1048.5999999999999"/>
    <n v="1048.5999999999999"/>
    <n v="1"/>
    <n v="0"/>
    <n v="0"/>
  </r>
  <r>
    <s v="2017/1527"/>
    <x v="1"/>
    <n v="1527"/>
    <s v="SBS"/>
    <x v="14"/>
    <s v="General Inspectorate of the Romanian Border Police"/>
    <s v="no"/>
    <x v="2"/>
    <s v="2017/SBS/07 JO Poseidon 2017"/>
    <d v="2017-10-20T00:00:00"/>
    <d v="2018-01-31T00:00:00"/>
    <s v="no"/>
    <m/>
    <s v="FRO.25812"/>
    <n v="2017"/>
    <s v="C1"/>
    <n v="11517.05"/>
    <d v="2017-10-16T00:00:00"/>
    <s v="SK"/>
    <n v="0"/>
    <s v="yes"/>
    <n v="7384"/>
    <n v="7176"/>
    <m/>
    <m/>
    <m/>
    <m/>
    <m/>
    <n v="2017"/>
    <n v="5758"/>
    <m/>
    <m/>
    <d v="2018-04-16T00:00:00"/>
    <d v="2018-02-28T00:00:00"/>
    <n v="2018"/>
    <n v="3075.4"/>
    <m/>
    <n v="11517.05"/>
    <n v="8833.4"/>
    <n v="0.7669846010914253"/>
    <n v="2683.6499999999996"/>
    <n v="7176"/>
  </r>
  <r>
    <s v="2017/1528"/>
    <x v="1"/>
    <n v="1528"/>
    <s v="SBS"/>
    <x v="17"/>
    <s v="Ministry of Interior - Chief Directorate Border Police"/>
    <s v="no"/>
    <x v="2"/>
    <s v="2017/SBS/07 JO Poseidon 2017"/>
    <d v="2017-11-01T00:00:00"/>
    <d v="2017-12-26T00:00:00"/>
    <s v="no"/>
    <m/>
    <s v="FRO.25811"/>
    <n v="2017"/>
    <s v="C1"/>
    <n v="416029.93"/>
    <d v="2017-10-16T00:00:00"/>
    <s v="SK"/>
    <n v="414261.96"/>
    <s v="yes"/>
    <n v="229288"/>
    <n v="227081.37"/>
    <s v="FRO.25811"/>
    <n v="2017"/>
    <n v="31601.03"/>
    <d v="2017-11-30T00:00:00"/>
    <m/>
    <n v="2017"/>
    <n v="200000"/>
    <m/>
    <m/>
    <d v="2018-03-11T00:00:00"/>
    <d v="2018-04-16T00:00:00"/>
    <n v="2018"/>
    <n v="232580.32"/>
    <m/>
    <n v="447630.95999999996"/>
    <n v="432580.32"/>
    <n v="0.9663771245849484"/>
    <n v="15050.639999999956"/>
    <n v="227081.37"/>
  </r>
  <r>
    <s v="2017/1529"/>
    <x v="1"/>
    <n v="1529"/>
    <s v="SBS"/>
    <x v="7"/>
    <s v="Direction Generale de la Gendarmerie nationale"/>
    <s v="no"/>
    <x v="2"/>
    <s v="2017/SBS/07 JO Poseidon 2017"/>
    <d v="2017-11-14T00:00:00"/>
    <d v="2017-12-21T00:00:00"/>
    <s v="no"/>
    <m/>
    <s v="FRO.25816"/>
    <n v="2017"/>
    <s v="C1"/>
    <n v="93325"/>
    <d v="2017-10-18T00:00:00"/>
    <s v="SK"/>
    <n v="0"/>
    <s v="no"/>
    <m/>
    <m/>
    <m/>
    <m/>
    <m/>
    <m/>
    <m/>
    <m/>
    <n v="0"/>
    <m/>
    <m/>
    <d v="2018-03-06T00:00:00"/>
    <d v="2018-04-03T00:00:00"/>
    <n v="2018"/>
    <n v="87104.99"/>
    <m/>
    <n v="93325"/>
    <n v="87104.99"/>
    <n v="0.93335108491829633"/>
    <n v="6220.0099999999948"/>
    <n v="0"/>
  </r>
  <r>
    <s v="2017/1530"/>
    <x v="1"/>
    <n v="1530"/>
    <s v="SBS"/>
    <x v="7"/>
    <s v="Direction Centrale de la Police aux Frontieres"/>
    <s v="no"/>
    <x v="2"/>
    <s v="2017/SBS/07 JO Poseidon 2017"/>
    <d v="2017-11-14T00:00:00"/>
    <d v="2017-12-21T00:00:00"/>
    <s v="no"/>
    <m/>
    <s v="FRO.25818"/>
    <n v="2017"/>
    <s v="C1"/>
    <n v="46973"/>
    <d v="2017-10-17T00:00:00"/>
    <s v="SK"/>
    <n v="0"/>
    <s v="no"/>
    <n v="0"/>
    <m/>
    <m/>
    <m/>
    <m/>
    <m/>
    <m/>
    <n v="2017"/>
    <n v="23486.5"/>
    <m/>
    <m/>
    <d v="2018-03-06T00:00:00"/>
    <d v="2018-03-21T00:00:00"/>
    <n v="2018"/>
    <n v="16793.34"/>
    <m/>
    <n v="46973"/>
    <n v="40279.839999999997"/>
    <n v="0.85751048474655645"/>
    <n v="6693.1600000000035"/>
    <n v="0"/>
  </r>
  <r>
    <s v="2017/1531"/>
    <x v="1"/>
    <n v="1531"/>
    <s v="SBS"/>
    <x v="11"/>
    <s v="State Border Guard Service"/>
    <s v="no"/>
    <x v="2"/>
    <s v="2017/SBS/07 JO Poseidon 2017"/>
    <d v="2017-11-14T00:00:00"/>
    <d v="2017-12-21T00:00:00"/>
    <s v="no"/>
    <m/>
    <s v="FRO.25820"/>
    <n v="2017"/>
    <s v="C1"/>
    <n v="32324.7"/>
    <d v="2017-10-17T00:00:00"/>
    <s v="SK"/>
    <n v="0"/>
    <s v="no"/>
    <m/>
    <m/>
    <m/>
    <m/>
    <m/>
    <m/>
    <m/>
    <n v="2017"/>
    <n v="16162"/>
    <m/>
    <m/>
    <d v="2018-03-06T00:00:00"/>
    <d v="2018-03-14T00:00:00"/>
    <n v="2018"/>
    <n v="10939.97"/>
    <m/>
    <n v="32324.7"/>
    <n v="27101.97"/>
    <n v="0.83842912695245431"/>
    <n v="5222.7299999999996"/>
    <n v="0"/>
  </r>
  <r>
    <s v="2017/1532"/>
    <x v="1"/>
    <n v="1532"/>
    <s v="SBS"/>
    <x v="13"/>
    <s v="Servico de Estrangeiros e Fronteiras"/>
    <s v="no"/>
    <x v="2"/>
    <s v="2017/SBS/07 JO Poseidon 2017"/>
    <d v="2017-10-27T00:00:00"/>
    <d v="2018-01-07T00:00:00"/>
    <s v="no"/>
    <m/>
    <s v="FRO.25814"/>
    <n v="2017"/>
    <s v="C1"/>
    <n v="9393"/>
    <d v="2017-10-17T00:00:00"/>
    <s v="SK"/>
    <n v="0"/>
    <s v="no"/>
    <m/>
    <m/>
    <s v="FRO.26605"/>
    <n v="2018"/>
    <n v="5379"/>
    <d v="2018-01-05T00:00:00"/>
    <m/>
    <n v="2017"/>
    <n v="4696.5"/>
    <n v="2018"/>
    <n v="2689.5"/>
    <d v="2018-03-23T00:00:00"/>
    <d v="2018-04-17T00:00:00"/>
    <n v="2018"/>
    <n v="7125.98"/>
    <m/>
    <n v="14772"/>
    <n v="14511.98"/>
    <n v="0.98239777958299479"/>
    <n v="260.02000000000044"/>
    <n v="0"/>
  </r>
  <r>
    <s v="2017/1533"/>
    <x v="1"/>
    <n v="1533"/>
    <s v="ABS"/>
    <x v="1"/>
    <s v="National Operations Department"/>
    <s v="no"/>
    <x v="5"/>
    <s v="2017/ABS/03 Focal Points 2017 Air"/>
    <d v="2017-10-23T00:00:00"/>
    <d v="2017-11-25T00:00:00"/>
    <s v="no"/>
    <m/>
    <s v="FRO.25819"/>
    <n v="2017"/>
    <s v="C1"/>
    <n v="10722.36"/>
    <d v="2017-10-19T00:00:00"/>
    <s v="IM"/>
    <n v="0"/>
    <s v="no"/>
    <n v="0"/>
    <m/>
    <m/>
    <m/>
    <m/>
    <m/>
    <m/>
    <m/>
    <n v="0"/>
    <m/>
    <m/>
    <d v="2018-02-08T00:00:00"/>
    <d v="2018-02-16T00:00:00"/>
    <n v="2018"/>
    <n v="9930.69"/>
    <m/>
    <n v="10722.36"/>
    <n v="9930.69"/>
    <n v="0.92616644097008494"/>
    <n v="791.67000000000007"/>
    <n v="0"/>
  </r>
  <r>
    <s v="2017/1534"/>
    <x v="1"/>
    <n v="1534"/>
    <s v="ABS"/>
    <x v="8"/>
    <s v="Police of the Czech Republic"/>
    <s v="no"/>
    <x v="14"/>
    <s v="2017/ABS/06 JO Alexis"/>
    <d v="2017-10-30T00:00:00"/>
    <d v="2017-11-30T00:00:00"/>
    <s v="no"/>
    <m/>
    <s v="FRO.25826"/>
    <n v="2017"/>
    <s v="C1"/>
    <n v="8884.2099999999991"/>
    <d v="2017-10-18T00:00:00"/>
    <s v="IM"/>
    <n v="0"/>
    <s v="yes"/>
    <n v="0"/>
    <n v="4293.0600000000004"/>
    <m/>
    <m/>
    <m/>
    <m/>
    <m/>
    <n v="2017"/>
    <n v="4400"/>
    <m/>
    <m/>
    <d v="2018-02-13T00:00:00"/>
    <d v="2017-12-11T00:00:00"/>
    <n v="2017"/>
    <n v="2246.9"/>
    <m/>
    <n v="8884.2099999999991"/>
    <n v="6646.9"/>
    <n v="0.74817006801955388"/>
    <n v="2237.3099999999995"/>
    <n v="4293.0600000000004"/>
  </r>
  <r>
    <s v="2017/1535"/>
    <x v="1"/>
    <n v="1535"/>
    <s v="ABS"/>
    <x v="30"/>
    <s v="Aparati i Drejtorise se Policise se Shtetit"/>
    <s v="no"/>
    <x v="14"/>
    <s v="2017/ABS/06 JO Alexis"/>
    <d v="2017-10-30T00:00:00"/>
    <d v="2017-11-21T00:00:00"/>
    <s v="no"/>
    <m/>
    <s v="FRO.25822"/>
    <n v="2017"/>
    <s v="C1"/>
    <n v="12309.28"/>
    <d v="2017-10-19T00:00:00"/>
    <s v="IM"/>
    <n v="0"/>
    <s v="yes"/>
    <n v="0"/>
    <n v="6398.99"/>
    <m/>
    <m/>
    <m/>
    <m/>
    <m/>
    <n v="2017"/>
    <n v="9847.2000000000007"/>
    <m/>
    <m/>
    <d v="2018-02-04T00:00:00"/>
    <d v="2018-03-12T00:00:00"/>
    <n v="2018"/>
    <n v="2289.79"/>
    <m/>
    <n v="12309.28"/>
    <n v="12136.990000000002"/>
    <n v="0.98600324308164256"/>
    <n v="172.28999999999905"/>
    <n v="6398.99"/>
  </r>
  <r>
    <s v="2017/1536"/>
    <x v="1"/>
    <n v="1536"/>
    <s v="RSU"/>
    <x v="22"/>
    <s v="Federal Ministry of the Interior"/>
    <s v="no"/>
    <x v="12"/>
    <s v="2017/RSU/01 RO to Ukraine"/>
    <d v="2017-10-17T00:00:00"/>
    <d v="2017-10-19T00:00:00"/>
    <s v="no"/>
    <m/>
    <s v="FRO.25840"/>
    <n v="2017"/>
    <s v="C1"/>
    <n v="53157.599999999999"/>
    <d v="2017-10-16T00:00:00"/>
    <s v="SK"/>
    <n v="0"/>
    <s v="yes"/>
    <n v="48000"/>
    <n v="45300"/>
    <m/>
    <m/>
    <m/>
    <m/>
    <m/>
    <m/>
    <m/>
    <m/>
    <m/>
    <d v="2018-01-02T00:00:00"/>
    <d v="2017-12-07T00:00:00"/>
    <n v="2017"/>
    <n v="49208.41"/>
    <m/>
    <n v="53157.599999999999"/>
    <n v="49208.41"/>
    <n v="0.92570789501407147"/>
    <n v="3949.1899999999951"/>
    <n v="45300"/>
  </r>
  <r>
    <s v="2017/1537"/>
    <x v="1"/>
    <n v="1537"/>
    <s v="RSU"/>
    <x v="17"/>
    <s v="Ministry of Interior - Chief Directorate Border Police"/>
    <s v="no"/>
    <x v="2"/>
    <s v="2017/RSU/03 Poseidon/Readmission"/>
    <d v="2017-10-17T00:00:00"/>
    <d v="2017-11-22T00:00:00"/>
    <s v="no"/>
    <m/>
    <s v="FRO.25833"/>
    <n v="2017"/>
    <s v="C1"/>
    <n v="42767"/>
    <d v="2017-10-16T00:00:00"/>
    <s v="SK"/>
    <n v="0"/>
    <s v="no"/>
    <m/>
    <m/>
    <m/>
    <m/>
    <m/>
    <m/>
    <m/>
    <m/>
    <m/>
    <m/>
    <m/>
    <d v="2018-02-05T00:00:00"/>
    <d v="2018-01-17T00:00:00"/>
    <n v="2018"/>
    <n v="41226.36"/>
    <m/>
    <n v="42767"/>
    <n v="41226.36"/>
    <n v="0.96397596277503683"/>
    <n v="1540.6399999999994"/>
    <n v="0"/>
  </r>
  <r>
    <s v="2017/1538"/>
    <x v="1"/>
    <n v="1538"/>
    <s v="RSU"/>
    <x v="5"/>
    <s v="Office of the National Commissioner of the Icelandic Police"/>
    <s v="no"/>
    <x v="12"/>
    <s v="2017/RSU/01 RO to Kosovo"/>
    <d v="2017-10-19T00:00:00"/>
    <d v="2017-10-21T00:00:00"/>
    <s v="no"/>
    <m/>
    <s v="FRO.25828"/>
    <n v="2017"/>
    <s v="C1"/>
    <n v="9458.7999999999993"/>
    <d v="2017-10-18T00:00:00"/>
    <s v="FF"/>
    <n v="0"/>
    <s v="no"/>
    <m/>
    <m/>
    <m/>
    <m/>
    <m/>
    <m/>
    <m/>
    <m/>
    <m/>
    <m/>
    <m/>
    <d v="2018-01-04T00:00:00"/>
    <d v="2018-01-15T00:00:00"/>
    <n v="2018"/>
    <n v="3490.34"/>
    <m/>
    <n v="9458.7999999999993"/>
    <n v="3490.34"/>
    <n v="0.36900452488687785"/>
    <n v="5968.4599999999991"/>
    <n v="0"/>
  </r>
  <r>
    <s v="2017/1539"/>
    <x v="1"/>
    <n v="1539"/>
    <s v="RSU"/>
    <x v="10"/>
    <s v="Immigration and Asylum Office "/>
    <s v="no"/>
    <x v="12"/>
    <s v="2017/RSU/01 RO to Kosovo"/>
    <d v="2017-10-19T00:00:00"/>
    <d v="2017-10-21T00:00:00"/>
    <s v="no"/>
    <m/>
    <s v="FRO.25817"/>
    <n v="2017"/>
    <s v="C1"/>
    <n v="4879.2"/>
    <d v="2017-10-18T00:00:00"/>
    <s v="FF"/>
    <n v="0"/>
    <s v="yes"/>
    <m/>
    <n v="3162.98"/>
    <m/>
    <m/>
    <m/>
    <m/>
    <m/>
    <m/>
    <m/>
    <m/>
    <m/>
    <d v="2018-01-04T00:00:00"/>
    <d v="2018-01-16T00:00:00"/>
    <n v="2018"/>
    <n v="3384.39"/>
    <m/>
    <n v="4879.2"/>
    <n v="3384.39"/>
    <n v="0.69363625184456468"/>
    <n v="1494.81"/>
    <n v="3162.98"/>
  </r>
  <r>
    <s v="2017/1540"/>
    <x v="1"/>
    <n v="1540"/>
    <s v="TRU"/>
    <x v="10"/>
    <s v="Law Enforcement School of Szeged"/>
    <s v="no"/>
    <x v="38"/>
    <s v="2017/TRU/D3 Seven Essential Trainings for Border Guards"/>
    <d v="2017-10-20T00:00:00"/>
    <d v="2018-01-31T00:00:00"/>
    <s v="no"/>
    <m/>
    <s v="FRO.25792"/>
    <n v="2017"/>
    <s v="C1"/>
    <n v="53695.6"/>
    <d v="2017-10-17T00:00:00"/>
    <s v="SK"/>
    <n v="0"/>
    <s v="yes"/>
    <n v="26900"/>
    <n v="24529.48"/>
    <m/>
    <m/>
    <m/>
    <m/>
    <m/>
    <n v="2017"/>
    <n v="26847.8"/>
    <m/>
    <m/>
    <d v="2018-04-16T00:00:00"/>
    <d v="2018-06-11T00:00:00"/>
    <n v="2018"/>
    <n v="25268.95"/>
    <m/>
    <n v="53695.6"/>
    <n v="52116.75"/>
    <n v="0.97059628721906455"/>
    <n v="1578.8499999999985"/>
    <n v="24529.48"/>
  </r>
  <r>
    <s v="2017/1541"/>
    <x v="1"/>
    <n v="1541"/>
    <s v="TRU"/>
    <x v="10"/>
    <s v="Law Enforcement School of Szeged"/>
    <s v="no"/>
    <x v="38"/>
    <s v="2017/TRU/D3 Delivery of Seven Essential Trainings for Border Guards"/>
    <d v="2018-02-01T00:00:00"/>
    <d v="2018-07-31T00:00:00"/>
    <s v="no"/>
    <m/>
    <s v="FRO.25793"/>
    <n v="2017"/>
    <s v="C1"/>
    <n v="56999.22"/>
    <d v="2017-10-17T00:00:00"/>
    <s v="SK"/>
    <n v="0"/>
    <s v="yes"/>
    <n v="28600"/>
    <n v="29646.67"/>
    <m/>
    <m/>
    <m/>
    <m/>
    <m/>
    <n v="2018"/>
    <n v="28499.61"/>
    <m/>
    <m/>
    <d v="2018-10-14T00:00:00"/>
    <d v="2018-11-16T00:00:00"/>
    <n v="2018"/>
    <n v="24934.57"/>
    <m/>
    <n v="56999.22"/>
    <n v="53434.18"/>
    <n v="0.93745458271183357"/>
    <n v="3565.0400000000009"/>
    <n v="29646.67"/>
  </r>
  <r>
    <s v="2017/1542"/>
    <x v="1"/>
    <n v="1542"/>
    <s v="TRU"/>
    <x v="11"/>
    <s v="State Border Guard Service Border Guard Scool"/>
    <s v="no"/>
    <x v="38"/>
    <s v="2017/TRU/D3 Profiling and 2nd Line Interview during Border Checks"/>
    <d v="2017-10-20T00:00:00"/>
    <d v="2018-08-31T00:00:00"/>
    <s v="no"/>
    <m/>
    <s v="FRO.25796"/>
    <n v="2017"/>
    <s v="C1"/>
    <n v="56835.56"/>
    <d v="2017-10-10T00:00:00"/>
    <s v="SK"/>
    <n v="0"/>
    <s v="yes"/>
    <n v="32240"/>
    <n v="40670.78"/>
    <m/>
    <m/>
    <m/>
    <m/>
    <m/>
    <n v="2017"/>
    <n v="28417.78"/>
    <m/>
    <m/>
    <d v="2018-11-14T00:00:00"/>
    <d v="2018-10-25T00:00:00"/>
    <n v="2018"/>
    <n v="27167.78"/>
    <m/>
    <n v="56835.56"/>
    <n v="55585.56"/>
    <n v="0.97800672677457567"/>
    <n v="1250"/>
    <n v="40670.78"/>
  </r>
  <r>
    <s v="2017/1543"/>
    <x v="1"/>
    <n v="1543"/>
    <s v="RSU"/>
    <x v="22"/>
    <s v="Federal Ministry of the Interior"/>
    <s v="no"/>
    <x v="12"/>
    <s v="2017/RSU/01 RO to FYROM "/>
    <d v="2017-10-19T00:00:00"/>
    <d v="2017-10-21T00:00:00"/>
    <s v="no"/>
    <m/>
    <s v="FRO.25808"/>
    <n v="2017"/>
    <s v="C1"/>
    <n v="64307"/>
    <d v="2017-10-17T00:00:00"/>
    <s v="FF"/>
    <n v="0"/>
    <s v="yes"/>
    <n v="55000"/>
    <n v="53989.599999999999"/>
    <m/>
    <m/>
    <m/>
    <m/>
    <m/>
    <m/>
    <m/>
    <m/>
    <m/>
    <d v="2018-01-04T00:00:00"/>
    <d v="2018-01-16T00:00:00"/>
    <n v="2018"/>
    <n v="60280.07"/>
    <m/>
    <n v="64307"/>
    <n v="60280.07"/>
    <n v="0.93737960097656559"/>
    <n v="4026.9300000000003"/>
    <n v="53989.599999999999"/>
  </r>
  <r>
    <s v="2017/1544"/>
    <x v="1"/>
    <n v="1544"/>
    <s v="RSU"/>
    <x v="2"/>
    <s v="Bundespolizeipräsidium - Federal Police Central Office"/>
    <s v="no"/>
    <x v="12"/>
    <s v="2017/RSU/01 RO to Kosovo &amp; Lebanon "/>
    <d v="2017-10-18T00:00:00"/>
    <d v="2017-10-25T00:00:00"/>
    <s v="no"/>
    <m/>
    <s v="FRO.25807"/>
    <n v="2017"/>
    <s v="C1"/>
    <n v="148003.79999999999"/>
    <d v="2017-10-17T00:00:00"/>
    <s v="FF"/>
    <n v="0"/>
    <s v="yes"/>
    <n v="111450"/>
    <n v="111450"/>
    <m/>
    <m/>
    <m/>
    <m/>
    <m/>
    <n v="2017"/>
    <n v="70000"/>
    <m/>
    <m/>
    <d v="2018-01-08T00:00:00"/>
    <d v="2018-03-06T00:00:00"/>
    <n v="2018"/>
    <n v="53882.94"/>
    <m/>
    <n v="148003.79999999999"/>
    <n v="123882.94"/>
    <n v="0.83702540069917131"/>
    <n v="24120.859999999986"/>
    <n v="111450"/>
  </r>
  <r>
    <s v="2017/1545"/>
    <x v="1"/>
    <n v="1545"/>
    <s v="RSU"/>
    <x v="1"/>
    <s v="National Operations Department, Border Policing Section"/>
    <s v="no"/>
    <x v="37"/>
    <s v="2017/RSU/02 RI FOA-R 2017"/>
    <d v="2017-10-30T00:00:00"/>
    <d v="2017-12-17T00:00:00"/>
    <s v="no"/>
    <m/>
    <s v="FRO.25832"/>
    <n v="2017"/>
    <s v="C1"/>
    <n v="10223"/>
    <d v="2017-10-18T00:00:00"/>
    <s v="FF"/>
    <n v="0"/>
    <s v="no"/>
    <m/>
    <m/>
    <m/>
    <m/>
    <m/>
    <m/>
    <m/>
    <m/>
    <m/>
    <m/>
    <m/>
    <d v="2018-03-02T00:00:00"/>
    <d v="2018-02-15T00:00:00"/>
    <n v="2018"/>
    <n v="9834.49"/>
    <m/>
    <n v="10223"/>
    <n v="9834.49"/>
    <n v="0.96199647852880754"/>
    <n v="388.51000000000022"/>
    <n v="0"/>
  </r>
  <r>
    <s v="2017/1546"/>
    <x v="1"/>
    <n v="1546"/>
    <s v="SBS"/>
    <x v="19"/>
    <s v="Police and Border Guard Board"/>
    <s v="no"/>
    <x v="2"/>
    <s v="2017/SBS/07 JO Poseidon 2017"/>
    <d v="2017-11-13T00:00:00"/>
    <d v="2018-01-08T00:00:00"/>
    <s v="no"/>
    <m/>
    <s v="FRO.25849"/>
    <n v="2017"/>
    <s v="C1"/>
    <n v="47071.44"/>
    <d v="2017-10-18T00:00:00"/>
    <s v="IM"/>
    <n v="0"/>
    <s v="no"/>
    <n v="0"/>
    <m/>
    <m/>
    <m/>
    <m/>
    <m/>
    <m/>
    <n v="2017"/>
    <n v="23500"/>
    <m/>
    <m/>
    <d v="2018-03-24T00:00:00"/>
    <d v="2018-03-15T00:00:00"/>
    <n v="2018"/>
    <n v="14574.68"/>
    <m/>
    <n v="47071.44"/>
    <n v="38074.68"/>
    <n v="0.80887009192835402"/>
    <n v="8996.760000000002"/>
    <n v="0"/>
  </r>
  <r>
    <s v="2017/1547"/>
    <x v="1"/>
    <n v="1547"/>
    <s v="ABS"/>
    <x v="3"/>
    <s v="Belgian Federal Police"/>
    <s v="no"/>
    <x v="5"/>
    <s v="2017/ABS/04 JO Focal Points 2017 Air Intermediate Managers"/>
    <d v="2017-10-23T00:00:00"/>
    <d v="2017-11-04T00:00:00"/>
    <s v="no"/>
    <m/>
    <s v="FRO.25839"/>
    <n v="2017"/>
    <s v="C1"/>
    <n v="3283.83"/>
    <d v="2017-10-19T00:00:00"/>
    <s v="IM"/>
    <n v="0"/>
    <s v="no"/>
    <n v="0"/>
    <n v="0"/>
    <m/>
    <m/>
    <m/>
    <m/>
    <m/>
    <m/>
    <m/>
    <m/>
    <m/>
    <d v="2018-01-18T00:00:00"/>
    <d v="2017-11-30T00:00:00"/>
    <n v="2017"/>
    <n v="3143.41"/>
    <m/>
    <n v="3283.83"/>
    <n v="3143.41"/>
    <n v="0.95723895573156947"/>
    <n v="140.42000000000007"/>
    <n v="0"/>
  </r>
  <r>
    <s v="2017/1548"/>
    <x v="1"/>
    <n v="1548"/>
    <s v="ABS"/>
    <x v="25"/>
    <s v="Swiss Border Guard"/>
    <s v="no"/>
    <x v="5"/>
    <s v="2017/ABS/04 JO Focal Points 2017 Air Intermediate Managers"/>
    <d v="2017-10-29T00:00:00"/>
    <d v="2017-12-16T00:00:00"/>
    <s v="no"/>
    <m/>
    <s v="FRO.25850"/>
    <n v="2017"/>
    <s v="C1"/>
    <n v="7391.56"/>
    <d v="2017-10-19T00:00:00"/>
    <s v="IM"/>
    <n v="0"/>
    <s v="no"/>
    <n v="0"/>
    <m/>
    <m/>
    <m/>
    <m/>
    <m/>
    <m/>
    <m/>
    <n v="0"/>
    <m/>
    <m/>
    <d v="2018-03-01T00:00:00"/>
    <d v="2018-02-21T00:00:00"/>
    <n v="2018"/>
    <n v="5381.14"/>
    <m/>
    <n v="7391.56"/>
    <n v="5381.14"/>
    <n v="0.72801140760543104"/>
    <n v="2010.42"/>
    <n v="0"/>
  </r>
  <r>
    <s v="2017/1549"/>
    <x v="1"/>
    <n v="1549"/>
    <s v="ABS"/>
    <x v="12"/>
    <s v="Headquarters of Polish Border Guards"/>
    <s v="no"/>
    <x v="5"/>
    <s v="2017/ABS/03 Focal Points 2017 Air"/>
    <d v="2017-10-31T00:00:00"/>
    <d v="2017-12-22T00:00:00"/>
    <s v="no"/>
    <m/>
    <s v="FRO.25851"/>
    <n v="2017"/>
    <s v="C1"/>
    <n v="31815.38"/>
    <d v="2017-10-19T00:00:00"/>
    <s v="IM"/>
    <n v="0"/>
    <s v="no"/>
    <n v="0"/>
    <m/>
    <m/>
    <m/>
    <m/>
    <m/>
    <m/>
    <n v="2017"/>
    <n v="15907.69"/>
    <m/>
    <m/>
    <d v="2018-03-07T00:00:00"/>
    <d v="2018-02-02T00:00:00"/>
    <n v="2018"/>
    <n v="8967.89"/>
    <m/>
    <n v="31815.38"/>
    <n v="24875.58"/>
    <n v="0.78187279234131424"/>
    <n v="6939.7999999999993"/>
    <n v="0"/>
  </r>
  <r>
    <s v="2017/1550"/>
    <x v="1"/>
    <n v="1550"/>
    <s v="SBS"/>
    <x v="21"/>
    <s v="Cuerpo Nacional de Policia"/>
    <s v="no"/>
    <x v="2"/>
    <s v="2017/SBS/07 JO Poseidon 2017"/>
    <d v="2017-11-14T00:00:00"/>
    <d v="2017-12-21T00:00:00"/>
    <s v="no"/>
    <m/>
    <s v="FRO.25853"/>
    <n v="2017"/>
    <s v="C1"/>
    <n v="11765.27"/>
    <d v="2017-10-19T00:00:00"/>
    <s v="IM"/>
    <n v="0"/>
    <s v="no"/>
    <n v="0"/>
    <m/>
    <m/>
    <m/>
    <m/>
    <m/>
    <m/>
    <m/>
    <n v="0"/>
    <m/>
    <m/>
    <d v="2018-03-06T00:00:00"/>
    <d v="2018-02-09T00:00:00"/>
    <n v="2018"/>
    <n v="11765.27"/>
    <m/>
    <n v="11765.27"/>
    <n v="11765.27"/>
    <n v="1"/>
    <n v="0"/>
    <n v="0"/>
  </r>
  <r>
    <s v="2017/1551"/>
    <x v="1"/>
    <n v="1551"/>
    <s v="ABS"/>
    <x v="22"/>
    <s v="Federal Ministry of the Interior"/>
    <s v="no"/>
    <x v="14"/>
    <s v="2017/ABS/06 JO Alexis"/>
    <d v="2017-10-30T00:00:00"/>
    <d v="2017-11-30T00:00:00"/>
    <s v="no"/>
    <s v="yes"/>
    <s v="FRO.25856"/>
    <n v="2017"/>
    <s v="C1"/>
    <n v="10340.48"/>
    <d v="2017-10-19T00:00:00"/>
    <s v="IM"/>
    <n v="0"/>
    <s v="no"/>
    <n v="0"/>
    <m/>
    <m/>
    <m/>
    <m/>
    <m/>
    <m/>
    <m/>
    <m/>
    <m/>
    <m/>
    <d v="2018-02-13T00:00:00"/>
    <m/>
    <m/>
    <m/>
    <m/>
    <n v="0"/>
    <n v="0"/>
    <s v=""/>
    <n v="0"/>
    <n v="0"/>
  </r>
  <r>
    <s v="2017/1552"/>
    <x v="1"/>
    <n v="1552"/>
    <s v="ABS"/>
    <x v="3"/>
    <s v="Belgian Federal Police"/>
    <s v="no"/>
    <x v="14"/>
    <s v="2017/ABS/06 JO Alexis"/>
    <d v="2017-10-30T00:00:00"/>
    <d v="2017-11-30T00:00:00"/>
    <s v="no"/>
    <m/>
    <s v="FRO.25858"/>
    <n v="2017"/>
    <s v="C1"/>
    <n v="7554.2"/>
    <d v="2017-10-19T00:00:00"/>
    <s v="IM"/>
    <n v="0"/>
    <s v="no"/>
    <n v="0"/>
    <m/>
    <m/>
    <m/>
    <m/>
    <m/>
    <m/>
    <m/>
    <n v="0"/>
    <m/>
    <m/>
    <d v="2018-02-13T00:00:00"/>
    <d v="2018-01-12T00:00:00"/>
    <n v="2018"/>
    <n v="6588.03"/>
    <m/>
    <n v="7554.2"/>
    <n v="6588.03"/>
    <n v="0.87210161234809769"/>
    <n v="966.17000000000007"/>
    <n v="0"/>
  </r>
  <r>
    <s v="2017/1553"/>
    <x v="1"/>
    <n v="1553"/>
    <s v="ABS"/>
    <x v="6"/>
    <s v="Finnish Border Guard"/>
    <s v="no"/>
    <x v="14"/>
    <s v="2017/ABS/06 JO Alexis"/>
    <d v="2017-10-30T00:00:00"/>
    <d v="2017-11-30T00:00:00"/>
    <s v="no"/>
    <m/>
    <s v="FRO.25880"/>
    <n v="2017"/>
    <s v="C1"/>
    <n v="7434.36"/>
    <d v="2017-10-20T00:00:00"/>
    <s v="FF"/>
    <n v="0"/>
    <s v="no"/>
    <n v="0"/>
    <m/>
    <m/>
    <m/>
    <m/>
    <m/>
    <m/>
    <m/>
    <m/>
    <m/>
    <m/>
    <d v="2018-02-13T00:00:00"/>
    <d v="2018-01-18T00:00:00"/>
    <n v="2018"/>
    <n v="6179.53"/>
    <m/>
    <n v="7434.36"/>
    <n v="6179.53"/>
    <n v="0.83121210164694737"/>
    <n v="1254.83"/>
    <n v="0"/>
  </r>
  <r>
    <s v="2017/1554"/>
    <x v="1"/>
    <n v="1554"/>
    <s v="ABS"/>
    <x v="7"/>
    <s v="Direction Centrale de la Police aux Frontieres"/>
    <s v="no"/>
    <x v="14"/>
    <s v="2017/ABS/06 JO Alexis"/>
    <d v="2017-10-30T00:00:00"/>
    <d v="2017-11-30T00:00:00"/>
    <s v="no"/>
    <m/>
    <s v="FRO.25881"/>
    <n v="2017"/>
    <s v="C1"/>
    <n v="7224.64"/>
    <d v="2017-10-20T00:00:00"/>
    <s v="FF"/>
    <n v="0"/>
    <s v="yes"/>
    <n v="0"/>
    <n v="4307.04"/>
    <m/>
    <m/>
    <m/>
    <m/>
    <m/>
    <n v="2017"/>
    <n v="3612.32"/>
    <m/>
    <m/>
    <d v="2018-02-13T00:00:00"/>
    <d v="2018-02-06T00:00:00"/>
    <n v="2018"/>
    <n v="3201.46"/>
    <m/>
    <n v="7224.64"/>
    <n v="6813.7800000000007"/>
    <n v="0.94313073038933437"/>
    <n v="410.85999999999967"/>
    <n v="4307.04"/>
  </r>
  <r>
    <s v="2017/1555"/>
    <x v="1"/>
    <n v="1555"/>
    <s v="ABS"/>
    <x v="19"/>
    <s v="Estonian Police and Border Guard Board"/>
    <s v="no"/>
    <x v="14"/>
    <s v="2017/ABS/06 JO Alexis"/>
    <d v="2017-10-30T00:00:00"/>
    <d v="2017-11-30T00:00:00"/>
    <s v="no"/>
    <m/>
    <s v="FRO.25877"/>
    <n v="2017"/>
    <s v="C1"/>
    <n v="6573.99"/>
    <d v="2017-10-20T00:00:00"/>
    <s v="FF"/>
    <n v="0"/>
    <s v="no"/>
    <n v="0"/>
    <m/>
    <m/>
    <m/>
    <m/>
    <m/>
    <m/>
    <n v="2017"/>
    <n v="3280"/>
    <m/>
    <m/>
    <d v="2018-02-13T00:00:00"/>
    <d v="2018-03-07T00:00:00"/>
    <n v="2018"/>
    <n v="3044.34"/>
    <m/>
    <n v="6573.99"/>
    <n v="6324.34"/>
    <n v="0.96202458476511221"/>
    <n v="249.64999999999964"/>
    <n v="0"/>
  </r>
  <r>
    <s v="2017/1556"/>
    <x v="1"/>
    <n v="1556"/>
    <s v="ABS"/>
    <x v="11"/>
    <s v="State Border Guard Service at the Ministry of Interior"/>
    <s v="no"/>
    <x v="14"/>
    <s v="2017/ABS/06 JO Alexis"/>
    <d v="2017-10-30T00:00:00"/>
    <d v="2017-11-30T00:00:00"/>
    <s v="no"/>
    <m/>
    <s v="FRO.25865"/>
    <n v="2017"/>
    <s v="C1"/>
    <n v="8925.94"/>
    <d v="2017-10-20T00:00:00"/>
    <s v="FF"/>
    <n v="0"/>
    <s v="no"/>
    <n v="0"/>
    <m/>
    <m/>
    <m/>
    <m/>
    <m/>
    <m/>
    <n v="2017"/>
    <n v="4462"/>
    <m/>
    <m/>
    <d v="2018-02-13T00:00:00"/>
    <d v="2018-01-11T00:00:00"/>
    <n v="2018"/>
    <n v="2699.43"/>
    <m/>
    <n v="8925.94"/>
    <n v="7161.43"/>
    <n v="0.80231661875387916"/>
    <n v="1764.5100000000002"/>
    <n v="0"/>
  </r>
  <r>
    <s v="2017/1557"/>
    <x v="1"/>
    <n v="1557"/>
    <s v="SBS"/>
    <x v="17"/>
    <s v="Ministry of Interior, National Police Service, Chief Directorate Border Police"/>
    <s v="no"/>
    <x v="35"/>
    <s v="2017/SBS/05 JO Triton 2017"/>
    <d v="2017-10-29T00:00:00"/>
    <d v="2017-12-09T00:00:00"/>
    <s v="no"/>
    <m/>
    <s v="FRO.25868"/>
    <n v="2017"/>
    <s v="C1"/>
    <n v="24015"/>
    <d v="2017-10-23T00:00:00"/>
    <s v="FF"/>
    <n v="0"/>
    <s v="no"/>
    <n v="0"/>
    <m/>
    <m/>
    <m/>
    <m/>
    <m/>
    <m/>
    <m/>
    <n v="0"/>
    <m/>
    <m/>
    <d v="2018-02-22T00:00:00"/>
    <d v="2018-04-05T00:00:00"/>
    <n v="2018"/>
    <n v="21885.25"/>
    <m/>
    <n v="24015"/>
    <n v="21885.25"/>
    <n v="0.9113158442640017"/>
    <n v="2129.75"/>
    <n v="0"/>
  </r>
  <r>
    <s v="2017/1558"/>
    <x v="1"/>
    <n v="1558"/>
    <s v="SBS"/>
    <x v="23"/>
    <s v="Ministry for Internal Security"/>
    <s v="no"/>
    <x v="35"/>
    <s v="2017/SBS/05 JO Triton 2017"/>
    <d v="2017-10-28T00:00:00"/>
    <d v="2018-01-07T00:00:00"/>
    <s v="no"/>
    <m/>
    <s v="FRO.25860"/>
    <n v="2017"/>
    <s v="C1"/>
    <n v="22572.720000000001"/>
    <d v="2017-10-20T00:00:00"/>
    <s v="FF"/>
    <n v="0"/>
    <s v="yes"/>
    <n v="0"/>
    <n v="4427"/>
    <m/>
    <m/>
    <m/>
    <m/>
    <m/>
    <m/>
    <m/>
    <m/>
    <m/>
    <d v="2018-03-23T00:00:00"/>
    <d v="2018-03-07T00:00:00"/>
    <n v="2018"/>
    <n v="16858.88"/>
    <m/>
    <n v="22572.720000000001"/>
    <n v="16858.88"/>
    <n v="0.74686967277315275"/>
    <n v="5713.84"/>
    <n v="4427"/>
  </r>
  <r>
    <s v="2017/1559"/>
    <x v="1"/>
    <n v="1559"/>
    <s v="SBS"/>
    <x v="7"/>
    <s v="Direction Centrale de la Police Judiciaire"/>
    <s v="no"/>
    <x v="35"/>
    <s v="2017/SBS/05 JO Triton 2017"/>
    <d v="2017-10-29T00:00:00"/>
    <d v="2017-12-09T00:00:00"/>
    <s v="no"/>
    <m/>
    <s v="FRO.25861"/>
    <n v="2017"/>
    <s v="C1"/>
    <n v="31854.400000000001"/>
    <d v="2017-10-20T00:00:00"/>
    <s v="FF"/>
    <n v="0"/>
    <s v="yes"/>
    <n v="0"/>
    <n v="13177.62"/>
    <m/>
    <m/>
    <m/>
    <m/>
    <m/>
    <m/>
    <n v="0"/>
    <m/>
    <m/>
    <d v="2018-02-22T00:00:00"/>
    <d v="2018-03-15T00:00:00"/>
    <n v="2018"/>
    <n v="30176.65"/>
    <m/>
    <n v="31854.400000000001"/>
    <n v="30176.65"/>
    <n v="0.94733066703500934"/>
    <n v="1677.75"/>
    <n v="13177.62"/>
  </r>
  <r>
    <s v="2017/1560"/>
    <x v="1"/>
    <n v="1560"/>
    <s v="SBS"/>
    <x v="7"/>
    <s v="Prefecture de Police"/>
    <s v="no"/>
    <x v="35"/>
    <s v="2017/SBS/05 JO Triton 2017"/>
    <d v="2017-10-29T00:00:00"/>
    <d v="2017-12-09T00:00:00"/>
    <s v="no"/>
    <m/>
    <s v="FRO.25862"/>
    <n v="2017"/>
    <s v="C1"/>
    <n v="18301.28"/>
    <d v="2017-10-20T00:00:00"/>
    <s v="FF"/>
    <n v="0"/>
    <s v="no"/>
    <n v="0"/>
    <m/>
    <m/>
    <m/>
    <m/>
    <m/>
    <m/>
    <m/>
    <m/>
    <m/>
    <m/>
    <d v="2018-02-22T00:00:00"/>
    <d v="2018-05-18T00:00:00"/>
    <n v="2018"/>
    <n v="18301.28"/>
    <m/>
    <n v="18301.28"/>
    <n v="18301.28"/>
    <n v="1"/>
    <n v="0"/>
    <n v="0"/>
  </r>
  <r>
    <s v="2017/1561"/>
    <x v="1"/>
    <n v="1561"/>
    <s v="SBS"/>
    <x v="14"/>
    <s v="General Inspectorate for Immigration"/>
    <s v="no"/>
    <x v="35"/>
    <s v="2017/SBS/05 JO Triton 2017"/>
    <d v="2017-10-29T00:00:00"/>
    <d v="2017-12-30T00:00:00"/>
    <s v="no"/>
    <m/>
    <s v="FRO.25863"/>
    <n v="2017"/>
    <s v="C1"/>
    <n v="19545.689999999999"/>
    <d v="2017-10-20T00:00:00"/>
    <s v="FF"/>
    <n v="0"/>
    <s v="no"/>
    <n v="0"/>
    <m/>
    <s v="FRO.25863"/>
    <n v="2017"/>
    <n v="2411.7800000000002"/>
    <d v="2017-12-18T00:00:00"/>
    <m/>
    <n v="2017"/>
    <n v="9772"/>
    <m/>
    <m/>
    <d v="2018-03-15T00:00:00"/>
    <d v="2018-02-05T00:00:00"/>
    <n v="2018"/>
    <n v="9944.76"/>
    <m/>
    <n v="21957.469999999998"/>
    <n v="19716.760000000002"/>
    <n v="0.89795226863568545"/>
    <n v="2240.7099999999955"/>
    <n v="0"/>
  </r>
  <r>
    <s v="2017/1562"/>
    <x v="1"/>
    <n v="1562"/>
    <s v="SBS"/>
    <x v="3"/>
    <s v="Belgian Federal Police"/>
    <s v="no"/>
    <x v="35"/>
    <s v="2017/SBS/05 JO Triton 2017"/>
    <d v="2017-10-29T00:00:00"/>
    <d v="2017-12-30T00:00:00"/>
    <s v="no"/>
    <m/>
    <s v="FRO.25866"/>
    <n v="2017"/>
    <s v="C1"/>
    <n v="43262.239999999998"/>
    <d v="2017-10-20T00:00:00"/>
    <s v="FF"/>
    <n v="0"/>
    <s v="no"/>
    <n v="0"/>
    <m/>
    <m/>
    <m/>
    <m/>
    <m/>
    <m/>
    <m/>
    <m/>
    <m/>
    <m/>
    <d v="2018-03-15T00:00:00"/>
    <d v="2018-02-08T00:00:00"/>
    <n v="2018"/>
    <n v="32547.57"/>
    <m/>
    <n v="43262.239999999998"/>
    <n v="32547.57"/>
    <n v="0.75233205677745774"/>
    <n v="10714.669999999998"/>
    <n v="0"/>
  </r>
  <r>
    <s v="2017/1563"/>
    <x v="1"/>
    <n v="1563"/>
    <s v="SBS"/>
    <x v="21"/>
    <s v="Guardia Civil"/>
    <s v="no"/>
    <x v="35"/>
    <s v="2017/SBS/05 JO Triton 2017"/>
    <d v="2017-10-29T00:00:00"/>
    <d v="2017-12-09T00:00:00"/>
    <s v="no"/>
    <m/>
    <s v="FRO.25864"/>
    <n v="2017"/>
    <s v="C1"/>
    <n v="11079.25"/>
    <d v="2017-10-20T00:00:00"/>
    <s v="FF"/>
    <n v="0"/>
    <s v="no"/>
    <n v="0"/>
    <m/>
    <m/>
    <m/>
    <m/>
    <m/>
    <m/>
    <m/>
    <n v="0"/>
    <m/>
    <m/>
    <d v="2018-02-22T00:00:00"/>
    <d v="2018-02-05T00:00:00"/>
    <n v="2018"/>
    <n v="10869.98"/>
    <m/>
    <n v="11079.25"/>
    <n v="10869.98"/>
    <n v="0.98111153733330325"/>
    <n v="209.27000000000044"/>
    <n v="0"/>
  </r>
  <r>
    <s v="2017/1564"/>
    <x v="1"/>
    <n v="1564"/>
    <s v="FSC"/>
    <x v="9"/>
    <s v="State Border Guard"/>
    <s v="no"/>
    <x v="10"/>
    <s v="2017/FSC/01 FSC Support Officer Deployment"/>
    <d v="2017-10-29T00:00:00"/>
    <d v="2018-01-08T00:00:00"/>
    <s v="no"/>
    <m/>
    <s v="FRO.25871"/>
    <n v="2017"/>
    <s v="C1"/>
    <n v="21573.45"/>
    <d v="2017-10-24T00:00:00"/>
    <s v="FF"/>
    <n v="0"/>
    <s v="no"/>
    <n v="0"/>
    <m/>
    <m/>
    <m/>
    <m/>
    <m/>
    <m/>
    <n v="2017"/>
    <n v="10786"/>
    <m/>
    <m/>
    <d v="2018-03-24T00:00:00"/>
    <d v="2018-06-10T00:00:00"/>
    <n v="2018"/>
    <n v="6411.5"/>
    <m/>
    <n v="21573.45"/>
    <n v="17197.5"/>
    <n v="0.7971603985454343"/>
    <n v="4375.9500000000007"/>
    <n v="0"/>
  </r>
  <r>
    <s v="2017/1565"/>
    <x v="1"/>
    <n v="1565"/>
    <s v="FSC"/>
    <x v="14"/>
    <s v="General Inspectorate of the Romanian Border Police"/>
    <s v="no"/>
    <x v="10"/>
    <s v="2017/FSC/01 FSC Support Officer Deployment"/>
    <d v="2017-10-29T00:00:00"/>
    <d v="2018-01-23T00:00:00"/>
    <s v="no"/>
    <m/>
    <s v="FRO.25870"/>
    <n v="2017"/>
    <s v="C1"/>
    <n v="19450.46"/>
    <d v="2017-10-24T00:00:00"/>
    <s v="FF"/>
    <n v="0"/>
    <s v="no"/>
    <n v="0"/>
    <m/>
    <m/>
    <m/>
    <m/>
    <m/>
    <m/>
    <n v="2017"/>
    <n v="9725"/>
    <m/>
    <m/>
    <d v="2018-04-08T00:00:00"/>
    <d v="2018-02-28T00:00:00"/>
    <n v="2018"/>
    <n v="6210.88"/>
    <m/>
    <n v="19450.46"/>
    <n v="15935.880000000001"/>
    <n v="0.81930607296691194"/>
    <n v="3514.5799999999981"/>
    <n v="0"/>
  </r>
  <r>
    <s v="2017/1566"/>
    <x v="1"/>
    <n v="1566"/>
    <s v="ABS"/>
    <x v="20"/>
    <s v="Royal Marachausse"/>
    <s v="no"/>
    <x v="14"/>
    <s v="2017/ABS/06 JO Alexis"/>
    <d v="2017-10-30T00:00:00"/>
    <d v="2017-11-30T00:00:00"/>
    <s v="no"/>
    <m/>
    <s v="FRO.25894"/>
    <n v="2017"/>
    <s v="C1"/>
    <n v="18014.52"/>
    <d v="2017-10-23T00:00:00"/>
    <s v="FF"/>
    <n v="0"/>
    <s v="no"/>
    <n v="0"/>
    <m/>
    <m/>
    <m/>
    <m/>
    <m/>
    <m/>
    <m/>
    <n v="0"/>
    <m/>
    <m/>
    <d v="2018-02-13T00:00:00"/>
    <d v="2018-01-11T00:00:00"/>
    <n v="2018"/>
    <n v="15009.18"/>
    <m/>
    <n v="18014.52"/>
    <n v="15009.18"/>
    <n v="0.83317124186489566"/>
    <n v="3005.34"/>
    <n v="0"/>
  </r>
  <r>
    <s v="2017/1567"/>
    <x v="1"/>
    <n v="1567"/>
    <s v="ABS"/>
    <x v="4"/>
    <s v="Danish National Police"/>
    <s v="no"/>
    <x v="14"/>
    <s v="2017/ABS/06 JO Alexis"/>
    <d v="2017-10-30T00:00:00"/>
    <d v="2017-11-30T00:00:00"/>
    <s v="no"/>
    <m/>
    <s v="FRO.25885"/>
    <n v="2017"/>
    <s v="C1"/>
    <n v="8857.4599999999991"/>
    <d v="2017-10-20T00:00:00"/>
    <s v="SK"/>
    <n v="0"/>
    <s v="no"/>
    <m/>
    <m/>
    <m/>
    <m/>
    <m/>
    <m/>
    <m/>
    <m/>
    <m/>
    <m/>
    <m/>
    <d v="2018-02-13T00:00:00"/>
    <d v="2018-03-01T00:00:00"/>
    <n v="2018"/>
    <n v="5093.47"/>
    <m/>
    <n v="8857.4599999999991"/>
    <n v="5093.47"/>
    <n v="0.57504860309840522"/>
    <n v="3763.9899999999989"/>
    <n v="0"/>
  </r>
  <r>
    <s v="2017/1568"/>
    <x v="1"/>
    <n v="1568"/>
    <s v="SBS"/>
    <x v="7"/>
    <s v="Direction Generale des Douanes et Droits Indirects"/>
    <s v="no"/>
    <x v="6"/>
    <s v="2017/SBS/05 JO Triton 2017"/>
    <d v="2017-11-01T00:00:00"/>
    <d v="2017-11-30T00:00:00"/>
    <s v="no"/>
    <m/>
    <s v="FRO.25844"/>
    <n v="2017"/>
    <s v="C1"/>
    <n v="298838.69"/>
    <d v="2017-10-22T00:00:00"/>
    <s v="SK"/>
    <n v="200982.91"/>
    <s v="yes"/>
    <n v="149134"/>
    <n v="117345.36"/>
    <m/>
    <m/>
    <m/>
    <m/>
    <m/>
    <m/>
    <n v="0"/>
    <m/>
    <m/>
    <d v="2018-02-13T00:00:00"/>
    <d v="2018-05-11T00:00:00"/>
    <n v="2018"/>
    <n v="220207.96"/>
    <m/>
    <n v="298838.69"/>
    <n v="220207.96"/>
    <n v="0.73687901656910615"/>
    <n v="78630.73000000001"/>
    <n v="117345.36"/>
  </r>
  <r>
    <s v="2017/1569"/>
    <x v="1"/>
    <n v="1569"/>
    <s v="SBS"/>
    <x v="7"/>
    <s v="Direction Generale des Douanes et Droits Indirects"/>
    <s v="no"/>
    <x v="2"/>
    <s v="2017/SBS/07 JO Poseidon 2017"/>
    <d v="2017-11-01T00:00:00"/>
    <d v="2017-11-30T00:00:00"/>
    <s v="no"/>
    <m/>
    <s v="FRO.25841"/>
    <n v="2017"/>
    <s v="C1"/>
    <n v="459744.05"/>
    <d v="2017-10-23T00:00:00"/>
    <s v="SK"/>
    <n v="435281.22"/>
    <s v="yes"/>
    <n v="318879"/>
    <n v="383121.91999999998"/>
    <m/>
    <m/>
    <m/>
    <m/>
    <m/>
    <m/>
    <n v="0"/>
    <m/>
    <m/>
    <d v="2018-02-13T00:00:00"/>
    <d v="2018-03-02T00:00:00"/>
    <n v="2018"/>
    <n v="459744"/>
    <m/>
    <n v="459744.05"/>
    <n v="459744"/>
    <n v="0.99999989124383448"/>
    <n v="4.9999999988358468E-2"/>
    <n v="383121.91999999998"/>
  </r>
  <r>
    <s v="2017/1570"/>
    <x v="1"/>
    <n v="1570"/>
    <s v="TRU"/>
    <x v="19"/>
    <s v="Tallin University Of Technology"/>
    <s v="no"/>
    <x v="38"/>
    <s v="2017/TRU/D3 Search Mission Coordinator (SMC) and On-Scene Commander (OSC) courses for international use"/>
    <d v="2017-10-25T00:00:00"/>
    <d v="2018-09-30T00:00:00"/>
    <s v="no"/>
    <m/>
    <s v="FRO.25797"/>
    <n v="2017"/>
    <s v="C1"/>
    <n v="51933"/>
    <d v="2017-10-24T00:00:00"/>
    <s v="SK"/>
    <n v="0"/>
    <s v="yes"/>
    <n v="27430"/>
    <n v="49937.69"/>
    <m/>
    <m/>
    <m/>
    <m/>
    <m/>
    <n v="2017"/>
    <n v="25966.5"/>
    <m/>
    <m/>
    <d v="2018-12-14T00:00:00"/>
    <m/>
    <m/>
    <n v="24795.17"/>
    <s v="PM"/>
    <n v="51933"/>
    <n v="50761.67"/>
    <n v="0.97744536229372458"/>
    <n v="1171.3300000000017"/>
    <n v="49937.69"/>
  </r>
  <r>
    <s v="2017/1571"/>
    <x v="1"/>
    <n v="1571"/>
    <s v="SBS"/>
    <x v="13"/>
    <s v="Servico de Estrangeiros e Fronteiras"/>
    <s v="no"/>
    <x v="2"/>
    <s v="2017/SBS/07 JO Poseidon 2017"/>
    <d v="2017-11-01T00:00:00"/>
    <d v="2018-01-31T00:00:00"/>
    <s v="no"/>
    <m/>
    <s v="FRO.25886"/>
    <n v="2017"/>
    <s v="C1"/>
    <n v="353506"/>
    <d v="2017-10-23T00:00:00"/>
    <s v="SK"/>
    <n v="239268"/>
    <s v="yes"/>
    <n v="125580"/>
    <n v="83073.539999999994"/>
    <m/>
    <m/>
    <m/>
    <m/>
    <m/>
    <n v="2017"/>
    <n v="176753"/>
    <m/>
    <m/>
    <d v="2018-04-16T00:00:00"/>
    <d v="2018-07-10T00:00:00"/>
    <n v="2018"/>
    <n v="98310.33"/>
    <m/>
    <n v="353506"/>
    <n v="275063.33"/>
    <n v="0.77810088089028195"/>
    <n v="78442.669999999984"/>
    <n v="83073.539999999994"/>
  </r>
  <r>
    <s v="2017/1572"/>
    <x v="1"/>
    <n v="1572"/>
    <s v="SBS"/>
    <x v="23"/>
    <s v="Ministere de l'Interieur, Direction de la Securite Interieur, Police Grand-Ducale"/>
    <s v="no"/>
    <x v="2"/>
    <s v="2017/SBS/07 JO Poseidon 2017"/>
    <d v="2017-11-01T00:00:00"/>
    <d v="2017-12-18T00:00:00"/>
    <s v="no"/>
    <m/>
    <s v="FRO.25869"/>
    <n v="2017"/>
    <s v="C1"/>
    <n v="736320.3"/>
    <d v="2017-10-23T00:00:00"/>
    <s v="SK"/>
    <n v="581963.38"/>
    <s v="yes"/>
    <n v="391919"/>
    <n v="379349.48"/>
    <s v="FRO.25869"/>
    <n v="2017"/>
    <n v="-122269.96"/>
    <d v="2017-11-09T00:00:00"/>
    <m/>
    <n v="2017"/>
    <n v="250000"/>
    <m/>
    <m/>
    <d v="2018-03-03T00:00:00"/>
    <d v="2018-02-09T00:00:00"/>
    <n v="2018"/>
    <n v="344168.94"/>
    <m/>
    <n v="614050.34000000008"/>
    <n v="594168.93999999994"/>
    <n v="0.96762252423799633"/>
    <n v="19881.40000000014"/>
    <n v="379349.48"/>
  </r>
  <r>
    <s v="2017/1573"/>
    <x v="1"/>
    <n v="1573"/>
    <s v="ABS"/>
    <x v="16"/>
    <s v="Ministero dell'Interno, Dipartimento della Pubblica Sicurezza, Direzione Centrale dell'Immigrazione e della Polizia delle Frontiere"/>
    <s v="no"/>
    <x v="5"/>
    <s v="2017/ABS/03 Focal Points 2017 Air"/>
    <d v="2017-10-31T00:00:00"/>
    <d v="2017-12-14T00:00:00"/>
    <s v="no"/>
    <m/>
    <s v="FRO.25908"/>
    <n v="2017"/>
    <s v="C1"/>
    <n v="16799"/>
    <d v="2017-10-23T00:00:00"/>
    <s v="SK"/>
    <n v="0"/>
    <s v="no"/>
    <m/>
    <m/>
    <m/>
    <m/>
    <m/>
    <m/>
    <m/>
    <m/>
    <m/>
    <m/>
    <m/>
    <d v="2018-02-27T00:00:00"/>
    <d v="2018-02-15T00:00:00"/>
    <n v="2018"/>
    <n v="9853.34"/>
    <m/>
    <n v="16799"/>
    <n v="9853.34"/>
    <n v="0.58654324662182278"/>
    <n v="6945.66"/>
    <n v="0"/>
  </r>
  <r>
    <s v="2017/1574"/>
    <x v="1"/>
    <n v="1574"/>
    <s v="ABS"/>
    <x v="21"/>
    <s v="Cuerpo Nacional de Policia"/>
    <s v="no"/>
    <x v="14"/>
    <s v="2017/ABS/06 JO Alexis"/>
    <d v="2017-10-30T00:00:00"/>
    <d v="2017-11-30T00:00:00"/>
    <s v="no"/>
    <m/>
    <s v="FRO.25906"/>
    <n v="2017"/>
    <s v="C1"/>
    <n v="18463.919999999998"/>
    <d v="2017-10-23T00:00:00"/>
    <s v="SK"/>
    <n v="0"/>
    <s v="yes"/>
    <n v="0"/>
    <n v="7883.43"/>
    <m/>
    <m/>
    <m/>
    <m/>
    <m/>
    <m/>
    <n v="0"/>
    <m/>
    <m/>
    <d v="2018-02-13T00:00:00"/>
    <d v="2018-04-04T00:00:00"/>
    <n v="2018"/>
    <n v="12797.04"/>
    <m/>
    <n v="18463.919999999998"/>
    <n v="12797.04"/>
    <n v="0.69308359221660421"/>
    <n v="5666.8799999999974"/>
    <n v="7883.43"/>
  </r>
  <r>
    <s v="2017/1575"/>
    <x v="1"/>
    <n v="1575"/>
    <s v="ABS"/>
    <x v="14"/>
    <s v="General Inspectorate of the Romanian Border Police"/>
    <s v="no"/>
    <x v="14"/>
    <s v="2017/ABS/06 JO Alexis"/>
    <d v="2017-10-30T00:00:00"/>
    <d v="2017-11-30T00:00:00"/>
    <s v="no"/>
    <m/>
    <s v="FRO.25902"/>
    <n v="2017"/>
    <s v="C1"/>
    <n v="16216.92"/>
    <d v="2017-10-23T00:00:00"/>
    <s v="SK"/>
    <n v="0"/>
    <s v="no"/>
    <n v="0"/>
    <n v="0"/>
    <m/>
    <m/>
    <m/>
    <m/>
    <m/>
    <n v="2017"/>
    <n v="8108"/>
    <m/>
    <m/>
    <d v="2018-02-13T00:00:00"/>
    <d v="2017-12-12T00:00:00"/>
    <n v="2017"/>
    <n v="6541.94"/>
    <m/>
    <n v="16216.92"/>
    <n v="14649.939999999999"/>
    <n v="0.90337376024547189"/>
    <n v="1566.9800000000014"/>
    <n v="0"/>
  </r>
  <r>
    <s v="2017/1576"/>
    <x v="1"/>
    <n v="1576"/>
    <s v="FSC"/>
    <x v="11"/>
    <s v="State Border Guard Service at the Ministry of the Interior of the Republic of Lithuania"/>
    <s v="no"/>
    <x v="10"/>
    <s v="2017/FSC/01 FSC Support Officer Deployment"/>
    <d v="2017-10-31T00:00:00"/>
    <d v="2017-12-04T00:00:00"/>
    <s v="no"/>
    <m/>
    <s v="FRO.25901"/>
    <n v="2017"/>
    <s v="C1"/>
    <n v="7110.15"/>
    <d v="2017-10-24T00:00:00"/>
    <s v="FF"/>
    <n v="0"/>
    <s v="no"/>
    <m/>
    <m/>
    <m/>
    <m/>
    <m/>
    <m/>
    <m/>
    <n v="2017"/>
    <n v="3555"/>
    <m/>
    <m/>
    <d v="2018-02-17T00:00:00"/>
    <d v="2018-02-28T00:00:00"/>
    <n v="2018"/>
    <n v="3316.1"/>
    <m/>
    <n v="7110.15"/>
    <n v="6871.1"/>
    <n v="0.9663790496684318"/>
    <n v="239.04999999999927"/>
    <n v="0"/>
  </r>
  <r>
    <s v="2017/1577"/>
    <x v="1"/>
    <n v="1577"/>
    <s v="RSU"/>
    <x v="3"/>
    <s v="Department of Federal Immigration"/>
    <s v="no"/>
    <x v="12"/>
    <s v="2017/RSU/01 RO to Azerbaijan"/>
    <d v="2017-10-24T00:00:00"/>
    <d v="2017-10-26T00:00:00"/>
    <s v="no"/>
    <m/>
    <s v="FRO.25903"/>
    <n v="2017"/>
    <s v="C1"/>
    <n v="44674.64"/>
    <d v="2017-10-23T00:00:00"/>
    <s v="FF"/>
    <n v="0"/>
    <s v="yes"/>
    <n v="40000"/>
    <n v="26140.36"/>
    <m/>
    <m/>
    <m/>
    <m/>
    <m/>
    <m/>
    <m/>
    <m/>
    <m/>
    <d v="2018-01-09T00:00:00"/>
    <d v="2018-01-08T00:00:00"/>
    <n v="2018"/>
    <n v="29399.71"/>
    <m/>
    <n v="44674.64"/>
    <n v="29399.71"/>
    <n v="0.65808498960484063"/>
    <n v="15274.93"/>
    <n v="26140.36"/>
  </r>
  <r>
    <s v="2017/1578"/>
    <x v="1"/>
    <n v="1578"/>
    <s v="RSU"/>
    <x v="6"/>
    <s v="Helsingin poliisilaitos (Helsinki Police Department)"/>
    <s v="no"/>
    <x v="12"/>
    <s v="2017/RSU/01 RO to Afghanistan"/>
    <d v="2017-10-26T00:00:00"/>
    <d v="2017-10-28T00:00:00"/>
    <s v="no"/>
    <m/>
    <s v="FRO.25884"/>
    <n v="2017"/>
    <s v="C1"/>
    <n v="102102.61"/>
    <d v="2017-10-24T00:00:00"/>
    <s v="FF"/>
    <n v="0"/>
    <s v="yes"/>
    <n v="91943"/>
    <n v="91943"/>
    <m/>
    <m/>
    <m/>
    <m/>
    <m/>
    <m/>
    <m/>
    <m/>
    <m/>
    <d v="2018-01-11T00:00:00"/>
    <m/>
    <n v="2018"/>
    <n v="101139.61"/>
    <m/>
    <n v="102102.61"/>
    <n v="101139.61"/>
    <n v="0.99056831162298398"/>
    <n v="963"/>
    <n v="91943"/>
  </r>
  <r>
    <s v="2017/1579"/>
    <x v="1"/>
    <n v="1579"/>
    <s v="RSU"/>
    <x v="13"/>
    <s v="Servico de Estrangeiros e Fronteiras"/>
    <s v="no"/>
    <x v="10"/>
    <s v="2017/FSC/01 FSC Support Officer Deployment"/>
    <d v="2017-10-31T00:00:00"/>
    <d v="2017-12-04T00:00:00"/>
    <s v="no"/>
    <m/>
    <s v="FRO.25904"/>
    <n v="2017"/>
    <s v="C1"/>
    <n v="8237.93"/>
    <d v="2017-10-24T00:00:00"/>
    <s v="FF"/>
    <n v="0"/>
    <s v="no"/>
    <m/>
    <m/>
    <m/>
    <m/>
    <m/>
    <m/>
    <m/>
    <n v="2017"/>
    <n v="4118.97"/>
    <m/>
    <m/>
    <d v="2018-02-17T00:00:00"/>
    <d v="2018-03-12T00:00:00"/>
    <n v="2018"/>
    <n v="3032.3"/>
    <m/>
    <n v="8237.93"/>
    <n v="7151.27"/>
    <n v="0.86809064898584964"/>
    <n v="1086.6599999999999"/>
    <n v="0"/>
  </r>
  <r>
    <s v="2017/1580"/>
    <x v="1"/>
    <n v="1580"/>
    <s v="SBS"/>
    <x v="7"/>
    <s v="Direction Centrale de la securite publique"/>
    <s v="no"/>
    <x v="6"/>
    <s v="2017/SBS/05 JO Triton 2017"/>
    <d v="2017-10-29T00:00:00"/>
    <d v="2017-12-09T00:00:00"/>
    <s v="no"/>
    <m/>
    <s v="FRO.25873"/>
    <n v="2017"/>
    <s v="C1"/>
    <n v="52798.080000000002"/>
    <d v="2017-10-24T00:00:00"/>
    <s v="FF"/>
    <n v="0"/>
    <s v="no"/>
    <n v="0"/>
    <n v="0"/>
    <m/>
    <m/>
    <m/>
    <m/>
    <m/>
    <n v="2017"/>
    <n v="26399.040000000001"/>
    <m/>
    <m/>
    <d v="2018-02-22T00:00:00"/>
    <d v="2018-02-12T00:00:00"/>
    <n v="2018"/>
    <n v="8028.73"/>
    <m/>
    <n v="52798.080000000002"/>
    <n v="34427.770000000004"/>
    <n v="0.6520648099324825"/>
    <n v="18370.309999999998"/>
    <n v="0"/>
  </r>
  <r>
    <s v="2017/1581"/>
    <x v="1"/>
    <n v="1581"/>
    <s v="SBS"/>
    <x v="13"/>
    <s v="Servico de Estrangeiros e Fronteiras"/>
    <s v="no"/>
    <x v="6"/>
    <s v="2017/SBS/05 JO Triton 2017"/>
    <d v="2017-10-29T00:00:00"/>
    <d v="2017-12-09T00:00:00"/>
    <s v="no"/>
    <m/>
    <s v="FRO.25918"/>
    <n v="2017"/>
    <s v="C1"/>
    <n v="12511.51"/>
    <d v="2017-10-24T00:00:00"/>
    <s v="FF"/>
    <n v="0"/>
    <s v="no"/>
    <n v="0"/>
    <m/>
    <m/>
    <m/>
    <m/>
    <m/>
    <m/>
    <n v="2017"/>
    <n v="6255.75"/>
    <m/>
    <m/>
    <d v="2018-02-22T00:00:00"/>
    <d v="2018-03-04T00:00:00"/>
    <n v="2018"/>
    <n v="4011.02"/>
    <m/>
    <n v="12511.51"/>
    <n v="10266.77"/>
    <n v="0.82058600440714191"/>
    <n v="2244.7399999999998"/>
    <n v="0"/>
  </r>
  <r>
    <s v="2017/1582"/>
    <x v="1"/>
    <n v="1582"/>
    <s v="ABS"/>
    <x v="10"/>
    <s v="Hungarian Police Headquarters"/>
    <s v="no"/>
    <x v="14"/>
    <s v="2017/ABS/06 JO Alexis"/>
    <d v="2017-10-30T00:00:00"/>
    <d v="2017-11-29T00:00:00"/>
    <s v="no"/>
    <m/>
    <s v="FRO.25897"/>
    <n v="2017"/>
    <s v="C1"/>
    <n v="7062"/>
    <d v="2017-10-23T00:00:00"/>
    <s v="IM"/>
    <n v="0"/>
    <s v="no"/>
    <n v="0"/>
    <m/>
    <m/>
    <m/>
    <m/>
    <m/>
    <m/>
    <m/>
    <m/>
    <m/>
    <m/>
    <d v="2018-02-12T00:00:00"/>
    <d v="2018-02-20T00:00:00"/>
    <n v="2018"/>
    <n v="5916.97"/>
    <m/>
    <n v="7062"/>
    <n v="5916.97"/>
    <n v="0.83786037949589354"/>
    <n v="1145.0299999999997"/>
    <n v="0"/>
  </r>
  <r>
    <s v="2017/1583"/>
    <x v="1"/>
    <n v="1583"/>
    <s v="SBS"/>
    <x v="15"/>
    <s v="National Police Directorate"/>
    <s v="no"/>
    <x v="6"/>
    <s v="2017/SBS/05 JO Triton 2017"/>
    <d v="2017-10-29T00:00:00"/>
    <d v="2018-01-07T00:00:00"/>
    <s v="no"/>
    <m/>
    <s v="FRO.25919"/>
    <n v="2017"/>
    <s v="C1"/>
    <n v="21543.38"/>
    <d v="2017-10-24T00:00:00"/>
    <s v="FF"/>
    <n v="0"/>
    <s v="no"/>
    <m/>
    <m/>
    <m/>
    <m/>
    <m/>
    <m/>
    <m/>
    <m/>
    <n v="0"/>
    <m/>
    <m/>
    <d v="2018-03-23T00:00:00"/>
    <d v="2018-02-19T00:00:00"/>
    <n v="2018"/>
    <n v="9880.89"/>
    <m/>
    <n v="21543.38"/>
    <n v="9880.89"/>
    <n v="0.45865087094040019"/>
    <n v="11662.490000000002"/>
    <n v="0"/>
  </r>
  <r>
    <s v="2017/1584"/>
    <x v="1"/>
    <n v="1584"/>
    <s v="ABS"/>
    <x v="12"/>
    <s v="Headquarters of Polish Border Guards"/>
    <s v="no"/>
    <x v="14"/>
    <s v="2017/ABS/06 JO Alexis"/>
    <d v="2017-10-31T00:00:00"/>
    <d v="2017-11-29T00:00:00"/>
    <s v="no"/>
    <m/>
    <s v="FRO.25896"/>
    <n v="2017"/>
    <s v="C1"/>
    <n v="8358.84"/>
    <d v="2017-10-23T00:00:00"/>
    <s v="IM"/>
    <n v="0"/>
    <s v="no"/>
    <n v="0"/>
    <m/>
    <m/>
    <m/>
    <m/>
    <m/>
    <m/>
    <n v="2017"/>
    <n v="4179.42"/>
    <m/>
    <m/>
    <d v="2018-02-12T00:00:00"/>
    <d v="2018-01-16T00:00:00"/>
    <n v="2018"/>
    <n v="2501.33"/>
    <m/>
    <n v="8358.84"/>
    <n v="6680.75"/>
    <n v="0.7992436749596834"/>
    <n v="1678.0900000000001"/>
    <n v="0"/>
  </r>
  <r>
    <s v="2017/1585"/>
    <x v="1"/>
    <n v="1585"/>
    <s v="ABS"/>
    <x v="1"/>
    <s v="National Operations Department"/>
    <s v="no"/>
    <x v="14"/>
    <s v="2017/ABS/06 JO Alexis"/>
    <d v="2017-10-30T00:00:00"/>
    <d v="2017-11-30T00:00:00"/>
    <s v="no"/>
    <m/>
    <s v="FRO.25890"/>
    <n v="2017"/>
    <s v="C1"/>
    <n v="6430.7"/>
    <d v="2017-10-23T00:00:00"/>
    <s v="IM"/>
    <n v="0"/>
    <s v="no"/>
    <n v="0"/>
    <m/>
    <m/>
    <m/>
    <m/>
    <m/>
    <m/>
    <m/>
    <n v="0"/>
    <m/>
    <m/>
    <d v="2018-02-13T00:00:00"/>
    <d v="2018-02-05T00:00:00"/>
    <n v="2018"/>
    <n v="6022.85"/>
    <m/>
    <n v="6430.7"/>
    <n v="6022.85"/>
    <n v="0.93657766650597918"/>
    <n v="407.84999999999945"/>
    <n v="0"/>
  </r>
  <r>
    <s v="2017/1586"/>
    <x v="1"/>
    <n v="1586"/>
    <s v="ABS"/>
    <x v="18"/>
    <s v="Ministry of Interior"/>
    <s v="no"/>
    <x v="14"/>
    <s v="2017/ABS/06 JO Alexis"/>
    <d v="2017-10-30T00:00:00"/>
    <d v="2017-11-30T00:00:00"/>
    <s v="no"/>
    <m/>
    <s v="FRO.25889"/>
    <n v="2017"/>
    <s v="C1"/>
    <n v="6745.28"/>
    <d v="2017-10-23T00:00:00"/>
    <s v="IM"/>
    <n v="0"/>
    <s v="no"/>
    <n v="0"/>
    <m/>
    <m/>
    <m/>
    <m/>
    <m/>
    <m/>
    <n v="2017"/>
    <n v="3372.64"/>
    <m/>
    <m/>
    <d v="2018-02-13T00:00:00"/>
    <d v="2018-02-05T00:00:00"/>
    <n v="2018"/>
    <n v="2688.08"/>
    <m/>
    <n v="6745.28"/>
    <n v="6060.7199999999993"/>
    <n v="0.89851273779591057"/>
    <n v="684.5600000000004"/>
    <n v="0"/>
  </r>
  <r>
    <s v="2017/1587"/>
    <x v="1"/>
    <n v="1587"/>
    <s v="SBS"/>
    <x v="20"/>
    <s v="Royal Marechaussee"/>
    <s v="no"/>
    <x v="6"/>
    <s v="2017/SBS/05 JO Triton 2017"/>
    <d v="2017-10-29T00:00:00"/>
    <d v="2017-12-10T00:00:00"/>
    <s v="no"/>
    <m/>
    <s v="FRO.25876"/>
    <n v="2017"/>
    <s v="C1"/>
    <n v="58769.75"/>
    <d v="2017-10-27T00:00:00"/>
    <s v="FF"/>
    <n v="0"/>
    <s v="no"/>
    <n v="0"/>
    <m/>
    <m/>
    <m/>
    <m/>
    <m/>
    <m/>
    <m/>
    <m/>
    <m/>
    <m/>
    <d v="2018-02-23T00:00:00"/>
    <d v="2018-02-01T00:00:00"/>
    <n v="2018"/>
    <n v="49025.67"/>
    <m/>
    <n v="58769.75"/>
    <n v="49025.67"/>
    <n v="0.83419905648739356"/>
    <n v="9744.0800000000017"/>
    <n v="0"/>
  </r>
  <r>
    <s v="2017/1588"/>
    <x v="1"/>
    <n v="1588"/>
    <s v="ABS"/>
    <x v="13"/>
    <s v="Servico de Estrangeiros e Fronteiras"/>
    <s v="no"/>
    <x v="5"/>
    <s v="2017/ABS/03 Focal Points 2017 Air"/>
    <d v="2017-10-31T00:00:00"/>
    <d v="2017-12-01T00:00:00"/>
    <s v="no"/>
    <m/>
    <s v="FRO.25910"/>
    <n v="2017"/>
    <s v="C1"/>
    <n v="32177.040000000001"/>
    <d v="2017-10-23T00:00:00"/>
    <s v="IM"/>
    <n v="0"/>
    <s v="no"/>
    <n v="0"/>
    <m/>
    <m/>
    <m/>
    <m/>
    <m/>
    <m/>
    <n v="2017"/>
    <n v="16088.52"/>
    <m/>
    <m/>
    <d v="2018-02-14T00:00:00"/>
    <d v="2018-02-28T00:00:00"/>
    <n v="2018"/>
    <n v="14369.75"/>
    <m/>
    <n v="32177.040000000001"/>
    <n v="30458.27"/>
    <n v="0.94658396173171921"/>
    <n v="1718.7700000000004"/>
    <n v="0"/>
  </r>
  <r>
    <s v="2017/1589"/>
    <x v="1"/>
    <n v="1589"/>
    <s v="ABS"/>
    <x v="17"/>
    <s v="Ministry of Interior, National Police Service, Chief Directorate Border Police"/>
    <s v="no"/>
    <x v="14"/>
    <s v="2017/ABS/06 JO Alexis"/>
    <d v="2017-10-30T00:00:00"/>
    <d v="2017-11-30T00:00:00"/>
    <s v="no"/>
    <m/>
    <s v="FRO.25913"/>
    <n v="2017"/>
    <s v="C1"/>
    <n v="7104.8"/>
    <d v="2017-10-24T00:00:00"/>
    <s v="IM"/>
    <n v="0"/>
    <s v="no"/>
    <n v="0"/>
    <m/>
    <m/>
    <m/>
    <m/>
    <m/>
    <m/>
    <m/>
    <n v="0"/>
    <m/>
    <m/>
    <d v="2018-02-13T00:00:00"/>
    <d v="2017-12-14T00:00:00"/>
    <n v="2017"/>
    <n v="6146.3"/>
    <m/>
    <n v="7104.8"/>
    <n v="6146.3"/>
    <n v="0.86509120594527644"/>
    <n v="958.5"/>
    <n v="0"/>
  </r>
  <r>
    <s v="2017/1590"/>
    <x v="1"/>
    <n v="1590"/>
    <s v="SBS"/>
    <x v="22"/>
    <s v="Federal Ministry of the Interior"/>
    <s v="no"/>
    <x v="6"/>
    <s v="2017/SBS/05 JO Triton 2017"/>
    <d v="2017-10-29T00:00:00"/>
    <d v="2018-01-05T00:00:00"/>
    <s v="no"/>
    <m/>
    <s v="FRO.25867"/>
    <n v="2017"/>
    <s v="C1"/>
    <n v="48735.29"/>
    <d v="2017-10-24T00:00:00"/>
    <s v="FF"/>
    <n v="0"/>
    <s v="no"/>
    <n v="0"/>
    <m/>
    <m/>
    <m/>
    <m/>
    <m/>
    <m/>
    <m/>
    <m/>
    <m/>
    <m/>
    <d v="2018-03-21T00:00:00"/>
    <d v="2018-02-28T00:00:00"/>
    <n v="2018"/>
    <n v="35568.629999999997"/>
    <m/>
    <n v="48735.29"/>
    <n v="35568.629999999997"/>
    <n v="0.7298331455501752"/>
    <n v="13166.660000000003"/>
    <n v="0"/>
  </r>
  <r>
    <s v="2017/1591"/>
    <x v="1"/>
    <n v="1591"/>
    <s v="SBS"/>
    <x v="4"/>
    <s v="Danish National Police"/>
    <s v="no"/>
    <x v="6"/>
    <s v="2017/SBS/05 JO Triton 2017"/>
    <d v="2017-10-29T00:00:00"/>
    <d v="2018-01-07T00:00:00"/>
    <s v="no"/>
    <m/>
    <s v="FRO.25923"/>
    <n v="2017"/>
    <s v="C1"/>
    <n v="38368.06"/>
    <d v="2017-10-24T00:00:00"/>
    <s v="FF"/>
    <n v="0"/>
    <s v="yes"/>
    <n v="20700"/>
    <n v="35771.870000000003"/>
    <m/>
    <m/>
    <m/>
    <m/>
    <m/>
    <m/>
    <n v="0"/>
    <m/>
    <m/>
    <d v="2018-03-23T00:00:00"/>
    <d v="2018-04-10T00:00:00"/>
    <n v="2018"/>
    <n v="38275.9"/>
    <m/>
    <n v="38368.06"/>
    <n v="38275.9"/>
    <n v="0.99759800208819538"/>
    <n v="92.159999999996217"/>
    <n v="35771.870000000003"/>
  </r>
  <r>
    <s v="2017/1592"/>
    <x v="1"/>
    <n v="1592"/>
    <s v="SBS"/>
    <x v="19"/>
    <s v="Police and Border Guard Board"/>
    <s v="no"/>
    <x v="2"/>
    <s v="2017/SBS/07 JO Poseidon 2017"/>
    <d v="2017-11-01T00:00:00"/>
    <d v="2017-12-31T00:00:00"/>
    <s v="no"/>
    <m/>
    <s v="FRO.25891"/>
    <n v="2017"/>
    <s v="C1"/>
    <n v="105070.35"/>
    <d v="2017-10-24T00:00:00"/>
    <s v="SK"/>
    <n v="145339.62"/>
    <s v="yes"/>
    <n v="82845"/>
    <n v="69928.210000000006"/>
    <s v="FRO.25891"/>
    <n v="2017"/>
    <n v="62333.899999999994"/>
    <d v="2017-12-14T00:00:00"/>
    <s v="Sup. Dec. No 2 (increase from 2018 budget) signed on 10/01/2018."/>
    <n v="2017"/>
    <n v="61300"/>
    <n v="2018"/>
    <n v="22400"/>
    <d v="2018-03-16T00:00:00"/>
    <d v="2018-03-19T00:00:00"/>
    <n v="2018"/>
    <n v="48498.45"/>
    <m/>
    <n v="167404.25"/>
    <n v="132198.45000000001"/>
    <n v="0.78969590079104923"/>
    <n v="35205.799999999988"/>
    <n v="69928.210000000006"/>
  </r>
  <r>
    <s v="2017/1593"/>
    <x v="1"/>
    <n v="1593"/>
    <s v="SBS"/>
    <x v="2"/>
    <s v="Bundespolizeipräsidium - Federal Police Central Office"/>
    <s v="no"/>
    <x v="6"/>
    <s v="2017/SBS/05 JO Triton 2017"/>
    <d v="2017-10-29T00:00:00"/>
    <d v="2017-12-30T00:00:00"/>
    <s v="no"/>
    <m/>
    <s v="FRO.25872"/>
    <n v="2017"/>
    <s v="C1"/>
    <n v="271723.2"/>
    <d v="2017-10-24T00:00:00"/>
    <s v="SK"/>
    <n v="0"/>
    <s v="no"/>
    <n v="0"/>
    <m/>
    <m/>
    <m/>
    <m/>
    <m/>
    <m/>
    <n v="2017"/>
    <n v="135800"/>
    <m/>
    <m/>
    <d v="2018-03-15T00:00:00"/>
    <d v="2018-02-28T00:00:00"/>
    <n v="2018"/>
    <n v="79299.070000000007"/>
    <m/>
    <n v="271723.2"/>
    <n v="215099.07"/>
    <n v="0.7916109850023848"/>
    <n v="56624.130000000005"/>
    <n v="0"/>
  </r>
  <r>
    <s v="2017/1594"/>
    <x v="1"/>
    <n v="1594"/>
    <s v="SBS"/>
    <x v="7"/>
    <s v="Direction Centrale de la Police aux Frontieres"/>
    <s v="no"/>
    <x v="6"/>
    <s v="2017/SBS/05 JO Triton 2017"/>
    <d v="2017-10-29T00:00:00"/>
    <d v="2017-12-22T00:00:00"/>
    <s v="no"/>
    <m/>
    <s v="FRO.25874"/>
    <n v="2017"/>
    <s v="C1"/>
    <n v="84902.36"/>
    <d v="2017-10-24T00:00:00"/>
    <s v="SK"/>
    <n v="0"/>
    <s v="yes"/>
    <m/>
    <n v="33259.269999999997"/>
    <m/>
    <m/>
    <m/>
    <m/>
    <m/>
    <n v="2017"/>
    <n v="42451.18"/>
    <m/>
    <m/>
    <d v="2018-03-07T00:00:00"/>
    <d v="2018-03-14T00:00:00"/>
    <n v="2018"/>
    <n v="28899.919999999998"/>
    <m/>
    <n v="84902.36"/>
    <n v="71351.100000000006"/>
    <n v="0.84039006689566709"/>
    <n v="13551.259999999995"/>
    <n v="33259.269999999997"/>
  </r>
  <r>
    <s v="2017/1595"/>
    <x v="1"/>
    <n v="1595"/>
    <s v="SBS"/>
    <x v="21"/>
    <s v="Cuerpo Nacional de Policia"/>
    <s v="no"/>
    <x v="6"/>
    <s v="2017/SBS/05 JO Triton 2017"/>
    <d v="2017-10-29T00:00:00"/>
    <d v="2017-12-22T00:00:00"/>
    <s v="no"/>
    <m/>
    <s v="FRO.25875"/>
    <n v="2017"/>
    <s v="C1"/>
    <n v="83756.91"/>
    <d v="2017-10-24T00:00:00"/>
    <s v="SK"/>
    <n v="0"/>
    <s v="no"/>
    <m/>
    <m/>
    <m/>
    <m/>
    <m/>
    <m/>
    <m/>
    <m/>
    <m/>
    <m/>
    <m/>
    <d v="2018-03-07T00:00:00"/>
    <d v="2018-01-09T00:00:00"/>
    <n v="2018"/>
    <n v="74062.399999999994"/>
    <m/>
    <n v="83756.91"/>
    <n v="74062.399999999994"/>
    <n v="0.88425420660814724"/>
    <n v="9694.5100000000093"/>
    <n v="0"/>
  </r>
  <r>
    <s v="2017/1596"/>
    <x v="1"/>
    <n v="1596"/>
    <s v="LBS"/>
    <x v="18"/>
    <s v="Ministry of Interior"/>
    <s v="no"/>
    <x v="5"/>
    <s v="2017/LBS/02 Focal Points"/>
    <d v="2017-11-07T00:00:00"/>
    <d v="2017-12-31T00:00:00"/>
    <s v="no"/>
    <m/>
    <s v="FRO.25914"/>
    <n v="2017"/>
    <s v="C1"/>
    <n v="11593.45"/>
    <d v="2017-10-24T00:00:00"/>
    <s v="SK"/>
    <n v="0"/>
    <s v="no"/>
    <n v="0"/>
    <m/>
    <m/>
    <m/>
    <m/>
    <m/>
    <m/>
    <n v="2017"/>
    <n v="5796.73"/>
    <m/>
    <m/>
    <d v="2018-03-16T00:00:00"/>
    <d v="2018-03-22T00:00:00"/>
    <n v="2018"/>
    <n v="4632.8999999999996"/>
    <m/>
    <n v="11593.45"/>
    <n v="10429.629999999999"/>
    <n v="0.89961400618452647"/>
    <n v="1163.8200000000015"/>
    <n v="0"/>
  </r>
  <r>
    <s v="2017/1597"/>
    <x v="1"/>
    <n v="1597"/>
    <s v="SBS"/>
    <x v="7"/>
    <s v="Direction Centrale de la Police aux Frontieres"/>
    <s v="no"/>
    <x v="22"/>
    <s v="2017/SBS/03 Indalo 2017"/>
    <d v="2017-11-01T00:00:00"/>
    <d v="2018-02-01T00:00:00"/>
    <s v="no"/>
    <m/>
    <s v="FRO.25907"/>
    <n v="2017"/>
    <s v="C1"/>
    <n v="50692.32"/>
    <d v="2017-10-24T00:00:00"/>
    <s v="SK"/>
    <n v="0"/>
    <s v="no"/>
    <n v="0"/>
    <m/>
    <m/>
    <m/>
    <m/>
    <m/>
    <m/>
    <n v="2017"/>
    <n v="25346.16"/>
    <m/>
    <m/>
    <d v="2018-04-17T00:00:00"/>
    <d v="2018-08-01T00:00:00"/>
    <n v="2018"/>
    <n v="9548.52"/>
    <m/>
    <n v="50692.32"/>
    <n v="34894.68"/>
    <n v="0.68836226079216734"/>
    <n v="15797.64"/>
    <n v="0"/>
  </r>
  <r>
    <s v="2017/1598"/>
    <x v="1"/>
    <n v="1598"/>
    <s v="SBS"/>
    <x v="12"/>
    <s v="Headquarters of Polish Border Guards"/>
    <s v="no"/>
    <x v="22"/>
    <s v="2017/SBS/03 Indalo 2017"/>
    <d v="2017-10-28T00:00:00"/>
    <d v="2017-12-10T00:00:00"/>
    <s v="no"/>
    <m/>
    <s v="FRO.25909"/>
    <n v="2017"/>
    <s v="C1"/>
    <n v="11482.17"/>
    <d v="2017-10-24T00:00:00"/>
    <s v="SK"/>
    <n v="0"/>
    <s v="no"/>
    <n v="0"/>
    <m/>
    <m/>
    <m/>
    <m/>
    <m/>
    <m/>
    <n v="2017"/>
    <n v="5741.08"/>
    <m/>
    <m/>
    <d v="2018-02-23T00:00:00"/>
    <d v="2018-02-13T00:00:00"/>
    <n v="2018"/>
    <n v="4540.82"/>
    <m/>
    <n v="11482.17"/>
    <n v="10281.9"/>
    <n v="0.89546662346925709"/>
    <n v="1200.2700000000004"/>
    <n v="0"/>
  </r>
  <r>
    <s v="2017/1599"/>
    <x v="1"/>
    <n v="1599"/>
    <s v="LBS"/>
    <x v="26"/>
    <s v="Ministry of the Interior"/>
    <s v="no"/>
    <x v="7"/>
    <s v="2017/LBS/01 FOA"/>
    <d v="2017-11-07T00:00:00"/>
    <d v="2017-12-07T00:00:00"/>
    <s v="no"/>
    <m/>
    <s v="FRO.25924"/>
    <n v="2017"/>
    <s v="C1"/>
    <n v="9841.86"/>
    <d v="2017-10-24T00:00:00"/>
    <s v="SK"/>
    <n v="0"/>
    <s v="no"/>
    <m/>
    <m/>
    <m/>
    <m/>
    <m/>
    <m/>
    <m/>
    <m/>
    <n v="0"/>
    <m/>
    <m/>
    <d v="2018-02-20T00:00:00"/>
    <d v="2018-01-12T00:00:00"/>
    <n v="2018"/>
    <n v="8852.4599999999991"/>
    <m/>
    <n v="9841.86"/>
    <n v="8852.4599999999991"/>
    <n v="0.89947022209216532"/>
    <n v="989.40000000000146"/>
    <n v="0"/>
  </r>
  <r>
    <s v="2017/1600"/>
    <x v="1"/>
    <n v="1600"/>
    <s v="LBS"/>
    <x v="7"/>
    <s v="Direction Centrale de la Police aux Frontieres"/>
    <s v="no"/>
    <x v="7"/>
    <s v="2017/LBS/01 FOA"/>
    <d v="2017-11-07T00:00:00"/>
    <d v="2017-12-07T00:00:00"/>
    <s v="no"/>
    <m/>
    <s v="FRO.25925"/>
    <n v="2017"/>
    <s v="C1"/>
    <n v="6733.51"/>
    <d v="2017-10-24T00:00:00"/>
    <s v="SK"/>
    <n v="0"/>
    <s v="yes"/>
    <m/>
    <n v="1936.34"/>
    <s v="FRO.25925"/>
    <n v="2017"/>
    <n v="829.25"/>
    <m/>
    <s v="change in deployment location"/>
    <n v="2017"/>
    <n v="3366.76"/>
    <m/>
    <m/>
    <d v="2018-02-20T00:00:00"/>
    <d v="2018-02-07T00:00:00"/>
    <n v="2018"/>
    <n v="2076.1999999999998"/>
    <m/>
    <n v="7562.76"/>
    <n v="5442.96"/>
    <n v="0.7197055043396855"/>
    <n v="2119.8000000000002"/>
    <n v="1936.34"/>
  </r>
  <r>
    <s v="2017/1601"/>
    <x v="1"/>
    <n v="1601"/>
    <s v="LBS"/>
    <x v="22"/>
    <s v="Federal Ministry of the Interior"/>
    <s v="no"/>
    <x v="7"/>
    <s v="2017/LBS/01 FOA"/>
    <d v="2017-11-07T00:00:00"/>
    <d v="2017-12-07T00:00:00"/>
    <s v="no"/>
    <m/>
    <s v="FRO.25926"/>
    <n v="2017"/>
    <s v="C1"/>
    <n v="21785.200000000001"/>
    <d v="2017-10-24T00:00:00"/>
    <s v="SK"/>
    <n v="0"/>
    <s v="no"/>
    <m/>
    <m/>
    <m/>
    <m/>
    <m/>
    <m/>
    <m/>
    <m/>
    <n v="0"/>
    <m/>
    <m/>
    <d v="2018-02-20T00:00:00"/>
    <d v="2018-01-12T00:00:00"/>
    <n v="2018"/>
    <n v="20133.46"/>
    <m/>
    <n v="21785.200000000001"/>
    <n v="20133.46"/>
    <n v="0.92418063639535086"/>
    <n v="1651.7400000000016"/>
    <n v="0"/>
  </r>
  <r>
    <s v="2017/1602"/>
    <x v="1"/>
    <n v="1602"/>
    <s v="LBS"/>
    <x v="28"/>
    <s v="Hellenic Police"/>
    <s v="no"/>
    <x v="7"/>
    <s v="2017/LBS/01 FOA"/>
    <d v="2017-11-07T00:00:00"/>
    <d v="2017-12-07T00:00:00"/>
    <s v="no"/>
    <m/>
    <s v="FRO.25933"/>
    <n v="2017"/>
    <s v="C1"/>
    <n v="4708"/>
    <d v="2017-10-24T00:00:00"/>
    <s v="SK"/>
    <n v="0"/>
    <s v="no"/>
    <m/>
    <m/>
    <m/>
    <m/>
    <m/>
    <m/>
    <m/>
    <m/>
    <n v="0"/>
    <m/>
    <m/>
    <d v="2018-02-20T00:00:00"/>
    <d v="2018-01-09T00:00:00"/>
    <n v="2018"/>
    <n v="3813.48"/>
    <m/>
    <n v="4708"/>
    <n v="3813.48"/>
    <n v="0.81"/>
    <n v="894.52"/>
    <n v="0"/>
  </r>
  <r>
    <s v="2017/1603"/>
    <x v="1"/>
    <n v="1603"/>
    <s v="ABS"/>
    <x v="22"/>
    <s v="Federal Ministry of the Interior"/>
    <s v="no"/>
    <x v="5"/>
    <s v="2017/ABS/03 Focal Points 2017 Air"/>
    <d v="2017-10-30T00:00:00"/>
    <d v="2017-11-28T00:00:00"/>
    <s v="no"/>
    <m/>
    <s v="FRO.25928"/>
    <n v="2017"/>
    <s v="C1"/>
    <n v="4750.8"/>
    <d v="2017-10-24T00:00:00"/>
    <s v="SK"/>
    <n v="0"/>
    <s v="no"/>
    <m/>
    <m/>
    <m/>
    <m/>
    <m/>
    <m/>
    <m/>
    <m/>
    <n v="0"/>
    <m/>
    <m/>
    <d v="2018-02-11T00:00:00"/>
    <d v="2017-12-06T00:00:00"/>
    <n v="2017"/>
    <n v="3987.3"/>
    <m/>
    <n v="4750.8"/>
    <n v="3987.3"/>
    <n v="0.83929022480424353"/>
    <n v="763.5"/>
    <n v="0"/>
  </r>
  <r>
    <s v="2017/1604"/>
    <x v="1"/>
    <n v="1604"/>
    <s v="FSC"/>
    <x v="16"/>
    <s v="Ministero dell'Interno, Dipartimento della Pubblica Sicurezza, Direzione Centrale dell'Immigrazione e della Polizia delle Frontiere"/>
    <s v="no"/>
    <x v="10"/>
    <s v="2017/FSC/02 FSC Support Officer Deployment"/>
    <d v="2017-10-31T00:00:00"/>
    <d v="2017-12-03T00:00:00"/>
    <s v="no"/>
    <m/>
    <s v="FRO.25944"/>
    <n v="2017"/>
    <s v="C1"/>
    <n v="7393.7"/>
    <d v="2017-10-25T00:00:00"/>
    <s v="FF"/>
    <n v="0"/>
    <s v="no"/>
    <m/>
    <m/>
    <m/>
    <m/>
    <m/>
    <m/>
    <m/>
    <m/>
    <m/>
    <m/>
    <m/>
    <d v="2018-02-16T00:00:00"/>
    <d v="2018-01-18T00:00:00"/>
    <n v="2018"/>
    <n v="5315.03"/>
    <m/>
    <n v="7393.7"/>
    <n v="5315.03"/>
    <n v="0.71885929913304569"/>
    <n v="2078.67"/>
    <n v="0"/>
  </r>
  <r>
    <s v="2017/1605"/>
    <x v="1"/>
    <n v="1605"/>
    <s v="FSC"/>
    <x v="16"/>
    <s v="Ministero dell'Interno, Dipartimento della Pubblica Sicurezza, Direzione Centrale dell'Immigrazione e della Polizia delle Frontiere"/>
    <s v="no"/>
    <x v="10"/>
    <s v="2017/FSC/02 FSC Support Officer Deployment"/>
    <d v="2017-11-06T00:00:00"/>
    <d v="2017-12-11T00:00:00"/>
    <s v="no"/>
    <m/>
    <s v="FRO.25945"/>
    <n v="2017"/>
    <s v="C1"/>
    <n v="7798.16"/>
    <d v="2017-10-25T00:00:00"/>
    <s v="FF"/>
    <n v="0"/>
    <s v="no"/>
    <m/>
    <m/>
    <m/>
    <m/>
    <m/>
    <m/>
    <m/>
    <m/>
    <m/>
    <m/>
    <m/>
    <d v="2018-02-24T00:00:00"/>
    <d v="2018-01-30T00:00:00"/>
    <n v="2018"/>
    <n v="6468.38"/>
    <m/>
    <n v="7798.16"/>
    <n v="6468.38"/>
    <n v="0.82947515824245721"/>
    <n v="1329.7799999999997"/>
    <n v="0"/>
  </r>
  <r>
    <s v="2017/1606"/>
    <x v="1"/>
    <n v="1606"/>
    <s v="FSC"/>
    <x v="16"/>
    <s v="Ministero dell'Interno, Dipartimento della Pubblica Sicurezza, Direzione Centrale dell'Immigrazione e della Polizia delle Frontiere"/>
    <s v="no"/>
    <x v="10"/>
    <s v="2017/FSC/02 FSC Support Officer Deployment"/>
    <d v="2017-11-03T00:00:00"/>
    <d v="2017-12-11T00:00:00"/>
    <s v="no"/>
    <m/>
    <s v="FRO.25947"/>
    <n v="2017"/>
    <s v="C1"/>
    <n v="8511.85"/>
    <d v="2017-10-25T00:00:00"/>
    <s v="FF"/>
    <n v="0"/>
    <s v="no"/>
    <m/>
    <m/>
    <m/>
    <m/>
    <m/>
    <m/>
    <m/>
    <m/>
    <n v="0"/>
    <m/>
    <n v="0"/>
    <d v="2018-02-24T00:00:00"/>
    <d v="2018-06-08T00:00:00"/>
    <n v="2018"/>
    <n v="7806.97"/>
    <m/>
    <n v="8511.85"/>
    <n v="7806.97"/>
    <n v="0.91718839030293065"/>
    <n v="704.88000000000011"/>
    <n v="0"/>
  </r>
  <r>
    <s v="2017/1607"/>
    <x v="1"/>
    <n v="1607"/>
    <s v="LBS"/>
    <x v="20"/>
    <s v="Royal Marechaussee"/>
    <s v="no"/>
    <x v="7"/>
    <s v="2017/LBS/01 FOA"/>
    <d v="2017-11-07T00:00:00"/>
    <d v="2017-12-07T00:00:00"/>
    <s v="no"/>
    <m/>
    <s v="FRO.25943"/>
    <n v="2017"/>
    <s v="C1"/>
    <n v="24440.94"/>
    <d v="2017-10-25T00:00:00"/>
    <s v="IM"/>
    <n v="0"/>
    <s v="no"/>
    <n v="0"/>
    <m/>
    <m/>
    <m/>
    <m/>
    <m/>
    <m/>
    <m/>
    <n v="0"/>
    <m/>
    <m/>
    <d v="2018-02-20T00:00:00"/>
    <d v="2018-01-12T00:00:00"/>
    <n v="2018"/>
    <n v="21227.85"/>
    <m/>
    <n v="24440.94"/>
    <n v="21227.85"/>
    <n v="0.86853656201439056"/>
    <n v="3213.09"/>
    <n v="0"/>
  </r>
  <r>
    <s v="2017/1608"/>
    <x v="1"/>
    <n v="1608"/>
    <s v="RSU"/>
    <x v="16"/>
    <s v="Ministero dell'Interno, Dipartimento della Pubblica Sicurezza, Direzione Centrale dell'Immigrazione e della Polizia delle Frontiere"/>
    <s v="no"/>
    <x v="12"/>
    <s v="2017/RSU/01 RO to Nigeria, Egypt, Sudan, Tunisia"/>
    <d v="2017-11-01T00:00:00"/>
    <d v="2018-01-31T00:00:00"/>
    <s v="no"/>
    <m/>
    <s v="FRO.25921"/>
    <n v="2017"/>
    <s v="C1"/>
    <n v="3584944.5"/>
    <d v="2017-10-27T00:00:00"/>
    <s v="FF"/>
    <n v="0"/>
    <s v="yes"/>
    <n v="1300000"/>
    <n v="1065178.3400000001"/>
    <s v="FRO.25921"/>
    <n v="2017"/>
    <n v="-2262400"/>
    <m/>
    <m/>
    <m/>
    <n v="0"/>
    <m/>
    <n v="0"/>
    <d v="2018-04-16T00:00:00"/>
    <d v="2018-06-12T00:00:00"/>
    <n v="2018"/>
    <n v="1021290.12"/>
    <m/>
    <n v="1322544.5"/>
    <n v="1021290.12"/>
    <n v="0.77221607288072347"/>
    <n v="301254.38"/>
    <n v="1065178.3400000001"/>
  </r>
  <r>
    <s v="2017/1609"/>
    <x v="1"/>
    <n v="1609"/>
    <s v="LBS"/>
    <x v="19"/>
    <s v="Police and Border Guard Board"/>
    <s v="no"/>
    <x v="7"/>
    <s v="2017/LBS/01 FOA"/>
    <d v="2017-11-04T00:00:00"/>
    <d v="2017-12-10T00:00:00"/>
    <s v="no"/>
    <m/>
    <s v="FRO.25946"/>
    <n v="2017"/>
    <s v="C1"/>
    <n v="41643.33"/>
    <d v="2017-10-25T00:00:00"/>
    <s v="IM"/>
    <n v="0"/>
    <s v="no"/>
    <n v="0"/>
    <m/>
    <m/>
    <m/>
    <m/>
    <m/>
    <m/>
    <n v="2017"/>
    <n v="20800"/>
    <m/>
    <m/>
    <d v="2018-02-23T00:00:00"/>
    <d v="2018-03-06T00:00:00"/>
    <n v="2018"/>
    <n v="17215.740000000002"/>
    <m/>
    <n v="41643.33"/>
    <n v="38015.740000000005"/>
    <n v="0.91288905089962791"/>
    <n v="3627.5899999999965"/>
    <n v="0"/>
  </r>
  <r>
    <s v="2017/1610"/>
    <x v="1"/>
    <n v="1610"/>
    <s v="LBS"/>
    <x v="9"/>
    <s v="State Border Guard of the Republic of Latvia"/>
    <s v="no"/>
    <x v="7"/>
    <s v="2017/LBS/01 FOA"/>
    <d v="2017-11-03T00:00:00"/>
    <d v="2017-12-06T00:00:00"/>
    <s v="no"/>
    <m/>
    <s v="FRO.25939"/>
    <n v="2017"/>
    <s v="C1"/>
    <n v="111594"/>
    <d v="2017-10-26T00:00:00"/>
    <s v="IM"/>
    <n v="0"/>
    <s v="no"/>
    <n v="0"/>
    <m/>
    <m/>
    <m/>
    <m/>
    <m/>
    <m/>
    <n v="2017"/>
    <n v="55700"/>
    <m/>
    <m/>
    <d v="2018-02-19T00:00:00"/>
    <d v="2018-03-14T00:00:00"/>
    <n v="2018"/>
    <n v="36978.69"/>
    <m/>
    <n v="111594"/>
    <n v="92678.69"/>
    <n v="0.83049886194598277"/>
    <n v="18915.309999999998"/>
    <n v="0"/>
  </r>
  <r>
    <s v="2017/1611"/>
    <x v="1"/>
    <n v="1611"/>
    <s v="SBS"/>
    <x v="10"/>
    <s v="Hungarian Police Headquarters"/>
    <s v="no"/>
    <x v="22"/>
    <s v="2017/SBS/03 Indalo 2017"/>
    <d v="2017-11-01T00:00:00"/>
    <d v="2017-12-07T00:00:00"/>
    <s v="no"/>
    <m/>
    <s v="FRO.25966"/>
    <n v="2017"/>
    <s v="C1"/>
    <n v="9591.48"/>
    <d v="2017-10-27T00:00:00"/>
    <s v="SK"/>
    <n v="0"/>
    <s v="yes"/>
    <m/>
    <n v="8245.18"/>
    <m/>
    <m/>
    <m/>
    <m/>
    <m/>
    <m/>
    <m/>
    <m/>
    <m/>
    <d v="2018-02-20T00:00:00"/>
    <d v="2018-04-23T00:00:00"/>
    <n v="2018"/>
    <n v="8245.18"/>
    <m/>
    <n v="9591.48"/>
    <n v="8245.18"/>
    <n v="0.85963584347775324"/>
    <n v="1346.2999999999993"/>
    <n v="8245.18"/>
  </r>
  <r>
    <s v="2017/1612"/>
    <x v="1"/>
    <n v="1612"/>
    <s v="SBS"/>
    <x v="21"/>
    <s v="Cuerpo Nacional de Policia"/>
    <s v="yes"/>
    <x v="22"/>
    <s v="2017/SBS/03 Indalo 2017"/>
    <d v="2017-10-30T00:00:00"/>
    <d v="2018-01-31T00:00:00"/>
    <s v="no"/>
    <m/>
    <s v="FRO.25968"/>
    <n v="2017"/>
    <s v="C1"/>
    <n v="143164.17000000001"/>
    <d v="2017-10-27T00:00:00"/>
    <s v="SK"/>
    <m/>
    <s v="no"/>
    <m/>
    <m/>
    <m/>
    <m/>
    <m/>
    <m/>
    <m/>
    <m/>
    <m/>
    <m/>
    <m/>
    <d v="2018-04-16T00:00:00"/>
    <d v="2018-04-27T00:00:00"/>
    <n v="2018"/>
    <n v="97905.95"/>
    <m/>
    <n v="143164.17000000001"/>
    <n v="97905.95"/>
    <n v="0.68387187939552185"/>
    <n v="45258.220000000016"/>
    <n v="0"/>
  </r>
  <r>
    <s v="2017/1613"/>
    <x v="1"/>
    <n v="1613"/>
    <s v="SBS"/>
    <x v="16"/>
    <s v="Ministero dell'Interno, Dipartimento della Pubblica Sicurezza, Direzione Centrale dell'Immigrazione e della Polizia delle Frontiere"/>
    <s v="yes"/>
    <x v="6"/>
    <s v="2017/SBS/05 JO Triton 2017"/>
    <d v="2017-10-26T00:00:00"/>
    <d v="2017-11-05T00:00:00"/>
    <s v="no"/>
    <m/>
    <s v="FRO.25964"/>
    <n v="2017"/>
    <s v="C1"/>
    <n v="87936.67"/>
    <d v="2017-10-26T00:00:00"/>
    <s v="SK"/>
    <n v="76183.8"/>
    <s v="yes"/>
    <n v="66000"/>
    <n v="28079.61"/>
    <m/>
    <m/>
    <m/>
    <m/>
    <m/>
    <m/>
    <m/>
    <m/>
    <m/>
    <d v="2018-01-19T00:00:00"/>
    <d v="2018-06-11T00:00:00"/>
    <n v="2018"/>
    <n v="31189.48"/>
    <m/>
    <n v="87936.67"/>
    <n v="31189.48"/>
    <n v="0.35468115861107774"/>
    <n v="56747.19"/>
    <n v="28079.61"/>
  </r>
  <r>
    <s v="2017/1614"/>
    <x v="1"/>
    <n v="1614"/>
    <s v="ABS"/>
    <x v="16"/>
    <s v="Ministero dell'Interno, Dipartimento della Pubblica Sicurezza, Direzione Centrale dell'Immigrazione e della Polizia delle Frontiere"/>
    <s v="no"/>
    <x v="14"/>
    <s v="2017/ABS/06 JO Alexis"/>
    <d v="2017-10-30T00:00:00"/>
    <d v="2017-11-30T00:00:00"/>
    <s v="no"/>
    <m/>
    <s v="FRO.25972"/>
    <n v="2017"/>
    <s v="C1"/>
    <n v="19677.3"/>
    <d v="2017-10-27T00:00:00"/>
    <s v="IM"/>
    <n v="0"/>
    <s v="no"/>
    <n v="0"/>
    <m/>
    <m/>
    <m/>
    <m/>
    <m/>
    <m/>
    <m/>
    <n v="0"/>
    <m/>
    <m/>
    <d v="2018-02-13T00:00:00"/>
    <d v="2018-01-12T00:00:00"/>
    <n v="2018"/>
    <n v="15512.82"/>
    <m/>
    <n v="19677.3"/>
    <n v="15512.82"/>
    <n v="0.78836120809257371"/>
    <n v="4164.4799999999996"/>
    <n v="0"/>
  </r>
  <r>
    <s v="2017/1615"/>
    <x v="1"/>
    <n v="1615"/>
    <s v="LBS"/>
    <x v="1"/>
    <s v="National Operations Department, Border Policing Section"/>
    <s v="no"/>
    <x v="5"/>
    <s v="2017/LBS/02 Focal Points"/>
    <d v="2017-11-07T00:00:00"/>
    <d v="2017-12-30T00:00:00"/>
    <s v="no"/>
    <m/>
    <s v="FRO.25965"/>
    <n v="2017"/>
    <s v="C1"/>
    <n v="8935.57"/>
    <d v="2017-10-31T00:00:00"/>
    <s v="SK"/>
    <n v="0"/>
    <s v="no"/>
    <m/>
    <m/>
    <m/>
    <m/>
    <m/>
    <m/>
    <m/>
    <m/>
    <n v="0"/>
    <m/>
    <m/>
    <d v="2018-03-15T00:00:00"/>
    <d v="2018-02-15T00:00:00"/>
    <n v="2018"/>
    <n v="8650.0300000000007"/>
    <m/>
    <n v="8935.57"/>
    <n v="8650.0300000000007"/>
    <n v="0.96804456794586147"/>
    <n v="285.53999999999905"/>
    <n v="0"/>
  </r>
  <r>
    <s v="2017/1616"/>
    <x v="1"/>
    <n v="1616"/>
    <s v="SBS"/>
    <x v="13"/>
    <s v="Servico de Estrangeiros e Fronteiras"/>
    <s v="no"/>
    <x v="22"/>
    <s v="2017/SBS/03 Indalo 2017"/>
    <d v="2017-10-31T00:00:00"/>
    <d v="2017-12-01T00:00:00"/>
    <s v="no"/>
    <m/>
    <s v="FRO.25987"/>
    <n v="2017"/>
    <s v="C1"/>
    <n v="6535.56"/>
    <d v="2017-10-30T00:00:00"/>
    <s v="SK"/>
    <n v="0"/>
    <s v="no"/>
    <m/>
    <m/>
    <m/>
    <m/>
    <m/>
    <m/>
    <m/>
    <n v="2017"/>
    <n v="3267.78"/>
    <m/>
    <m/>
    <d v="2018-02-14T00:00:00"/>
    <d v="2018-06-29T00:00:00"/>
    <n v="2018"/>
    <n v="1792.16"/>
    <m/>
    <n v="6535.56"/>
    <n v="5059.9400000000005"/>
    <n v="0.77421674653740458"/>
    <n v="1475.62"/>
    <n v="0"/>
  </r>
  <r>
    <s v="2017/1617"/>
    <x v="1"/>
    <n v="1617"/>
    <s v="SBS"/>
    <x v="21"/>
    <s v="Guardia Civil"/>
    <s v="no"/>
    <x v="6"/>
    <s v="2017/SBS/05 JO Triton 2017"/>
    <d v="2017-11-01T00:00:00"/>
    <d v="2017-11-30T00:00:00"/>
    <s v="no"/>
    <m/>
    <s v="FRO.25979"/>
    <n v="2017"/>
    <s v="C1"/>
    <n v="663526.68999999994"/>
    <d v="2017-10-30T00:00:00"/>
    <s v="SK"/>
    <n v="559287.93000000005"/>
    <s v="yes"/>
    <n v="379604"/>
    <n v="351904"/>
    <m/>
    <m/>
    <m/>
    <m/>
    <m/>
    <n v="2017"/>
    <n v="300000"/>
    <m/>
    <m/>
    <d v="2018-02-13T00:00:00"/>
    <d v="2018-03-12T00:00:00"/>
    <n v="2018"/>
    <n v="283824.67"/>
    <m/>
    <n v="663526.68999999994"/>
    <n v="583824.66999999993"/>
    <n v="0.87988121472551462"/>
    <n v="79702.020000000019"/>
    <n v="351904"/>
  </r>
  <r>
    <s v="2017/1618"/>
    <x v="1"/>
    <n v="1618"/>
    <s v="ABS"/>
    <x v="2"/>
    <s v="Bundespolizeipräsidium - Federal Police Central Office"/>
    <s v="no"/>
    <x v="5"/>
    <s v="2017/ABS/04 JO Focal Points 2017 Air Intermediate Managers"/>
    <d v="2017-11-05T00:00:00"/>
    <d v="2017-11-18T00:00:00"/>
    <s v="no"/>
    <m/>
    <s v="FRO.25986"/>
    <n v="2017"/>
    <s v="C1"/>
    <n v="3564.17"/>
    <d v="2017-10-31T00:00:00"/>
    <s v="SK"/>
    <n v="0"/>
    <s v="no"/>
    <m/>
    <m/>
    <m/>
    <m/>
    <m/>
    <m/>
    <m/>
    <m/>
    <m/>
    <m/>
    <m/>
    <d v="2018-02-01T00:00:00"/>
    <d v="2018-02-07T00:00:00"/>
    <n v="2018"/>
    <n v="2745.99"/>
    <m/>
    <n v="3564.17"/>
    <n v="2745.99"/>
    <n v="0.77044304845167311"/>
    <n v="818.18000000000029"/>
    <n v="0"/>
  </r>
  <r>
    <s v="2017/1619"/>
    <x v="1"/>
    <n v="1619"/>
    <s v="SBS"/>
    <x v="20"/>
    <s v="Immigration and Naturalisation Service"/>
    <s v="no"/>
    <x v="22"/>
    <s v="2017/SBS/03 Indalo 2017"/>
    <d v="2017-11-01T00:00:00"/>
    <d v="2018-02-01T00:00:00"/>
    <s v="no"/>
    <m/>
    <s v="FRO.25982"/>
    <n v="2017"/>
    <s v="C1"/>
    <n v="197803.2"/>
    <d v="2017-10-30T00:00:00"/>
    <s v="SK"/>
    <n v="0"/>
    <s v="yes"/>
    <n v="108500"/>
    <n v="130607.06"/>
    <m/>
    <m/>
    <m/>
    <m/>
    <m/>
    <n v="2017"/>
    <n v="94150"/>
    <m/>
    <m/>
    <d v="2018-04-17T00:00:00"/>
    <d v="2018-06-12T00:00:00"/>
    <n v="2018"/>
    <n v="75499.03"/>
    <m/>
    <n v="197803.2"/>
    <n v="169649.03"/>
    <n v="0.85766575060464134"/>
    <n v="28154.170000000013"/>
    <n v="130607.06"/>
  </r>
  <r>
    <s v="2017/1620"/>
    <x v="1"/>
    <n v="1620"/>
    <s v="SBS"/>
    <x v="13"/>
    <s v="Servico de Estrangeiros e Fronteiras"/>
    <s v="no"/>
    <x v="22"/>
    <s v="2017/SBS/03 Indalo 2017"/>
    <d v="2017-10-31T00:00:00"/>
    <d v="2017-12-01T00:00:00"/>
    <s v="no"/>
    <m/>
    <s v="FRO.25984"/>
    <n v="2017"/>
    <s v="C1"/>
    <n v="519327.99"/>
    <d v="2017-10-30T00:00:00"/>
    <s v="SK"/>
    <n v="497623.13"/>
    <s v="yes"/>
    <n v="343479.93"/>
    <n v="345684.93"/>
    <m/>
    <m/>
    <m/>
    <m/>
    <m/>
    <n v="2017"/>
    <n v="259664"/>
    <m/>
    <m/>
    <d v="2018-02-14T00:00:00"/>
    <d v="2018-06-06T00:00:00"/>
    <n v="2018"/>
    <n v="243618.98"/>
    <m/>
    <n v="519327.99"/>
    <n v="503282.98"/>
    <n v="0.96910428417309069"/>
    <n v="16045.010000000009"/>
    <n v="345684.93"/>
  </r>
  <r>
    <s v="2017/1621"/>
    <x v="1"/>
    <n v="1621"/>
    <s v="SBS"/>
    <x v="9"/>
    <s v="State Border Guard of the Republic of Latvia"/>
    <s v="no"/>
    <x v="22"/>
    <s v="2017/SBS/03 Indalo 2017"/>
    <d v="2017-11-01T00:00:00"/>
    <d v="2017-11-30T00:00:00"/>
    <s v="no"/>
    <m/>
    <s v="FRO.25995"/>
    <n v="2017"/>
    <s v="C1"/>
    <n v="248803.49"/>
    <d v="2017-10-30T00:00:00"/>
    <s v="IM"/>
    <n v="645776.67000000004"/>
    <s v="yes"/>
    <n v="473850"/>
    <n v="355351.22"/>
    <s v="FRO.25995_x000a_FRO.26599"/>
    <n v="2017"/>
    <n v="596877.13"/>
    <d v="2017-11-30T00:00:00"/>
    <s v="Sup. Dec. No 2 and 3 financed from 2018 budget."/>
    <n v="2018"/>
    <n v="189880"/>
    <n v="2018"/>
    <n v="231669"/>
    <d v="2018-02-13T00:00:00"/>
    <d v="2018-07-26T00:00:00"/>
    <n v="2018"/>
    <n v="263747.7"/>
    <m/>
    <n v="845680.62"/>
    <n v="685296.7"/>
    <n v="0.81034930184399867"/>
    <n v="160383.92000000004"/>
    <n v="355351.22"/>
  </r>
  <r>
    <s v="2017/1622"/>
    <x v="1"/>
    <n v="1622"/>
    <s v="LBS"/>
    <x v="27"/>
    <s v="Ministry of Interior Republic of Serbia"/>
    <s v="no"/>
    <x v="7"/>
    <s v="2017/LBS/01 FOA"/>
    <d v="2017-11-07T00:00:00"/>
    <d v="2017-12-07T00:00:00"/>
    <s v="no"/>
    <m/>
    <s v="FRO.25994"/>
    <n v="2017"/>
    <s v="C1"/>
    <n v="7697.58"/>
    <d v="2017-10-31T00:00:00"/>
    <s v="IM"/>
    <n v="0"/>
    <s v="no"/>
    <n v="0"/>
    <m/>
    <m/>
    <m/>
    <m/>
    <m/>
    <m/>
    <m/>
    <n v="0"/>
    <m/>
    <m/>
    <d v="2018-02-20T00:00:00"/>
    <d v="2018-01-09T00:00:00"/>
    <n v="2018"/>
    <n v="6018.19"/>
    <m/>
    <n v="7697.58"/>
    <n v="6018.19"/>
    <n v="0.78182883451682217"/>
    <n v="1679.3900000000003"/>
    <n v="0"/>
  </r>
  <r>
    <s v="2017/1623"/>
    <x v="1"/>
    <n v="1623"/>
    <s v="LBS"/>
    <x v="10"/>
    <s v="Hungarian Police Headquarters"/>
    <s v="no"/>
    <x v="7"/>
    <s v="2017/LBS/01 FOA"/>
    <d v="2017-11-07T00:00:00"/>
    <d v="2017-12-07T00:00:00"/>
    <s v="no"/>
    <m/>
    <s v="FRO.25993"/>
    <n v="2017"/>
    <s v="C1"/>
    <n v="15709.98"/>
    <d v="2017-10-31T00:00:00"/>
    <s v="IM"/>
    <n v="0"/>
    <s v="no"/>
    <n v="0"/>
    <m/>
    <m/>
    <m/>
    <m/>
    <m/>
    <m/>
    <m/>
    <m/>
    <m/>
    <m/>
    <d v="2018-02-20T00:00:00"/>
    <d v="2018-02-14T00:00:00"/>
    <n v="2018"/>
    <n v="13729.94"/>
    <m/>
    <n v="15709.98"/>
    <n v="13729.94"/>
    <n v="0.87396292038564027"/>
    <n v="1980.0399999999991"/>
    <n v="0"/>
  </r>
  <r>
    <s v="2017/1624"/>
    <x v="1"/>
    <n v="1624"/>
    <s v="RSU"/>
    <x v="3"/>
    <s v="Dienst Vreemdelingenzaken"/>
    <s v="no"/>
    <x v="12"/>
    <s v="2017/RSU/01 RO to Montenegro and Albania"/>
    <d v="2017-11-03T00:00:00"/>
    <d v="2017-11-05T00:00:00"/>
    <s v="no"/>
    <m/>
    <s v="FRO.25971"/>
    <n v="2017"/>
    <s v="C1"/>
    <n v="26750"/>
    <d v="2017-10-31T00:00:00"/>
    <s v="IM"/>
    <n v="0"/>
    <s v="yes"/>
    <n v="25000"/>
    <n v="14859.22"/>
    <m/>
    <m/>
    <m/>
    <m/>
    <m/>
    <m/>
    <m/>
    <m/>
    <m/>
    <d v="2018-01-19T00:00:00"/>
    <d v="2018-01-23T00:00:00"/>
    <n v="2018"/>
    <n v="15899.37"/>
    <m/>
    <n v="26750"/>
    <n v="15899.37"/>
    <n v="0.59436897196261684"/>
    <n v="10850.63"/>
    <n v="14859.22"/>
  </r>
  <r>
    <s v="2017/1625"/>
    <x v="1"/>
    <n v="1625"/>
    <s v="RSU"/>
    <x v="23"/>
    <s v="Ministry of Foreign Affairs"/>
    <s v="no"/>
    <x v="12"/>
    <s v="2017/RSU/01 RO to Montenegro and Albania"/>
    <d v="2017-11-03T00:00:00"/>
    <d v="2017-11-05T00:00:00"/>
    <s v="no"/>
    <m/>
    <s v="FRO.25981"/>
    <n v="2017"/>
    <s v="C1"/>
    <n v="74.900000000000006"/>
    <d v="2017-10-31T00:00:00"/>
    <s v="IM"/>
    <n v="0"/>
    <s v="no"/>
    <n v="0"/>
    <m/>
    <m/>
    <m/>
    <m/>
    <m/>
    <m/>
    <m/>
    <n v="0"/>
    <m/>
    <m/>
    <d v="2018-01-19T00:00:00"/>
    <d v="2018-06-08T00:00:00"/>
    <n v="2018"/>
    <n v="74.900000000000006"/>
    <m/>
    <n v="74.900000000000006"/>
    <n v="74.900000000000006"/>
    <n v="1"/>
    <n v="0"/>
    <n v="0"/>
  </r>
  <r>
    <s v="2017/1626"/>
    <x v="1"/>
    <n v="1626"/>
    <s v="ABS"/>
    <x v="30"/>
    <s v="Aparati i Drejtorise se Policise se Shtetit"/>
    <s v="no"/>
    <x v="5"/>
    <s v="2017/ABS/03 Focal Points 2017 Air"/>
    <d v="2017-11-14T00:00:00"/>
    <d v="2017-12-21T00:00:00"/>
    <s v="no"/>
    <m/>
    <s v="FRO.26004"/>
    <n v="2017"/>
    <s v="C1"/>
    <n v="19619.52"/>
    <d v="2017-10-31T00:00:00"/>
    <s v="IM"/>
    <n v="0"/>
    <s v="no"/>
    <n v="0"/>
    <m/>
    <m/>
    <m/>
    <m/>
    <m/>
    <m/>
    <n v="2017"/>
    <n v="15652.82"/>
    <m/>
    <m/>
    <d v="2018-03-06T00:00:00"/>
    <d v="2018-02-13T00:00:00"/>
    <n v="2018"/>
    <n v="999.29"/>
    <m/>
    <n v="19619.52"/>
    <n v="16652.11"/>
    <n v="0.84875216111301399"/>
    <n v="2967.41"/>
    <n v="0"/>
  </r>
  <r>
    <s v="2017/1627"/>
    <x v="1"/>
    <n v="1627"/>
    <s v="LBS"/>
    <x v="17"/>
    <s v="Ministry of Interior, National Police Service, Chief Directorate Border Police"/>
    <s v="yes"/>
    <x v="7"/>
    <s v="2017/LBS/01 FOA"/>
    <d v="2017-11-07T00:00:00"/>
    <d v="2018-02-01T00:00:00"/>
    <s v="no"/>
    <m/>
    <s v="FRO.25997"/>
    <n v="2017"/>
    <s v="C1"/>
    <n v="57828.79"/>
    <d v="2017-10-31T00:00:00"/>
    <s v="IM"/>
    <n v="0"/>
    <s v="no"/>
    <n v="0"/>
    <m/>
    <m/>
    <m/>
    <m/>
    <m/>
    <m/>
    <m/>
    <n v="0"/>
    <m/>
    <m/>
    <d v="2018-04-17T00:00:00"/>
    <d v="2018-05-08T00:00:00"/>
    <n v="2018"/>
    <n v="57828.79"/>
    <m/>
    <n v="57828.79"/>
    <n v="57828.79"/>
    <n v="1"/>
    <n v="0"/>
    <n v="0"/>
  </r>
  <r>
    <s v="2017/1628"/>
    <x v="1"/>
    <n v="1628"/>
    <s v="LBS"/>
    <x v="22"/>
    <s v="Federal Ministry of the Interior"/>
    <s v="no"/>
    <x v="7"/>
    <s v="2017/LBS/01 FOA"/>
    <d v="2017-11-08T00:00:00"/>
    <d v="2017-12-06T00:00:00"/>
    <s v="no"/>
    <m/>
    <s v="FRO.26002"/>
    <n v="2017"/>
    <s v="C1"/>
    <n v="56613.7"/>
    <d v="2017-10-31T00:00:00"/>
    <s v="IM"/>
    <n v="0"/>
    <s v="no"/>
    <n v="0"/>
    <m/>
    <m/>
    <m/>
    <m/>
    <m/>
    <m/>
    <m/>
    <n v="0"/>
    <m/>
    <m/>
    <d v="2018-02-19T00:00:00"/>
    <d v="2018-02-20T00:00:00"/>
    <n v="2018"/>
    <n v="50382.06"/>
    <m/>
    <n v="56613.7"/>
    <n v="50382.06"/>
    <n v="0.8899269964690526"/>
    <n v="6231.6399999999994"/>
    <n v="0"/>
  </r>
  <r>
    <s v="2017/1629"/>
    <x v="1"/>
    <n v="1629"/>
    <s v="RSU"/>
    <x v="12"/>
    <s v="Headquarters of Polish Border Guards"/>
    <s v="no"/>
    <x v="12"/>
    <s v="2017/RSU/01 RO to Montenegro and Pakistan"/>
    <d v="2017-11-07T00:00:00"/>
    <d v="2017-11-11T00:00:00"/>
    <s v="no"/>
    <m/>
    <s v="FRO.25940"/>
    <n v="2017"/>
    <s v="C1"/>
    <n v="5467.7"/>
    <d v="2017-11-03T00:00:00"/>
    <s v="FF"/>
    <n v="0"/>
    <s v="no"/>
    <n v="0"/>
    <m/>
    <m/>
    <m/>
    <m/>
    <m/>
    <m/>
    <m/>
    <m/>
    <m/>
    <m/>
    <d v="2018-01-25T00:00:00"/>
    <d v="2017-11-30T00:00:00"/>
    <n v="2017"/>
    <n v="4077"/>
    <m/>
    <n v="5467.7"/>
    <n v="4077"/>
    <n v="0.74565173656199135"/>
    <n v="1390.6999999999998"/>
    <n v="0"/>
  </r>
  <r>
    <s v="2017/1630"/>
    <x v="1"/>
    <n v="1630"/>
    <s v="RSU"/>
    <x v="20"/>
    <s v="Royal Marechaussee"/>
    <s v="no"/>
    <x v="2"/>
    <s v="2017/RSU/03 Poseidon/Readmission"/>
    <d v="2017-11-23T00:00:00"/>
    <d v="2017-12-22T00:00:00"/>
    <s v="no"/>
    <m/>
    <s v="FRO.25983"/>
    <n v="2017"/>
    <s v="C1"/>
    <n v="15596.32"/>
    <d v="2017-10-31T00:00:00"/>
    <s v="FF"/>
    <n v="0"/>
    <s v="no"/>
    <n v="0"/>
    <m/>
    <m/>
    <m/>
    <m/>
    <m/>
    <m/>
    <m/>
    <m/>
    <m/>
    <m/>
    <d v="2018-03-07T00:00:00"/>
    <d v="2018-02-13T00:00:00"/>
    <n v="2018"/>
    <n v="12771.49"/>
    <m/>
    <n v="15596.32"/>
    <n v="12771.49"/>
    <n v="0.81887842773167008"/>
    <n v="2824.83"/>
    <n v="0"/>
  </r>
  <r>
    <s v="2017/1631"/>
    <x v="1"/>
    <n v="1631"/>
    <s v="RSU"/>
    <x v="28"/>
    <s v="Hellenic Police"/>
    <s v="no"/>
    <x v="2"/>
    <s v="2017/RSU/03 Poseidon/Readmission"/>
    <d v="2017-11-01T00:00:00"/>
    <d v="2017-11-30T00:00:00"/>
    <s v="no"/>
    <m/>
    <s v="FRO.25998"/>
    <n v="2017"/>
    <s v="C1"/>
    <n v="5810"/>
    <d v="2017-10-31T00:00:00"/>
    <s v="FF"/>
    <n v="0"/>
    <s v="no"/>
    <n v="0"/>
    <m/>
    <m/>
    <m/>
    <m/>
    <m/>
    <m/>
    <m/>
    <m/>
    <m/>
    <m/>
    <d v="2018-02-13T00:00:00"/>
    <d v="2018-12-06T00:00:00"/>
    <n v="2018"/>
    <n v="4972.5"/>
    <m/>
    <n v="5810"/>
    <n v="4972.5"/>
    <n v="0.85585197934595525"/>
    <n v="837.5"/>
    <n v="0"/>
  </r>
  <r>
    <s v="2017/1632"/>
    <x v="1"/>
    <n v="1632"/>
    <s v="SBS"/>
    <x v="11"/>
    <s v="State Border Guard Service"/>
    <s v="no"/>
    <x v="2"/>
    <s v="2017/SBS/07 JO Poseidon 2017"/>
    <d v="2017-12-02T00:00:00"/>
    <d v="2018-01-31T00:00:00"/>
    <s v="no"/>
    <m/>
    <s v="FRO.25990"/>
    <n v="2017"/>
    <s v="C1"/>
    <n v="7565.65"/>
    <d v="2017-10-31T00:00:00"/>
    <s v="SK"/>
    <n v="9555"/>
    <s v="yes"/>
    <n v="5650"/>
    <n v="5650"/>
    <s v="FRO.25990"/>
    <n v="2018"/>
    <n v="2658.2"/>
    <m/>
    <m/>
    <n v="2017"/>
    <n v="3782"/>
    <m/>
    <m/>
    <d v="2018-04-16T00:00:00"/>
    <d v="2018-05-21T00:00:00"/>
    <n v="2018"/>
    <n v="4651.9799999999996"/>
    <m/>
    <n v="10223.849999999999"/>
    <n v="8433.98"/>
    <n v="0.82493189943123191"/>
    <n v="1789.869999999999"/>
    <n v="5650"/>
  </r>
  <r>
    <s v="2017/1633"/>
    <x v="1"/>
    <n v="1633"/>
    <s v="SBS"/>
    <x v="22"/>
    <s v="Federal Ministry of the Interior"/>
    <s v="no"/>
    <x v="2"/>
    <s v="2017/SBS/07 JO Poseidon 2017"/>
    <d v="2017-10-17T00:00:00"/>
    <d v="2018-01-06T00:00:00"/>
    <s v="yes"/>
    <m/>
    <s v="FRO.26006"/>
    <n v="2017"/>
    <s v="C1"/>
    <n v="38603.46"/>
    <d v="2017-10-31T00:00:00"/>
    <s v="SK"/>
    <n v="0"/>
    <s v="no"/>
    <m/>
    <m/>
    <m/>
    <m/>
    <m/>
    <m/>
    <s v="Sup. Dec. No 1 (change of duration) signed on xx/12/2017."/>
    <m/>
    <m/>
    <m/>
    <m/>
    <d v="2018-03-22T00:00:00"/>
    <d v="2018-03-06T00:00:00"/>
    <n v="2018"/>
    <n v="36386.410000000003"/>
    <m/>
    <n v="38603.46"/>
    <n v="36386.410000000003"/>
    <n v="0.94256861949680171"/>
    <n v="2217.0499999999956"/>
    <n v="0"/>
  </r>
  <r>
    <s v="2017/1634"/>
    <x v="1"/>
    <n v="1634"/>
    <s v="TRU"/>
    <x v="13"/>
    <s v="Guardia Nacional Republicana"/>
    <s v="no"/>
    <x v="38"/>
    <s v="2017/TRU/D3 EUBG Course for Canine Teams in the field of General use"/>
    <d v="2017-11-10T00:00:00"/>
    <d v="2018-09-30T00:00:00"/>
    <s v="no"/>
    <m/>
    <s v="FRO.25799"/>
    <n v="2017"/>
    <s v="C1"/>
    <n v="60000"/>
    <d v="2017-10-31T00:00:00"/>
    <s v="SK"/>
    <n v="0"/>
    <s v="yes"/>
    <n v="39480"/>
    <n v="42908.52"/>
    <m/>
    <m/>
    <m/>
    <m/>
    <m/>
    <n v="2017"/>
    <n v="30000"/>
    <m/>
    <m/>
    <d v="2018-12-14T00:00:00"/>
    <d v="2018-10-15T00:00:00"/>
    <n v="2018"/>
    <n v="29511.53"/>
    <m/>
    <n v="60000"/>
    <n v="59511.53"/>
    <n v="0.99185883333333336"/>
    <n v="488.47000000000116"/>
    <n v="42908.52"/>
  </r>
  <r>
    <s v="2017/1635"/>
    <x v="1"/>
    <n v="1635"/>
    <s v="LBS"/>
    <x v="22"/>
    <s v="Federal Ministry of the Interior"/>
    <s v="no"/>
    <x v="16"/>
    <s v="2017/LBS/03 Coordination Points"/>
    <d v="2017-11-14T00:00:00"/>
    <d v="2017-12-06T00:00:00"/>
    <s v="no"/>
    <m/>
    <s v="FRO.26000"/>
    <n v="2017"/>
    <s v="C1"/>
    <n v="5593.96"/>
    <d v="2017-11-06T00:00:00"/>
    <s v="IM"/>
    <n v="0"/>
    <s v="no"/>
    <n v="0"/>
    <m/>
    <m/>
    <m/>
    <m/>
    <m/>
    <m/>
    <m/>
    <n v="0"/>
    <m/>
    <m/>
    <d v="2018-02-19T00:00:00"/>
    <d v="2018-01-09T00:00:00"/>
    <n v="2018"/>
    <n v="3351.59"/>
    <m/>
    <n v="5593.96"/>
    <n v="3351.59"/>
    <n v="0.59914443435419629"/>
    <n v="2242.37"/>
    <n v="0"/>
  </r>
  <r>
    <s v="2017/1636"/>
    <x v="1"/>
    <n v="1636"/>
    <s v="SBS"/>
    <x v="21"/>
    <s v="Guardia Civil"/>
    <s v="yes"/>
    <x v="22"/>
    <s v="2017/SBS/03 Indalo 2017"/>
    <d v="2017-11-01T00:00:00"/>
    <d v="2017-11-30T00:00:00"/>
    <s v="no"/>
    <m/>
    <s v="FRO.26011"/>
    <n v="2017"/>
    <s v="C1"/>
    <n v="255362.16"/>
    <d v="2017-10-31T00:00:00"/>
    <s v="IM"/>
    <n v="178732.77"/>
    <s v="yes"/>
    <n v="122980"/>
    <n v="127597"/>
    <s v="FRO.26011"/>
    <n v="2017"/>
    <n v="59319.55"/>
    <d v="2017-11-28T00:00:00"/>
    <m/>
    <n v="2017"/>
    <n v="125000"/>
    <m/>
    <m/>
    <d v="2018-02-13T00:00:00"/>
    <d v="2018-11-13T00:00:00"/>
    <n v="2018"/>
    <n v="108904.47"/>
    <m/>
    <n v="314681.71000000002"/>
    <n v="233904.47"/>
    <n v="0.74330494136440273"/>
    <n v="80777.24000000002"/>
    <n v="127597"/>
  </r>
  <r>
    <s v="2017/1637"/>
    <x v="1"/>
    <n v="1637"/>
    <s v="TRU"/>
    <x v="13"/>
    <s v="Guardia Nacional Republicana"/>
    <s v="no"/>
    <x v="38"/>
    <s v="2017/TRU/D3 EUBG Course for Canine Teams in the field of Product Scent"/>
    <d v="2017-11-10T00:00:00"/>
    <d v="2018-09-30T00:00:00"/>
    <s v="no"/>
    <m/>
    <s v="FRO.25800"/>
    <n v="2017"/>
    <s v="C1"/>
    <n v="59881.31"/>
    <d v="2017-10-31T00:00:00"/>
    <s v="SK"/>
    <n v="0"/>
    <s v="yes"/>
    <n v="30049.360000000001"/>
    <n v="47851.18"/>
    <m/>
    <m/>
    <m/>
    <m/>
    <m/>
    <n v="2017"/>
    <n v="29940.65"/>
    <m/>
    <m/>
    <d v="2018-12-14T00:00:00"/>
    <d v="2018-12-03T00:00:00"/>
    <n v="2018"/>
    <n v="15517.55"/>
    <m/>
    <n v="59881.31"/>
    <n v="45458.2"/>
    <n v="0.75913836888337949"/>
    <n v="14423.11"/>
    <n v="47851.18"/>
  </r>
  <r>
    <s v="2017/1638"/>
    <x v="1"/>
    <n v="1638"/>
    <s v="RSU"/>
    <x v="18"/>
    <s v="Ministry of Interior  - Police"/>
    <s v="no"/>
    <x v="12"/>
    <s v="2017/RSU/01 RO to Pakistan"/>
    <d v="2017-11-07T00:00:00"/>
    <d v="2017-11-10T00:00:00"/>
    <s v="no"/>
    <m/>
    <s v="FRO.25996"/>
    <n v="2017"/>
    <s v="C1"/>
    <n v="3638"/>
    <d v="2017-11-03T00:00:00"/>
    <s v="FF"/>
    <n v="0"/>
    <s v="no"/>
    <n v="0"/>
    <m/>
    <m/>
    <m/>
    <m/>
    <m/>
    <m/>
    <m/>
    <m/>
    <m/>
    <m/>
    <d v="2018-01-24T00:00:00"/>
    <d v="2018-01-19T00:00:00"/>
    <n v="2018"/>
    <n v="625.46"/>
    <m/>
    <n v="3638"/>
    <n v="625.46"/>
    <n v="0.17192413413963717"/>
    <n v="3012.54"/>
    <n v="0"/>
  </r>
  <r>
    <s v="2017/1639"/>
    <x v="1"/>
    <n v="1639"/>
    <s v="RSU"/>
    <x v="6"/>
    <s v="Helsingin poliisilaitos (Helsinki Police Department)"/>
    <s v="no"/>
    <x v="12"/>
    <s v="2017/RSU/01 RO to Pakistan"/>
    <d v="2017-11-07T00:00:00"/>
    <d v="2017-11-10T00:00:00"/>
    <s v="no"/>
    <m/>
    <s v="FRO.25999"/>
    <n v="2017"/>
    <s v="C1"/>
    <n v="54877.09"/>
    <d v="2017-11-03T00:00:00"/>
    <s v="FF"/>
    <n v="0"/>
    <s v="yes"/>
    <n v="43623"/>
    <n v="43423"/>
    <m/>
    <m/>
    <m/>
    <m/>
    <m/>
    <m/>
    <m/>
    <m/>
    <m/>
    <d v="2018-01-24T00:00:00"/>
    <d v="2018-01-15T00:00:00"/>
    <n v="2018"/>
    <n v="50815.47"/>
    <m/>
    <n v="54877.09"/>
    <n v="50815.47"/>
    <n v="0.92598696468781427"/>
    <n v="4061.6199999999953"/>
    <n v="43423"/>
  </r>
  <r>
    <s v="2017/1640"/>
    <x v="1"/>
    <n v="1640"/>
    <s v="RSU"/>
    <x v="7"/>
    <s v="Ministère de l'intérieur, Direction générale des étrangers en France"/>
    <s v="no"/>
    <x v="12"/>
    <s v="2017/RSU/01 RO to Albania"/>
    <d v="2017-11-03T00:00:00"/>
    <d v="2017-11-30T00:00:00"/>
    <s v="no"/>
    <m/>
    <s v="FRO.26007"/>
    <n v="2017"/>
    <s v="C1"/>
    <n v="149625"/>
    <d v="2017-11-03T00:00:00"/>
    <s v="FF"/>
    <n v="0"/>
    <s v="yes"/>
    <n v="135000"/>
    <n v="74514"/>
    <m/>
    <m/>
    <m/>
    <m/>
    <m/>
    <m/>
    <m/>
    <m/>
    <m/>
    <d v="2018-02-13T00:00:00"/>
    <d v="2018-03-02T00:00:00"/>
    <n v="2018"/>
    <n v="78239.7"/>
    <m/>
    <n v="149625"/>
    <n v="78239.7"/>
    <n v="0.52290526315789476"/>
    <n v="71385.3"/>
    <n v="74514"/>
  </r>
  <r>
    <s v="2017/1641"/>
    <x v="1"/>
    <n v="1641"/>
    <s v="SBS"/>
    <x v="14"/>
    <s v="General Inspectorate for Immigration"/>
    <s v="no"/>
    <x v="2"/>
    <s v="2017/SBS/07 JO Poseidon 2017"/>
    <d v="2017-11-14T00:00:00"/>
    <d v="2018-01-05T00:00:00"/>
    <s v="no"/>
    <m/>
    <s v="FRO.26017"/>
    <n v="2017"/>
    <s v="C1"/>
    <n v="15095.56"/>
    <d v="2017-11-03T00:00:00"/>
    <s v="IM"/>
    <n v="0"/>
    <s v="yes"/>
    <n v="0"/>
    <n v="5194.6000000000004"/>
    <m/>
    <m/>
    <m/>
    <m/>
    <m/>
    <n v="2017"/>
    <n v="7547"/>
    <m/>
    <m/>
    <d v="2018-03-21T00:00:00"/>
    <d v="2018-02-28T00:00:00"/>
    <n v="2018"/>
    <n v="2516.9899999999998"/>
    <m/>
    <n v="15095.56"/>
    <n v="10063.99"/>
    <n v="0.66668543598250085"/>
    <n v="5031.57"/>
    <n v="5194.6000000000004"/>
  </r>
  <r>
    <s v="2017/1642"/>
    <x v="1"/>
    <n v="1642"/>
    <s v="LBS"/>
    <x v="20"/>
    <s v="Immigration and Naturalisation Service"/>
    <s v="no"/>
    <x v="7"/>
    <s v="2017/LBS/01 FOA"/>
    <d v="2017-11-07T00:00:00"/>
    <d v="2017-12-07T00:00:00"/>
    <s v="no"/>
    <m/>
    <s v="FRO.26022"/>
    <n v="2017"/>
    <s v="C1"/>
    <n v="101769.84"/>
    <d v="2017-11-07T00:00:00"/>
    <s v="IM"/>
    <n v="0"/>
    <s v="yes"/>
    <n v="64050"/>
    <n v="64050"/>
    <m/>
    <m/>
    <m/>
    <m/>
    <m/>
    <n v="2017"/>
    <n v="47550"/>
    <m/>
    <m/>
    <d v="2018-02-20T00:00:00"/>
    <d v="2018-02-06T00:00:00"/>
    <n v="2018"/>
    <n v="53958.83"/>
    <m/>
    <n v="101769.84"/>
    <n v="101508.83"/>
    <n v="0.99743529124149166"/>
    <n v="261.00999999999476"/>
    <n v="64050"/>
  </r>
  <r>
    <s v="2017/1643"/>
    <x v="1"/>
    <n v="1643"/>
    <s v="LBS"/>
    <x v="13"/>
    <s v="Servico de Estrangeiros e Fronteiras"/>
    <s v="no"/>
    <x v="7"/>
    <s v="2017/LBS/01 FOA"/>
    <d v="2017-11-07T00:00:00"/>
    <d v="2017-12-07T00:00:00"/>
    <s v="no"/>
    <m/>
    <s v="FRO.26021"/>
    <n v="2017"/>
    <s v="C1"/>
    <n v="7161.51"/>
    <d v="2017-11-14T00:00:00"/>
    <s v="IM"/>
    <n v="0"/>
    <s v="no"/>
    <n v="0"/>
    <m/>
    <m/>
    <m/>
    <m/>
    <m/>
    <m/>
    <n v="2017"/>
    <n v="3580.76"/>
    <m/>
    <m/>
    <d v="2018-02-20T00:00:00"/>
    <d v="2018-01-12T00:00:00"/>
    <n v="2018"/>
    <n v="2748.65"/>
    <m/>
    <n v="7161.51"/>
    <n v="6329.41"/>
    <n v="0.88380942008040198"/>
    <n v="832.10000000000036"/>
    <n v="0"/>
  </r>
  <r>
    <s v="2017/1644"/>
    <x v="1"/>
    <n v="1644"/>
    <s v="SBS"/>
    <x v="20"/>
    <s v="Immigration and Naturalisation Service"/>
    <s v="no"/>
    <x v="2"/>
    <s v="2017/SBS/07 JO Poseidon 2017"/>
    <d v="2017-11-14T00:00:00"/>
    <d v="2018-01-05T00:00:00"/>
    <s v="no"/>
    <m/>
    <s v="FRO.26013"/>
    <n v="2017"/>
    <s v="C1"/>
    <n v="470871"/>
    <d v="2017-11-09T00:00:00"/>
    <s v="IM"/>
    <n v="0"/>
    <s v="yes"/>
    <n v="280000"/>
    <n v="307629.09999999998"/>
    <m/>
    <m/>
    <m/>
    <m/>
    <m/>
    <n v="2017"/>
    <n v="224220"/>
    <m/>
    <m/>
    <d v="2018-03-21T00:00:00"/>
    <d v="2018-02-19T00:00:00"/>
    <n v="2018"/>
    <n v="227358.7"/>
    <m/>
    <n v="470871"/>
    <n v="451578.7"/>
    <n v="0.95902848126132212"/>
    <n v="19292.299999999988"/>
    <n v="307629.09999999998"/>
  </r>
  <r>
    <s v="2017/1645"/>
    <x v="1"/>
    <n v="1645"/>
    <s v="SBS"/>
    <x v="7"/>
    <s v="Direction Centrale de la Police aux Frontieres"/>
    <s v="no"/>
    <x v="22"/>
    <s v="2017/SBS/03 Indalo 2017"/>
    <d v="2017-11-05T00:00:00"/>
    <d v="2017-12-02T00:00:00"/>
    <s v="no"/>
    <m/>
    <s v="FRO.26023"/>
    <n v="2017"/>
    <s v="C1"/>
    <n v="7729.68"/>
    <d v="2017-11-03T00:00:00"/>
    <s v="IM"/>
    <n v="0"/>
    <s v="no"/>
    <n v="0"/>
    <m/>
    <m/>
    <m/>
    <m/>
    <m/>
    <m/>
    <m/>
    <m/>
    <m/>
    <m/>
    <d v="2018-02-15T00:00:00"/>
    <d v="2018-04-16T00:00:00"/>
    <n v="2018"/>
    <n v="4966"/>
    <m/>
    <n v="7729.68"/>
    <n v="4966"/>
    <n v="0.64245867875513607"/>
    <n v="2763.6800000000003"/>
    <n v="0"/>
  </r>
  <r>
    <s v="2017/1646"/>
    <x v="1"/>
    <n v="1646"/>
    <s v="RSU"/>
    <x v="1"/>
    <s v="National Bureau of Investigation"/>
    <s v="no"/>
    <x v="12"/>
    <s v="2017/RSU/01 RO to Pakistan"/>
    <d v="2017-11-07T00:00:00"/>
    <d v="2017-11-10T00:00:00"/>
    <s v="no"/>
    <m/>
    <s v="FRO.26003"/>
    <n v="2017"/>
    <s v="C1"/>
    <n v="66143.19"/>
    <d v="2017-11-03T00:00:00"/>
    <s v="FF"/>
    <n v="0"/>
    <s v="yes"/>
    <n v="46607.51"/>
    <n v="44319.7"/>
    <m/>
    <m/>
    <m/>
    <m/>
    <m/>
    <m/>
    <m/>
    <m/>
    <m/>
    <d v="2018-01-24T00:00:00"/>
    <d v="2018-01-03T00:00:00"/>
    <n v="2018"/>
    <n v="53567.13"/>
    <m/>
    <n v="66143.19"/>
    <n v="53567.13"/>
    <n v="0.80986614041445526"/>
    <n v="12576.060000000005"/>
    <n v="44319.7"/>
  </r>
  <r>
    <s v="2017/1647"/>
    <x v="1"/>
    <n v="1647"/>
    <s v="RSU"/>
    <x v="3"/>
    <s v="Department of Federal Immigration"/>
    <s v="no"/>
    <x v="12"/>
    <s v="2017/RSU/01 RO to Albania, Pakistan"/>
    <d v="2017-11-07T00:00:00"/>
    <d v="2017-11-30T00:00:00"/>
    <s v="no"/>
    <m/>
    <s v="FRO.26010"/>
    <n v="2017"/>
    <s v="C1"/>
    <n v="11844.9"/>
    <d v="2017-11-03T00:00:00"/>
    <s v="FF"/>
    <n v="0"/>
    <s v="yes"/>
    <n v="0"/>
    <n v="10086.18"/>
    <m/>
    <m/>
    <m/>
    <m/>
    <m/>
    <m/>
    <m/>
    <m/>
    <m/>
    <d v="2018-02-13T00:00:00"/>
    <d v="2018-02-26T00:00:00"/>
    <n v="2018"/>
    <n v="11844.9"/>
    <m/>
    <n v="11844.9"/>
    <n v="11844.9"/>
    <n v="1"/>
    <n v="0"/>
    <n v="10086.18"/>
  </r>
  <r>
    <s v="2017/1648"/>
    <x v="1"/>
    <n v="1648"/>
    <s v="LBS"/>
    <x v="3"/>
    <s v="Belgian Federal Police"/>
    <s v="no"/>
    <x v="5"/>
    <s v="2017/LBS/02 Focal Points"/>
    <d v="2017-08-15T00:00:00"/>
    <d v="2017-09-14T00:00:00"/>
    <s v="yes"/>
    <m/>
    <s v="FRO.25992"/>
    <n v="2017"/>
    <s v="C1"/>
    <n v="8079.57"/>
    <d v="2017-11-06T00:00:00"/>
    <s v="IM"/>
    <n v="0"/>
    <s v="no"/>
    <n v="0"/>
    <m/>
    <m/>
    <m/>
    <m/>
    <m/>
    <m/>
    <m/>
    <m/>
    <m/>
    <m/>
    <d v="2017-11-28T00:00:00"/>
    <d v="2017-11-09T00:00:00"/>
    <n v="2017"/>
    <n v="7180.32"/>
    <m/>
    <n v="8079.57"/>
    <n v="7180.32"/>
    <n v="0.88870076006520149"/>
    <n v="899.25"/>
    <n v="0"/>
  </r>
  <r>
    <s v="2017/1649"/>
    <x v="1"/>
    <n v="1649"/>
    <s v="LBS"/>
    <x v="16"/>
    <s v="Ministero dell'Interno, Dipartimento della Pubblica Sicurezza, Direzione Centrale dell'Immigrazione e della Polizia delle Frontiere"/>
    <s v="no"/>
    <x v="5"/>
    <s v="2017/LBS/02 Focal Points"/>
    <d v="2017-09-12T00:00:00"/>
    <d v="2017-10-12T00:00:00"/>
    <s v="yes"/>
    <m/>
    <s v="FRO.25991"/>
    <n v="2017"/>
    <s v="C1"/>
    <n v="5833.64"/>
    <d v="2017-11-06T00:00:00"/>
    <s v="IM"/>
    <n v="0"/>
    <s v="no"/>
    <n v="0"/>
    <n v="0"/>
    <m/>
    <m/>
    <m/>
    <m/>
    <m/>
    <m/>
    <m/>
    <m/>
    <m/>
    <d v="2017-12-26T00:00:00"/>
    <d v="2017-11-27T00:00:00"/>
    <n v="2017"/>
    <n v="5833.64"/>
    <m/>
    <n v="5833.64"/>
    <n v="5833.64"/>
    <n v="1"/>
    <n v="0"/>
    <n v="0"/>
  </r>
  <r>
    <s v="2017/1650"/>
    <x v="1"/>
    <n v="1650"/>
    <s v="RSU"/>
    <x v="2"/>
    <s v="Bundespolizeipräsidium - Federal Police Central Office"/>
    <s v="no"/>
    <x v="12"/>
    <s v="2017/RSU/01 RO to Pakistan, FYROM"/>
    <d v="2017-11-07T00:00:00"/>
    <d v="2017-11-11T00:00:00"/>
    <s v="no"/>
    <m/>
    <s v="FRO.26027"/>
    <n v="2017"/>
    <s v="C1"/>
    <n v="114137.1"/>
    <d v="2017-11-03T00:00:00"/>
    <s v="FF"/>
    <n v="0"/>
    <s v="yes"/>
    <n v="77200"/>
    <n v="77200"/>
    <m/>
    <m/>
    <m/>
    <m/>
    <m/>
    <n v="2017"/>
    <n v="50000"/>
    <m/>
    <m/>
    <d v="2018-01-25T00:00:00"/>
    <d v="2018-01-16T00:00:00"/>
    <n v="2018"/>
    <n v="55469.19"/>
    <m/>
    <n v="114137.1"/>
    <n v="105469.19"/>
    <n v="0.92405703316450127"/>
    <n v="8667.9100000000035"/>
    <n v="77200"/>
  </r>
  <r>
    <s v="2017/1651"/>
    <x v="1"/>
    <n v="1651"/>
    <s v="RSU"/>
    <x v="5"/>
    <s v="the Office of the National Commissioner of the Icelandic Police"/>
    <s v="no"/>
    <x v="12"/>
    <s v="2017/RSU/01 RO to Albania"/>
    <d v="2017-11-07T00:00:00"/>
    <d v="2017-11-09T00:00:00"/>
    <s v="no"/>
    <m/>
    <s v="FRO.26029"/>
    <n v="2017"/>
    <s v="C1"/>
    <n v="126630"/>
    <d v="2017-11-03T00:00:00"/>
    <s v="FF"/>
    <n v="0"/>
    <s v="yes"/>
    <n v="110600"/>
    <n v="110600"/>
    <m/>
    <m/>
    <m/>
    <m/>
    <m/>
    <m/>
    <m/>
    <m/>
    <m/>
    <d v="2018-01-23T00:00:00"/>
    <d v="2018-01-15T00:00:00"/>
    <n v="2018"/>
    <n v="121774.8"/>
    <m/>
    <n v="126630"/>
    <n v="121774.8"/>
    <n v="0.96165837479270322"/>
    <n v="4855.1999999999971"/>
    <n v="110600"/>
  </r>
  <r>
    <s v="2017/1652"/>
    <x v="1"/>
    <n v="1652"/>
    <s v="RSU"/>
    <x v="30"/>
    <s v="Aparati i Drejtorisë së Policisë së Shtetit"/>
    <s v="no"/>
    <x v="12"/>
    <s v="2017/RSU/01 RO to Albania"/>
    <d v="2017-11-07T00:00:00"/>
    <d v="2017-11-30T00:00:00"/>
    <s v="no"/>
    <m/>
    <s v="FRO.26012"/>
    <n v="2017"/>
    <s v="C1"/>
    <n v="5992"/>
    <d v="2017-10-31T00:00:00"/>
    <s v="FF"/>
    <n v="0"/>
    <s v="no"/>
    <n v="0"/>
    <m/>
    <m/>
    <m/>
    <m/>
    <m/>
    <m/>
    <m/>
    <n v="0"/>
    <m/>
    <m/>
    <d v="2018-02-13T00:00:00"/>
    <d v="2018-02-09T00:00:00"/>
    <n v="2018"/>
    <n v="5992"/>
    <m/>
    <n v="5992"/>
    <n v="5992"/>
    <n v="1"/>
    <n v="0"/>
    <n v="0"/>
  </r>
  <r>
    <s v="2017/1653"/>
    <x v="1"/>
    <n v="1653"/>
    <s v="TRU"/>
    <x v="14"/>
    <s v="Scoala de Formare Initiala si Continua a Personalului Politiei de Frontiera Iasi"/>
    <s v="no"/>
    <x v="38"/>
    <s v="2017/TRU/D3 Border Guard Interventions in Special Situations at the EU External Border"/>
    <d v="2017-11-15T00:00:00"/>
    <d v="2018-09-30T00:00:00"/>
    <s v="no"/>
    <m/>
    <s v="FRO.25791"/>
    <n v="2017"/>
    <s v="C1"/>
    <n v="39531.4"/>
    <d v="2017-11-08T00:00:00"/>
    <s v="SK"/>
    <n v="0"/>
    <s v="yes"/>
    <n v="20216"/>
    <n v="15343.15"/>
    <m/>
    <m/>
    <m/>
    <m/>
    <m/>
    <n v="2017"/>
    <n v="19765"/>
    <m/>
    <m/>
    <d v="2018-12-14T00:00:00"/>
    <d v="2018-10-17T00:00:00"/>
    <n v="2018"/>
    <n v="9040.7800000000007"/>
    <m/>
    <n v="39531.4"/>
    <n v="28805.78"/>
    <n v="0.72868099789028462"/>
    <n v="10725.620000000003"/>
    <n v="15343.15"/>
  </r>
  <r>
    <s v="2017/1654"/>
    <x v="1"/>
    <n v="1654"/>
    <s v="ABS"/>
    <x v="10"/>
    <s v="Hungarian Police Headquarters"/>
    <s v="no"/>
    <x v="5"/>
    <s v="2017/ABS/03 Focal Points 2017 Air"/>
    <d v="2017-11-07T00:00:00"/>
    <d v="2017-11-30T00:00:00"/>
    <s v="no"/>
    <m/>
    <s v="FRO.26031"/>
    <n v="2017"/>
    <s v="C1"/>
    <n v="5852.9"/>
    <d v="2017-11-06T00:00:00"/>
    <s v="IM"/>
    <n v="0"/>
    <s v="yes"/>
    <n v="0"/>
    <n v="3462.86"/>
    <m/>
    <m/>
    <m/>
    <m/>
    <m/>
    <m/>
    <n v="0"/>
    <m/>
    <m/>
    <d v="2018-02-13T00:00:00"/>
    <d v="2018-02-05T00:00:00"/>
    <n v="2018"/>
    <n v="4935.76"/>
    <m/>
    <n v="5852.9"/>
    <n v="4935.76"/>
    <n v="0.84330161116711377"/>
    <n v="917.13999999999942"/>
    <n v="3462.86"/>
  </r>
  <r>
    <s v="2017/1655"/>
    <x v="1"/>
    <n v="1655"/>
    <s v="RSU"/>
    <x v="22"/>
    <s v="Federal Ministry of the Interior"/>
    <s v="no"/>
    <x v="12"/>
    <s v="2017/RSU/01 RO to Pakistan"/>
    <d v="2017-11-07T00:00:00"/>
    <d v="2017-11-10T00:00:00"/>
    <s v="no"/>
    <m/>
    <s v="FRO.26019"/>
    <n v="2017"/>
    <s v="C1"/>
    <n v="329637"/>
    <d v="2017-11-06T00:00:00"/>
    <s v="FF"/>
    <n v="0"/>
    <s v="yes"/>
    <n v="300000"/>
    <n v="282334"/>
    <m/>
    <m/>
    <m/>
    <m/>
    <m/>
    <m/>
    <m/>
    <m/>
    <m/>
    <d v="2018-01-24T00:00:00"/>
    <d v="2018-01-16T00:00:00"/>
    <n v="2018"/>
    <n v="306686.28999999998"/>
    <m/>
    <n v="329637"/>
    <n v="306686.28999999998"/>
    <n v="0.93037580732745406"/>
    <n v="22950.710000000021"/>
    <n v="282334"/>
  </r>
  <r>
    <s v="2017/1656"/>
    <x v="1"/>
    <n v="1656"/>
    <s v="RSU"/>
    <x v="7"/>
    <s v="Ministère de l'intérieur, Direction générale des étrangers en France"/>
    <s v="no"/>
    <x v="12"/>
    <s v="2017/RSU/01 RO to Albania &amp; Ukraine"/>
    <d v="2017-11-07T00:00:00"/>
    <d v="2017-11-30T00:00:00"/>
    <s v="no"/>
    <m/>
    <s v="FRO.26025"/>
    <n v="2017"/>
    <s v="C1"/>
    <n v="350217"/>
    <d v="2017-11-06T00:00:00"/>
    <s v="FF"/>
    <n v="0"/>
    <s v="yes"/>
    <n v="285000"/>
    <n v="250471.97"/>
    <s v="FRO.26025"/>
    <n v="2017"/>
    <n v="-47523"/>
    <d v="2017-12-01T00:00:00"/>
    <m/>
    <m/>
    <m/>
    <m/>
    <m/>
    <d v="2018-02-13T00:00:00"/>
    <d v="2018-02-06T00:00:00"/>
    <n v="2018"/>
    <n v="292118.34000000003"/>
    <m/>
    <n v="302694"/>
    <n v="292118.34000000003"/>
    <n v="0.96506154730519944"/>
    <n v="10575.659999999974"/>
    <n v="250471.97"/>
  </r>
  <r>
    <s v="2017/1657"/>
    <x v="1"/>
    <n v="1657"/>
    <s v="RSU"/>
    <x v="2"/>
    <s v="Bundespolizeipräsidium - Federal Police Central Office"/>
    <s v="no"/>
    <x v="12"/>
    <s v="2017/RSU/01 "/>
    <d v="2017-11-08T00:00:00"/>
    <d v="2017-11-30T00:00:00"/>
    <s v="no"/>
    <m/>
    <s v="FRO.26024"/>
    <n v="2017"/>
    <s v="C1"/>
    <n v="701018"/>
    <d v="2017-11-06T00:00:00"/>
    <s v="FF"/>
    <n v="0"/>
    <s v="yes"/>
    <n v="830840"/>
    <n v="813340"/>
    <s v="FRO.26024"/>
    <n v="2017"/>
    <n v="268943.3"/>
    <d v="2017-12-01T00:00:00"/>
    <m/>
    <n v="2017"/>
    <n v="300000"/>
    <m/>
    <m/>
    <d v="2018-02-13T00:00:00"/>
    <d v="2018-02-14T00:00:00"/>
    <n v="2018"/>
    <n v="594875.22"/>
    <m/>
    <n v="969961.3"/>
    <n v="894875.22"/>
    <n v="0.92258858162691637"/>
    <n v="75086.080000000075"/>
    <n v="813340"/>
  </r>
  <r>
    <s v="2017/1658"/>
    <x v="1"/>
    <n v="1658"/>
    <s v="SBS"/>
    <x v="2"/>
    <s v="Bundespolizeipräsidium - Federal Police Central Office"/>
    <s v="no"/>
    <x v="2"/>
    <s v="2017/SBS/07 JO Poseidon 2017"/>
    <d v="2017-11-08T00:00:00"/>
    <d v="2018-01-06T00:00:00"/>
    <s v="no"/>
    <m/>
    <s v="FRO.26035"/>
    <n v="2017"/>
    <s v="C1"/>
    <n v="331768.5"/>
    <d v="2017-11-08T00:00:00"/>
    <s v="SK"/>
    <n v="0"/>
    <s v="no"/>
    <m/>
    <m/>
    <s v="FRO.26585"/>
    <n v="2018"/>
    <n v="105407.4"/>
    <d v="2018-01-03T00:00:00"/>
    <m/>
    <n v="2017"/>
    <n v="165800"/>
    <m/>
    <m/>
    <d v="2018-03-22T00:00:00"/>
    <d v="2018-06-01T00:00:00"/>
    <n v="2018"/>
    <n v="247104.37"/>
    <m/>
    <n v="437175.9"/>
    <n v="412904.37"/>
    <n v="0.94448108873339076"/>
    <n v="24271.530000000028"/>
    <n v="0"/>
  </r>
  <r>
    <s v="2017/1659"/>
    <x v="1"/>
    <n v="1659"/>
    <s v="RSU"/>
    <x v="4"/>
    <s v="Danish National Police"/>
    <s v="no"/>
    <x v="2"/>
    <s v="2017/RSU/03 JO Poseidon/Readmission"/>
    <d v="2017-11-08T00:00:00"/>
    <d v="2017-11-10T00:00:00"/>
    <s v="no"/>
    <m/>
    <s v="FRO.26036"/>
    <n v="2017"/>
    <s v="C1"/>
    <n v="80250"/>
    <d v="2017-11-07T00:00:00"/>
    <s v="FF"/>
    <n v="0"/>
    <s v="yes"/>
    <n v="75000"/>
    <n v="68692"/>
    <m/>
    <m/>
    <m/>
    <m/>
    <m/>
    <m/>
    <m/>
    <m/>
    <m/>
    <d v="2018-01-24T00:00:00"/>
    <d v="2017-11-20T00:00:00"/>
    <n v="2017"/>
    <n v="73500"/>
    <m/>
    <n v="80250"/>
    <n v="73500"/>
    <n v="0.91588785046728971"/>
    <n v="6750"/>
    <n v="68692"/>
  </r>
  <r>
    <s v="2017/1660"/>
    <x v="1"/>
    <n v="1660"/>
    <s v="RSU"/>
    <x v="11"/>
    <s v="State Border Guard Service at the Ministry of the Interior of the Republic of Lithuania"/>
    <s v="no"/>
    <x v="2"/>
    <s v="2017/RSU/03 JO Poseidon/Readmission"/>
    <d v="2017-11-22T00:00:00"/>
    <d v="2017-12-23T00:00:00"/>
    <s v="no"/>
    <m/>
    <s v="FRO.26038"/>
    <n v="2017"/>
    <s v="C1"/>
    <n v="38937.300000000003"/>
    <d v="2017-11-07T00:00:00"/>
    <s v="FF"/>
    <n v="0"/>
    <s v="no"/>
    <n v="0"/>
    <m/>
    <m/>
    <m/>
    <m/>
    <m/>
    <m/>
    <n v="2017"/>
    <n v="19450"/>
    <m/>
    <m/>
    <d v="2018-03-08T00:00:00"/>
    <d v="2018-02-21T00:00:00"/>
    <n v="2018"/>
    <n v="11580"/>
    <m/>
    <n v="38937.300000000003"/>
    <n v="31030"/>
    <n v="0.79692223138224783"/>
    <n v="7907.3000000000029"/>
    <n v="0"/>
  </r>
  <r>
    <s v="2017/1661"/>
    <x v="1"/>
    <n v="1661"/>
    <s v="SBS"/>
    <x v="4"/>
    <s v="Danish National Police"/>
    <s v="no"/>
    <x v="2"/>
    <s v="2017/SBS/07 JO Poseidon 2017"/>
    <d v="2017-11-14T00:00:00"/>
    <d v="2018-01-05T00:00:00"/>
    <s v="no"/>
    <m/>
    <s v="FRO.26045"/>
    <n v="2017"/>
    <s v="C1"/>
    <n v="67178.880000000005"/>
    <d v="2017-11-13T00:00:00"/>
    <s v="IM"/>
    <n v="0"/>
    <s v="no"/>
    <n v="0"/>
    <m/>
    <m/>
    <m/>
    <m/>
    <m/>
    <m/>
    <m/>
    <n v="0"/>
    <m/>
    <m/>
    <d v="2018-03-21T00:00:00"/>
    <d v="2018-04-30T00:00:00"/>
    <n v="2018"/>
    <n v="53713.79"/>
    <m/>
    <n v="67178.880000000005"/>
    <n v="53713.79"/>
    <n v="0.7995636426210142"/>
    <n v="13465.090000000004"/>
    <n v="0"/>
  </r>
  <r>
    <s v="2017/1662"/>
    <x v="1"/>
    <n v="1662"/>
    <s v="SBS"/>
    <x v="1"/>
    <s v="National Operations Department"/>
    <s v="no"/>
    <x v="2"/>
    <s v="2017/SBS/07 JO Poseidon 2017"/>
    <d v="2017-11-14T00:00:00"/>
    <d v="2018-01-06T00:00:00"/>
    <s v="no"/>
    <m/>
    <s v="FRO.26046"/>
    <n v="2017"/>
    <s v="C1"/>
    <n v="25287.03"/>
    <d v="2017-11-08T00:00:00"/>
    <s v="SK"/>
    <n v="0"/>
    <s v="no"/>
    <n v="0"/>
    <m/>
    <m/>
    <m/>
    <m/>
    <m/>
    <m/>
    <m/>
    <n v="0"/>
    <m/>
    <m/>
    <d v="2018-03-22T00:00:00"/>
    <d v="2018-03-15T00:00:00"/>
    <n v="2018"/>
    <n v="24012.67"/>
    <m/>
    <n v="25287.03"/>
    <n v="24012.67"/>
    <n v="0.94960420421061709"/>
    <n v="1274.3600000000006"/>
    <n v="0"/>
  </r>
  <r>
    <s v="2017/1663"/>
    <x v="1"/>
    <n v="1663"/>
    <s v="RSU"/>
    <x v="33"/>
    <s v="Patrol Police Department"/>
    <s v="no"/>
    <x v="12"/>
    <s v="2017/RSU/01 RO to Georgia"/>
    <d v="2017-11-14T00:00:00"/>
    <d v="2017-11-15T00:00:00"/>
    <s v="no"/>
    <m/>
    <s v="FRO.26043"/>
    <n v="2017"/>
    <s v="C1"/>
    <n v="2744.55"/>
    <d v="2017-11-13T00:00:00"/>
    <s v=" FF "/>
    <n v="0"/>
    <s v="no"/>
    <s v=" -   "/>
    <m/>
    <m/>
    <m/>
    <m/>
    <m/>
    <m/>
    <m/>
    <n v="0"/>
    <m/>
    <m/>
    <d v="2018-01-29T00:00:00"/>
    <d v="2017-12-15T00:00:00"/>
    <n v="2017"/>
    <n v="2744.55"/>
    <m/>
    <n v="2744.55"/>
    <n v="2744.55"/>
    <n v="1"/>
    <n v="0"/>
    <n v="0"/>
  </r>
  <r>
    <s v="2017/1664"/>
    <x v="1"/>
    <n v="1664"/>
    <s v="SBS"/>
    <x v="20"/>
    <s v="Immigration and Naturalisation Service"/>
    <s v="no"/>
    <x v="6"/>
    <s v="2017/SBS/05 JO Triton 2017"/>
    <d v="2017-11-10T00:00:00"/>
    <d v="2018-02-10T00:00:00"/>
    <s v="no"/>
    <m/>
    <s v="FRO.26047"/>
    <n v="2017"/>
    <s v="C1"/>
    <n v="351193"/>
    <d v="2017-11-09T00:00:00"/>
    <s v="SK"/>
    <n v="0"/>
    <s v="yes"/>
    <n v="515900"/>
    <n v="700720.87"/>
    <s v="FRO.26047"/>
    <n v="2017"/>
    <n v="663665"/>
    <d v="2017-12-07T00:00:00"/>
    <s v="Sup. Dec. No 2 financed from 2018 budget."/>
    <n v="2017"/>
    <n v="167235"/>
    <n v="2017"/>
    <n v="335170"/>
    <d v="2018-04-26T00:00:00"/>
    <d v="2018-03-15T00:00:00"/>
    <n v="2018"/>
    <n v="420666.85"/>
    <m/>
    <n v="1014858"/>
    <n v="923071.85"/>
    <n v="0.90955764254703608"/>
    <n v="91786.150000000023"/>
    <n v="700720.87"/>
  </r>
  <r>
    <s v="2017/1665"/>
    <x v="1"/>
    <n v="1665"/>
    <s v="RSU"/>
    <x v="2"/>
    <s v="Bundespolizeipräsidium - Federal Police Central Office"/>
    <s v="no"/>
    <x v="12"/>
    <s v="2017/RSU/01 RO to Kosovo"/>
    <d v="2017-11-14T00:00:00"/>
    <d v="2017-11-17T00:00:00"/>
    <s v="no"/>
    <m/>
    <s v="FRO.26044"/>
    <n v="2017"/>
    <s v="C1"/>
    <n v="123768.75"/>
    <d v="2017-11-13T00:00:00"/>
    <s v="FF"/>
    <n v="0"/>
    <s v="yes"/>
    <n v="96200"/>
    <n v="88900"/>
    <m/>
    <m/>
    <m/>
    <m/>
    <m/>
    <n v="2017"/>
    <n v="50000"/>
    <m/>
    <m/>
    <d v="2018-01-31T00:00:00"/>
    <d v="2018-01-24T00:00:00"/>
    <n v="2018"/>
    <n v="50995.81"/>
    <m/>
    <n v="123768.75"/>
    <n v="100995.81"/>
    <n v="0.81600412058778971"/>
    <n v="22772.940000000002"/>
    <n v="88900"/>
  </r>
  <r>
    <s v="2017/1666"/>
    <x v="1"/>
    <n v="1666"/>
    <s v="SBS"/>
    <x v="13"/>
    <s v="Servico de Estrangeiros e Fronteiras"/>
    <s v="no"/>
    <x v="2"/>
    <s v="2017/SBS/07 JO Poseidon 2017"/>
    <d v="2017-11-14T00:00:00"/>
    <d v="2017-12-21T00:00:00"/>
    <s v="no"/>
    <m/>
    <s v="FRO.26062"/>
    <n v="2017"/>
    <s v="C1"/>
    <n v="19020.32"/>
    <d v="2017-11-10T00:00:00"/>
    <s v="IM"/>
    <n v="0"/>
    <s v="no"/>
    <n v="0"/>
    <m/>
    <m/>
    <m/>
    <m/>
    <m/>
    <m/>
    <n v="2017"/>
    <n v="9510.16"/>
    <m/>
    <m/>
    <d v="2018-03-06T00:00:00"/>
    <d v="2018-03-06T00:00:00"/>
    <n v="2018"/>
    <n v="7238.28"/>
    <m/>
    <n v="19020.32"/>
    <n v="16748.439999999999"/>
    <n v="0.88055511158592492"/>
    <n v="2271.880000000001"/>
    <n v="0"/>
  </r>
  <r>
    <s v="2017/1667"/>
    <x v="1"/>
    <n v="1667"/>
    <s v="SBS"/>
    <x v="40"/>
    <s v="Ministry of Internal Affairs"/>
    <s v="no"/>
    <x v="6"/>
    <s v="2017/SBS/05 JO Triton 2017"/>
    <d v="2017-12-01T00:00:00"/>
    <d v="2017-12-30T00:00:00"/>
    <s v="no"/>
    <m/>
    <s v="FRO.26060"/>
    <n v="2017"/>
    <s v="C1"/>
    <n v="8471"/>
    <d v="2017-11-10T00:00:00"/>
    <s v="IM"/>
    <n v="0"/>
    <s v="yes"/>
    <n v="0"/>
    <n v="3038.36"/>
    <m/>
    <m/>
    <m/>
    <m/>
    <m/>
    <m/>
    <m/>
    <m/>
    <m/>
    <d v="2018-03-15T00:00:00"/>
    <d v="2018-03-04T00:00:00"/>
    <n v="2018"/>
    <n v="5788.76"/>
    <m/>
    <n v="8471"/>
    <n v="5788.76"/>
    <n v="0.68336205878880896"/>
    <n v="2682.24"/>
    <n v="3038.36"/>
  </r>
  <r>
    <s v="2017/1668"/>
    <x v="1"/>
    <n v="1668"/>
    <s v="RSU"/>
    <x v="2"/>
    <s v="Bundespolizeipräsidium - Federal Police Central Office"/>
    <s v="no"/>
    <x v="2"/>
    <s v="2017/RSU/03 JO Poseidon/Readmission"/>
    <d v="2017-11-13T00:00:00"/>
    <d v="2018-01-07T00:00:00"/>
    <s v="no"/>
    <m/>
    <s v="FRO.26053"/>
    <n v="2017"/>
    <s v="C1"/>
    <n v="212679.6"/>
    <d v="2017-11-13T00:00:00"/>
    <s v="FF"/>
    <n v="0"/>
    <s v="no"/>
    <n v="0"/>
    <m/>
    <m/>
    <m/>
    <m/>
    <m/>
    <m/>
    <n v="2017"/>
    <n v="106300"/>
    <m/>
    <m/>
    <d v="2018-03-23T00:00:00"/>
    <d v="2018-05-04T00:00:00"/>
    <n v="2018"/>
    <n v="93979.44"/>
    <m/>
    <n v="212679.6"/>
    <n v="200279.44"/>
    <n v="0.94169558340339177"/>
    <n v="12400.160000000003"/>
    <n v="0"/>
  </r>
  <r>
    <s v="2017/1669"/>
    <x v="1"/>
    <n v="1669"/>
    <s v="FSC"/>
    <x v="14"/>
    <s v="General Inspectorate of the Romanian Border Police"/>
    <s v="no"/>
    <x v="10"/>
    <s v="2017/FSC/01 FSC FIMO Deployment"/>
    <d v="2017-11-16T00:00:00"/>
    <d v="2017-12-11T00:00:00"/>
    <s v="no"/>
    <m/>
    <s v="FRO.26065"/>
    <n v="2017"/>
    <s v="C1"/>
    <n v="6006.98"/>
    <d v="2017-11-14T00:00:00"/>
    <s v="FF"/>
    <n v="0"/>
    <s v="no"/>
    <n v="0"/>
    <m/>
    <m/>
    <m/>
    <m/>
    <m/>
    <m/>
    <n v="2017"/>
    <n v="3003"/>
    <m/>
    <m/>
    <d v="2018-02-24T00:00:00"/>
    <d v="2018-01-04T00:00:00"/>
    <n v="2018"/>
    <n v="1814.71"/>
    <m/>
    <n v="6006.98"/>
    <n v="4817.71"/>
    <n v="0.80201865163526442"/>
    <n v="1189.2699999999995"/>
    <n v="0"/>
  </r>
  <r>
    <s v="2017/1670"/>
    <x v="1"/>
    <n v="1670"/>
    <s v="SBS"/>
    <x v="24"/>
    <s v="Bureau of Border and Alien Police"/>
    <s v="no"/>
    <x v="2"/>
    <s v="2017/SBS/07 JO Poseidon 2017"/>
    <d v="2017-11-14T00:00:00"/>
    <d v="2017-12-21T00:00:00"/>
    <s v="no"/>
    <m/>
    <s v="FRO.26067"/>
    <n v="2017"/>
    <s v="C1"/>
    <n v="9630"/>
    <d v="2017-11-13T00:00:00"/>
    <s v="IM"/>
    <n v="0"/>
    <s v="no"/>
    <n v="0"/>
    <m/>
    <m/>
    <m/>
    <m/>
    <m/>
    <m/>
    <m/>
    <m/>
    <m/>
    <m/>
    <d v="2018-03-06T00:00:00"/>
    <d v="2018-03-06T00:00:00"/>
    <n v="2018"/>
    <n v="8061.1"/>
    <m/>
    <n v="9630"/>
    <n v="8061.1"/>
    <n v="0.8370820353063344"/>
    <n v="1568.8999999999996"/>
    <n v="0"/>
  </r>
  <r>
    <s v="2017/1671"/>
    <x v="1"/>
    <n v="1671"/>
    <s v="RSU"/>
    <x v="1"/>
    <s v="National Operations Department, Border Policing Section"/>
    <s v="no"/>
    <x v="12"/>
    <s v="2017/RSU/01 RO to Kosovo"/>
    <d v="2017-11-15T00:00:00"/>
    <d v="2017-11-17T00:00:00"/>
    <s v="no"/>
    <m/>
    <s v="FRO.26072"/>
    <n v="2017"/>
    <s v="C1"/>
    <n v="37773.14"/>
    <d v="2017-11-14T00:00:00"/>
    <s v="FF"/>
    <n v="0"/>
    <s v="yes"/>
    <n v="24000"/>
    <n v="16973.939999999999"/>
    <m/>
    <m/>
    <m/>
    <m/>
    <m/>
    <m/>
    <m/>
    <m/>
    <m/>
    <d v="2018-01-31T00:00:00"/>
    <d v="2018-03-05T00:00:00"/>
    <n v="2018"/>
    <n v="25687.56"/>
    <m/>
    <n v="37773.14"/>
    <n v="25687.56"/>
    <n v="0.68004830946010852"/>
    <n v="12085.579999999998"/>
    <n v="16973.939999999999"/>
  </r>
  <r>
    <s v="2017/1672"/>
    <x v="1"/>
    <n v="1672"/>
    <s v="RSU"/>
    <x v="22"/>
    <s v="Federal Ministry of the Interior"/>
    <s v="no"/>
    <x v="12"/>
    <s v="2017/RSU/01 RO to Kosovo"/>
    <d v="2017-11-15T00:00:00"/>
    <d v="2017-11-17T00:00:00"/>
    <s v="no"/>
    <m/>
    <s v="FRO.26071"/>
    <n v="2017"/>
    <s v="C1"/>
    <n v="74258"/>
    <d v="2017-11-15T00:00:00"/>
    <s v="FF"/>
    <n v="0"/>
    <s v="yes"/>
    <n v="65000"/>
    <n v="47728"/>
    <m/>
    <m/>
    <m/>
    <m/>
    <m/>
    <m/>
    <m/>
    <m/>
    <m/>
    <d v="2018-01-31T00:00:00"/>
    <d v="2018-01-23T00:00:00"/>
    <n v="2018"/>
    <n v="53887.95"/>
    <m/>
    <n v="74258"/>
    <n v="53887.95"/>
    <n v="0.72568544803253521"/>
    <n v="20370.050000000003"/>
    <n v="47728"/>
  </r>
  <r>
    <s v="2017/1673"/>
    <x v="1"/>
    <n v="1673"/>
    <s v="SBS"/>
    <x v="33"/>
    <s v="Patrol Police Department"/>
    <s v="no"/>
    <x v="28"/>
    <s v="2017/SBS/04"/>
    <d v="2017-08-07T00:00:00"/>
    <d v="2017-08-13T00:00:00"/>
    <s v="yes"/>
    <m/>
    <s v="FRO.26059"/>
    <n v="2017"/>
    <s v="C1"/>
    <n v="1595.16"/>
    <d v="2017-11-14T00:00:00"/>
    <s v="FF"/>
    <n v="0"/>
    <s v="yes"/>
    <n v="0"/>
    <n v="1162.78"/>
    <m/>
    <m/>
    <m/>
    <m/>
    <m/>
    <m/>
    <m/>
    <m/>
    <m/>
    <d v="2017-10-27T00:00:00"/>
    <d v="2017-12-01T00:00:00"/>
    <n v="2017"/>
    <n v="1581.25"/>
    <m/>
    <n v="1595.16"/>
    <n v="1581.25"/>
    <n v="0.99127987161162512"/>
    <n v="13.910000000000082"/>
    <n v="1162.78"/>
  </r>
  <r>
    <s v="2017/1674"/>
    <x v="1"/>
    <n v="1674"/>
    <s v="LBS"/>
    <x v="19"/>
    <s v="Police and Border Guard Board"/>
    <s v="no"/>
    <x v="7"/>
    <s v="2017/LBS/01 FOA"/>
    <d v="2017-11-20T00:00:00"/>
    <d v="2018-02-09T00:00:00"/>
    <s v="no"/>
    <m/>
    <s v="FRO.26080"/>
    <n v="2017"/>
    <s v="C1"/>
    <n v="28948.85"/>
    <d v="2017-11-15T00:00:00"/>
    <s v="IM"/>
    <n v="0"/>
    <s v="no"/>
    <n v="0"/>
    <m/>
    <m/>
    <m/>
    <m/>
    <m/>
    <m/>
    <n v="2017"/>
    <n v="14470"/>
    <m/>
    <m/>
    <d v="2018-04-25T00:00:00"/>
    <d v="2018-03-06T00:00:00"/>
    <n v="2018"/>
    <n v="13655.62"/>
    <m/>
    <n v="28948.85"/>
    <n v="28125.620000000003"/>
    <n v="0.97156260093233426"/>
    <n v="823.22999999999593"/>
    <n v="0"/>
  </r>
  <r>
    <s v="2017/1675"/>
    <x v="1"/>
    <n v="1675"/>
    <s v="ABS"/>
    <x v="18"/>
    <s v="Ministry of Interior"/>
    <s v="no"/>
    <x v="5"/>
    <s v="2017/ABS/03 Focal Points 2017 Air"/>
    <d v="2017-12-04T00:00:00"/>
    <d v="2017-12-23T00:00:00"/>
    <s v="no"/>
    <m/>
    <s v="FRO.26089"/>
    <n v="2017"/>
    <s v="C1"/>
    <n v="6291.6"/>
    <d v="2017-11-14T00:00:00"/>
    <s v="IM"/>
    <n v="0"/>
    <s v="no"/>
    <n v="0"/>
    <m/>
    <m/>
    <m/>
    <m/>
    <m/>
    <m/>
    <n v="2017"/>
    <n v="3145.78"/>
    <m/>
    <m/>
    <d v="2018-03-08T00:00:00"/>
    <d v="2018-03-07T00:00:00"/>
    <n v="2018"/>
    <n v="1786.05"/>
    <m/>
    <n v="6291.6"/>
    <n v="4931.83"/>
    <n v="0.78387532583126707"/>
    <n v="1359.7700000000004"/>
    <n v="0"/>
  </r>
  <r>
    <s v="2017/1676"/>
    <x v="1"/>
    <n v="1676"/>
    <s v="SBS"/>
    <x v="17"/>
    <s v="Ministry of Interior, National Police Service, Chief Directorate Border Police"/>
    <s v="no"/>
    <x v="6"/>
    <s v="2017/SBS/05 JO Triton 2017"/>
    <d v="2017-12-05T00:00:00"/>
    <d v="2018-01-07T00:00:00"/>
    <s v="no"/>
    <m/>
    <s v="FRO.26081"/>
    <n v="2017"/>
    <s v="C1"/>
    <n v="29448.54"/>
    <d v="2017-11-14T00:00:00"/>
    <s v="IM"/>
    <n v="0"/>
    <s v="no"/>
    <n v="0"/>
    <m/>
    <m/>
    <m/>
    <m/>
    <m/>
    <m/>
    <m/>
    <n v="0"/>
    <m/>
    <m/>
    <d v="2018-03-23T00:00:00"/>
    <d v="2018-04-05T00:00:00"/>
    <n v="2018"/>
    <n v="25966.93"/>
    <m/>
    <n v="29448.54"/>
    <n v="25966.93"/>
    <n v="0.88177308620393402"/>
    <n v="3481.6100000000006"/>
    <n v="0"/>
  </r>
  <r>
    <s v="2017/1677"/>
    <x v="1"/>
    <n v="1677"/>
    <s v="SBS"/>
    <x v="7"/>
    <s v="Direction Centrale de la securite publique"/>
    <s v="no"/>
    <x v="6"/>
    <s v="2017/SBS/05 JO Triton 2017"/>
    <d v="2017-12-05T00:00:00"/>
    <d v="2017-12-22T00:00:00"/>
    <s v="no"/>
    <m/>
    <s v="FRO.26083"/>
    <n v="2017"/>
    <s v="C1"/>
    <n v="20920.64"/>
    <d v="2017-11-14T00:00:00"/>
    <s v="IM"/>
    <n v="0"/>
    <s v="no"/>
    <n v="0"/>
    <m/>
    <m/>
    <m/>
    <m/>
    <m/>
    <m/>
    <n v="2017"/>
    <n v="10460.32"/>
    <m/>
    <m/>
    <d v="2018-03-07T00:00:00"/>
    <d v="2018-03-14T00:00:00"/>
    <n v="2018"/>
    <n v="5577.84"/>
    <m/>
    <n v="20920.64"/>
    <n v="16038.16"/>
    <n v="0.76661899444758863"/>
    <n v="4882.4799999999996"/>
    <n v="0"/>
  </r>
  <r>
    <s v="2017/1678"/>
    <x v="1"/>
    <n v="1678"/>
    <s v="SBS"/>
    <x v="7"/>
    <s v="Direction Centrale de la Police aux Frontieres"/>
    <s v="no"/>
    <x v="6"/>
    <s v="2017/SBS/05 JO Triton 2017"/>
    <d v="2017-12-05T00:00:00"/>
    <d v="2018-01-07T00:00:00"/>
    <s v="no"/>
    <m/>
    <s v="FRO.26084"/>
    <n v="2017"/>
    <s v="C1"/>
    <n v="67820.88"/>
    <d v="2017-11-15T00:00:00"/>
    <s v="IM"/>
    <n v="0"/>
    <s v="yes"/>
    <n v="0"/>
    <n v="23199.360000000001"/>
    <m/>
    <m/>
    <m/>
    <m/>
    <m/>
    <n v="2017"/>
    <n v="33910.44"/>
    <m/>
    <m/>
    <d v="2018-03-23T00:00:00"/>
    <d v="2018-03-19T00:00:00"/>
    <n v="2018"/>
    <n v="24682.86"/>
    <m/>
    <n v="67820.88"/>
    <n v="58593.3"/>
    <n v="0.86394190107825197"/>
    <n v="9227.5800000000017"/>
    <n v="23199.360000000001"/>
  </r>
  <r>
    <s v="2017/1679"/>
    <x v="1"/>
    <n v="1679"/>
    <s v="SBS"/>
    <x v="5"/>
    <s v="Icelandic Coast Guard"/>
    <s v="no"/>
    <x v="2"/>
    <s v="2017/SBS/07 JO Poseidon 2017"/>
    <d v="2017-11-20T00:00:00"/>
    <d v="2017-12-24T00:00:00"/>
    <s v="no"/>
    <m/>
    <s v="FRO.26093"/>
    <n v="2017"/>
    <s v="C1"/>
    <n v="696088.52"/>
    <d v="2017-11-15T00:00:00"/>
    <s v="IM"/>
    <n v="630084.25"/>
    <s v="yes"/>
    <n v="404583.75"/>
    <n v="354456.5"/>
    <m/>
    <m/>
    <m/>
    <m/>
    <m/>
    <n v="2017"/>
    <n v="345000"/>
    <m/>
    <m/>
    <d v="2018-03-09T00:00:00"/>
    <d v="2018-03-07T00:00:00"/>
    <n v="2018"/>
    <n v="314708.87"/>
    <m/>
    <n v="696088.52"/>
    <n v="659708.87"/>
    <n v="0.94773703493917694"/>
    <n v="36379.650000000023"/>
    <n v="354456.5"/>
  </r>
  <r>
    <s v="2017/1680"/>
    <x v="1"/>
    <n v="1680"/>
    <s v="RSU"/>
    <x v="1"/>
    <s v="National Operations Department, Border Policing Section"/>
    <s v="no"/>
    <x v="12"/>
    <s v="2017/RSU/01 RO to Georgia/Armenia, Nigeria/Gambia"/>
    <d v="2017-11-20T00:00:00"/>
    <d v="2017-11-25T00:00:00"/>
    <s v="no"/>
    <m/>
    <s v="FRO.26094"/>
    <n v="2017"/>
    <s v="C1"/>
    <n v="149808.75"/>
    <d v="2017-11-17T00:00:00"/>
    <s v="FF"/>
    <n v="0"/>
    <s v="yes"/>
    <n v="102061"/>
    <n v="102698.53"/>
    <m/>
    <m/>
    <m/>
    <m/>
    <m/>
    <m/>
    <m/>
    <m/>
    <m/>
    <d v="2018-02-08T00:00:00"/>
    <d v="2018-01-03T00:00:00"/>
    <n v="2018"/>
    <n v="132805.63"/>
    <m/>
    <n v="149808.75"/>
    <n v="132805.63"/>
    <n v="0.88650115564010779"/>
    <n v="17003.119999999995"/>
    <n v="102698.53"/>
  </r>
  <r>
    <s v="2017/1681"/>
    <x v="1"/>
    <n v="1681"/>
    <s v="RSU"/>
    <x v="19"/>
    <s v="Police and Border Guard Board"/>
    <s v="no"/>
    <x v="2"/>
    <s v="2017/RSU/03 JO Poseidon/Readmission"/>
    <d v="2017-11-22T00:00:00"/>
    <d v="2017-12-23T00:00:00"/>
    <s v="no"/>
    <m/>
    <s v="FRO.26058"/>
    <n v="2017"/>
    <s v="C1"/>
    <n v="42294"/>
    <d v="2017-11-20T00:00:00"/>
    <s v="FF"/>
    <n v="0"/>
    <s v="no"/>
    <m/>
    <m/>
    <m/>
    <m/>
    <m/>
    <m/>
    <m/>
    <n v="2017"/>
    <n v="21140"/>
    <m/>
    <m/>
    <d v="2018-03-08T00:00:00"/>
    <d v="2018-03-06T00:00:00"/>
    <n v="2018"/>
    <n v="18893.599999999999"/>
    <m/>
    <n v="42294"/>
    <n v="40033.599999999999"/>
    <n v="0.94655506691256441"/>
    <n v="2260.4000000000015"/>
    <n v="0"/>
  </r>
  <r>
    <s v="2017/1682"/>
    <x v="1"/>
    <n v="1682"/>
    <s v="RSU"/>
    <x v="22"/>
    <s v="Federal Ministry of the Interior"/>
    <s v="no"/>
    <x v="12"/>
    <s v="2017/RSU/01 RO to Georgia, Armenia, Nigeria, Gambia"/>
    <d v="2017-11-20T00:00:00"/>
    <d v="2017-12-01T00:00:00"/>
    <s v="no"/>
    <m/>
    <s v="FRO.26099"/>
    <n v="2017"/>
    <s v="C1"/>
    <n v="559506.30000000005"/>
    <d v="2017-11-17T00:00:00"/>
    <s v="FF"/>
    <n v="0"/>
    <s v="yes"/>
    <n v="500000"/>
    <n v="437478"/>
    <m/>
    <m/>
    <m/>
    <m/>
    <m/>
    <m/>
    <m/>
    <m/>
    <m/>
    <d v="2018-02-14T00:00:00"/>
    <d v="2018-01-24T00:00:00"/>
    <n v="2018"/>
    <n v="488687.35"/>
    <m/>
    <n v="559506.30000000005"/>
    <n v="488687.35"/>
    <n v="0.87342600074387"/>
    <n v="70818.95000000007"/>
    <n v="437478"/>
  </r>
  <r>
    <s v="2017/1683"/>
    <x v="1"/>
    <n v="1683"/>
    <s v="RSU"/>
    <x v="10"/>
    <s v="Immigration and Asylum Office "/>
    <s v="no"/>
    <x v="12"/>
    <s v="2017/RSU/01 RO to Afghanistan, Nigeria, Gambia"/>
    <d v="2017-11-20T00:00:00"/>
    <d v="2017-11-25T00:00:00"/>
    <s v="no"/>
    <m/>
    <s v="FRO.26109"/>
    <n v="2017"/>
    <s v="C1"/>
    <n v="312632.25"/>
    <d v="2017-11-17T00:00:00"/>
    <s v="FF"/>
    <n v="0"/>
    <s v="yes"/>
    <n v="275000"/>
    <n v="137662.41"/>
    <m/>
    <m/>
    <m/>
    <m/>
    <m/>
    <m/>
    <m/>
    <m/>
    <m/>
    <d v="2018-02-08T00:00:00"/>
    <d v="2018-02-20T00:00:00"/>
    <n v="2018"/>
    <n v="159879.69"/>
    <m/>
    <n v="312632.25"/>
    <n v="159879.69"/>
    <n v="0.51139858411920081"/>
    <n v="152752.56"/>
    <n v="137662.41"/>
  </r>
  <r>
    <s v="2017/1684"/>
    <x v="1"/>
    <n v="1684"/>
    <s v="RSU"/>
    <x v="18"/>
    <s v="Ministry of Interior - Police"/>
    <s v="no"/>
    <x v="12"/>
    <s v="2017/RSU/01 RO to Afghanistan"/>
    <d v="2017-11-20T00:00:00"/>
    <d v="2017-11-24T00:00:00"/>
    <s v="no"/>
    <m/>
    <s v="FRO.26110"/>
    <n v="2017"/>
    <s v="C1"/>
    <n v="2461"/>
    <d v="2017-11-17T00:00:00"/>
    <s v="FF"/>
    <n v="0"/>
    <s v="no"/>
    <n v="0"/>
    <m/>
    <m/>
    <m/>
    <m/>
    <m/>
    <m/>
    <m/>
    <m/>
    <m/>
    <m/>
    <d v="2018-02-07T00:00:00"/>
    <d v="2018-02-12T00:00:00"/>
    <n v="2018"/>
    <n v="2028.02"/>
    <m/>
    <n v="2461"/>
    <n v="2028.02"/>
    <n v="0.82406338886631447"/>
    <n v="432.98"/>
    <n v="0"/>
  </r>
  <r>
    <s v="2017/1685"/>
    <x v="1"/>
    <n v="1685"/>
    <s v="RSU"/>
    <x v="7"/>
    <s v="Ministère de l'intérieur, Direction générale des étrangers en France"/>
    <s v="no"/>
    <x v="12"/>
    <s v="2017/RSU/01 RO to Afghanistan"/>
    <d v="2017-11-20T00:00:00"/>
    <d v="2017-11-23T00:00:00"/>
    <s v="no"/>
    <s v="yes"/>
    <s v="FRO.26102"/>
    <n v="2017"/>
    <s v="C1"/>
    <n v="20629.599999999999"/>
    <d v="2017-11-17T00:00:00"/>
    <s v="FF"/>
    <n v="0"/>
    <s v="yes"/>
    <n v="15000"/>
    <m/>
    <m/>
    <m/>
    <m/>
    <m/>
    <s v="Cancellation of participation."/>
    <m/>
    <m/>
    <m/>
    <m/>
    <d v="2018-02-06T00:00:00"/>
    <m/>
    <m/>
    <m/>
    <m/>
    <n v="0"/>
    <n v="0"/>
    <s v=""/>
    <n v="0"/>
    <n v="15000"/>
  </r>
  <r>
    <s v="2017/1686"/>
    <x v="1"/>
    <n v="1686"/>
    <s v="RSU"/>
    <x v="6"/>
    <s v="Helsingin poliisilaitos (Helsinki Police Department)"/>
    <s v="no"/>
    <x v="12"/>
    <s v="2017/RSU/01 RO to Nigeria, Gambia"/>
    <d v="2017-11-22T00:00:00"/>
    <d v="2017-11-25T00:00:00"/>
    <s v="no"/>
    <m/>
    <s v="FRO.26103"/>
    <n v="2017"/>
    <s v="C1"/>
    <n v="46202.6"/>
    <d v="2017-11-17T00:00:00"/>
    <s v="FF"/>
    <n v="0"/>
    <s v="yes"/>
    <n v="28700"/>
    <n v="28700"/>
    <m/>
    <m/>
    <m/>
    <m/>
    <m/>
    <m/>
    <m/>
    <m/>
    <m/>
    <d v="2018-02-08T00:00:00"/>
    <d v="2017-12-05T00:00:00"/>
    <n v="2017"/>
    <n v="42063.23"/>
    <m/>
    <n v="46202.6"/>
    <n v="42063.23"/>
    <n v="0.91040828871102497"/>
    <n v="4139.3699999999953"/>
    <n v="28700"/>
  </r>
  <r>
    <s v="2017/1687"/>
    <x v="1"/>
    <n v="1687"/>
    <s v="SBS"/>
    <x v="20"/>
    <s v="Royal Marechaussee"/>
    <s v="no"/>
    <x v="6"/>
    <s v="2017/SBS/05 JO Triton 2017"/>
    <d v="2017-12-05T00:00:00"/>
    <d v="2018-01-07T00:00:00"/>
    <s v="no"/>
    <m/>
    <s v="FRO.26107"/>
    <n v="2017"/>
    <s v="C1"/>
    <n v="35934.879999999997"/>
    <d v="2017-11-20T00:00:00"/>
    <s v="IM"/>
    <n v="0"/>
    <s v="no"/>
    <n v="0"/>
    <m/>
    <m/>
    <m/>
    <m/>
    <m/>
    <m/>
    <m/>
    <n v="0"/>
    <m/>
    <m/>
    <d v="2018-03-23T00:00:00"/>
    <d v="2018-04-05T00:00:00"/>
    <n v="2018"/>
    <n v="35934.879999999997"/>
    <m/>
    <n v="35934.879999999997"/>
    <n v="35934.879999999997"/>
    <n v="1"/>
    <n v="0"/>
    <n v="0"/>
  </r>
  <r>
    <s v="2017/1688"/>
    <x v="1"/>
    <n v="1688"/>
    <s v="ABS"/>
    <x v="22"/>
    <s v="Federal Ministry of the Interior"/>
    <s v="no"/>
    <x v="5"/>
    <s v="2017/ABS/03 Focal Points 2017 Air"/>
    <d v="2017-11-30T00:00:00"/>
    <d v="2017-12-22T00:00:00"/>
    <s v="no"/>
    <m/>
    <s v="FRO.26104"/>
    <n v="2017"/>
    <s v="C1"/>
    <n v="5187.3599999999997"/>
    <d v="2017-11-17T00:00:00"/>
    <s v="IM"/>
    <n v="0"/>
    <s v="no"/>
    <n v="0"/>
    <m/>
    <m/>
    <m/>
    <m/>
    <m/>
    <m/>
    <m/>
    <m/>
    <m/>
    <m/>
    <d v="2018-03-07T00:00:00"/>
    <d v="2018-03-09T00:00:00"/>
    <n v="2018"/>
    <n v="4688.04"/>
    <m/>
    <n v="5187.3599999999997"/>
    <n v="4688.04"/>
    <n v="0.90374294438789682"/>
    <n v="499.31999999999971"/>
    <n v="0"/>
  </r>
  <r>
    <s v="2017/1689"/>
    <x v="1"/>
    <n v="1689"/>
    <s v="SBS"/>
    <x v="7"/>
    <s v="Prefecture de Police"/>
    <s v="no"/>
    <x v="6"/>
    <s v="2017/SBS/05 JO Triton 2017"/>
    <d v="2017-12-05T00:00:00"/>
    <d v="2017-12-22T00:00:00"/>
    <s v="no"/>
    <m/>
    <s v="FRO.26086"/>
    <n v="2017"/>
    <s v="C1"/>
    <n v="32600.76"/>
    <d v="2017-11-20T00:00:00"/>
    <s v="IM"/>
    <n v="0"/>
    <s v="no"/>
    <n v="0"/>
    <m/>
    <m/>
    <m/>
    <m/>
    <m/>
    <m/>
    <m/>
    <m/>
    <m/>
    <m/>
    <d v="2018-03-07T00:00:00"/>
    <d v="2018-06-20T00:00:00"/>
    <n v="2018"/>
    <n v="21248.36"/>
    <m/>
    <n v="32600.76"/>
    <n v="21248.36"/>
    <n v="0.6517749892947281"/>
    <n v="11352.399999999998"/>
    <n v="0"/>
  </r>
  <r>
    <s v="2017/1690"/>
    <x v="1"/>
    <n v="1690"/>
    <s v="SBS"/>
    <x v="26"/>
    <s v="Ministry of the Interior"/>
    <s v="no"/>
    <x v="2"/>
    <s v="2017/SBS/07 JO Poseidon 2017"/>
    <d v="2017-12-05T00:00:00"/>
    <d v="2018-01-10T00:00:00"/>
    <s v="no"/>
    <m/>
    <s v="FRO.26100"/>
    <n v="2017"/>
    <s v="C1"/>
    <n v="123257.74"/>
    <d v="2017-11-20T00:00:00"/>
    <s v="SK"/>
    <n v="132598.28"/>
    <s v="yes"/>
    <n v="90560.04"/>
    <n v="95611.99"/>
    <s v="FRO.26100"/>
    <n v="2018"/>
    <n v="54944.42"/>
    <d v="2018-01-10T00:00:00"/>
    <m/>
    <m/>
    <n v="0"/>
    <m/>
    <m/>
    <d v="2018-03-26T00:00:00"/>
    <d v="2018-05-18T00:00:00"/>
    <n v="2018"/>
    <n v="151901.19"/>
    <m/>
    <n v="178202.16"/>
    <n v="151901.19"/>
    <n v="0.85240936473497286"/>
    <n v="26300.97"/>
    <n v="95611.99"/>
  </r>
  <r>
    <s v="2017/1691"/>
    <x v="1"/>
    <n v="1691"/>
    <s v="RSU"/>
    <x v="13"/>
    <s v="Servico de Estrangeiros e Fronteiras"/>
    <s v="no"/>
    <x v="2"/>
    <s v="2017/RSU/03 JO Poseidon/Readmission"/>
    <d v="2017-11-22T00:00:00"/>
    <d v="2017-12-23T00:00:00"/>
    <s v="no"/>
    <m/>
    <s v="FRO.26127"/>
    <n v="2017"/>
    <s v="C1"/>
    <n v="42265"/>
    <d v="2017-11-20T00:00:00"/>
    <s v="FF"/>
    <n v="0"/>
    <s v="no"/>
    <n v="0"/>
    <m/>
    <m/>
    <m/>
    <m/>
    <m/>
    <m/>
    <n v="2017"/>
    <n v="21132.5"/>
    <m/>
    <m/>
    <d v="2018-03-08T00:00:00"/>
    <d v="2018-03-27T00:00:00"/>
    <n v="2018"/>
    <n v="20327.580000000002"/>
    <m/>
    <n v="42265"/>
    <n v="41460.080000000002"/>
    <n v="0.98095540044954455"/>
    <n v="804.91999999999825"/>
    <n v="0"/>
  </r>
  <r>
    <s v="2017/1692"/>
    <x v="1"/>
    <n v="1692"/>
    <s v="RSU"/>
    <x v="25"/>
    <s v="Swiss Border Guard"/>
    <s v="no"/>
    <x v="12"/>
    <s v="2017/RSU/01 RO to Nigeria, Gambia"/>
    <d v="2017-11-22T00:00:00"/>
    <d v="2017-11-25T00:00:00"/>
    <s v="no"/>
    <m/>
    <s v="FRO.26118"/>
    <n v="2017"/>
    <s v="C1"/>
    <n v="44207.05"/>
    <d v="2017-11-21T00:00:00"/>
    <s v="FF"/>
    <n v="0"/>
    <s v="yes"/>
    <n v="30000"/>
    <n v="20287.240000000002"/>
    <m/>
    <m/>
    <m/>
    <m/>
    <m/>
    <m/>
    <m/>
    <m/>
    <m/>
    <d v="2018-02-08T00:00:00"/>
    <d v="2018-02-15T00:00:00"/>
    <n v="2018"/>
    <n v="30246.35"/>
    <m/>
    <n v="44207.05"/>
    <n v="30246.35"/>
    <n v="0.68419743004792211"/>
    <n v="13960.700000000004"/>
    <n v="20287.240000000002"/>
  </r>
  <r>
    <s v="2017/1693"/>
    <x v="1"/>
    <n v="1693"/>
    <s v="RSU"/>
    <x v="4"/>
    <s v="Danish National Police"/>
    <s v="no"/>
    <x v="12"/>
    <s v="2017/RSU/01 RO to Nigeria, Gambia"/>
    <d v="2017-11-22T00:00:00"/>
    <d v="2017-11-25T00:00:00"/>
    <s v="no"/>
    <m/>
    <s v="FRO.26119"/>
    <n v="2017"/>
    <s v="C1"/>
    <n v="27611.35"/>
    <d v="2017-11-23T00:00:00"/>
    <s v="FF"/>
    <n v="0"/>
    <s v="yes"/>
    <n v="20000"/>
    <n v="14500"/>
    <m/>
    <m/>
    <m/>
    <m/>
    <m/>
    <m/>
    <m/>
    <m/>
    <m/>
    <d v="2018-02-08T00:00:00"/>
    <d v="2018-02-13T00:00:00"/>
    <n v="2018"/>
    <n v="18947.47"/>
    <m/>
    <n v="27611.35"/>
    <n v="18947.47"/>
    <n v="0.68622034054836156"/>
    <n v="8663.8799999999974"/>
    <n v="14500"/>
  </r>
  <r>
    <s v="2017/1694"/>
    <x v="1"/>
    <n v="1694"/>
    <s v="RSU"/>
    <x v="22"/>
    <s v="Federal Ministry of the Interior"/>
    <s v="no"/>
    <x v="2"/>
    <s v="2017/RSU/03 JO Poseidon/Readmission"/>
    <d v="2017-11-21T00:00:00"/>
    <d v="2017-12-02T00:00:00"/>
    <s v="no"/>
    <m/>
    <s v="FRO.26125"/>
    <n v="2017"/>
    <s v="C1"/>
    <n v="4040.32"/>
    <d v="2017-11-20T00:00:00"/>
    <s v="FF"/>
    <n v="0"/>
    <s v="no"/>
    <n v="0"/>
    <m/>
    <m/>
    <m/>
    <m/>
    <m/>
    <m/>
    <m/>
    <m/>
    <m/>
    <m/>
    <d v="2018-02-15T00:00:00"/>
    <d v="2018-01-18T00:00:00"/>
    <n v="2018"/>
    <n v="2733.85"/>
    <m/>
    <n v="4040.32"/>
    <n v="2733.85"/>
    <n v="0.67664194915254228"/>
    <n v="1306.4700000000003"/>
    <n v="0"/>
  </r>
  <r>
    <s v="2017/1695"/>
    <x v="1"/>
    <n v="1695"/>
    <s v="SBS"/>
    <x v="13"/>
    <s v="Servico de Estrangeiros e Fronteiras"/>
    <s v="no"/>
    <x v="22"/>
    <s v="2017/SBS/03 Indalo 2017"/>
    <d v="2017-11-22T00:00:00"/>
    <d v="2017-12-21T00:00:00"/>
    <s v="no"/>
    <m/>
    <s v="FRO.26117"/>
    <n v="2017"/>
    <s v="C1"/>
    <n v="3017.4"/>
    <d v="2017-11-20T00:00:00"/>
    <s v="SK"/>
    <n v="0"/>
    <s v="no"/>
    <m/>
    <m/>
    <m/>
    <m/>
    <m/>
    <m/>
    <m/>
    <n v="2017"/>
    <n v="1508.7"/>
    <m/>
    <m/>
    <d v="2018-03-06T00:00:00"/>
    <d v="2018-04-25T00:00:00"/>
    <n v="2018"/>
    <n v="1360.72"/>
    <m/>
    <n v="3017.4"/>
    <n v="2869.42"/>
    <n v="0.95095777821965932"/>
    <n v="147.98000000000002"/>
    <n v="0"/>
  </r>
  <r>
    <s v="2017/1696"/>
    <x v="1"/>
    <n v="1696"/>
    <s v="SBS"/>
    <x v="13"/>
    <s v="Servico de Estrangeiros e Fronteiras"/>
    <s v="no"/>
    <x v="22"/>
    <s v="2017/SBS/03 Indalo 2017"/>
    <d v="2017-11-22T00:00:00"/>
    <d v="2017-12-21T00:00:00"/>
    <s v="no"/>
    <m/>
    <s v="FRO.26115"/>
    <n v="2017"/>
    <s v="C1"/>
    <n v="222631.4"/>
    <d v="2017-11-21T00:00:00"/>
    <s v="SK"/>
    <n v="207591.9"/>
    <s v="yes"/>
    <n v="121665"/>
    <n v="154974.56"/>
    <m/>
    <m/>
    <m/>
    <m/>
    <m/>
    <n v="2017"/>
    <n v="111315.7"/>
    <m/>
    <m/>
    <d v="2018-03-06T00:00:00"/>
    <d v="2018-09-11T00:00:00"/>
    <n v="2018"/>
    <n v="73984.490000000005"/>
    <s v="EK"/>
    <n v="222631.4"/>
    <n v="185300.19"/>
    <n v="0.83231830730076717"/>
    <n v="37331.209999999992"/>
    <n v="154974.56"/>
  </r>
  <r>
    <s v="2017/1697"/>
    <x v="1"/>
    <n v="1697"/>
    <s v="RSU"/>
    <x v="17"/>
    <s v="Ministry of Interior, National Police Service, Chief Directorate Border Police"/>
    <s v="no"/>
    <x v="2"/>
    <s v="2017/RSU/03 JO Poseidon/Readmission"/>
    <d v="2017-11-21T00:00:00"/>
    <d v="2017-12-22T00:00:00"/>
    <s v="no"/>
    <m/>
    <s v="FRO.26121"/>
    <n v="2017"/>
    <s v="C1"/>
    <n v="44203"/>
    <d v="2017-11-21T00:00:00"/>
    <s v="FF"/>
    <n v="0"/>
    <s v="no"/>
    <n v="0"/>
    <m/>
    <m/>
    <m/>
    <m/>
    <m/>
    <m/>
    <m/>
    <n v="0"/>
    <m/>
    <m/>
    <d v="2018-03-07T00:00:00"/>
    <d v="2018-05-17T00:00:00"/>
    <n v="2018"/>
    <n v="44148.160000000003"/>
    <m/>
    <n v="44203"/>
    <n v="44148.160000000003"/>
    <n v="0.99875936022441925"/>
    <n v="54.839999999996508"/>
    <n v="0"/>
  </r>
  <r>
    <s v="2017/1698"/>
    <x v="1"/>
    <n v="1698"/>
    <s v="SBS"/>
    <x v="16"/>
    <s v="Ministero dell'Interno, Dipartimento della Pubblica Sicurezza, Direzione Centrale dell'Immigrazione e della Polizia delle Frontiere"/>
    <s v="no"/>
    <x v="2"/>
    <s v="2017/SBS/07 JO Poseidon 2017"/>
    <d v="2017-11-25T00:00:00"/>
    <d v="2018-01-25T00:00:00"/>
    <s v="no"/>
    <m/>
    <s v="FRO.26140"/>
    <n v="2017"/>
    <s v="C1"/>
    <n v="289849.17"/>
    <d v="2017-11-21T00:00:00"/>
    <s v="SK"/>
    <n v="295809.84999999998"/>
    <s v="yes"/>
    <n v="228320"/>
    <n v="173943"/>
    <s v="FRO.26601"/>
    <n v="2018"/>
    <n v="96815.92"/>
    <d v="2018-01-04T00:00:00"/>
    <m/>
    <m/>
    <n v="0"/>
    <m/>
    <m/>
    <d v="2018-04-10T00:00:00"/>
    <d v="2018-05-16T00:00:00"/>
    <n v="2018"/>
    <n v="320425.89"/>
    <m/>
    <n v="386665.08999999997"/>
    <n v="320425.89"/>
    <n v="0.82869102561082009"/>
    <n v="66239.199999999953"/>
    <n v="173943"/>
  </r>
  <r>
    <s v="2017/1699"/>
    <x v="1"/>
    <n v="1699"/>
    <s v="TRU"/>
    <x v="2"/>
    <s v="School and Training Centre for Maritime Policing (MaST) of the German Federal Police Department for Maritime Security"/>
    <s v="no"/>
    <x v="38"/>
    <s v="2017/TRU/D3 Development and delivery of a pre-deployment training course for maritime Frontex operations for European coast guards"/>
    <d v="2017-11-25T00:00:00"/>
    <d v="2018-09-30T00:00:00"/>
    <s v="no"/>
    <m/>
    <s v="FRO.25794"/>
    <n v="2017"/>
    <s v="C1"/>
    <n v="60000"/>
    <d v="2017-11-21T00:00:00"/>
    <s v="SK"/>
    <n v="0"/>
    <s v="yes"/>
    <n v="30634"/>
    <n v="19827.05"/>
    <m/>
    <m/>
    <m/>
    <m/>
    <m/>
    <n v="2017"/>
    <n v="30000"/>
    <m/>
    <m/>
    <d v="2018-12-14T00:00:00"/>
    <d v="2018-11-30T00:00:00"/>
    <n v="2018"/>
    <n v="5073.57"/>
    <s v="PM"/>
    <n v="60000"/>
    <n v="35073.57"/>
    <n v="0.58455950000000001"/>
    <n v="24926.43"/>
    <n v="19827.05"/>
  </r>
  <r>
    <s v="2017/1700"/>
    <x v="1"/>
    <n v="1700"/>
    <s v="TRU"/>
    <x v="2"/>
    <s v="Federal Police Headquarters (BPOLP)"/>
    <s v="no"/>
    <x v="38"/>
    <s v="2017/TRU/D3 Joint European Cross Border Cooperation Study Module (JECBCSM)"/>
    <d v="2017-11-25T00:00:00"/>
    <d v="2018-09-30T00:00:00"/>
    <s v="no"/>
    <m/>
    <s v="FRO.25795"/>
    <n v="2017"/>
    <s v="C1"/>
    <n v="59967.4"/>
    <d v="2017-11-21T00:00:00"/>
    <s v="SK"/>
    <n v="0"/>
    <s v="yes"/>
    <n v="30840"/>
    <n v="28142.37"/>
    <m/>
    <m/>
    <m/>
    <m/>
    <m/>
    <n v="2017"/>
    <n v="29983.7"/>
    <m/>
    <m/>
    <d v="2018-12-14T00:00:00"/>
    <d v="2018-12-03T00:00:00"/>
    <n v="2018"/>
    <n v="21817.57"/>
    <s v="PM"/>
    <n v="59967.4"/>
    <n v="51801.270000000004"/>
    <n v="0.86382384428873027"/>
    <n v="8166.1299999999974"/>
    <n v="28142.37"/>
  </r>
  <r>
    <s v="2017/1701"/>
    <x v="1"/>
    <n v="1701"/>
    <s v="RSU"/>
    <x v="15"/>
    <s v="National Police Immigration Service"/>
    <s v="no"/>
    <x v="12"/>
    <s v="2017/RSU/01 RO to Nigeria, Gambia"/>
    <d v="2017-11-22T00:00:00"/>
    <d v="2017-11-25T00:00:00"/>
    <s v="no"/>
    <m/>
    <s v="FRO.26139"/>
    <n v="2017"/>
    <s v="C1"/>
    <n v="10618.35"/>
    <d v="2017-11-21T00:00:00"/>
    <s v="FF"/>
    <n v="0"/>
    <s v="no"/>
    <n v="0"/>
    <m/>
    <m/>
    <m/>
    <m/>
    <m/>
    <m/>
    <m/>
    <m/>
    <m/>
    <m/>
    <d v="2018-02-08T00:00:00"/>
    <d v="2018-03-06T00:00:00"/>
    <n v="2018"/>
    <n v="4217.4799999999996"/>
    <m/>
    <n v="10618.35"/>
    <n v="4217.4799999999996"/>
    <n v="0.39718788700692664"/>
    <n v="6400.8700000000008"/>
    <n v="0"/>
  </r>
  <r>
    <s v="2017/1702"/>
    <x v="1"/>
    <n v="1702"/>
    <s v="RSU"/>
    <x v="2"/>
    <s v="Bundespolizeipräsidium - Federal Police Central Office"/>
    <s v="no"/>
    <x v="12"/>
    <s v="2017/RSU/01 RO to Nigeria, Gambia"/>
    <d v="2017-11-22T00:00:00"/>
    <d v="2017-11-25T00:00:00"/>
    <s v="no"/>
    <m/>
    <s v="FRO.26141"/>
    <n v="2017"/>
    <s v="C1"/>
    <n v="52723.18"/>
    <d v="2017-11-21T00:00:00"/>
    <s v="FF"/>
    <n v="0"/>
    <s v="yes"/>
    <n v="36700"/>
    <n v="36700"/>
    <m/>
    <m/>
    <m/>
    <m/>
    <m/>
    <m/>
    <m/>
    <m/>
    <m/>
    <d v="2018-02-08T00:00:00"/>
    <d v="2018-03-05T00:00:00"/>
    <n v="2018"/>
    <n v="51093.279999999999"/>
    <m/>
    <n v="52723.18"/>
    <n v="51093.279999999999"/>
    <n v="0.96908570385928916"/>
    <n v="1629.9000000000015"/>
    <n v="36700"/>
  </r>
  <r>
    <s v="2017/1703"/>
    <x v="1"/>
    <n v="1703"/>
    <s v="RSU"/>
    <x v="10"/>
    <s v="Hungarian Police Headquarters"/>
    <s v="no"/>
    <x v="2"/>
    <s v="2017/RSU/03 JO Poseidon/Readmission"/>
    <d v="2017-11-22T00:00:00"/>
    <d v="2017-12-22T00:00:00"/>
    <s v="no"/>
    <m/>
    <s v="FRO.26136"/>
    <n v="2017"/>
    <s v="C1"/>
    <n v="20068.490000000002"/>
    <d v="2017-11-21T00:00:00"/>
    <s v="FF"/>
    <n v="0"/>
    <s v="no"/>
    <n v="0"/>
    <m/>
    <m/>
    <m/>
    <m/>
    <m/>
    <m/>
    <m/>
    <m/>
    <m/>
    <m/>
    <d v="2018-03-07T00:00:00"/>
    <d v="2018-04-30T00:00:00"/>
    <n v="2018"/>
    <n v="18930.849999999999"/>
    <m/>
    <n v="20068.490000000002"/>
    <n v="18930.849999999999"/>
    <n v="0.94331212761896865"/>
    <n v="1137.6400000000031"/>
    <n v="0"/>
  </r>
  <r>
    <s v="2017/1704"/>
    <x v="1"/>
    <n v="1704"/>
    <s v="SBS"/>
    <x v="32"/>
    <s v="General Directorate of Kosovo Police"/>
    <s v="no"/>
    <x v="6"/>
    <s v="2017/SBS/05 JO Triton 2017"/>
    <d v="2017-12-01T00:00:00"/>
    <d v="2017-12-30T00:00:00"/>
    <s v="no"/>
    <m/>
    <s v="FRO.26142"/>
    <n v="2017"/>
    <s v="C1"/>
    <n v="10284"/>
    <d v="2017-11-22T00:00:00"/>
    <s v="SK"/>
    <n v="0"/>
    <s v="no"/>
    <m/>
    <m/>
    <m/>
    <m/>
    <m/>
    <m/>
    <m/>
    <m/>
    <n v="0"/>
    <m/>
    <m/>
    <d v="2018-03-15T00:00:00"/>
    <d v="2018-07-20T00:00:00"/>
    <n v="2018"/>
    <n v="6606.06"/>
    <m/>
    <n v="10284"/>
    <n v="6606.06"/>
    <n v="0.64236289381563594"/>
    <n v="3677.9399999999996"/>
    <n v="0"/>
  </r>
  <r>
    <s v="2017/1705"/>
    <x v="1"/>
    <n v="1705"/>
    <s v="RSU"/>
    <x v="4"/>
    <s v="Danish National Police"/>
    <s v="no"/>
    <x v="2"/>
    <s v="2017/RSU/03 JO Poseidon/Readmission"/>
    <d v="2017-11-22T00:00:00"/>
    <d v="2017-12-22T00:00:00"/>
    <s v="no"/>
    <m/>
    <s v="FRO.26145"/>
    <n v="2017"/>
    <s v="C1"/>
    <n v="53500"/>
    <d v="2017-11-22T00:00:00"/>
    <s v="FF"/>
    <n v="0"/>
    <s v="yes"/>
    <n v="50000"/>
    <n v="39500"/>
    <m/>
    <m/>
    <m/>
    <m/>
    <m/>
    <m/>
    <m/>
    <m/>
    <m/>
    <d v="2018-03-07T00:00:00"/>
    <d v="2017-11-30T00:00:00"/>
    <n v="2017"/>
    <n v="42265"/>
    <m/>
    <n v="53500"/>
    <n v="42265"/>
    <n v="0.79"/>
    <n v="11235"/>
    <n v="39500"/>
  </r>
  <r>
    <s v="2017/1706"/>
    <x v="1"/>
    <n v="1706"/>
    <s v="RSU"/>
    <x v="21"/>
    <s v="Cuerpo Nacional de Policia"/>
    <s v="no"/>
    <x v="12"/>
    <s v="2017/RSU/01 RO to Colombia, Dominicana Gambia"/>
    <d v="2017-11-26T00:00:00"/>
    <d v="2017-12-02T00:00:00"/>
    <s v="no"/>
    <m/>
    <s v="FRO.26143"/>
    <n v="2017"/>
    <s v="C1"/>
    <n v="462420"/>
    <d v="2017-11-23T00:00:00"/>
    <s v="FF"/>
    <n v="0"/>
    <s v="yes"/>
    <n v="420000"/>
    <n v="364078"/>
    <m/>
    <m/>
    <m/>
    <m/>
    <m/>
    <m/>
    <m/>
    <m/>
    <m/>
    <d v="2018-02-15T00:00:00"/>
    <d v="2018-01-03T00:00:00"/>
    <n v="2018"/>
    <n v="392338.82"/>
    <m/>
    <n v="462420"/>
    <n v="392338.82"/>
    <n v="0.84844690973573811"/>
    <n v="70081.179999999993"/>
    <n v="364078"/>
  </r>
  <r>
    <s v="2017/1707"/>
    <x v="1"/>
    <n v="1707"/>
    <s v="RSU"/>
    <x v="20"/>
    <s v="Repatriation and Departure Service"/>
    <s v="no"/>
    <x v="18"/>
    <s v="2017/RSU/02 FOA-R from Guinea to Netherlands"/>
    <d v="2017-12-12T00:00:00"/>
    <d v="2017-12-17T00:00:00"/>
    <s v="no"/>
    <s v="yes"/>
    <s v="FRO.26135"/>
    <n v="2017"/>
    <s v="C1"/>
    <n v="10194"/>
    <d v="2017-11-22T00:00:00"/>
    <s v="FF"/>
    <n v="0"/>
    <s v="no"/>
    <n v="0"/>
    <m/>
    <s v="FRO.26135"/>
    <n v="2017"/>
    <n v="2550"/>
    <m/>
    <s v="Cancellation of participation."/>
    <m/>
    <m/>
    <m/>
    <m/>
    <d v="2018-03-02T00:00:00"/>
    <m/>
    <m/>
    <m/>
    <m/>
    <n v="0"/>
    <n v="0"/>
    <s v=""/>
    <n v="0"/>
    <n v="0"/>
  </r>
  <r>
    <s v="2017/1708"/>
    <x v="1"/>
    <n v="1708"/>
    <s v="RSU"/>
    <x v="2"/>
    <s v="Bundespolizeipräsidium - Federal Police Central Office"/>
    <s v="no"/>
    <x v="18"/>
    <s v="2017/RSU/02 FOA-R from Ivory C. to Germany"/>
    <d v="2017-11-28T00:00:00"/>
    <d v="2017-12-03T00:00:00"/>
    <s v="no"/>
    <m/>
    <s v="FRO.26144"/>
    <n v="2017"/>
    <s v="C1"/>
    <n v="46355"/>
    <d v="2017-11-22T00:00:00"/>
    <s v="FF"/>
    <n v="0"/>
    <s v="no"/>
    <n v="0"/>
    <m/>
    <m/>
    <m/>
    <m/>
    <m/>
    <m/>
    <m/>
    <m/>
    <m/>
    <m/>
    <d v="2018-02-16T00:00:00"/>
    <d v="2018-01-30T00:00:00"/>
    <n v="2018"/>
    <n v="29600.61"/>
    <m/>
    <n v="46355"/>
    <n v="29600.61"/>
    <n v="0.63856347751051667"/>
    <n v="16754.39"/>
    <n v="0"/>
  </r>
  <r>
    <s v="2017/1709"/>
    <x v="1"/>
    <n v="1709"/>
    <s v="RSU"/>
    <x v="25"/>
    <s v="Swiss Border Guard"/>
    <s v="no"/>
    <x v="12"/>
    <s v="2017/RSU/01 RO to Guinea, DR Congo"/>
    <d v="2017-11-27T00:00:00"/>
    <d v="2017-12-02T00:00:00"/>
    <s v="no"/>
    <m/>
    <s v="FRO.26147"/>
    <n v="2017"/>
    <s v="C1"/>
    <n v="32699.200000000001"/>
    <d v="2017-11-24T00:00:00"/>
    <s v="FF"/>
    <n v="0"/>
    <s v="yes"/>
    <n v="18000"/>
    <n v="25136.12"/>
    <m/>
    <m/>
    <m/>
    <m/>
    <m/>
    <m/>
    <m/>
    <m/>
    <m/>
    <d v="2018-02-15T00:00:00"/>
    <d v="2018-03-06T00:00:00"/>
    <n v="2018"/>
    <n v="29073.69"/>
    <m/>
    <n v="32699.200000000001"/>
    <n v="29073.69"/>
    <n v="0.8891254220286734"/>
    <n v="3625.510000000002"/>
    <n v="25136.12"/>
  </r>
  <r>
    <s v="2017/1710"/>
    <x v="1"/>
    <n v="1710"/>
    <s v="RSU"/>
    <x v="3"/>
    <s v="Dienst Vreemdelingenzaken"/>
    <s v="no"/>
    <x v="12"/>
    <s v="2017/RSU/01 RO to Guinea, DR Congo"/>
    <d v="2017-11-28T00:00:00"/>
    <d v="2017-12-02T00:00:00"/>
    <s v="no"/>
    <m/>
    <s v="FRO.26153"/>
    <n v="2017"/>
    <s v="C1"/>
    <n v="440739.6"/>
    <d v="2017-11-23T00:00:00"/>
    <s v="FF"/>
    <n v="0"/>
    <s v="yes"/>
    <n v="400000"/>
    <n v="352254.91"/>
    <m/>
    <m/>
    <m/>
    <m/>
    <m/>
    <m/>
    <m/>
    <m/>
    <m/>
    <d v="2018-02-15T00:00:00"/>
    <d v="2018-03-08T00:00:00"/>
    <n v="2018"/>
    <n v="383288.75"/>
    <m/>
    <n v="440739.6"/>
    <n v="383288.75"/>
    <n v="0.86964899455370026"/>
    <n v="57450.849999999977"/>
    <n v="352254.91"/>
  </r>
  <r>
    <s v="2017/1711"/>
    <x v="1"/>
    <n v="1711"/>
    <s v="SBS"/>
    <x v="7"/>
    <s v="Direction Centrale de la Police Judiciaire"/>
    <s v="no"/>
    <x v="6"/>
    <s v="2017/SBS/05 JO Triton 2017"/>
    <d v="2017-12-05T00:00:00"/>
    <d v="2017-12-30T00:00:00"/>
    <s v="no"/>
    <m/>
    <s v="FRO.26165"/>
    <n v="2017"/>
    <s v="C1"/>
    <n v="21152.28"/>
    <d v="2017-11-24T00:00:00"/>
    <s v="SK"/>
    <n v="0"/>
    <s v="yes"/>
    <m/>
    <n v="8970.85"/>
    <m/>
    <m/>
    <m/>
    <m/>
    <m/>
    <m/>
    <m/>
    <m/>
    <m/>
    <d v="2018-03-15T00:00:00"/>
    <d v="2018-03-14T00:00:00"/>
    <n v="2018"/>
    <n v="20333.05"/>
    <m/>
    <n v="21152.28"/>
    <n v="20333.05"/>
    <n v="0.96126989620031511"/>
    <n v="819.22999999999956"/>
    <n v="8970.85"/>
  </r>
  <r>
    <s v="2017/1712"/>
    <x v="1"/>
    <n v="1712"/>
    <s v="RSU"/>
    <x v="2"/>
    <s v="Bundespolizeipräsidium - Federal Police Central Office"/>
    <s v="no"/>
    <x v="12"/>
    <s v="2017/RSU/01 RO to Guinea, DR Congo"/>
    <d v="2017-11-28T00:00:00"/>
    <d v="2017-12-02T00:00:00"/>
    <s v="no"/>
    <m/>
    <s v="FRO.26160"/>
    <n v="2017"/>
    <s v="C1"/>
    <n v="37698.239999999998"/>
    <d v="2017-11-24T00:00:00"/>
    <s v="FF"/>
    <n v="0"/>
    <s v="yes"/>
    <n v="15500"/>
    <n v="15500"/>
    <m/>
    <m/>
    <m/>
    <m/>
    <m/>
    <m/>
    <m/>
    <m/>
    <m/>
    <d v="2018-02-15T00:00:00"/>
    <d v="2018-02-16T00:00:00"/>
    <n v="2018"/>
    <n v="23328.41"/>
    <m/>
    <n v="37698.239999999998"/>
    <n v="23328.41"/>
    <n v="0.61881960537149749"/>
    <n v="14369.829999999998"/>
    <n v="15500"/>
  </r>
  <r>
    <s v="2017/1713"/>
    <x v="1"/>
    <n v="1713"/>
    <s v="FSC"/>
    <x v="14"/>
    <s v="General Inspectorate of the Romanian Border Police"/>
    <s v="no"/>
    <x v="10"/>
    <s v="2017/FSC/01 FSC FIMO Deployment"/>
    <d v="2017-11-27T00:00:00"/>
    <d v="2018-02-05T00:00:00"/>
    <s v="no"/>
    <m/>
    <s v="FRO.26166"/>
    <n v="2017"/>
    <s v="C1"/>
    <n v="18533.47"/>
    <d v="2017-11-24T00:00:00"/>
    <s v="FF"/>
    <n v="0"/>
    <s v="no"/>
    <n v="0"/>
    <m/>
    <m/>
    <m/>
    <m/>
    <m/>
    <m/>
    <n v="2017"/>
    <n v="9266"/>
    <m/>
    <m/>
    <d v="2018-04-21T00:00:00"/>
    <d v="2018-02-27T00:00:00"/>
    <n v="2018"/>
    <n v="8160.19"/>
    <m/>
    <n v="18533.47"/>
    <n v="17426.189999999999"/>
    <n v="0.94025511682377871"/>
    <n v="1107.2800000000025"/>
    <n v="0"/>
  </r>
  <r>
    <s v="2017/1714"/>
    <x v="1"/>
    <n v="1714"/>
    <s v="FSC"/>
    <x v="11"/>
    <s v="State Border Guard Service at the Ministry of the Interior of the Republic of Lithuania"/>
    <s v="no"/>
    <x v="10"/>
    <s v="2017/FSC/01 FSC FIMO Deployment"/>
    <d v="2017-12-02T00:00:00"/>
    <d v="2018-02-05T00:00:00"/>
    <s v="no"/>
    <m/>
    <s v="FRO.26169"/>
    <n v="2017"/>
    <s v="C1"/>
    <n v="13500.19"/>
    <d v="2017-11-24T00:00:00"/>
    <s v="FF"/>
    <n v="0"/>
    <s v="no"/>
    <n v="0"/>
    <m/>
    <m/>
    <m/>
    <m/>
    <m/>
    <m/>
    <n v="2017"/>
    <n v="6750"/>
    <m/>
    <m/>
    <d v="2018-04-21T00:00:00"/>
    <d v="2018-03-01T00:00:00"/>
    <n v="2018"/>
    <n v="5781.67"/>
    <m/>
    <n v="13500.19"/>
    <n v="12531.67"/>
    <n v="0.9282587874689171"/>
    <n v="968.52000000000044"/>
    <n v="0"/>
  </r>
  <r>
    <s v="2017/1715"/>
    <x v="1"/>
    <n v="1715"/>
    <s v="FSC"/>
    <x v="11"/>
    <s v="State Border Guard Service at the Ministry of the Interior of the Republic of Lithuania"/>
    <s v="no"/>
    <x v="10"/>
    <s v="2017/FSC/01 FSC FIMO Deployment"/>
    <d v="2017-11-29T00:00:00"/>
    <d v="2018-02-05T00:00:00"/>
    <s v="no"/>
    <m/>
    <s v="FRO.26167"/>
    <n v="2017"/>
    <s v="C1"/>
    <n v="14055.52"/>
    <d v="2017-11-24T00:00:00"/>
    <s v="FF"/>
    <n v="0"/>
    <s v="no"/>
    <n v="0"/>
    <m/>
    <m/>
    <m/>
    <m/>
    <m/>
    <m/>
    <n v="2017"/>
    <n v="7027"/>
    <m/>
    <m/>
    <d v="2018-04-21T00:00:00"/>
    <d v="2018-02-16T00:00:00"/>
    <n v="2018"/>
    <n v="6104.22"/>
    <m/>
    <n v="14055.52"/>
    <n v="13131.220000000001"/>
    <n v="0.93423935934067193"/>
    <n v="924.29999999999927"/>
    <n v="0"/>
  </r>
  <r>
    <s v="2017/1716"/>
    <x v="1"/>
    <n v="1716"/>
    <s v="RSU"/>
    <x v="12"/>
    <s v="Headquarters of Polish Border Guards"/>
    <s v="no"/>
    <x v="12"/>
    <s v="2017/RSU/01 RO to Guinea, DR Congo"/>
    <d v="2017-11-27T00:00:00"/>
    <d v="2017-12-02T00:00:00"/>
    <s v="no"/>
    <m/>
    <s v="FRO.26182"/>
    <n v="2017"/>
    <s v="C1"/>
    <n v="4943.3999999999996"/>
    <d v="2017-11-24T00:00:00"/>
    <s v="FF"/>
    <n v="0"/>
    <s v="no"/>
    <n v="0"/>
    <m/>
    <m/>
    <m/>
    <m/>
    <m/>
    <m/>
    <m/>
    <m/>
    <m/>
    <m/>
    <d v="2018-02-15T00:00:00"/>
    <m/>
    <n v="2018"/>
    <n v="4176.6099999999997"/>
    <m/>
    <n v="4943.3999999999996"/>
    <n v="4176.6099999999997"/>
    <n v="0.84488611077396125"/>
    <n v="766.79"/>
    <n v="0"/>
  </r>
  <r>
    <s v="2017/1717"/>
    <x v="1"/>
    <n v="1717"/>
    <s v="RSU"/>
    <x v="31"/>
    <s v="Administration of the State Border Guard Service of Ukraine"/>
    <s v="no"/>
    <x v="12"/>
    <s v="2017/RSU/01 CRO to Ukraine"/>
    <d v="2017-11-28T00:00:00"/>
    <d v="2017-11-29T00:00:00"/>
    <s v="no"/>
    <m/>
    <s v="FRO.26171"/>
    <n v="2017"/>
    <s v="C1"/>
    <n v="2768.09"/>
    <d v="2017-11-24T00:00:00"/>
    <s v="FF"/>
    <n v="0"/>
    <s v="no"/>
    <n v="0"/>
    <m/>
    <m/>
    <m/>
    <m/>
    <m/>
    <m/>
    <m/>
    <n v="0"/>
    <m/>
    <m/>
    <d v="2018-02-12T00:00:00"/>
    <d v="2017-12-13T00:00:00"/>
    <n v="2017"/>
    <n v="2768.09"/>
    <m/>
    <n v="2768.09"/>
    <n v="2768.09"/>
    <n v="1"/>
    <n v="0"/>
    <n v="0"/>
  </r>
  <r>
    <s v="2017/1718"/>
    <x v="1"/>
    <n v="1718"/>
    <s v="LBS"/>
    <x v="27"/>
    <s v="Ministry of Interior"/>
    <s v="no"/>
    <x v="7"/>
    <s v="2017/LBS/01 FOA"/>
    <d v="2017-12-05T00:00:00"/>
    <d v="2018-01-04T00:00:00"/>
    <s v="no"/>
    <m/>
    <s v="FRO.26174"/>
    <n v="2017"/>
    <s v="C1"/>
    <n v="7697.58"/>
    <d v="2017-11-27T00:00:00"/>
    <s v="SK"/>
    <n v="0"/>
    <s v="no"/>
    <m/>
    <m/>
    <m/>
    <m/>
    <m/>
    <m/>
    <m/>
    <m/>
    <m/>
    <m/>
    <m/>
    <d v="2018-03-20T00:00:00"/>
    <d v="2018-01-22T00:00:00"/>
    <n v="2018"/>
    <n v="6051.9"/>
    <m/>
    <n v="7697.58"/>
    <n v="6051.9"/>
    <n v="0.78620813294567904"/>
    <n v="1645.6800000000003"/>
    <n v="0"/>
  </r>
  <r>
    <s v="2017/1719"/>
    <x v="1"/>
    <n v="1719"/>
    <s v="LBS"/>
    <x v="26"/>
    <s v="Ministry of the Interior"/>
    <s v="no"/>
    <x v="7"/>
    <s v="2017/LBS/01 FOA"/>
    <d v="2017-12-05T00:00:00"/>
    <d v="2018-01-04T00:00:00"/>
    <s v="no"/>
    <m/>
    <s v="FRO.26177"/>
    <n v="2017"/>
    <s v="C1"/>
    <n v="9841.86"/>
    <d v="2017-11-27T00:00:00"/>
    <s v="SK"/>
    <n v="0"/>
    <s v="no"/>
    <m/>
    <m/>
    <m/>
    <m/>
    <m/>
    <m/>
    <m/>
    <m/>
    <n v="0"/>
    <m/>
    <m/>
    <d v="2018-03-20T00:00:00"/>
    <d v="2018-03-27T00:00:00"/>
    <n v="2018"/>
    <n v="8703.66"/>
    <m/>
    <n v="9841.86"/>
    <n v="8703.66"/>
    <n v="0.88435112875005328"/>
    <n v="1138.2000000000007"/>
    <n v="0"/>
  </r>
  <r>
    <s v="2017/1720"/>
    <x v="1"/>
    <n v="1720"/>
    <s v="LBS"/>
    <x v="2"/>
    <s v="Bundespolizeipräsidium - Federal Police Central Office"/>
    <s v="no"/>
    <x v="7"/>
    <s v="2017/LBS/01 FOA"/>
    <d v="2017-12-06T00:00:00"/>
    <d v="2018-02-01T00:00:00"/>
    <s v="no"/>
    <m/>
    <s v="FRO.26180"/>
    <n v="2017"/>
    <s v="C1"/>
    <n v="398629.88"/>
    <d v="2017-11-29T00:00:00"/>
    <s v="SK"/>
    <n v="0"/>
    <s v="no"/>
    <m/>
    <m/>
    <m/>
    <m/>
    <m/>
    <m/>
    <m/>
    <n v="2017"/>
    <n v="199300"/>
    <m/>
    <m/>
    <d v="2018-04-17T00:00:00"/>
    <d v="2018-05-23T00:00:00"/>
    <n v="2018"/>
    <n v="127006.01"/>
    <m/>
    <n v="398629.88"/>
    <n v="326306.01"/>
    <n v="0.81856886894680347"/>
    <n v="72323.87"/>
    <n v="0"/>
  </r>
  <r>
    <s v="2017/1721"/>
    <x v="1"/>
    <n v="1721"/>
    <s v="ABS"/>
    <x v="13"/>
    <s v="Servico de Estrangeiros e Fronteiras"/>
    <s v="no"/>
    <x v="5"/>
    <s v="2017/ABS/04 JO Focal Points 2017 Air Intermediate Managers"/>
    <d v="2017-12-10T00:00:00"/>
    <d v="2017-12-23T00:00:00"/>
    <s v="no"/>
    <m/>
    <s v="FRO.26159"/>
    <n v="2017"/>
    <s v="C1"/>
    <n v="3991.1"/>
    <d v="2017-11-27T00:00:00"/>
    <s v="SK"/>
    <n v="0"/>
    <s v="no"/>
    <m/>
    <m/>
    <m/>
    <m/>
    <m/>
    <m/>
    <m/>
    <n v="2017"/>
    <n v="1995.55"/>
    <m/>
    <m/>
    <d v="2018-03-08T00:00:00"/>
    <d v="2018-02-26T00:00:00"/>
    <n v="2018"/>
    <n v="1437.82"/>
    <m/>
    <n v="3991.1"/>
    <n v="3433.37"/>
    <n v="0.86025657087018614"/>
    <n v="557.73"/>
    <n v="0"/>
  </r>
  <r>
    <s v="2017/1722"/>
    <x v="1"/>
    <n v="1722"/>
    <s v="RSU"/>
    <x v="16"/>
    <s v="Ministero dell'Interno, Dipartimento della Pubblica Sicurezza, Direzione Centrale dell'Immigrazione e della Polizia delle Frontiere"/>
    <s v="no"/>
    <x v="18"/>
    <s v="2017/RSU/02"/>
    <d v="2017-12-01T00:00:00"/>
    <d v="2018-01-31T00:00:00"/>
    <s v="no"/>
    <m/>
    <s v="FRO.26194"/>
    <n v="2017"/>
    <s v="C1"/>
    <n v="66986.28"/>
    <d v="2017-11-30T00:00:00"/>
    <s v="FF"/>
    <n v="0"/>
    <s v="no"/>
    <m/>
    <m/>
    <s v="FRO.26194"/>
    <n v="2018"/>
    <n v="-712.05"/>
    <m/>
    <m/>
    <n v="2017"/>
    <n v="33493.14"/>
    <m/>
    <m/>
    <d v="2018-04-16T00:00:00"/>
    <d v="2018-03-19T00:00:00"/>
    <n v="2018"/>
    <n v="29279.01"/>
    <m/>
    <n v="66274.23"/>
    <n v="62772.149999999994"/>
    <n v="0.94715774140265374"/>
    <n v="3502.0800000000017"/>
    <n v="0"/>
  </r>
  <r>
    <s v="2017/1723"/>
    <x v="1"/>
    <n v="1723"/>
    <s v="LBS"/>
    <x v="11"/>
    <s v="State Border Guard Service"/>
    <s v="no"/>
    <x v="5"/>
    <s v="2017/LBS/02 Focal Points"/>
    <d v="2017-12-06T00:00:00"/>
    <d v="2018-01-03T00:00:00"/>
    <s v="no"/>
    <m/>
    <s v="FRO.26185"/>
    <n v="2017"/>
    <s v="C1"/>
    <n v="6912.2"/>
    <d v="2017-11-29T00:00:00"/>
    <s v="IM"/>
    <n v="0"/>
    <s v="no"/>
    <n v="0"/>
    <m/>
    <m/>
    <m/>
    <m/>
    <m/>
    <m/>
    <n v="2017"/>
    <n v="3456"/>
    <m/>
    <m/>
    <d v="2018-03-19T00:00:00"/>
    <d v="2018-03-02T00:00:00"/>
    <n v="2018"/>
    <n v="2389.92"/>
    <m/>
    <n v="6912.2"/>
    <n v="5845.92"/>
    <n v="0.84573941726223201"/>
    <n v="1066.2799999999997"/>
    <n v="0"/>
  </r>
  <r>
    <s v="2017/1724"/>
    <x v="1"/>
    <n v="1724"/>
    <s v="LBS"/>
    <x v="21"/>
    <s v="Guardia Civil"/>
    <s v="no"/>
    <x v="7"/>
    <s v="2017/LBS/01 FOA"/>
    <d v="2017-12-06T00:00:00"/>
    <d v="2018-01-03T00:00:00"/>
    <s v="no"/>
    <m/>
    <s v="FRO.26196"/>
    <n v="2017"/>
    <s v="C1"/>
    <n v="16167.28"/>
    <d v="2017-11-29T00:00:00"/>
    <s v="IM"/>
    <n v="0"/>
    <s v="no"/>
    <n v="0"/>
    <m/>
    <m/>
    <m/>
    <m/>
    <m/>
    <m/>
    <m/>
    <n v="0"/>
    <m/>
    <m/>
    <d v="2018-03-19T00:00:00"/>
    <d v="2018-02-21T00:00:00"/>
    <n v="2018"/>
    <n v="16100.88"/>
    <m/>
    <n v="16167.28"/>
    <n v="16100.88"/>
    <n v="0.99589293931941547"/>
    <n v="66.400000000001455"/>
    <n v="0"/>
  </r>
  <r>
    <s v="2017/1725"/>
    <x v="1"/>
    <n v="1725"/>
    <s v="FSC"/>
    <x v="22"/>
    <s v="Federal Ministry of the Interior"/>
    <s v="no"/>
    <x v="10"/>
    <s v="2017/FSC/02 FSC FIMO Deployment"/>
    <d v="2017-12-01T00:00:00"/>
    <d v="2018-01-31T00:00:00"/>
    <s v="no"/>
    <m/>
    <s v="FRO.26204"/>
    <n v="2017"/>
    <s v="C1"/>
    <n v="11159.03"/>
    <d v="2017-11-29T00:00:00"/>
    <s v="FF"/>
    <n v="0"/>
    <s v="no"/>
    <n v="0"/>
    <m/>
    <m/>
    <m/>
    <m/>
    <m/>
    <m/>
    <m/>
    <m/>
    <m/>
    <m/>
    <d v="2018-04-16T00:00:00"/>
    <d v="2018-02-22T00:00:00"/>
    <n v="2018"/>
    <n v="10633.87"/>
    <m/>
    <n v="11159.03"/>
    <n v="10633.87"/>
    <n v="0.95293856186424808"/>
    <n v="525.15999999999985"/>
    <n v="0"/>
  </r>
  <r>
    <s v="2017/1726"/>
    <x v="1"/>
    <n v="1726"/>
    <s v="LBS"/>
    <x v="14"/>
    <s v="General Inspectorate of the Romania Border Police"/>
    <s v="no"/>
    <x v="7"/>
    <s v="2017/LBS/01 FOA"/>
    <d v="2017-12-06T00:00:00"/>
    <d v="2018-01-03T00:00:00"/>
    <s v="no"/>
    <m/>
    <s v="FRO.26203"/>
    <n v="2017"/>
    <s v="C1"/>
    <n v="94174.98"/>
    <d v="2017-11-30T00:00:00"/>
    <s v="IM"/>
    <n v="0"/>
    <s v="no"/>
    <n v="0"/>
    <m/>
    <m/>
    <m/>
    <m/>
    <m/>
    <m/>
    <n v="2017"/>
    <n v="47087"/>
    <m/>
    <m/>
    <d v="2018-03-19T00:00:00"/>
    <d v="2018-03-23T00:00:00"/>
    <n v="2018"/>
    <n v="32195.56"/>
    <m/>
    <n v="94174.98"/>
    <n v="79282.559999999998"/>
    <n v="0.84186436779705187"/>
    <n v="14892.419999999998"/>
    <n v="0"/>
  </r>
  <r>
    <s v="2017/1727"/>
    <x v="1"/>
    <n v="1727"/>
    <s v="RSU"/>
    <x v="1"/>
    <s v="National Operations Department, Border Policing Section"/>
    <s v="no"/>
    <x v="18"/>
    <s v="2017/RSU/02"/>
    <d v="2017-01-07T00:00:00"/>
    <d v="2018-01-31T00:00:00"/>
    <s v="no"/>
    <m/>
    <s v="FRO.26205"/>
    <n v="2017"/>
    <s v="C1"/>
    <n v="5385.31"/>
    <d v="2017-11-30T00:00:00"/>
    <s v="FF"/>
    <n v="0"/>
    <s v="no"/>
    <m/>
    <m/>
    <s v="FRO.26205"/>
    <n v="2018"/>
    <n v="4457.62"/>
    <m/>
    <m/>
    <m/>
    <m/>
    <m/>
    <m/>
    <d v="2018-04-16T00:00:00"/>
    <d v="2018-04-03T00:00:00"/>
    <n v="2018"/>
    <n v="9481.7999999999993"/>
    <m/>
    <n v="9842.93"/>
    <n v="9481.7999999999993"/>
    <n v="0.96331072150264185"/>
    <n v="361.13000000000102"/>
    <n v="0"/>
  </r>
  <r>
    <s v="2017/1728"/>
    <x v="1"/>
    <n v="1728"/>
    <s v="RSU"/>
    <x v="7"/>
    <s v="Ministère de l'intérieur, Direction générale des étrangers en France"/>
    <s v="no"/>
    <x v="12"/>
    <s v="2017/RSU/01 RO to Albania"/>
    <d v="2017-12-01T00:00:00"/>
    <d v="2017-12-31T00:00:00"/>
    <s v="no"/>
    <m/>
    <s v="FRO.26209"/>
    <n v="2017"/>
    <s v="C1"/>
    <n v="101650"/>
    <d v="2017-11-30T00:00:00"/>
    <s v="FF"/>
    <n v="0"/>
    <s v="yes"/>
    <n v="160000"/>
    <n v="82336"/>
    <s v="FRO.26209"/>
    <n v="2017"/>
    <n v="74225"/>
    <m/>
    <m/>
    <m/>
    <m/>
    <m/>
    <m/>
    <d v="2018-03-16T00:00:00"/>
    <d v="2018-03-22T00:00:00"/>
    <n v="2018"/>
    <n v="86452.800000000003"/>
    <m/>
    <n v="175875"/>
    <n v="86452.800000000003"/>
    <n v="0.4915582089552239"/>
    <n v="89422.2"/>
    <n v="82336"/>
  </r>
  <r>
    <s v="2017/1729"/>
    <x v="1"/>
    <n v="1729"/>
    <s v="SBS"/>
    <x v="7"/>
    <s v="Direction Centrale de la Police aux Frontieres"/>
    <s v="no"/>
    <x v="22"/>
    <s v="2017/SBS/03 Indalo 2017"/>
    <d v="2017-11-30T00:00:00"/>
    <d v="2018-02-01T00:00:00"/>
    <s v="no"/>
    <m/>
    <s v="FRO.26216"/>
    <n v="2017"/>
    <s v="C1"/>
    <n v="12745.38"/>
    <d v="2017-11-29T00:00:00"/>
    <s v="FF"/>
    <n v="0"/>
    <s v="yes"/>
    <n v="0"/>
    <n v="7496.92"/>
    <s v="FRO.26216"/>
    <n v="2017"/>
    <n v="15970.82"/>
    <d v="2017-12-19T00:00:00"/>
    <m/>
    <n v="2017"/>
    <n v="6372.69"/>
    <m/>
    <m/>
    <d v="2018-04-17T00:00:00"/>
    <d v="2018-07-12T00:00:00"/>
    <n v="2018"/>
    <n v="13524.94"/>
    <m/>
    <n v="28716.199999999997"/>
    <n v="19897.63"/>
    <n v="0.69290609481755949"/>
    <n v="8818.5699999999961"/>
    <n v="7496.92"/>
  </r>
  <r>
    <s v="2017/1730"/>
    <x v="1"/>
    <n v="1730"/>
    <s v="RSU"/>
    <x v="5"/>
    <s v="the Office of the National Commissioner of the Icelandic Police"/>
    <s v="no"/>
    <x v="12"/>
    <s v="2017/RSU/01 RO to Albania &amp; Georgia"/>
    <d v="2017-12-05T00:00:00"/>
    <d v="2017-12-08T00:00:00"/>
    <s v="no"/>
    <m/>
    <s v="FRO.26210"/>
    <n v="2017"/>
    <s v="C1"/>
    <n v="170730"/>
    <d v="2017-12-01T00:00:00"/>
    <s v="FF"/>
    <n v="0"/>
    <s v="yes"/>
    <n v="154600"/>
    <n v="162600"/>
    <m/>
    <m/>
    <m/>
    <m/>
    <m/>
    <m/>
    <m/>
    <m/>
    <m/>
    <d v="2018-02-21T00:00:00"/>
    <d v="2018-01-08T00:00:00"/>
    <n v="2018"/>
    <n v="170730"/>
    <m/>
    <n v="170730"/>
    <n v="170730"/>
    <n v="1"/>
    <n v="0"/>
    <n v="162600"/>
  </r>
  <r>
    <s v="2017/1731"/>
    <x v="1"/>
    <n v="1731"/>
    <s v="SBS"/>
    <x v="29"/>
    <s v="Armed Forces of Malta"/>
    <s v="no"/>
    <x v="6"/>
    <s v="2017/SBS/05 JO Triton 2017"/>
    <d v="2017-12-01T00:00:00"/>
    <d v="2018-01-31T00:00:00"/>
    <s v="no"/>
    <m/>
    <s v="FRO.26195"/>
    <n v="2017"/>
    <s v="C1"/>
    <n v="221534.97"/>
    <d v="2017-11-29T00:00:00"/>
    <s v="IM"/>
    <n v="207941.38"/>
    <s v="yes"/>
    <n v="138000"/>
    <n v="139576.48000000001"/>
    <s v="FRO.26195"/>
    <n v="2018"/>
    <n v="65026.87"/>
    <d v="2018-01-11T00:00:00"/>
    <s v="Sup. Dec. no 2 (only changes within the budget) signed on 29/01/2018."/>
    <n v="2018"/>
    <n v="140000"/>
    <m/>
    <m/>
    <d v="2018-04-16T00:00:00"/>
    <d v="2018-05-28T00:00:00"/>
    <n v="2018"/>
    <n v="94749.11"/>
    <m/>
    <n v="286561.84000000003"/>
    <n v="234749.11"/>
    <n v="0.81919180167184846"/>
    <n v="51812.73000000004"/>
    <n v="139576.48000000001"/>
  </r>
  <r>
    <s v="2017/1732"/>
    <x v="1"/>
    <n v="1732"/>
    <s v="SBS"/>
    <x v="7"/>
    <s v="Direction Centrale des compagnies republicaines de securite"/>
    <s v="no"/>
    <x v="2"/>
    <s v="2017/SBS/07 JO Poseidon 2017"/>
    <d v="2017-11-14T00:00:00"/>
    <d v="2017-12-21T00:00:00"/>
    <s v="yes"/>
    <m/>
    <s v="FRO.26220"/>
    <n v="2017"/>
    <s v="C1"/>
    <n v="34117.81"/>
    <d v="2017-11-30T00:00:00"/>
    <s v="IM"/>
    <n v="0"/>
    <s v="yes"/>
    <n v="0"/>
    <n v="3950.37"/>
    <m/>
    <m/>
    <m/>
    <m/>
    <m/>
    <m/>
    <m/>
    <m/>
    <m/>
    <d v="2018-03-06T00:00:00"/>
    <d v="2018-03-23T00:00:00"/>
    <n v="2018"/>
    <n v="33204"/>
    <m/>
    <n v="34117.81"/>
    <n v="33204"/>
    <n v="0.97321604170959397"/>
    <n v="913.80999999999767"/>
    <n v="3950.37"/>
  </r>
  <r>
    <s v="2017/1733"/>
    <x v="1"/>
    <n v="1733"/>
    <s v="RSU"/>
    <x v="11"/>
    <s v="State Border Guard Service at the Ministry of the Interior of the Republic of Lithuania"/>
    <s v="no"/>
    <x v="2"/>
    <s v="2017/RSU/03 JO Poseidon/Readmission"/>
    <d v="2018-01-15T00:00:00"/>
    <d v="2018-01-30T00:00:00"/>
    <s v="no"/>
    <m/>
    <s v="FRO.26206"/>
    <n v="2017"/>
    <s v="C1"/>
    <n v="43206.6"/>
    <d v="2017-12-04T00:00:00"/>
    <s v="FF"/>
    <n v="0"/>
    <s v="no"/>
    <n v="0"/>
    <m/>
    <m/>
    <m/>
    <m/>
    <m/>
    <m/>
    <n v="2018"/>
    <n v="21603"/>
    <m/>
    <m/>
    <d v="2018-04-15T00:00:00"/>
    <d v="2018-03-22T00:00:00"/>
    <n v="2018"/>
    <n v="17338.63"/>
    <m/>
    <n v="43206.6"/>
    <n v="38941.630000000005"/>
    <n v="0.9012889234515099"/>
    <n v="4264.9699999999939"/>
    <n v="0"/>
  </r>
  <r>
    <s v="2017/1734"/>
    <x v="1"/>
    <n v="1734"/>
    <s v="SBS"/>
    <x v="9"/>
    <s v="State Border Guard"/>
    <s v="no"/>
    <x v="2"/>
    <s v="2017/SBS/07 JO Poseidon 2017"/>
    <d v="2017-12-01T00:00:00"/>
    <d v="2018-01-10T00:00:00"/>
    <s v="no"/>
    <m/>
    <s v="FRO.26218"/>
    <n v="2017"/>
    <s v="C1"/>
    <n v="106794.15"/>
    <d v="2017-12-01T00:00:00"/>
    <s v="SK"/>
    <n v="134783.54999999999"/>
    <s v="yes"/>
    <n v="70591.199999999997"/>
    <n v="40261.800000000003"/>
    <s v="FRO.26218"/>
    <n v="2018"/>
    <n v="50265.53"/>
    <d v="2018-01-10T00:00:00"/>
    <m/>
    <n v="2018"/>
    <n v="53390"/>
    <m/>
    <m/>
    <d v="2018-03-26T00:00:00"/>
    <d v="2018-06-07T00:00:00"/>
    <n v="2018"/>
    <n v="29062.959999999999"/>
    <m/>
    <n v="157059.68"/>
    <n v="82452.959999999992"/>
    <n v="0.52497853045415599"/>
    <n v="74606.720000000001"/>
    <n v="40261.800000000003"/>
  </r>
  <r>
    <s v="2017/1735"/>
    <x v="1"/>
    <n v="1735"/>
    <s v="ABS"/>
    <x v="16"/>
    <s v="Ministero dell'Interno, Dipartimento della Pubblica Sicurezza, Direzione Centrale dell'Immigrazione e della Polizia delle Frontiere"/>
    <s v="no"/>
    <x v="5"/>
    <s v="2017/ABS/03 Focal Points 2017 Air"/>
    <d v="2017-12-05T00:00:00"/>
    <d v="2017-12-22T00:00:00"/>
    <s v="no"/>
    <m/>
    <s v="FRO.26222"/>
    <n v="2017"/>
    <s v="C1"/>
    <n v="2540.1799999999998"/>
    <d v="2017-12-01T00:00:00"/>
    <s v="SK"/>
    <n v="0"/>
    <s v="no"/>
    <m/>
    <m/>
    <m/>
    <m/>
    <m/>
    <m/>
    <m/>
    <m/>
    <n v="0"/>
    <m/>
    <m/>
    <d v="2018-03-07T00:00:00"/>
    <d v="2018-01-16T00:00:00"/>
    <n v="2018"/>
    <n v="2018.21"/>
    <m/>
    <n v="2540.1799999999998"/>
    <n v="2018.21"/>
    <n v="0.79451456196017611"/>
    <n v="521.9699999999998"/>
    <n v="0"/>
  </r>
  <r>
    <s v="2017/1736"/>
    <x v="1"/>
    <n v="1736"/>
    <s v="SBS"/>
    <x v="21"/>
    <s v="Guardia Civil"/>
    <s v="no"/>
    <x v="22"/>
    <s v="2017/SBS/03 Indalo 2017"/>
    <d v="2017-12-01T00:00:00"/>
    <d v="2018-01-03T00:00:00"/>
    <s v="no"/>
    <m/>
    <s v="FRO.26232"/>
    <n v="2017"/>
    <s v="C1"/>
    <n v="65184.800000000003"/>
    <d v="2017-12-01T00:00:00"/>
    <s v="FF"/>
    <n v="340619.16"/>
    <s v="yes"/>
    <n v="205743.67"/>
    <n v="162641"/>
    <s v="FRO.26232_x000a_FRO.26593"/>
    <n v="2017"/>
    <n v="412505.5"/>
    <m/>
    <s v="2nd increase from 2018 budget."/>
    <n v="2018"/>
    <n v="235000"/>
    <m/>
    <m/>
    <d v="2018-03-19T00:00:00"/>
    <d v="2018-08-24T00:00:00"/>
    <n v="2018"/>
    <n v="137571.07999999999"/>
    <m/>
    <n v="477690.3"/>
    <n v="372571.07999999996"/>
    <n v="0.7799427369573968"/>
    <n v="105119.22000000003"/>
    <n v="162641"/>
  </r>
  <r>
    <s v="2017/1737"/>
    <x v="1"/>
    <n v="1737"/>
    <s v="SBS"/>
    <x v="2"/>
    <s v="Bundespolizeipräsidium - Federal Police Central Office"/>
    <s v="no"/>
    <x v="2"/>
    <s v="2017/SBS/07 JO Poseidon 2017"/>
    <d v="2017-12-01T00:00:00"/>
    <d v="2018-01-10T00:00:00"/>
    <s v="no"/>
    <m/>
    <s v="FRO.26213"/>
    <n v="2017"/>
    <s v="C1"/>
    <n v="327851.57"/>
    <d v="2017-12-01T00:00:00"/>
    <s v="SK"/>
    <n v="355016.96000000002"/>
    <s v="yes"/>
    <n v="322903.48"/>
    <n v="140368.64000000001"/>
    <s v="FRO.26213"/>
    <n v="2018"/>
    <n v="161662.73000000001"/>
    <d v="2018-01-11T00:00:00"/>
    <m/>
    <n v="2017"/>
    <n v="163900"/>
    <m/>
    <m/>
    <d v="2018-03-26T00:00:00"/>
    <d v="2018-06-28T00:00:00"/>
    <n v="2018"/>
    <n v="207041.14"/>
    <m/>
    <n v="489514.30000000005"/>
    <n v="370941.14"/>
    <n v="0.75777385870034841"/>
    <n v="118573.16000000003"/>
    <n v="140368.64000000001"/>
  </r>
  <r>
    <s v="2017/1738"/>
    <x v="1"/>
    <n v="1738"/>
    <s v="RSU"/>
    <x v="28"/>
    <s v="the Hellenic Police / Ministry of Public Order and Citizens' Protection"/>
    <s v="no"/>
    <x v="2"/>
    <s v="2017/RSU/03 JO Poseidon/Readmission"/>
    <d v="2017-12-01T00:00:00"/>
    <d v="2017-12-22T00:00:00"/>
    <s v="no"/>
    <m/>
    <s v="FRO.26234"/>
    <n v="2017"/>
    <s v="C1"/>
    <n v="9951"/>
    <d v="2017-12-01T00:00:00"/>
    <s v="FF"/>
    <n v="0"/>
    <s v="no"/>
    <n v="0"/>
    <m/>
    <m/>
    <m/>
    <m/>
    <m/>
    <m/>
    <m/>
    <m/>
    <m/>
    <m/>
    <d v="2018-03-07T00:00:00"/>
    <d v="2018-02-15T00:00:00"/>
    <n v="2018"/>
    <n v="3990.84"/>
    <m/>
    <n v="9951"/>
    <n v="3990.84"/>
    <n v="0.40104914078987036"/>
    <n v="5960.16"/>
    <n v="0"/>
  </r>
  <r>
    <s v="2017/1739"/>
    <x v="1"/>
    <n v="1739"/>
    <s v="RSU"/>
    <x v="30"/>
    <s v="Aparati i Drejtorisë së Policisë së Shtetit"/>
    <s v="no"/>
    <x v="12"/>
    <s v="2017/RSU/01 RO to Albania"/>
    <d v="2017-12-05T00:00:00"/>
    <d v="2018-01-06T00:00:00"/>
    <s v="no"/>
    <m/>
    <s v="FRO.26247"/>
    <n v="2017"/>
    <s v="C1"/>
    <n v="4494"/>
    <d v="2017-12-04T00:00:00"/>
    <s v="FF"/>
    <n v="0"/>
    <s v="no"/>
    <n v="0"/>
    <m/>
    <s v="FRO.26247"/>
    <n v="2017"/>
    <n v="4494"/>
    <d v="2017-12-19T00:00:00"/>
    <m/>
    <m/>
    <m/>
    <m/>
    <m/>
    <d v="2018-03-22T00:00:00"/>
    <d v="2018-03-01T00:00:00"/>
    <n v="2018"/>
    <n v="8560"/>
    <m/>
    <n v="8988"/>
    <n v="8560"/>
    <n v="0.95238095238095233"/>
    <n v="428"/>
    <n v="0"/>
  </r>
  <r>
    <s v="2017/1740"/>
    <x v="1"/>
    <n v="1740"/>
    <s v="RSU"/>
    <x v="2"/>
    <s v="Bundespolizeipräsidium - Federal Police Central Office"/>
    <s v="no"/>
    <x v="12"/>
    <s v="2017/RSU/01 RO to Pakistan"/>
    <d v="2017-12-06T00:00:00"/>
    <d v="2017-12-08T00:00:00"/>
    <s v="no"/>
    <m/>
    <s v="FRO.26224"/>
    <n v="2017"/>
    <s v="C1"/>
    <n v="183613.5"/>
    <d v="2017-12-05T00:00:00"/>
    <s v="FF"/>
    <n v="0"/>
    <s v="yes"/>
    <n v="155000"/>
    <n v="150000"/>
    <m/>
    <m/>
    <m/>
    <m/>
    <m/>
    <m/>
    <m/>
    <m/>
    <m/>
    <d v="2018-02-21T00:00:00"/>
    <d v="2018-02-22T00:00:00"/>
    <n v="2018"/>
    <n v="167857.03"/>
    <m/>
    <n v="183613.5"/>
    <n v="167857.03"/>
    <n v="0.91418675642041569"/>
    <n v="15756.470000000001"/>
    <n v="150000"/>
  </r>
  <r>
    <s v="2017/1741"/>
    <x v="1"/>
    <n v="1741"/>
    <s v="RSU"/>
    <x v="2"/>
    <s v="Bundespolizeipräsidium - Federal Police Central Office"/>
    <s v="no"/>
    <x v="12"/>
    <s v="2017/RSU/01 NRO Germany"/>
    <d v="2017-12-06T00:00:00"/>
    <d v="2018-01-31T00:00:00"/>
    <s v="no"/>
    <m/>
    <s v="FRO.26225"/>
    <n v="2017"/>
    <s v="C1"/>
    <n v="518584.4"/>
    <d v="2017-12-05T00:00:00"/>
    <s v="FF"/>
    <n v="0"/>
    <s v="yes"/>
    <n v="975500"/>
    <n v="942000"/>
    <s v="FRO.26225"/>
    <n v="2017"/>
    <n v="611777.30000000005"/>
    <d v="2017-12-19T00:00:00"/>
    <m/>
    <m/>
    <m/>
    <m/>
    <m/>
    <d v="2018-04-16T00:00:00"/>
    <d v="2018-05-15T00:00:00"/>
    <n v="2018"/>
    <n v="1053501.42"/>
    <m/>
    <n v="1130361.7000000002"/>
    <n v="1053501.42"/>
    <n v="0.93200381789298037"/>
    <n v="76860.280000000261"/>
    <n v="942000"/>
  </r>
  <r>
    <s v="2017/1742"/>
    <x v="1"/>
    <n v="1742"/>
    <s v="RSU"/>
    <x v="22"/>
    <s v="Federal Ministry of the Interior"/>
    <s v="no"/>
    <x v="12"/>
    <s v="2017/RSU/01 RO to Pakistan"/>
    <d v="2017-12-06T00:00:00"/>
    <d v="2017-12-08T00:00:00"/>
    <s v="no"/>
    <m/>
    <s v="FRO.26231"/>
    <n v="2017"/>
    <s v="C1"/>
    <n v="55490.2"/>
    <d v="2017-12-04T00:00:00"/>
    <s v="FF"/>
    <n v="0"/>
    <s v="yes"/>
    <n v="45000"/>
    <n v="40717.5"/>
    <m/>
    <m/>
    <m/>
    <m/>
    <m/>
    <m/>
    <m/>
    <m/>
    <m/>
    <d v="2018-02-21T00:00:00"/>
    <d v="2018-02-09T00:00:00"/>
    <n v="2018"/>
    <n v="49233.15"/>
    <m/>
    <n v="55490.2"/>
    <n v="49233.15"/>
    <n v="0.88724044966498594"/>
    <n v="6257.0499999999956"/>
    <n v="40717.5"/>
  </r>
  <r>
    <s v="2017/1743"/>
    <x v="1"/>
    <n v="1743"/>
    <s v="RSU"/>
    <x v="7"/>
    <s v="Ministère de l'intérieur, Direction générale des étrangers en France"/>
    <s v="no"/>
    <x v="12"/>
    <s v="2017/RSU/01 CRO to Albania"/>
    <d v="2017-12-05T00:00:00"/>
    <d v="2018-01-31T00:00:00"/>
    <s v="no"/>
    <m/>
    <s v="FRO.26246"/>
    <n v="2017"/>
    <s v="C1"/>
    <n v="170940"/>
    <d v="2017-12-05T00:00:00"/>
    <s v="FF"/>
    <n v="0"/>
    <s v="yes"/>
    <n v="305000"/>
    <n v="308488.65000000002"/>
    <s v="FRO.26246"/>
    <n v="2017"/>
    <n v="202734"/>
    <m/>
    <m/>
    <m/>
    <m/>
    <m/>
    <m/>
    <d v="2018-04-16T00:00:00"/>
    <d v="2018-04-20T00:00:00"/>
    <n v="2018"/>
    <n v="323913.08"/>
    <m/>
    <n v="373674"/>
    <n v="323913.08"/>
    <n v="0.86683333600946288"/>
    <n v="49760.919999999984"/>
    <n v="308488.65000000002"/>
  </r>
  <r>
    <s v="2017/1744"/>
    <x v="1"/>
    <n v="1744"/>
    <s v="RSU"/>
    <x v="3"/>
    <s v="Dienst Vreemdelingenzaken"/>
    <s v="no"/>
    <x v="12"/>
    <s v="2017/RSU/01 CRO to Albania"/>
    <d v="2017-12-06T00:00:00"/>
    <d v="2018-01-31T00:00:00"/>
    <s v="no"/>
    <m/>
    <s v="FRO.26252"/>
    <n v="2017"/>
    <s v="C1"/>
    <n v="1102.0999999999999"/>
    <d v="2017-12-04T00:00:00"/>
    <s v="FF"/>
    <n v="0"/>
    <s v="yes"/>
    <n v="370000"/>
    <n v="315000"/>
    <s v="FRO.26252"/>
    <n v="2017"/>
    <n v="414248.5"/>
    <d v="2017-12-04T00:00:00"/>
    <m/>
    <m/>
    <m/>
    <m/>
    <m/>
    <d v="2018-04-16T00:00:00"/>
    <d v="2018-06-08T00:00:00"/>
    <n v="2018"/>
    <n v="333785.76"/>
    <m/>
    <n v="415350.6"/>
    <n v="333785.76"/>
    <n v="0.80362411899730013"/>
    <n v="81564.839999999967"/>
    <n v="315000"/>
  </r>
  <r>
    <s v="2017/1745"/>
    <x v="1"/>
    <n v="1745"/>
    <s v="LBS"/>
    <x v="9"/>
    <s v="State Border Guard"/>
    <s v="no"/>
    <x v="7"/>
    <s v="2017/LBS/01 FOA"/>
    <d v="2018-01-03T00:00:00"/>
    <d v="2018-01-31T00:00:00"/>
    <s v="no"/>
    <m/>
    <s v="FRO.26243"/>
    <n v="2017"/>
    <s v="C1"/>
    <n v="19716.89"/>
    <d v="2017-12-04T00:00:00"/>
    <s v="SK"/>
    <n v="0"/>
    <s v="no"/>
    <m/>
    <m/>
    <m/>
    <m/>
    <m/>
    <m/>
    <m/>
    <n v="2018"/>
    <n v="9858"/>
    <m/>
    <m/>
    <d v="2018-04-16T00:00:00"/>
    <d v="2018-04-04T00:00:00"/>
    <n v="2018"/>
    <n v="3199.52"/>
    <m/>
    <n v="19716.89"/>
    <n v="13057.52"/>
    <n v="0.66225048676540776"/>
    <n v="6659.369999999999"/>
    <n v="0"/>
  </r>
  <r>
    <s v="2017/1746"/>
    <x v="1"/>
    <n v="1746"/>
    <s v="LBS"/>
    <x v="20"/>
    <s v="Immigration and Naturalisation Service"/>
    <s v="no"/>
    <x v="7"/>
    <s v="2017/LBS/01 FOA"/>
    <d v="2017-12-05T00:00:00"/>
    <d v="2018-01-04T00:00:00"/>
    <s v="no"/>
    <m/>
    <s v="FRO.26242"/>
    <n v="2017"/>
    <s v="C1"/>
    <n v="52371.15"/>
    <d v="2017-12-04T00:00:00"/>
    <s v="SK"/>
    <n v="0"/>
    <s v="yes"/>
    <n v="31500"/>
    <n v="31500"/>
    <m/>
    <m/>
    <m/>
    <m/>
    <m/>
    <n v="2017"/>
    <n v="24470"/>
    <m/>
    <m/>
    <d v="2018-03-20T00:00:00"/>
    <d v="2018-02-07T00:00:00"/>
    <n v="2018"/>
    <n v="27760.31"/>
    <m/>
    <n v="52371.15"/>
    <n v="52230.31"/>
    <n v="0.99731073310400853"/>
    <n v="140.84000000000378"/>
    <n v="31500"/>
  </r>
  <r>
    <s v="2017/1747"/>
    <x v="1"/>
    <n v="1747"/>
    <s v="LBS"/>
    <x v="22"/>
    <s v="Federal Ministry of the Interior"/>
    <s v="no"/>
    <x v="7"/>
    <s v="2017/LBS/01 FOA"/>
    <d v="2017-12-06T00:00:00"/>
    <d v="2018-01-03T00:00:00"/>
    <s v="no"/>
    <m/>
    <s v="FRO.26254"/>
    <n v="2017"/>
    <s v="C1"/>
    <n v="11314.18"/>
    <d v="2017-12-05T00:00:00"/>
    <s v="SK"/>
    <n v="0"/>
    <s v="no"/>
    <m/>
    <m/>
    <m/>
    <m/>
    <m/>
    <m/>
    <m/>
    <m/>
    <m/>
    <m/>
    <m/>
    <d v="2018-03-19T00:00:00"/>
    <d v="2018-03-06T00:00:00"/>
    <n v="2018"/>
    <n v="10740.66"/>
    <m/>
    <n v="11314.18"/>
    <n v="10740.66"/>
    <n v="0.94930962738793268"/>
    <n v="573.52000000000044"/>
    <n v="0"/>
  </r>
  <r>
    <s v="2017/1748"/>
    <x v="1"/>
    <n v="1748"/>
    <s v="LBS"/>
    <x v="20"/>
    <s v="Royal Marechaussee"/>
    <s v="no"/>
    <x v="7"/>
    <s v="2017/LBS/01 FOA"/>
    <d v="2017-12-06T00:00:00"/>
    <d v="2018-02-01T00:00:00"/>
    <s v="no"/>
    <m/>
    <s v="FRO.26259"/>
    <n v="2017"/>
    <s v="C1"/>
    <n v="71357.23"/>
    <d v="2017-12-05T00:00:00"/>
    <s v="SK"/>
    <n v="0"/>
    <s v="no"/>
    <m/>
    <m/>
    <m/>
    <m/>
    <m/>
    <m/>
    <m/>
    <m/>
    <n v="0"/>
    <m/>
    <m/>
    <d v="2018-04-17T00:00:00"/>
    <d v="2018-03-23T00:00:00"/>
    <n v="2018"/>
    <n v="62238.74"/>
    <m/>
    <n v="71357.23"/>
    <n v="62238.74"/>
    <n v="0.8722135094089275"/>
    <n v="9118.489999999998"/>
    <n v="0"/>
  </r>
  <r>
    <s v="2017/1749"/>
    <x v="1"/>
    <n v="1749"/>
    <s v="RSU"/>
    <x v="20"/>
    <s v="Repatriation and Departure Service"/>
    <s v="no"/>
    <x v="2"/>
    <s v="2017/RSU/03 JO Poseidon/Readmission"/>
    <d v="2017-01-28T00:00:00"/>
    <d v="2018-01-30T00:00:00"/>
    <s v="no"/>
    <m/>
    <s v="FRO.26258"/>
    <n v="2017"/>
    <s v="C1"/>
    <n v="157027"/>
    <d v="2017-12-05T00:00:00"/>
    <s v="FF"/>
    <n v="0"/>
    <s v="no"/>
    <m/>
    <m/>
    <m/>
    <m/>
    <m/>
    <m/>
    <m/>
    <m/>
    <m/>
    <m/>
    <m/>
    <d v="2018-04-15T00:00:00"/>
    <d v="2018-05-24T00:00:00"/>
    <n v="2018"/>
    <n v="149845.38"/>
    <m/>
    <n v="157027"/>
    <n v="149845.38"/>
    <n v="0.95426506269622424"/>
    <n v="7181.6199999999953"/>
    <n v="0"/>
  </r>
  <r>
    <s v="2017/1750"/>
    <x v="1"/>
    <n v="1750"/>
    <s v="RSU"/>
    <x v="22"/>
    <s v="Federal Ministry of the Interior"/>
    <s v="no"/>
    <x v="12"/>
    <s v="2017/RSU/01 RO to Afghanistan &amp; Kosovo"/>
    <d v="2017-12-11T00:00:00"/>
    <d v="2017-12-15T00:00:00"/>
    <s v="no"/>
    <m/>
    <s v="FRO.26266"/>
    <n v="2017"/>
    <s v="C1"/>
    <n v="445935"/>
    <d v="2017-12-06T00:00:00"/>
    <s v="FF"/>
    <n v="0"/>
    <s v="yes"/>
    <n v="415000"/>
    <n v="390256.16"/>
    <m/>
    <m/>
    <m/>
    <m/>
    <m/>
    <m/>
    <m/>
    <m/>
    <m/>
    <d v="2018-02-28T00:00:00"/>
    <d v="2018-02-09T00:00:00"/>
    <n v="2018"/>
    <n v="414509.88"/>
    <m/>
    <n v="445935"/>
    <n v="414509.88"/>
    <n v="0.9295298193682936"/>
    <n v="31425.119999999995"/>
    <n v="390256.16"/>
  </r>
  <r>
    <s v="2017/1751"/>
    <x v="1"/>
    <n v="1751"/>
    <s v="RSU"/>
    <x v="33"/>
    <s v="Patrol Police Department"/>
    <s v="no"/>
    <x v="12"/>
    <s v="2017/RSU/01 CRO to Georgia"/>
    <d v="2017-12-12T00:00:00"/>
    <d v="2017-12-14T00:00:00"/>
    <s v="no"/>
    <m/>
    <s v="FRO.26257"/>
    <n v="2017"/>
    <s v="C1"/>
    <n v="2744.55"/>
    <d v="2017-12-06T00:00:00"/>
    <s v="FF"/>
    <n v="0"/>
    <s v="no"/>
    <n v="0"/>
    <m/>
    <m/>
    <m/>
    <m/>
    <m/>
    <m/>
    <m/>
    <n v="0"/>
    <m/>
    <m/>
    <d v="2018-02-27T00:00:00"/>
    <d v="2018-02-05T00:00:00"/>
    <n v="2018"/>
    <n v="2744.55"/>
    <m/>
    <n v="2744.55"/>
    <n v="2744.55"/>
    <n v="1"/>
    <n v="0"/>
    <n v="0"/>
  </r>
  <r>
    <s v="2017/1752"/>
    <x v="1"/>
    <n v="1752"/>
    <s v="SBS"/>
    <x v="8"/>
    <s v="Police of the Czech Republic"/>
    <s v="no"/>
    <x v="2"/>
    <s v="2017/SBS/07 JO Poseidon 2017"/>
    <d v="2018-01-04T00:00:00"/>
    <d v="2018-02-09T00:00:00"/>
    <s v="no"/>
    <m/>
    <s v="FRO.26267"/>
    <n v="2017"/>
    <s v="C1"/>
    <n v="26991.82"/>
    <d v="2017-12-06T00:00:00"/>
    <s v="SK"/>
    <n v="0"/>
    <s v="yes"/>
    <m/>
    <n v="11558.97"/>
    <m/>
    <m/>
    <m/>
    <m/>
    <m/>
    <n v="2017"/>
    <n v="13450"/>
    <m/>
    <m/>
    <d v="2018-04-25T00:00:00"/>
    <d v="2018-03-05T00:00:00"/>
    <n v="2018"/>
    <n v="9975.51"/>
    <m/>
    <n v="26991.82"/>
    <n v="23425.510000000002"/>
    <n v="0.86787441528581633"/>
    <n v="3566.3099999999977"/>
    <n v="11558.97"/>
  </r>
  <r>
    <s v="2017/1753"/>
    <x v="1"/>
    <n v="1753"/>
    <s v="RSU"/>
    <x v="26"/>
    <s v="Ministry of the Interior, Directorate for Financial-Material Affairs"/>
    <s v="no"/>
    <x v="18"/>
    <s v="2017/RSU/02"/>
    <d v="2017-01-08T00:00:00"/>
    <d v="2018-01-31T00:00:00"/>
    <s v="no"/>
    <m/>
    <s v="FRO.26268"/>
    <n v="2017"/>
    <s v="C1"/>
    <n v="6600.83"/>
    <d v="2017-12-05T00:00:00"/>
    <s v="FF"/>
    <n v="0"/>
    <s v="no"/>
    <n v="0"/>
    <m/>
    <s v="FRO.26268"/>
    <n v="2018"/>
    <n v="7094.1"/>
    <m/>
    <m/>
    <m/>
    <m/>
    <m/>
    <m/>
    <d v="2018-04-16T00:00:00"/>
    <d v="2018-03-26T00:00:00"/>
    <n v="2018"/>
    <n v="7011.42"/>
    <m/>
    <n v="13694.93"/>
    <n v="7011.42"/>
    <n v="0.51197194874307494"/>
    <n v="6683.51"/>
    <n v="0"/>
  </r>
  <r>
    <s v="2017/1754"/>
    <x v="1"/>
    <n v="1754"/>
    <s v="RSU"/>
    <x v="13"/>
    <s v="Servico de Estrangeiros e Fronteiras"/>
    <s v="no"/>
    <x v="12"/>
    <s v="2017/RSU/01 CRO to Georgia"/>
    <d v="2017-12-12T00:00:00"/>
    <d v="2017-12-14T00:00:00"/>
    <s v="no"/>
    <m/>
    <s v="FRO.26278"/>
    <n v="2017"/>
    <s v="C1"/>
    <n v="2468.23"/>
    <d v="2017-12-06T00:00:00"/>
    <s v="FF"/>
    <n v="0"/>
    <s v="no"/>
    <n v="0"/>
    <m/>
    <m/>
    <m/>
    <m/>
    <m/>
    <m/>
    <m/>
    <n v="0"/>
    <m/>
    <m/>
    <d v="2018-02-27T00:00:00"/>
    <d v="2018-03-07T00:00:00"/>
    <n v="2018"/>
    <n v="2468.23"/>
    <m/>
    <n v="2468.23"/>
    <n v="2468.23"/>
    <n v="1"/>
    <n v="0"/>
    <n v="0"/>
  </r>
  <r>
    <s v="2017/1755"/>
    <x v="1"/>
    <n v="1755"/>
    <s v="RSU"/>
    <x v="10"/>
    <s v="Immigration and Asylum Office "/>
    <s v="no"/>
    <x v="12"/>
    <s v="2017/RSU/01 CRO to Kosovo"/>
    <d v="2017-12-12T00:00:00"/>
    <d v="2017-12-14T00:00:00"/>
    <s v="no"/>
    <m/>
    <s v="FRO.26276"/>
    <n v="2017"/>
    <s v="C1"/>
    <n v="3689.36"/>
    <d v="2017-12-06T00:00:00"/>
    <s v="FF"/>
    <n v="0"/>
    <s v="no"/>
    <n v="0"/>
    <m/>
    <m/>
    <m/>
    <m/>
    <m/>
    <m/>
    <m/>
    <m/>
    <m/>
    <m/>
    <d v="2018-02-27T00:00:00"/>
    <d v="2018-03-14T00:00:00"/>
    <n v="2018"/>
    <n v="2551.02"/>
    <m/>
    <n v="3689.36"/>
    <n v="2551.02"/>
    <n v="0.69145326018604847"/>
    <n v="1138.3400000000001"/>
    <n v="0"/>
  </r>
  <r>
    <s v="2017/1756"/>
    <x v="1"/>
    <n v="1756"/>
    <s v="RSU"/>
    <x v="12"/>
    <s v="Headquarters of Polish Border Guards"/>
    <s v="no"/>
    <x v="12"/>
    <s v="2017/RSU/01 RO to Nigeria"/>
    <d v="2017-12-12T00:00:00"/>
    <d v="2017-12-15T00:00:00"/>
    <s v="no"/>
    <m/>
    <s v="FRO.26286"/>
    <n v="2017"/>
    <s v="C1"/>
    <n v="8155.54"/>
    <d v="2017-12-08T00:00:00"/>
    <s v="FF"/>
    <n v="0"/>
    <s v="no"/>
    <n v="0"/>
    <m/>
    <m/>
    <m/>
    <m/>
    <m/>
    <m/>
    <m/>
    <m/>
    <m/>
    <m/>
    <d v="2018-02-28T00:00:00"/>
    <d v="2018-02-14T00:00:00"/>
    <n v="2018"/>
    <n v="6697.22"/>
    <m/>
    <n v="8155.54"/>
    <n v="6697.22"/>
    <n v="0.82118657991990729"/>
    <n v="1458.3199999999997"/>
    <n v="0"/>
  </r>
  <r>
    <s v="2017/1757"/>
    <x v="1"/>
    <n v="1757"/>
    <s v="RSU"/>
    <x v="1"/>
    <s v="National Operations Department, Border Policing Section"/>
    <s v="no"/>
    <x v="12"/>
    <s v="2017/RSU/01 RO to Afghanistan"/>
    <d v="2017-12-10T00:00:00"/>
    <d v="2017-12-13T00:00:00"/>
    <s v="no"/>
    <m/>
    <s v="FRO.26288"/>
    <n v="2017"/>
    <s v="C1"/>
    <n v="37492.589999999997"/>
    <d v="2017-12-08T00:00:00"/>
    <s v="FF"/>
    <n v="0"/>
    <s v="no"/>
    <n v="0"/>
    <m/>
    <m/>
    <m/>
    <m/>
    <m/>
    <m/>
    <m/>
    <m/>
    <m/>
    <m/>
    <d v="2018-02-26T00:00:00"/>
    <d v="2018-02-16T00:00:00"/>
    <n v="2018"/>
    <n v="31618.97"/>
    <m/>
    <n v="37492.589999999997"/>
    <n v="31618.97"/>
    <n v="0.84333917715473927"/>
    <n v="5873.6199999999953"/>
    <n v="0"/>
  </r>
  <r>
    <s v="2017/1758"/>
    <x v="1"/>
    <n v="1758"/>
    <s v="RSU"/>
    <x v="15"/>
    <s v="National Police Immigration Service"/>
    <s v="no"/>
    <x v="12"/>
    <s v="2017/RSU/01 RO to Nigeria"/>
    <d v="2017-12-12T00:00:00"/>
    <d v="2017-12-15T00:00:00"/>
    <s v="no"/>
    <m/>
    <s v="FRO.26285"/>
    <n v="2017"/>
    <s v="C1"/>
    <n v="13791.23"/>
    <d v="2017-12-08T00:00:00"/>
    <s v="FF"/>
    <n v="0"/>
    <s v="no"/>
    <n v="0"/>
    <m/>
    <m/>
    <m/>
    <m/>
    <m/>
    <m/>
    <m/>
    <m/>
    <m/>
    <m/>
    <d v="2018-02-28T00:00:00"/>
    <d v="2018-01-29T00:00:00"/>
    <n v="2018"/>
    <n v="5195.1099999999997"/>
    <m/>
    <n v="13791.23"/>
    <n v="5195.1099999999997"/>
    <n v="0.37669663982110368"/>
    <n v="8596.119999999999"/>
    <n v="0"/>
  </r>
  <r>
    <s v="2017/1759"/>
    <x v="1"/>
    <n v="1759"/>
    <s v="RSU"/>
    <x v="20"/>
    <s v="Repatriation and Departure Service"/>
    <s v="no"/>
    <x v="12"/>
    <s v="2017/RSU/01 RO to Nigeria"/>
    <d v="2017-12-12T00:00:00"/>
    <d v="2017-12-15T00:00:00"/>
    <s v="no"/>
    <m/>
    <s v="FRO.26287"/>
    <n v="2017"/>
    <s v="C1"/>
    <n v="270385.5"/>
    <d v="2017-12-11T00:00:00"/>
    <s v="FF"/>
    <n v="0"/>
    <s v="yes"/>
    <n v="251130"/>
    <n v="253590"/>
    <m/>
    <m/>
    <m/>
    <m/>
    <m/>
    <m/>
    <m/>
    <m/>
    <m/>
    <d v="2018-02-28T00:00:00"/>
    <d v="2018-02-23T00:00:00"/>
    <n v="2018"/>
    <n v="268886.86"/>
    <m/>
    <n v="270385.5"/>
    <n v="268886.86"/>
    <n v="0.99445739508960351"/>
    <n v="1498.640000000014"/>
    <n v="253590"/>
  </r>
  <r>
    <s v="2017/1760"/>
    <x v="1"/>
    <n v="1760"/>
    <s v="RSU"/>
    <x v="15"/>
    <s v="National Police Immigration Service"/>
    <s v="no"/>
    <x v="18"/>
    <s v="2017/RSU/02"/>
    <d v="2017-12-16T00:00:00"/>
    <d v="2017-12-19T00:00:00"/>
    <s v="no"/>
    <m/>
    <s v="FRO.26291"/>
    <n v="2017"/>
    <s v="C1"/>
    <n v="3081"/>
    <d v="2017-11-12T00:00:00"/>
    <s v="FF"/>
    <n v="0"/>
    <s v="no"/>
    <n v="0"/>
    <m/>
    <m/>
    <m/>
    <m/>
    <m/>
    <m/>
    <m/>
    <m/>
    <m/>
    <m/>
    <d v="2018-03-04T00:00:00"/>
    <d v="2018-01-03T00:00:00"/>
    <n v="2018"/>
    <n v="1829.7"/>
    <m/>
    <n v="3081"/>
    <n v="1829.7"/>
    <n v="0.59386562804284326"/>
    <n v="1251.3"/>
    <n v="0"/>
  </r>
  <r>
    <s v="2017/1761"/>
    <x v="1"/>
    <n v="1761"/>
    <s v="RSU"/>
    <x v="2"/>
    <s v="Bundespolizeipräsidium - Federal Police Central Office"/>
    <s v="no"/>
    <x v="18"/>
    <s v="2017/RSU/02"/>
    <d v="2017-12-10T00:00:00"/>
    <d v="2017-12-14T00:00:00"/>
    <s v="no"/>
    <m/>
    <s v="FRO.26295"/>
    <n v="2017"/>
    <s v="C1"/>
    <n v="29253"/>
    <d v="2017-12-08T00:00:00"/>
    <s v="FF"/>
    <n v="0"/>
    <s v="no"/>
    <n v="0"/>
    <m/>
    <m/>
    <m/>
    <m/>
    <m/>
    <m/>
    <m/>
    <m/>
    <m/>
    <m/>
    <d v="2018-02-27T00:00:00"/>
    <d v="2018-03-05T00:00:00"/>
    <n v="2018"/>
    <n v="22053.75"/>
    <m/>
    <n v="29253"/>
    <n v="22053.75"/>
    <n v="0.75389703620141524"/>
    <n v="7199.25"/>
    <n v="0"/>
  </r>
  <r>
    <s v="2017/1762"/>
    <x v="1"/>
    <n v="1762"/>
    <s v="RSU"/>
    <x v="22"/>
    <s v="Federal Ministry of the Interior"/>
    <s v="no"/>
    <x v="2"/>
    <s v="2017/RSU/03 JO Poseidon/Readmission"/>
    <d v="2018-01-12T00:00:00"/>
    <d v="2018-02-16T00:00:00"/>
    <s v="no"/>
    <m/>
    <s v="FRO.26279"/>
    <n v="2017"/>
    <s v="C1"/>
    <n v="10366"/>
    <d v="2017-12-11T00:00:00"/>
    <s v="FF"/>
    <n v="0"/>
    <s v="no"/>
    <n v="0"/>
    <m/>
    <m/>
    <m/>
    <m/>
    <m/>
    <m/>
    <m/>
    <m/>
    <m/>
    <m/>
    <d v="2018-05-02T00:00:00"/>
    <d v="2018-04-30T00:00:00"/>
    <n v="2018"/>
    <n v="8886.14"/>
    <m/>
    <n v="10366"/>
    <n v="8886.14"/>
    <n v="0.85723905074281304"/>
    <n v="1479.8600000000006"/>
    <n v="0"/>
  </r>
  <r>
    <s v="2017/1763"/>
    <x v="1"/>
    <n v="1763"/>
    <s v="RSU"/>
    <x v="2"/>
    <s v="Bundespolizeipräsidium - Federal Police Central Office"/>
    <s v="no"/>
    <x v="2"/>
    <s v="2017/RSU/03 JO Poseidon/Readmission"/>
    <d v="2018-01-14T00:00:00"/>
    <d v="2018-01-31T00:00:00"/>
    <s v="no"/>
    <s v="yes"/>
    <s v="FRO.26281"/>
    <n v="2017"/>
    <s v="C1"/>
    <n v="49382.64"/>
    <d v="2017-12-11T00:00:00"/>
    <s v="FF"/>
    <n v="0"/>
    <s v="no"/>
    <n v="0"/>
    <m/>
    <m/>
    <m/>
    <m/>
    <m/>
    <s v="Recovery order issued, deployment cancelled."/>
    <n v="2018"/>
    <n v="24600"/>
    <m/>
    <m/>
    <d v="2018-04-16T00:00:00"/>
    <d v="2018-07-27T00:00:00"/>
    <n v="2018"/>
    <n v="-24600"/>
    <m/>
    <n v="0"/>
    <n v="0"/>
    <s v=""/>
    <n v="0"/>
    <n v="0"/>
  </r>
  <r>
    <s v="2017/1764"/>
    <x v="1"/>
    <n v="1764"/>
    <s v="RSU"/>
    <x v="7"/>
    <s v="Direction Centrale des compagnies republicaines de securite"/>
    <s v="no"/>
    <x v="2"/>
    <s v="2017/RSU/03 JO Poseidon/Readmission"/>
    <d v="2018-01-14T00:00:00"/>
    <d v="2018-01-31T00:00:00"/>
    <s v="no"/>
    <m/>
    <s v="FRO.26280"/>
    <n v="2017"/>
    <s v="C1"/>
    <n v="26561.7"/>
    <d v="2017-12-08T00:00:00"/>
    <s v="FF"/>
    <n v="0"/>
    <s v="no"/>
    <n v="0"/>
    <m/>
    <m/>
    <m/>
    <m/>
    <m/>
    <m/>
    <m/>
    <n v="0"/>
    <m/>
    <m/>
    <d v="2018-04-16T00:00:00"/>
    <d v="2018-06-12T00:00:00"/>
    <n v="2018"/>
    <n v="24500.9"/>
    <m/>
    <n v="26561.7"/>
    <n v="24500.9"/>
    <n v="0.92241460448691159"/>
    <n v="2060.7999999999993"/>
    <n v="0"/>
  </r>
  <r>
    <s v="2017/1765"/>
    <x v="1"/>
    <n v="1765"/>
    <s v="RSU"/>
    <x v="6"/>
    <s v="Helsingin poliisilaitos (Helsinki Police Department)"/>
    <s v="no"/>
    <x v="18"/>
    <s v="2017/RSU/02"/>
    <d v="2017-12-10T00:00:00"/>
    <d v="2017-12-12T00:00:00"/>
    <s v="no"/>
    <m/>
    <s v="FRO.26290"/>
    <n v="2017"/>
    <s v="C1"/>
    <n v="34539"/>
    <d v="2017-12-08T00:00:00"/>
    <s v="FF"/>
    <n v="0"/>
    <s v="yes"/>
    <n v="0"/>
    <n v="30315.84"/>
    <m/>
    <m/>
    <m/>
    <m/>
    <m/>
    <m/>
    <m/>
    <m/>
    <m/>
    <d v="2018-02-25T00:00:00"/>
    <d v="2018-01-25T00:00:00"/>
    <n v="2018"/>
    <n v="32523.55"/>
    <m/>
    <n v="34539"/>
    <n v="32523.55"/>
    <n v="0.94164712354150382"/>
    <n v="2015.4500000000007"/>
    <n v="30315.84"/>
  </r>
  <r>
    <s v="2017/1766"/>
    <x v="1"/>
    <n v="1766"/>
    <s v="RSU"/>
    <x v="20"/>
    <s v="Repatriation and Departure Service"/>
    <s v="no"/>
    <x v="18"/>
    <s v="2017/RSU/02"/>
    <d v="2017-12-14T00:00:00"/>
    <d v="2017-12-16T00:00:00"/>
    <s v="no"/>
    <m/>
    <s v="FRO.26299"/>
    <n v="2017"/>
    <s v="C1"/>
    <n v="5901.05"/>
    <d v="2017-12-11T00:00:00"/>
    <s v="FF"/>
    <n v="0"/>
    <s v="no"/>
    <n v="0"/>
    <m/>
    <s v="FRO.26299"/>
    <n v="2018"/>
    <n v="-1936.7"/>
    <d v="2018-02-27T00:00:00"/>
    <m/>
    <n v="2018"/>
    <n v="3964.35"/>
    <m/>
    <m/>
    <d v="2018-03-01T00:00:00"/>
    <d v="2018-02-14T00:00:00"/>
    <n v="2018"/>
    <n v="-793.83"/>
    <m/>
    <n v="3964.3500000000004"/>
    <n v="3170.52"/>
    <n v="0.79975784176472808"/>
    <n v="793.83000000000038"/>
    <n v="0"/>
  </r>
  <r>
    <s v="2017/1767"/>
    <x v="1"/>
    <n v="1767"/>
    <s v="SBS"/>
    <x v="7"/>
    <s v="Direction Centrale de la Police aux Frontieres"/>
    <s v="no"/>
    <x v="2"/>
    <s v="2017/SBS/07 JO Poseidon 2017"/>
    <d v="2018-01-04T00:00:00"/>
    <d v="2018-02-09T00:00:00"/>
    <s v="no"/>
    <m/>
    <s v="FRO.26308"/>
    <n v="2017"/>
    <s v="C1"/>
    <n v="37334"/>
    <d v="2017-12-08T00:00:00"/>
    <s v="SK"/>
    <n v="0"/>
    <s v="yes"/>
    <n v="0"/>
    <n v="18050.87"/>
    <s v="FRO.26308"/>
    <n v="2018"/>
    <n v="1241"/>
    <m/>
    <m/>
    <n v="2018"/>
    <n v="19287.5"/>
    <m/>
    <m/>
    <d v="2018-04-25T00:00:00"/>
    <d v="2018-06-14T00:00:00"/>
    <n v="2018"/>
    <n v="19287.5"/>
    <m/>
    <n v="38575"/>
    <n v="38575"/>
    <n v="1"/>
    <n v="0"/>
    <n v="18050.87"/>
  </r>
  <r>
    <s v="2017/1768"/>
    <x v="1"/>
    <n v="1768"/>
    <s v="RSU"/>
    <x v="3"/>
    <s v="Dienst Vreemdelingenzaken"/>
    <s v="no"/>
    <x v="12"/>
    <s v="2017/RSU/01 RO to Nigeria"/>
    <d v="2017-12-12T00:00:00"/>
    <d v="2017-12-15T00:00:00"/>
    <s v="no"/>
    <m/>
    <s v="FRO.26337"/>
    <n v="2017"/>
    <s v="C1"/>
    <n v="7293.12"/>
    <d v="2017-12-11T00:00:00"/>
    <s v="FF"/>
    <n v="0"/>
    <s v="yes"/>
    <n v="0"/>
    <n v="3061.2"/>
    <m/>
    <m/>
    <m/>
    <m/>
    <m/>
    <m/>
    <m/>
    <m/>
    <m/>
    <d v="2018-02-28T00:00:00"/>
    <d v="2018-03-09T00:00:00"/>
    <n v="2018"/>
    <n v="4204.67"/>
    <m/>
    <n v="7293.12"/>
    <n v="4204.67"/>
    <n v="0.57652554736518802"/>
    <n v="3088.45"/>
    <n v="3061.2"/>
  </r>
  <r>
    <s v="2017/1769"/>
    <x v="1"/>
    <n v="1769"/>
    <s v="RSU"/>
    <x v="2"/>
    <s v="Bundespolizeipräsidium - Federal Police Central Office"/>
    <s v="no"/>
    <x v="12"/>
    <s v="2017/RSU/01 RO to Nigeria / Serbia / FYROM &amp; CRO to Georgia"/>
    <d v="2017-12-12T00:00:00"/>
    <d v="2017-12-15T00:00:00"/>
    <s v="no"/>
    <m/>
    <s v="FRO.26338"/>
    <n v="2017"/>
    <s v="C1"/>
    <n v="264750.15000000002"/>
    <d v="2017-12-11T00:00:00"/>
    <s v="FF"/>
    <n v="0"/>
    <s v="yes"/>
    <n v="186700"/>
    <n v="176200"/>
    <m/>
    <m/>
    <m/>
    <m/>
    <m/>
    <m/>
    <m/>
    <m/>
    <m/>
    <d v="2018-02-28T00:00:00"/>
    <d v="2018-02-23T00:00:00"/>
    <n v="2018"/>
    <n v="214159.12"/>
    <m/>
    <n v="264750.15000000002"/>
    <n v="214159.12"/>
    <n v="0.80891028768066786"/>
    <n v="50591.030000000028"/>
    <n v="176200"/>
  </r>
  <r>
    <s v="2017/1770"/>
    <x v="1"/>
    <n v="1770"/>
    <s v="RSU"/>
    <x v="25"/>
    <s v="Swiss Border Guard"/>
    <s v="no"/>
    <x v="12"/>
    <s v="2017/RSU/01 RO to Nigeria"/>
    <d v="2017-12-12T00:00:00"/>
    <d v="2017-12-15T00:00:00"/>
    <s v="no"/>
    <m/>
    <s v="FRO.26345"/>
    <n v="2017"/>
    <s v="C1"/>
    <n v="41221.75"/>
    <d v="2017-12-11T00:00:00"/>
    <s v="FF"/>
    <n v="0"/>
    <s v="yes"/>
    <n v="27000"/>
    <n v="25150"/>
    <m/>
    <m/>
    <m/>
    <m/>
    <m/>
    <m/>
    <m/>
    <m/>
    <m/>
    <d v="2018-02-28T00:00:00"/>
    <d v="2018-02-16T00:00:00"/>
    <n v="2018"/>
    <n v="33390.6"/>
    <m/>
    <n v="41221.75"/>
    <n v="33390.6"/>
    <n v="0.81002383450484272"/>
    <n v="7831.1500000000015"/>
    <n v="25150"/>
  </r>
  <r>
    <s v="2017/1771"/>
    <x v="1"/>
    <n v="1771"/>
    <s v="FSC"/>
    <x v="14"/>
    <s v="General Inspectorate of the Romanian Border Police"/>
    <s v="no"/>
    <x v="10"/>
    <s v="2017/FSC/01 FSC FIMO Deployment"/>
    <d v="2017-12-13T00:00:00"/>
    <d v="2018-01-15T00:00:00"/>
    <s v="no"/>
    <m/>
    <s v="FRO.26317"/>
    <n v="2017"/>
    <s v="C1"/>
    <n v="7624.82"/>
    <d v="2017-12-11T00:00:00"/>
    <s v="FF"/>
    <n v="0"/>
    <s v="no"/>
    <n v="0"/>
    <m/>
    <m/>
    <m/>
    <m/>
    <m/>
    <m/>
    <n v="2018"/>
    <n v="3812"/>
    <m/>
    <m/>
    <d v="2018-03-31T00:00:00"/>
    <d v="2018-03-01T00:00:00"/>
    <n v="2018"/>
    <n v="2124.91"/>
    <m/>
    <n v="7624.82"/>
    <n v="5936.91"/>
    <n v="0.77862952830361898"/>
    <n v="1687.9099999999999"/>
    <n v="0"/>
  </r>
  <r>
    <s v="2017/1772"/>
    <x v="1"/>
    <n v="1772"/>
    <s v="FSC"/>
    <x v="22"/>
    <s v="Federal Ministry of the Interior"/>
    <s v="no"/>
    <x v="10"/>
    <s v="2017/FSC/02 FSC FIMO Deployment"/>
    <d v="2017-12-13T00:00:00"/>
    <d v="2018-01-31T00:00:00"/>
    <s v="no"/>
    <m/>
    <s v="FRO.26315"/>
    <n v="2017"/>
    <s v="C1"/>
    <n v="14500.64"/>
    <d v="2017-12-11T00:00:00"/>
    <s v="FF"/>
    <n v="0"/>
    <s v="no"/>
    <n v="0"/>
    <m/>
    <m/>
    <m/>
    <m/>
    <m/>
    <m/>
    <m/>
    <m/>
    <m/>
    <m/>
    <d v="2018-04-16T00:00:00"/>
    <d v="2018-02-19T00:00:00"/>
    <n v="2018"/>
    <n v="10191.719999999999"/>
    <m/>
    <n v="14500.64"/>
    <n v="10191.719999999999"/>
    <n v="0.70284621920135937"/>
    <n v="4308.92"/>
    <n v="0"/>
  </r>
  <r>
    <s v="2017/1773"/>
    <x v="1"/>
    <n v="1773"/>
    <s v="FSC"/>
    <x v="14"/>
    <s v="General Inspectorate of the Romanian Border Police"/>
    <s v="no"/>
    <x v="10"/>
    <s v="2017/FSC/02 FSC FIMO Deployment"/>
    <d v="2017-12-18T00:00:00"/>
    <d v="2018-02-19T00:00:00"/>
    <s v="no"/>
    <m/>
    <s v="FRO.26319"/>
    <n v="2017"/>
    <s v="C1"/>
    <n v="13567.6"/>
    <d v="2017-12-11T00:00:00"/>
    <s v="FF"/>
    <n v="0"/>
    <s v="no"/>
    <n v="0"/>
    <m/>
    <m/>
    <m/>
    <m/>
    <m/>
    <m/>
    <n v="2018"/>
    <n v="6783"/>
    <m/>
    <m/>
    <d v="2018-05-05T00:00:00"/>
    <d v="2018-03-26T00:00:00"/>
    <n v="2018"/>
    <n v="4142.51"/>
    <m/>
    <n v="13567.6"/>
    <n v="10925.51"/>
    <n v="0.80526474837111939"/>
    <n v="2642.09"/>
    <n v="0"/>
  </r>
  <r>
    <s v="2017/1774"/>
    <x v="1"/>
    <n v="1774"/>
    <s v="RSU"/>
    <x v="21"/>
    <s v="Cuerpo Nacional de Policia"/>
    <s v="no"/>
    <x v="12"/>
    <s v="2017/RSU/01 RO to Nigeria"/>
    <d v="2017-12-12T00:00:00"/>
    <d v="2017-12-15T00:00:00"/>
    <s v="no"/>
    <m/>
    <s v="FRO.26347"/>
    <n v="2017"/>
    <s v="C1"/>
    <n v="288.89999999999998"/>
    <d v="2017-12-11T00:00:00"/>
    <s v="FF"/>
    <n v="0"/>
    <s v="no"/>
    <n v="0"/>
    <m/>
    <m/>
    <m/>
    <m/>
    <m/>
    <m/>
    <m/>
    <m/>
    <m/>
    <m/>
    <d v="2018-02-28T00:00:00"/>
    <d v="2018-02-08T00:00:00"/>
    <n v="2018"/>
    <n v="256.8"/>
    <m/>
    <n v="288.89999999999998"/>
    <n v="256.8"/>
    <n v="0.88888888888888895"/>
    <n v="32.099999999999966"/>
    <n v="0"/>
  </r>
  <r>
    <s v="2017/1775"/>
    <x v="1"/>
    <n v="1775"/>
    <s v="SBS"/>
    <x v="11"/>
    <s v="State Border Guard Service"/>
    <s v="no"/>
    <x v="2"/>
    <s v="2017/SBS/07 JO Poseidon 2017"/>
    <d v="2018-01-04T00:00:00"/>
    <d v="2018-02-09T00:00:00"/>
    <s v="no"/>
    <m/>
    <s v="FRO.26352"/>
    <n v="2017"/>
    <s v="C1"/>
    <n v="12408.79"/>
    <d v="2017-12-11T00:00:00"/>
    <s v="SK"/>
    <n v="0"/>
    <s v="no"/>
    <m/>
    <m/>
    <m/>
    <m/>
    <m/>
    <m/>
    <m/>
    <n v="2018"/>
    <n v="6204"/>
    <m/>
    <m/>
    <d v="2018-04-25T00:00:00"/>
    <d v="2018-03-14T00:00:00"/>
    <n v="2018"/>
    <n v="4523.93"/>
    <m/>
    <n v="12408.79"/>
    <n v="10727.93"/>
    <n v="0.86454279587292548"/>
    <n v="1680.8600000000006"/>
    <n v="0"/>
  </r>
  <r>
    <s v="2017/1776"/>
    <x v="1"/>
    <n v="1776"/>
    <s v="LBS"/>
    <x v="11"/>
    <s v="State Border Guard Service"/>
    <s v="no"/>
    <x v="5"/>
    <s v="2017/LBS/02 Focal Points"/>
    <d v="2018-01-03T00:00:00"/>
    <d v="2018-01-31T00:00:00"/>
    <s v="no"/>
    <m/>
    <s v="FRO.26316"/>
    <n v="2017"/>
    <s v="C1"/>
    <n v="6690.71"/>
    <d v="2017-12-13T00:00:00"/>
    <s v="SK"/>
    <n v="0"/>
    <s v="no"/>
    <m/>
    <m/>
    <m/>
    <m/>
    <m/>
    <m/>
    <m/>
    <n v="2017"/>
    <n v="3345"/>
    <m/>
    <m/>
    <d v="2018-04-16T00:00:00"/>
    <d v="2018-03-07T00:00:00"/>
    <n v="2018"/>
    <n v="1449.61"/>
    <m/>
    <n v="6690.71"/>
    <n v="4794.6099999999997"/>
    <n v="0.71660705665019109"/>
    <n v="1896.1000000000004"/>
    <n v="0"/>
  </r>
  <r>
    <s v="2017/1777"/>
    <x v="1"/>
    <n v="1777"/>
    <s v="LBS"/>
    <x v="2"/>
    <s v="Bundespolizeipräsidium - Federal Police Central Office"/>
    <s v="no"/>
    <x v="5"/>
    <s v="2017/LBS/02 Focal Points"/>
    <d v="2018-01-02T00:00:00"/>
    <d v="2018-02-01T00:00:00"/>
    <s v="no"/>
    <m/>
    <s v="FRO.26336"/>
    <n v="2017"/>
    <s v="C1"/>
    <n v="29279.48"/>
    <d v="2017-12-13T00:00:00"/>
    <s v="SK"/>
    <n v="0"/>
    <s v="no"/>
    <m/>
    <m/>
    <m/>
    <m/>
    <m/>
    <m/>
    <m/>
    <m/>
    <m/>
    <m/>
    <m/>
    <d v="2018-04-17T00:00:00"/>
    <d v="2018-04-30T00:00:00"/>
    <n v="2018"/>
    <n v="19183.52"/>
    <m/>
    <n v="29279.48"/>
    <n v="19183.52"/>
    <n v="0.65518649921378391"/>
    <n v="10095.959999999999"/>
    <n v="0"/>
  </r>
  <r>
    <s v="2017/1778"/>
    <x v="1"/>
    <n v="1778"/>
    <s v="SBS"/>
    <x v="9"/>
    <s v="State Border Guard"/>
    <s v="no"/>
    <x v="2"/>
    <s v="2017/SBS/07 JO Poseidon 2017"/>
    <d v="2018-01-04T00:00:00"/>
    <d v="2018-02-09T00:00:00"/>
    <s v="no"/>
    <m/>
    <s v="FRO.26356"/>
    <n v="2017"/>
    <s v="C1"/>
    <n v="9821.9599999999991"/>
    <d v="2017-12-11T00:00:00"/>
    <s v="SK"/>
    <n v="0"/>
    <s v="no"/>
    <m/>
    <m/>
    <m/>
    <m/>
    <m/>
    <m/>
    <m/>
    <n v="2018"/>
    <n v="4900"/>
    <m/>
    <m/>
    <d v="2018-04-25T00:00:00"/>
    <d v="2018-05-18T00:00:00"/>
    <n v="2018"/>
    <n v="2912.69"/>
    <m/>
    <n v="9821.9599999999991"/>
    <n v="7812.6900000000005"/>
    <n v="0.79543085086886944"/>
    <n v="2009.2699999999986"/>
    <n v="0"/>
  </r>
  <r>
    <s v="2017/1779"/>
    <x v="1"/>
    <n v="1779"/>
    <s v="RSU"/>
    <x v="15"/>
    <s v="National Police Immigration Service"/>
    <s v="no"/>
    <x v="2"/>
    <s v="2017/RSU/03 JO Poseidon/Readmission"/>
    <d v="2017-12-15T00:00:00"/>
    <d v="2017-12-17T00:00:00"/>
    <s v="no"/>
    <m/>
    <s v="FRO.26367"/>
    <n v="2017"/>
    <s v="C1"/>
    <n v="43439"/>
    <d v="2017-12-13T00:00:00"/>
    <s v="FF"/>
    <n v="0"/>
    <s v="yes"/>
    <n v="40598"/>
    <n v="40598"/>
    <m/>
    <m/>
    <m/>
    <m/>
    <m/>
    <m/>
    <m/>
    <m/>
    <m/>
    <d v="2018-03-02T00:00:00"/>
    <d v="2018-01-17T00:00:00"/>
    <n v="2018"/>
    <n v="43439"/>
    <m/>
    <n v="43439"/>
    <n v="43439"/>
    <n v="1"/>
    <n v="0"/>
    <n v="40598"/>
  </r>
  <r>
    <s v="2017/1780"/>
    <x v="1"/>
    <n v="1780"/>
    <s v="LBS"/>
    <x v="22"/>
    <s v="Federal Ministry of the Interior"/>
    <s v="no"/>
    <x v="5"/>
    <s v="2017/LBS/02 Focal Points"/>
    <d v="2018-01-01T00:00:00"/>
    <d v="2018-01-31T00:00:00"/>
    <s v="no"/>
    <m/>
    <s v="FRO.26351"/>
    <n v="2017"/>
    <s v="C1"/>
    <n v="21881.5"/>
    <d v="2017-12-13T00:00:00"/>
    <s v="SK"/>
    <n v="0"/>
    <s v="no"/>
    <m/>
    <m/>
    <m/>
    <m/>
    <m/>
    <m/>
    <m/>
    <m/>
    <m/>
    <m/>
    <m/>
    <d v="2018-04-16T00:00:00"/>
    <d v="2018-05-17T00:00:00"/>
    <n v="2018"/>
    <n v="17735.09"/>
    <m/>
    <n v="21881.5"/>
    <n v="17735.09"/>
    <n v="0.81050613531979065"/>
    <n v="4146.41"/>
    <n v="0"/>
  </r>
  <r>
    <s v="2017/1781"/>
    <x v="1"/>
    <n v="1781"/>
    <s v="LBS"/>
    <x v="20"/>
    <s v="Immigration and Naturalisation Service"/>
    <s v="no"/>
    <x v="7"/>
    <s v="2017/LBS/01 FOA"/>
    <d v="2018-01-02T00:00:00"/>
    <d v="2018-02-01T00:00:00"/>
    <s v="no"/>
    <m/>
    <s v="FRO.26353"/>
    <n v="2017"/>
    <s v="C1"/>
    <n v="84291.39"/>
    <d v="2017-12-13T00:00:00"/>
    <s v="SK"/>
    <n v="0"/>
    <s v="yes"/>
    <n v="49700"/>
    <n v="49700"/>
    <m/>
    <m/>
    <m/>
    <m/>
    <m/>
    <n v="2017"/>
    <n v="39380"/>
    <m/>
    <m/>
    <d v="2018-04-17T00:00:00"/>
    <d v="2018-02-22T00:00:00"/>
    <n v="2018"/>
    <n v="43866.76"/>
    <m/>
    <n v="84291.39"/>
    <n v="83246.760000000009"/>
    <n v="0.9876069192832152"/>
    <n v="1044.6299999999901"/>
    <n v="49700"/>
  </r>
  <r>
    <s v="2017/1782"/>
    <x v="1"/>
    <n v="1782"/>
    <s v="LBS"/>
    <x v="27"/>
    <s v="Ministry of Interior"/>
    <s v="no"/>
    <x v="7"/>
    <s v="2017/LBS/01 FOA"/>
    <d v="2018-01-02T00:00:00"/>
    <d v="2018-02-01T00:00:00"/>
    <s v="no"/>
    <m/>
    <s v="FRO.26355"/>
    <n v="2017"/>
    <s v="C1"/>
    <n v="7697.58"/>
    <d v="2017-12-13T00:00:00"/>
    <s v="SK"/>
    <n v="0"/>
    <s v="no"/>
    <m/>
    <m/>
    <m/>
    <m/>
    <m/>
    <m/>
    <m/>
    <m/>
    <n v="0"/>
    <m/>
    <m/>
    <d v="2018-04-17T00:00:00"/>
    <d v="2018-03-12T00:00:00"/>
    <n v="2018"/>
    <n v="6187.36"/>
    <m/>
    <n v="7697.58"/>
    <n v="6187.36"/>
    <n v="0.80380587145570426"/>
    <n v="1510.2200000000003"/>
    <n v="0"/>
  </r>
  <r>
    <s v="2017/1783"/>
    <x v="1"/>
    <n v="1783"/>
    <s v="LBS"/>
    <x v="7"/>
    <s v="Direction Centrale de la Police aux Frontieres"/>
    <s v="no"/>
    <x v="7"/>
    <s v="2017/LBS/01 FOA"/>
    <d v="2018-01-02T00:00:00"/>
    <d v="2018-02-01T00:00:00"/>
    <s v="no"/>
    <m/>
    <s v="FRO.26361"/>
    <n v="2017"/>
    <s v="C1"/>
    <n v="6840.51"/>
    <d v="2017-12-13T00:00:00"/>
    <s v="SK"/>
    <n v="0"/>
    <s v="no"/>
    <m/>
    <m/>
    <m/>
    <m/>
    <m/>
    <m/>
    <m/>
    <m/>
    <m/>
    <m/>
    <m/>
    <d v="2018-04-17T00:00:00"/>
    <d v="2018-03-06T00:00:00"/>
    <n v="2018"/>
    <n v="5783.21"/>
    <m/>
    <n v="6840.51"/>
    <n v="5783.21"/>
    <n v="0.84543550115415367"/>
    <n v="1057.3000000000002"/>
    <n v="0"/>
  </r>
  <r>
    <s v="2017/1784"/>
    <x v="1"/>
    <n v="1784"/>
    <s v="LBS"/>
    <x v="10"/>
    <s v="Hungarian Police Headquarters"/>
    <s v="no"/>
    <x v="7"/>
    <s v="2017/LBS/01 FOA"/>
    <d v="2017-12-15T00:00:00"/>
    <d v="2018-01-31T00:00:00"/>
    <s v="no"/>
    <m/>
    <s v="FRO.26401"/>
    <n v="2017"/>
    <s v="C1"/>
    <n v="99977.68"/>
    <d v="2017-12-13T00:00:00"/>
    <s v="SK"/>
    <n v="84234.98"/>
    <s v="yes"/>
    <n v="60525"/>
    <n v="67650.880000000005"/>
    <m/>
    <m/>
    <m/>
    <m/>
    <m/>
    <n v="2017"/>
    <n v="49985"/>
    <m/>
    <m/>
    <d v="2018-04-16T00:00:00"/>
    <d v="2018-07-10T00:00:00"/>
    <n v="2018"/>
    <n v="40146.43"/>
    <m/>
    <n v="99977.68"/>
    <n v="90131.43"/>
    <n v="0.90151551826367649"/>
    <n v="9846.25"/>
    <n v="67650.880000000005"/>
  </r>
  <r>
    <s v="2017/1785"/>
    <x v="1"/>
    <n v="1785"/>
    <s v="RSU"/>
    <x v="10"/>
    <s v="Immigration and Asylum Office "/>
    <s v="no"/>
    <x v="12"/>
    <s v="2017/RSU/01 RO to Pakistan"/>
    <d v="2017-12-18T00:00:00"/>
    <d v="2017-12-20T00:00:00"/>
    <s v="no"/>
    <m/>
    <s v="FRO.26389"/>
    <n v="2017"/>
    <s v="C1"/>
    <n v="3188.6"/>
    <d v="2017-12-13T00:00:00"/>
    <s v="FF"/>
    <n v="0"/>
    <s v="yes"/>
    <n v="0"/>
    <n v="1357.13"/>
    <m/>
    <m/>
    <m/>
    <m/>
    <m/>
    <m/>
    <m/>
    <m/>
    <m/>
    <d v="2018-03-05T00:00:00"/>
    <d v="2018-03-19T00:00:00"/>
    <n v="2018"/>
    <n v="1452.13"/>
    <m/>
    <n v="3188.6"/>
    <n v="1452.13"/>
    <n v="0.45541303393338772"/>
    <n v="1736.4699999999998"/>
    <n v="1357.13"/>
  </r>
  <r>
    <s v="2017/1786"/>
    <x v="1"/>
    <n v="1786"/>
    <s v="SBS"/>
    <x v="20"/>
    <s v="Immigration and Naturalisation Service"/>
    <s v="no"/>
    <x v="2"/>
    <s v="2017/SBS/07 JO Poseidon 2017"/>
    <d v="2018-01-04T00:00:00"/>
    <d v="2018-02-09T00:00:00"/>
    <s v="no"/>
    <m/>
    <s v="FRO.26399"/>
    <n v="2017"/>
    <s v="C1"/>
    <n v="148066"/>
    <d v="2017-12-13T00:00:00"/>
    <s v="SK"/>
    <n v="0"/>
    <s v="yes"/>
    <n v="88900"/>
    <n v="94660"/>
    <m/>
    <m/>
    <m/>
    <m/>
    <m/>
    <n v="2018"/>
    <n v="70500"/>
    <m/>
    <m/>
    <d v="2018-04-25T00:00:00"/>
    <d v="2018-03-16T00:00:00"/>
    <n v="2018"/>
    <n v="75417.929999999993"/>
    <m/>
    <n v="148066"/>
    <n v="145917.93"/>
    <n v="0.98549248308186888"/>
    <n v="2148.070000000007"/>
    <n v="94660"/>
  </r>
  <r>
    <s v="2017/1787"/>
    <x v="1"/>
    <n v="1787"/>
    <s v="RSU"/>
    <x v="3"/>
    <s v="Dienst Vreemdelingenzaken"/>
    <s v="no"/>
    <x v="12"/>
    <s v="2017/RSU/01 RO to Pakistan"/>
    <d v="2017-12-18T00:00:00"/>
    <d v="2018-01-08T00:00:00"/>
    <s v="no"/>
    <m/>
    <s v="FRO.26396"/>
    <n v="2017"/>
    <s v="C1"/>
    <n v="445956"/>
    <d v="2017-12-13T00:00:00"/>
    <s v="FF"/>
    <n v="0"/>
    <s v="yes"/>
    <n v="390000"/>
    <n v="336081.24"/>
    <m/>
    <m/>
    <m/>
    <m/>
    <m/>
    <m/>
    <m/>
    <m/>
    <m/>
    <d v="2018-03-24T00:00:00"/>
    <d v="2018-03-14T00:00:00"/>
    <n v="2018"/>
    <n v="355893.66"/>
    <m/>
    <n v="445956"/>
    <n v="355893.66"/>
    <n v="0.79804657858622818"/>
    <n v="90062.340000000026"/>
    <n v="336081.24"/>
  </r>
  <r>
    <s v="2017/1788"/>
    <x v="1"/>
    <n v="1788"/>
    <s v="RSU"/>
    <x v="17"/>
    <s v="Ministry of Interior, National Police Service, Chief Directorate Border Police"/>
    <s v="no"/>
    <x v="12"/>
    <s v="2017/RSU/01 RO to Pakistan"/>
    <d v="2017-12-18T00:00:00"/>
    <d v="2018-01-08T00:00:00"/>
    <s v="no"/>
    <m/>
    <s v="FRO.26395"/>
    <n v="2017"/>
    <s v="C1"/>
    <n v="8328.8799999999992"/>
    <d v="2017-12-13T00:00:00"/>
    <s v="FF"/>
    <n v="0"/>
    <s v="no"/>
    <m/>
    <m/>
    <m/>
    <m/>
    <m/>
    <m/>
    <m/>
    <m/>
    <m/>
    <m/>
    <m/>
    <d v="2018-03-24T00:00:00"/>
    <d v="2018-03-26T00:00:00"/>
    <n v="2018"/>
    <n v="6556.93"/>
    <m/>
    <n v="8328.8799999999992"/>
    <n v="6556.93"/>
    <n v="0.78725230763319931"/>
    <n v="1771.9499999999989"/>
    <n v="0"/>
  </r>
  <r>
    <s v="2017/1789"/>
    <x v="1"/>
    <n v="1789"/>
    <s v="RSU"/>
    <x v="6"/>
    <s v="Helsingin poliisilaitos (Helsinki Police Department)"/>
    <s v="no"/>
    <x v="12"/>
    <s v="2017/RSU/01 RO to Afghanistan"/>
    <d v="2017-12-21T00:00:00"/>
    <d v="2018-01-08T00:00:00"/>
    <s v="no"/>
    <m/>
    <s v="FRO.26398"/>
    <n v="2017"/>
    <s v="C1"/>
    <n v="105330.8"/>
    <d v="2017-12-14T00:00:00"/>
    <s v="FF"/>
    <n v="0"/>
    <s v="yes"/>
    <n v="96100"/>
    <n v="95268"/>
    <m/>
    <m/>
    <m/>
    <m/>
    <m/>
    <m/>
    <m/>
    <m/>
    <m/>
    <d v="2018-03-24T00:00:00"/>
    <m/>
    <n v="2018"/>
    <n v="104021.89"/>
    <m/>
    <n v="105330.8"/>
    <n v="104021.89"/>
    <n v="0.98757334037147726"/>
    <n v="1308.9100000000035"/>
    <n v="95268"/>
  </r>
  <r>
    <s v="2017/1790"/>
    <x v="1"/>
    <n v="1790"/>
    <s v="RSU"/>
    <x v="14"/>
    <s v="General Inspectorate for Immigration"/>
    <s v="no"/>
    <x v="12"/>
    <s v="2017/RSU/01 RO to Pakistan"/>
    <d v="2017-12-18T00:00:00"/>
    <d v="2018-01-08T00:00:00"/>
    <s v="no"/>
    <m/>
    <s v="FRO.26392"/>
    <n v="2017"/>
    <s v="C1"/>
    <n v="2713.52"/>
    <d v="2017-12-13T00:00:00"/>
    <s v="FF"/>
    <n v="0"/>
    <s v="no"/>
    <m/>
    <m/>
    <m/>
    <m/>
    <m/>
    <m/>
    <m/>
    <m/>
    <m/>
    <m/>
    <m/>
    <d v="2018-03-24T00:00:00"/>
    <m/>
    <n v="2018"/>
    <n v="1719.28"/>
    <m/>
    <n v="2713.52"/>
    <n v="1719.28"/>
    <n v="0.63359768861110288"/>
    <n v="994.24"/>
    <n v="0"/>
  </r>
  <r>
    <s v="2017/1791"/>
    <x v="1"/>
    <n v="1791"/>
    <s v="SBS"/>
    <x v="4"/>
    <s v="Danish National Police"/>
    <s v="no"/>
    <x v="2"/>
    <s v="2017/SBS/07 JO Poseidon 2017"/>
    <d v="2018-01-04T00:00:00"/>
    <d v="2018-01-31T00:00:00"/>
    <s v="no"/>
    <m/>
    <s v="FRO.26404"/>
    <n v="2017"/>
    <s v="C1"/>
    <n v="112692"/>
    <d v="2017-12-13T00:00:00"/>
    <s v="SK"/>
    <n v="0"/>
    <s v="yes"/>
    <n v="58800"/>
    <n v="96759.84"/>
    <m/>
    <m/>
    <m/>
    <m/>
    <m/>
    <m/>
    <n v="0"/>
    <m/>
    <m/>
    <d v="2018-04-16T00:00:00"/>
    <d v="2018-05-21T00:00:00"/>
    <n v="2018"/>
    <n v="108287.89"/>
    <m/>
    <n v="112692"/>
    <n v="108287.89"/>
    <n v="0.96091905370390085"/>
    <n v="4404.1100000000006"/>
    <n v="96759.84"/>
  </r>
  <r>
    <s v="2017/1792"/>
    <x v="1"/>
    <n v="1792"/>
    <s v="SBS"/>
    <x v="3"/>
    <s v="Belgian Federal Police"/>
    <s v="no"/>
    <x v="2"/>
    <s v="2017/SBS/07 JO Poseidon 2017"/>
    <d v="2018-01-04T00:00:00"/>
    <d v="2018-02-09T00:00:00"/>
    <s v="no"/>
    <m/>
    <s v="FRO.26406"/>
    <n v="2017"/>
    <s v="C1"/>
    <n v="10943.96"/>
    <d v="2017-12-14T00:00:00"/>
    <s v="SK"/>
    <n v="0"/>
    <s v="no"/>
    <m/>
    <m/>
    <m/>
    <m/>
    <m/>
    <m/>
    <m/>
    <m/>
    <n v="0"/>
    <m/>
    <m/>
    <d v="2018-04-25T00:00:00"/>
    <d v="2018-03-15T00:00:00"/>
    <n v="2018"/>
    <n v="9025.2000000000007"/>
    <m/>
    <n v="10943.96"/>
    <n v="9025.2000000000007"/>
    <n v="0.82467406679117994"/>
    <n v="1918.7599999999984"/>
    <n v="0"/>
  </r>
  <r>
    <s v="2017/1793"/>
    <x v="1"/>
    <n v="1793"/>
    <s v="LBS"/>
    <x v="20"/>
    <s v="Royal Marechaussee"/>
    <s v="no"/>
    <x v="5"/>
    <s v="2017/LBS/02 Focal Points"/>
    <d v="2018-01-03T00:00:00"/>
    <d v="2018-01-31T00:00:00"/>
    <s v="no"/>
    <m/>
    <s v="FRO.26366"/>
    <n v="2017"/>
    <s v="C1"/>
    <n v="6088.3"/>
    <d v="2017-12-14T00:00:00"/>
    <s v="SK"/>
    <n v="0"/>
    <s v="no"/>
    <m/>
    <m/>
    <m/>
    <m/>
    <m/>
    <m/>
    <m/>
    <m/>
    <n v="0"/>
    <m/>
    <m/>
    <d v="2018-04-16T00:00:00"/>
    <d v="2018-02-27T00:00:00"/>
    <n v="2018"/>
    <n v="5788.29"/>
    <m/>
    <n v="6088.3"/>
    <n v="5788.29"/>
    <n v="0.95072351888047568"/>
    <n v="300.01000000000022"/>
    <n v="0"/>
  </r>
  <r>
    <s v="2017/1794"/>
    <x v="1"/>
    <n v="1794"/>
    <s v="LBS"/>
    <x v="17"/>
    <s v="Ministry of Interior, National Police Service, Chief Directorate Border Police"/>
    <s v="yes"/>
    <x v="7"/>
    <s v="2017/LBS/01 FOA"/>
    <d v="2017-12-18T00:00:00"/>
    <d v="2018-01-31T00:00:00"/>
    <s v="no"/>
    <m/>
    <s v="FRO.26433"/>
    <n v="2017"/>
    <s v="C1"/>
    <n v="106796.34"/>
    <d v="2017-12-14T00:00:00"/>
    <s v="SK"/>
    <n v="27931.94"/>
    <s v="yes"/>
    <n v="62020"/>
    <n v="19423.32"/>
    <m/>
    <m/>
    <m/>
    <m/>
    <m/>
    <m/>
    <n v="0"/>
    <m/>
    <m/>
    <d v="2018-04-16T00:00:00"/>
    <d v="2018-05-22T00:00:00"/>
    <n v="2018"/>
    <n v="29887.18"/>
    <m/>
    <n v="106796.34"/>
    <n v="29887.18"/>
    <n v="0.27985209980042386"/>
    <n v="76909.16"/>
    <n v="19423.32"/>
  </r>
  <r>
    <s v="2017/1795"/>
    <x v="1"/>
    <n v="1795"/>
    <s v="SBS"/>
    <x v="15"/>
    <s v="National Police Directorate"/>
    <s v="no"/>
    <x v="2"/>
    <s v="2017/SBS/07 JO Poseidon 2017"/>
    <d v="2018-01-04T00:00:00"/>
    <d v="2018-02-09T00:00:00"/>
    <s v="no"/>
    <m/>
    <s v="FRO.26438"/>
    <n v="2017"/>
    <s v="C1"/>
    <n v="18472.48"/>
    <d v="2017-12-14T00:00:00"/>
    <s v="SK"/>
    <n v="0"/>
    <s v="no"/>
    <m/>
    <m/>
    <s v="FRO.26438"/>
    <n v="2017"/>
    <n v="-8400"/>
    <m/>
    <m/>
    <m/>
    <m/>
    <m/>
    <m/>
    <d v="2018-04-25T00:00:00"/>
    <d v="2018-03-15T00:00:00"/>
    <n v="2018"/>
    <n v="9521.11"/>
    <m/>
    <n v="10072.48"/>
    <n v="9521.11"/>
    <n v="0.94525975727924016"/>
    <n v="551.36999999999898"/>
    <n v="0"/>
  </r>
  <r>
    <s v="2017/1796"/>
    <x v="1"/>
    <n v="1796"/>
    <s v="LBS"/>
    <x v="19"/>
    <s v="Police and Border Guard Board"/>
    <s v="no"/>
    <x v="7"/>
    <s v="2017/LBS/01 FOA"/>
    <d v="2017-12-30T00:00:00"/>
    <d v="2018-02-01T00:00:00"/>
    <s v="no"/>
    <m/>
    <s v="FRO.26450"/>
    <n v="2017"/>
    <s v="C1"/>
    <n v="17967.439999999999"/>
    <d v="2017-12-14T00:00:00"/>
    <s v="SK"/>
    <n v="0"/>
    <s v="no"/>
    <m/>
    <m/>
    <m/>
    <m/>
    <m/>
    <m/>
    <m/>
    <n v="2018"/>
    <n v="8980"/>
    <m/>
    <m/>
    <d v="2018-04-17T00:00:00"/>
    <d v="2018-03-07T00:00:00"/>
    <n v="2018"/>
    <n v="7108.88"/>
    <m/>
    <n v="17967.439999999999"/>
    <n v="16088.880000000001"/>
    <n v="0.89544642976406219"/>
    <n v="1878.5599999999977"/>
    <n v="0"/>
  </r>
  <r>
    <s v="2017/1797"/>
    <x v="1"/>
    <n v="1797"/>
    <s v="SBS"/>
    <x v="19"/>
    <s v="Police and Border Guard Board"/>
    <s v="no"/>
    <x v="2"/>
    <s v="2017/SBS/07 JO Poseidon 2017"/>
    <d v="2018-01-03T00:00:00"/>
    <d v="2018-02-10T00:00:00"/>
    <s v="no"/>
    <m/>
    <s v="FRO.26443"/>
    <n v="2017"/>
    <s v="C1"/>
    <n v="16503.68"/>
    <d v="2017-12-14T00:00:00"/>
    <s v="SK"/>
    <n v="0"/>
    <s v="no"/>
    <m/>
    <m/>
    <m/>
    <m/>
    <m/>
    <m/>
    <m/>
    <n v="2017"/>
    <n v="8250"/>
    <m/>
    <m/>
    <d v="2018-04-26T00:00:00"/>
    <d v="2018-02-28T00:00:00"/>
    <n v="2018"/>
    <n v="7866.15"/>
    <m/>
    <n v="16503.68"/>
    <n v="16116.15"/>
    <n v="0.97651857040369172"/>
    <n v="387.53000000000065"/>
    <n v="0"/>
  </r>
  <r>
    <s v="2017/1798"/>
    <x v="1"/>
    <n v="1798"/>
    <s v="SBS"/>
    <x v="12"/>
    <s v="Headquarters of Polish Border Guards"/>
    <s v="no"/>
    <x v="2"/>
    <s v="2017/SBS/07 JO Poseidon 2017"/>
    <d v="2018-01-04T00:00:00"/>
    <d v="2018-02-09T00:00:00"/>
    <s v="no"/>
    <m/>
    <s v="FRO.26445"/>
    <n v="2017"/>
    <s v="C1"/>
    <n v="10447.48"/>
    <d v="2017-12-14T00:00:00"/>
    <s v="SK"/>
    <n v="0"/>
    <s v="no"/>
    <m/>
    <m/>
    <m/>
    <m/>
    <m/>
    <m/>
    <m/>
    <n v="2017"/>
    <n v="5223.74"/>
    <m/>
    <m/>
    <d v="2018-04-25T00:00:00"/>
    <d v="2018-05-18T00:00:00"/>
    <n v="2018"/>
    <n v="4377.76"/>
    <m/>
    <n v="10447.48"/>
    <n v="9601.5"/>
    <n v="0.91902544919923279"/>
    <n v="845.97999999999956"/>
    <n v="0"/>
  </r>
  <r>
    <s v="2017/1799"/>
    <x v="1"/>
    <n v="1799"/>
    <s v="SBS"/>
    <x v="13"/>
    <s v="Servico de Estrangeiros e Fronteiras"/>
    <s v="no"/>
    <x v="2"/>
    <s v="2017/SBS/07 JO Poseidon 2017"/>
    <d v="2018-01-04T00:00:00"/>
    <d v="2018-02-09T00:00:00"/>
    <s v="no"/>
    <m/>
    <s v="FRO.26451"/>
    <n v="2017"/>
    <s v="C1"/>
    <n v="22294.52"/>
    <d v="2017-12-14T00:00:00"/>
    <s v="SK"/>
    <n v="0"/>
    <s v="no"/>
    <m/>
    <m/>
    <m/>
    <m/>
    <m/>
    <m/>
    <m/>
    <n v="2018"/>
    <n v="11147.26"/>
    <m/>
    <m/>
    <d v="2018-04-25T00:00:00"/>
    <d v="2018-05-18T00:00:00"/>
    <n v="2018"/>
    <n v="8188.21"/>
    <m/>
    <n v="22294.52"/>
    <n v="19335.47"/>
    <n v="0.86727455894991234"/>
    <n v="2959.0499999999993"/>
    <n v="0"/>
  </r>
  <r>
    <s v="2017/1800"/>
    <x v="1"/>
    <n v="1800"/>
    <s v="SBS"/>
    <x v="16"/>
    <s v="Ministero dell'Interno, Dipartimento della Pubblica Sicurezza, Direzione Centrale dell'Immigrazione e della Polizia delle Frontiere"/>
    <s v="no"/>
    <x v="2"/>
    <s v="2017/SBS/07 JO Poseidon 2017"/>
    <d v="2018-01-04T00:00:00"/>
    <d v="2018-02-09T00:00:00"/>
    <s v="no"/>
    <m/>
    <s v="FRO.26463"/>
    <n v="2017"/>
    <s v="C1"/>
    <n v="8500.08"/>
    <d v="2017-12-14T00:00:00"/>
    <s v="SK"/>
    <n v="0"/>
    <s v="no"/>
    <m/>
    <m/>
    <m/>
    <m/>
    <m/>
    <m/>
    <m/>
    <m/>
    <m/>
    <m/>
    <m/>
    <d v="2018-04-25T00:00:00"/>
    <d v="2018-04-18T00:00:00"/>
    <n v="2018"/>
    <n v="6491.16"/>
    <m/>
    <n v="8500.08"/>
    <n v="6491.16"/>
    <n v="0.76365869497698846"/>
    <n v="2008.92"/>
    <n v="0"/>
  </r>
  <r>
    <s v="2017/1801"/>
    <x v="1"/>
    <n v="1801"/>
    <s v="SBS"/>
    <x v="19"/>
    <s v="Police and Border Guard Board"/>
    <s v="no"/>
    <x v="2"/>
    <s v="2017/SBS/07 JO Poseidon 2017"/>
    <d v="2017-12-22T00:00:00"/>
    <d v="2018-01-11T00:00:00"/>
    <s v="no"/>
    <m/>
    <s v="FRO.26461"/>
    <n v="2017"/>
    <s v="C1"/>
    <n v="4498.28"/>
    <d v="2017-12-14T00:00:00"/>
    <s v="SK"/>
    <n v="3875.96"/>
    <s v="yes"/>
    <n v="2240"/>
    <n v="2146.96"/>
    <m/>
    <m/>
    <m/>
    <m/>
    <m/>
    <n v="2017"/>
    <n v="2200"/>
    <m/>
    <m/>
    <d v="2018-03-27T00:00:00"/>
    <d v="2018-02-16T00:00:00"/>
    <n v="2018"/>
    <n v="1947.28"/>
    <m/>
    <n v="4498.28"/>
    <n v="4147.28"/>
    <n v="0.92197017526699099"/>
    <n v="351"/>
    <n v="2146.96"/>
  </r>
  <r>
    <s v="2017/1802"/>
    <x v="1"/>
    <n v="1802"/>
    <s v="LBS"/>
    <x v="26"/>
    <s v="Ministry of the Interior"/>
    <s v="no"/>
    <x v="7"/>
    <s v="2017/LBS/01 FOA"/>
    <d v="2018-01-02T00:00:00"/>
    <d v="2018-02-01T00:00:00"/>
    <s v="no"/>
    <m/>
    <s v="FRO.26387"/>
    <n v="2017"/>
    <s v="C1"/>
    <n v="9841.86"/>
    <d v="2017-12-15T00:00:00"/>
    <s v="SK"/>
    <n v="0"/>
    <s v="no"/>
    <m/>
    <m/>
    <m/>
    <m/>
    <m/>
    <m/>
    <m/>
    <m/>
    <n v="0"/>
    <m/>
    <m/>
    <d v="2018-04-17T00:00:00"/>
    <d v="2018-03-06T00:00:00"/>
    <n v="2018"/>
    <n v="8667.56"/>
    <m/>
    <n v="9841.86"/>
    <n v="8667.56"/>
    <n v="0.88068312290562956"/>
    <n v="1174.3000000000011"/>
    <n v="0"/>
  </r>
  <r>
    <s v="2017/1803"/>
    <x v="1"/>
    <n v="1803"/>
    <s v="SBS"/>
    <x v="22"/>
    <s v="Federal Ministry of the Interior"/>
    <s v="no"/>
    <x v="2"/>
    <s v="2017/SBS/07 JO Poseidon 2017"/>
    <d v="2018-01-04T00:00:00"/>
    <d v="2018-02-09T00:00:00"/>
    <s v="no"/>
    <m/>
    <s v="FRO.26468"/>
    <n v="2017"/>
    <s v="C1"/>
    <n v="28575.42"/>
    <d v="2017-12-18T00:00:00"/>
    <s v="SK"/>
    <n v="0"/>
    <s v="no"/>
    <m/>
    <m/>
    <m/>
    <m/>
    <m/>
    <m/>
    <m/>
    <m/>
    <m/>
    <m/>
    <m/>
    <d v="2018-04-25T00:00:00"/>
    <d v="2018-03-05T00:00:00"/>
    <n v="2018"/>
    <n v="26448.59"/>
    <m/>
    <n v="28575.42"/>
    <n v="26448.59"/>
    <n v="0.92557134768272875"/>
    <n v="2126.8299999999981"/>
    <n v="0"/>
  </r>
  <r>
    <s v="2017/1804"/>
    <x v="1"/>
    <n v="1804"/>
    <s v="LBS"/>
    <x v="22"/>
    <s v="Federal Ministry of the Interior"/>
    <s v="no"/>
    <x v="7"/>
    <s v="2017/LBS/01 FOA"/>
    <d v="2018-01-03T00:00:00"/>
    <d v="2018-01-31T00:00:00"/>
    <s v="no"/>
    <m/>
    <s v="FRO.26437"/>
    <n v="2017"/>
    <s v="C1"/>
    <n v="23946.6"/>
    <d v="2017-12-15T00:00:00"/>
    <s v="SK"/>
    <n v="0"/>
    <s v="no"/>
    <m/>
    <m/>
    <s v="FRO.26437"/>
    <n v="2018"/>
    <n v="1048.5999999999999"/>
    <d v="2018-01-25T00:00:00"/>
    <m/>
    <m/>
    <n v="0"/>
    <m/>
    <m/>
    <d v="2018-04-16T00:00:00"/>
    <d v="2018-05-23T00:00:00"/>
    <n v="2018"/>
    <n v="21326.77"/>
    <m/>
    <n v="24995.199999999997"/>
    <n v="21326.77"/>
    <n v="0.85323462104724124"/>
    <n v="3668.4299999999967"/>
    <n v="0"/>
  </r>
  <r>
    <s v="2017/1805"/>
    <x v="1"/>
    <n v="1805"/>
    <s v="FSC"/>
    <x v="11"/>
    <s v="State Border Guard Service at the Ministry of the Interior of the Republic of Lithuania"/>
    <s v="no"/>
    <x v="10"/>
    <s v="2017/FSC/02 FSC FIMO Deployment"/>
    <d v="2018-01-07T00:00:00"/>
    <d v="2018-02-07T00:00:00"/>
    <s v="no"/>
    <m/>
    <s v="FRO.26458"/>
    <n v="2017"/>
    <s v="C1"/>
    <n v="6775.24"/>
    <d v="2017-12-18T00:00:00"/>
    <s v="FF"/>
    <n v="0"/>
    <s v="no"/>
    <m/>
    <m/>
    <m/>
    <m/>
    <m/>
    <m/>
    <m/>
    <m/>
    <m/>
    <m/>
    <m/>
    <d v="2018-04-23T00:00:00"/>
    <d v="2018-03-02T00:00:00"/>
    <n v="2018"/>
    <n v="6641.66"/>
    <m/>
    <n v="6775.24"/>
    <n v="6641.66"/>
    <n v="0.980284093257213"/>
    <n v="133.57999999999993"/>
    <n v="0"/>
  </r>
  <r>
    <s v="2017/1806"/>
    <x v="1"/>
    <n v="1806"/>
    <s v="FSC"/>
    <x v="2"/>
    <s v="Bundespolizeipräsidium - Federal Police Central Office"/>
    <s v="no"/>
    <x v="10"/>
    <s v="2017/FSC/02 FSC FIMO Deployment"/>
    <d v="2018-01-03T00:00:00"/>
    <d v="2018-02-07T00:00:00"/>
    <s v="no"/>
    <m/>
    <s v="FRO.26456"/>
    <n v="2017"/>
    <s v="C1"/>
    <n v="10511.68"/>
    <d v="2017-12-18T00:00:00"/>
    <s v="FF"/>
    <n v="0"/>
    <s v="no"/>
    <m/>
    <m/>
    <m/>
    <m/>
    <m/>
    <m/>
    <m/>
    <m/>
    <m/>
    <m/>
    <m/>
    <d v="2018-04-23T00:00:00"/>
    <d v="2018-08-30T00:00:00"/>
    <n v="2018"/>
    <n v="9910.85"/>
    <m/>
    <n v="10511.68"/>
    <n v="9910.85"/>
    <n v="0.94284167706779509"/>
    <n v="600.82999999999993"/>
    <n v="0"/>
  </r>
  <r>
    <s v="2017/1807"/>
    <x v="1"/>
    <n v="1807"/>
    <s v="FSC"/>
    <x v="16"/>
    <s v="Ministero dell'Interno, Dipartimento della Pubblica Sicurezza, Direzione Centrale dell'Immigrazione e della Polizia delle Frontiere"/>
    <s v="no"/>
    <x v="10"/>
    <s v="2017/FSC/02 FSC FIMO Deployment"/>
    <d v="2018-01-02T00:00:00"/>
    <d v="2018-02-04T00:00:00"/>
    <s v="no"/>
    <m/>
    <s v="FRO.26375"/>
    <n v="2017"/>
    <s v="C1"/>
    <n v="7607.7"/>
    <d v="2017-12-18T00:00:00"/>
    <s v="FF"/>
    <n v="0"/>
    <s v="no"/>
    <m/>
    <m/>
    <m/>
    <m/>
    <m/>
    <m/>
    <m/>
    <m/>
    <m/>
    <m/>
    <m/>
    <d v="2018-04-20T00:00:00"/>
    <d v="2018-06-08T00:00:00"/>
    <n v="2018"/>
    <n v="7110.36"/>
    <m/>
    <n v="7607.7"/>
    <n v="7110.36"/>
    <n v="0.9346267597302732"/>
    <n v="497.34000000000015"/>
    <n v="0"/>
  </r>
  <r>
    <s v="2017/1808"/>
    <x v="1"/>
    <n v="1808"/>
    <s v="FSC"/>
    <x v="16"/>
    <s v="Ministero dell'Interno, Dipartimento della Pubblica Sicurezza, Direzione Centrale dell'Immigrazione e della Polizia delle Frontiere"/>
    <s v="no"/>
    <x v="10"/>
    <s v="2017/FSC/02 FSC FIMO Deployment"/>
    <d v="2018-01-07T00:00:00"/>
    <d v="2018-02-07T00:00:00"/>
    <s v="no"/>
    <m/>
    <s v="FRO.26378"/>
    <n v="2017"/>
    <s v="C1"/>
    <n v="6989.24"/>
    <d v="2017-12-18T00:00:00"/>
    <s v="FF"/>
    <n v="0"/>
    <s v="no"/>
    <m/>
    <m/>
    <m/>
    <m/>
    <m/>
    <m/>
    <m/>
    <m/>
    <n v="0"/>
    <m/>
    <m/>
    <d v="2018-04-23T00:00:00"/>
    <d v="2018-08-28T00:00:00"/>
    <n v="2018"/>
    <n v="5756.83"/>
    <m/>
    <n v="6989.24"/>
    <n v="5756.83"/>
    <n v="0.82367038476286403"/>
    <n v="1232.4099999999999"/>
    <n v="0"/>
  </r>
  <r>
    <s v="2017/1809"/>
    <x v="1"/>
    <n v="1809"/>
    <s v="FSC"/>
    <x v="16"/>
    <s v="Ministero dell'Interno, Dipartimento della Pubblica Sicurezza, Direzione Centrale dell'Immigrazione e della Polizia delle Frontiere"/>
    <s v="no"/>
    <x v="10"/>
    <s v="2017/FSC/02 FSC FIMO Deployment"/>
    <d v="2018-01-07T00:00:00"/>
    <d v="2018-02-07T00:00:00"/>
    <s v="no"/>
    <m/>
    <s v="FRO.26379"/>
    <n v="2017"/>
    <s v="C1"/>
    <n v="7203.24"/>
    <d v="2017-12-18T00:00:00"/>
    <s v="FF"/>
    <n v="0"/>
    <s v="no"/>
    <m/>
    <m/>
    <m/>
    <m/>
    <m/>
    <d v="2018-12-18T00:00:00"/>
    <m/>
    <m/>
    <m/>
    <m/>
    <m/>
    <d v="2018-04-23T00:00:00"/>
    <d v="2018-06-10T00:00:00"/>
    <n v="2018"/>
    <n v="5862.53"/>
    <m/>
    <n v="7203.24"/>
    <n v="5862.53"/>
    <n v="0.81387403446226969"/>
    <n v="1340.71"/>
    <n v="0"/>
  </r>
  <r>
    <s v="2017/1810"/>
    <x v="1"/>
    <n v="1810"/>
    <s v="FSC"/>
    <x v="3"/>
    <s v="Belgian Federal Police"/>
    <s v="no"/>
    <x v="10"/>
    <s v="2017/FSC/02 FSC FIMO Deployment"/>
    <d v="2018-01-07T00:00:00"/>
    <d v="2018-02-08T00:00:00"/>
    <s v="no"/>
    <m/>
    <s v="FRO.26457"/>
    <n v="2017"/>
    <s v="C1"/>
    <n v="7298.47"/>
    <d v="2017-12-18T00:00:00"/>
    <s v="FF"/>
    <n v="0"/>
    <s v="no"/>
    <m/>
    <m/>
    <m/>
    <m/>
    <m/>
    <m/>
    <m/>
    <m/>
    <m/>
    <m/>
    <m/>
    <d v="2018-04-24T00:00:00"/>
    <d v="2018-08-24T00:00:00"/>
    <n v="2018"/>
    <n v="5713.52"/>
    <m/>
    <n v="7298.47"/>
    <n v="5713.52"/>
    <n v="0.78283804687831837"/>
    <n v="1584.9499999999998"/>
    <n v="0"/>
  </r>
  <r>
    <s v="2017/1811"/>
    <x v="1"/>
    <n v="1811"/>
    <s v="RSU"/>
    <x v="2"/>
    <s v="Bundespolizeipräsidium - Federal Police Central Office"/>
    <s v="no"/>
    <x v="12"/>
    <s v="2017/RSU/01 RO to Albania"/>
    <d v="2017-12-19T00:00:00"/>
    <d v="2018-01-15T00:00:00"/>
    <s v="no"/>
    <m/>
    <s v="FRO.26480"/>
    <n v="2017"/>
    <s v="C1"/>
    <n v="3188.6"/>
    <d v="2017-12-18T00:00:00"/>
    <s v="FF"/>
    <n v="0"/>
    <s v="no"/>
    <m/>
    <m/>
    <m/>
    <m/>
    <m/>
    <m/>
    <m/>
    <m/>
    <m/>
    <m/>
    <m/>
    <d v="2018-03-31T00:00:00"/>
    <d v="2018-02-26T00:00:00"/>
    <n v="2018"/>
    <n v="1071.07"/>
    <m/>
    <n v="3188.6"/>
    <n v="1071.07"/>
    <n v="0.33590604026845639"/>
    <n v="2117.5299999999997"/>
    <n v="0"/>
  </r>
  <r>
    <s v="2017/1812"/>
    <x v="1"/>
    <n v="1812"/>
    <s v="SBS"/>
    <x v="16"/>
    <s v="Ministero dell'Interno, Dipartimento della Pubblica Sicurezza, Direzione Centrale dell'Immigrazione e della Polizia delle Frontiere"/>
    <s v="yes"/>
    <x v="6"/>
    <s v="2017/SBS/05 JO Triton 2017"/>
    <d v="2017-12-16T00:00:00"/>
    <d v="2017-12-31T00:00:00"/>
    <s v="no"/>
    <m/>
    <s v="FRO.26482"/>
    <n v="2017"/>
    <s v="C1"/>
    <n v="113403.32"/>
    <d v="2017-12-15T00:00:00"/>
    <s v="SK"/>
    <n v="109494.2"/>
    <s v="yes"/>
    <n v="173800.32000000001"/>
    <n v="109494.2"/>
    <s v="FRO.26482"/>
    <n v="2017"/>
    <n v="84425.65"/>
    <d v="2017-12-21T00:00:00"/>
    <m/>
    <m/>
    <n v="0"/>
    <m/>
    <m/>
    <d v="2018-03-16T00:00:00"/>
    <d v="2018-07-05T00:00:00"/>
    <n v="2018"/>
    <n v="114968.91"/>
    <m/>
    <n v="197828.97"/>
    <n v="114968.91"/>
    <n v="0.58115305356945446"/>
    <n v="82860.06"/>
    <n v="109494.2"/>
  </r>
  <r>
    <s v="2017/1813"/>
    <x v="1"/>
    <n v="1813"/>
    <s v="RSU"/>
    <x v="21"/>
    <s v="Cuerpo Nacional de Policia"/>
    <s v="no"/>
    <x v="12"/>
    <s v="2017/RSU/01 RO to Albania"/>
    <d v="2017-12-19T00:00:00"/>
    <d v="2018-01-15T00:00:00"/>
    <s v="no"/>
    <m/>
    <s v="FRO.26476"/>
    <n v="2017"/>
    <s v="C1"/>
    <n v="64200"/>
    <d v="2017-12-18T00:00:00"/>
    <s v="FF"/>
    <n v="0"/>
    <s v="yes"/>
    <n v="147000"/>
    <n v="84643"/>
    <s v="FRO.26476"/>
    <n v="2017"/>
    <n v="90559.5"/>
    <m/>
    <m/>
    <m/>
    <m/>
    <m/>
    <m/>
    <d v="2018-03-31T00:00:00"/>
    <d v="2018-03-08T00:00:00"/>
    <n v="2018"/>
    <n v="88875.15"/>
    <m/>
    <n v="154759.5"/>
    <n v="88875.15"/>
    <n v="0.5742791234140715"/>
    <n v="65884.350000000006"/>
    <n v="84643"/>
  </r>
  <r>
    <s v="2017/1814"/>
    <x v="1"/>
    <n v="1814"/>
    <s v="RSU"/>
    <x v="1"/>
    <s v="National Operations Department, Border Policing Section"/>
    <s v="no"/>
    <x v="12"/>
    <s v="2017/RSU/01 RO to Albania"/>
    <d v="2017-12-19T00:00:00"/>
    <d v="2018-01-15T00:00:00"/>
    <s v="no"/>
    <m/>
    <s v="FRO.26475"/>
    <n v="2017"/>
    <s v="C1"/>
    <n v="119731.5"/>
    <d v="2017-12-18T00:00:00"/>
    <s v="FF"/>
    <n v="0"/>
    <s v="yes"/>
    <n v="158825"/>
    <n v="90237.01"/>
    <s v="FRO.26475"/>
    <n v="2018"/>
    <n v="106952.15"/>
    <m/>
    <m/>
    <m/>
    <m/>
    <m/>
    <m/>
    <d v="2018-03-31T00:00:00"/>
    <d v="2018-03-21T00:00:00"/>
    <n v="2018"/>
    <n v="131489.41"/>
    <m/>
    <n v="226683.65"/>
    <n v="131489.41"/>
    <n v="0.58005687662078853"/>
    <n v="95194.239999999991"/>
    <n v="90237.01"/>
  </r>
  <r>
    <s v="2017/1815"/>
    <x v="1"/>
    <n v="1815"/>
    <s v="LBS"/>
    <x v="13"/>
    <s v="Servico de Estrangeiros e Fronteiras"/>
    <s v="no"/>
    <x v="5"/>
    <s v="2017/LBS/02 Focal Points"/>
    <d v="2018-01-02T00:00:00"/>
    <d v="2018-02-01T00:00:00"/>
    <s v="no"/>
    <m/>
    <s v="FRO.26467"/>
    <n v="2017"/>
    <s v="C1"/>
    <n v="8677.7000000000007"/>
    <d v="2017-12-18T00:00:00"/>
    <s v="SK"/>
    <n v="0"/>
    <s v="no"/>
    <m/>
    <m/>
    <m/>
    <m/>
    <m/>
    <m/>
    <m/>
    <n v="2018"/>
    <n v="4338.8500000000004"/>
    <m/>
    <m/>
    <d v="2018-04-17T00:00:00"/>
    <d v="2018-05-18T00:00:00"/>
    <n v="2018"/>
    <n v="2383.42"/>
    <m/>
    <n v="8677.7000000000007"/>
    <n v="6722.27"/>
    <n v="0.77466033626421749"/>
    <n v="1955.4300000000003"/>
    <n v="0"/>
  </r>
  <r>
    <s v="2017/1816"/>
    <x v="1"/>
    <n v="1816"/>
    <s v="LBS"/>
    <x v="22"/>
    <s v="Federal Ministry of the Interior"/>
    <s v="no"/>
    <x v="7"/>
    <s v="2017/LBS/01 FOA"/>
    <d v="2018-01-03T00:00:00"/>
    <d v="2018-01-31T00:00:00"/>
    <s v="no"/>
    <m/>
    <s v="FRO.26446"/>
    <n v="2017"/>
    <s v="C1"/>
    <n v="10892.6"/>
    <d v="2017-12-18T00:00:00"/>
    <s v="SK"/>
    <n v="0"/>
    <s v="no"/>
    <m/>
    <m/>
    <m/>
    <m/>
    <m/>
    <m/>
    <m/>
    <m/>
    <m/>
    <m/>
    <m/>
    <d v="2018-04-16T00:00:00"/>
    <d v="2018-05-21T00:00:00"/>
    <n v="2018"/>
    <n v="10012.76"/>
    <m/>
    <n v="10892.6"/>
    <n v="10012.76"/>
    <n v="0.91922589648017916"/>
    <n v="879.84000000000015"/>
    <n v="0"/>
  </r>
  <r>
    <s v="2017/1817"/>
    <x v="1"/>
    <n v="1817"/>
    <s v="RSU"/>
    <x v="2"/>
    <s v="Bundespolizeipräsidium - Federal Police Central Office"/>
    <s v="no"/>
    <x v="2"/>
    <s v="2017/RSU/03 JO Poseidon/Readmission"/>
    <d v="2018-01-03T00:00:00"/>
    <d v="2018-01-31T00:00:00"/>
    <s v="no"/>
    <m/>
    <s v="FRO.26486"/>
    <n v="2017"/>
    <s v="C1"/>
    <n v="58952.72"/>
    <d v="2017-12-18T00:00:00"/>
    <s v="FF"/>
    <n v="0"/>
    <s v="no"/>
    <m/>
    <m/>
    <m/>
    <m/>
    <m/>
    <m/>
    <m/>
    <n v="2018"/>
    <n v="29400"/>
    <m/>
    <m/>
    <d v="2018-04-16T00:00:00"/>
    <d v="2018-09-17T00:00:00"/>
    <n v="2018"/>
    <n v="24799.25"/>
    <m/>
    <n v="58952.72"/>
    <n v="54199.25"/>
    <n v="0.91936809701062139"/>
    <n v="4753.4700000000012"/>
    <n v="0"/>
  </r>
  <r>
    <s v="2017/1818"/>
    <x v="1"/>
    <n v="1818"/>
    <s v="SBS"/>
    <x v="2"/>
    <s v="Bundespolizeipräsidium - Federal Police Central Office"/>
    <s v="no"/>
    <x v="6"/>
    <s v="2017/SBS/05 JO Triton 2017"/>
    <d v="2018-01-03T00:00:00"/>
    <d v="2018-01-31T00:00:00"/>
    <s v="no"/>
    <m/>
    <s v="FRO.26384"/>
    <n v="2017"/>
    <s v="C1"/>
    <n v="213503.85"/>
    <d v="2017-12-20T00:00:00"/>
    <s v="SK"/>
    <n v="0"/>
    <s v="no"/>
    <m/>
    <m/>
    <n v="26384"/>
    <n v="2018"/>
    <n v="58362.15"/>
    <d v="2018-01-25T00:00:00"/>
    <m/>
    <n v="2018"/>
    <n v="106700"/>
    <m/>
    <m/>
    <d v="2018-04-16T00:00:00"/>
    <d v="2018-05-28T00:00:00"/>
    <n v="2018"/>
    <n v="108344.43"/>
    <m/>
    <n v="271866"/>
    <n v="215044.43"/>
    <n v="0.79099420302649093"/>
    <n v="56821.570000000007"/>
    <n v="0"/>
  </r>
  <r>
    <s v="2017/1819"/>
    <x v="1"/>
    <n v="1819"/>
    <s v="SBS"/>
    <x v="22"/>
    <s v="Federal Ministry of the Interior"/>
    <s v="no"/>
    <x v="6"/>
    <s v="2017/SBS/05 JO Triton 2017"/>
    <d v="2018-01-03T00:00:00"/>
    <d v="2018-02-09T00:00:00"/>
    <s v="no"/>
    <m/>
    <s v="FRO.26507"/>
    <n v="2017"/>
    <s v="C1"/>
    <n v="71157.14"/>
    <d v="2017-12-20T00:00:00"/>
    <s v="SK"/>
    <n v="0"/>
    <s v="no"/>
    <m/>
    <m/>
    <m/>
    <m/>
    <m/>
    <m/>
    <m/>
    <m/>
    <m/>
    <m/>
    <m/>
    <d v="2018-04-25T00:00:00"/>
    <d v="2018-07-02T00:00:00"/>
    <n v="2018"/>
    <n v="48974.71"/>
    <m/>
    <n v="71157.14"/>
    <n v="48974.71"/>
    <n v="0.68826136070111865"/>
    <n v="22182.43"/>
    <n v="0"/>
  </r>
  <r>
    <s v="2017/1820"/>
    <x v="1"/>
    <n v="1820"/>
    <s v="SBS"/>
    <x v="7"/>
    <s v="Direction Centrale des compagnies republicaines de securite"/>
    <s v="no"/>
    <x v="2"/>
    <s v="2017/SBS/07 JO Poseidon 2017"/>
    <d v="2018-01-04T00:00:00"/>
    <d v="2018-02-09T00:00:00"/>
    <s v="no"/>
    <m/>
    <s v="FRO.26466"/>
    <n v="2017"/>
    <s v="C1"/>
    <n v="32932.25"/>
    <d v="2017-12-18T00:00:00"/>
    <s v="SK"/>
    <n v="0"/>
    <s v="no"/>
    <m/>
    <m/>
    <m/>
    <m/>
    <m/>
    <m/>
    <m/>
    <m/>
    <m/>
    <m/>
    <m/>
    <d v="2018-04-25T00:00:00"/>
    <d v="2018-04-17T00:00:00"/>
    <n v="2018"/>
    <n v="29717.57"/>
    <m/>
    <n v="32932.25"/>
    <n v="29717.57"/>
    <n v="0.90238504809115683"/>
    <n v="3214.6800000000003"/>
    <n v="0"/>
  </r>
  <r>
    <s v="2017/1821"/>
    <x v="1"/>
    <n v="1821"/>
    <s v="SBS"/>
    <x v="7"/>
    <s v="Direction Centrale de la Police Judiciaire"/>
    <s v="no"/>
    <x v="6"/>
    <s v="2017/SBS/05 JO Triton 2017"/>
    <d v="2018-01-03T00:00:00"/>
    <d v="2018-02-12T00:00:00"/>
    <s v="no"/>
    <m/>
    <s v="FRO.26510"/>
    <n v="2017"/>
    <s v="C1"/>
    <n v="60772.52"/>
    <d v="2017-12-20T00:00:00"/>
    <s v="SK"/>
    <n v="0"/>
    <s v="yes"/>
    <n v="0"/>
    <n v="23469.23"/>
    <m/>
    <m/>
    <m/>
    <m/>
    <m/>
    <m/>
    <n v="0"/>
    <m/>
    <m/>
    <d v="2018-04-28T00:00:00"/>
    <d v="2018-06-22T00:00:00"/>
    <n v="2018"/>
    <n v="59599.96"/>
    <m/>
    <n v="60772.52"/>
    <n v="59599.96"/>
    <n v="0.98070575319239683"/>
    <n v="1172.5599999999977"/>
    <n v="23469.23"/>
  </r>
  <r>
    <s v="2017/1822"/>
    <x v="1"/>
    <n v="1822"/>
    <s v="SBS"/>
    <x v="20"/>
    <s v="Royal Marechaussee"/>
    <s v="no"/>
    <x v="6"/>
    <s v="2017/SBS/05 JO Triton 2017"/>
    <d v="2018-01-03T00:00:00"/>
    <d v="2018-02-10T00:00:00"/>
    <s v="no"/>
    <m/>
    <s v="FRO.26427"/>
    <n v="2017"/>
    <s v="C1"/>
    <n v="43972.72"/>
    <d v="2017-12-19T00:00:00"/>
    <s v="SK"/>
    <n v="0"/>
    <s v="no"/>
    <m/>
    <m/>
    <m/>
    <m/>
    <m/>
    <m/>
    <m/>
    <m/>
    <n v="0"/>
    <m/>
    <m/>
    <d v="2018-04-26T00:00:00"/>
    <d v="2018-05-28T00:00:00"/>
    <n v="2018"/>
    <n v="37117.85"/>
    <m/>
    <n v="43972.72"/>
    <n v="37117.85"/>
    <n v="0.84411084872621023"/>
    <n v="6854.8700000000026"/>
    <n v="0"/>
  </r>
  <r>
    <s v="2017/1823"/>
    <x v="1"/>
    <n v="1823"/>
    <s v="SBS"/>
    <x v="7"/>
    <s v="Direction Centrale de la Police aux Frontieres"/>
    <s v="no"/>
    <x v="6"/>
    <s v="2017/SBS/05 JO Triton 2017"/>
    <d v="2018-01-03T00:00:00"/>
    <d v="2018-02-10T00:00:00"/>
    <s v="no"/>
    <m/>
    <s v="FRO.26374"/>
    <n v="2017"/>
    <s v="C1"/>
    <n v="54313.2"/>
    <d v="2017-12-18T00:00:00"/>
    <s v="SK"/>
    <n v="0"/>
    <s v="yes"/>
    <m/>
    <n v="18237.189999999999"/>
    <m/>
    <m/>
    <m/>
    <m/>
    <m/>
    <n v="2018"/>
    <n v="27156.6"/>
    <m/>
    <m/>
    <d v="2018-04-26T00:00:00"/>
    <d v="2018-07-06T00:00:00"/>
    <n v="2018"/>
    <n v="20576.490000000002"/>
    <m/>
    <n v="54313.2"/>
    <n v="47733.09"/>
    <n v="0.87884878813989964"/>
    <n v="6580.1100000000006"/>
    <n v="18237.189999999999"/>
  </r>
  <r>
    <s v="2017/1824"/>
    <x v="1"/>
    <n v="1824"/>
    <s v="SBS"/>
    <x v="4"/>
    <s v="Danish National Police"/>
    <s v="no"/>
    <x v="6"/>
    <s v="2017/SBS/05 JO Triton 2017"/>
    <d v="2018-01-03T00:00:00"/>
    <d v="2018-02-10T00:00:00"/>
    <s v="no"/>
    <m/>
    <s v="FRO.26386"/>
    <n v="2017"/>
    <s v="C1"/>
    <n v="55419.58"/>
    <d v="2017-12-18T00:00:00"/>
    <s v="SK"/>
    <n v="0"/>
    <s v="yes"/>
    <n v="22800"/>
    <n v="22800"/>
    <m/>
    <m/>
    <m/>
    <m/>
    <m/>
    <m/>
    <m/>
    <m/>
    <m/>
    <d v="2018-04-26T00:00:00"/>
    <d v="2018-06-15T00:00:00"/>
    <n v="2018"/>
    <n v="52302.32"/>
    <m/>
    <n v="55419.58"/>
    <n v="52302.32"/>
    <n v="0.94375164878550144"/>
    <n v="3117.260000000002"/>
    <n v="22800"/>
  </r>
  <r>
    <s v="2017/1825"/>
    <x v="1"/>
    <n v="1825"/>
    <s v="SBS"/>
    <x v="19"/>
    <s v="Police and Border Guard Board"/>
    <s v="no"/>
    <x v="6"/>
    <s v="2017/SBS/05 JO Triton 2017"/>
    <d v="2018-01-03T00:00:00"/>
    <d v="2018-02-10T00:00:00"/>
    <s v="no"/>
    <m/>
    <s v="FRO.26415"/>
    <n v="2017"/>
    <s v="C1"/>
    <n v="16418.080000000002"/>
    <d v="2017-12-18T00:00:00"/>
    <s v="SK"/>
    <n v="0"/>
    <s v="no"/>
    <m/>
    <m/>
    <m/>
    <m/>
    <m/>
    <m/>
    <m/>
    <n v="2018"/>
    <n v="8200"/>
    <m/>
    <m/>
    <d v="2018-04-26T00:00:00"/>
    <d v="2018-02-28T00:00:00"/>
    <n v="2018"/>
    <n v="8218.08"/>
    <m/>
    <n v="16418.080000000002"/>
    <n v="16418.080000000002"/>
    <n v="1"/>
    <n v="0"/>
    <n v="0"/>
  </r>
  <r>
    <s v="2017/1826"/>
    <x v="1"/>
    <n v="1826"/>
    <s v="SBS"/>
    <x v="9"/>
    <s v="State Border Guard"/>
    <s v="no"/>
    <x v="6"/>
    <s v="2017/SBS/05 JO Triton 2017"/>
    <d v="2018-01-03T00:00:00"/>
    <d v="2018-02-10T00:00:00"/>
    <s v="no"/>
    <m/>
    <s v="FRO.26369"/>
    <n v="2017"/>
    <s v="C1"/>
    <n v="10854.83"/>
    <d v="2017-12-18T00:00:00"/>
    <s v="SK"/>
    <n v="0"/>
    <s v="no"/>
    <m/>
    <m/>
    <m/>
    <m/>
    <m/>
    <m/>
    <m/>
    <n v="2018"/>
    <n v="5400"/>
    <m/>
    <m/>
    <d v="2018-04-26T00:00:00"/>
    <d v="2018-04-24T00:00:00"/>
    <n v="2018"/>
    <n v="3350.04"/>
    <m/>
    <n v="10854.83"/>
    <n v="8750.0400000000009"/>
    <n v="0.80609645660042584"/>
    <n v="2104.7899999999991"/>
    <n v="0"/>
  </r>
  <r>
    <s v="2017/1827"/>
    <x v="1"/>
    <n v="1827"/>
    <s v="SBS"/>
    <x v="23"/>
    <s v="Police Grand-Ducale"/>
    <s v="no"/>
    <x v="6"/>
    <s v="2017/SBS/05 JO Triton 2017"/>
    <d v="2018-01-03T00:00:00"/>
    <d v="2018-02-09T00:00:00"/>
    <s v="no"/>
    <m/>
    <s v="FRO.26428"/>
    <n v="2017"/>
    <s v="C1"/>
    <n v="25568.720000000001"/>
    <d v="2017-12-18T00:00:00"/>
    <s v="SK"/>
    <n v="0"/>
    <s v="yes"/>
    <n v="0"/>
    <n v="8378.39"/>
    <m/>
    <m/>
    <m/>
    <m/>
    <m/>
    <m/>
    <n v="0"/>
    <m/>
    <m/>
    <d v="2018-04-25T00:00:00"/>
    <d v="2018-06-15T00:00:00"/>
    <n v="2018"/>
    <n v="20418.14"/>
    <m/>
    <n v="25568.720000000001"/>
    <n v="20418.14"/>
    <n v="0.79855933343554153"/>
    <n v="5150.5800000000017"/>
    <n v="8378.39"/>
  </r>
  <r>
    <s v="2017/1828"/>
    <x v="1"/>
    <n v="1828"/>
    <s v="SBS"/>
    <x v="8"/>
    <s v="Police of the Czech Republic"/>
    <s v="no"/>
    <x v="6"/>
    <s v="2017/SBS/05 JO Triton 2017"/>
    <d v="2018-01-03T00:00:00"/>
    <d v="2018-02-10T00:00:00"/>
    <s v="no"/>
    <m/>
    <s v="FRO.26371"/>
    <n v="2017"/>
    <s v="C1"/>
    <n v="36581.160000000003"/>
    <d v="2017-12-18T00:00:00"/>
    <s v="SK"/>
    <n v="0"/>
    <s v="yes"/>
    <n v="0"/>
    <n v="16258.91"/>
    <m/>
    <m/>
    <m/>
    <m/>
    <m/>
    <n v="2018"/>
    <n v="18000"/>
    <m/>
    <m/>
    <d v="2018-04-26T00:00:00"/>
    <d v="2018-04-05T00:00:00"/>
    <n v="2018"/>
    <n v="11159.54"/>
    <m/>
    <n v="36581.160000000003"/>
    <n v="29159.54"/>
    <n v="0.79711906347420358"/>
    <n v="7421.6200000000026"/>
    <n v="16258.91"/>
  </r>
  <r>
    <s v="2017/1829"/>
    <x v="1"/>
    <n v="1829"/>
    <s v="SBS"/>
    <x v="15"/>
    <s v="National Police Directorate"/>
    <s v="no"/>
    <x v="6"/>
    <s v="2017/SBS/05 JO Triton 2017"/>
    <d v="2018-01-03T00:00:00"/>
    <d v="2018-02-10T00:00:00"/>
    <s v="no"/>
    <m/>
    <s v="FRO.26370"/>
    <n v="2017"/>
    <s v="C1"/>
    <n v="21434.240000000002"/>
    <d v="2017-12-18T00:00:00"/>
    <s v="SK"/>
    <n v="0"/>
    <s v="no"/>
    <m/>
    <m/>
    <m/>
    <m/>
    <m/>
    <m/>
    <m/>
    <m/>
    <m/>
    <m/>
    <m/>
    <d v="2018-04-26T00:00:00"/>
    <d v="2018-04-27T00:00:00"/>
    <n v="2018"/>
    <n v="19532.13"/>
    <m/>
    <n v="21434.240000000002"/>
    <n v="19532.13"/>
    <n v="0.91125834179331755"/>
    <n v="1902.1100000000006"/>
    <n v="0"/>
  </r>
  <r>
    <s v="2017/1830"/>
    <x v="1"/>
    <n v="1830"/>
    <s v="SBS"/>
    <x v="3"/>
    <s v="Belgian Federal Police"/>
    <s v="no"/>
    <x v="6"/>
    <s v="2017/SBS/05 JO Triton 2017"/>
    <d v="2018-01-03T00:00:00"/>
    <d v="2018-02-10T00:00:00"/>
    <s v="no"/>
    <m/>
    <s v="FRO.26372"/>
    <n v="2017"/>
    <s v="C1"/>
    <n v="12218.33"/>
    <d v="2017-12-18T00:00:00"/>
    <s v="SK"/>
    <n v="0"/>
    <s v="no"/>
    <m/>
    <m/>
    <m/>
    <m/>
    <m/>
    <m/>
    <m/>
    <m/>
    <m/>
    <m/>
    <m/>
    <d v="2018-04-26T00:00:00"/>
    <d v="2018-03-04T00:00:00"/>
    <n v="2018"/>
    <n v="9663.0400000000009"/>
    <m/>
    <n v="12218.33"/>
    <n v="9663.0400000000009"/>
    <n v="0.79086421794140449"/>
    <n v="2555.2899999999991"/>
    <n v="0"/>
  </r>
  <r>
    <s v="2017/1831"/>
    <x v="1"/>
    <n v="1831"/>
    <s v="SBS"/>
    <x v="11"/>
    <s v="State Border Guard Service"/>
    <s v="no"/>
    <x v="6"/>
    <s v="2017/SBS/05 JO Triton 2017"/>
    <d v="2018-01-03T00:00:00"/>
    <d v="2018-02-10T00:00:00"/>
    <s v="no"/>
    <m/>
    <s v="FRO.26385"/>
    <n v="2017"/>
    <s v="C1"/>
    <n v="12209.77"/>
    <d v="2017-12-18T00:00:00"/>
    <s v="SK"/>
    <n v="0"/>
    <s v="no"/>
    <m/>
    <m/>
    <m/>
    <m/>
    <m/>
    <m/>
    <m/>
    <n v="2018"/>
    <n v="6104"/>
    <m/>
    <m/>
    <d v="2018-04-26T00:00:00"/>
    <d v="2018-02-28T00:00:00"/>
    <n v="2018"/>
    <n v="6029.97"/>
    <m/>
    <n v="12209.77"/>
    <n v="12133.970000000001"/>
    <n v="0.99379185684906435"/>
    <n v="75.799999999999272"/>
    <n v="0"/>
  </r>
  <r>
    <s v="2017/1832"/>
    <x v="1"/>
    <n v="1832"/>
    <s v="FSC"/>
    <x v="13"/>
    <s v="Servico de Estrangeiros e Fronteiras"/>
    <s v="no"/>
    <x v="10"/>
    <s v="2017/FSC/02 FSC FIMO Deployment"/>
    <d v="2018-01-01T00:00:00"/>
    <d v="2018-02-05T00:00:00"/>
    <s v="no"/>
    <m/>
    <s v="FRO.26520"/>
    <n v="2017"/>
    <s v="C1"/>
    <n v="8199.41"/>
    <d v="2017-12-11T00:00:00"/>
    <s v="FF"/>
    <n v="0"/>
    <s v="no"/>
    <m/>
    <m/>
    <m/>
    <m/>
    <m/>
    <m/>
    <m/>
    <n v="2018"/>
    <n v="4099.71"/>
    <m/>
    <m/>
    <d v="2018-04-21T00:00:00"/>
    <d v="2018-03-26T00:00:00"/>
    <n v="2018"/>
    <n v="3486.26"/>
    <m/>
    <n v="8199.41"/>
    <n v="7585.97"/>
    <n v="0.92518486086194007"/>
    <n v="613.4399999999996"/>
    <n v="0"/>
  </r>
  <r>
    <s v="2017/1833"/>
    <x v="1"/>
    <n v="1833"/>
    <s v="SBS"/>
    <x v="2"/>
    <s v="Bundespolizeipräsidium - Federal Police Central Office"/>
    <s v="no"/>
    <x v="2"/>
    <s v="2017/SBS/07 JO Poseidon 2017"/>
    <d v="2018-01-01T00:00:00"/>
    <d v="2018-02-07T00:00:00"/>
    <s v="no"/>
    <m/>
    <s v="FRO.26523"/>
    <n v="2017"/>
    <s v="C1"/>
    <n v="9082.16"/>
    <d v="2017-12-18T00:00:00"/>
    <s v="SK"/>
    <n v="0"/>
    <s v="no"/>
    <m/>
    <m/>
    <m/>
    <m/>
    <m/>
    <m/>
    <m/>
    <m/>
    <m/>
    <m/>
    <m/>
    <d v="2018-04-23T00:00:00"/>
    <d v="2018-04-20T00:00:00"/>
    <n v="2018"/>
    <n v="8389.7099999999991"/>
    <m/>
    <n v="9082.16"/>
    <n v="8389.7099999999991"/>
    <n v="0.92375712385599895"/>
    <n v="692.45000000000073"/>
    <n v="0"/>
  </r>
  <r>
    <s v="2017/1834"/>
    <x v="1"/>
    <n v="1834"/>
    <s v="SBS"/>
    <x v="7"/>
    <s v="Direction Centrale de la securite publique"/>
    <s v="no"/>
    <x v="6"/>
    <s v="2017/SBS/05 JO Triton 2017"/>
    <d v="2018-01-03T00:00:00"/>
    <d v="2018-01-15T00:00:00"/>
    <s v="no"/>
    <m/>
    <s v="FRO.26516"/>
    <n v="2017"/>
    <s v="C1"/>
    <n v="46704"/>
    <d v="2017-12-19T00:00:00"/>
    <s v="SK"/>
    <n v="0"/>
    <s v="no"/>
    <m/>
    <m/>
    <s v="FRO.26516"/>
    <n v="2018"/>
    <n v="74256"/>
    <d v="2017-12-19T00:00:00"/>
    <m/>
    <n v="2018"/>
    <n v="60480"/>
    <m/>
    <m/>
    <d v="2018-03-31T00:00:00"/>
    <d v="2018-12-14T00:00:00"/>
    <n v="2018"/>
    <n v="18468.68"/>
    <m/>
    <n v="120960"/>
    <n v="78948.679999999993"/>
    <n v="0.65268419312169301"/>
    <n v="42011.320000000007"/>
    <n v="0"/>
  </r>
  <r>
    <s v="2017/1835"/>
    <x v="1"/>
    <n v="1835"/>
    <s v="SBS"/>
    <x v="7"/>
    <s v="Prefecture de Police"/>
    <s v="no"/>
    <x v="6"/>
    <s v="2017/SBS/05 JO Triton 2017"/>
    <d v="2018-01-03T00:00:00"/>
    <d v="2018-01-15T00:00:00"/>
    <s v="no"/>
    <m/>
    <s v="FRO.26373"/>
    <n v="2017"/>
    <s v="C1"/>
    <n v="47931.72"/>
    <d v="2017-12-19T00:00:00"/>
    <s v="SK"/>
    <n v="0"/>
    <s v="no"/>
    <m/>
    <m/>
    <s v="FRO.26373"/>
    <n v="2018"/>
    <n v="73603.679999999993"/>
    <m/>
    <m/>
    <m/>
    <m/>
    <m/>
    <m/>
    <d v="2018-03-31T00:00:00"/>
    <d v="2018-08-07T00:00:00"/>
    <n v="2018"/>
    <n v="85571.51"/>
    <m/>
    <n v="121535.4"/>
    <n v="85571.51"/>
    <n v="0.70408712194142609"/>
    <n v="35963.89"/>
    <n v="0"/>
  </r>
  <r>
    <s v="2017/1836"/>
    <x v="1"/>
    <n v="1836"/>
    <s v="LBS"/>
    <x v="21"/>
    <s v="Guardia Civil"/>
    <s v="no"/>
    <x v="7"/>
    <s v="2017/LBS/01 FOA"/>
    <d v="2018-01-03T00:00:00"/>
    <d v="2018-01-31T00:00:00"/>
    <s v="no"/>
    <m/>
    <s v="FRO.26517"/>
    <n v="2017"/>
    <s v="C1"/>
    <n v="40065.040000000001"/>
    <d v="2017-12-19T00:00:00"/>
    <s v="SK"/>
    <n v="0"/>
    <s v="no"/>
    <m/>
    <m/>
    <m/>
    <m/>
    <m/>
    <d v="2017-12-19T00:00:00"/>
    <m/>
    <m/>
    <m/>
    <m/>
    <m/>
    <d v="2018-04-16T00:00:00"/>
    <d v="2018-05-07T00:00:00"/>
    <n v="2018"/>
    <n v="40065.040000000001"/>
    <m/>
    <n v="40065.040000000001"/>
    <n v="40065.040000000001"/>
    <n v="1"/>
    <n v="0"/>
    <n v="0"/>
  </r>
  <r>
    <s v="2017/1837"/>
    <x v="1"/>
    <n v="1837"/>
    <s v="LBS"/>
    <x v="18"/>
    <s v="Ministry of Interior"/>
    <s v="no"/>
    <x v="5"/>
    <s v="2017/LBS/02 Focal Points"/>
    <d v="2018-01-02T00:00:00"/>
    <d v="2018-02-01T00:00:00"/>
    <s v="no"/>
    <m/>
    <s v="FRO.26512"/>
    <n v="2017"/>
    <s v="C1"/>
    <n v="6624.37"/>
    <d v="2017-12-19T00:00:00"/>
    <s v="SK"/>
    <n v="0"/>
    <s v="no"/>
    <m/>
    <m/>
    <m/>
    <m/>
    <m/>
    <m/>
    <m/>
    <n v="2018"/>
    <n v="3312.19"/>
    <m/>
    <m/>
    <d v="2018-04-17T00:00:00"/>
    <d v="2018-03-28T00:00:00"/>
    <n v="2018"/>
    <n v="2681.91"/>
    <m/>
    <n v="6624.37"/>
    <n v="5994.1"/>
    <n v="0.90485585799102408"/>
    <n v="630.26999999999953"/>
    <n v="0"/>
  </r>
  <r>
    <s v="2017/1838"/>
    <x v="1"/>
    <n v="1838"/>
    <s v="SBS"/>
    <x v="7"/>
    <s v="Direction Generale de la Gendarmerie nationale"/>
    <s v="no"/>
    <x v="2"/>
    <s v="2017/SBS/07 JO Poseidon 2017"/>
    <d v="2018-01-04T00:00:00"/>
    <d v="2018-02-09T00:00:00"/>
    <s v="no"/>
    <m/>
    <s v="FRO.26462"/>
    <n v="2017"/>
    <s v="C1"/>
    <n v="91189"/>
    <d v="2017-12-20T00:00:00"/>
    <s v="SK"/>
    <n v="0"/>
    <s v="no"/>
    <m/>
    <m/>
    <m/>
    <m/>
    <m/>
    <m/>
    <m/>
    <m/>
    <m/>
    <m/>
    <m/>
    <d v="2018-04-25T00:00:00"/>
    <d v="2018-04-17T00:00:00"/>
    <n v="2018"/>
    <n v="91189"/>
    <m/>
    <n v="91189"/>
    <n v="91189"/>
    <n v="1"/>
    <n v="0"/>
    <n v="0"/>
  </r>
  <r>
    <s v="2017/1839"/>
    <x v="1"/>
    <n v="1839"/>
    <s v="RSU"/>
    <x v="20"/>
    <s v="the Royal Marechaussee"/>
    <s v="no"/>
    <x v="2"/>
    <s v="2017/RSU/03 JO Poseidon/Readmission"/>
    <d v="2018-01-09T00:00:00"/>
    <d v="2018-02-23T00:00:00"/>
    <s v="no"/>
    <m/>
    <s v="FRO.26545"/>
    <n v="2017"/>
    <s v="C1"/>
    <n v="23129.119999999999"/>
    <d v="2017-12-19T00:00:00"/>
    <s v="FF"/>
    <n v="0"/>
    <s v="no"/>
    <n v="0"/>
    <n v="0"/>
    <m/>
    <m/>
    <m/>
    <d v="2017-12-19T00:00:00"/>
    <m/>
    <m/>
    <m/>
    <m/>
    <m/>
    <d v="2018-05-09T00:00:00"/>
    <d v="2018-06-15T00:00:00"/>
    <n v="2018"/>
    <n v="18476.45"/>
    <m/>
    <n v="23129.119999999999"/>
    <n v="18476.45"/>
    <n v="0.79883929868494785"/>
    <n v="4652.6699999999983"/>
    <n v="0"/>
  </r>
  <r>
    <s v="2017/1840"/>
    <x v="1"/>
    <n v="1840"/>
    <s v="RSU"/>
    <x v="22"/>
    <s v="Federal Ministry of the Interior"/>
    <s v="no"/>
    <x v="12"/>
    <s v="2017/RSU/01 KOS, ALB, SER, FYR, RUS, NIG, PAK"/>
    <d v="2018-01-01T00:00:00"/>
    <d v="2018-01-31T00:00:00"/>
    <s v="no"/>
    <m/>
    <s v="FRO.26550"/>
    <n v="2017"/>
    <s v="C1"/>
    <n v="502945.41"/>
    <d v="2017-12-20T00:00:00"/>
    <s v="FF"/>
    <n v="0"/>
    <s v="yes"/>
    <n v="547000"/>
    <n v="774270"/>
    <s v="FRO.26550"/>
    <n v="2017"/>
    <n v="395636.88999999996"/>
    <d v="2018-01-26T00:00:00"/>
    <m/>
    <m/>
    <m/>
    <m/>
    <m/>
    <d v="2018-04-16T00:00:00"/>
    <d v="2018-05-29T00:00:00"/>
    <n v="2018"/>
    <n v="830525.27"/>
    <m/>
    <n v="898582.29999999993"/>
    <n v="830525.27"/>
    <n v="0.92426177323991365"/>
    <n v="68057.029999999912"/>
    <n v="774270"/>
  </r>
  <r>
    <s v="2017/1841"/>
    <x v="1"/>
    <n v="1841"/>
    <s v="RSU"/>
    <x v="2"/>
    <s v="Bundespolizeipräsidium - Federal Police Central Office"/>
    <s v="no"/>
    <x v="12"/>
    <s v="2017/RSU/01 PAK, GEO, SER, ALB, KOS"/>
    <d v="2018-01-01T00:00:00"/>
    <d v="2018-01-31T00:00:00"/>
    <s v="no"/>
    <m/>
    <s v="FRO.26539"/>
    <n v="2017"/>
    <s v="C1"/>
    <n v="493500"/>
    <d v="2017-12-19T00:00:00"/>
    <s v="FF"/>
    <n v="0"/>
    <s v="yes"/>
    <n v="787700"/>
    <n v="674980"/>
    <s v="FRO.26539"/>
    <n v="2018"/>
    <n v="392000.27"/>
    <d v="2018-01-24T00:00:00"/>
    <m/>
    <m/>
    <m/>
    <m/>
    <m/>
    <d v="2018-04-16T00:00:00"/>
    <d v="2018-05-29T00:00:00"/>
    <n v="2018"/>
    <n v="781662.31"/>
    <m/>
    <n v="885500.27"/>
    <n v="781662.31"/>
    <n v="0.88273525879331471"/>
    <n v="103837.95999999996"/>
    <n v="674980"/>
  </r>
  <r>
    <s v="2017/1842"/>
    <x v="1"/>
    <n v="1842"/>
    <s v="SBS"/>
    <x v="23"/>
    <s v="Police Grand-Ducale"/>
    <s v="no"/>
    <x v="6"/>
    <s v="2017/SBS/05 JO Triton 2017"/>
    <d v="2018-01-15T00:00:00"/>
    <d v="2018-01-31T00:00:00"/>
    <s v="no"/>
    <m/>
    <s v="FRO.26575"/>
    <n v="2017"/>
    <s v="C1"/>
    <n v="44162.62"/>
    <d v="2017-12-21T00:00:00"/>
    <s v="SK"/>
    <n v="157784.54999999999"/>
    <s v="yes"/>
    <n v="111320"/>
    <n v="157784.54999999999"/>
    <s v="FRO.26575"/>
    <n v="2018"/>
    <n v="166482.29999999999"/>
    <d v="2018-01-11T00:00:00"/>
    <m/>
    <m/>
    <n v="0"/>
    <m/>
    <n v="0"/>
    <d v="2018-04-16T00:00:00"/>
    <d v="2018-11-26T00:00:00"/>
    <n v="2018"/>
    <n v="172068.28"/>
    <s v="SK"/>
    <n v="210644.91999999998"/>
    <n v="172068.28"/>
    <n v="0.81686413325324914"/>
    <n v="38576.639999999985"/>
    <n v="157784.54999999999"/>
  </r>
  <r>
    <s v="2017/1843"/>
    <x v="1"/>
    <n v="1843"/>
    <s v="SBS"/>
    <x v="7"/>
    <s v="Marine Nationale - French Navy"/>
    <s v="no"/>
    <x v="6"/>
    <s v="2017/SBS/05 JO Triton 2017"/>
    <d v="2018-01-13T00:00:00"/>
    <d v="2018-02-13T00:00:00"/>
    <s v="no"/>
    <m/>
    <s v="FRO.26577"/>
    <n v="2017"/>
    <s v="C1"/>
    <n v="603168.09"/>
    <d v="2017-01-12T00:00:00"/>
    <s v="SK"/>
    <n v="574449.09"/>
    <s v="yes"/>
    <n v="296500"/>
    <n v="164859"/>
    <m/>
    <m/>
    <m/>
    <m/>
    <m/>
    <m/>
    <m/>
    <m/>
    <m/>
    <d v="2018-04-29T00:00:00"/>
    <d v="2018-10-30T00:00:00"/>
    <n v="2018"/>
    <n v="451453.42"/>
    <m/>
    <n v="603168.09"/>
    <n v="451453.42"/>
    <n v="0.74847033104818261"/>
    <n v="151714.66999999998"/>
    <n v="164859"/>
  </r>
  <r>
    <s v="2017/1844"/>
    <x v="1"/>
    <n v="1844"/>
    <s v="SBS"/>
    <x v="4"/>
    <s v="Danish National Police"/>
    <s v="no"/>
    <x v="6"/>
    <s v="2017/SBS/05 JO Triton 2017"/>
    <d v="2018-01-02T00:00:00"/>
    <d v="2018-02-07T00:00:00"/>
    <s v="no"/>
    <m/>
    <s v="FRO.26578"/>
    <n v="2017"/>
    <s v="C1"/>
    <n v="74505.149999999994"/>
    <d v="2017-12-22T00:00:00"/>
    <s v="SK"/>
    <n v="554011.94999999995"/>
    <s v="yes"/>
    <n v="355059.85"/>
    <n v="343065.35"/>
    <s v="FRO.26607"/>
    <n v="2018"/>
    <n v="505831.82"/>
    <d v="2018-01-05T00:00:00"/>
    <m/>
    <m/>
    <m/>
    <m/>
    <m/>
    <d v="2018-04-23T00:00:00"/>
    <d v="2018-06-27T00:00:00"/>
    <n v="2018"/>
    <n v="563909.97"/>
    <m/>
    <n v="580336.97"/>
    <n v="563909.97"/>
    <n v="0.97169403148656897"/>
    <n v="16427"/>
    <n v="343065.35"/>
  </r>
  <r>
    <s v="2018/1"/>
    <x v="2"/>
    <n v="1"/>
    <s v="SBS"/>
    <x v="13"/>
    <s v="Portugal - Servico de Estrangeiros e Fronteiras"/>
    <s v="no"/>
    <x v="6"/>
    <s v="2017/SBS/05 JO Triton 2017"/>
    <d v="2018-01-03T00:00:00"/>
    <d v="2018-02-10T00:00:00"/>
    <s v="no"/>
    <m/>
    <s v="FRO.26596"/>
    <n v="2018"/>
    <s v="C1"/>
    <n v="12743.7"/>
    <d v="2018-01-04T00:00:00"/>
    <s v="SK"/>
    <n v="0"/>
    <s v="no"/>
    <m/>
    <m/>
    <m/>
    <m/>
    <m/>
    <m/>
    <m/>
    <n v="2018"/>
    <n v="6371.85"/>
    <m/>
    <m/>
    <d v="2018-04-26T00:00:00"/>
    <d v="2018-12-13T00:00:00"/>
    <n v="2018"/>
    <n v="3786.47"/>
    <s v="IM"/>
    <n v="12743.7"/>
    <n v="10158.32"/>
    <n v="0.79712485384935294"/>
    <n v="2585.380000000001"/>
    <n v="0"/>
  </r>
  <r>
    <s v="2018/2"/>
    <x v="2"/>
    <n v="2"/>
    <s v="RSU"/>
    <x v="13"/>
    <s v="Portugal - Servico de Estrangeiros e Fronteiras"/>
    <s v="no"/>
    <x v="12"/>
    <s v="2017/RSU/01 RO to Albania"/>
    <d v="2018-01-17T00:00:00"/>
    <d v="2018-01-19T00:00:00"/>
    <s v="no"/>
    <m/>
    <s v="FRO.26624"/>
    <n v="2018"/>
    <s v="C1"/>
    <n v="1181"/>
    <d v="2018-01-10T00:00:00"/>
    <s v="FF"/>
    <n v="0"/>
    <s v="no"/>
    <m/>
    <m/>
    <m/>
    <m/>
    <m/>
    <m/>
    <m/>
    <m/>
    <m/>
    <m/>
    <m/>
    <d v="2018-04-04T00:00:00"/>
    <d v="2018-04-16T00:00:00"/>
    <n v="2018"/>
    <n v="1181"/>
    <m/>
    <n v="1181"/>
    <n v="1181"/>
    <n v="1"/>
    <n v="0"/>
    <n v="0"/>
  </r>
  <r>
    <s v="2018/3"/>
    <x v="2"/>
    <n v="3"/>
    <s v="SBS"/>
    <x v="20"/>
    <s v="Netherlands - the Royal Marechaussee"/>
    <s v="no"/>
    <x v="2"/>
    <s v="2017/SBS/07 JO Poseidon 2017"/>
    <d v="2018-01-15T00:00:00"/>
    <d v="2018-01-31T00:00:00"/>
    <s v="no"/>
    <m/>
    <s v="FRO.26657"/>
    <n v="2018"/>
    <s v="C1"/>
    <n v="5056.82"/>
    <d v="2018-01-15T00:00:00"/>
    <s v="SK"/>
    <n v="0"/>
    <s v="no"/>
    <n v="0"/>
    <m/>
    <m/>
    <m/>
    <m/>
    <m/>
    <m/>
    <m/>
    <n v="0"/>
    <m/>
    <n v="0"/>
    <d v="2018-04-16T00:00:00"/>
    <d v="2018-09-19T00:00:00"/>
    <n v="2018"/>
    <n v="2419.39"/>
    <m/>
    <n v="5056.82"/>
    <n v="2419.39"/>
    <n v="0.47844099651559674"/>
    <n v="2637.43"/>
    <n v="0"/>
  </r>
  <r>
    <s v="2018/4"/>
    <x v="2"/>
    <n v="4"/>
    <s v="RSU"/>
    <x v="17"/>
    <s v="Bulgaria - Ministry of Interior, Chief Directorate Border Police"/>
    <s v="no"/>
    <x v="12"/>
    <s v="2017/RSU/01 RO to Albania. KOS, PAK, NIG, GHA"/>
    <d v="2018-01-16T00:00:00"/>
    <d v="2018-02-03T00:00:00"/>
    <s v="no"/>
    <m/>
    <s v="FRO.26654"/>
    <n v="2018"/>
    <s v="C1"/>
    <n v="18375.11"/>
    <d v="2018-01-16T00:00:00"/>
    <s v="FF"/>
    <n v="0"/>
    <s v="no"/>
    <n v="0"/>
    <m/>
    <m/>
    <m/>
    <m/>
    <m/>
    <m/>
    <m/>
    <m/>
    <m/>
    <m/>
    <d v="2018-04-19T00:00:00"/>
    <d v="2018-09-27T00:00:00"/>
    <n v="2018"/>
    <n v="12001.23"/>
    <m/>
    <n v="18375.11"/>
    <n v="12001.23"/>
    <n v="0.65312425340582991"/>
    <n v="6373.880000000001"/>
    <n v="0"/>
  </r>
  <r>
    <s v="2018/5"/>
    <x v="2"/>
    <n v="5"/>
    <s v="RSU"/>
    <x v="25"/>
    <s v="Switzerland - Swiss Border Guard"/>
    <s v="no"/>
    <x v="12"/>
    <s v="2017/RSU/01 RO to Moldova &amp; Belarus"/>
    <d v="2018-01-17T00:00:00"/>
    <d v="2018-01-19T00:00:00"/>
    <s v="no"/>
    <m/>
    <s v="FRO.26653"/>
    <n v="2018"/>
    <s v="C1"/>
    <n v="122230.5"/>
    <d v="2018-01-16T00:00:00"/>
    <s v="FF"/>
    <n v="0"/>
    <s v="yes"/>
    <n v="107000"/>
    <n v="84965.88"/>
    <m/>
    <m/>
    <m/>
    <m/>
    <m/>
    <m/>
    <m/>
    <m/>
    <m/>
    <d v="2018-04-04T00:00:00"/>
    <d v="2018-05-08T00:00:00"/>
    <n v="2018"/>
    <n v="96479.62"/>
    <m/>
    <n v="122230.5"/>
    <n v="96479.62"/>
    <n v="0.78932525024441524"/>
    <n v="25750.880000000005"/>
    <n v="84965.88"/>
  </r>
  <r>
    <s v="2018/6"/>
    <x v="2"/>
    <n v="6"/>
    <s v="RSU"/>
    <x v="5"/>
    <s v="Iceland - the Office of the National Commissioner of the Icelandic Police"/>
    <s v="no"/>
    <x v="12"/>
    <s v="2017/RSU/01 RO to SRB, FYROM &amp; GEO"/>
    <d v="2018-01-18T00:00:00"/>
    <d v="2018-01-30T00:00:00"/>
    <s v="no"/>
    <m/>
    <s v="FRO.26663"/>
    <n v="2018"/>
    <s v="C1"/>
    <n v="426167.7"/>
    <d v="2018-01-16T00:00:00"/>
    <s v="FF"/>
    <n v="0"/>
    <s v="yes"/>
    <n v="289650"/>
    <n v="315237.76000000001"/>
    <m/>
    <m/>
    <m/>
    <m/>
    <m/>
    <m/>
    <n v="0"/>
    <m/>
    <m/>
    <d v="2018-04-15T00:00:00"/>
    <d v="2018-08-27T00:00:00"/>
    <n v="2018"/>
    <n v="332637.65000000002"/>
    <m/>
    <n v="426167.7"/>
    <n v="332637.65000000002"/>
    <n v="0.78053228811099484"/>
    <n v="93530.049999999988"/>
    <n v="315237.76000000001"/>
  </r>
  <r>
    <s v="2018/7"/>
    <x v="2"/>
    <n v="7"/>
    <s v="RSU"/>
    <x v="33"/>
    <s v="Patrol Police Department"/>
    <s v="no"/>
    <x v="12"/>
    <s v="2017/RSU/01 RO to Albania"/>
    <d v="2018-01-23T00:00:00"/>
    <d v="2018-01-23T00:00:00"/>
    <s v="no"/>
    <m/>
    <s v="FRO.26679"/>
    <n v="2018"/>
    <s v="C1"/>
    <n v="2744.55"/>
    <d v="2018-01-28T00:00:00"/>
    <s v="FF"/>
    <n v="0"/>
    <s v="no"/>
    <n v="0"/>
    <m/>
    <m/>
    <m/>
    <m/>
    <m/>
    <m/>
    <m/>
    <m/>
    <m/>
    <m/>
    <d v="2018-04-08T00:00:00"/>
    <d v="2018-04-16T00:00:00"/>
    <n v="2018"/>
    <n v="2683.56"/>
    <m/>
    <n v="2744.55"/>
    <n v="2683.56"/>
    <n v="0.97777777777777775"/>
    <n v="60.990000000000236"/>
    <n v="0"/>
  </r>
  <r>
    <s v="2018/8"/>
    <x v="2"/>
    <n v="8"/>
    <s v="RSU"/>
    <x v="15"/>
    <s v="Norway - National Police Immigration Service"/>
    <s v="no"/>
    <x v="2"/>
    <s v="2017/RSU/03 JO Poseidon/Readmission"/>
    <d v="2018-01-19T00:00:00"/>
    <d v="2018-01-20T00:00:00"/>
    <s v="no"/>
    <m/>
    <s v="FRO.26683"/>
    <n v="2018"/>
    <s v="C1"/>
    <n v="66493"/>
    <d v="2018-01-18T00:00:00"/>
    <s v="FF"/>
    <n v="0"/>
    <s v="yes"/>
    <n v="62143"/>
    <n v="54373"/>
    <m/>
    <m/>
    <m/>
    <m/>
    <m/>
    <m/>
    <m/>
    <m/>
    <m/>
    <d v="2018-04-05T00:00:00"/>
    <d v="2018-07-30T00:00:00"/>
    <n v="2018"/>
    <n v="58179.11"/>
    <m/>
    <n v="66493"/>
    <n v="58179.11"/>
    <n v="0.87496593626396768"/>
    <n v="8313.89"/>
    <n v="54373"/>
  </r>
  <r>
    <s v="2018/9"/>
    <x v="2"/>
    <n v="9"/>
    <s v="ORD"/>
    <x v="15"/>
    <s v="Norway - National Police Directorate of the Kingdom of Norway"/>
    <s v="no"/>
    <x v="39"/>
    <s v="2018/ORD/01 Human Resources"/>
    <d v="2018-01-31T00:00:00"/>
    <d v="2019-02-09T00:00:00"/>
    <s v="no"/>
    <m/>
    <s v="FRO.26690"/>
    <n v="2018"/>
    <s v="C1"/>
    <n v="765217"/>
    <d v="2018-01-19T00:00:00"/>
    <s v="SK"/>
    <n v="0"/>
    <s v="no"/>
    <n v="0"/>
    <m/>
    <s v="FRO.26690"/>
    <n v="2018"/>
    <n v="-300255"/>
    <d v="2018-09-12T00:00:00"/>
    <s v="Amend. 2 (extension of duration) signed on xx/01/2019."/>
    <n v="2018"/>
    <n v="417391"/>
    <m/>
    <m/>
    <d v="2019-04-25T00:00:00"/>
    <m/>
    <m/>
    <m/>
    <m/>
    <n v="464962"/>
    <n v="417391"/>
    <n v="0.89768841324667392"/>
    <n v="47571"/>
    <n v="0"/>
  </r>
  <r>
    <s v="2018/10"/>
    <x v="2"/>
    <n v="10"/>
    <s v="RSU"/>
    <x v="10"/>
    <s v="Hungary - Immigration and Asylum Office "/>
    <s v="no"/>
    <x v="12"/>
    <s v="2017/RSU/01 RO to Nigeria &amp; Ghana"/>
    <d v="2018-01-31T00:00:00"/>
    <d v="2018-02-04T00:00:00"/>
    <s v="no"/>
    <s v="yes"/>
    <s v="FRO.26699"/>
    <n v="2018"/>
    <s v="C1"/>
    <n v="2354"/>
    <m/>
    <s v="FF"/>
    <n v="0"/>
    <s v="no"/>
    <n v="0"/>
    <m/>
    <m/>
    <m/>
    <m/>
    <m/>
    <m/>
    <m/>
    <m/>
    <m/>
    <m/>
    <d v="2018-04-20T00:00:00"/>
    <m/>
    <m/>
    <m/>
    <m/>
    <n v="0"/>
    <n v="0"/>
    <s v=""/>
    <n v="0"/>
    <n v="0"/>
  </r>
  <r>
    <s v="2018/11"/>
    <x v="2"/>
    <n v="11"/>
    <s v="ORD"/>
    <x v="22"/>
    <s v="Austria - Federal Ministry of the Interior"/>
    <s v="no"/>
    <x v="39"/>
    <s v="2018/ORD/01 Human Resources"/>
    <d v="2018-01-31T00:00:00"/>
    <d v="2019-02-06T00:00:00"/>
    <s v="no"/>
    <m/>
    <s v="FRO.26700"/>
    <n v="2018"/>
    <s v="C1"/>
    <n v="4152958"/>
    <d v="2018-01-24T00:00:00"/>
    <s v="SK"/>
    <n v="0"/>
    <s v="no"/>
    <n v="0"/>
    <m/>
    <s v="FRO.26700"/>
    <n v="2018"/>
    <n v="-1581619"/>
    <d v="2018-09-25T00:00:00"/>
    <s v="Amend. 2 (increase + extension) signed on xx/01/2019."/>
    <n v="2018"/>
    <n v="2265250"/>
    <m/>
    <m/>
    <d v="2019-04-22T00:00:00"/>
    <m/>
    <m/>
    <m/>
    <m/>
    <n v="2571339"/>
    <n v="2265250"/>
    <n v="0.88096124237216489"/>
    <n v="306089"/>
    <n v="0"/>
  </r>
  <r>
    <s v="2018/12"/>
    <x v="2"/>
    <n v="12"/>
    <s v="ORD"/>
    <x v="14"/>
    <s v="Romania - General Inspectorate of the Romanian Border Police"/>
    <s v="no"/>
    <x v="39"/>
    <s v="2018/ORD/01 Human Resources"/>
    <d v="2018-01-31T00:00:00"/>
    <d v="2019-02-06T00:00:00"/>
    <s v="no"/>
    <m/>
    <s v="FRO.26703"/>
    <n v="2018"/>
    <s v="C1"/>
    <n v="2614794"/>
    <d v="2018-01-23T00:00:00"/>
    <s v="SK"/>
    <n v="0"/>
    <s v="yes"/>
    <n v="210000"/>
    <m/>
    <m/>
    <m/>
    <n v="-514794"/>
    <m/>
    <s v="Am. 2 (extension + increase) signed on xx/01/2019."/>
    <n v="2018"/>
    <n v="1426251"/>
    <m/>
    <m/>
    <d v="2019-04-22T00:00:00"/>
    <m/>
    <m/>
    <m/>
    <m/>
    <n v="2100000"/>
    <n v="1426251"/>
    <n v="0.67916714285714286"/>
    <n v="673749"/>
    <n v="210000"/>
  </r>
  <r>
    <s v="2018/13"/>
    <x v="2"/>
    <n v="13"/>
    <s v="ORD"/>
    <x v="10"/>
    <s v="Hungary - Hungarian Police Headquarters"/>
    <s v="no"/>
    <x v="39"/>
    <s v="2018/ORD/01 Human Resources"/>
    <d v="2018-01-31T00:00:00"/>
    <d v="2019-01-31T00:00:00"/>
    <s v="no"/>
    <m/>
    <s v="FRO.26708"/>
    <n v="2018"/>
    <s v="C1"/>
    <n v="606192"/>
    <d v="2018-01-24T00:00:00"/>
    <s v="SK"/>
    <n v="0"/>
    <s v="no"/>
    <m/>
    <m/>
    <s v="FRO.26708"/>
    <n v="2018"/>
    <n v="-53247"/>
    <m/>
    <m/>
    <n v="2018"/>
    <n v="330650.40000000002"/>
    <m/>
    <m/>
    <d v="2019-04-16T00:00:00"/>
    <m/>
    <m/>
    <m/>
    <m/>
    <n v="552945"/>
    <n v="330650.40000000002"/>
    <n v="0.59798063098499854"/>
    <n v="222294.59999999998"/>
    <n v="0"/>
  </r>
  <r>
    <s v="2018/14"/>
    <x v="2"/>
    <n v="14"/>
    <s v="RSU"/>
    <x v="15"/>
    <s v="Norway - National Police Immigration Service"/>
    <s v="no"/>
    <x v="12"/>
    <s v="2017/RSU/01 RO to Nigeria &amp; Ghana"/>
    <d v="2018-01-31T00:00:00"/>
    <d v="2018-02-02T00:00:00"/>
    <s v="no"/>
    <m/>
    <s v="FRO.26721"/>
    <n v="2018"/>
    <s v="C1"/>
    <n v="54404.57"/>
    <d v="2018-01-26T00:00:00"/>
    <s v="FF"/>
    <n v="0"/>
    <s v="yes"/>
    <n v="44623.49"/>
    <n v="45156.959999999999"/>
    <m/>
    <m/>
    <m/>
    <m/>
    <m/>
    <m/>
    <m/>
    <m/>
    <m/>
    <d v="2018-04-18T00:00:00"/>
    <d v="2018-06-28T00:00:00"/>
    <n v="2018"/>
    <n v="52909.5"/>
    <m/>
    <n v="54404.57"/>
    <n v="52909.5"/>
    <n v="0.97251940416034899"/>
    <n v="1495.0699999999997"/>
    <n v="45156.959999999999"/>
  </r>
  <r>
    <s v="2018/15"/>
    <x v="2"/>
    <n v="15"/>
    <s v="RSU"/>
    <x v="20"/>
    <s v="Netherlands - Dienst Terugkeer &amp; Vertrek (Repatriation and Departure Service)"/>
    <s v="no"/>
    <x v="12"/>
    <s v="2017/RSU/01 RO to Nigeria &amp; Ghana"/>
    <d v="2018-01-31T00:00:00"/>
    <d v="2018-02-03T00:00:00"/>
    <s v="no"/>
    <m/>
    <s v="FRO.26714"/>
    <n v="2018"/>
    <s v="C1"/>
    <n v="42099.15"/>
    <d v="2018-01-26T00:00:00"/>
    <s v="FF"/>
    <n v="0"/>
    <s v="yes"/>
    <n v="35000"/>
    <n v="33180"/>
    <m/>
    <m/>
    <m/>
    <m/>
    <m/>
    <m/>
    <n v="0"/>
    <m/>
    <n v="0"/>
    <d v="2018-04-19T00:00:00"/>
    <d v="2018-06-21T00:00:00"/>
    <n v="2018"/>
    <n v="38911.839999999997"/>
    <m/>
    <n v="42099.15"/>
    <n v="38911.839999999997"/>
    <n v="0.92429039541178371"/>
    <n v="3187.3100000000049"/>
    <n v="33180"/>
  </r>
  <r>
    <s v="2018/16"/>
    <x v="2"/>
    <n v="16"/>
    <s v="RSU"/>
    <x v="2"/>
    <s v="Bundespolizeipräsidium - Federal Police Central Office"/>
    <s v="no"/>
    <x v="40"/>
    <s v="2017/RSU/02 RI FOA-R 2017"/>
    <d v="2018-01-29T00:00:00"/>
    <d v="2018-02-02T00:00:00"/>
    <s v="no"/>
    <s v="yes"/>
    <s v="FRO.26724"/>
    <n v="2018"/>
    <s v="C1"/>
    <n v="14738"/>
    <m/>
    <s v="FF"/>
    <n v="0"/>
    <s v="no"/>
    <m/>
    <m/>
    <m/>
    <m/>
    <m/>
    <m/>
    <m/>
    <m/>
    <m/>
    <m/>
    <m/>
    <d v="2018-04-18T00:00:00"/>
    <m/>
    <m/>
    <m/>
    <m/>
    <n v="0"/>
    <n v="0"/>
    <s v=""/>
    <n v="0"/>
    <n v="0"/>
  </r>
  <r>
    <s v="2018/17"/>
    <x v="2"/>
    <n v="17"/>
    <s v="ORD"/>
    <x v="21"/>
    <s v="Policia Nacional / Comisaria General de Extranjeria y Fronteras"/>
    <s v="no"/>
    <x v="39"/>
    <s v="2018/ORD/01 Human Resources"/>
    <d v="2018-02-01T00:00:00"/>
    <d v="2019-01-31T00:00:00"/>
    <s v="no"/>
    <m/>
    <s v="FRO.26725"/>
    <n v="2018"/>
    <s v="C1"/>
    <n v="165554"/>
    <d v="2018-01-25T00:00:00"/>
    <s v="SK"/>
    <n v="0"/>
    <s v="yes"/>
    <m/>
    <n v="14574"/>
    <s v="FRO.26725"/>
    <n v="2018"/>
    <n v="-27554"/>
    <d v="2018-12-17T00:00:00"/>
    <m/>
    <m/>
    <m/>
    <m/>
    <m/>
    <d v="2019-04-16T00:00:00"/>
    <d v="2019-02-25T00:00:00"/>
    <n v="2019"/>
    <n v="135788"/>
    <m/>
    <n v="138000"/>
    <n v="135788"/>
    <n v="0.98397101449275359"/>
    <n v="2212"/>
    <n v="14574"/>
  </r>
  <r>
    <s v="2018/18"/>
    <x v="2"/>
    <n v="18"/>
    <s v="ORD"/>
    <x v="21"/>
    <s v="Spain - Guardia Civil, Jefatura Fiscal y de Fronteras"/>
    <s v="no"/>
    <x v="39"/>
    <s v="2018/ORD/01 Human Resources"/>
    <d v="2018-02-01T00:00:00"/>
    <d v="2019-01-31T00:00:00"/>
    <s v="no"/>
    <s v="yes"/>
    <s v="FRO.26726"/>
    <n v="2018"/>
    <s v="C1"/>
    <n v="37194"/>
    <d v="2018-01-25T00:00:00"/>
    <s v="SK"/>
    <n v="0"/>
    <s v="no"/>
    <m/>
    <m/>
    <m/>
    <m/>
    <m/>
    <m/>
    <s v="Cancellation of participation."/>
    <m/>
    <m/>
    <m/>
    <m/>
    <d v="2019-04-16T00:00:00"/>
    <m/>
    <m/>
    <m/>
    <m/>
    <n v="0"/>
    <n v="0"/>
    <s v=""/>
    <n v="0"/>
    <n v="0"/>
  </r>
  <r>
    <s v="2018/19"/>
    <x v="2"/>
    <n v="19"/>
    <s v="ORD"/>
    <x v="4"/>
    <s v="Denmark - Danish National Police"/>
    <s v="no"/>
    <x v="39"/>
    <s v="2018/ORD/01 Human Resources"/>
    <d v="2018-02-01T00:00:00"/>
    <d v="2019-02-06T00:00:00"/>
    <s v="no"/>
    <m/>
    <s v="FRO.26731"/>
    <n v="2018"/>
    <s v="C1"/>
    <n v="2033889"/>
    <d v="2018-01-26T00:00:00"/>
    <s v="SK"/>
    <n v="0"/>
    <s v="yes"/>
    <n v="191555.1"/>
    <n v="204848"/>
    <s v="FRO.26731"/>
    <n v="2018"/>
    <n v="-118338"/>
    <d v="2018-09-10T00:00:00"/>
    <m/>
    <n v="2018"/>
    <n v="1109394"/>
    <n v="2018"/>
    <n v="423047"/>
    <d v="2019-04-22T00:00:00"/>
    <d v="2019-04-12T00:00:00"/>
    <n v="2019"/>
    <n v="336522"/>
    <m/>
    <n v="1915551"/>
    <n v="1868963"/>
    <n v="0.97567906048964503"/>
    <n v="46588"/>
    <n v="204848"/>
  </r>
  <r>
    <s v="2018/20"/>
    <x v="2"/>
    <n v="20"/>
    <s v="ORD"/>
    <x v="17"/>
    <s v="Bulgaria - Ministry of Interior, Chief Directorate Border Police"/>
    <s v="no"/>
    <x v="39"/>
    <s v="2018/ORD/01 Human Resources"/>
    <d v="2018-01-31T00:00:00"/>
    <d v="2019-01-31T00:00:00"/>
    <s v="no"/>
    <m/>
    <s v="FRO.26738"/>
    <n v="2018"/>
    <s v="C1"/>
    <n v="855693"/>
    <d v="2018-01-26T00:00:00"/>
    <s v="SK"/>
    <n v="0"/>
    <s v="yes"/>
    <n v="68907.3"/>
    <n v="70131"/>
    <s v="FRO.26738"/>
    <n v="2018"/>
    <n v="-166620"/>
    <d v="2018-09-27T00:00:00"/>
    <s v="budget decrease, AM2- budget increase"/>
    <n v="2018"/>
    <n v="370000"/>
    <m/>
    <m/>
    <d v="2019-04-16T00:00:00"/>
    <d v="2019-04-11T00:00:00"/>
    <n v="2019"/>
    <n v="318413"/>
    <m/>
    <n v="689073"/>
    <n v="688413"/>
    <n v="0.99904219146592599"/>
    <n v="660"/>
    <n v="70131"/>
  </r>
  <r>
    <s v="2018/21"/>
    <x v="2"/>
    <n v="21"/>
    <s v="ORD"/>
    <x v="1"/>
    <s v="Sweden - Swedish Police Authority"/>
    <s v="no"/>
    <x v="39"/>
    <s v="2018/ORD/01 Human Resources"/>
    <d v="2018-01-31T00:00:00"/>
    <d v="2019-01-31T00:00:00"/>
    <s v="no"/>
    <m/>
    <s v="FRO.26732"/>
    <n v="2018"/>
    <s v="C1"/>
    <n v="973652"/>
    <d v="2018-01-26T00:00:00"/>
    <s v="EK"/>
    <n v="0"/>
    <s v="yes"/>
    <n v="69658.7"/>
    <n v="68030"/>
    <s v="FRO.26732"/>
    <n v="2018"/>
    <n v="-277065"/>
    <d v="2018-07-06T00:00:00"/>
    <m/>
    <n v="2018"/>
    <n v="403624"/>
    <n v="2018"/>
    <n v="135359"/>
    <d v="2019-04-16T00:00:00"/>
    <d v="2019-03-05T00:00:00"/>
    <n v="2019"/>
    <n v="140879"/>
    <m/>
    <n v="696587"/>
    <n v="679862"/>
    <n v="0.97599007733420229"/>
    <n v="16725"/>
    <n v="68030"/>
  </r>
  <r>
    <s v="2018/22"/>
    <x v="2"/>
    <n v="22"/>
    <s v="ORD"/>
    <x v="2"/>
    <s v="Bundespolizeipräsidium - Federal Police Central Office"/>
    <s v="no"/>
    <x v="39"/>
    <s v="2018/ORD/01 Human Resources"/>
    <d v="2018-01-31T00:00:00"/>
    <d v="2019-01-31T00:00:00"/>
    <s v="no"/>
    <m/>
    <s v="FRO.26744"/>
    <n v="2018"/>
    <s v="C1"/>
    <n v="10457176"/>
    <d v="2018-01-26T00:00:00"/>
    <s v="SK"/>
    <n v="0"/>
    <s v="no"/>
    <m/>
    <m/>
    <s v="FRO.26744"/>
    <n v="2018"/>
    <n v="-2907176"/>
    <d v="2018-09-11T00:00:00"/>
    <s v="Am 1 decrease, Am2 increase, extension, Am 3 increase"/>
    <n v="2018"/>
    <n v="5703914"/>
    <m/>
    <m/>
    <d v="2019-04-16T00:00:00"/>
    <m/>
    <m/>
    <m/>
    <m/>
    <n v="7550000"/>
    <n v="5703914"/>
    <n v="0.75548529801324504"/>
    <n v="1846086"/>
    <n v="0"/>
  </r>
  <r>
    <s v="2018/23"/>
    <x v="2"/>
    <n v="23"/>
    <s v="ORD"/>
    <x v="8"/>
    <s v="Czech Republic - Police of the Czech Republic"/>
    <s v="no"/>
    <x v="39"/>
    <s v="2018/ORD/01 Human Resources"/>
    <d v="2018-01-31T00:00:00"/>
    <d v="2019-01-31T00:00:00"/>
    <s v="no"/>
    <m/>
    <s v="FRO.26706"/>
    <n v="2018"/>
    <s v="C1"/>
    <n v="2720148"/>
    <d v="2018-01-30T00:00:00"/>
    <s v="SK"/>
    <n v="0"/>
    <s v="no"/>
    <m/>
    <m/>
    <s v="FRO.26706"/>
    <n v="2018"/>
    <n v="-486298"/>
    <d v="2018-11-07T00:00:00"/>
    <s v="budget decrease"/>
    <n v="2018"/>
    <n v="1483717"/>
    <n v="2018"/>
    <n v="398766"/>
    <d v="2019-04-16T00:00:00"/>
    <m/>
    <m/>
    <m/>
    <m/>
    <n v="2233850"/>
    <n v="1882483"/>
    <n v="0.84270788101260152"/>
    <n v="351367"/>
    <n v="0"/>
  </r>
  <r>
    <s v="2018/24"/>
    <x v="2"/>
    <n v="24"/>
    <s v="FSC"/>
    <x v="28"/>
    <s v="Greece - Hellenic Ministry of Maritime Affairs and Insular Policy / Hellenic Coast Guard"/>
    <s v="no"/>
    <x v="10"/>
    <s v="2018/FSC/GA FSC FIMO Deployment"/>
    <d v="2018-02-01T00:00:00"/>
    <d v="2019-01-31T00:00:00"/>
    <s v="no"/>
    <m/>
    <s v="FRO.26741"/>
    <n v="2018"/>
    <s v="C1"/>
    <n v="88193"/>
    <d v="2018-01-26T00:00:00"/>
    <s v="FF"/>
    <n v="0"/>
    <s v="yes"/>
    <n v="8800"/>
    <n v="9252"/>
    <m/>
    <m/>
    <m/>
    <m/>
    <m/>
    <n v="2018"/>
    <n v="48105"/>
    <m/>
    <m/>
    <d v="2019-04-16T00:00:00"/>
    <d v="2019-04-25T00:00:00"/>
    <n v="2019"/>
    <n v="35881"/>
    <m/>
    <n v="88193"/>
    <n v="83986"/>
    <n v="0.95229780141281051"/>
    <n v="4207"/>
    <n v="9252"/>
  </r>
  <r>
    <s v="2018/25"/>
    <x v="2"/>
    <n v="25"/>
    <s v="FSC"/>
    <x v="13"/>
    <s v="Portugal - Servico de Estrangeiros e Fronteiras"/>
    <s v="no"/>
    <x v="10"/>
    <s v="2018/FSC/GA FSC FIMO Deployment"/>
    <d v="2018-02-01T00:00:00"/>
    <d v="2019-01-31T00:00:00"/>
    <s v="no"/>
    <m/>
    <s v="FRO.26745"/>
    <n v="2018"/>
    <s v="C1"/>
    <n v="6699"/>
    <d v="2018-01-26T00:00:00"/>
    <s v="FF"/>
    <n v="0"/>
    <s v="no"/>
    <m/>
    <m/>
    <m/>
    <m/>
    <m/>
    <m/>
    <m/>
    <m/>
    <n v="0"/>
    <m/>
    <m/>
    <d v="2019-04-16T00:00:00"/>
    <d v="2019-03-08T00:00:00"/>
    <n v="2019"/>
    <n v="5958"/>
    <m/>
    <n v="6699"/>
    <n v="5958"/>
    <n v="0.88938647559337214"/>
    <n v="741"/>
    <n v="0"/>
  </r>
  <r>
    <s v="2018/26"/>
    <x v="2"/>
    <n v="26"/>
    <s v="RSU"/>
    <x v="6"/>
    <s v="Finland - Helsingin poliisilaitos Helsinki Police Department"/>
    <s v="no"/>
    <x v="12"/>
    <s v="2017/RSU/01 RO to Albania / Kosovo / Pakistan"/>
    <d v="2018-01-29T00:00:00"/>
    <d v="2018-02-01T00:00:00"/>
    <s v="no"/>
    <m/>
    <s v="FRO.26742"/>
    <n v="2018"/>
    <s v="C1"/>
    <n v="111085.98"/>
    <d v="2018-01-26T00:00:00"/>
    <s v="FF"/>
    <n v="0"/>
    <s v="yes"/>
    <n v="84200"/>
    <n v="83478"/>
    <m/>
    <m/>
    <m/>
    <m/>
    <m/>
    <m/>
    <m/>
    <m/>
    <m/>
    <d v="2018-04-17T00:00:00"/>
    <d v="2018-03-05T00:00:00"/>
    <n v="2018"/>
    <n v="104588.32"/>
    <m/>
    <n v="111085.98"/>
    <n v="104588.32"/>
    <n v="0.94150783024104401"/>
    <n v="6497.6599999999889"/>
    <n v="83478"/>
  </r>
  <r>
    <s v="2018/27"/>
    <x v="2"/>
    <n v="27"/>
    <s v="FSC"/>
    <x v="14"/>
    <s v="Romania - General Inspectorate of the Romanian Border Police"/>
    <s v="no"/>
    <x v="10"/>
    <s v="2018/FSC/GA FSC FIMO Deployment"/>
    <d v="2018-02-01T00:00:00"/>
    <d v="2019-01-31T00:00:00"/>
    <s v="no"/>
    <m/>
    <s v="FRO.26730"/>
    <n v="2018"/>
    <s v="C1"/>
    <n v="136280"/>
    <d v="2018-01-29T00:00:00"/>
    <s v="FF"/>
    <n v="0"/>
    <s v="no"/>
    <m/>
    <m/>
    <m/>
    <m/>
    <m/>
    <m/>
    <m/>
    <n v="2018"/>
    <n v="74335"/>
    <m/>
    <m/>
    <d v="2019-04-16T00:00:00"/>
    <m/>
    <m/>
    <m/>
    <m/>
    <n v="136280"/>
    <n v="74335"/>
    <n v="0.54545788083357793"/>
    <n v="61945"/>
    <n v="0"/>
  </r>
  <r>
    <s v="2018/28"/>
    <x v="2"/>
    <n v="28"/>
    <s v="FSC"/>
    <x v="11"/>
    <s v="Lithuania - State Border Guard Service at the Ministry of the Interior of the Republic of Lithuania"/>
    <s v="no"/>
    <x v="10"/>
    <s v="2018/FSC/GA FSC FIMO Deployment"/>
    <d v="2018-02-01T00:00:00"/>
    <d v="2019-01-31T00:00:00"/>
    <s v="no"/>
    <m/>
    <s v="FRO.26734"/>
    <n v="2018"/>
    <s v="C1"/>
    <n v="109639"/>
    <d v="2018-01-31T00:00:00"/>
    <s v="FF"/>
    <n v="0"/>
    <s v="yes"/>
    <n v="10963.900000000001"/>
    <n v="14808"/>
    <m/>
    <m/>
    <m/>
    <m/>
    <m/>
    <n v="2018"/>
    <n v="59803"/>
    <m/>
    <m/>
    <d v="2019-04-16T00:00:00"/>
    <d v="2019-03-15T00:00:00"/>
    <n v="2019"/>
    <n v="40544"/>
    <m/>
    <n v="109639"/>
    <n v="100347"/>
    <n v="0.91524913580021705"/>
    <n v="9292"/>
    <n v="14808"/>
  </r>
  <r>
    <s v="2018/29"/>
    <x v="2"/>
    <n v="29"/>
    <s v="FSC"/>
    <x v="28"/>
    <s v="Greece - the Hellenic Police / Ministry of Public Order and Citizens' Protection"/>
    <s v="no"/>
    <x v="10"/>
    <s v="2018/FSC/GA FSC FIMO Deployment"/>
    <d v="2018-02-01T00:00:00"/>
    <d v="2019-01-31T00:00:00"/>
    <s v="no"/>
    <m/>
    <s v="FRO.26736"/>
    <n v="2018"/>
    <s v="C1"/>
    <n v="26796"/>
    <d v="2018-01-29T00:00:00"/>
    <s v="FF"/>
    <n v="0"/>
    <s v="no"/>
    <m/>
    <m/>
    <m/>
    <m/>
    <m/>
    <m/>
    <m/>
    <n v="2018"/>
    <m/>
    <m/>
    <m/>
    <d v="2019-04-16T00:00:00"/>
    <d v="2019-04-19T00:00:00"/>
    <n v="2019"/>
    <n v="20700"/>
    <m/>
    <n v="26796"/>
    <n v="20700"/>
    <n v="0.77250335871025522"/>
    <n v="6096"/>
    <n v="0"/>
  </r>
  <r>
    <s v="2018/30"/>
    <x v="2"/>
    <n v="30"/>
    <s v="ORD"/>
    <x v="13"/>
    <s v="Portugal - Maritime Police"/>
    <s v="no"/>
    <x v="39"/>
    <s v="2018/ORD/01 Technical Equipment"/>
    <d v="2018-02-01T00:00:00"/>
    <d v="2018-04-30T00:00:00"/>
    <s v="no"/>
    <m/>
    <s v="FRO.26735"/>
    <n v="2018"/>
    <s v="C1"/>
    <n v="252766"/>
    <d v="2018-01-30T00:00:00"/>
    <s v="EK"/>
    <n v="177012.34"/>
    <s v="yes"/>
    <n v="120150"/>
    <n v="75716.26999999999"/>
    <m/>
    <m/>
    <m/>
    <m/>
    <m/>
    <n v="2018"/>
    <n v="151660"/>
    <m/>
    <m/>
    <d v="2018-07-14T00:00:00"/>
    <d v="2018-10-04T00:00:00"/>
    <n v="2018"/>
    <n v="47566.879999999997"/>
    <s v="EK"/>
    <n v="252766"/>
    <n v="199226.88"/>
    <n v="0.78818701882373421"/>
    <n v="53539.119999999995"/>
    <n v="75716.26999999999"/>
  </r>
  <r>
    <s v="2018/31"/>
    <x v="2"/>
    <n v="31"/>
    <s v="ORD"/>
    <x v="14"/>
    <s v="Romania - General Inspectorate of the Romanian Border Police"/>
    <s v="no"/>
    <x v="39"/>
    <s v="2018/ORD/01 Technical Equipment"/>
    <d v="2018-02-01T00:00:00"/>
    <d v="2018-02-16T00:00:00"/>
    <s v="no"/>
    <m/>
    <s v="FRO.26753"/>
    <n v="2018"/>
    <s v="C1"/>
    <n v="8242"/>
    <d v="2018-01-30T00:00:00"/>
    <s v="EK"/>
    <n v="8160"/>
    <s v="yes"/>
    <n v="4080"/>
    <n v="4100"/>
    <m/>
    <m/>
    <m/>
    <m/>
    <m/>
    <m/>
    <n v="0"/>
    <m/>
    <m/>
    <d v="2018-05-02T00:00:00"/>
    <d v="2018-04-05T00:00:00"/>
    <n v="2018"/>
    <n v="5132.6899999999996"/>
    <m/>
    <n v="8242"/>
    <n v="5132.6899999999996"/>
    <n v="0.62274811938849783"/>
    <n v="3109.3100000000004"/>
    <n v="4100"/>
  </r>
  <r>
    <s v="2018/32"/>
    <x v="2"/>
    <n v="32"/>
    <s v="ORD"/>
    <x v="14"/>
    <s v="Romania - General Inspectorate for Immigration"/>
    <s v="no"/>
    <x v="39"/>
    <s v="2018/ORD/01 Human Resources"/>
    <d v="2018-01-31T00:00:00"/>
    <d v="2019-01-31T00:00:00"/>
    <s v="no"/>
    <m/>
    <s v="FRO.26759"/>
    <n v="2018"/>
    <s v="C1"/>
    <n v="136049"/>
    <d v="2018-01-30T00:00:00"/>
    <s v="SK"/>
    <n v="0"/>
    <s v="yes"/>
    <n v="13604.900000000001"/>
    <n v="19870"/>
    <m/>
    <m/>
    <m/>
    <m/>
    <m/>
    <n v="2018"/>
    <n v="74209"/>
    <m/>
    <m/>
    <d v="2019-04-16T00:00:00"/>
    <d v="2019-01-16T00:00:00"/>
    <n v="2019"/>
    <n v="36605"/>
    <m/>
    <n v="136049"/>
    <n v="110814"/>
    <n v="0.81451535843703371"/>
    <n v="25235"/>
    <n v="19870"/>
  </r>
  <r>
    <s v="2018/33"/>
    <x v="2"/>
    <n v="33"/>
    <s v="RSU"/>
    <x v="30"/>
    <s v="Aparati i Drejtorisë së Policisë së Shtetit"/>
    <s v="no"/>
    <x v="12"/>
    <s v="2018/RSU/01 CRO to Albania"/>
    <d v="2018-02-01T00:00:00"/>
    <d v="2018-02-28T00:00:00"/>
    <s v="no"/>
    <m/>
    <s v="FRO.26768"/>
    <n v="2018"/>
    <s v="C1"/>
    <n v="4494"/>
    <d v="2018-01-30T00:00:00"/>
    <s v="FF"/>
    <n v="0"/>
    <s v="no"/>
    <m/>
    <m/>
    <m/>
    <m/>
    <m/>
    <m/>
    <m/>
    <m/>
    <m/>
    <m/>
    <m/>
    <d v="2018-05-14T00:00:00"/>
    <d v="2018-03-22T00:00:00"/>
    <n v="2018"/>
    <n v="4451.2"/>
    <m/>
    <n v="4494"/>
    <n v="4451.2"/>
    <n v="0.9904761904761904"/>
    <n v="42.800000000000182"/>
    <n v="0"/>
  </r>
  <r>
    <s v="2018/34"/>
    <x v="2"/>
    <n v="34"/>
    <s v="ORD"/>
    <x v="13"/>
    <s v="Portugal - Servico de Estrangeiros e Fronteiras"/>
    <s v="no"/>
    <x v="39"/>
    <s v="2018/ORD/01 Human Resources"/>
    <d v="2018-01-31T00:00:00"/>
    <d v="2019-01-31T00:00:00"/>
    <s v="no"/>
    <m/>
    <s v="FRO.26769"/>
    <n v="2018"/>
    <s v="C1"/>
    <n v="385757"/>
    <d v="2018-01-30T00:00:00"/>
    <s v="SK"/>
    <n v="0"/>
    <s v="no"/>
    <m/>
    <m/>
    <m/>
    <m/>
    <m/>
    <m/>
    <m/>
    <n v="2018"/>
    <n v="210413"/>
    <m/>
    <m/>
    <d v="2019-04-16T00:00:00"/>
    <m/>
    <m/>
    <m/>
    <m/>
    <n v="385757"/>
    <n v="210413"/>
    <n v="0.54545478111868351"/>
    <n v="175344"/>
    <n v="0"/>
  </r>
  <r>
    <s v="2018/35"/>
    <x v="2"/>
    <n v="35"/>
    <s v="FSC"/>
    <x v="16"/>
    <s v="Italy - Ministero dell'Interno, Dipartimento della Pubblica Sicurezza, Direzione Centrale dell'Immigrazione e della Polizia delle Frontiere"/>
    <s v="no"/>
    <x v="10"/>
    <s v="2018/FSC/GA FSC FIMO Deployment"/>
    <d v="2018-02-01T00:00:00"/>
    <d v="2019-01-31T00:00:00"/>
    <s v="no"/>
    <s v="yes"/>
    <s v="FRO.26765"/>
    <n v="2018"/>
    <s v="C1"/>
    <n v="360792"/>
    <m/>
    <s v="FF"/>
    <n v="0"/>
    <s v="no"/>
    <m/>
    <m/>
    <m/>
    <m/>
    <m/>
    <m/>
    <s v="Cancellation of participation."/>
    <m/>
    <m/>
    <m/>
    <m/>
    <d v="2019-04-16T00:00:00"/>
    <m/>
    <m/>
    <m/>
    <m/>
    <n v="0"/>
    <n v="0"/>
    <s v=""/>
    <n v="0"/>
    <n v="0"/>
  </r>
  <r>
    <s v="2018/36"/>
    <x v="2"/>
    <n v="36"/>
    <s v="FSC"/>
    <x v="20"/>
    <s v="Netherlands - the Royal Marechaussee"/>
    <s v="no"/>
    <x v="10"/>
    <s v="2018/FSC/GA FSC FIMO Deployment"/>
    <d v="2018-02-01T00:00:00"/>
    <d v="2019-01-31T00:00:00"/>
    <s v="no"/>
    <m/>
    <s v="FRO.26766"/>
    <n v="2018"/>
    <s v="C1"/>
    <n v="85374"/>
    <d v="2018-01-29T00:00:00"/>
    <s v="FF"/>
    <n v="0"/>
    <s v="no"/>
    <n v="7614"/>
    <n v="11763"/>
    <m/>
    <m/>
    <m/>
    <m/>
    <m/>
    <m/>
    <m/>
    <m/>
    <m/>
    <d v="2019-04-16T00:00:00"/>
    <d v="2019-03-26T00:00:00"/>
    <n v="2019"/>
    <n v="76140"/>
    <m/>
    <n v="85374"/>
    <n v="76140"/>
    <n v="0.89184060721062619"/>
    <n v="9234"/>
    <n v="0"/>
  </r>
  <r>
    <s v="2018/37"/>
    <x v="2"/>
    <n v="37"/>
    <s v="FSC"/>
    <x v="19"/>
    <s v="Estonia - Police and Border Guard Board"/>
    <s v="no"/>
    <x v="10"/>
    <s v="2018/FSC/GA FSC FIMO Deployment"/>
    <d v="2018-02-01T00:00:00"/>
    <d v="2019-01-31T00:00:00"/>
    <s v="no"/>
    <m/>
    <s v="FRO.26764"/>
    <n v="2018"/>
    <s v="C1"/>
    <n v="29832"/>
    <d v="2018-01-29T00:00:00"/>
    <s v="FF"/>
    <n v="0"/>
    <s v="no"/>
    <m/>
    <m/>
    <s v="FRO.26764"/>
    <n v="2019"/>
    <n v="4853"/>
    <d v="2019-01-22T00:00:00"/>
    <m/>
    <n v="2018"/>
    <n v="16272"/>
    <n v="2018"/>
    <n v="5424"/>
    <d v="2019-04-16T00:00:00"/>
    <d v="2019-03-22T00:00:00"/>
    <n v="2019"/>
    <n v="9836"/>
    <m/>
    <n v="34685"/>
    <n v="31532"/>
    <n v="0.90909615107395125"/>
    <n v="3153"/>
    <n v="0"/>
  </r>
  <r>
    <s v="2018/38"/>
    <x v="2"/>
    <n v="38"/>
    <s v="FSC"/>
    <x v="22"/>
    <s v="Austria - Federal Ministry of the Interior"/>
    <s v="no"/>
    <x v="10"/>
    <s v="2018/FSC/GA FSC FIMO Deployment"/>
    <d v="2018-02-01T00:00:00"/>
    <d v="2019-01-31T00:00:00"/>
    <s v="no"/>
    <m/>
    <s v="FRO.26763"/>
    <n v="2018"/>
    <s v="C1"/>
    <n v="53582"/>
    <d v="2018-01-31T00:00:00"/>
    <s v="FF"/>
    <n v="0"/>
    <s v="no"/>
    <m/>
    <m/>
    <m/>
    <m/>
    <m/>
    <m/>
    <m/>
    <n v="2018"/>
    <n v="29227"/>
    <m/>
    <m/>
    <d v="2019-04-16T00:00:00"/>
    <d v="2018-12-11T00:00:00"/>
    <n v="2018"/>
    <n v="17075"/>
    <m/>
    <n v="53582"/>
    <n v="46302"/>
    <n v="0.86413347766040838"/>
    <n v="7280"/>
    <n v="0"/>
  </r>
  <r>
    <s v="2018/39"/>
    <x v="2"/>
    <n v="39"/>
    <s v="FSC"/>
    <x v="21"/>
    <s v="Policia Nacional / Comisaria General de Extranjeria y Fronteras"/>
    <s v="no"/>
    <x v="10"/>
    <s v="2018/FSC/GA FSC FIMO Deployment"/>
    <d v="2018-02-01T00:00:00"/>
    <d v="2019-01-31T00:00:00"/>
    <s v="no"/>
    <m/>
    <s v="FRO.26762"/>
    <n v="2018"/>
    <s v="C1"/>
    <n v="70349"/>
    <d v="2018-01-29T00:00:00"/>
    <s v="FF"/>
    <n v="0"/>
    <s v="no"/>
    <n v="7034.9000000000005"/>
    <n v="11424"/>
    <m/>
    <m/>
    <m/>
    <m/>
    <m/>
    <m/>
    <n v="0"/>
    <m/>
    <m/>
    <d v="2019-04-16T00:00:00"/>
    <d v="2019-03-15T00:00:00"/>
    <n v="2019"/>
    <n v="64680"/>
    <m/>
    <n v="70349"/>
    <n v="64680"/>
    <n v="0.91941605424384143"/>
    <n v="5669"/>
    <n v="0"/>
  </r>
  <r>
    <s v="2018/40"/>
    <x v="2"/>
    <n v="40"/>
    <s v="FSC"/>
    <x v="21"/>
    <s v="Spain - Guardia Civil, Jefatura Fiscal y de Fronteras"/>
    <s v="no"/>
    <x v="10"/>
    <s v="2018/FSC/GA FSC FIMO Deployment"/>
    <d v="2018-02-01T00:00:00"/>
    <d v="2019-01-31T00:00:00"/>
    <s v="no"/>
    <m/>
    <s v="FRO.26761"/>
    <n v="2018"/>
    <s v="C1"/>
    <n v="79335"/>
    <m/>
    <s v="FF"/>
    <n v="0"/>
    <s v="no"/>
    <m/>
    <m/>
    <m/>
    <m/>
    <m/>
    <m/>
    <m/>
    <m/>
    <m/>
    <m/>
    <m/>
    <d v="2019-04-16T00:00:00"/>
    <m/>
    <m/>
    <m/>
    <m/>
    <n v="79335"/>
    <n v="0"/>
    <n v="0"/>
    <n v="79335"/>
    <n v="0"/>
  </r>
  <r>
    <s v="2018/41"/>
    <x v="2"/>
    <n v="41"/>
    <s v="FSC"/>
    <x v="13"/>
    <s v="Portugal - Guarda Nacional Republicana"/>
    <s v="no"/>
    <x v="10"/>
    <s v="2018/FSC/GA FSC FIMO Deployment"/>
    <d v="2018-02-01T00:00:00"/>
    <d v="2019-01-31T00:00:00"/>
    <s v="no"/>
    <m/>
    <s v="FRO.26754"/>
    <n v="2018"/>
    <s v="C1"/>
    <n v="138527"/>
    <m/>
    <s v="FF"/>
    <n v="0"/>
    <s v="yes"/>
    <n v="15350.900000000001"/>
    <n v="15852"/>
    <s v="FRO.26754"/>
    <n v="2019"/>
    <n v="14982"/>
    <d v="2019-01-22T00:00:00"/>
    <m/>
    <n v="2018"/>
    <n v="75560"/>
    <m/>
    <m/>
    <d v="2019-04-16T00:00:00"/>
    <d v="2019-03-15T00:00:00"/>
    <n v="2019"/>
    <n v="64177"/>
    <m/>
    <n v="153509"/>
    <n v="139737"/>
    <n v="0.91028539043313417"/>
    <n v="13772"/>
    <n v="15852"/>
  </r>
  <r>
    <s v="2018/42"/>
    <x v="2"/>
    <n v="42"/>
    <s v="RSU"/>
    <x v="7"/>
    <s v="France - Ministère de l'intérieur, Direction générale des étrangers en France"/>
    <s v="no"/>
    <x v="12"/>
    <s v="2018/FOA-R 2017"/>
    <d v="2018-02-01T00:00:00"/>
    <d v="2018-04-30T00:00:00"/>
    <s v="no"/>
    <m/>
    <s v="FRO.26740"/>
    <n v="2018"/>
    <s v="C1"/>
    <n v="1029513"/>
    <d v="2018-01-30T00:00:00"/>
    <s v="FF"/>
    <n v="0"/>
    <s v="yes"/>
    <n v="1200000"/>
    <n v="908090.64"/>
    <s v="FRO.26740"/>
    <n v="2018"/>
    <n v="409435"/>
    <d v="2018-04-09T00:00:00"/>
    <m/>
    <m/>
    <m/>
    <m/>
    <m/>
    <d v="2018-07-14T00:00:00"/>
    <d v="2018-11-14T00:00:00"/>
    <n v="2018"/>
    <n v="1105258.29"/>
    <m/>
    <n v="1438948"/>
    <n v="1105258.29"/>
    <n v="0.76810162007244187"/>
    <n v="333689.70999999996"/>
    <n v="908090.64"/>
  </r>
  <r>
    <s v="2018/43"/>
    <x v="2"/>
    <n v="43"/>
    <s v="ORD"/>
    <x v="23"/>
    <s v="Luxembourg - Police Grand-Ducale"/>
    <s v="no"/>
    <x v="39"/>
    <s v="2018/ORD/01 Technical Equipment"/>
    <d v="2018-02-01T00:00:00"/>
    <d v="2018-08-31T00:00:00"/>
    <s v="no"/>
    <m/>
    <s v="FRO.26771"/>
    <n v="2018"/>
    <s v="C1"/>
    <n v="1549367"/>
    <d v="2018-01-30T00:00:00"/>
    <m/>
    <n v="1409642.36"/>
    <s v="yes"/>
    <n v="880440"/>
    <n v="1409642.36"/>
    <m/>
    <m/>
    <m/>
    <m/>
    <m/>
    <m/>
    <n v="0"/>
    <m/>
    <n v="0"/>
    <d v="2018-11-14T00:00:00"/>
    <d v="2018-11-12T00:00:00"/>
    <n v="2018"/>
    <n v="1475197.27"/>
    <s v="SK"/>
    <n v="1549367"/>
    <n v="1475197.27"/>
    <n v="0.95212901139626704"/>
    <n v="74169.729999999981"/>
    <n v="1409642.36"/>
  </r>
  <r>
    <s v="2018/44"/>
    <x v="2"/>
    <n v="44"/>
    <s v="RSU"/>
    <x v="13"/>
    <s v="Portugal - Servico de Estrangeiros e Fronteiras"/>
    <s v="no"/>
    <x v="12"/>
    <s v="2017/RSU/01 RO to Georgia"/>
    <d v="2018-01-30T00:00:00"/>
    <d v="2018-02-01T00:00:00"/>
    <s v="no"/>
    <m/>
    <s v="FRO.26757"/>
    <n v="2018"/>
    <s v="C1"/>
    <n v="2804.59"/>
    <d v="2018-01-30T00:00:00"/>
    <s v="FF"/>
    <n v="0"/>
    <s v="no"/>
    <m/>
    <m/>
    <m/>
    <m/>
    <m/>
    <m/>
    <m/>
    <m/>
    <m/>
    <m/>
    <m/>
    <d v="2018-04-17T00:00:00"/>
    <d v="2018-05-30T00:00:00"/>
    <n v="2018"/>
    <n v="2804.59"/>
    <m/>
    <n v="2804.59"/>
    <n v="2804.59"/>
    <n v="1"/>
    <n v="0"/>
    <n v="0"/>
  </r>
  <r>
    <s v="2018/45"/>
    <x v="2"/>
    <n v="45"/>
    <s v="RSU"/>
    <x v="2"/>
    <s v="Germany - Federal Police Central Office - Bundespolizeipräsidium, Referat 25, Koblenz"/>
    <s v="no"/>
    <x v="12"/>
    <s v="2018/FOA-R 2017"/>
    <d v="2018-02-05T00:00:00"/>
    <d v="2018-05-04T00:00:00"/>
    <s v="no"/>
    <m/>
    <s v="FRO.26729"/>
    <n v="2018"/>
    <s v="C1"/>
    <n v="3315676"/>
    <d v="2018-01-30T00:00:00"/>
    <s v="FF"/>
    <n v="0"/>
    <s v="yes"/>
    <n v="3260000"/>
    <n v="3136877.26"/>
    <s v="FRO.26729"/>
    <n v="2018"/>
    <n v="779835"/>
    <m/>
    <m/>
    <n v="2018"/>
    <n v="1987438"/>
    <m/>
    <m/>
    <d v="2018-07-18T00:00:00"/>
    <d v="2018-08-23T00:00:00"/>
    <n v="2018"/>
    <n v="1709114.47"/>
    <m/>
    <n v="4095511"/>
    <n v="3696552.4699999997"/>
    <n v="0.90258638543517522"/>
    <n v="398958.53000000026"/>
    <n v="3136877.26"/>
  </r>
  <r>
    <s v="2018/46"/>
    <x v="2"/>
    <n v="46"/>
    <s v="RSU"/>
    <x v="3"/>
    <s v="Belgium - Department of Federal Immigration (Dienst Vreemdelingenzaken)"/>
    <s v="no"/>
    <x v="12"/>
    <s v="2018/FOA-R 2017"/>
    <d v="2018-02-05T00:00:00"/>
    <d v="2018-05-04T00:00:00"/>
    <s v="no"/>
    <m/>
    <s v="FRO.26778"/>
    <n v="2018"/>
    <s v="C1"/>
    <n v="890489"/>
    <d v="2018-01-30T00:00:00"/>
    <s v="FF"/>
    <n v="0"/>
    <s v="yes"/>
    <n v="800000"/>
    <n v="29164.880000000001"/>
    <m/>
    <m/>
    <m/>
    <m/>
    <m/>
    <m/>
    <m/>
    <m/>
    <m/>
    <d v="2018-07-18T00:00:00"/>
    <d v="2018-09-19T00:00:00"/>
    <n v="2018"/>
    <n v="48626.93"/>
    <m/>
    <n v="890489"/>
    <n v="48626.93"/>
    <n v="5.4606996829831701E-2"/>
    <n v="841862.07"/>
    <n v="29164.880000000001"/>
  </r>
  <r>
    <s v="2018/47"/>
    <x v="2"/>
    <n v="47"/>
    <s v="ORD"/>
    <x v="12"/>
    <s v="Poland - Headquarters of Polish Border Guards"/>
    <s v="no"/>
    <x v="39"/>
    <s v="2018/ORD/01 Human Resources"/>
    <d v="2018-01-30T00:00:00"/>
    <d v="2019-01-31T00:00:00"/>
    <s v="no"/>
    <m/>
    <s v="FRO.26779"/>
    <n v="2018"/>
    <s v="C1"/>
    <n v="3002998"/>
    <d v="2018-01-30T00:00:00"/>
    <s v="SK"/>
    <n v="0"/>
    <s v="no"/>
    <m/>
    <m/>
    <s v="FRO.26779"/>
    <n v="2018"/>
    <n v="-402998"/>
    <m/>
    <s v="budget decreases"/>
    <n v="2018"/>
    <n v="1637999"/>
    <n v="2018"/>
    <n v="546000"/>
    <d v="2019-04-16T00:00:00"/>
    <m/>
    <m/>
    <m/>
    <m/>
    <n v="2600000"/>
    <n v="2183999"/>
    <n v="0.83999961538461543"/>
    <n v="416001"/>
    <n v="0"/>
  </r>
  <r>
    <s v="2018/48"/>
    <x v="2"/>
    <n v="48"/>
    <s v="ORD"/>
    <x v="12"/>
    <s v="Poland - Headquarters of Polish Border Guards"/>
    <s v="no"/>
    <x v="39"/>
    <s v="2018/ORD/01 Technical Equipment"/>
    <d v="2018-02-01T00:00:00"/>
    <d v="2018-02-15T00:00:00"/>
    <s v="no"/>
    <m/>
    <s v="FRO.26786"/>
    <n v="2018"/>
    <s v="C1"/>
    <n v="3545"/>
    <d v="2018-01-30T00:00:00"/>
    <s v="EK"/>
    <n v="3510"/>
    <s v="yes"/>
    <n v="2130"/>
    <n v="881.45"/>
    <m/>
    <m/>
    <m/>
    <m/>
    <m/>
    <m/>
    <m/>
    <m/>
    <m/>
    <d v="2018-05-01T00:00:00"/>
    <d v="2018-04-23T00:00:00"/>
    <n v="2018"/>
    <n v="2283.61"/>
    <m/>
    <n v="3545"/>
    <n v="2283.61"/>
    <n v="0.64417771509167843"/>
    <n v="1261.3899999999999"/>
    <n v="881.45"/>
  </r>
  <r>
    <s v="2018/49"/>
    <x v="2"/>
    <n v="49"/>
    <s v="ORD"/>
    <x v="16"/>
    <s v="Ministero dell'Interno, Dipartimento della Pubblica Sicurezza, Direzione Centrale dell'Immigrazione e della Polizia delle Frontiere/Polizia di Stato"/>
    <s v="yes"/>
    <x v="39"/>
    <s v="2018/ORD/01 Human Resources"/>
    <d v="2018-02-01T00:00:00"/>
    <d v="2019-02-06T00:00:00"/>
    <s v="no"/>
    <m/>
    <s v="FRO.26789"/>
    <n v="2018"/>
    <s v="C1"/>
    <n v="363974"/>
    <d v="2018-01-31T00:00:00"/>
    <s v="EK"/>
    <n v="0"/>
    <s v="no"/>
    <m/>
    <m/>
    <s v="FRO.26789"/>
    <n v="2018"/>
    <n v="751651"/>
    <d v="2018-04-30T00:00:00"/>
    <s v="Am. 2 (decrease) signed on 14/09/2018. _x000a_Am. 3 (increase + extension) signed on xx/01/2019."/>
    <n v="2018"/>
    <n v="796284"/>
    <m/>
    <m/>
    <d v="2019-04-22T00:00:00"/>
    <m/>
    <m/>
    <m/>
    <m/>
    <n v="1115625"/>
    <n v="796284"/>
    <n v="0.71375596638655459"/>
    <n v="319341"/>
    <n v="0"/>
  </r>
  <r>
    <s v="2018/50"/>
    <x v="2"/>
    <n v="50"/>
    <s v="ORD"/>
    <x v="28"/>
    <s v="Greece - Hellenic Ministry of Maritime Affairs and Insular Policy / Hellenic Coast Guard"/>
    <s v="no"/>
    <x v="39"/>
    <s v="2018/ORD/01 Human Resources"/>
    <d v="2018-02-01T00:00:00"/>
    <d v="2019-01-31T00:00:00"/>
    <s v="no"/>
    <m/>
    <s v="FRO.26760"/>
    <n v="2018"/>
    <s v="C1"/>
    <n v="76471"/>
    <d v="2018-01-31T00:00:00"/>
    <s v="EK"/>
    <n v="0"/>
    <s v="no"/>
    <m/>
    <m/>
    <m/>
    <m/>
    <m/>
    <m/>
    <m/>
    <n v="2018"/>
    <n v="41711"/>
    <m/>
    <m/>
    <d v="2019-04-16T00:00:00"/>
    <m/>
    <m/>
    <m/>
    <m/>
    <n v="76471"/>
    <n v="41711"/>
    <n v="0.54544860143060769"/>
    <n v="34760"/>
    <n v="0"/>
  </r>
  <r>
    <s v="2018/51"/>
    <x v="2"/>
    <n v="51"/>
    <s v="ORD"/>
    <x v="42"/>
    <s v="Slovak Republic - Bureau of Border and Alien Police, Presidium of Police Force"/>
    <s v="no"/>
    <x v="39"/>
    <s v="2018/ORD/01 Human Resources"/>
    <d v="2018-01-31T00:00:00"/>
    <d v="2019-01-31T00:00:00"/>
    <s v="no"/>
    <m/>
    <s v="FRO.26785"/>
    <n v="2018"/>
    <s v="C1"/>
    <n v="988890"/>
    <d v="2018-01-31T00:00:00"/>
    <s v="SK"/>
    <n v="0"/>
    <s v="yes"/>
    <n v="92000"/>
    <n v="92191"/>
    <s v="FRO.26785"/>
    <n v="2018"/>
    <n v="-68890"/>
    <d v="2018-10-02T00:00:00"/>
    <m/>
    <n v="2018"/>
    <n v="539395"/>
    <n v="2018"/>
    <n v="179798"/>
    <d v="2019-04-16T00:00:00"/>
    <d v="2019-03-11T00:00:00"/>
    <n v="2019"/>
    <n v="188015.56"/>
    <m/>
    <n v="920000"/>
    <n v="907208.56"/>
    <n v="0.98609626086956526"/>
    <n v="12791.439999999944"/>
    <n v="92191"/>
  </r>
  <r>
    <s v="2018/52"/>
    <x v="2"/>
    <n v="52"/>
    <s v="ORD"/>
    <x v="28"/>
    <s v="Greece - the Hellenic Police / Ministry of Public Order and Citizens' Protection"/>
    <s v="yes"/>
    <x v="39"/>
    <s v="2018/ORD/01 Human Resources"/>
    <d v="2018-02-01T00:00:00"/>
    <d v="2019-01-31T00:00:00"/>
    <s v="no"/>
    <m/>
    <s v="FRO.26781"/>
    <n v="2018"/>
    <s v="C1"/>
    <n v="3898798"/>
    <d v="2018-01-31T00:00:00"/>
    <s v="SK"/>
    <n v="0"/>
    <s v="no"/>
    <m/>
    <m/>
    <s v="FRO.26781"/>
    <n v="2018"/>
    <n v="-526510"/>
    <m/>
    <m/>
    <n v="2018"/>
    <n v="2000000"/>
    <m/>
    <m/>
    <d v="2019-04-16T00:00:00"/>
    <m/>
    <m/>
    <m/>
    <m/>
    <n v="3372288"/>
    <n v="2000000"/>
    <n v="0.5930691566082138"/>
    <n v="1372288"/>
    <n v="0"/>
  </r>
  <r>
    <s v="2018/53"/>
    <x v="2"/>
    <n v="53"/>
    <s v="ORD"/>
    <x v="17"/>
    <s v="Bulgaria - Ministry of Interior, Chief Directorate Border Police"/>
    <s v="yes"/>
    <x v="39"/>
    <s v="2018/ORD/01 Human Resources"/>
    <d v="2018-02-08T00:00:00"/>
    <d v="2019-01-31T00:00:00"/>
    <s v="no"/>
    <m/>
    <s v="FRO.26793"/>
    <n v="2018"/>
    <s v="C1"/>
    <n v="231293"/>
    <d v="2018-01-31T00:00:00"/>
    <s v="EK"/>
    <n v="0"/>
    <s v="no"/>
    <m/>
    <m/>
    <s v="FRO.26793"/>
    <n v="2018"/>
    <n v="-15977"/>
    <m/>
    <m/>
    <n v="2018"/>
    <n v="100000"/>
    <m/>
    <m/>
    <d v="2019-04-16T00:00:00"/>
    <m/>
    <m/>
    <m/>
    <m/>
    <n v="215316"/>
    <n v="100000"/>
    <n v="0.46443366958331012"/>
    <n v="115316"/>
    <n v="0"/>
  </r>
  <r>
    <s v="2018/54"/>
    <x v="2"/>
    <n v="54"/>
    <s v="ORD"/>
    <x v="26"/>
    <s v="Croatia - Ministry of the Interior of the Republic of Croatia"/>
    <s v="no"/>
    <x v="39"/>
    <s v="2018/ORD/01 Human Resources"/>
    <d v="2018-01-31T00:00:00"/>
    <d v="2019-01-31T00:00:00"/>
    <s v="no"/>
    <m/>
    <s v="FRO.26800"/>
    <n v="2018"/>
    <s v="C1"/>
    <n v="409298"/>
    <d v="2018-01-31T00:00:00"/>
    <s v="SK"/>
    <n v="0"/>
    <s v="yes"/>
    <n v="0"/>
    <n v="50460"/>
    <s v="FRO.26800"/>
    <n v="2018"/>
    <n v="51600"/>
    <d v="2018-11-16T00:00:00"/>
    <m/>
    <n v="2018"/>
    <n v="223253"/>
    <n v="2018"/>
    <n v="74418"/>
    <d v="2019-04-16T00:00:00"/>
    <d v="2018-12-14T00:00:00"/>
    <n v="2018"/>
    <n v="150403.24"/>
    <s v="SK"/>
    <n v="460898"/>
    <n v="448074.23999999999"/>
    <n v="0.97217657703005866"/>
    <n v="12823.760000000009"/>
    <n v="50460"/>
  </r>
  <r>
    <s v="2018/55"/>
    <x v="2"/>
    <n v="55"/>
    <s v="ORD"/>
    <x v="28"/>
    <s v="Greece - the Hellenic Police / Ministry of Public Order and Citizens' Protection"/>
    <s v="no"/>
    <x v="39"/>
    <s v="2018/ORD/01 Human Resources"/>
    <d v="2018-02-01T00:00:00"/>
    <d v="2019-01-31T00:00:00"/>
    <s v="no"/>
    <m/>
    <s v="FRO.26782"/>
    <n v="2018"/>
    <s v="C1"/>
    <n v="182054"/>
    <m/>
    <s v="EK"/>
    <n v="0"/>
    <s v="no"/>
    <m/>
    <m/>
    <m/>
    <m/>
    <m/>
    <m/>
    <m/>
    <m/>
    <m/>
    <m/>
    <m/>
    <d v="2019-04-16T00:00:00"/>
    <m/>
    <m/>
    <m/>
    <m/>
    <n v="182054"/>
    <n v="0"/>
    <n v="0"/>
    <n v="182054"/>
    <n v="0"/>
  </r>
  <r>
    <s v="2018/56"/>
    <x v="2"/>
    <n v="56"/>
    <s v="RSU"/>
    <x v="25"/>
    <s v="Federal Custom Administration / Swiss Border Guard"/>
    <s v="no"/>
    <x v="12"/>
    <s v="2018/RSU/01 RO"/>
    <d v="2018-02-05T00:00:00"/>
    <d v="2018-05-04T00:00:00"/>
    <s v="no"/>
    <m/>
    <s v="FRO.26773"/>
    <n v="2018"/>
    <s v="C1"/>
    <n v="772727"/>
    <d v="2018-02-05T00:00:00"/>
    <s v="FF"/>
    <n v="0"/>
    <s v="yes"/>
    <n v="968000"/>
    <n v="912129.55"/>
    <s v="FRO.26773"/>
    <n v="2018"/>
    <n v="269396"/>
    <d v="2018-04-25T00:00:00"/>
    <m/>
    <n v="2018"/>
    <n v="458592"/>
    <m/>
    <m/>
    <d v="2018-07-18T00:00:00"/>
    <d v="2018-08-14T00:00:00"/>
    <n v="2018"/>
    <n v="566511.85"/>
    <m/>
    <n v="1042123"/>
    <n v="1025103.85"/>
    <n v="0.98366877038506972"/>
    <n v="17019.150000000023"/>
    <n v="912129.55"/>
  </r>
  <r>
    <s v="2018/57"/>
    <x v="2"/>
    <n v="57"/>
    <s v="RSU"/>
    <x v="16"/>
    <s v="Italy - Ministero dell'Interno, Dipartimento della Pubblica Sicurezza, Direzione Centrale dell'Immigrazione e della Polizia delle Frontiere"/>
    <s v="no"/>
    <x v="12"/>
    <s v="2018/RSU/01 RO"/>
    <d v="2018-02-01T00:00:00"/>
    <d v="2018-04-30T00:00:00"/>
    <s v="no"/>
    <m/>
    <s v="FRO.26791"/>
    <n v="2018"/>
    <s v="C1"/>
    <n v="1668878"/>
    <d v="2018-02-01T00:00:00"/>
    <s v="FF"/>
    <n v="0"/>
    <s v="yes"/>
    <n v="1560000"/>
    <n v="1060498"/>
    <s v="FRO.26791"/>
    <n v="2018"/>
    <n v="78634"/>
    <d v="2018-02-26T00:00:00"/>
    <m/>
    <n v="2018"/>
    <n v="1047470"/>
    <m/>
    <m/>
    <d v="2018-07-14T00:00:00"/>
    <d v="2018-07-30T00:00:00"/>
    <n v="2018"/>
    <n v="93692.56"/>
    <m/>
    <n v="1747512"/>
    <n v="1141162.56"/>
    <n v="0.65302130114127976"/>
    <n v="606349.43999999994"/>
    <n v="1060498"/>
  </r>
  <r>
    <s v="2018/58"/>
    <x v="2"/>
    <n v="58"/>
    <s v="ORD"/>
    <x v="20"/>
    <s v="Immigration and Naturalisation Service"/>
    <s v="no"/>
    <x v="39"/>
    <s v="2018/ORD/01 Human Resources"/>
    <d v="2018-02-01T00:00:00"/>
    <d v="2019-02-06T00:00:00"/>
    <s v="no"/>
    <m/>
    <s v="FRO.26795"/>
    <n v="2018"/>
    <s v="C1"/>
    <n v="7015517"/>
    <d v="2018-01-31T00:00:00"/>
    <s v="SK"/>
    <n v="0"/>
    <s v="yes"/>
    <n v="3361750"/>
    <m/>
    <s v="FRO.26795"/>
    <n v="2018"/>
    <n v="-665517"/>
    <d v="2018-09-10T00:00:00"/>
    <s v="decrease of budget"/>
    <n v="2018"/>
    <n v="3826646"/>
    <n v="2018"/>
    <n v="1512219"/>
    <d v="2019-04-22T00:00:00"/>
    <m/>
    <m/>
    <m/>
    <m/>
    <n v="6350000"/>
    <n v="5338865"/>
    <n v="0.84076614173228348"/>
    <n v="1011135"/>
    <n v="3361750"/>
  </r>
  <r>
    <s v="2018/59"/>
    <x v="2"/>
    <n v="59"/>
    <s v="ORD"/>
    <x v="16"/>
    <s v="Ministero dell'Interno, Dipartimento della Pubblica Sicurezza, Direzione Centrale dell'Immigrazione e della Polizia delle Frontiere/Polizia di Stato"/>
    <s v="no"/>
    <x v="39"/>
    <s v="2018/ORD/01 Human Resources"/>
    <d v="2018-02-01T00:00:00"/>
    <d v="2019-01-31T00:00:00"/>
    <s v="no"/>
    <m/>
    <s v="FRO.26807"/>
    <n v="2018"/>
    <s v="C1"/>
    <n v="454676"/>
    <d v="2018-01-31T00:00:00"/>
    <s v="EK"/>
    <n v="0"/>
    <s v="no"/>
    <m/>
    <m/>
    <s v="FRO.26807"/>
    <n v="2018"/>
    <n v="-65968"/>
    <m/>
    <m/>
    <n v="2018"/>
    <n v="248005"/>
    <m/>
    <m/>
    <d v="2019-04-16T00:00:00"/>
    <m/>
    <m/>
    <m/>
    <m/>
    <n v="388708"/>
    <n v="248005"/>
    <n v="0.63802391512394907"/>
    <n v="140703"/>
    <n v="0"/>
  </r>
  <r>
    <s v="2018/60"/>
    <x v="2"/>
    <n v="60"/>
    <s v="ORD"/>
    <x v="11"/>
    <s v="Lithuania - State Border Guard Service at the Ministry of the Interior of the Republic of Lithuania"/>
    <s v="no"/>
    <x v="39"/>
    <s v="2018/ORD/01 Human Resources"/>
    <d v="2018-01-31T00:00:00"/>
    <d v="2019-01-31T00:00:00"/>
    <s v="no"/>
    <m/>
    <s v="FRO.26804"/>
    <n v="2018"/>
    <s v="C1"/>
    <n v="1943546"/>
    <d v="2018-01-31T00:00:00"/>
    <s v="SK"/>
    <n v="0"/>
    <s v="yes"/>
    <n v="170732.7"/>
    <m/>
    <s v="FRO.26804"/>
    <n v="2018"/>
    <n v="-236219"/>
    <d v="2018-09-24T00:00:00"/>
    <s v="Am. 2 (increase) signed on xx/01/2019."/>
    <n v="2018"/>
    <n v="1060116"/>
    <m/>
    <n v="282441"/>
    <d v="2019-04-16T00:00:00"/>
    <m/>
    <m/>
    <m/>
    <m/>
    <n v="1707327"/>
    <n v="1342557"/>
    <n v="0.78635024222073446"/>
    <n v="364770"/>
    <n v="170732.7"/>
  </r>
  <r>
    <s v="2018/61"/>
    <x v="2"/>
    <n v="61"/>
    <s v="ORD"/>
    <x v="13"/>
    <s v="Portugal - Guarda Nacional Republicana"/>
    <s v="no"/>
    <x v="39"/>
    <s v="2018/ORD/01 Human Resources"/>
    <d v="2018-01-31T00:00:00"/>
    <d v="2019-01-31T00:00:00"/>
    <s v="no"/>
    <m/>
    <s v="FRO.26790"/>
    <n v="2018"/>
    <s v="C1"/>
    <n v="936811"/>
    <d v="2018-01-31T00:00:00"/>
    <s v="SK"/>
    <n v="0"/>
    <s v="yes"/>
    <n v="122448.28000000001"/>
    <n v="127586"/>
    <s v="FRO.26790"/>
    <n v="2018"/>
    <n v="287671.8"/>
    <d v="2018-10-31T00:00:00"/>
    <s v="Am. 2 (increase) signed on 24/01/2019."/>
    <n v="2018"/>
    <n v="510988"/>
    <n v="2018"/>
    <n v="218012"/>
    <d v="2019-04-16T00:00:00"/>
    <d v="2019-03-07T00:00:00"/>
    <n v="2019"/>
    <n v="495482.8"/>
    <m/>
    <n v="1224482.8"/>
    <n v="1224482.8"/>
    <n v="1"/>
    <n v="0"/>
    <n v="127586"/>
  </r>
  <r>
    <s v="2018/62"/>
    <x v="2"/>
    <n v="62"/>
    <s v="ORD"/>
    <x v="16"/>
    <s v="Ministero dell'Interno, Dipartimento della Pubblica Sicurezza, Direzione Centrale dell'Immigrazione e della Polizia delle Frontiere/Guardia di Finanza"/>
    <s v="yes"/>
    <x v="39"/>
    <s v="2018/ORD/01 Human Resources"/>
    <d v="2018-02-01T00:00:00"/>
    <d v="2019-02-06T00:00:00"/>
    <s v="no"/>
    <m/>
    <s v="FRO.26812"/>
    <n v="2018"/>
    <s v="C1"/>
    <n v="245014"/>
    <d v="2018-01-31T00:00:00"/>
    <s v="EK"/>
    <n v="0"/>
    <s v="no"/>
    <m/>
    <m/>
    <s v="FRO.26812"/>
    <n v="2018"/>
    <n v="803106"/>
    <d v="2018-04-27T00:00:00"/>
    <s v="decrease of budget, increase of budget"/>
    <n v="2018"/>
    <n v="568323"/>
    <m/>
    <m/>
    <d v="2019-04-22T00:00:00"/>
    <m/>
    <m/>
    <m/>
    <m/>
    <n v="1048120"/>
    <n v="568323"/>
    <n v="0.54223085142922567"/>
    <n v="479797"/>
    <n v="0"/>
  </r>
  <r>
    <s v="2018/63"/>
    <x v="2"/>
    <n v="63"/>
    <s v="ORD"/>
    <x v="28"/>
    <s v="Greece - Hellenic Ministry of Maritime Affairs and Insular Policy / Hellenic Coast Guard"/>
    <s v="yes"/>
    <x v="39"/>
    <s v="2018/ORD/01 Technical Equipment"/>
    <d v="2018-02-01T00:00:00"/>
    <d v="2018-04-30T00:00:00"/>
    <s v="yes"/>
    <m/>
    <s v="FRO.26806"/>
    <n v="2018"/>
    <s v="C1"/>
    <n v="1679992"/>
    <d v="2018-01-31T00:00:00"/>
    <s v="SK"/>
    <n v="1830256.61"/>
    <s v="yes"/>
    <n v="1208234"/>
    <n v="1032688"/>
    <s v="FRO.26806"/>
    <n v="2018"/>
    <n v="403963"/>
    <d v="2018-02-16T00:00:00"/>
    <m/>
    <n v="2018"/>
    <n v="1250373"/>
    <m/>
    <m/>
    <d v="2018-07-14T00:00:00"/>
    <d v="2018-09-08T00:00:00"/>
    <n v="2018"/>
    <n v="603367.43000000005"/>
    <m/>
    <n v="2083955"/>
    <n v="1853740.4300000002"/>
    <n v="0.8895299706567561"/>
    <n v="230214.56999999983"/>
    <n v="1032688"/>
  </r>
  <r>
    <s v="2018/64"/>
    <x v="2"/>
    <n v="64"/>
    <s v="FSC"/>
    <x v="13"/>
    <s v="Portugal - Marinha Portuguesa"/>
    <s v="no"/>
    <x v="10"/>
    <s v="2018/FSC/GA FSC FIMO Deployment"/>
    <d v="2018-02-01T00:00:00"/>
    <d v="2019-01-31T00:00:00"/>
    <s v="no"/>
    <s v="yes"/>
    <s v="FRO.26816"/>
    <n v="2018"/>
    <s v="C1"/>
    <n v="7504"/>
    <m/>
    <s v="FF"/>
    <n v="0"/>
    <s v="no"/>
    <m/>
    <m/>
    <m/>
    <m/>
    <m/>
    <m/>
    <s v="Cancellation of participation."/>
    <m/>
    <m/>
    <m/>
    <m/>
    <d v="2019-04-16T00:00:00"/>
    <m/>
    <m/>
    <m/>
    <m/>
    <n v="0"/>
    <n v="0"/>
    <s v=""/>
    <n v="0"/>
    <n v="0"/>
  </r>
  <r>
    <s v="2018/65"/>
    <x v="2"/>
    <n v="65"/>
    <s v="ORD"/>
    <x v="13"/>
    <s v="Portugal - Maritime Police"/>
    <s v="no"/>
    <x v="39"/>
    <s v="2018/ORD/01 Human Resources"/>
    <d v="2018-01-31T00:00:00"/>
    <d v="2019-01-31T00:00:00"/>
    <s v="no"/>
    <m/>
    <s v="FRO.26814"/>
    <n v="2018"/>
    <s v="C1"/>
    <n v="296748"/>
    <d v="2018-02-01T00:00:00"/>
    <s v="SK"/>
    <n v="0"/>
    <s v="yes"/>
    <m/>
    <n v="42364"/>
    <s v="FRO.26814"/>
    <n v="2018"/>
    <n v="122440"/>
    <d v="2018-10-31T00:00:00"/>
    <s v="Am. 2 (increase) signed on 09/04/2019 (ex-post)."/>
    <n v="2018"/>
    <n v="161863"/>
    <n v="2018"/>
    <n v="88187"/>
    <d v="2019-04-16T00:00:00"/>
    <d v="2019-05-06T00:00:00"/>
    <n v="2019"/>
    <n v="169138"/>
    <m/>
    <n v="419188"/>
    <n v="419188"/>
    <n v="1"/>
    <n v="0"/>
    <n v="42364"/>
  </r>
  <r>
    <s v="2018/66"/>
    <x v="2"/>
    <n v="66"/>
    <s v="ORD"/>
    <x v="16"/>
    <s v="Ministero dell'Interno, Dipartimento della Pubblica Sicurezza, Direzione Centrale dell'Immigrazione e della Polizia delle Frontiere/Guardia di Finanza"/>
    <s v="yes"/>
    <x v="39"/>
    <s v="2018/ORD/01 Technical Equipment"/>
    <d v="2018-02-01T00:00:00"/>
    <d v="2018-04-30T00:00:00"/>
    <s v="no"/>
    <m/>
    <s v="FRO.26817"/>
    <n v="2018"/>
    <s v="C1"/>
    <n v="515862"/>
    <d v="2018-01-31T00:00:00"/>
    <s v="EK"/>
    <n v="655721.52"/>
    <s v="yes"/>
    <n v="344670.12"/>
    <n v="407290"/>
    <s v="FRO.26817"/>
    <n v="2018"/>
    <n v="153164"/>
    <d v="2018-03-01T00:00:00"/>
    <m/>
    <n v="2018"/>
    <n v="401416"/>
    <m/>
    <m/>
    <d v="2018-07-14T00:00:00"/>
    <d v="2018-08-20T00:00:00"/>
    <n v="2018"/>
    <n v="260862.74"/>
    <m/>
    <n v="669026"/>
    <n v="662278.74"/>
    <n v="0.98991480151742983"/>
    <n v="6747.2600000000093"/>
    <n v="407290"/>
  </r>
  <r>
    <s v="2018/67"/>
    <x v="2"/>
    <n v="67"/>
    <s v="ORD"/>
    <x v="16"/>
    <s v="Ministero dell'Interno, Dipartimento della Pubblica Sicurezza, Direzione Centrale dell'Immigrazione e della Polizia delle Frontiere/Guardia Costiera"/>
    <s v="yes"/>
    <x v="39"/>
    <s v="2018/ORD/01 Technical Equipment"/>
    <d v="2018-02-01T00:00:00"/>
    <d v="2018-04-30T00:00:00"/>
    <s v="no"/>
    <m/>
    <s v="FRO.26819"/>
    <n v="2018"/>
    <s v="C1"/>
    <n v="475879"/>
    <d v="2018-01-31T00:00:00"/>
    <s v="EK"/>
    <n v="471167.34"/>
    <s v="yes"/>
    <n v="237517"/>
    <n v="192868.57"/>
    <m/>
    <m/>
    <m/>
    <m/>
    <m/>
    <n v="2018"/>
    <n v="285527"/>
    <m/>
    <m/>
    <d v="2018-07-14T00:00:00"/>
    <d v="2018-09-11T00:00:00"/>
    <n v="2018"/>
    <n v="81167.710000000006"/>
    <m/>
    <n v="475879"/>
    <n v="366694.71"/>
    <n v="0.77056291620348871"/>
    <n v="109184.28999999998"/>
    <n v="192868.57"/>
  </r>
  <r>
    <s v="2018/68"/>
    <x v="2"/>
    <n v="68"/>
    <s v="ORD"/>
    <x v="16"/>
    <s v="Ministero dell'Interno, Dipartimento della Pubblica Sicurezza, Direzione Centrale dell'Immigrazione e della Polizia delle Frontiere/Guardia Costiera"/>
    <s v="yes"/>
    <x v="39"/>
    <s v="2018/ORD/01 Human Resources"/>
    <d v="2018-02-01T00:00:00"/>
    <d v="2018-04-30T00:00:00"/>
    <s v="no"/>
    <m/>
    <s v="FRO.26820"/>
    <n v="2018"/>
    <s v="C1"/>
    <n v="35298"/>
    <d v="2018-01-31T00:00:00"/>
    <s v="EK"/>
    <n v="0"/>
    <s v="no"/>
    <m/>
    <m/>
    <s v="FRO.26820"/>
    <n v="2018"/>
    <n v="125634"/>
    <d v="2018-04-30T00:00:00"/>
    <s v="Am.1 increase of budget, Amd.2, decrease"/>
    <n v="2018"/>
    <n v="115054"/>
    <m/>
    <m/>
    <d v="2018-07-14T00:00:00"/>
    <m/>
    <m/>
    <m/>
    <m/>
    <n v="160932"/>
    <n v="115054"/>
    <n v="0.71492307309919723"/>
    <n v="45878"/>
    <n v="0"/>
  </r>
  <r>
    <s v="2018/69"/>
    <x v="2"/>
    <n v="69"/>
    <s v="ORD"/>
    <x v="6"/>
    <s v="Finland - Tulli Tullihallitus Finnish Customs "/>
    <s v="no"/>
    <x v="39"/>
    <s v="2018/ORD/01 Technical Equipment"/>
    <d v="2018-02-03T00:00:00"/>
    <d v="2018-04-24T00:00:00"/>
    <s v="no"/>
    <m/>
    <s v="FRO.26823"/>
    <n v="2018"/>
    <s v="C1"/>
    <n v="14793"/>
    <d v="2018-02-01T00:00:00"/>
    <s v="EK"/>
    <n v="0"/>
    <s v="yes"/>
    <n v="9459.66"/>
    <n v="9459.66"/>
    <m/>
    <m/>
    <m/>
    <m/>
    <m/>
    <m/>
    <m/>
    <m/>
    <m/>
    <d v="2018-07-08T00:00:00"/>
    <d v="2018-07-11T00:00:00"/>
    <n v="2018"/>
    <n v="13007.83"/>
    <m/>
    <n v="14793"/>
    <n v="13007.83"/>
    <n v="0.87932332860136553"/>
    <n v="1785.17"/>
    <n v="9459.66"/>
  </r>
  <r>
    <s v="2018/70"/>
    <x v="2"/>
    <n v="70"/>
    <s v="ORD"/>
    <x v="9"/>
    <s v="Latvia - State Border Guard of the Republic of Latvia"/>
    <s v="no"/>
    <x v="39"/>
    <s v="2018/ORD/01 Technical Equipment"/>
    <d v="2018-02-01T00:00:00"/>
    <d v="2018-04-30T00:00:00"/>
    <s v="no"/>
    <m/>
    <s v="FRO.26810"/>
    <n v="2018"/>
    <s v="C1"/>
    <n v="1109266"/>
    <d v="2018-02-01T00:00:00"/>
    <s v="EK"/>
    <n v="1832326.49"/>
    <s v="yes"/>
    <n v="1014903.45"/>
    <n v="992645.08"/>
    <s v="FRO.26810"/>
    <n v="2018"/>
    <n v="741383"/>
    <d v="2018-02-14T00:00:00"/>
    <m/>
    <n v="2018"/>
    <n v="665559"/>
    <m/>
    <n v="444830"/>
    <d v="2018-07-14T00:00:00"/>
    <d v="2018-08-23T00:00:00"/>
    <n v="2018"/>
    <n v="545057.48"/>
    <s v="EK"/>
    <n v="1850649"/>
    <n v="1655446.48"/>
    <n v="0.89452212710243806"/>
    <n v="195202.52000000002"/>
    <n v="992645.08"/>
  </r>
  <r>
    <s v="2018/71"/>
    <x v="2"/>
    <n v="71"/>
    <s v="ORD"/>
    <x v="18"/>
    <s v="Slovenia - Ministry of Interior - Police"/>
    <s v="no"/>
    <x v="39"/>
    <s v="2018/ORD/01 Human Resources"/>
    <d v="2018-01-29T00:00:00"/>
    <d v="2019-01-31T00:00:00"/>
    <s v="no"/>
    <m/>
    <s v="FRO.26704"/>
    <n v="2018"/>
    <s v="C1"/>
    <n v="617953"/>
    <d v="2018-02-01T00:00:00"/>
    <s v="SK"/>
    <n v="0"/>
    <s v="no"/>
    <m/>
    <m/>
    <s v="FRO.26704"/>
    <n v="2018"/>
    <n v="-140000"/>
    <m/>
    <m/>
    <n v="2018"/>
    <n v="337065"/>
    <m/>
    <m/>
    <d v="2019-04-16T00:00:00"/>
    <m/>
    <m/>
    <m/>
    <m/>
    <n v="477953"/>
    <n v="337065"/>
    <n v="0.70522624609532736"/>
    <n v="140888"/>
    <n v="0"/>
  </r>
  <r>
    <s v="2018/72"/>
    <x v="2"/>
    <n v="72"/>
    <s v="ORD"/>
    <x v="28"/>
    <s v="Greece - Hellenic Ministry of Maritime Affairs and Insular Policy / Hellenic Coast Guard"/>
    <s v="yes"/>
    <x v="39"/>
    <s v="2018/ORD/01 Human Resources"/>
    <d v="2018-02-01T00:00:00"/>
    <d v="2019-01-31T00:00:00"/>
    <s v="no"/>
    <m/>
    <s v="FRO.26805"/>
    <n v="2018"/>
    <s v="C1"/>
    <n v="1042993"/>
    <d v="2018-02-01T00:00:00"/>
    <s v="SK"/>
    <n v="0"/>
    <s v="no"/>
    <m/>
    <m/>
    <s v="FRO.26805"/>
    <n v="2018"/>
    <n v="-516083"/>
    <m/>
    <m/>
    <n v="2018"/>
    <n v="287405"/>
    <m/>
    <m/>
    <d v="2019-04-16T00:00:00"/>
    <m/>
    <m/>
    <m/>
    <m/>
    <n v="526910"/>
    <n v="287405"/>
    <n v="0.54545368279212769"/>
    <n v="239505"/>
    <n v="0"/>
  </r>
  <r>
    <s v="2018/73"/>
    <x v="2"/>
    <n v="73"/>
    <s v="ORD"/>
    <x v="20"/>
    <s v="Netherlands - the Royal Marechaussee"/>
    <s v="no"/>
    <x v="39"/>
    <s v="2018/ORD/01 Human Resources"/>
    <d v="2018-01-28T00:00:00"/>
    <d v="2019-01-31T00:00:00"/>
    <s v="no"/>
    <m/>
    <s v="FRO.26818"/>
    <n v="2018"/>
    <s v="C1"/>
    <n v="1618311"/>
    <d v="2018-02-02T00:00:00"/>
    <s v="SK"/>
    <n v="0"/>
    <s v="no"/>
    <m/>
    <m/>
    <s v="FRO.26818"/>
    <n v="2018"/>
    <n v="-708311"/>
    <d v="2018-10-19T00:00:00"/>
    <s v="Amend. No 2 (increase) signed on xx/12/2018._x000a_Amend. No 3 (increase) signed on xx/01/2019."/>
    <m/>
    <m/>
    <m/>
    <m/>
    <d v="2019-04-16T00:00:00"/>
    <m/>
    <m/>
    <m/>
    <m/>
    <n v="910000"/>
    <n v="0"/>
    <n v="0"/>
    <n v="910000"/>
    <n v="0"/>
  </r>
  <r>
    <s v="2018/74"/>
    <x v="2"/>
    <n v="74"/>
    <s v="RSU"/>
    <x v="12"/>
    <s v="Poland - Headquarters of Polish Border Guards"/>
    <s v="no"/>
    <x v="12"/>
    <s v="2018/RSU/01 RO"/>
    <d v="2018-02-05T00:00:00"/>
    <d v="2018-05-04T00:00:00"/>
    <s v="no"/>
    <m/>
    <s v="FRO.26834"/>
    <n v="2018"/>
    <s v="C1"/>
    <n v="28377"/>
    <d v="2018-02-02T00:00:00"/>
    <s v="FF"/>
    <n v="0"/>
    <s v="no"/>
    <m/>
    <m/>
    <s v="FRO.26834"/>
    <n v="2018"/>
    <n v="5535"/>
    <m/>
    <m/>
    <n v="2018"/>
    <n v="20327"/>
    <m/>
    <m/>
    <d v="2018-07-18T00:00:00"/>
    <m/>
    <m/>
    <m/>
    <m/>
    <n v="33912"/>
    <n v="20327"/>
    <n v="0.59940434064637882"/>
    <n v="13585"/>
    <n v="0"/>
  </r>
  <r>
    <s v="2018/75"/>
    <x v="2"/>
    <n v="75"/>
    <s v="ORD"/>
    <x v="9"/>
    <s v="Latvia - State Border Guard of the Republic of Latvia"/>
    <s v="no "/>
    <x v="39"/>
    <s v="2018/ORD/01 Human Resources"/>
    <d v="2018-01-31T00:00:00"/>
    <d v="2019-01-31T00:00:00"/>
    <s v="no"/>
    <m/>
    <s v="FRO.26821"/>
    <n v="2018"/>
    <s v="C1"/>
    <n v="1517619"/>
    <d v="2018-02-02T00:00:00"/>
    <s v="EK"/>
    <n v="0"/>
    <s v="no"/>
    <m/>
    <m/>
    <s v="FRO.26821"/>
    <n v="2018"/>
    <n v="-205031"/>
    <m/>
    <m/>
    <n v="2018"/>
    <n v="827792"/>
    <m/>
    <m/>
    <d v="2019-04-16T00:00:00"/>
    <m/>
    <m/>
    <m/>
    <m/>
    <n v="1312588"/>
    <n v="827792"/>
    <n v="0.63065638265777224"/>
    <n v="484796"/>
    <n v="0"/>
  </r>
  <r>
    <s v="2018/76"/>
    <x v="2"/>
    <n v="76"/>
    <s v="RSU"/>
    <x v="28"/>
    <s v="Greece - the Hellenic Police / Ministry of Public Order and Citizens' Protection"/>
    <s v="no"/>
    <x v="12"/>
    <s v="2018/RSU/01 RO"/>
    <d v="2018-02-07T00:00:00"/>
    <d v="2018-05-06T00:00:00"/>
    <s v="no"/>
    <m/>
    <s v="FRO.26831"/>
    <n v="2018"/>
    <s v="C1"/>
    <n v="15438"/>
    <d v="2018-02-05T00:00:00"/>
    <s v="FF"/>
    <n v="0"/>
    <s v="no"/>
    <m/>
    <m/>
    <m/>
    <m/>
    <m/>
    <m/>
    <m/>
    <m/>
    <n v="0"/>
    <m/>
    <m/>
    <d v="2018-07-20T00:00:00"/>
    <d v="2018-07-20T00:00:00"/>
    <n v="2018"/>
    <n v="2122.0100000000002"/>
    <m/>
    <n v="15438"/>
    <n v="2122.0100000000002"/>
    <n v="0.13745368571058428"/>
    <n v="13315.99"/>
    <n v="0"/>
  </r>
  <r>
    <s v="2018/77"/>
    <x v="2"/>
    <n v="77"/>
    <s v="ORD"/>
    <x v="3"/>
    <s v="Belgium - Belgian Federal Police"/>
    <s v="no"/>
    <x v="39"/>
    <s v="2018/ORD/01 Human Resources"/>
    <d v="2018-01-31T00:00:00"/>
    <d v="2019-02-06T00:00:00"/>
    <s v="no"/>
    <m/>
    <s v="FRO.26799"/>
    <n v="2018"/>
    <s v="C1"/>
    <n v="635322"/>
    <d v="2018-02-02T00:00:00"/>
    <s v="SK"/>
    <n v="0"/>
    <s v="yes"/>
    <n v="56032.200000000004"/>
    <n v="61807"/>
    <s v="FRO.26799"/>
    <n v="2018"/>
    <n v="-75000"/>
    <d v="2018-10-19T00:00:00"/>
    <m/>
    <n v="2018"/>
    <n v="346539"/>
    <n v="2018"/>
    <n v="115513"/>
    <d v="2019-04-22T00:00:00"/>
    <d v="2019-04-08T00:00:00"/>
    <n v="2019"/>
    <n v="91523"/>
    <m/>
    <n v="560322"/>
    <n v="553575"/>
    <n v="0.98795870945634834"/>
    <n v="6747"/>
    <n v="61807"/>
  </r>
  <r>
    <s v="2018/78"/>
    <x v="2"/>
    <n v="78"/>
    <s v="ORD"/>
    <x v="25"/>
    <s v="Federal Custom Administration / Swiss Border Guard"/>
    <s v="no"/>
    <x v="39"/>
    <s v="2018/ORD/01 Human Resources"/>
    <d v="2018-01-31T00:00:00"/>
    <d v="2019-01-31T00:00:00"/>
    <s v="no"/>
    <m/>
    <s v="FRO.26836"/>
    <n v="2018"/>
    <s v="C1"/>
    <n v="416425"/>
    <d v="2018-02-02T00:00:00"/>
    <s v="SK"/>
    <n v="0"/>
    <s v="no"/>
    <m/>
    <m/>
    <s v="FRO.26836"/>
    <n v="2018"/>
    <n v="-42627"/>
    <m/>
    <m/>
    <n v="2018"/>
    <n v="227140.8"/>
    <m/>
    <m/>
    <d v="2019-04-16T00:00:00"/>
    <m/>
    <m/>
    <m/>
    <m/>
    <n v="373798"/>
    <n v="227140.8"/>
    <n v="0.60765654176854877"/>
    <n v="146657.20000000001"/>
    <n v="0"/>
  </r>
  <r>
    <s v="2018/79"/>
    <x v="2"/>
    <n v="79"/>
    <s v="ORD"/>
    <x v="19"/>
    <s v="Estonia - Police and Border Guard Board"/>
    <s v="no"/>
    <x v="39"/>
    <s v="2018/ORD/01 Technical Equipment"/>
    <d v="2018-02-01T00:00:00"/>
    <d v="2019-01-31T00:00:00"/>
    <s v="no"/>
    <m/>
    <s v="FRO.26824"/>
    <n v="2018"/>
    <s v="C1"/>
    <n v="189931"/>
    <d v="2018-02-02T00:00:00"/>
    <s v="EK"/>
    <n v="0"/>
    <s v="yes"/>
    <m/>
    <n v="41625"/>
    <m/>
    <m/>
    <m/>
    <m/>
    <m/>
    <n v="2018"/>
    <n v="113959"/>
    <n v="2018"/>
    <n v="37986"/>
    <d v="2019-04-16T00:00:00"/>
    <d v="2019-03-07T00:00:00"/>
    <n v="2019"/>
    <n v="26112.19"/>
    <m/>
    <n v="189931"/>
    <n v="178057.19"/>
    <n v="0.93748355981909226"/>
    <n v="11873.809999999998"/>
    <n v="41625"/>
  </r>
  <r>
    <s v="2018/80"/>
    <x v="2"/>
    <n v="80"/>
    <s v="ORD"/>
    <x v="26"/>
    <s v="Croatia - Ministry of the Interior of the Republic of Croatia"/>
    <s v="no"/>
    <x v="39"/>
    <s v="2018/ORD/01 Technical Equipment"/>
    <d v="2018-02-01T00:00:00"/>
    <d v="2018-05-01T00:00:00"/>
    <s v="no"/>
    <m/>
    <s v="FRO.26840"/>
    <n v="2018"/>
    <s v="C1"/>
    <n v="296787"/>
    <d v="2018-02-02T00:00:00"/>
    <s v="EK"/>
    <n v="271211.25"/>
    <s v="yes"/>
    <n v="150067"/>
    <n v="105533.7"/>
    <m/>
    <m/>
    <m/>
    <m/>
    <m/>
    <m/>
    <m/>
    <m/>
    <m/>
    <d v="2018-07-15T00:00:00"/>
    <d v="2018-09-12T00:00:00"/>
    <n v="2018"/>
    <n v="225754.77"/>
    <s v="EK"/>
    <n v="296787"/>
    <n v="225754.77"/>
    <n v="0.76066259640752454"/>
    <n v="71032.23000000001"/>
    <n v="105533.7"/>
  </r>
  <r>
    <s v="2018/81"/>
    <x v="2"/>
    <n v="81"/>
    <s v="RSU"/>
    <x v="1"/>
    <s v="Sweden - Swedish Police Authority"/>
    <s v="no"/>
    <x v="12"/>
    <s v="2018/RSU/01 RO"/>
    <d v="2018-02-21T00:00:00"/>
    <d v="2018-05-20T00:00:00"/>
    <s v="no"/>
    <m/>
    <s v="FRO.26845"/>
    <n v="2018"/>
    <s v="C1"/>
    <n v="947194"/>
    <d v="2018-02-12T00:00:00"/>
    <s v="FF"/>
    <n v="0"/>
    <s v="yes"/>
    <n v="670000"/>
    <n v="565900.42000000004"/>
    <s v="FRO.26845"/>
    <n v="2018"/>
    <n v="10003"/>
    <d v="2018-02-26T00:00:00"/>
    <m/>
    <m/>
    <n v="0"/>
    <m/>
    <m/>
    <d v="2018-08-03T00:00:00"/>
    <d v="2018-07-19T00:00:00"/>
    <n v="2018"/>
    <n v="735096.65"/>
    <m/>
    <n v="957197"/>
    <n v="735096.65"/>
    <n v="0.7679679836021216"/>
    <n v="222100.34999999998"/>
    <n v="565900.42000000004"/>
  </r>
  <r>
    <s v="2018/82"/>
    <x v="2"/>
    <n v="82"/>
    <s v="RSU"/>
    <x v="15"/>
    <s v="Norway - National Police Immigration Service"/>
    <s v="no"/>
    <x v="12"/>
    <s v="2018/RSU/01 RO"/>
    <d v="2018-02-07T00:00:00"/>
    <d v="2018-05-06T00:00:00"/>
    <s v="no"/>
    <m/>
    <s v="FRO.26852"/>
    <n v="2018"/>
    <s v="C1"/>
    <n v="591740"/>
    <d v="2018-02-07T00:00:00"/>
    <s v="FF"/>
    <n v="0"/>
    <s v="yes"/>
    <n v="529000"/>
    <n v="230338"/>
    <m/>
    <m/>
    <m/>
    <m/>
    <m/>
    <m/>
    <n v="0"/>
    <m/>
    <n v="0"/>
    <d v="2018-07-20T00:00:00"/>
    <d v="2018-10-03T00:00:00"/>
    <n v="2018"/>
    <n v="246980.62"/>
    <s v="SK"/>
    <n v="591740"/>
    <n v="246980.62"/>
    <n v="0.41738030215973232"/>
    <n v="344759.38"/>
    <n v="230338"/>
  </r>
  <r>
    <s v="2018/83"/>
    <x v="2"/>
    <n v="83"/>
    <s v="ORD"/>
    <x v="21"/>
    <s v="Spain - Guardia Civil, Jefatura Fiscal y de Fronteras"/>
    <s v="yes"/>
    <x v="39"/>
    <s v="2018/ORD/01 Human Resources"/>
    <d v="2018-02-06T00:00:00"/>
    <d v="2019-01-31T00:00:00"/>
    <s v="no"/>
    <m/>
    <s v="FRO.26854"/>
    <n v="2018"/>
    <s v="C1"/>
    <n v="872744"/>
    <d v="2018-02-07T00:00:00"/>
    <s v="EK"/>
    <n v="0"/>
    <s v="no"/>
    <m/>
    <m/>
    <s v="FRO.26854"/>
    <n v="2018"/>
    <n v="187256"/>
    <d v="2018-12-17T00:00:00"/>
    <s v="Amend. 3 (increase) signed on xx/01/2019."/>
    <n v="2018"/>
    <n v="475000"/>
    <m/>
    <m/>
    <d v="2019-04-16T00:00:00"/>
    <m/>
    <m/>
    <m/>
    <m/>
    <n v="1060000"/>
    <n v="475000"/>
    <n v="0.44811320754716982"/>
    <n v="585000"/>
    <n v="0"/>
  </r>
  <r>
    <s v="2018/84"/>
    <x v="2"/>
    <n v="84"/>
    <s v="ORD"/>
    <x v="21"/>
    <s v="Policia Nacional / Comisaria General de Extranjeria y Fronteras"/>
    <s v="yes"/>
    <x v="39"/>
    <s v="2018/ORD/01 Human Resources"/>
    <d v="2018-02-06T00:00:00"/>
    <d v="2019-01-31T00:00:00"/>
    <s v="no"/>
    <m/>
    <s v="FRO.26853"/>
    <n v="2018"/>
    <s v="C1"/>
    <n v="486417"/>
    <d v="2018-02-07T00:00:00"/>
    <s v="EK"/>
    <n v="0"/>
    <s v="no"/>
    <m/>
    <m/>
    <s v="FRO.26853"/>
    <n v="2018"/>
    <n v="403583"/>
    <m/>
    <s v="Budget increase_x000a_Amend. 3 (increase) signed on xx/01/2019."/>
    <m/>
    <m/>
    <m/>
    <m/>
    <d v="2019-04-16T00:00:00"/>
    <m/>
    <m/>
    <m/>
    <m/>
    <n v="890000"/>
    <n v="0"/>
    <n v="0"/>
    <n v="890000"/>
    <n v="0"/>
  </r>
  <r>
    <s v="2018/85"/>
    <x v="2"/>
    <n v="85"/>
    <s v="ORD"/>
    <x v="21"/>
    <s v="Spain - Guardia Civil, Jefatura Fiscal y de Fronteras"/>
    <s v="yes"/>
    <x v="39"/>
    <s v="2018/ORD/01 Technical Equipment"/>
    <d v="2018-02-08T00:00:00"/>
    <d v="2018-02-28T00:00:00"/>
    <s v="no"/>
    <m/>
    <s v="FRO.26856"/>
    <n v="2018"/>
    <s v="C1"/>
    <n v="389749"/>
    <d v="2018-02-08T00:00:00"/>
    <s v="EK"/>
    <n v="309134.17"/>
    <s v="yes"/>
    <n v="240594"/>
    <n v="226617.58"/>
    <m/>
    <m/>
    <m/>
    <m/>
    <m/>
    <m/>
    <m/>
    <m/>
    <m/>
    <d v="2018-05-14T00:00:00"/>
    <d v="2018-07-18T00:00:00"/>
    <n v="2018"/>
    <n v="312225.51"/>
    <m/>
    <n v="389749"/>
    <n v="312225.51"/>
    <n v="0.80109380652676465"/>
    <n v="77523.489999999991"/>
    <n v="226617.58"/>
  </r>
  <r>
    <s v="2018/86"/>
    <x v="2"/>
    <n v="86"/>
    <s v="ORD"/>
    <x v="13"/>
    <s v="Portugal - Polícia de Segurança Pública"/>
    <s v="no"/>
    <x v="39"/>
    <s v="2018/ORD/01 Human Resources"/>
    <d v="2018-01-31T00:00:00"/>
    <d v="2019-02-06T00:00:00"/>
    <s v="no"/>
    <m/>
    <s v="FRO.26811"/>
    <n v="2018"/>
    <s v="C1"/>
    <n v="1078380"/>
    <d v="2018-02-09T00:00:00"/>
    <s v="SK"/>
    <n v="0"/>
    <s v="yes"/>
    <n v="91000"/>
    <m/>
    <s v="FRO.26811"/>
    <n v="2018"/>
    <n v="-168380"/>
    <m/>
    <s v="Am. 2 (extension + increase) signed on 31/01/2019."/>
    <n v="2018"/>
    <n v="588207"/>
    <m/>
    <m/>
    <d v="2019-04-22T00:00:00"/>
    <m/>
    <m/>
    <m/>
    <m/>
    <n v="910000"/>
    <n v="588207"/>
    <n v="0.64638131868131865"/>
    <n v="321793"/>
    <n v="91000"/>
  </r>
  <r>
    <s v="2018/87"/>
    <x v="2"/>
    <n v="87"/>
    <s v="RSU"/>
    <x v="18"/>
    <s v="Slovenia - Ministry of Interior - Police"/>
    <s v="no "/>
    <x v="12"/>
    <s v="2018/RSU/01 RO"/>
    <d v="2018-02-19T00:00:00"/>
    <d v="2019-01-31T00:00:00"/>
    <s v="no"/>
    <m/>
    <s v="FRO.26870"/>
    <n v="2018"/>
    <s v="C1"/>
    <n v="14469"/>
    <d v="2018-02-09T00:00:00"/>
    <s v="FF"/>
    <n v="0"/>
    <s v="no"/>
    <n v="0"/>
    <m/>
    <s v="FRO.26870"/>
    <n v="2018"/>
    <n v="7813"/>
    <d v="2018-04-30T00:00:00"/>
    <m/>
    <n v="2018"/>
    <n v="8673"/>
    <m/>
    <m/>
    <d v="2019-04-16T00:00:00"/>
    <d v="2019-04-11T00:00:00"/>
    <n v="2019"/>
    <n v="8871.18"/>
    <m/>
    <n v="22282"/>
    <n v="17544.18"/>
    <n v="0.78737007449959606"/>
    <n v="4737.82"/>
    <n v="0"/>
  </r>
  <r>
    <s v="2018/88"/>
    <x v="2"/>
    <n v="88"/>
    <s v="ORD"/>
    <x v="19"/>
    <s v="Estonia - Police and Border Guard Board"/>
    <s v="no"/>
    <x v="39"/>
    <s v="2018/ORD/01 Human Resources"/>
    <d v="2018-01-31T00:00:00"/>
    <d v="2019-02-07T00:00:00"/>
    <s v="no"/>
    <m/>
    <s v="FRO.26876"/>
    <n v="2018"/>
    <s v="C1"/>
    <n v="1473767"/>
    <d v="2018-02-12T00:00:00"/>
    <s v="SK"/>
    <n v="0"/>
    <s v="no"/>
    <m/>
    <m/>
    <s v="FRO.26876"/>
    <n v="2018"/>
    <n v="-105317"/>
    <d v="2018-10-25T00:00:00"/>
    <s v="Am. 2 (extension) signed on xx/01/2019."/>
    <n v="2018"/>
    <n v="821070"/>
    <n v="2018"/>
    <n v="273690"/>
    <d v="2019-04-23T00:00:00"/>
    <m/>
    <m/>
    <m/>
    <m/>
    <n v="1368450"/>
    <n v="1094760"/>
    <n v="0.8"/>
    <n v="273690"/>
    <n v="0"/>
  </r>
  <r>
    <s v="2018/89"/>
    <x v="2"/>
    <n v="89"/>
    <s v="RSU"/>
    <x v="21"/>
    <s v="Policia Nacional / Comisaria General de Extranjeria y Fronteras"/>
    <s v="no"/>
    <x v="12"/>
    <s v="2018/RSU/01 RO"/>
    <d v="2018-02-26T00:00:00"/>
    <d v="2018-05-25T00:00:00"/>
    <s v="no"/>
    <m/>
    <s v="FRO.26884"/>
    <n v="2018"/>
    <s v="C1"/>
    <n v="1490922"/>
    <d v="2018-02-14T00:00:00"/>
    <s v="FF"/>
    <n v="0"/>
    <s v="yes"/>
    <n v="1400000"/>
    <n v="649961"/>
    <m/>
    <m/>
    <m/>
    <m/>
    <m/>
    <m/>
    <n v="0"/>
    <m/>
    <m/>
    <d v="2018-08-08T00:00:00"/>
    <d v="2018-07-13T00:00:00"/>
    <n v="2018"/>
    <n v="689363.77"/>
    <m/>
    <n v="1490922"/>
    <n v="689363.77"/>
    <n v="0.46237413493127072"/>
    <n v="801558.23"/>
    <n v="649961"/>
  </r>
  <r>
    <s v="2018/90"/>
    <x v="2"/>
    <n v="90"/>
    <s v="RSU"/>
    <x v="33"/>
    <s v="Patrol Police Department"/>
    <s v="no"/>
    <x v="12"/>
    <s v="2018/RSU/01 CRO"/>
    <d v="2018-02-20T00:00:00"/>
    <d v="2018-02-22T00:00:00"/>
    <s v="no"/>
    <m/>
    <s v="FRO.26910"/>
    <n v="2018"/>
    <s v="C1"/>
    <n v="2744.55"/>
    <d v="2018-02-14T00:00:00"/>
    <s v="FF"/>
    <n v="0"/>
    <s v="no"/>
    <m/>
    <m/>
    <m/>
    <m/>
    <m/>
    <m/>
    <m/>
    <m/>
    <m/>
    <m/>
    <m/>
    <d v="2018-05-08T00:00:00"/>
    <d v="2018-06-14T00:00:00"/>
    <n v="2018"/>
    <n v="2744.55"/>
    <m/>
    <n v="2744.55"/>
    <n v="2744.55"/>
    <n v="1"/>
    <n v="0"/>
    <n v="0"/>
  </r>
  <r>
    <s v="2018/91"/>
    <x v="2"/>
    <n v="91"/>
    <s v="RSU"/>
    <x v="5"/>
    <s v="Iceland - the Office of the National Commissioner of the Icelandic Police"/>
    <s v="no"/>
    <x v="12"/>
    <s v="2018/RSU/01 RO"/>
    <d v="2018-02-19T00:00:00"/>
    <d v="2018-05-18T00:00:00"/>
    <s v="no"/>
    <m/>
    <s v="FRO.26923"/>
    <n v="2018"/>
    <s v="C1"/>
    <n v="364769"/>
    <d v="2018-02-14T00:00:00"/>
    <s v="FF"/>
    <n v="0"/>
    <s v="yes"/>
    <n v="300000"/>
    <n v="216100"/>
    <m/>
    <m/>
    <m/>
    <m/>
    <m/>
    <m/>
    <n v="0"/>
    <m/>
    <m/>
    <d v="2018-08-01T00:00:00"/>
    <d v="2018-08-14T00:00:00"/>
    <n v="2018"/>
    <n v="250260.83"/>
    <m/>
    <n v="364769"/>
    <n v="250260.83"/>
    <n v="0.68608031384245916"/>
    <n v="114508.17000000001"/>
    <n v="216100"/>
  </r>
  <r>
    <s v="2018/92"/>
    <x v="2"/>
    <n v="92"/>
    <s v="ORD"/>
    <x v="6"/>
    <s v="Finland - Rajavartiolaitos, the Finnish Border Guard"/>
    <s v="no"/>
    <x v="39"/>
    <s v="2018/ORD/01 Technical Equipment"/>
    <d v="2018-02-16T00:00:00"/>
    <d v="2018-06-21T00:00:00"/>
    <s v="no"/>
    <m/>
    <s v="FRO.26934"/>
    <n v="2018"/>
    <s v="C1"/>
    <n v="879124"/>
    <d v="2018-02-15T00:00:00"/>
    <s v="SK"/>
    <n v="856455.67"/>
    <s v="yes"/>
    <n v="580809.6"/>
    <n v="375355"/>
    <m/>
    <m/>
    <m/>
    <m/>
    <m/>
    <m/>
    <m/>
    <m/>
    <m/>
    <d v="2018-09-04T00:00:00"/>
    <d v="2018-10-30T00:00:00"/>
    <n v="2018"/>
    <n v="681672"/>
    <s v="EK"/>
    <n v="879124"/>
    <n v="681672"/>
    <n v="0.77539914733302695"/>
    <n v="197452"/>
    <n v="375355"/>
  </r>
  <r>
    <s v="2018/93"/>
    <x v="2"/>
    <n v="93"/>
    <s v="RSU"/>
    <x v="22"/>
    <s v="Federal Office for Immigration and Asylum"/>
    <s v="no"/>
    <x v="12"/>
    <s v="2018/RSU/01 RO"/>
    <d v="2018-02-18T00:00:00"/>
    <d v="2018-05-17T00:00:00"/>
    <s v="no"/>
    <m/>
    <s v="FRO.26938"/>
    <n v="2018"/>
    <s v="C1"/>
    <n v="3030526"/>
    <d v="2018-02-15T00:00:00"/>
    <s v="FF"/>
    <n v="0"/>
    <s v="yes"/>
    <n v="2741000"/>
    <n v="2097769.7999999998"/>
    <m/>
    <m/>
    <m/>
    <m/>
    <m/>
    <m/>
    <n v="0"/>
    <m/>
    <m/>
    <d v="2018-07-31T00:00:00"/>
    <d v="2018-07-17T00:00:00"/>
    <n v="2018"/>
    <n v="2282079.5499999998"/>
    <m/>
    <n v="3030526"/>
    <n v="2282079.5499999998"/>
    <n v="0.75303084349053595"/>
    <n v="748446.45000000019"/>
    <n v="2097769.7999999998"/>
  </r>
  <r>
    <s v="2018/94"/>
    <x v="2"/>
    <n v="94"/>
    <s v="RSU"/>
    <x v="2"/>
    <s v="Bundespolizeipräsidium - Federal Police Central Office"/>
    <s v="no"/>
    <x v="12"/>
    <s v="2018/RSU/01 RO"/>
    <d v="2018-02-18T00:00:00"/>
    <d v="2018-05-17T00:00:00"/>
    <s v="no"/>
    <m/>
    <s v="FRO.26920"/>
    <n v="2018"/>
    <s v="C1"/>
    <n v="33319"/>
    <d v="2018-02-15T00:00:00"/>
    <s v="FF"/>
    <n v="0"/>
    <s v="no"/>
    <n v="0"/>
    <m/>
    <s v="FRO.26920"/>
    <n v="2018"/>
    <n v="78290"/>
    <m/>
    <m/>
    <m/>
    <m/>
    <m/>
    <m/>
    <d v="2018-07-31T00:00:00"/>
    <d v="2018-08-23T00:00:00"/>
    <n v="2018"/>
    <n v="43785.87"/>
    <m/>
    <n v="111609"/>
    <n v="43785.87"/>
    <n v="0.39231486708061181"/>
    <n v="67823.13"/>
    <n v="0"/>
  </r>
  <r>
    <s v="2018/95"/>
    <x v="2"/>
    <n v="95"/>
    <s v="RSU"/>
    <x v="10"/>
    <s v="Hungary - Immigration and Asylum Office "/>
    <s v="no"/>
    <x v="12"/>
    <s v="2018/RSU/01 RO"/>
    <d v="2018-02-21T00:00:00"/>
    <d v="2018-05-20T00:00:00"/>
    <s v="no"/>
    <m/>
    <s v="FRO.26933"/>
    <n v="2018"/>
    <s v="C1"/>
    <n v="25760"/>
    <d v="2018-02-20T00:00:00"/>
    <s v="FF"/>
    <n v="0"/>
    <s v="yes"/>
    <n v="155000"/>
    <n v="151051.26"/>
    <s v="FRO.26933"/>
    <n v="2018"/>
    <n v="165703"/>
    <d v="2018-04-26T00:00:00"/>
    <m/>
    <m/>
    <n v="0"/>
    <m/>
    <m/>
    <d v="2018-08-03T00:00:00"/>
    <d v="2018-07-16T00:00:00"/>
    <n v="2018"/>
    <n v="173747.41"/>
    <m/>
    <n v="191463"/>
    <n v="173747.41"/>
    <n v="0.90747251427168696"/>
    <n v="17715.589999999997"/>
    <n v="151051.26"/>
  </r>
  <r>
    <s v="2018/96"/>
    <x v="2"/>
    <n v="96"/>
    <s v="RSU"/>
    <x v="6"/>
    <s v="Finland - Helsingin poliisilaitos Helsinki Police Department"/>
    <s v="no"/>
    <x v="12"/>
    <s v="2018/RSU/01 RO"/>
    <d v="2018-02-26T00:00:00"/>
    <d v="2018-05-25T00:00:00"/>
    <s v="no"/>
    <m/>
    <s v="FRO.26918"/>
    <n v="2018"/>
    <s v="C1"/>
    <n v="340824"/>
    <d v="2018-02-20T00:00:00"/>
    <s v="FF"/>
    <n v="0"/>
    <s v="yes"/>
    <n v="300000"/>
    <n v="255758.8"/>
    <m/>
    <m/>
    <m/>
    <m/>
    <m/>
    <m/>
    <m/>
    <m/>
    <m/>
    <d v="2018-08-08T00:00:00"/>
    <d v="2018-08-22T00:00:00"/>
    <n v="2018"/>
    <n v="277966.14"/>
    <m/>
    <n v="340824"/>
    <n v="277966.14"/>
    <n v="0.81557091049926067"/>
    <n v="62857.859999999986"/>
    <n v="255758.8"/>
  </r>
  <r>
    <s v="2018/97"/>
    <x v="2"/>
    <n v="97"/>
    <s v="RSU"/>
    <x v="20"/>
    <s v="Netherlands - Dienst Terugkeer &amp; Vertrek (Repatriation and Departure Service)"/>
    <s v="no"/>
    <x v="41"/>
    <s v="2018/RSU/01 RO"/>
    <d v="2018-02-23T00:00:00"/>
    <d v="2018-05-22T00:00:00"/>
    <s v="no"/>
    <m/>
    <s v="FRO.26950"/>
    <n v="2018"/>
    <s v="C1"/>
    <n v="339401"/>
    <d v="2018-02-21T00:00:00"/>
    <s v="FF"/>
    <n v="0"/>
    <s v="yes"/>
    <n v="600000"/>
    <n v="93099.62"/>
    <s v="FRO.26950"/>
    <n v="2018"/>
    <n v="359070"/>
    <m/>
    <m/>
    <m/>
    <m/>
    <m/>
    <m/>
    <d v="2018-08-05T00:00:00"/>
    <d v="2018-09-10T00:00:00"/>
    <n v="2018"/>
    <n v="108899.03"/>
    <m/>
    <n v="698471"/>
    <n v="108899.03"/>
    <n v="0.15591059614500816"/>
    <n v="589571.97"/>
    <n v="93099.62"/>
  </r>
  <r>
    <s v="2018/98"/>
    <x v="2"/>
    <n v="98"/>
    <s v="ORD"/>
    <x v="11"/>
    <s v="Lithuania - State Border Guard Service at the Ministry of the Interior of the Republic of Lithuania"/>
    <s v="no"/>
    <x v="39"/>
    <s v="2018/ORD/01 Technical Equipment"/>
    <d v="2018-02-21T00:00:00"/>
    <d v="2018-07-17T00:00:00"/>
    <s v="no"/>
    <m/>
    <s v="FRO.26962"/>
    <n v="2018"/>
    <s v="C1"/>
    <n v="26114"/>
    <d v="2018-02-20T00:00:00"/>
    <s v="EK"/>
    <n v="25855"/>
    <s v="yes"/>
    <n v="15850"/>
    <n v="15850"/>
    <m/>
    <m/>
    <m/>
    <m/>
    <m/>
    <m/>
    <m/>
    <m/>
    <m/>
    <d v="2018-09-30T00:00:00"/>
    <d v="2018-10-25T00:00:00"/>
    <n v="2018"/>
    <n v="15953.49"/>
    <s v="EK"/>
    <n v="26114"/>
    <n v="15953.49"/>
    <n v="0.61091713257256641"/>
    <n v="10160.51"/>
    <n v="15850"/>
  </r>
  <r>
    <s v="2018/99"/>
    <x v="2"/>
    <n v="99"/>
    <s v="RSU"/>
    <x v="30"/>
    <s v="Aparati i Drejtorisë së Policisë së Shtetit"/>
    <s v="no"/>
    <x v="12"/>
    <s v="2018/RSU/01 CRO to Albania"/>
    <d v="2018-03-01T00:00:00"/>
    <d v="2018-03-31T00:00:00"/>
    <s v="no"/>
    <m/>
    <s v="FRO.26956"/>
    <n v="2018"/>
    <s v="C1"/>
    <n v="4494"/>
    <d v="2018-02-22T00:00:00"/>
    <s v="FF"/>
    <n v="0"/>
    <s v="no"/>
    <m/>
    <m/>
    <s v="FRO.26956"/>
    <n v="2018"/>
    <n v="1498"/>
    <d v="2018-02-27T00:00:00"/>
    <m/>
    <m/>
    <m/>
    <m/>
    <m/>
    <d v="2018-06-14T00:00:00"/>
    <d v="2018-05-25T00:00:00"/>
    <n v="2018"/>
    <n v="5949.2"/>
    <m/>
    <n v="5992"/>
    <n v="5949.2"/>
    <n v="0.99285714285714277"/>
    <n v="42.800000000000182"/>
    <n v="0"/>
  </r>
  <r>
    <s v="2018/100"/>
    <x v="2"/>
    <n v="100"/>
    <s v="ORD"/>
    <x v="27"/>
    <s v="Ministry of Interior"/>
    <s v="no"/>
    <x v="39"/>
    <s v="2018/ORD/01 Human Resources"/>
    <d v="2018-02-27T00:00:00"/>
    <d v="2018-03-29T00:00:00"/>
    <s v="no"/>
    <m/>
    <s v="FRO.26976"/>
    <n v="2018"/>
    <s v="C1"/>
    <n v="8562.14"/>
    <d v="2018-02-23T00:00:00"/>
    <s v="SK"/>
    <n v="0"/>
    <s v="no"/>
    <m/>
    <m/>
    <m/>
    <m/>
    <m/>
    <m/>
    <m/>
    <m/>
    <n v="0"/>
    <m/>
    <m/>
    <d v="2018-06-12T00:00:00"/>
    <d v="2018-05-30T00:00:00"/>
    <n v="2018"/>
    <n v="6304.76"/>
    <m/>
    <n v="8562.14"/>
    <n v="6304.76"/>
    <n v="0.7363532948538567"/>
    <n v="2257.3799999999992"/>
    <n v="0"/>
  </r>
  <r>
    <s v="2018/101"/>
    <x v="2"/>
    <n v="101"/>
    <s v="ORD"/>
    <x v="14"/>
    <s v="Romania - General Inspectorate of the Romanian Border Police"/>
    <s v="no"/>
    <x v="39"/>
    <s v="2018/ORD/01 Technical Equipment"/>
    <d v="2018-03-02T00:00:00"/>
    <d v="2018-07-18T00:00:00"/>
    <s v="no"/>
    <m/>
    <s v="FRO.26990"/>
    <n v="2018"/>
    <s v="C1"/>
    <n v="28121"/>
    <d v="2018-02-23T00:00:00"/>
    <s v="EK"/>
    <n v="27843"/>
    <s v="yes"/>
    <n v="17220"/>
    <n v="16728"/>
    <m/>
    <m/>
    <m/>
    <m/>
    <m/>
    <n v="2018"/>
    <n v="16873"/>
    <m/>
    <m/>
    <d v="2018-10-01T00:00:00"/>
    <d v="2018-10-23T00:00:00"/>
    <n v="2018"/>
    <n v="4999"/>
    <s v="EK"/>
    <n v="28121"/>
    <n v="21872"/>
    <n v="0.77778172895700726"/>
    <n v="6249"/>
    <n v="16728"/>
  </r>
  <r>
    <s v="2018/102"/>
    <x v="2"/>
    <n v="102"/>
    <s v="ORD"/>
    <x v="4"/>
    <s v="Defense Command Denmark"/>
    <s v="no"/>
    <x v="39"/>
    <s v="2018/ORD/01 Human Resources"/>
    <d v="2018-01-31T00:00:00"/>
    <d v="2019-02-07T00:00:00"/>
    <s v="no"/>
    <m/>
    <s v="FRO.26756"/>
    <n v="2018"/>
    <s v="C1"/>
    <n v="2011020"/>
    <d v="2018-02-27T00:00:00"/>
    <s v="EK"/>
    <n v="0"/>
    <s v="no"/>
    <m/>
    <m/>
    <s v="FRO.26756"/>
    <n v="2018"/>
    <n v="-274812"/>
    <d v="2018-09-24T00:00:00"/>
    <s v="Am. 2 (decrease + extension) signed on 29/01/2019._x000a_Am. 3 (extension) signed on xx/02/2019."/>
    <n v="2018"/>
    <n v="1096920"/>
    <n v="2018"/>
    <n v="218633"/>
    <d v="2019-04-23T00:00:00"/>
    <m/>
    <m/>
    <m/>
    <m/>
    <n v="1736208"/>
    <n v="1315553"/>
    <n v="0.75771624137200155"/>
    <n v="420655"/>
    <n v="0"/>
  </r>
  <r>
    <s v="2018/103"/>
    <x v="2"/>
    <n v="103"/>
    <s v="FSC"/>
    <x v="8"/>
    <s v="Czech Republic - Police of the Czech Republic"/>
    <s v="no"/>
    <x v="10"/>
    <s v="2018/FSC/GA FSC FIMO Deployment"/>
    <d v="2018-03-01T00:00:00"/>
    <d v="2018-03-31T00:00:00"/>
    <s v="no"/>
    <m/>
    <s v="FRO.27000"/>
    <n v="2018"/>
    <s v="C1"/>
    <n v="7303"/>
    <d v="2018-02-27T00:00:00"/>
    <s v="FF"/>
    <n v="0"/>
    <s v="no"/>
    <m/>
    <m/>
    <m/>
    <m/>
    <m/>
    <m/>
    <m/>
    <n v="2018"/>
    <n v="3983"/>
    <m/>
    <m/>
    <d v="2018-06-14T00:00:00"/>
    <d v="2018-12-11T00:00:00"/>
    <n v="2018"/>
    <n v="2839"/>
    <s v="IM"/>
    <n v="7303"/>
    <n v="6822"/>
    <n v="0.93413665616869779"/>
    <n v="481"/>
    <n v="0"/>
  </r>
  <r>
    <s v="2018/104"/>
    <x v="2"/>
    <n v="104"/>
    <s v="RSU"/>
    <x v="17"/>
    <s v="Migration Directorate - Ministry of Interior"/>
    <s v="no"/>
    <x v="12"/>
    <s v="2018/RSU/01 RO"/>
    <d v="2018-02-28T00:00:00"/>
    <d v="2018-05-27T00:00:00"/>
    <s v="no"/>
    <m/>
    <s v="FRO.26999"/>
    <n v="2018"/>
    <s v="C1"/>
    <n v="31119"/>
    <d v="2018-02-27T00:00:00"/>
    <s v="FF"/>
    <n v="0"/>
    <s v="no"/>
    <m/>
    <m/>
    <m/>
    <m/>
    <m/>
    <m/>
    <m/>
    <m/>
    <m/>
    <m/>
    <m/>
    <d v="2018-08-10T00:00:00"/>
    <d v="2018-09-26T00:00:00"/>
    <n v="2018"/>
    <n v="2472.48"/>
    <m/>
    <n v="31119"/>
    <n v="2472.48"/>
    <n v="7.9452424563771329E-2"/>
    <n v="28646.52"/>
    <n v="0"/>
  </r>
  <r>
    <s v="2018/105"/>
    <x v="2"/>
    <n v="105"/>
    <s v="ORD"/>
    <x v="1"/>
    <s v="Sweden - Swedish Coast Guard"/>
    <s v="no"/>
    <x v="42"/>
    <s v="2018/ORD/01-CGS-BSRBCC"/>
    <d v="2018-03-07T00:00:00"/>
    <d v="2018-12-04T00:00:00"/>
    <s v="no"/>
    <m/>
    <s v="FRO.27017"/>
    <n v="2018"/>
    <s v="C1"/>
    <n v="94913.279999999999"/>
    <d v="2018-02-28T00:00:00"/>
    <s v="EK"/>
    <n v="0"/>
    <s v="yes"/>
    <n v="0"/>
    <n v="83650.45"/>
    <m/>
    <m/>
    <m/>
    <m/>
    <m/>
    <m/>
    <n v="0"/>
    <m/>
    <m/>
    <d v="2019-02-17T00:00:00"/>
    <d v="2019-04-03T00:00:00"/>
    <n v="2019"/>
    <n v="89505.98"/>
    <m/>
    <n v="94913.279999999999"/>
    <n v="89505.98"/>
    <n v="0.94302904714703772"/>
    <n v="5407.3000000000029"/>
    <n v="83650.45"/>
  </r>
  <r>
    <s v="2018/106"/>
    <x v="2"/>
    <n v="106"/>
    <s v="ORD"/>
    <x v="5"/>
    <s v="Iceland - Icelandic Coast Guard"/>
    <s v="no"/>
    <x v="39"/>
    <s v="2018/ORD/01 Technical Equipment"/>
    <d v="2018-02-28T00:00:00"/>
    <d v="2018-04-30T00:00:00"/>
    <s v="no"/>
    <m/>
    <s v="FRO.26894"/>
    <n v="2018"/>
    <s v="C1"/>
    <n v="1275790"/>
    <d v="2018-02-28T00:00:00"/>
    <s v="SK"/>
    <n v="1240589.01"/>
    <s v="yes"/>
    <n v="733207.01"/>
    <n v="706274.01"/>
    <m/>
    <m/>
    <m/>
    <m/>
    <m/>
    <n v="2018"/>
    <n v="765474"/>
    <m/>
    <m/>
    <d v="2018-07-14T00:00:00"/>
    <d v="2018-07-17T00:00:00"/>
    <n v="2018"/>
    <n v="439788.9"/>
    <m/>
    <n v="1275790"/>
    <n v="1205262.8999999999"/>
    <n v="0.94471888006646854"/>
    <n v="70527.100000000093"/>
    <n v="706274.01"/>
  </r>
  <r>
    <s v="2018/107"/>
    <x v="2"/>
    <n v="107"/>
    <s v="ORD"/>
    <x v="34"/>
    <s v="Border Police Department"/>
    <s v="no"/>
    <x v="39"/>
    <s v="2018/ORD/01 Human Resources"/>
    <d v="2018-03-18T00:00:00"/>
    <d v="2018-03-30T00:00:00"/>
    <s v="no"/>
    <m/>
    <s v="FRO.27024"/>
    <n v="2018"/>
    <s v="C1"/>
    <n v="2421.41"/>
    <d v="2018-02-28T00:00:00"/>
    <s v="SK"/>
    <n v="0"/>
    <s v="no"/>
    <m/>
    <m/>
    <s v="FRO.27024"/>
    <n v="2018"/>
    <n v="359.52"/>
    <m/>
    <m/>
    <m/>
    <m/>
    <m/>
    <m/>
    <d v="2018-06-13T00:00:00"/>
    <d v="2018-05-04T00:00:00"/>
    <n v="2018"/>
    <n v="2537.2399999999998"/>
    <m/>
    <n v="2780.93"/>
    <n v="2537.2399999999998"/>
    <n v="0.91237104134228475"/>
    <n v="243.69000000000005"/>
    <n v="0"/>
  </r>
  <r>
    <s v="2018/108"/>
    <x v="2"/>
    <n v="108"/>
    <s v="ORD"/>
    <x v="21"/>
    <s v="Spain - Guardia Civil, Jefatura Fiscal y de Fronteras"/>
    <s v="no"/>
    <x v="39"/>
    <s v="2018/ORD/01 Technical Equipment"/>
    <d v="2018-03-01T00:00:00"/>
    <d v="2018-04-30T00:00:00"/>
    <s v="no"/>
    <m/>
    <s v="FRO.27007"/>
    <n v="2018"/>
    <s v="C1"/>
    <n v="618931"/>
    <d v="2018-03-01T00:00:00"/>
    <s v="SK"/>
    <n v="294570"/>
    <s v="yes"/>
    <n v="513278.4"/>
    <n v="262202"/>
    <m/>
    <m/>
    <m/>
    <m/>
    <m/>
    <m/>
    <m/>
    <m/>
    <m/>
    <d v="2018-07-14T00:00:00"/>
    <d v="2018-10-17T00:00:00"/>
    <n v="2018"/>
    <n v="297516"/>
    <m/>
    <n v="618931"/>
    <n v="297516"/>
    <n v="0.48069332445781515"/>
    <n v="321415"/>
    <n v="262202"/>
  </r>
  <r>
    <s v="2018/109"/>
    <x v="2"/>
    <n v="109"/>
    <s v="FSC"/>
    <x v="9"/>
    <s v="Latvia - State Border Guard of the Republic of Latvia"/>
    <s v="no"/>
    <x v="10"/>
    <s v="2018/FSC/GA FSC FIMO Deployment"/>
    <d v="2018-03-01T00:00:00"/>
    <d v="2019-02-28T00:00:00"/>
    <s v="no"/>
    <m/>
    <s v="FRO.27018"/>
    <n v="2018"/>
    <s v="C1"/>
    <n v="60509"/>
    <d v="2018-03-01T00:00:00"/>
    <s v="FF"/>
    <n v="0"/>
    <s v="no"/>
    <m/>
    <m/>
    <s v="FRO.27018"/>
    <n v="2019"/>
    <n v="28997"/>
    <m/>
    <m/>
    <n v="2018"/>
    <n v="33005"/>
    <m/>
    <m/>
    <d v="2019-05-14T00:00:00"/>
    <m/>
    <m/>
    <m/>
    <m/>
    <n v="89506"/>
    <n v="33005"/>
    <n v="0.3687462293030635"/>
    <n v="56501"/>
    <n v="0"/>
  </r>
  <r>
    <s v="2018/110"/>
    <x v="2"/>
    <n v="110"/>
    <s v="RSU"/>
    <x v="13"/>
    <s v="Portugal - Servico de Estrangeiros e Fronteiras"/>
    <s v="no"/>
    <x v="12"/>
    <s v="2018/RSU/01 RO"/>
    <d v="2018-03-06T00:00:00"/>
    <d v="2018-06-05T00:00:00"/>
    <s v="no"/>
    <m/>
    <s v="FRO.27025"/>
    <n v="2018"/>
    <s v="C1"/>
    <n v="11505"/>
    <d v="2018-03-02T00:00:00"/>
    <s v="FF"/>
    <n v="0"/>
    <s v="no"/>
    <m/>
    <m/>
    <m/>
    <m/>
    <m/>
    <m/>
    <m/>
    <m/>
    <m/>
    <m/>
    <m/>
    <d v="2018-08-19T00:00:00"/>
    <d v="2018-10-24T00:00:00"/>
    <n v="2018"/>
    <n v="3078.48"/>
    <m/>
    <n v="11505"/>
    <n v="3078.48"/>
    <n v="0.26757757496740547"/>
    <n v="8426.52"/>
    <n v="0"/>
  </r>
  <r>
    <s v="2018/111"/>
    <x v="2"/>
    <n v="111"/>
    <s v="ORD"/>
    <x v="12"/>
    <s v="Poland - Headquarters of Polish Border Guards"/>
    <s v="no"/>
    <x v="39"/>
    <s v="2018/ORD/01 Technical Equipment"/>
    <d v="2018-03-03T00:00:00"/>
    <d v="2018-06-05T00:00:00"/>
    <s v="no"/>
    <m/>
    <s v="FRO.27035"/>
    <n v="2018"/>
    <s v="C1"/>
    <n v="31642"/>
    <d v="2018-03-02T00:00:00"/>
    <s v="SK"/>
    <n v="280139.15999999997"/>
    <s v="yes"/>
    <n v="207599.91"/>
    <n v="154245.29999999999"/>
    <s v="FRO.27035"/>
    <n v="2018"/>
    <n v="367770"/>
    <d v="2018-04-19T00:00:00"/>
    <m/>
    <n v="2018"/>
    <n v="239647"/>
    <m/>
    <m/>
    <d v="2018-08-19T00:00:00"/>
    <d v="2018-09-10T00:00:00"/>
    <n v="2018"/>
    <n v="50561.51"/>
    <s v="SK"/>
    <n v="399412"/>
    <n v="290208.51"/>
    <n v="0.726589361361201"/>
    <n v="109203.48999999999"/>
    <n v="154245.29999999999"/>
  </r>
  <r>
    <s v="2018/112"/>
    <x v="2"/>
    <n v="112"/>
    <s v="ORD"/>
    <x v="29"/>
    <s v="Malta - Armed Forces of Malta"/>
    <s v="no"/>
    <x v="39"/>
    <s v="2018/ORD/01 Human Resources"/>
    <d v="2018-02-01T00:00:00"/>
    <d v="2019-01-31T00:00:00"/>
    <s v="no"/>
    <m/>
    <s v="FRO.27047"/>
    <n v="2018"/>
    <s v="C1"/>
    <n v="470918"/>
    <d v="2018-03-02T00:00:00"/>
    <s v="SK"/>
    <n v="0"/>
    <s v="yes"/>
    <n v="0"/>
    <n v="44940"/>
    <s v="FRO.27047"/>
    <n v="2018"/>
    <n v="-19465"/>
    <d v="2018-10-09T00:00:00"/>
    <m/>
    <n v="2018"/>
    <n v="255000"/>
    <m/>
    <m/>
    <d v="2019-04-16T00:00:00"/>
    <d v="2019-01-17T00:00:00"/>
    <n v="2019"/>
    <n v="182343"/>
    <m/>
    <n v="451453"/>
    <n v="437343"/>
    <n v="0.96874536219717222"/>
    <n v="14110"/>
    <n v="44940"/>
  </r>
  <r>
    <s v="2018/113"/>
    <x v="2"/>
    <n v="113"/>
    <s v="ORD"/>
    <x v="16"/>
    <s v="Ministero dell'Interno, Dipartimento della Pubblica Sicurezza, Direzione Centrale dell'Immigrazione e della Polizia delle Frontiere/Guardia Costiera"/>
    <s v="no"/>
    <x v="39"/>
    <s v="2018/ORD/01 Technical Equipment"/>
    <d v="2018-03-02T00:00:00"/>
    <d v="2018-04-30T00:00:00"/>
    <s v="no"/>
    <m/>
    <s v="FRO.27054"/>
    <n v="2018"/>
    <s v="C1"/>
    <n v="676040"/>
    <d v="2018-03-06T00:00:00"/>
    <s v="SK"/>
    <n v="337093.05"/>
    <s v="yes"/>
    <n v="334801"/>
    <n v="124039.66"/>
    <m/>
    <m/>
    <m/>
    <m/>
    <m/>
    <m/>
    <n v="0"/>
    <m/>
    <m/>
    <d v="2018-07-14T00:00:00"/>
    <d v="2018-07-17T00:00:00"/>
    <n v="2018"/>
    <n v="354020.2"/>
    <m/>
    <n v="676040"/>
    <n v="354020.2"/>
    <n v="0.52366753446541625"/>
    <n v="322019.8"/>
    <n v="124039.66"/>
  </r>
  <r>
    <s v="2018/114"/>
    <x v="2"/>
    <n v="114"/>
    <s v="ORD"/>
    <x v="33"/>
    <s v="MIA Border Police of Georgia"/>
    <s v="no"/>
    <x v="39"/>
    <s v="2018/ORD/01 Human Resources"/>
    <d v="2018-03-11T00:00:00"/>
    <d v="2018-03-16T00:00:00"/>
    <s v="no"/>
    <m/>
    <s v="FRO.27063"/>
    <n v="2018"/>
    <s v="C1"/>
    <n v="929.3"/>
    <d v="2018-03-06T00:00:00"/>
    <s v="SK"/>
    <n v="0"/>
    <s v="no"/>
    <m/>
    <m/>
    <s v="FRO.27063"/>
    <n v="2018"/>
    <n v="436.2"/>
    <d v="2018-03-16T00:00:00"/>
    <m/>
    <m/>
    <m/>
    <m/>
    <m/>
    <d v="2018-05-30T00:00:00"/>
    <d v="2018-05-28T00:00:00"/>
    <n v="2018"/>
    <n v="1188.0999999999999"/>
    <m/>
    <n v="1365.5"/>
    <n v="1188.0999999999999"/>
    <n v="0.87008421823507864"/>
    <n v="177.40000000000009"/>
    <n v="0"/>
  </r>
  <r>
    <s v="2018/115"/>
    <x v="2"/>
    <n v="115"/>
    <s v="ORD"/>
    <x v="32"/>
    <s v="General Directorate of Kosovo Police"/>
    <s v="no"/>
    <x v="39"/>
    <s v="2018/ORD/01 Human Resources"/>
    <d v="2018-03-14T00:00:00"/>
    <d v="2018-03-24T00:00:00"/>
    <s v="no"/>
    <m/>
    <s v="FRO.27068"/>
    <n v="2018"/>
    <s v="C1"/>
    <n v="3138.31"/>
    <d v="2018-03-06T00:00:00"/>
    <s v="SK"/>
    <n v="0"/>
    <s v="no"/>
    <m/>
    <m/>
    <m/>
    <m/>
    <m/>
    <m/>
    <m/>
    <m/>
    <m/>
    <m/>
    <m/>
    <d v="2018-06-07T00:00:00"/>
    <d v="2018-09-11T00:00:00"/>
    <n v="2018"/>
    <n v="2818.44"/>
    <m/>
    <n v="3138.31"/>
    <n v="2818.44"/>
    <n v="0.89807571591079283"/>
    <n v="319.86999999999989"/>
    <n v="0"/>
  </r>
  <r>
    <s v="2018/116"/>
    <x v="2"/>
    <n v="116"/>
    <s v="ORD"/>
    <x v="40"/>
    <s v="Ministry of Internal Affairs"/>
    <s v="no"/>
    <x v="39"/>
    <s v="2018/ORD/01 Human Resources"/>
    <d v="2018-03-27T00:00:00"/>
    <d v="2018-04-26T00:00:00"/>
    <s v="no"/>
    <m/>
    <s v="FRO.27065"/>
    <n v="2018"/>
    <s v="C1"/>
    <n v="5450.11"/>
    <d v="2018-03-06T00:00:00"/>
    <s v="SK"/>
    <n v="0"/>
    <s v="no"/>
    <m/>
    <m/>
    <m/>
    <m/>
    <m/>
    <m/>
    <m/>
    <m/>
    <m/>
    <m/>
    <m/>
    <d v="2018-07-10T00:00:00"/>
    <d v="2018-05-17T00:00:00"/>
    <n v="2018"/>
    <n v="3013.08"/>
    <m/>
    <n v="5450.11"/>
    <n v="3013.08"/>
    <n v="0.55284755720526746"/>
    <n v="2437.0299999999997"/>
    <n v="0"/>
  </r>
  <r>
    <s v="2018/117"/>
    <x v="2"/>
    <n v="117"/>
    <s v="ORD"/>
    <x v="32"/>
    <s v="General Directorate of Kosovo Police"/>
    <s v="no"/>
    <x v="39"/>
    <s v="2018/ORD/01 Human Resources"/>
    <d v="2018-03-11T00:00:00"/>
    <d v="2018-04-21T00:00:00"/>
    <s v="no"/>
    <m/>
    <s v="FRO.27069"/>
    <n v="2018"/>
    <s v="C1"/>
    <n v="10127.549999999999"/>
    <d v="2018-03-06T00:00:00"/>
    <s v="SK"/>
    <n v="0"/>
    <s v="no"/>
    <m/>
    <m/>
    <m/>
    <m/>
    <m/>
    <m/>
    <m/>
    <m/>
    <m/>
    <m/>
    <m/>
    <d v="2018-07-05T00:00:00"/>
    <d v="2018-05-21T00:00:00"/>
    <n v="2018"/>
    <n v="8490.2099999999991"/>
    <m/>
    <n v="10127.549999999999"/>
    <n v="8490.2099999999991"/>
    <n v="0.83832812476857677"/>
    <n v="1637.3400000000001"/>
    <n v="0"/>
  </r>
  <r>
    <s v="2018/118"/>
    <x v="2"/>
    <n v="118"/>
    <s v="ORD"/>
    <x v="42"/>
    <s v="Slovak Republic - Bureau of Border and Alien Police, Presidium of Police Force"/>
    <s v="no"/>
    <x v="39"/>
    <s v="2018/ORD/01 Technical Equipment"/>
    <d v="2018-06-01T00:00:00"/>
    <d v="2018-06-30T00:00:00"/>
    <s v="no"/>
    <m/>
    <s v="FRO.27073"/>
    <n v="2018"/>
    <s v="C1"/>
    <n v="79022"/>
    <d v="2018-03-08T00:00:00"/>
    <s v="SK"/>
    <n v="70444"/>
    <s v="yes"/>
    <n v="37032.01"/>
    <n v="28200.36"/>
    <m/>
    <m/>
    <m/>
    <m/>
    <m/>
    <n v="2018"/>
    <n v="47413"/>
    <m/>
    <m/>
    <d v="2018-09-13T00:00:00"/>
    <d v="2018-11-16T00:00:00"/>
    <n v="2018"/>
    <n v="20659.419999999998"/>
    <s v="EK"/>
    <n v="79022"/>
    <n v="68072.42"/>
    <n v="0.86143630887600919"/>
    <n v="10949.580000000002"/>
    <n v="28200.36"/>
  </r>
  <r>
    <s v="2018/119"/>
    <x v="2"/>
    <n v="119"/>
    <s v="RSU"/>
    <x v="15"/>
    <s v="Norway - National Police Immigration Service"/>
    <s v="no"/>
    <x v="43"/>
    <s v="2018/RSU/02-Pilot Project on Deployment NOR EURLO"/>
    <d v="2018-03-09T00:00:00"/>
    <d v="2019-03-08T00:00:00"/>
    <s v="no"/>
    <m/>
    <s v="FRO.27076"/>
    <n v="2018"/>
    <s v="C1"/>
    <n v="382827.85"/>
    <d v="2018-03-08T00:00:00"/>
    <s v="FF"/>
    <n v="0"/>
    <s v="yes"/>
    <n v="191413.92499999999"/>
    <m/>
    <s v="FRO.27076"/>
    <n v="2018"/>
    <n v="-87101.02"/>
    <m/>
    <m/>
    <n v="2018"/>
    <n v="229696.71"/>
    <m/>
    <m/>
    <d v="2019-05-22T00:00:00"/>
    <m/>
    <m/>
    <m/>
    <m/>
    <n v="295726.82999999996"/>
    <n v="229696.71"/>
    <n v="0.77671921076623318"/>
    <n v="66030.119999999966"/>
    <n v="191413.92499999999"/>
  </r>
  <r>
    <s v="2018/120"/>
    <x v="2"/>
    <n v="120"/>
    <s v="ORD"/>
    <x v="23"/>
    <s v="Luxembourg - Police Grand-Ducale"/>
    <s v="no"/>
    <x v="39"/>
    <s v="2018/ORD/01 Human Resources"/>
    <d v="2018-02-10T00:00:00"/>
    <d v="2019-01-31T00:00:00"/>
    <s v="no"/>
    <m/>
    <s v="FRO.27071"/>
    <n v="2018"/>
    <s v="C1"/>
    <n v="307689"/>
    <d v="2018-03-09T00:00:00"/>
    <s v="EK"/>
    <n v="0"/>
    <s v="no"/>
    <m/>
    <m/>
    <s v="FRO.27071"/>
    <n v="2018"/>
    <n v="-34755"/>
    <d v="2018-12-18T00:00:00"/>
    <m/>
    <m/>
    <n v="0"/>
    <m/>
    <m/>
    <d v="2019-04-16T00:00:00"/>
    <d v="2019-03-28T00:00:00"/>
    <n v="2019"/>
    <n v="272934"/>
    <m/>
    <n v="272934"/>
    <n v="272934"/>
    <n v="1"/>
    <n v="0"/>
    <n v="0"/>
  </r>
  <r>
    <s v="2018/121"/>
    <x v="2"/>
    <n v="121"/>
    <s v="RSU"/>
    <x v="41"/>
    <s v="Ministry of Internal Affairs, Police Directorate"/>
    <s v="no"/>
    <x v="12"/>
    <s v="2018/RSU/01 CRO to Montenegro"/>
    <d v="2018-03-15T00:00:00"/>
    <d v="2018-03-17T00:00:00"/>
    <s v="no"/>
    <m/>
    <s v="FRO.27090"/>
    <n v="2018"/>
    <s v="C1"/>
    <n v="2621.5"/>
    <d v="2018-03-13T00:00:00"/>
    <s v="FF"/>
    <n v="0"/>
    <s v="no"/>
    <m/>
    <m/>
    <m/>
    <m/>
    <m/>
    <m/>
    <m/>
    <m/>
    <n v="0"/>
    <m/>
    <m/>
    <d v="2018-05-31T00:00:00"/>
    <d v="2018-05-15T00:00:00"/>
    <n v="2018"/>
    <n v="2621.5"/>
    <m/>
    <n v="2621.5"/>
    <n v="2621.5"/>
    <n v="1"/>
    <n v="0"/>
    <n v="0"/>
  </r>
  <r>
    <s v="2018/122"/>
    <x v="2"/>
    <n v="122"/>
    <s v="ORD"/>
    <x v="40"/>
    <s v="Ministry of Internal Affairs"/>
    <s v="no"/>
    <x v="39"/>
    <s v="2018/ORD/01 Human Resources"/>
    <d v="2018-03-27T00:00:00"/>
    <d v="2018-06-20T00:00:00"/>
    <s v="no"/>
    <m/>
    <s v="FRO.27094"/>
    <n v="2018"/>
    <s v="C1"/>
    <n v="19322.79"/>
    <d v="2018-03-14T00:00:00"/>
    <s v="SK"/>
    <n v="0"/>
    <s v="no"/>
    <m/>
    <m/>
    <m/>
    <m/>
    <m/>
    <m/>
    <m/>
    <m/>
    <n v="0"/>
    <m/>
    <m/>
    <d v="2018-09-03T00:00:00"/>
    <d v="2018-07-12T00:00:00"/>
    <n v="2018"/>
    <n v="13792.77"/>
    <m/>
    <n v="19322.79"/>
    <n v="13792.77"/>
    <n v="0.71380840965512748"/>
    <n v="5530.02"/>
    <n v="0"/>
  </r>
  <r>
    <s v="2018/123"/>
    <x v="2"/>
    <n v="123"/>
    <s v="ORD"/>
    <x v="27"/>
    <s v="Ministry of Interior"/>
    <s v="no"/>
    <x v="39"/>
    <s v="2018/ORD/01 Human Resources"/>
    <d v="2018-03-27T00:00:00"/>
    <d v="2018-04-26T00:00:00"/>
    <s v="no"/>
    <m/>
    <s v="FRO.27092"/>
    <n v="2018"/>
    <s v="C1"/>
    <n v="8562.14"/>
    <d v="2018-03-14T00:00:00"/>
    <s v="SK"/>
    <n v="0"/>
    <s v="no"/>
    <m/>
    <m/>
    <m/>
    <m/>
    <m/>
    <m/>
    <m/>
    <m/>
    <m/>
    <m/>
    <m/>
    <d v="2018-07-10T00:00:00"/>
    <d v="2018-05-17T00:00:00"/>
    <n v="2018"/>
    <n v="6571.83"/>
    <m/>
    <n v="8562.14"/>
    <n v="6571.83"/>
    <n v="0.76754526321690608"/>
    <n v="1990.3099999999995"/>
    <n v="0"/>
  </r>
  <r>
    <s v="2018/124"/>
    <x v="2"/>
    <n v="124"/>
    <s v="ORD"/>
    <x v="30"/>
    <s v="Aparati i Drejtorisë së Policisë së Shtetit"/>
    <s v="no"/>
    <x v="39"/>
    <s v="2018/ORD/01 Human Resources"/>
    <d v="2018-03-20T00:00:00"/>
    <d v="2018-07-04T00:00:00"/>
    <s v="no"/>
    <m/>
    <s v="FRO.27120"/>
    <n v="2018"/>
    <s v="C1"/>
    <n v="26266.36"/>
    <d v="2018-03-16T00:00:00"/>
    <s v="SK"/>
    <n v="0"/>
    <s v="no"/>
    <m/>
    <m/>
    <m/>
    <m/>
    <m/>
    <m/>
    <m/>
    <m/>
    <m/>
    <m/>
    <m/>
    <d v="2018-09-17T00:00:00"/>
    <d v="2018-08-31T00:00:00"/>
    <n v="2018"/>
    <n v="24451.64"/>
    <s v="EK"/>
    <n v="26266.36"/>
    <n v="24451.64"/>
    <n v="0.93091086850252558"/>
    <n v="1814.7200000000012"/>
    <n v="0"/>
  </r>
  <r>
    <s v="2018/125"/>
    <x v="2"/>
    <n v="125"/>
    <s v="ORD"/>
    <x v="31"/>
    <s v="Administration of the State Border Guard Service of Ukraine"/>
    <s v="no"/>
    <x v="39"/>
    <s v="2018/ORD/01 Human Resources"/>
    <d v="2018-04-02T00:00:00"/>
    <d v="2018-08-11T00:00:00"/>
    <s v="no"/>
    <m/>
    <s v="FRO.27123"/>
    <n v="2018"/>
    <s v="C1"/>
    <n v="8810.3799999999992"/>
    <d v="2018-03-16T00:00:00"/>
    <s v="SK"/>
    <n v="0"/>
    <s v="no"/>
    <m/>
    <m/>
    <s v="FRO.27123"/>
    <n v="2018"/>
    <n v="353.1"/>
    <m/>
    <m/>
    <n v="2018"/>
    <n v="7000"/>
    <m/>
    <m/>
    <d v="2018-10-25T00:00:00"/>
    <d v="2018-10-16T00:00:00"/>
    <n v="2018"/>
    <n v="-293.60000000000002"/>
    <m/>
    <n v="9163.48"/>
    <n v="6706.4"/>
    <n v="0.73186169446542138"/>
    <n v="2163.48"/>
    <n v="0"/>
  </r>
  <r>
    <s v="2018/126"/>
    <x v="2"/>
    <n v="126"/>
    <s v="ORD"/>
    <x v="31"/>
    <s v="Administration of the State Border Guard Service of Ukraine"/>
    <s v="no"/>
    <x v="39"/>
    <s v="2018/ORD/01 Human Resources"/>
    <d v="2018-03-27T00:00:00"/>
    <d v="2018-05-24T00:00:00"/>
    <s v="no"/>
    <m/>
    <s v="FRO.27093"/>
    <n v="2018"/>
    <s v="C1"/>
    <n v="32450.959999999999"/>
    <d v="2018-03-16T00:00:00"/>
    <s v="SK"/>
    <n v="0"/>
    <s v="no"/>
    <m/>
    <m/>
    <m/>
    <m/>
    <m/>
    <m/>
    <m/>
    <n v="2018"/>
    <n v="25960"/>
    <m/>
    <m/>
    <d v="2018-08-07T00:00:00"/>
    <d v="2018-10-16T00:00:00"/>
    <n v="2018"/>
    <n v="-4459.22"/>
    <m/>
    <n v="32450.959999999999"/>
    <n v="21500.78"/>
    <n v="0.66256221695752604"/>
    <n v="6490.96"/>
    <n v="0"/>
  </r>
  <r>
    <s v="2018/127"/>
    <x v="2"/>
    <n v="127"/>
    <s v="ORD"/>
    <x v="6"/>
    <s v="Finland - Rajavartiolaitos, the Finnish Border Guard"/>
    <s v="no"/>
    <x v="39"/>
    <s v="2018/ORD/01 Human Resources"/>
    <d v="2018-01-31T00:00:00"/>
    <d v="2019-01-31T00:00:00"/>
    <s v="no"/>
    <m/>
    <s v="FRO.27121"/>
    <n v="2018"/>
    <s v="C1"/>
    <n v="570756"/>
    <d v="2018-03-19T00:00:00"/>
    <s v="SK"/>
    <n v="0"/>
    <s v="no"/>
    <m/>
    <m/>
    <s v="FRO.27121"/>
    <m/>
    <n v="-82509"/>
    <d v="2018-10-17T00:00:00"/>
    <s v="budget decrease"/>
    <n v="2018"/>
    <n v="292948"/>
    <n v="2018"/>
    <n v="97649"/>
    <d v="2019-04-16T00:00:00"/>
    <m/>
    <m/>
    <m/>
    <m/>
    <n v="488247"/>
    <n v="390597"/>
    <n v="0.79999877111380102"/>
    <n v="97650"/>
    <n v="0"/>
  </r>
  <r>
    <s v="2018/128"/>
    <x v="2"/>
    <n v="128"/>
    <s v="ORD"/>
    <x v="7"/>
    <s v="Direction Centrale de la securite publique"/>
    <s v="no"/>
    <x v="39"/>
    <s v="2018/ORD/01 Human Resources"/>
    <d v="2018-02-06T00:00:00"/>
    <d v="2019-02-06T00:00:00"/>
    <s v="no"/>
    <m/>
    <s v="FRO.27110"/>
    <n v="2018"/>
    <s v="C1"/>
    <n v="387643"/>
    <d v="2018-03-22T00:00:00"/>
    <s v="SK"/>
    <n v="0"/>
    <s v="no"/>
    <m/>
    <m/>
    <m/>
    <m/>
    <m/>
    <m/>
    <m/>
    <n v="2018"/>
    <n v="211442"/>
    <m/>
    <m/>
    <d v="2019-04-22T00:00:00"/>
    <m/>
    <m/>
    <m/>
    <m/>
    <n v="387643"/>
    <n v="211442"/>
    <n v="0.54545548352478956"/>
    <n v="176201"/>
    <n v="0"/>
  </r>
  <r>
    <s v="2018/129"/>
    <x v="2"/>
    <n v="129"/>
    <s v="ORD"/>
    <x v="7"/>
    <s v="France - Direction Centrale de la Police aux Frontieres"/>
    <s v="no"/>
    <x v="39"/>
    <s v="2018/ORD/01 Human Resources"/>
    <d v="2018-01-30T00:00:00"/>
    <d v="2019-02-06T00:00:00"/>
    <s v="no"/>
    <m/>
    <s v="FRO.27129"/>
    <n v="2018"/>
    <s v="C1"/>
    <n v="2169287"/>
    <d v="2018-03-21T00:00:00"/>
    <s v="SK"/>
    <n v="0"/>
    <s v="no"/>
    <m/>
    <m/>
    <s v="FRO.27129"/>
    <n v="2018"/>
    <n v="-101655"/>
    <m/>
    <m/>
    <n v="2018"/>
    <n v="1183247"/>
    <n v="2018"/>
    <n v="394416"/>
    <d v="2019-04-22T00:00:00"/>
    <m/>
    <m/>
    <m/>
    <m/>
    <n v="2067632"/>
    <n v="1577663"/>
    <n v="0.76302891423618902"/>
    <n v="489969"/>
    <n v="0"/>
  </r>
  <r>
    <s v="2018/130"/>
    <x v="2"/>
    <n v="130"/>
    <s v="ORD"/>
    <x v="7"/>
    <s v="Prefecture de Police"/>
    <s v="no"/>
    <x v="39"/>
    <s v="2018/ORD/01 Human Resources"/>
    <d v="2018-02-06T00:00:00"/>
    <d v="2019-02-06T00:00:00"/>
    <s v="no"/>
    <m/>
    <s v="FRO.27127"/>
    <n v="2018"/>
    <s v="C1"/>
    <n v="677327"/>
    <d v="2018-03-21T00:00:00"/>
    <s v="SK"/>
    <n v="0"/>
    <s v="yes"/>
    <n v="58902.700000000004"/>
    <m/>
    <s v="FRO.27127"/>
    <n v="2018"/>
    <n v="-88300"/>
    <d v="2018-11-20T00:00:00"/>
    <s v="Am. 2 (increase) signed on xx/01/2019."/>
    <m/>
    <m/>
    <m/>
    <m/>
    <d v="2019-04-22T00:00:00"/>
    <m/>
    <m/>
    <m/>
    <m/>
    <n v="589027"/>
    <n v="0"/>
    <n v="0"/>
    <n v="589027"/>
    <n v="58902.700000000004"/>
  </r>
  <r>
    <s v="2018/131"/>
    <x v="2"/>
    <n v="131"/>
    <s v="ORD"/>
    <x v="7"/>
    <s v="Direction Generale de la Gendarmerie nationale"/>
    <s v="no"/>
    <x v="39"/>
    <s v="2018/ORD/01 Human Resources"/>
    <d v="2018-02-06T00:00:00"/>
    <d v="2019-02-09T00:00:00"/>
    <s v="no"/>
    <m/>
    <s v="FRO.27113"/>
    <n v="2018"/>
    <s v="C1"/>
    <n v="1192734"/>
    <d v="2018-03-21T00:00:00"/>
    <s v="EK"/>
    <n v="0"/>
    <s v="yes"/>
    <n v="106296.5"/>
    <n v="111238"/>
    <s v="FRO.27113"/>
    <n v="2018"/>
    <n v="-129769"/>
    <d v="2018-10-11T00:00:00"/>
    <m/>
    <n v="2018"/>
    <n v="650582"/>
    <m/>
    <m/>
    <d v="2019-04-25T00:00:00"/>
    <d v="2019-04-23T00:00:00"/>
    <n v="2019"/>
    <n v="406861"/>
    <m/>
    <n v="1062965"/>
    <n v="1057443"/>
    <n v="0.99480509706340281"/>
    <n v="5522"/>
    <n v="111238"/>
  </r>
  <r>
    <s v="2018/132"/>
    <x v="2"/>
    <n v="132"/>
    <s v="ORD"/>
    <x v="7"/>
    <s v="Direction Generale de la Police Judiciare"/>
    <s v="no"/>
    <x v="39"/>
    <s v="2018/ORD/01 Human Resources"/>
    <d v="2018-02-06T00:00:00"/>
    <d v="2019-02-06T00:00:00"/>
    <s v="no"/>
    <m/>
    <s v="FRO.27109"/>
    <n v="2018"/>
    <s v="C1"/>
    <n v="467983"/>
    <d v="2018-03-20T00:00:00"/>
    <s v="EK"/>
    <n v="0"/>
    <s v="no"/>
    <m/>
    <m/>
    <s v="FRO.27109"/>
    <n v="2018"/>
    <n v="-42893"/>
    <m/>
    <m/>
    <n v="2018"/>
    <n v="255263"/>
    <m/>
    <m/>
    <d v="2019-04-22T00:00:00"/>
    <m/>
    <m/>
    <m/>
    <m/>
    <n v="425090"/>
    <n v="255263"/>
    <n v="0.60049166058952219"/>
    <n v="169827"/>
    <n v="0"/>
  </r>
  <r>
    <s v="2018/133"/>
    <x v="2"/>
    <n v="133"/>
    <s v="ORD"/>
    <x v="7"/>
    <s v="Direction centrale des compagnies republicaines de securite"/>
    <s v="no"/>
    <x v="39"/>
    <s v="2018/ORD/01 Human Resources"/>
    <d v="2018-02-06T00:00:00"/>
    <d v="2019-02-09T00:00:00"/>
    <s v="no"/>
    <m/>
    <s v="FRO.27106"/>
    <n v="2018"/>
    <s v="C1"/>
    <n v="466730"/>
    <d v="2018-03-22T00:00:00"/>
    <s v="EK"/>
    <n v="0"/>
    <s v="no"/>
    <m/>
    <m/>
    <s v="FRO.27106"/>
    <n v="2018"/>
    <n v="-18757"/>
    <m/>
    <m/>
    <n v="2018"/>
    <n v="254580"/>
    <n v="2018"/>
    <n v="84860"/>
    <d v="2019-04-25T00:00:00"/>
    <m/>
    <m/>
    <m/>
    <m/>
    <n v="447973"/>
    <n v="339440"/>
    <n v="0.75772423784469156"/>
    <n v="108533"/>
    <n v="0"/>
  </r>
  <r>
    <s v="2018/134"/>
    <x v="2"/>
    <n v="134"/>
    <s v="ORD"/>
    <x v="34"/>
    <s v="Border Police Department of the Ministry of Internal Affairs"/>
    <s v="no"/>
    <x v="39"/>
    <s v="2018/ORD/01 Human Resources"/>
    <d v="2018-04-17T00:00:00"/>
    <d v="2018-05-19T00:00:00"/>
    <s v="no"/>
    <m/>
    <s v="FRO.27147"/>
    <n v="2018"/>
    <s v="C1"/>
    <n v="7059.86"/>
    <d v="2018-03-20T00:00:00"/>
    <s v="EK"/>
    <n v="0"/>
    <s v="no"/>
    <m/>
    <m/>
    <m/>
    <m/>
    <m/>
    <m/>
    <m/>
    <n v="2018"/>
    <n v="5647.88"/>
    <m/>
    <m/>
    <d v="2018-08-02T00:00:00"/>
    <d v="2018-06-09T00:00:00"/>
    <n v="2018"/>
    <n v="-231.15"/>
    <m/>
    <n v="7059.86"/>
    <n v="5416.7300000000005"/>
    <n v="0.76725742436818867"/>
    <n v="1643.1299999999992"/>
    <n v="0"/>
  </r>
  <r>
    <s v="2018/135"/>
    <x v="2"/>
    <n v="135"/>
    <s v="RSU"/>
    <x v="33"/>
    <s v="Patrol Police Department"/>
    <s v="no"/>
    <x v="12"/>
    <s v="2018/RSU/01 CRO to Georgia"/>
    <d v="2018-03-21T00:00:00"/>
    <d v="2018-03-24T00:00:00"/>
    <s v="no"/>
    <m/>
    <s v="FRO.27139"/>
    <n v="2018"/>
    <s v="C1"/>
    <n v="2744.55"/>
    <d v="2018-03-21T00:00:00"/>
    <s v="SK"/>
    <n v="0"/>
    <s v="no"/>
    <m/>
    <m/>
    <m/>
    <m/>
    <m/>
    <m/>
    <m/>
    <m/>
    <m/>
    <m/>
    <m/>
    <d v="2018-06-07T00:00:00"/>
    <d v="2018-06-14T00:00:00"/>
    <n v="2018"/>
    <n v="2744.55"/>
    <m/>
    <n v="2744.55"/>
    <n v="2744.55"/>
    <n v="1"/>
    <n v="0"/>
    <n v="0"/>
  </r>
  <r>
    <s v="2018/136"/>
    <x v="2"/>
    <n v="136"/>
    <s v="RSU"/>
    <x v="30"/>
    <s v="Aparati i Drejtorisë së Policisë së Shtetit"/>
    <s v="no"/>
    <x v="12"/>
    <s v="2018/RSU/01 CRO to Albania"/>
    <d v="2018-04-01T00:00:00"/>
    <d v="2018-04-30T00:00:00"/>
    <s v="no"/>
    <m/>
    <s v="FRO.27153"/>
    <n v="2018"/>
    <s v="C1"/>
    <n v="4622.3999999999996"/>
    <d v="2018-03-22T00:00:00"/>
    <s v="FF"/>
    <n v="0"/>
    <s v="no"/>
    <m/>
    <m/>
    <s v="FRO.27153"/>
    <n v="2018"/>
    <n v="1540.8000000000002"/>
    <d v="2018-04-12T00:00:00"/>
    <m/>
    <m/>
    <m/>
    <m/>
    <m/>
    <d v="2018-07-14T00:00:00"/>
    <d v="2018-08-30T00:00:00"/>
    <n v="2018"/>
    <n v="5949.2"/>
    <m/>
    <n v="6163.2"/>
    <n v="5949.2"/>
    <n v="0.96527777777777779"/>
    <n v="214"/>
    <n v="0"/>
  </r>
  <r>
    <s v="2018/137"/>
    <x v="2"/>
    <n v="137"/>
    <s v="ORD"/>
    <x v="13"/>
    <s v="Portugal - Marinha Portuguesa"/>
    <s v="no"/>
    <x v="39"/>
    <s v="2018/ORD/01 Technical Equipment"/>
    <d v="2018-04-01T00:00:00"/>
    <d v="2018-06-30T00:00:00"/>
    <s v="no"/>
    <m/>
    <s v="FRO.27168"/>
    <n v="2018"/>
    <s v="C1"/>
    <n v="1661579"/>
    <d v="2018-03-22T00:00:00"/>
    <s v="SK"/>
    <n v="1489546.01"/>
    <s v="yes"/>
    <n v="884038.5"/>
    <n v="758883.29"/>
    <m/>
    <m/>
    <m/>
    <d v="2018-03-22T00:00:00"/>
    <m/>
    <n v="2018"/>
    <n v="996947"/>
    <m/>
    <m/>
    <d v="2018-09-13T00:00:00"/>
    <d v="2019-03-28T00:00:00"/>
    <n v="2019"/>
    <n v="527308.65"/>
    <m/>
    <n v="1661579"/>
    <n v="1524255.65"/>
    <n v="0.91735370391657567"/>
    <n v="137323.35000000009"/>
    <n v="758883.29"/>
  </r>
  <r>
    <s v="2018/138"/>
    <x v="2"/>
    <n v="138"/>
    <s v="ORD"/>
    <x v="13"/>
    <s v="Portugal - Marinha Portuguesa"/>
    <s v="no"/>
    <x v="39"/>
    <s v="2018/ORD/01 Human Resources"/>
    <d v="2018-02-01T00:00:00"/>
    <d v="2019-01-10T00:00:00"/>
    <s v="no"/>
    <m/>
    <s v="FRO.27169"/>
    <n v="2018"/>
    <s v="C1"/>
    <n v="24387"/>
    <d v="2018-03-22T00:00:00"/>
    <s v="SK"/>
    <n v="0"/>
    <s v="yes"/>
    <m/>
    <n v="6614"/>
    <s v="FRO.27169"/>
    <n v="2018"/>
    <n v="40688"/>
    <d v="2018-05-14T00:00:00"/>
    <s v="Am. No.1, Am. No. 2, both budget increase"/>
    <n v="2018"/>
    <n v="28315"/>
    <n v="2018"/>
    <n v="23745"/>
    <d v="2019-03-26T00:00:00"/>
    <d v="2019-01-22T00:00:00"/>
    <n v="2019"/>
    <n v="10092"/>
    <m/>
    <n v="65075"/>
    <n v="62152"/>
    <n v="0.95508259700345755"/>
    <n v="2923"/>
    <n v="6614"/>
  </r>
  <r>
    <s v="2018/139"/>
    <x v="2"/>
    <n v="139"/>
    <s v="FSC"/>
    <x v="10"/>
    <s v="Hungary - Hungarian Police Headquarters"/>
    <s v="no"/>
    <x v="10"/>
    <s v="2018/FSC/GA FSC FIMO Deployment"/>
    <d v="2018-02-01T00:00:00"/>
    <d v="2019-01-31T00:00:00"/>
    <s v="no"/>
    <m/>
    <s v="FRO.27144"/>
    <n v="2018"/>
    <s v="C1"/>
    <n v="16691"/>
    <d v="2018-01-29T00:00:00"/>
    <s v="FF"/>
    <n v="0"/>
    <s v="no"/>
    <m/>
    <m/>
    <m/>
    <m/>
    <m/>
    <m/>
    <m/>
    <m/>
    <m/>
    <m/>
    <m/>
    <d v="2019-04-16T00:00:00"/>
    <d v="2018-12-11T00:00:00"/>
    <n v="2018"/>
    <n v="14991"/>
    <m/>
    <n v="16691"/>
    <n v="14991"/>
    <n v="0.89814870289377513"/>
    <n v="1700"/>
    <n v="0"/>
  </r>
  <r>
    <s v="2018/140"/>
    <x v="2"/>
    <n v="140"/>
    <s v="FSC"/>
    <x v="3"/>
    <s v="Belgium - Belgian Federal Police"/>
    <s v="no"/>
    <x v="10"/>
    <s v="2018/FSC/GA FSC FIMO Deployment"/>
    <d v="2018-02-01T00:00:00"/>
    <d v="2019-01-31T00:00:00"/>
    <s v="no"/>
    <m/>
    <s v="FRO.27143"/>
    <n v="2018"/>
    <s v="C1"/>
    <n v="16622"/>
    <d v="2018-03-27T00:00:00"/>
    <s v="FF"/>
    <n v="0"/>
    <s v="no"/>
    <n v="0"/>
    <n v="0"/>
    <m/>
    <m/>
    <m/>
    <m/>
    <s v="exceeding eligibility period end date without amendment (non compliance form submitted)"/>
    <m/>
    <m/>
    <m/>
    <m/>
    <d v="2019-04-16T00:00:00"/>
    <d v="2019-03-07T00:00:00"/>
    <n v="2019"/>
    <n v="15483"/>
    <m/>
    <n v="16622"/>
    <n v="15483"/>
    <n v="0.93147635663578388"/>
    <n v="1139"/>
    <n v="0"/>
  </r>
  <r>
    <s v="2018/141"/>
    <x v="2"/>
    <n v="141"/>
    <s v="RSU"/>
    <x v="33"/>
    <s v="Patrol Police Department"/>
    <s v="no"/>
    <x v="12"/>
    <s v="2018/RSU/01 CRO to Albania"/>
    <d v="2018-04-03T00:00:00"/>
    <d v="2018-04-04T00:00:00"/>
    <s v="no"/>
    <m/>
    <s v="FRO.27204"/>
    <n v="2018"/>
    <s v="C1"/>
    <n v="2744.55"/>
    <d v="2018-04-03T00:00:00"/>
    <s v="FF"/>
    <n v="0"/>
    <s v="no"/>
    <m/>
    <m/>
    <m/>
    <m/>
    <m/>
    <m/>
    <m/>
    <m/>
    <m/>
    <m/>
    <m/>
    <d v="2018-06-18T00:00:00"/>
    <d v="2018-06-14T00:00:00"/>
    <n v="2018"/>
    <n v="2744.55"/>
    <m/>
    <n v="2744.55"/>
    <n v="2744.55"/>
    <n v="1"/>
    <n v="0"/>
    <n v="0"/>
  </r>
  <r>
    <s v="2018/142"/>
    <x v="2"/>
    <n v="142"/>
    <s v="FSC"/>
    <x v="16"/>
    <s v="Ministero dell'Interno, Dipartimento della Pubblica Sicurezza, Direzione Centrale dell'Immigrazione e della Polizia delle Frontiere/Guardia di Finanza"/>
    <s v="no"/>
    <x v="10"/>
    <s v="2018/FSC/GA FSC FIMO Deployment"/>
    <d v="2018-02-01T00:00:00"/>
    <d v="2019-01-31T00:00:00"/>
    <s v="no"/>
    <m/>
    <s v="FRO.27155"/>
    <n v="2018"/>
    <s v="C1"/>
    <n v="7303"/>
    <d v="2018-04-03T00:00:00"/>
    <s v="FF"/>
    <n v="0"/>
    <s v="no"/>
    <m/>
    <m/>
    <m/>
    <m/>
    <m/>
    <m/>
    <m/>
    <m/>
    <m/>
    <m/>
    <m/>
    <d v="2019-04-16T00:00:00"/>
    <d v="2018-12-11T00:00:00"/>
    <n v="2018"/>
    <n v="6273"/>
    <m/>
    <n v="7303"/>
    <n v="6273"/>
    <n v="0.85896207038203476"/>
    <n v="1030"/>
    <n v="0"/>
  </r>
  <r>
    <s v="2018/143"/>
    <x v="2"/>
    <n v="143"/>
    <s v="FSC"/>
    <x v="16"/>
    <s v="Ministero dell'Interno, Dipartimento della Pubblica Sicurezza, Direzione Centrale dell'Immigrazione e della Polizia delle Frontiere/Guardia di Finanza"/>
    <s v="no"/>
    <x v="10"/>
    <s v="2018/FSC/GA FSC FIMO Deployment"/>
    <d v="2018-02-01T00:00:00"/>
    <d v="2019-01-31T00:00:00"/>
    <s v="no"/>
    <m/>
    <s v="FRO.27157"/>
    <n v="2018"/>
    <s v="C1"/>
    <n v="21506"/>
    <d v="2018-04-03T00:00:00"/>
    <s v="FF"/>
    <n v="0"/>
    <s v="no"/>
    <m/>
    <m/>
    <m/>
    <m/>
    <m/>
    <m/>
    <m/>
    <m/>
    <m/>
    <m/>
    <m/>
    <d v="2019-04-16T00:00:00"/>
    <d v="2018-12-11T00:00:00"/>
    <n v="2018"/>
    <n v="19002"/>
    <m/>
    <n v="21506"/>
    <n v="19002"/>
    <n v="0.8835673765460802"/>
    <n v="2504"/>
    <n v="0"/>
  </r>
  <r>
    <s v="2018/144"/>
    <x v="2"/>
    <n v="144"/>
    <s v="FSC"/>
    <x v="16"/>
    <s v="Ministero dell'Interno, Dipartimento della Pubblica Sicurezza, Direzione Centrale dell'Immigrazione e della Polizia delle Frontiere/Guardia di Finanza"/>
    <s v="no"/>
    <x v="10"/>
    <s v="2018/FSC/GA FSC FIMO Deployment"/>
    <d v="2018-02-01T00:00:00"/>
    <d v="2019-01-31T00:00:00"/>
    <s v="no"/>
    <m/>
    <s v="FRO.27158"/>
    <n v="2018"/>
    <s v="C1"/>
    <n v="211728"/>
    <d v="2018-04-03T00:00:00"/>
    <s v="FF"/>
    <n v="0"/>
    <s v="yes"/>
    <n v="19248"/>
    <n v="16887"/>
    <m/>
    <m/>
    <m/>
    <m/>
    <m/>
    <n v="2018"/>
    <n v="115488"/>
    <m/>
    <m/>
    <d v="2019-04-16T00:00:00"/>
    <d v="2019-03-18T00:00:00"/>
    <n v="2019"/>
    <n v="24012"/>
    <m/>
    <n v="211728"/>
    <n v="139500"/>
    <n v="0.65886420312854233"/>
    <n v="72228"/>
    <n v="16887"/>
  </r>
  <r>
    <s v="2018/145"/>
    <x v="2"/>
    <n v="145"/>
    <s v="FSC"/>
    <x v="16"/>
    <s v="Ministero dell'Interno, Dipartimento della Pubblica Sicurezza, Direzione Centrale dell'Immigrazione e della Polizia delle Frontiere/Guardia di Finanza"/>
    <s v="no"/>
    <x v="10"/>
    <s v="2018/FSC/GA FSC FIMO Deployment"/>
    <d v="2018-02-01T00:00:00"/>
    <d v="2019-01-31T00:00:00"/>
    <s v="no"/>
    <m/>
    <s v="FRO.27161"/>
    <n v="2018"/>
    <s v="C1"/>
    <n v="258581"/>
    <d v="2018-04-03T00:00:00"/>
    <s v="FF"/>
    <n v="0"/>
    <s v="no"/>
    <m/>
    <m/>
    <m/>
    <m/>
    <m/>
    <m/>
    <m/>
    <n v="2018"/>
    <n v="141044"/>
    <m/>
    <m/>
    <d v="2019-04-16T00:00:00"/>
    <m/>
    <m/>
    <m/>
    <m/>
    <n v="258581"/>
    <n v="141044"/>
    <n v="0.54545384231633409"/>
    <n v="117537"/>
    <n v="0"/>
  </r>
  <r>
    <s v="2018/146"/>
    <x v="2"/>
    <n v="146"/>
    <s v="FSC"/>
    <x v="16"/>
    <s v="Ministero dell'Interno, Dipartimento della Pubblica Sicurezza, Direzione Centrale dell'Immigrazione e della Polizia delle Frontiere/Guardia di Finanza"/>
    <s v="no"/>
    <x v="10"/>
    <s v="2018/FSC/GA FSC FIMO Deployment"/>
    <d v="2018-02-01T00:00:00"/>
    <d v="2019-01-31T00:00:00"/>
    <s v="no"/>
    <m/>
    <s v="FRO.27162"/>
    <n v="2018"/>
    <s v="C1"/>
    <n v="91057"/>
    <d v="2018-04-03T00:00:00"/>
    <s v="FF"/>
    <n v="0"/>
    <s v="no"/>
    <m/>
    <m/>
    <m/>
    <m/>
    <m/>
    <m/>
    <m/>
    <n v="2018"/>
    <n v="49667"/>
    <m/>
    <m/>
    <d v="2019-04-16T00:00:00"/>
    <m/>
    <m/>
    <m/>
    <m/>
    <n v="91057"/>
    <n v="49667"/>
    <n v="0.54544955357633129"/>
    <n v="41390"/>
    <n v="0"/>
  </r>
  <r>
    <s v="2018/147"/>
    <x v="2"/>
    <n v="147"/>
    <s v="FSC"/>
    <x v="13"/>
    <s v="Portugal - Marinha Portuguesa"/>
    <s v="no"/>
    <x v="10"/>
    <s v="2018/FSC/GA FSC FIMO Deployment"/>
    <d v="2018-02-01T00:00:00"/>
    <d v="2019-01-31T00:00:00"/>
    <s v="yes"/>
    <m/>
    <s v="FRO.27180"/>
    <n v="2018"/>
    <s v="C1"/>
    <n v="39824"/>
    <d v="2018-04-05T00:00:00"/>
    <s v="FF"/>
    <n v="0"/>
    <s v="no"/>
    <n v="22500"/>
    <n v="13044"/>
    <s v="FRO.27180"/>
    <n v="2018"/>
    <n v="186104"/>
    <d v="2018-09-25T00:00:00"/>
    <m/>
    <n v="2018"/>
    <n v="123233"/>
    <m/>
    <m/>
    <d v="2019-04-16T00:00:00"/>
    <d v="2019-04-03T00:00:00"/>
    <n v="2019"/>
    <n v="-11324"/>
    <m/>
    <n v="225928"/>
    <n v="111909"/>
    <n v="0.49533037073758013"/>
    <n v="102695"/>
    <n v="0"/>
  </r>
  <r>
    <s v="2018/148"/>
    <x v="2"/>
    <n v="148"/>
    <s v="ORD"/>
    <x v="13"/>
    <s v="Portugal - Estado-Maior da Força Aérea"/>
    <s v="no"/>
    <x v="39"/>
    <s v="2018/ORD/01 Technical Equipment"/>
    <d v="2018-04-15T00:00:00"/>
    <d v="2019-01-31T00:00:00"/>
    <s v="no"/>
    <m/>
    <s v="FRO.27233"/>
    <n v="2018"/>
    <s v="C1"/>
    <n v="2804179"/>
    <d v="2018-04-10T00:00:00"/>
    <s v="SK"/>
    <n v="2689754"/>
    <s v="yes"/>
    <m/>
    <n v="2689754"/>
    <m/>
    <m/>
    <m/>
    <m/>
    <m/>
    <n v="2018"/>
    <n v="1682507"/>
    <m/>
    <m/>
    <d v="2019-04-16T00:00:00"/>
    <d v="2019-04-08T00:00:00"/>
    <n v="2019"/>
    <n v="1067058.48"/>
    <m/>
    <n v="2804179"/>
    <n v="2749565.48"/>
    <n v="0.98052423900186114"/>
    <n v="54613.520000000019"/>
    <n v="2689754"/>
  </r>
  <r>
    <s v="2018/149"/>
    <x v="2"/>
    <n v="149"/>
    <s v="RSU"/>
    <x v="23"/>
    <s v="Luxembourg - Ministry of Foreign Affairs"/>
    <s v="no"/>
    <x v="12"/>
    <s v="2018/RSU/01 CRO to Georgia"/>
    <d v="2018-04-18T00:00:00"/>
    <d v="2018-07-17T00:00:00"/>
    <s v="no"/>
    <m/>
    <s v="FRO.27243"/>
    <n v="2018"/>
    <s v="C1"/>
    <n v="15102"/>
    <d v="2018-04-12T00:00:00"/>
    <s v="FF"/>
    <n v="0"/>
    <s v="no"/>
    <m/>
    <m/>
    <m/>
    <m/>
    <m/>
    <m/>
    <m/>
    <m/>
    <n v="0"/>
    <m/>
    <n v="0"/>
    <d v="2018-09-30T00:00:00"/>
    <d v="2018-08-02T00:00:00"/>
    <n v="2018"/>
    <n v="11060.11"/>
    <m/>
    <n v="15102"/>
    <n v="11060.11"/>
    <n v="0.73236061448814727"/>
    <n v="4041.8899999999994"/>
    <n v="0"/>
  </r>
  <r>
    <s v="2018/150"/>
    <x v="2"/>
    <n v="150"/>
    <s v="ORD"/>
    <x v="34"/>
    <s v="Border Police Department of the Ministry of Internal Affairs"/>
    <s v="no"/>
    <x v="39"/>
    <s v="2018/ORD/01 Human Resources"/>
    <d v="2018-04-25T00:00:00"/>
    <d v="2018-05-17T00:00:00"/>
    <s v="no"/>
    <m/>
    <s v="FRO.27249"/>
    <n v="2018"/>
    <s v="C1"/>
    <n v="4690.88"/>
    <d v="2018-04-12T00:00:00"/>
    <s v="EK"/>
    <m/>
    <s v="no"/>
    <m/>
    <m/>
    <m/>
    <m/>
    <m/>
    <m/>
    <m/>
    <n v="2018"/>
    <n v="3752.7"/>
    <m/>
    <m/>
    <d v="2018-07-31T00:00:00"/>
    <d v="2018-06-09T00:00:00"/>
    <n v="2018"/>
    <n v="-186.71"/>
    <m/>
    <n v="4690.88"/>
    <n v="3565.99"/>
    <n v="0.76019638106282827"/>
    <n v="938.18000000000029"/>
    <n v="0"/>
  </r>
  <r>
    <s v="2018/151"/>
    <x v="2"/>
    <n v="151"/>
    <s v="ORD"/>
    <x v="27"/>
    <s v="Ministry of Interior of Republic of Serbia"/>
    <s v="no"/>
    <x v="39"/>
    <s v="2018/ORD/01 Human Resources"/>
    <d v="2018-04-25T00:00:00"/>
    <d v="2018-05-23T00:00:00"/>
    <s v="no"/>
    <m/>
    <s v="FRO.27251"/>
    <n v="2018"/>
    <s v="C1"/>
    <n v="8562.14"/>
    <d v="2018-04-12T00:00:00"/>
    <s v="EK"/>
    <m/>
    <s v="no"/>
    <m/>
    <m/>
    <m/>
    <m/>
    <m/>
    <m/>
    <m/>
    <m/>
    <m/>
    <m/>
    <m/>
    <d v="2018-08-06T00:00:00"/>
    <d v="2018-06-15T00:00:00"/>
    <n v="2018"/>
    <n v="6377.74"/>
    <m/>
    <n v="8562.14"/>
    <n v="6377.74"/>
    <n v="0.74487686489592553"/>
    <n v="2184.3999999999996"/>
    <n v="0"/>
  </r>
  <r>
    <s v="2018/152"/>
    <x v="2"/>
    <n v="152"/>
    <s v="ORD"/>
    <x v="14"/>
    <s v="Romania - General Inspectorate of the Romanian Border Police"/>
    <s v="no"/>
    <x v="39"/>
    <s v="2018/ORD/01 Technical Equipment"/>
    <d v="2018-05-01T00:00:00"/>
    <d v="2018-07-31T00:00:00"/>
    <s v="no"/>
    <m/>
    <s v="FRO.27259"/>
    <n v="2018"/>
    <s v="C1"/>
    <n v="702232"/>
    <d v="2018-04-16T00:00:00"/>
    <s v="EK"/>
    <n v="675454.74"/>
    <s v="yes"/>
    <n v="419400"/>
    <n v="342565.17"/>
    <m/>
    <m/>
    <m/>
    <m/>
    <m/>
    <n v="2018"/>
    <n v="421339"/>
    <m/>
    <m/>
    <d v="2018-10-14T00:00:00"/>
    <d v="2018-12-10T00:00:00"/>
    <n v="2018"/>
    <n v="116690.82"/>
    <s v="EK"/>
    <n v="702232"/>
    <n v="538029.82000000007"/>
    <n v="0.76617103749188309"/>
    <n v="164202.17999999993"/>
    <n v="342565.1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8">
  <r>
    <m/>
    <x v="0"/>
    <m/>
    <x v="0"/>
    <m/>
    <m/>
    <m/>
    <m/>
    <m/>
    <m/>
    <m/>
    <m/>
    <x v="0"/>
    <m/>
    <m/>
    <m/>
    <m/>
    <m/>
    <m/>
    <m/>
    <m/>
    <m/>
    <m/>
    <m/>
    <m/>
    <m/>
    <m/>
    <m/>
    <m/>
    <m/>
    <m/>
    <m/>
    <m/>
    <m/>
    <m/>
    <m/>
    <m/>
    <m/>
    <m/>
    <m/>
    <m/>
    <m/>
  </r>
  <r>
    <s v="2017/1"/>
    <x v="1"/>
    <n v="1"/>
    <x v="1"/>
    <s v="Sweden"/>
    <s v="National Bureau of Investigation"/>
    <s v="no"/>
    <s v="JRO"/>
    <s v="2017/RSU/01 JRO to Sri Lanka"/>
    <d v="2017-01-11T00:00:00"/>
    <d v="2017-01-14T00:00:00"/>
    <s v="no"/>
    <x v="0"/>
    <s v="FRO.23085"/>
    <n v="2017"/>
    <s v="C1"/>
    <n v="180903.45"/>
    <d v="2017-01-10T00:00:00"/>
    <s v="MM"/>
    <n v="0"/>
    <s v="yes"/>
    <n v="169289"/>
    <n v="167196.74"/>
    <m/>
    <m/>
    <m/>
    <m/>
    <m/>
    <m/>
    <m/>
    <m/>
    <m/>
    <d v="2017-03-30T00:00:00"/>
    <d v="2017-03-31T00:00:00"/>
    <n v="2017"/>
    <n v="178706.57"/>
    <m/>
    <n v="180903.45"/>
    <n v="178706.57"/>
    <n v="0.98785606355213229"/>
    <n v="2196.8800000000047"/>
    <n v="167196.74"/>
  </r>
  <r>
    <s v="2017/2"/>
    <x v="1"/>
    <n v="2"/>
    <x v="1"/>
    <s v="Germany"/>
    <s v="Bundespolizeiprasidium Federal Police Central Office"/>
    <s v="no"/>
    <s v="JRO"/>
    <s v="2017/RSU/01 JRO to Sri Lanka"/>
    <d v="2017-01-11T00:00:00"/>
    <d v="2017-01-14T00:00:00"/>
    <s v="no"/>
    <x v="0"/>
    <s v="FRO.23088"/>
    <n v="2017"/>
    <s v="C1"/>
    <n v="32759.119999999999"/>
    <d v="2017-01-10T00:00:00"/>
    <s v="MM"/>
    <n v="0"/>
    <s v="yes"/>
    <n v="13500"/>
    <n v="12595"/>
    <m/>
    <m/>
    <m/>
    <m/>
    <m/>
    <m/>
    <n v="0"/>
    <m/>
    <m/>
    <d v="2017-03-30T00:00:00"/>
    <d v="2017-04-04T00:00:00"/>
    <n v="2017"/>
    <n v="27292.69"/>
    <m/>
    <n v="32759.119999999999"/>
    <n v="27292.69"/>
    <n v="0.83313257498980431"/>
    <n v="5466.43"/>
    <n v="12595"/>
  </r>
  <r>
    <s v="2017/3"/>
    <x v="1"/>
    <n v="3"/>
    <x v="1"/>
    <s v="Belgium"/>
    <s v="Dienst Vreemdelingenzaken"/>
    <s v="no"/>
    <s v="JRO"/>
    <s v="2017/RSU/01 JRO to Armenia &amp; Georgia"/>
    <d v="2017-01-19T00:00:00"/>
    <d v="2017-01-21T00:00:00"/>
    <s v="no"/>
    <x v="0"/>
    <s v="FRO.23095"/>
    <n v="2017"/>
    <s v="C1"/>
    <n v="27199.4"/>
    <d v="2017-01-13T00:00:00"/>
    <s v="SK"/>
    <n v="0"/>
    <s v="yes"/>
    <n v="20000"/>
    <n v="16849.400000000001"/>
    <m/>
    <m/>
    <m/>
    <m/>
    <m/>
    <m/>
    <m/>
    <m/>
    <m/>
    <d v="2017-04-06T00:00:00"/>
    <d v="2017-04-07T00:00:00"/>
    <n v="2017"/>
    <n v="19064.080000000002"/>
    <m/>
    <n v="27199.4"/>
    <n v="19064.080000000002"/>
    <n v="0.70090075516371686"/>
    <n v="8135.32"/>
    <n v="16849.400000000001"/>
  </r>
  <r>
    <s v="2017/4"/>
    <x v="1"/>
    <n v="4"/>
    <x v="1"/>
    <s v="Denmark"/>
    <s v="Danish National Police"/>
    <s v="no"/>
    <s v="Poseidon"/>
    <s v="2016/RSU/03 EPN Poseidon"/>
    <d v="2017-01-12T00:00:00"/>
    <d v="2017-01-13T00:00:00"/>
    <s v="no"/>
    <x v="0"/>
    <s v="FRO.23100"/>
    <n v="2017"/>
    <s v="C1"/>
    <n v="42800"/>
    <d v="2017-01-12T00:00:00"/>
    <s v="SK"/>
    <n v="0"/>
    <s v="yes"/>
    <n v="40000"/>
    <n v="39900"/>
    <m/>
    <m/>
    <m/>
    <m/>
    <m/>
    <m/>
    <m/>
    <m/>
    <m/>
    <d v="2017-03-29T00:00:00"/>
    <d v="2017-03-15T00:00:00"/>
    <n v="2017"/>
    <n v="42693"/>
    <m/>
    <n v="42800"/>
    <n v="42693"/>
    <n v="0.99750000000000005"/>
    <n v="107"/>
    <n v="39900"/>
  </r>
  <r>
    <s v="2017/5"/>
    <x v="1"/>
    <n v="5"/>
    <x v="2"/>
    <s v="Iceland"/>
    <s v="Icelandic Coast Guard"/>
    <s v="no"/>
    <s v="Poseidon"/>
    <s v="2016/SBS/07 EPN-Poseidon Sea 2016"/>
    <d v="2017-01-15T00:00:00"/>
    <d v="2017-02-20T00:00:00"/>
    <s v="no"/>
    <x v="0"/>
    <s v="FRO.23102"/>
    <n v="2017"/>
    <s v="C1"/>
    <n v="780430.95"/>
    <d v="2017-01-11T00:00:00"/>
    <s v="SK"/>
    <n v="746211.95"/>
    <s v="yes"/>
    <n v="495267.95"/>
    <n v="439668"/>
    <m/>
    <m/>
    <m/>
    <m/>
    <m/>
    <n v="2017"/>
    <n v="390000"/>
    <m/>
    <m/>
    <d v="2017-05-06T00:00:00"/>
    <d v="2017-05-12T00:00:00"/>
    <n v="2017"/>
    <n v="336954.09"/>
    <m/>
    <n v="780430.95"/>
    <n v="726954.09000000008"/>
    <n v="0.93147778160258776"/>
    <n v="53476.85999999987"/>
    <n v="439668"/>
  </r>
  <r>
    <s v="2017/6"/>
    <x v="1"/>
    <n v="6"/>
    <x v="1"/>
    <s v="Iceland"/>
    <s v="Office of the National Commissioner of the Icelandic Police"/>
    <s v="no"/>
    <s v="NRO"/>
    <s v="2017/RSU/01 NRO to Former Yogoslavian Republic of Macedonia"/>
    <d v="2017-01-13T00:00:00"/>
    <d v="2017-01-14T00:00:00"/>
    <s v="no"/>
    <x v="0"/>
    <s v="FRO.23101"/>
    <n v="2017"/>
    <s v="C1"/>
    <n v="106575"/>
    <d v="2017-01-13T00:00:00"/>
    <s v="SK"/>
    <n v="0"/>
    <s v="yes"/>
    <n v="99500"/>
    <n v="100569.41"/>
    <m/>
    <m/>
    <m/>
    <m/>
    <m/>
    <m/>
    <n v="0"/>
    <m/>
    <m/>
    <d v="2017-03-30T00:00:00"/>
    <d v="2017-06-29T00:00:00"/>
    <n v="2017"/>
    <n v="105597.88"/>
    <m/>
    <n v="106575"/>
    <n v="105597.88"/>
    <n v="0.99083162092423183"/>
    <n v="977.11999999999534"/>
    <n v="100569.41"/>
  </r>
  <r>
    <s v="2017/44"/>
    <x v="1"/>
    <n v="44"/>
    <x v="3"/>
    <s v="Finland"/>
    <s v="Finnish Border Guard"/>
    <s v="no"/>
    <s v="Focal Points"/>
    <s v="2017/ABS/03 Focal Points 2017 Air"/>
    <d v="2017-01-30T00:00:00"/>
    <d v="2017-03-03T00:00:00"/>
    <s v="no"/>
    <x v="0"/>
    <s v="FRO.23237"/>
    <n v="2017"/>
    <s v="C1"/>
    <n v="8783.6299999999992"/>
    <d v="2017-01-25T00:00:00"/>
    <s v="SK"/>
    <n v="0"/>
    <s v="no"/>
    <n v="0"/>
    <n v="0"/>
    <m/>
    <m/>
    <m/>
    <m/>
    <m/>
    <m/>
    <m/>
    <m/>
    <m/>
    <d v="2017-05-17T00:00:00"/>
    <d v="2017-05-26T00:00:00"/>
    <n v="2017"/>
    <n v="7607.39"/>
    <m/>
    <n v="8783.6299999999992"/>
    <n v="7607.39"/>
    <n v="0.86608725549687327"/>
    <n v="1176.2399999999989"/>
    <n v="0"/>
  </r>
  <r>
    <s v="2017/8"/>
    <x v="1"/>
    <n v="8"/>
    <x v="1"/>
    <s v="France"/>
    <s v="Ministere de l'interieur, Direction generale des etrangers"/>
    <s v="no"/>
    <s v="JRO"/>
    <s v="2017/RSU/01 JRO to Pakistan"/>
    <d v="2017-01-26T00:00:00"/>
    <d v="2017-01-28T00:00:00"/>
    <s v="no"/>
    <x v="1"/>
    <s v="FRO.23108"/>
    <n v="2017"/>
    <s v="C1"/>
    <n v="22296.66"/>
    <m/>
    <s v="SK"/>
    <n v="0"/>
    <s v="yes"/>
    <n v="15000"/>
    <m/>
    <m/>
    <m/>
    <m/>
    <m/>
    <m/>
    <m/>
    <m/>
    <m/>
    <m/>
    <d v="2017-04-13T00:00:00"/>
    <m/>
    <m/>
    <m/>
    <m/>
    <n v="0"/>
    <n v="0"/>
    <s v=""/>
    <n v="0"/>
    <n v="15000"/>
  </r>
  <r>
    <s v="2017/9"/>
    <x v="1"/>
    <n v="9"/>
    <x v="1"/>
    <s v="Germany"/>
    <s v="Bundespolizeiprasidium Federal Police Central Office"/>
    <s v="no"/>
    <s v="JRO "/>
    <s v="2017/RSU/01 JRO to Serbia&amp;FYROM&amp;Georgia&amp;Armenia"/>
    <d v="2017-01-17T00:00:00"/>
    <d v="2017-01-21T00:00:00"/>
    <s v="no"/>
    <x v="0"/>
    <s v="FRO.23116"/>
    <n v="2017"/>
    <s v="C1"/>
    <n v="113549.1"/>
    <d v="2017-01-13T00:00:00"/>
    <s v="MM"/>
    <n v="0"/>
    <s v="yes"/>
    <n v="40000"/>
    <n v="33192.5"/>
    <s v="FRO.23116"/>
    <n v="2017"/>
    <n v="5485.2"/>
    <d v="2017-01-17T00:00:00"/>
    <m/>
    <m/>
    <m/>
    <m/>
    <m/>
    <d v="2017-04-06T00:00:00"/>
    <d v="2017-04-19T00:00:00"/>
    <n v="2017"/>
    <n v="58972.969999999994"/>
    <m/>
    <n v="119034.3"/>
    <n v="58972.969999999994"/>
    <n v="0.49542837652676575"/>
    <n v="60061.330000000009"/>
    <n v="33192.5"/>
  </r>
  <r>
    <s v="2017/10"/>
    <x v="1"/>
    <n v="10"/>
    <x v="3"/>
    <s v="Czech Republic"/>
    <s v="Police of the Czech Republic"/>
    <s v="no"/>
    <s v="Focal Points"/>
    <s v="2017/ABS/03 Focal Points 2017 Air"/>
    <d v="2017-01-30T00:00:00"/>
    <d v="2017-03-01T00:00:00"/>
    <s v="no"/>
    <x v="0"/>
    <s v="FRO.23118"/>
    <n v="2017"/>
    <s v="C1"/>
    <n v="7393.7"/>
    <d v="2017-01-13T00:00:00"/>
    <s v="SK"/>
    <n v="0"/>
    <s v="yes"/>
    <n v="0"/>
    <n v="4181.28"/>
    <m/>
    <m/>
    <m/>
    <m/>
    <m/>
    <n v="2017"/>
    <n v="3696.85"/>
    <m/>
    <m/>
    <d v="2017-05-15T00:00:00"/>
    <d v="2017-04-04T00:00:00"/>
    <n v="2017"/>
    <n v="2682.49"/>
    <m/>
    <n v="7393.7"/>
    <n v="6379.34"/>
    <n v="0.86280752532561511"/>
    <n v="1014.3599999999997"/>
    <n v="4181.28"/>
  </r>
  <r>
    <s v="2017/11"/>
    <x v="1"/>
    <n v="11"/>
    <x v="1"/>
    <s v="Iceland"/>
    <s v="Office of the National Commissioner of the Icelandic Police"/>
    <s v="no"/>
    <s v="JRO"/>
    <s v="2017/RSU/01 JRO to Serbia&amp;FYROM"/>
    <d v="2017-01-17T00:00:00"/>
    <d v="2017-01-19T00:00:00"/>
    <s v="no"/>
    <x v="0"/>
    <s v="FRO.23131"/>
    <n v="2017"/>
    <s v="C1"/>
    <n v="75033.75"/>
    <d v="2017-01-16T00:00:00"/>
    <s v="MM"/>
    <n v="0"/>
    <s v="yes"/>
    <n v="52400"/>
    <n v="67775.37"/>
    <m/>
    <m/>
    <m/>
    <m/>
    <m/>
    <m/>
    <m/>
    <m/>
    <m/>
    <d v="2017-04-04T00:00:00"/>
    <d v="2017-05-15T00:00:00"/>
    <n v="2017"/>
    <n v="72519.649999999994"/>
    <m/>
    <n v="75033.75"/>
    <n v="72519.649999999994"/>
    <n v="0.96649374448164982"/>
    <n v="2514.1000000000058"/>
    <n v="67775.37"/>
  </r>
  <r>
    <s v="2017/12"/>
    <x v="1"/>
    <n v="12"/>
    <x v="1"/>
    <s v="Sweden"/>
    <s v="National Operations Department"/>
    <s v="no"/>
    <s v="JRO"/>
    <s v="2017/RSU/01 JRO to Georgia&amp;Armenia"/>
    <d v="2017-01-19T00:00:00"/>
    <d v="2017-01-21T00:00:00"/>
    <s v="no"/>
    <x v="0"/>
    <s v="FRO.23128"/>
    <n v="2017"/>
    <s v="C1"/>
    <n v="50253.62"/>
    <d v="2017-01-16T00:00:00"/>
    <s v="MM"/>
    <n v="0"/>
    <s v="yes"/>
    <n v="39431"/>
    <n v="39930.080000000002"/>
    <m/>
    <m/>
    <m/>
    <m/>
    <m/>
    <m/>
    <n v="0"/>
    <m/>
    <m/>
    <d v="2017-04-06T00:00:00"/>
    <d v="2017-04-28T00:00:00"/>
    <n v="2017"/>
    <n v="49999.39"/>
    <m/>
    <n v="50253.62"/>
    <n v="49999.39"/>
    <n v="0.99494106096237434"/>
    <n v="254.2300000000032"/>
    <n v="39930.080000000002"/>
  </r>
  <r>
    <s v="2017/13"/>
    <x v="1"/>
    <n v="13"/>
    <x v="3"/>
    <s v="Latvia"/>
    <s v="State Border Guard"/>
    <s v="no"/>
    <s v="Focal Points"/>
    <s v="2017/ABS/03 Focal Points 2017 Air"/>
    <d v="2017-01-30T00:00:00"/>
    <d v="2017-04-29T00:00:00"/>
    <s v="no"/>
    <x v="0"/>
    <s v="FRO.23134"/>
    <n v="2017"/>
    <s v="C1"/>
    <n v="19137.16"/>
    <d v="2017-01-17T00:00:00"/>
    <s v="IM"/>
    <n v="0"/>
    <s v="no"/>
    <n v="0"/>
    <m/>
    <s v="FRO.23134"/>
    <n v="2017"/>
    <n v="670.47"/>
    <d v="2017-03-21T00:00:00"/>
    <m/>
    <n v="2017"/>
    <n v="9568"/>
    <m/>
    <m/>
    <d v="2017-07-13T00:00:00"/>
    <d v="2017-07-06T00:00:00"/>
    <n v="2017"/>
    <n v="5929.22"/>
    <m/>
    <n v="19807.63"/>
    <n v="15497.220000000001"/>
    <n v="0.78238638342901201"/>
    <n v="4310.41"/>
    <n v="0"/>
  </r>
  <r>
    <s v="2017/263"/>
    <x v="1"/>
    <n v="263"/>
    <x v="3"/>
    <s v="Finland"/>
    <s v="Finnish Border Guard"/>
    <s v="no"/>
    <s v="Focal Points"/>
    <s v="2017/ABS/03 Focal Points 2017 Air"/>
    <d v="2017-02-28T00:00:00"/>
    <d v="2017-03-31T00:00:00"/>
    <s v="no"/>
    <x v="0"/>
    <s v="FRO.23604"/>
    <n v="2017"/>
    <s v="C1"/>
    <n v="9167.76"/>
    <d v="2017-02-24T00:00:00"/>
    <s v="MM"/>
    <n v="0"/>
    <s v="no"/>
    <m/>
    <m/>
    <m/>
    <m/>
    <m/>
    <m/>
    <m/>
    <m/>
    <m/>
    <m/>
    <m/>
    <d v="2017-06-14T00:00:00"/>
    <d v="2017-06-20T00:00:00"/>
    <n v="2017"/>
    <n v="7076.67"/>
    <m/>
    <n v="9167.76"/>
    <n v="7076.67"/>
    <n v="0.77190829602869182"/>
    <n v="2091.09"/>
    <n v="0"/>
  </r>
  <r>
    <s v="2017/15"/>
    <x v="1"/>
    <n v="15"/>
    <x v="1"/>
    <s v="Sweden"/>
    <s v="National Operations Department"/>
    <s v="no"/>
    <s v="JRO"/>
    <s v="2017/RSU/01 JRO to Albania and Kosovo"/>
    <d v="2017-01-19T00:00:00"/>
    <d v="2017-01-21T00:00:00"/>
    <s v="no"/>
    <x v="0"/>
    <s v="FRO.23132"/>
    <n v="2017"/>
    <s v="C1"/>
    <n v="54874.97"/>
    <d v="2017-01-18T00:00:00"/>
    <s v="SK"/>
    <n v="0"/>
    <s v="yes"/>
    <n v="24051.89"/>
    <n v="21959.51"/>
    <m/>
    <m/>
    <m/>
    <m/>
    <m/>
    <m/>
    <n v="0"/>
    <m/>
    <m/>
    <d v="2017-04-06T00:00:00"/>
    <d v="2017-04-27T00:00:00"/>
    <n v="2017"/>
    <n v="45650.9"/>
    <m/>
    <n v="54874.97"/>
    <n v="45650.9"/>
    <n v="0.83190751630479254"/>
    <n v="9224.07"/>
    <n v="21959.51"/>
  </r>
  <r>
    <s v="2017/16"/>
    <x v="1"/>
    <n v="16"/>
    <x v="1"/>
    <s v="Hungary"/>
    <s v="Office of Immigration and Nationality"/>
    <s v="no"/>
    <s v="JRO"/>
    <s v="2017/RSU/01 JRO to Kosovo"/>
    <d v="2017-01-25T00:00:00"/>
    <d v="2017-01-27T00:00:00"/>
    <s v="no"/>
    <x v="0"/>
    <s v="FRO.23140"/>
    <n v="2017"/>
    <s v="C1"/>
    <n v="1284"/>
    <d v="2017-01-19T00:00:00"/>
    <s v="SK"/>
    <n v="0"/>
    <s v="yes"/>
    <n v="0"/>
    <n v="467.07"/>
    <m/>
    <m/>
    <m/>
    <m/>
    <m/>
    <m/>
    <n v="0"/>
    <m/>
    <m/>
    <d v="2017-04-12T00:00:00"/>
    <d v="2017-04-07T00:00:00"/>
    <n v="2017"/>
    <n v="499.76"/>
    <m/>
    <n v="1284"/>
    <n v="499.76"/>
    <n v="0.38922118380062304"/>
    <n v="784.24"/>
    <n v="467.07"/>
  </r>
  <r>
    <s v="2017/17"/>
    <x v="1"/>
    <n v="17"/>
    <x v="3"/>
    <s v="Lithuania"/>
    <s v="State Border Guard Service"/>
    <s v="no"/>
    <s v="Focal Points"/>
    <s v="2017/ABS/03 Focal Points 2017 Air"/>
    <d v="2017-01-30T00:00:00"/>
    <d v="2017-03-04T00:00:00"/>
    <s v="no"/>
    <x v="0"/>
    <s v="FRO.23148"/>
    <n v="2017"/>
    <s v="C1"/>
    <n v="8919.52"/>
    <d v="2017-01-20T00:00:00"/>
    <s v="SK"/>
    <n v="0"/>
    <s v="no"/>
    <n v="0"/>
    <n v="0"/>
    <m/>
    <m/>
    <m/>
    <m/>
    <m/>
    <n v="2017"/>
    <n v="4450"/>
    <m/>
    <m/>
    <d v="2017-05-18T00:00:00"/>
    <d v="2017-04-10T00:00:00"/>
    <n v="2017"/>
    <n v="1557.92"/>
    <m/>
    <n v="8919.52"/>
    <n v="6007.92"/>
    <n v="0.67356987819972369"/>
    <n v="2911.6000000000004"/>
    <n v="0"/>
  </r>
  <r>
    <s v="2017/18"/>
    <x v="1"/>
    <n v="18"/>
    <x v="1"/>
    <s v="Poland"/>
    <s v="Polish Border Guards"/>
    <s v="no"/>
    <s v="JRO"/>
    <s v="2017/RSU/01 JRO to Nigeria"/>
    <d v="2017-01-26T00:00:00"/>
    <d v="2017-01-28T00:00:00"/>
    <s v="no"/>
    <x v="0"/>
    <s v="FRO.23147"/>
    <n v="2017"/>
    <s v="C1"/>
    <n v="5063.24"/>
    <d v="2017-01-19T00:00:00"/>
    <s v="MM"/>
    <n v="0"/>
    <s v="no"/>
    <n v="0"/>
    <n v="0"/>
    <m/>
    <m/>
    <m/>
    <m/>
    <m/>
    <m/>
    <m/>
    <m/>
    <m/>
    <d v="2017-04-13T00:00:00"/>
    <d v="2017-04-04T00:00:00"/>
    <n v="2017"/>
    <n v="4464.88"/>
    <m/>
    <n v="5063.24"/>
    <n v="4464.88"/>
    <n v="0.8818227064093348"/>
    <n v="598.35999999999967"/>
    <n v="0"/>
  </r>
  <r>
    <s v="2017/19"/>
    <x v="1"/>
    <n v="19"/>
    <x v="1"/>
    <s v="Germany"/>
    <s v="Bundespolizeiprasidium Federal Police Central Office"/>
    <s v="no"/>
    <s v="JRO"/>
    <s v="2017/RSU/01 JRO to Kosovo,Nigeria&amp;Pakistan"/>
    <d v="2017-01-25T00:00:00"/>
    <d v="2017-01-28T00:00:00"/>
    <s v="no"/>
    <x v="0"/>
    <s v="FRO.23155"/>
    <n v="2017"/>
    <s v="C1"/>
    <n v="164329.20000000001"/>
    <d v="2017-01-19T00:00:00"/>
    <s v="MM"/>
    <n v="0"/>
    <s v="yes"/>
    <n v="79000"/>
    <n v="63803.32"/>
    <s v="FRO.23155"/>
    <n v="2017"/>
    <n v="9450"/>
    <d v="2017-01-25T00:00:00"/>
    <m/>
    <m/>
    <m/>
    <m/>
    <m/>
    <d v="2017-04-13T00:00:00"/>
    <d v="2017-04-25T00:00:00"/>
    <n v="2017"/>
    <n v="92315.34"/>
    <m/>
    <n v="173779.20000000001"/>
    <n v="92315.34"/>
    <n v="0.53122203347696384"/>
    <n v="81463.860000000015"/>
    <n v="63803.32"/>
  </r>
  <r>
    <s v="2017/20"/>
    <x v="1"/>
    <n v="20"/>
    <x v="2"/>
    <s v="Portugal"/>
    <s v="Servico de Estrangeiros e Fronteiras"/>
    <s v="no"/>
    <s v="Poseidon"/>
    <s v="2017/SBS/07 JO Poseidon 2017"/>
    <d v="2017-02-01T00:00:00"/>
    <d v="2017-04-11T00:00:00"/>
    <s v="no"/>
    <x v="0"/>
    <s v="FRO.23164"/>
    <n v="2017"/>
    <s v="C1"/>
    <n v="24428.1"/>
    <d v="2017-01-19T00:00:00"/>
    <s v="MM"/>
    <n v="0"/>
    <s v="no"/>
    <m/>
    <m/>
    <m/>
    <m/>
    <m/>
    <m/>
    <m/>
    <n v="2017"/>
    <n v="12214.05"/>
    <m/>
    <m/>
    <d v="2017-06-25T00:00:00"/>
    <d v="2017-05-29T00:00:00"/>
    <n v="2017"/>
    <n v="11236.9"/>
    <m/>
    <n v="24428.1"/>
    <n v="23450.949999999997"/>
    <n v="0.95999893565197447"/>
    <n v="977.15000000000146"/>
    <n v="0"/>
  </r>
  <r>
    <s v="2017/21"/>
    <x v="1"/>
    <n v="21"/>
    <x v="2"/>
    <s v="Latvia"/>
    <s v="State Border Guard"/>
    <s v="no"/>
    <s v="Poseidon"/>
    <s v="2017/SBS/07 JO Poseidon 2017"/>
    <d v="2017-02-12T00:00:00"/>
    <d v="2017-03-31T00:00:00"/>
    <s v="no"/>
    <x v="0"/>
    <s v="FRO.23165"/>
    <n v="2017"/>
    <s v="C1"/>
    <n v="25051.7"/>
    <d v="2017-01-20T00:00:00"/>
    <s v="IM"/>
    <n v="0"/>
    <s v="no"/>
    <n v="0"/>
    <m/>
    <m/>
    <m/>
    <m/>
    <m/>
    <m/>
    <n v="2017"/>
    <n v="12525"/>
    <m/>
    <m/>
    <d v="2017-06-14T00:00:00"/>
    <d v="2017-06-28T00:00:00"/>
    <n v="2017"/>
    <n v="5046.1400000000003"/>
    <m/>
    <n v="25051.7"/>
    <n v="17571.14"/>
    <n v="0.70139511490238182"/>
    <n v="7480.5600000000013"/>
    <n v="0"/>
  </r>
  <r>
    <s v="2017/22"/>
    <x v="1"/>
    <n v="22"/>
    <x v="2"/>
    <s v="Romania"/>
    <s v="General Inspectorate of the Romanian Border Police"/>
    <s v="no"/>
    <s v="Poseidon"/>
    <s v="2017/SBS/07 JO Poseidon 2017"/>
    <d v="2017-02-01T00:00:00"/>
    <d v="2017-03-30T00:00:00"/>
    <s v="no"/>
    <x v="0"/>
    <s v="FRO.23173"/>
    <n v="2017"/>
    <s v="C1"/>
    <n v="199579.8"/>
    <d v="2017-01-25T00:00:00"/>
    <s v="MM"/>
    <n v="0"/>
    <s v="no"/>
    <m/>
    <m/>
    <m/>
    <m/>
    <m/>
    <m/>
    <m/>
    <n v="2017"/>
    <n v="99789"/>
    <m/>
    <m/>
    <d v="2017-06-13T00:00:00"/>
    <d v="2017-08-18T00:00:00"/>
    <n v="2017"/>
    <n v="77150.080000000002"/>
    <m/>
    <n v="199579.8"/>
    <n v="176939.08000000002"/>
    <n v="0.88655805848086844"/>
    <n v="22640.719999999972"/>
    <n v="0"/>
  </r>
  <r>
    <s v="2017/23"/>
    <x v="1"/>
    <n v="23"/>
    <x v="1"/>
    <s v="Hungary"/>
    <s v="Office of Immigration and Nationality"/>
    <s v="no"/>
    <s v="JRO"/>
    <s v="2017/RSU/01 JRO to Pakistan"/>
    <d v="2017-01-26T00:00:00"/>
    <d v="2017-01-28T00:00:00"/>
    <s v="no"/>
    <x v="0"/>
    <s v="FRO.23159"/>
    <n v="2017"/>
    <s v="C1"/>
    <n v="6976.4"/>
    <d v="2017-01-23T00:00:00"/>
    <s v="MM"/>
    <n v="0"/>
    <s v="yes"/>
    <n v="4127.8900000000003"/>
    <n v="4127.8900000000003"/>
    <m/>
    <m/>
    <m/>
    <m/>
    <m/>
    <m/>
    <m/>
    <m/>
    <m/>
    <d v="2017-04-13T00:00:00"/>
    <d v="2017-04-05T00:00:00"/>
    <n v="2017"/>
    <n v="4416.84"/>
    <m/>
    <n v="6976.4"/>
    <n v="4416.84"/>
    <n v="0.63311163350725308"/>
    <n v="2559.5599999999995"/>
    <n v="4127.8900000000003"/>
  </r>
  <r>
    <s v="2017/24"/>
    <x v="1"/>
    <n v="24"/>
    <x v="2"/>
    <s v="Germany"/>
    <s v="Bundespolizeiprasidium Federal Police Central Office"/>
    <s v="no"/>
    <s v="Poseidon"/>
    <s v="2017/SBS/07 JO Poseidon 2017"/>
    <d v="2017-02-01T00:00:00"/>
    <d v="2017-04-01T00:00:00"/>
    <s v="no"/>
    <x v="0"/>
    <s v="FRO.23187"/>
    <n v="2017"/>
    <s v="C1"/>
    <n v="90920.55"/>
    <d v="2017-01-23T00:00:00"/>
    <s v="MM"/>
    <n v="0"/>
    <s v="no"/>
    <n v="0"/>
    <n v="0"/>
    <s v="FRO.23187"/>
    <n v="2017"/>
    <n v="29846.25"/>
    <d v="2017-02-08T00:00:00"/>
    <m/>
    <n v="2017"/>
    <n v="45400"/>
    <m/>
    <m/>
    <d v="2017-06-15T00:00:00"/>
    <d v="2017-05-25T00:00:00"/>
    <n v="2017"/>
    <n v="55526.11"/>
    <m/>
    <n v="120766.8"/>
    <n v="100926.11"/>
    <n v="0.83571072513306632"/>
    <n v="19840.690000000002"/>
    <n v="0"/>
  </r>
  <r>
    <s v="2017/25"/>
    <x v="1"/>
    <n v="25"/>
    <x v="2"/>
    <s v="Portugal"/>
    <s v="Servico de Estrangeiros e Fronteiras"/>
    <s v="no"/>
    <s v="Poseidon"/>
    <s v="2017/SBS/07 JO Poseidon 2017"/>
    <d v="2017-02-01T00:00:00"/>
    <d v="2017-03-31T00:00:00"/>
    <s v="no"/>
    <x v="0"/>
    <s v="FRO.23176"/>
    <n v="2017"/>
    <s v="C1"/>
    <n v="168205.65"/>
    <d v="2017-01-25T00:00:00"/>
    <s v="MM"/>
    <n v="152626.46"/>
    <s v="yes"/>
    <n v="90415.360000000001"/>
    <n v="75909.859999999986"/>
    <m/>
    <m/>
    <m/>
    <m/>
    <m/>
    <n v="2017"/>
    <n v="84102.83"/>
    <m/>
    <m/>
    <d v="2017-06-14T00:00:00"/>
    <d v="2017-06-21T00:00:00"/>
    <n v="2017"/>
    <n v="84102.82"/>
    <m/>
    <n v="168205.65"/>
    <n v="168205.65000000002"/>
    <n v="1.0000000000000002"/>
    <n v="-2.9103830456733704E-11"/>
    <n v="75909.859999999986"/>
  </r>
  <r>
    <s v="2017/26"/>
    <x v="1"/>
    <n v="26"/>
    <x v="2"/>
    <s v="Norway"/>
    <s v="National Police Directorate"/>
    <s v="no"/>
    <s v="Triton"/>
    <s v="2017/SBS/05 JO Triton 2017"/>
    <d v="2017-02-01T00:00:00"/>
    <d v="2017-05-15T00:00:00"/>
    <s v="no"/>
    <x v="0"/>
    <s v="FRO.23161"/>
    <n v="2017"/>
    <s v="C1"/>
    <n v="2198916.4500000002"/>
    <d v="2017-01-23T00:00:00"/>
    <s v="SK"/>
    <n v="2407945"/>
    <s v="yes"/>
    <n v="1336740"/>
    <n v="1841939"/>
    <s v="FRO.23161"/>
    <n v="2017"/>
    <n v="267564.15000000002"/>
    <d v="2017-05-14T00:00:00"/>
    <m/>
    <n v="2017"/>
    <n v="1099458"/>
    <m/>
    <m/>
    <d v="2017-07-29T00:00:00"/>
    <d v="2017-09-15T00:00:00"/>
    <n v="2017"/>
    <n v="1363512.1199999999"/>
    <m/>
    <n v="2466480.6"/>
    <n v="2462970.12"/>
    <n v="0.99857672507134254"/>
    <n v="3510.4799999999814"/>
    <n v="1841939"/>
  </r>
  <r>
    <s v="2017/27"/>
    <x v="1"/>
    <n v="27"/>
    <x v="1"/>
    <s v="Italy"/>
    <s v="Ministero dell'Interno, Dipartimento della Pubblica Sicurezza, Direzione Centrale dell'Immigrazione e della Polizia delle Frontiere"/>
    <s v="no"/>
    <s v="JRO"/>
    <s v="2017/RSU/01 JRO to Nigeria"/>
    <d v="2017-01-25T00:00:00"/>
    <d v="2017-01-28T00:00:00"/>
    <s v="no"/>
    <x v="0"/>
    <s v="FRO.23190"/>
    <n v="2017"/>
    <s v="C1"/>
    <n v="2835.5"/>
    <d v="2017-01-23T00:00:00"/>
    <s v="MM"/>
    <n v="0"/>
    <s v="no"/>
    <m/>
    <m/>
    <m/>
    <m/>
    <m/>
    <m/>
    <m/>
    <m/>
    <m/>
    <m/>
    <m/>
    <d v="2017-04-13T00:00:00"/>
    <d v="2017-02-24T00:00:00"/>
    <n v="2017"/>
    <n v="2311.77"/>
    <m/>
    <n v="2835.5"/>
    <n v="2311.77"/>
    <n v="0.81529536236995237"/>
    <n v="523.73"/>
    <n v="0"/>
  </r>
  <r>
    <s v="2017/28"/>
    <x v="1"/>
    <n v="28"/>
    <x v="4"/>
    <s v="Bulgaria"/>
    <s v="Ministry of Interior, National Police Service, Chief Directorate Border Police"/>
    <s v="no"/>
    <s v="FOA"/>
    <s v="2017/LBS/01 FOA"/>
    <d v="2017-02-01T00:00:00"/>
    <d v="2017-03-01T00:00:00"/>
    <s v="no"/>
    <x v="0"/>
    <s v="FRO.23181"/>
    <n v="2017"/>
    <s v="C1"/>
    <n v="7393.7"/>
    <d v="2017-01-24T00:00:00"/>
    <s v="MM"/>
    <n v="0"/>
    <s v="no"/>
    <n v="0"/>
    <n v="0"/>
    <m/>
    <m/>
    <m/>
    <m/>
    <m/>
    <m/>
    <m/>
    <m/>
    <m/>
    <d v="2017-05-15T00:00:00"/>
    <d v="2017-04-18T00:00:00"/>
    <n v="2017"/>
    <n v="6237.41"/>
    <m/>
    <n v="7393.7"/>
    <n v="6237.41"/>
    <n v="0.84361145299376494"/>
    <n v="1156.29"/>
    <n v="0"/>
  </r>
  <r>
    <s v="2017/29"/>
    <x v="1"/>
    <n v="29"/>
    <x v="4"/>
    <s v="Poland"/>
    <s v="Headquarters of Polish Border Guards"/>
    <s v="no"/>
    <s v="FOA"/>
    <s v="2017/LBS/01 FOA"/>
    <d v="2017-02-01T00:00:00"/>
    <d v="2017-06-21T00:00:00"/>
    <s v="no"/>
    <x v="0"/>
    <s v="FRO.23184"/>
    <n v="2017"/>
    <s v="C1"/>
    <n v="132079.5"/>
    <d v="2017-01-23T00:00:00"/>
    <s v="MM"/>
    <n v="0"/>
    <s v="no"/>
    <m/>
    <m/>
    <s v="FRO.23184"/>
    <n v="2017"/>
    <n v="9771.2999999999993"/>
    <d v="2017-02-17T00:00:00"/>
    <m/>
    <n v="2017"/>
    <n v="66039.75"/>
    <n v="2017"/>
    <n v="4885.6499999999996"/>
    <d v="2017-09-04T00:00:00"/>
    <d v="2017-08-08T00:00:00"/>
    <n v="2017"/>
    <n v="46599.02"/>
    <m/>
    <n v="141850.79999999999"/>
    <n v="117524.41999999998"/>
    <n v="0.82850727665970159"/>
    <n v="24326.380000000005"/>
    <n v="0"/>
  </r>
  <r>
    <s v="2017/30"/>
    <x v="1"/>
    <n v="30"/>
    <x v="2"/>
    <s v="Lithuania"/>
    <s v="State Border Guard Service"/>
    <s v="no"/>
    <s v="Poseidon"/>
    <s v="2017/SBS/07 JO Poseidon 2017"/>
    <d v="2017-02-14T00:00:00"/>
    <d v="2017-03-30T00:00:00"/>
    <s v="no"/>
    <x v="0"/>
    <s v="FRO.23175"/>
    <n v="2017"/>
    <s v="C1"/>
    <n v="60652.95"/>
    <d v="2017-01-23T00:00:00"/>
    <s v="MM"/>
    <n v="0"/>
    <s v="no"/>
    <m/>
    <m/>
    <s v="FRO.23175"/>
    <n v="2017"/>
    <n v="2011.6"/>
    <d v="2017-02-14T00:00:00"/>
    <m/>
    <n v="2017"/>
    <n v="30300"/>
    <m/>
    <m/>
    <d v="2017-06-13T00:00:00"/>
    <d v="2017-05-22T00:00:00"/>
    <n v="2017"/>
    <n v="19027.71"/>
    <m/>
    <n v="62664.549999999996"/>
    <n v="49327.71"/>
    <n v="0.78717089646379013"/>
    <n v="13336.839999999997"/>
    <n v="0"/>
  </r>
  <r>
    <s v="2017/31"/>
    <x v="1"/>
    <n v="31"/>
    <x v="4"/>
    <s v="Poland"/>
    <s v="Headquarters of Polish Border Guards"/>
    <s v="no"/>
    <s v="FOA"/>
    <s v="2017/LBS/01 FOA"/>
    <d v="2017-02-01T00:00:00"/>
    <d v="2017-04-26T00:00:00"/>
    <s v="no"/>
    <x v="0"/>
    <s v="FRO.23188"/>
    <n v="2017"/>
    <s v="C1"/>
    <n v="20043.240000000002"/>
    <d v="2017-01-24T00:00:00"/>
    <s v="MM"/>
    <n v="0"/>
    <s v="no"/>
    <n v="0"/>
    <n v="0"/>
    <m/>
    <m/>
    <m/>
    <m/>
    <m/>
    <n v="2017"/>
    <n v="10021.620000000001"/>
    <m/>
    <m/>
    <d v="2017-07-10T00:00:00"/>
    <d v="2017-05-25T00:00:00"/>
    <n v="2017"/>
    <n v="8362.27"/>
    <m/>
    <n v="20043.240000000002"/>
    <n v="18383.89"/>
    <n v="0.91721148876129799"/>
    <n v="1659.3500000000022"/>
    <n v="0"/>
  </r>
  <r>
    <s v="2017/32"/>
    <x v="1"/>
    <n v="32"/>
    <x v="2"/>
    <s v="Latvia"/>
    <s v="State Border Guard"/>
    <s v="no"/>
    <s v="EPN-Triton"/>
    <s v="2017/SBS/05 JO Triton 2017"/>
    <d v="2017-01-31T00:00:00"/>
    <d v="2017-03-01T00:00:00"/>
    <s v="no"/>
    <x v="0"/>
    <s v="FRO.23202"/>
    <n v="2017"/>
    <s v="C1"/>
    <n v="519457.31"/>
    <d v="2017-01-23T00:00:00"/>
    <s v="SK"/>
    <n v="0"/>
    <s v="yes"/>
    <n v="361366"/>
    <n v="270282"/>
    <m/>
    <m/>
    <m/>
    <m/>
    <m/>
    <n v="2017"/>
    <n v="259728"/>
    <m/>
    <m/>
    <d v="2017-05-15T00:00:00"/>
    <d v="2017-05-17T00:00:00"/>
    <n v="2017"/>
    <n v="122943.66"/>
    <m/>
    <n v="519457.31"/>
    <n v="382671.66000000003"/>
    <n v="0.73667585888819243"/>
    <n v="136785.64999999997"/>
    <n v="270282"/>
  </r>
  <r>
    <s v="2017/33"/>
    <x v="1"/>
    <n v="33"/>
    <x v="4"/>
    <s v="Slovenia"/>
    <s v="Ministry of Interior"/>
    <s v="no"/>
    <s v="FOA"/>
    <s v="2017/LBS/01 FOA"/>
    <d v="2017-01-31T00:00:00"/>
    <d v="2017-03-02T00:00:00"/>
    <s v="no"/>
    <x v="0"/>
    <s v="FRO.23178"/>
    <n v="2017"/>
    <s v="C1"/>
    <n v="11979.72"/>
    <d v="2017-01-24T00:00:00"/>
    <s v="MM"/>
    <n v="0"/>
    <s v="no"/>
    <n v="0"/>
    <n v="0"/>
    <m/>
    <m/>
    <m/>
    <m/>
    <m/>
    <n v="2017"/>
    <n v="5989.86"/>
    <m/>
    <m/>
    <d v="2017-05-16T00:00:00"/>
    <d v="2017-04-03T00:00:00"/>
    <n v="2017"/>
    <n v="5196.46"/>
    <m/>
    <n v="11979.72"/>
    <n v="11186.32"/>
    <n v="0.93377140701118222"/>
    <n v="793.39999999999964"/>
    <n v="0"/>
  </r>
  <r>
    <s v="2017/34"/>
    <x v="1"/>
    <n v="34"/>
    <x v="4"/>
    <s v="Estonia"/>
    <s v="Police and Border Guard Board"/>
    <s v="no"/>
    <s v="FOA"/>
    <s v="2017/LBS/01 FOA"/>
    <d v="2017-01-28T00:00:00"/>
    <d v="2017-03-30T00:00:00"/>
    <s v="no"/>
    <x v="0"/>
    <s v="FRO.23177"/>
    <n v="2017"/>
    <s v="C1"/>
    <n v="31169.1"/>
    <d v="2017-01-24T00:00:00"/>
    <s v="MM"/>
    <n v="0"/>
    <s v="no"/>
    <n v="0"/>
    <n v="0"/>
    <m/>
    <m/>
    <m/>
    <m/>
    <m/>
    <n v="2017"/>
    <n v="15500"/>
    <m/>
    <m/>
    <d v="2017-06-13T00:00:00"/>
    <d v="2017-06-29T00:00:00"/>
    <n v="2017"/>
    <n v="13279.65"/>
    <m/>
    <n v="31169.1"/>
    <n v="28779.65"/>
    <n v="0.92333914036658105"/>
    <n v="2389.4499999999971"/>
    <n v="0"/>
  </r>
  <r>
    <s v="2017/35"/>
    <x v="1"/>
    <n v="35"/>
    <x v="4"/>
    <s v="Romania"/>
    <s v="General Inspectorate of the Romanian Border Police"/>
    <s v="no"/>
    <s v="FOA"/>
    <s v="2017/LBS/01 FOA"/>
    <d v="2017-02-02T00:00:00"/>
    <d v="2017-04-26T00:00:00"/>
    <s v="no"/>
    <x v="0"/>
    <s v="FRO.23192"/>
    <n v="2017"/>
    <s v="C1"/>
    <n v="293208.3"/>
    <d v="2017-01-24T00:00:00"/>
    <s v="MM"/>
    <n v="12675"/>
    <s v="no"/>
    <m/>
    <m/>
    <m/>
    <m/>
    <m/>
    <m/>
    <m/>
    <n v="2017"/>
    <n v="146604"/>
    <m/>
    <m/>
    <d v="2017-07-10T00:00:00"/>
    <d v="2017-06-27T00:00:00"/>
    <n v="2017"/>
    <n v="117461.28"/>
    <m/>
    <n v="293208.3"/>
    <n v="264065.28000000003"/>
    <n v="0.9006064289448833"/>
    <n v="29143.01999999996"/>
    <n v="0"/>
  </r>
  <r>
    <s v="2017/36"/>
    <x v="1"/>
    <n v="36"/>
    <x v="4"/>
    <s v="Portugal"/>
    <s v="Servico de Estrangeiros e Fronteiras"/>
    <s v="no"/>
    <s v="FOA"/>
    <s v="2017/LBS/01 FOA"/>
    <d v="2017-02-02T00:00:00"/>
    <d v="2017-03-30T00:00:00"/>
    <s v="no"/>
    <x v="0"/>
    <s v="FRO.23189"/>
    <n v="2017"/>
    <s v="C1"/>
    <n v="11780.7"/>
    <d v="2017-01-24T00:00:00"/>
    <s v="MM"/>
    <n v="0"/>
    <s v="no"/>
    <n v="0"/>
    <n v="0"/>
    <m/>
    <m/>
    <m/>
    <m/>
    <m/>
    <n v="2017"/>
    <n v="5890.35"/>
    <m/>
    <m/>
    <d v="2017-06-13T00:00:00"/>
    <d v="2017-05-29T00:00:00"/>
    <n v="2017"/>
    <n v="5032.51"/>
    <m/>
    <n v="11780.7"/>
    <n v="10922.86"/>
    <n v="0.92718259526174163"/>
    <n v="857.84000000000015"/>
    <n v="0"/>
  </r>
  <r>
    <s v="2017/37"/>
    <x v="1"/>
    <n v="37"/>
    <x v="2"/>
    <s v="Norway"/>
    <s v="National Police Directorate"/>
    <s v="no"/>
    <s v="Poseidon"/>
    <s v="2017/SBS/07 JO Poseidon 2017"/>
    <d v="2017-02-01T00:00:00"/>
    <d v="2017-06-15T00:00:00"/>
    <s v="no"/>
    <x v="0"/>
    <s v="FRO.23204"/>
    <n v="2017"/>
    <s v="C1"/>
    <n v="717557.38"/>
    <d v="2017-01-24T00:00:00"/>
    <s v="MM"/>
    <n v="675268.85"/>
    <s v="yes"/>
    <n v="340905"/>
    <n v="675268.85"/>
    <m/>
    <m/>
    <m/>
    <m/>
    <m/>
    <n v="2017"/>
    <n v="358778"/>
    <m/>
    <m/>
    <d v="2017-08-29T00:00:00"/>
    <d v="2017-10-12T00:00:00"/>
    <n v="2017"/>
    <n v="352765.64"/>
    <m/>
    <n v="717557.38"/>
    <n v="711543.64"/>
    <n v="0.99161915107053877"/>
    <n v="6013.7399999999907"/>
    <n v="675268.85"/>
  </r>
  <r>
    <s v="2017/455"/>
    <x v="1"/>
    <n v="455"/>
    <x v="3"/>
    <s v="Finland"/>
    <s v="Finnish Border Guard"/>
    <s v="no"/>
    <s v="Focal Points"/>
    <s v="2017/ABS/04 JO Focal Points 2017 Air Intermediate Managers"/>
    <d v="2017-04-02T00:00:00"/>
    <d v="2017-04-15T00:00:00"/>
    <s v="no"/>
    <x v="0"/>
    <s v="FRO.23919"/>
    <n v="2017"/>
    <s v="C1"/>
    <n v="3533.14"/>
    <d v="2017-03-29T00:00:00"/>
    <s v="SK"/>
    <n v="0"/>
    <s v="no"/>
    <m/>
    <m/>
    <m/>
    <m/>
    <m/>
    <m/>
    <m/>
    <m/>
    <m/>
    <m/>
    <m/>
    <d v="2017-06-29T00:00:00"/>
    <d v="2017-06-23T00:00:00"/>
    <n v="2017"/>
    <n v="3218.55"/>
    <m/>
    <n v="3533.14"/>
    <n v="3218.55"/>
    <n v="0.9109602223517892"/>
    <n v="314.58999999999969"/>
    <n v="0"/>
  </r>
  <r>
    <s v="2017/39"/>
    <x v="1"/>
    <n v="39"/>
    <x v="1"/>
    <s v="Denmark"/>
    <s v="Danish National Police"/>
    <s v="no"/>
    <s v="Poseidon/Readmission Activities"/>
    <s v="2016/RSU/03 EPN Poseidon/Readmission Activities"/>
    <d v="2017-01-25T00:00:00"/>
    <d v="2017-01-26T00:00:00"/>
    <s v="no"/>
    <x v="0"/>
    <s v="FRO.23203"/>
    <n v="2017"/>
    <s v="C1"/>
    <n v="48631"/>
    <d v="2017-01-25T00:00:00"/>
    <s v="SK"/>
    <n v="0"/>
    <s v="yes"/>
    <n v="45450"/>
    <n v="45450"/>
    <m/>
    <m/>
    <m/>
    <m/>
    <m/>
    <m/>
    <m/>
    <m/>
    <m/>
    <d v="2017-04-11T00:00:00"/>
    <d v="2017-03-16T00:00:00"/>
    <n v="2017"/>
    <n v="48631"/>
    <m/>
    <n v="48631"/>
    <n v="48631"/>
    <n v="1"/>
    <n v="0"/>
    <n v="45450"/>
  </r>
  <r>
    <s v="2017/40"/>
    <x v="1"/>
    <n v="40"/>
    <x v="4"/>
    <s v="Latvia"/>
    <s v="State Border Guard"/>
    <s v="no"/>
    <s v="FOA"/>
    <s v="2017/LBS/01 FOA"/>
    <d v="2017-02-01T00:00:00"/>
    <d v="2017-03-01T00:00:00"/>
    <s v="no"/>
    <x v="0"/>
    <s v="FRO.23199"/>
    <n v="2017"/>
    <s v="C1"/>
    <n v="82505.56"/>
    <d v="2017-01-25T00:00:00"/>
    <s v="SK"/>
    <n v="0"/>
    <s v="no"/>
    <n v="0"/>
    <m/>
    <s v="FRO.23199"/>
    <n v="2017"/>
    <n v="1685.25"/>
    <d v="2017-02-06T00:00:00"/>
    <m/>
    <n v="2017"/>
    <n v="41252"/>
    <m/>
    <m/>
    <d v="2017-05-15T00:00:00"/>
    <d v="2017-05-05T00:00:00"/>
    <n v="2017"/>
    <n v="23579.5"/>
    <m/>
    <n v="84190.81"/>
    <n v="64831.5"/>
    <n v="0.77005435628900587"/>
    <n v="19359.309999999998"/>
    <n v="0"/>
  </r>
  <r>
    <s v="2017/41"/>
    <x v="1"/>
    <n v="41"/>
    <x v="4"/>
    <s v="Denmark"/>
    <s v="Danish National Police"/>
    <s v="no"/>
    <s v="FOA"/>
    <s v="2017/LBS/01 FOA"/>
    <d v="2017-02-02T00:00:00"/>
    <d v="2017-03-02T00:00:00"/>
    <s v="no"/>
    <x v="0"/>
    <s v="FRO.23198"/>
    <n v="2017"/>
    <s v="C1"/>
    <n v="12028.94"/>
    <d v="2017-01-25T00:00:00"/>
    <s v="SK"/>
    <n v="0"/>
    <s v="yes"/>
    <n v="8400"/>
    <n v="8400"/>
    <m/>
    <m/>
    <m/>
    <m/>
    <m/>
    <m/>
    <m/>
    <m/>
    <m/>
    <d v="2017-05-16T00:00:00"/>
    <d v="2017-05-17T00:00:00"/>
    <n v="2017"/>
    <n v="12028.94"/>
    <m/>
    <n v="12028.94"/>
    <n v="12028.94"/>
    <n v="1"/>
    <n v="0"/>
    <n v="8400"/>
  </r>
  <r>
    <s v="2017/42"/>
    <x v="1"/>
    <n v="42"/>
    <x v="4"/>
    <s v="Lithuania"/>
    <s v="State Border Guard Service"/>
    <s v="no"/>
    <s v="FOA"/>
    <s v="2017/LBS/01 FOA"/>
    <d v="2017-02-01T00:00:00"/>
    <d v="2017-03-29T00:00:00"/>
    <s v="no"/>
    <x v="0"/>
    <s v="FRO.23209"/>
    <n v="2017"/>
    <s v="C1"/>
    <n v="42584.93"/>
    <d v="2017-01-25T00:00:00"/>
    <s v="SK"/>
    <n v="0"/>
    <s v="no"/>
    <n v="0"/>
    <n v="0"/>
    <m/>
    <m/>
    <m/>
    <m/>
    <m/>
    <n v="2017"/>
    <n v="21290"/>
    <m/>
    <m/>
    <d v="2017-06-12T00:00:00"/>
    <d v="2017-05-19T00:00:00"/>
    <n v="2017"/>
    <n v="12112.63"/>
    <m/>
    <n v="42584.93"/>
    <n v="33402.629999999997"/>
    <n v="0.78437677366148062"/>
    <n v="9182.3000000000029"/>
    <n v="0"/>
  </r>
  <r>
    <s v="2017/43"/>
    <x v="1"/>
    <n v="43"/>
    <x v="2"/>
    <s v="Sweden"/>
    <s v="National Operations Department"/>
    <s v="no"/>
    <s v="Poseidon"/>
    <s v="2017/SBS/07 JO Poseidon 2017"/>
    <d v="2017-02-12T00:00:00"/>
    <d v="2017-03-31T00:00:00"/>
    <s v="no"/>
    <x v="0"/>
    <s v="FRO.23179"/>
    <n v="2017"/>
    <s v="C1"/>
    <n v="9998.08"/>
    <d v="2017-01-25T00:00:00"/>
    <s v="SK"/>
    <n v="0"/>
    <s v="no"/>
    <m/>
    <m/>
    <s v="FRO.23179"/>
    <n v="2017"/>
    <n v="1840.4"/>
    <d v="2017-02-16T00:00:00"/>
    <m/>
    <m/>
    <m/>
    <m/>
    <m/>
    <d v="2017-06-14T00:00:00"/>
    <d v="2017-04-26T00:00:00"/>
    <n v="2017"/>
    <n v="10416.51"/>
    <m/>
    <n v="11838.48"/>
    <n v="10416.51"/>
    <n v="0.87988576236138427"/>
    <n v="1421.9699999999993"/>
    <n v="0"/>
  </r>
  <r>
    <s v="2017/1246"/>
    <x v="1"/>
    <n v="1246"/>
    <x v="3"/>
    <s v="Finland"/>
    <s v="Finnish Border Guard"/>
    <s v="no"/>
    <s v="Focal Points"/>
    <s v="2017/ABS/04 JO Focal Points 2017 Air Intermediate Managers"/>
    <d v="2017-09-03T00:00:00"/>
    <d v="2017-09-16T00:00:00"/>
    <s v="no"/>
    <x v="0"/>
    <s v="FRO.25307"/>
    <n v="2017"/>
    <s v="C1"/>
    <n v="4824.63"/>
    <d v="2017-08-24T00:00:00"/>
    <s v="IM"/>
    <n v="0"/>
    <s v="no"/>
    <n v="0"/>
    <m/>
    <m/>
    <m/>
    <m/>
    <m/>
    <m/>
    <m/>
    <m/>
    <m/>
    <m/>
    <d v="2017-11-30T00:00:00"/>
    <d v="2017-11-28T00:00:00"/>
    <n v="2017"/>
    <n v="3297.06"/>
    <m/>
    <n v="4824.63"/>
    <n v="3297.06"/>
    <n v="0.683380901747906"/>
    <n v="1527.5700000000002"/>
    <n v="0"/>
  </r>
  <r>
    <s v="2017/45"/>
    <x v="1"/>
    <n v="45"/>
    <x v="3"/>
    <s v="Netherlands"/>
    <s v="Royal Marechaussee"/>
    <s v="no"/>
    <s v="Focal Points"/>
    <s v="2017/ABS/03 Focal Points 2017 Air"/>
    <d v="2017-01-30T00:00:00"/>
    <d v="2017-03-02T00:00:00"/>
    <s v="no"/>
    <x v="0"/>
    <s v="FRO.23242"/>
    <n v="2017"/>
    <s v="C1"/>
    <n v="25458.51"/>
    <d v="2017-01-25T00:00:00"/>
    <s v="SK"/>
    <n v="0"/>
    <s v="no"/>
    <m/>
    <m/>
    <m/>
    <m/>
    <m/>
    <m/>
    <m/>
    <m/>
    <m/>
    <m/>
    <m/>
    <d v="2017-05-16T00:00:00"/>
    <d v="2017-05-11T00:00:00"/>
    <n v="2017"/>
    <n v="23033.040000000001"/>
    <m/>
    <n v="25458.51"/>
    <n v="23033.040000000001"/>
    <n v="0.90472851710488955"/>
    <n v="2425.4699999999975"/>
    <n v="0"/>
  </r>
  <r>
    <s v="2017/46"/>
    <x v="1"/>
    <n v="46"/>
    <x v="4"/>
    <s v="Poland"/>
    <s v="Headquarters of Polish Border Guards"/>
    <s v="no"/>
    <s v="Focal Points"/>
    <s v="2017/LBS/02 Focal Points"/>
    <d v="2017-02-01T00:00:00"/>
    <d v="2017-03-29T00:00:00"/>
    <s v="no"/>
    <x v="0"/>
    <s v="FRO.23224"/>
    <n v="2017"/>
    <s v="C1"/>
    <n v="16989.46"/>
    <d v="2017-01-25T00:00:00"/>
    <s v="MM"/>
    <n v="0"/>
    <s v="no"/>
    <n v="0"/>
    <m/>
    <m/>
    <m/>
    <m/>
    <m/>
    <m/>
    <n v="2017"/>
    <n v="8494.73"/>
    <m/>
    <m/>
    <d v="2017-06-12T00:00:00"/>
    <d v="2017-05-10T00:00:00"/>
    <n v="2017"/>
    <n v="4915.01"/>
    <m/>
    <n v="16989.46"/>
    <n v="13409.74"/>
    <n v="0.78929759980599734"/>
    <n v="3579.7199999999993"/>
    <n v="0"/>
  </r>
  <r>
    <s v="2017/47"/>
    <x v="1"/>
    <n v="47"/>
    <x v="4"/>
    <s v="Netherlands"/>
    <s v="Royal Marechaussee"/>
    <s v="no"/>
    <s v="FOA"/>
    <s v="2017/LBS/01 FOA"/>
    <d v="2017-01-31T00:00:00"/>
    <d v="2017-03-30T00:00:00"/>
    <s v="no"/>
    <x v="0"/>
    <s v="FRO.23221"/>
    <n v="2017"/>
    <s v="C1"/>
    <n v="11392.29"/>
    <d v="2017-01-25T00:00:00"/>
    <s v="MM"/>
    <n v="0"/>
    <s v="no"/>
    <n v="0"/>
    <n v="0"/>
    <m/>
    <m/>
    <m/>
    <m/>
    <m/>
    <m/>
    <m/>
    <m/>
    <m/>
    <d v="2017-06-13T00:00:00"/>
    <d v="2017-06-06T00:00:00"/>
    <n v="2017"/>
    <n v="9694.18"/>
    <m/>
    <n v="11392.29"/>
    <n v="9694.18"/>
    <n v="0.85094217229371794"/>
    <n v="1698.1100000000006"/>
    <n v="0"/>
  </r>
  <r>
    <s v="2017/48"/>
    <x v="1"/>
    <n v="48"/>
    <x v="4"/>
    <s v="Netherlands"/>
    <s v="Royal Marechaussee"/>
    <s v="no"/>
    <s v="FOA"/>
    <s v="2017/LBS/01 FOA"/>
    <d v="2017-01-31T00:00:00"/>
    <d v="2017-03-02T00:00:00"/>
    <s v="no"/>
    <x v="0"/>
    <s v="FRO.23222"/>
    <n v="2017"/>
    <s v="C1"/>
    <n v="22835.94"/>
    <d v="2017-01-25T00:00:00"/>
    <s v="MM"/>
    <n v="0"/>
    <s v="no"/>
    <m/>
    <m/>
    <m/>
    <m/>
    <m/>
    <m/>
    <m/>
    <m/>
    <m/>
    <m/>
    <m/>
    <d v="2017-05-16T00:00:00"/>
    <d v="2017-04-27T00:00:00"/>
    <n v="2017"/>
    <n v="19842.72"/>
    <m/>
    <n v="22835.94"/>
    <n v="19842.72"/>
    <n v="0.86892503658706421"/>
    <n v="2993.2199999999975"/>
    <n v="0"/>
  </r>
  <r>
    <s v="2017/49"/>
    <x v="1"/>
    <n v="49"/>
    <x v="1"/>
    <s v="Belgium"/>
    <s v="Department of Federal Immigration"/>
    <s v="no"/>
    <s v="JRO"/>
    <s v="2017/RSU/01 JRO to Pakistan"/>
    <d v="2017-01-26T00:00:00"/>
    <d v="2017-01-27T00:00:00"/>
    <s v="no"/>
    <x v="0"/>
    <s v="FRO.23235"/>
    <n v="2017"/>
    <s v="C1"/>
    <n v="27143.759999999998"/>
    <d v="2017-01-25T00:00:00"/>
    <s v="MM"/>
    <n v="0"/>
    <s v="yes"/>
    <n v="20000"/>
    <n v="15316.9"/>
    <m/>
    <m/>
    <m/>
    <m/>
    <m/>
    <m/>
    <m/>
    <m/>
    <m/>
    <d v="2017-04-12T00:00:00"/>
    <d v="2017-04-26T00:00:00"/>
    <n v="2017"/>
    <n v="19787.98"/>
    <m/>
    <n v="27143.759999999998"/>
    <n v="19787.98"/>
    <n v="0.72900659304385251"/>
    <n v="7355.7799999999988"/>
    <n v="15316.9"/>
  </r>
  <r>
    <s v="2017/50"/>
    <x v="1"/>
    <n v="50"/>
    <x v="5"/>
    <s v="Romania"/>
    <s v="General Inspectorate of the Romanian Border Police"/>
    <s v="no"/>
    <s v="FSC Support Officer"/>
    <s v="2017/FSC/02 FSC Support Officer Deployment"/>
    <d v="2017-01-30T00:00:00"/>
    <d v="2017-05-01T00:00:00"/>
    <s v="no"/>
    <x v="0"/>
    <s v="FRO.23260"/>
    <n v="2017"/>
    <s v="C1"/>
    <n v="20259.38"/>
    <d v="2017-01-27T00:00:00"/>
    <s v="MM"/>
    <n v="0"/>
    <s v="no"/>
    <n v="0"/>
    <m/>
    <m/>
    <m/>
    <m/>
    <m/>
    <m/>
    <n v="2017"/>
    <n v="10129"/>
    <m/>
    <m/>
    <d v="2017-07-15T00:00:00"/>
    <d v="2017-07-13T00:00:00"/>
    <n v="2017"/>
    <n v="5877.61"/>
    <m/>
    <n v="20259.38"/>
    <n v="16006.61"/>
    <n v="0.79008390187656286"/>
    <n v="4252.7700000000004"/>
    <n v="0"/>
  </r>
  <r>
    <s v="2017/51"/>
    <x v="1"/>
    <n v="51"/>
    <x v="5"/>
    <s v="Spain"/>
    <s v="Cuerpo Nacional de Policia"/>
    <s v="no"/>
    <s v="FSC Support Officer"/>
    <s v="2017/FSC/01 FSC Support Officer Deployment"/>
    <d v="2017-01-31T00:00:00"/>
    <d v="2017-04-03T00:00:00"/>
    <s v="no"/>
    <x v="0"/>
    <s v="FRO.23256"/>
    <n v="2017"/>
    <s v="C1"/>
    <n v="14634.57"/>
    <d v="2017-01-25T00:00:00"/>
    <s v="MM"/>
    <n v="0"/>
    <s v="no"/>
    <m/>
    <m/>
    <m/>
    <m/>
    <m/>
    <m/>
    <m/>
    <m/>
    <m/>
    <m/>
    <m/>
    <d v="2017-06-17T00:00:00"/>
    <d v="2017-06-06T00:00:00"/>
    <n v="2017"/>
    <n v="12411.47"/>
    <m/>
    <n v="14634.57"/>
    <n v="12411.47"/>
    <n v="0.84809256438692759"/>
    <n v="2223.1000000000004"/>
    <n v="0"/>
  </r>
  <r>
    <s v="2017/52"/>
    <x v="1"/>
    <n v="52"/>
    <x v="5"/>
    <s v="Romania"/>
    <s v="General Inspectorate of the Romanian Border Police"/>
    <s v="no"/>
    <s v="FSC Support Officer"/>
    <s v="2017/FSC/01 FSC Support Officer Deployment"/>
    <d v="2017-01-29T00:00:00"/>
    <d v="2017-04-03T00:00:00"/>
    <s v="no"/>
    <x v="0"/>
    <s v="FRO.23254"/>
    <n v="2017"/>
    <s v="C1"/>
    <n v="16199.8"/>
    <d v="2017-01-25T00:00:00"/>
    <s v="MM"/>
    <n v="0"/>
    <s v="no"/>
    <m/>
    <m/>
    <m/>
    <m/>
    <m/>
    <m/>
    <m/>
    <n v="2017"/>
    <n v="8099"/>
    <m/>
    <m/>
    <d v="2017-06-17T00:00:00"/>
    <d v="2017-06-23T00:00:00"/>
    <n v="2017"/>
    <n v="7222.24"/>
    <m/>
    <n v="16199.8"/>
    <n v="15321.24"/>
    <n v="0.9457672316942185"/>
    <n v="878.55999999999949"/>
    <n v="0"/>
  </r>
  <r>
    <s v="2017/53"/>
    <x v="1"/>
    <n v="53"/>
    <x v="1"/>
    <s v="Austria"/>
    <s v="Federal Ministry of the Interior"/>
    <s v="no"/>
    <s v="JRO"/>
    <s v="2017/RSU/01 JRO to Nigeria"/>
    <d v="2017-01-26T00:00:00"/>
    <d v="2017-01-28T00:00:00"/>
    <s v="no"/>
    <x v="0"/>
    <s v="FRO.23272"/>
    <n v="2017"/>
    <s v="C1"/>
    <n v="228186"/>
    <d v="2017-01-25T00:00:00"/>
    <s v="MM"/>
    <n v="0"/>
    <s v="yes"/>
    <n v="216000"/>
    <n v="216000"/>
    <m/>
    <m/>
    <m/>
    <m/>
    <m/>
    <m/>
    <m/>
    <m/>
    <m/>
    <d v="2017-04-13T00:00:00"/>
    <d v="2017-03-31T00:00:00"/>
    <n v="2017"/>
    <n v="228186"/>
    <m/>
    <n v="228186"/>
    <n v="228186"/>
    <n v="1"/>
    <n v="0"/>
    <n v="216000"/>
  </r>
  <r>
    <s v="2017/54"/>
    <x v="1"/>
    <n v="54"/>
    <x v="3"/>
    <s v="Portugal"/>
    <s v="Servico de Estrangeiros e Fronteiras"/>
    <s v="no"/>
    <s v="Focal Points"/>
    <s v="2017/ABS/03 Focal Points 2017 Air"/>
    <d v="2017-01-30T00:00:00"/>
    <d v="2017-04-01T00:00:00"/>
    <s v="no"/>
    <x v="0"/>
    <s v="FRO.23271"/>
    <n v="2017"/>
    <s v="C1"/>
    <n v="31995.14"/>
    <d v="2017-01-25T00:00:00"/>
    <s v="MM"/>
    <n v="0"/>
    <s v="no"/>
    <m/>
    <m/>
    <m/>
    <m/>
    <m/>
    <m/>
    <m/>
    <n v="2017"/>
    <n v="15997.57"/>
    <m/>
    <m/>
    <d v="2017-06-15T00:00:00"/>
    <d v="2017-06-12T00:00:00"/>
    <n v="2017"/>
    <n v="8447.56"/>
    <m/>
    <n v="31995.14"/>
    <n v="24445.129999999997"/>
    <n v="0.76402634900175459"/>
    <n v="7550.010000000002"/>
    <n v="0"/>
  </r>
  <r>
    <s v="2017/55"/>
    <x v="1"/>
    <n v="55"/>
    <x v="2"/>
    <s v="France"/>
    <s v="Direction Centrale de la Securite Publique"/>
    <s v="no"/>
    <s v="Triton"/>
    <s v="2017/SBS/05 JO Triton 2017"/>
    <d v="2017-01-31T00:00:00"/>
    <d v="2017-03-04T00:00:00"/>
    <s v="no"/>
    <x v="0"/>
    <s v="FRO.23262"/>
    <n v="2017"/>
    <s v="C1"/>
    <n v="40993.839999999997"/>
    <d v="2017-01-26T00:00:00"/>
    <s v="MM"/>
    <n v="0"/>
    <s v="yes"/>
    <m/>
    <n v="17430.04"/>
    <m/>
    <m/>
    <m/>
    <m/>
    <m/>
    <n v="2017"/>
    <n v="20496.919999999998"/>
    <m/>
    <m/>
    <d v="2017-05-18T00:00:00"/>
    <d v="2017-04-18T00:00:00"/>
    <n v="2017"/>
    <n v="10248.83"/>
    <m/>
    <n v="40993.839999999997"/>
    <n v="30745.75"/>
    <n v="0.75000902574630735"/>
    <n v="10248.089999999997"/>
    <n v="17430.04"/>
  </r>
  <r>
    <s v="2017/203"/>
    <x v="1"/>
    <n v="203"/>
    <x v="3"/>
    <s v="Finland"/>
    <s v="Finnish Border Guard"/>
    <s v="no"/>
    <s v="Alexis"/>
    <s v="2017/ABS/06 JO Alexis"/>
    <d v="2017-02-20T00:00:00"/>
    <d v="2017-03-25T00:00:00"/>
    <s v="no"/>
    <x v="0"/>
    <s v="FRO.23517"/>
    <n v="2017"/>
    <s v="C1"/>
    <n v="8022.86"/>
    <d v="2017-02-15T00:00:00"/>
    <s v="SK"/>
    <n v="0"/>
    <s v="no"/>
    <n v="0"/>
    <n v="0"/>
    <m/>
    <m/>
    <m/>
    <m/>
    <m/>
    <m/>
    <m/>
    <m/>
    <m/>
    <d v="2017-06-08T00:00:00"/>
    <d v="2017-07-07T00:00:00"/>
    <n v="2017"/>
    <n v="5788.56"/>
    <m/>
    <n v="8022.86"/>
    <n v="5788.56"/>
    <n v="0.72150829006115036"/>
    <n v="2234.2999999999993"/>
    <n v="0"/>
  </r>
  <r>
    <s v="2017/57"/>
    <x v="1"/>
    <n v="57"/>
    <x v="5"/>
    <s v="Spain"/>
    <s v="Cuerpo Nacional de Policia"/>
    <s v="no"/>
    <s v="FSC Support Officer"/>
    <s v="2017/FSC/02 FSC Support Officer Deployment"/>
    <d v="2017-01-31T00:00:00"/>
    <d v="2017-04-03T00:00:00"/>
    <s v="no"/>
    <x v="0"/>
    <s v="FRO.23258"/>
    <n v="2017"/>
    <s v="C1"/>
    <n v="10223.75"/>
    <d v="2017-01-25T00:00:00"/>
    <s v="MM"/>
    <n v="0"/>
    <s v="no"/>
    <m/>
    <m/>
    <m/>
    <m/>
    <m/>
    <m/>
    <m/>
    <m/>
    <m/>
    <m/>
    <m/>
    <d v="2017-06-17T00:00:00"/>
    <d v="2017-06-02T00:00:00"/>
    <n v="2017"/>
    <n v="8999.33"/>
    <m/>
    <n v="10223.75"/>
    <n v="8999.33"/>
    <n v="0.88023768186819906"/>
    <n v="1224.42"/>
    <n v="0"/>
  </r>
  <r>
    <s v="2017/58"/>
    <x v="1"/>
    <n v="58"/>
    <x v="5"/>
    <s v="Netherlands"/>
    <s v="Royal Marechaussee"/>
    <s v="no"/>
    <s v="FSC Support Officer"/>
    <s v="2017/FSC/02 FSC Support Officer Deployment"/>
    <d v="2017-02-01T00:00:00"/>
    <d v="2017-03-01T00:00:00"/>
    <s v="no"/>
    <x v="0"/>
    <s v="FRO.23171"/>
    <n v="2017"/>
    <s v="C1"/>
    <n v="5864.67"/>
    <d v="2017-01-25T00:00:00"/>
    <s v="MM"/>
    <n v="0"/>
    <s v="no"/>
    <m/>
    <m/>
    <m/>
    <m/>
    <m/>
    <m/>
    <m/>
    <m/>
    <n v="0"/>
    <m/>
    <m/>
    <d v="2017-05-15T00:00:00"/>
    <d v="2017-05-23T00:00:00"/>
    <n v="2017"/>
    <n v="5267.35"/>
    <m/>
    <n v="5864.67"/>
    <n v="5267.35"/>
    <n v="0.89814942699248212"/>
    <n v="597.31999999999971"/>
    <n v="0"/>
  </r>
  <r>
    <s v="2017/59"/>
    <x v="1"/>
    <n v="59"/>
    <x v="2"/>
    <s v="Portugal"/>
    <s v="Servico de Estrangeiros e Fronteiras"/>
    <s v="no"/>
    <s v="Triton"/>
    <s v="2017/SBS/05 JO Triton 2017"/>
    <d v="2017-02-01T00:00:00"/>
    <d v="2017-04-07T00:00:00"/>
    <s v="no"/>
    <x v="0"/>
    <s v="FRO.23259"/>
    <n v="2017"/>
    <s v="C1"/>
    <n v="58190.879999999997"/>
    <d v="2017-01-25T00:00:00"/>
    <s v="MM"/>
    <n v="0"/>
    <s v="no"/>
    <n v="0"/>
    <n v="0"/>
    <m/>
    <m/>
    <m/>
    <m/>
    <m/>
    <n v="2017"/>
    <n v="29095.439999999999"/>
    <m/>
    <m/>
    <d v="2017-06-21T00:00:00"/>
    <d v="2017-05-31T00:00:00"/>
    <n v="2017"/>
    <n v="27250.2"/>
    <m/>
    <n v="58190.879999999997"/>
    <n v="56345.64"/>
    <n v="0.96828987635175823"/>
    <n v="1845.239999999998"/>
    <n v="0"/>
  </r>
  <r>
    <s v="2017/60"/>
    <x v="1"/>
    <n v="60"/>
    <x v="2"/>
    <s v="Portugal"/>
    <s v="Servico de Estrangeiros e Fronteiras"/>
    <s v="no"/>
    <s v="Triton"/>
    <s v="2017/SBS/05 JO Triton 2017"/>
    <d v="2017-01-31T00:00:00"/>
    <d v="2017-03-04T00:00:00"/>
    <s v="no"/>
    <x v="0"/>
    <s v="FRO.23255"/>
    <n v="2017"/>
    <s v="C1"/>
    <n v="11404.06"/>
    <d v="2017-01-26T00:00:00"/>
    <s v="MM"/>
    <n v="0"/>
    <s v="no"/>
    <n v="0"/>
    <n v="0"/>
    <m/>
    <m/>
    <m/>
    <m/>
    <m/>
    <n v="2017"/>
    <n v="5702.03"/>
    <m/>
    <m/>
    <d v="2017-05-18T00:00:00"/>
    <d v="2017-04-12T00:00:00"/>
    <n v="2017"/>
    <n v="2402.11"/>
    <m/>
    <n v="11404.06"/>
    <n v="8104.1399999999994"/>
    <n v="0.71063638739185864"/>
    <n v="3299.92"/>
    <n v="0"/>
  </r>
  <r>
    <s v="2017/61"/>
    <x v="1"/>
    <n v="61"/>
    <x v="2"/>
    <s v="Luxembourg"/>
    <s v="Ministere de l'Interieur, Direction de la Securite Interieur, Police Grand-Ducale"/>
    <s v="no"/>
    <s v="Triton"/>
    <s v="2017/SBS/05 JO Triton 2017"/>
    <d v="2017-02-04T00:00:00"/>
    <d v="2017-03-04T00:00:00"/>
    <s v="no"/>
    <x v="0"/>
    <s v="FRO.23252"/>
    <n v="2017"/>
    <s v="C1"/>
    <n v="19677.3"/>
    <d v="2017-01-25T00:00:00"/>
    <s v="MM"/>
    <n v="0"/>
    <s v="no"/>
    <n v="0"/>
    <n v="0"/>
    <m/>
    <m/>
    <m/>
    <m/>
    <m/>
    <m/>
    <m/>
    <m/>
    <m/>
    <d v="2017-05-18T00:00:00"/>
    <d v="2017-04-12T00:00:00"/>
    <n v="2017"/>
    <n v="14445.8"/>
    <m/>
    <n v="19677.3"/>
    <n v="14445.8"/>
    <n v="0.73413527262378475"/>
    <n v="5231.5"/>
    <n v="0"/>
  </r>
  <r>
    <s v="2017/62"/>
    <x v="1"/>
    <n v="62"/>
    <x v="4"/>
    <s v="Austria"/>
    <s v="Federal Ministry of the Interior"/>
    <s v="no"/>
    <s v="FOA"/>
    <s v="2017/LBS/01 FOA"/>
    <d v="2017-01-31T00:00:00"/>
    <d v="2017-03-02T00:00:00"/>
    <s v="no"/>
    <x v="0"/>
    <s v="FRO.23243"/>
    <n v="2017"/>
    <s v="C1"/>
    <n v="70262.62"/>
    <d v="2017-01-26T00:00:00"/>
    <s v="MM"/>
    <n v="1500"/>
    <s v="no"/>
    <n v="0"/>
    <n v="0"/>
    <m/>
    <m/>
    <m/>
    <m/>
    <m/>
    <m/>
    <m/>
    <m/>
    <m/>
    <d v="2017-05-16T00:00:00"/>
    <d v="2017-04-03T00:00:00"/>
    <n v="2017"/>
    <n v="67412.240000000005"/>
    <m/>
    <n v="70262.62"/>
    <n v="67412.240000000005"/>
    <n v="0.95943248344567866"/>
    <n v="2850.3799999999901"/>
    <n v="0"/>
  </r>
  <r>
    <s v="2017/63"/>
    <x v="1"/>
    <n v="63"/>
    <x v="4"/>
    <s v="Austria"/>
    <s v="Federal Ministry of the Interior"/>
    <s v="no"/>
    <s v="FOA"/>
    <s v="2017/LBS/01 FOA"/>
    <d v="2017-02-01T00:00:00"/>
    <d v="2017-03-01T00:00:00"/>
    <s v="no"/>
    <x v="0"/>
    <s v="FRO.23239"/>
    <n v="2017"/>
    <s v="C1"/>
    <n v="64478.2"/>
    <d v="2017-01-26T00:00:00"/>
    <s v="MM"/>
    <n v="0"/>
    <s v="no"/>
    <n v="0"/>
    <n v="0"/>
    <m/>
    <m/>
    <m/>
    <m/>
    <m/>
    <m/>
    <m/>
    <m/>
    <m/>
    <d v="2017-05-15T00:00:00"/>
    <d v="2017-05-30T00:00:00"/>
    <n v="2017"/>
    <n v="57804.11"/>
    <m/>
    <n v="64478.2"/>
    <n v="57804.11"/>
    <n v="0.89649075191304972"/>
    <n v="6674.0899999999965"/>
    <n v="0"/>
  </r>
  <r>
    <s v="2017/64"/>
    <x v="1"/>
    <n v="64"/>
    <x v="2"/>
    <s v="France"/>
    <s v="Prefecture de Police"/>
    <s v="no"/>
    <s v="Triton"/>
    <s v="2017/SBS/05 JO Triton 2017"/>
    <d v="2017-01-31T00:00:00"/>
    <d v="2017-03-04T00:00:00"/>
    <s v="no"/>
    <x v="0"/>
    <s v="FRO.23261"/>
    <n v="2017"/>
    <s v="C1"/>
    <n v="20278.400000000001"/>
    <d v="2017-01-25T00:00:00"/>
    <s v="MM"/>
    <n v="0"/>
    <s v="yes"/>
    <n v="0"/>
    <n v="12389.02"/>
    <m/>
    <m/>
    <m/>
    <m/>
    <m/>
    <m/>
    <m/>
    <m/>
    <m/>
    <d v="2017-05-18T00:00:00"/>
    <d v="2017-09-21T00:00:00"/>
    <n v="2017"/>
    <n v="13256.25"/>
    <m/>
    <n v="20278.400000000001"/>
    <n v="13256.25"/>
    <n v="0.65371281757929611"/>
    <n v="7022.1500000000015"/>
    <n v="12389.02"/>
  </r>
  <r>
    <s v="2017/65"/>
    <x v="1"/>
    <n v="65"/>
    <x v="2"/>
    <s v="France"/>
    <s v="Direction Centrale de la Police Judiciaire"/>
    <s v="no"/>
    <s v="Triton"/>
    <s v="2017/SBS/05 JO Triton 2017"/>
    <d v="2017-01-31T00:00:00"/>
    <d v="2017-05-06T00:00:00"/>
    <s v="no"/>
    <x v="0"/>
    <s v="FRO.23273"/>
    <n v="2017"/>
    <s v="C1"/>
    <n v="55846.080000000002"/>
    <d v="2017-01-26T00:00:00"/>
    <s v="MM"/>
    <n v="0"/>
    <s v="yes"/>
    <m/>
    <n v="26857.98"/>
    <m/>
    <m/>
    <m/>
    <m/>
    <m/>
    <m/>
    <m/>
    <m/>
    <m/>
    <d v="2017-07-20T00:00:00"/>
    <d v="2017-11-07T00:00:00"/>
    <n v="2017"/>
    <n v="55161.69"/>
    <m/>
    <n v="55846.080000000002"/>
    <n v="55161.69"/>
    <n v="0.98774506643975724"/>
    <n v="684.38999999999942"/>
    <n v="26857.98"/>
  </r>
  <r>
    <s v="2017/66"/>
    <x v="1"/>
    <n v="66"/>
    <x v="2"/>
    <s v="Italy"/>
    <s v="Ministero dell'Interno, Dipartimento della Pubblica Sicurezza, Direzione Centrale dell'Immigrazione e della Polizia delle Frontiere"/>
    <s v="yes"/>
    <s v="Triton"/>
    <s v="2017/SBS/05 JO Triton 2017"/>
    <d v="2017-02-01T00:00:00"/>
    <d v="2017-05-31T00:00:00"/>
    <s v="no"/>
    <x v="0"/>
    <s v="FRO.23286"/>
    <n v="2017"/>
    <s v="C1"/>
    <n v="82536.59"/>
    <d v="2017-01-27T00:00:00"/>
    <s v="MM"/>
    <n v="226136.95"/>
    <s v="yes"/>
    <n v="135480"/>
    <n v="107077.81"/>
    <s v="FRO.23286"/>
    <n v="2017"/>
    <n v="242585.52"/>
    <d v="2017-03-29T00:00:00"/>
    <s v="Sup. Dec. No 2 signed on 10/05/2017. Suppl.Decision no 3 signed on 29/05/2017."/>
    <n v="2017"/>
    <n v="146375.31"/>
    <m/>
    <m/>
    <d v="2017-08-14T00:00:00"/>
    <d v="2017-11-13T00:00:00"/>
    <n v="2017"/>
    <n v="144216.16"/>
    <m/>
    <n v="325122.11"/>
    <n v="290591.46999999997"/>
    <n v="0.89379178180161289"/>
    <n v="34530.640000000014"/>
    <n v="107077.81"/>
  </r>
  <r>
    <s v="2017/67"/>
    <x v="1"/>
    <n v="67"/>
    <x v="2"/>
    <s v="Czech Republic"/>
    <s v="Police of the Czech Republic"/>
    <s v="no"/>
    <s v="Triton"/>
    <s v="2017/SBS/05 JO Triton 2017"/>
    <d v="2017-01-31T00:00:00"/>
    <d v="2017-04-08T00:00:00"/>
    <s v="no"/>
    <x v="0"/>
    <s v="FRO.23241"/>
    <n v="2017"/>
    <s v="C1"/>
    <n v="121161.60000000001"/>
    <d v="2017-01-27T00:00:00"/>
    <s v="MM"/>
    <n v="0"/>
    <s v="yes"/>
    <m/>
    <n v="36983.83"/>
    <m/>
    <m/>
    <m/>
    <m/>
    <m/>
    <n v="2017"/>
    <n v="60500"/>
    <m/>
    <m/>
    <d v="2017-06-22T00:00:00"/>
    <d v="2017-05-16T00:00:00"/>
    <n v="2017"/>
    <n v="14837.2"/>
    <m/>
    <n v="121161.60000000001"/>
    <n v="75337.2"/>
    <n v="0.62179106251485616"/>
    <n v="45824.400000000009"/>
    <n v="36983.83"/>
  </r>
  <r>
    <s v="2017/68"/>
    <x v="1"/>
    <n v="68"/>
    <x v="2"/>
    <s v="Spain"/>
    <s v="Cuerpo Nacional de Policia"/>
    <s v="no"/>
    <s v="Triton"/>
    <s v="2017/SBS/05 JO Triton 2017"/>
    <d v="2017-02-01T00:00:00"/>
    <d v="2017-03-31T00:00:00"/>
    <s v="no"/>
    <x v="0"/>
    <s v="FRO.23245"/>
    <n v="2017"/>
    <s v="C1"/>
    <n v="63628.959999999999"/>
    <d v="2017-01-27T00:00:00"/>
    <s v="MM"/>
    <n v="0"/>
    <s v="no"/>
    <m/>
    <m/>
    <m/>
    <m/>
    <m/>
    <m/>
    <m/>
    <m/>
    <n v="0"/>
    <m/>
    <m/>
    <d v="2017-06-14T00:00:00"/>
    <d v="2017-05-11T00:00:00"/>
    <n v="2017"/>
    <n v="57745.03"/>
    <m/>
    <n v="63628.959999999999"/>
    <n v="57745.03"/>
    <n v="0.90752748434046382"/>
    <n v="5883.93"/>
    <n v="0"/>
  </r>
  <r>
    <s v="2017/69"/>
    <x v="1"/>
    <n v="69"/>
    <x v="2"/>
    <s v="Denmark"/>
    <s v="Danish National Police"/>
    <s v="no"/>
    <s v="Triton"/>
    <s v="2017/SBS/05 JO Triton 2017"/>
    <d v="2017-01-31T00:00:00"/>
    <d v="2017-03-04T00:00:00"/>
    <s v="no"/>
    <x v="0"/>
    <s v="FRO.23249"/>
    <n v="2017"/>
    <s v="C1"/>
    <n v="30820.28"/>
    <d v="2017-01-26T00:00:00"/>
    <s v="MM"/>
    <n v="0"/>
    <s v="yes"/>
    <n v="0"/>
    <n v="10895.81"/>
    <m/>
    <m/>
    <m/>
    <m/>
    <m/>
    <m/>
    <m/>
    <m/>
    <m/>
    <d v="2017-05-18T00:00:00"/>
    <d v="2017-05-16T00:00:00"/>
    <n v="2017"/>
    <n v="18638.07"/>
    <m/>
    <n v="30820.28"/>
    <n v="18638.07"/>
    <n v="0.60473396088549491"/>
    <n v="12182.21"/>
    <n v="10895.81"/>
  </r>
  <r>
    <s v="2017/70"/>
    <x v="1"/>
    <n v="70"/>
    <x v="4"/>
    <s v="Estonia"/>
    <s v="Police and Border Guard Board"/>
    <s v="no"/>
    <s v="Focal Points"/>
    <s v="2017/LBS/02 Focal Points"/>
    <d v="2017-01-31T00:00:00"/>
    <d v="2017-03-30T00:00:00"/>
    <s v="no"/>
    <x v="0"/>
    <s v="FRO.23280"/>
    <n v="2017"/>
    <s v="C1"/>
    <n v="19123.04"/>
    <d v="2017-01-30T00:00:00"/>
    <s v="MM"/>
    <n v="0"/>
    <s v="no"/>
    <n v="0"/>
    <m/>
    <m/>
    <m/>
    <m/>
    <m/>
    <m/>
    <n v="2017"/>
    <n v="9550"/>
    <m/>
    <m/>
    <d v="2017-06-13T00:00:00"/>
    <d v="2017-07-05T00:00:00"/>
    <n v="2017"/>
    <n v="8783.6299999999992"/>
    <m/>
    <n v="19123.04"/>
    <n v="18333.629999999997"/>
    <n v="0.95871942954676648"/>
    <n v="789.41000000000349"/>
    <n v="0"/>
  </r>
  <r>
    <s v="2017/71"/>
    <x v="1"/>
    <n v="71"/>
    <x v="4"/>
    <s v="Portugal"/>
    <s v="Servico de Estrangeiros e Fronteiras"/>
    <s v="no"/>
    <s v="FOA"/>
    <s v="2017/LBS/01 FOA"/>
    <d v="2017-02-02T00:00:00"/>
    <d v="2017-03-30T00:00:00"/>
    <s v="no"/>
    <x v="0"/>
    <s v="FRO.23277"/>
    <n v="2017"/>
    <s v="C1"/>
    <n v="29168.2"/>
    <d v="2017-01-30T00:00:00"/>
    <s v="MM"/>
    <n v="0"/>
    <s v="no"/>
    <n v="0"/>
    <n v="0"/>
    <m/>
    <m/>
    <m/>
    <m/>
    <m/>
    <n v="2017"/>
    <n v="14584.1"/>
    <m/>
    <m/>
    <d v="2017-06-13T00:00:00"/>
    <d v="2017-05-31T00:00:00"/>
    <n v="2017"/>
    <n v="13892.02"/>
    <m/>
    <n v="29168.2"/>
    <n v="28476.120000000003"/>
    <n v="0.97627279023045654"/>
    <n v="692.07999999999811"/>
    <n v="0"/>
  </r>
  <r>
    <s v="2017/72"/>
    <x v="1"/>
    <n v="72"/>
    <x v="4"/>
    <s v="Portugal"/>
    <s v="Servico de Estrangeiros e Fronteiras"/>
    <s v="no"/>
    <s v="FOA"/>
    <s v="2017/LBS/01 FOA"/>
    <d v="2017-02-02T00:00:00"/>
    <d v="2017-03-02T00:00:00"/>
    <s v="no"/>
    <x v="0"/>
    <s v="FRO.23275"/>
    <n v="2017"/>
    <s v="C1"/>
    <n v="10314.799999999999"/>
    <d v="2017-01-30T00:00:00"/>
    <s v="MM"/>
    <n v="0"/>
    <s v="no"/>
    <n v="0"/>
    <n v="0"/>
    <m/>
    <m/>
    <m/>
    <m/>
    <m/>
    <n v="2017"/>
    <n v="5157.3999999999996"/>
    <m/>
    <m/>
    <d v="2017-05-16T00:00:00"/>
    <d v="2017-05-18T00:00:00"/>
    <n v="2017"/>
    <n v="4809.3900000000003"/>
    <m/>
    <n v="10314.799999999999"/>
    <n v="9966.7900000000009"/>
    <n v="0.96626110055454317"/>
    <n v="348.0099999999984"/>
    <n v="0"/>
  </r>
  <r>
    <s v="2017/73"/>
    <x v="1"/>
    <n v="73"/>
    <x v="4"/>
    <s v="Netherlands"/>
    <s v="Immigration and Naturalisation Service"/>
    <s v="no"/>
    <s v="FOA"/>
    <s v="2017/LBS/01 FOA"/>
    <d v="2017-02-28T00:00:00"/>
    <d v="2017-03-30T00:00:00"/>
    <s v="no"/>
    <x v="0"/>
    <s v="FRO.23284"/>
    <n v="2017"/>
    <s v="C1"/>
    <n v="125057.1"/>
    <d v="2017-01-27T00:00:00"/>
    <s v="MM"/>
    <n v="0"/>
    <s v="yes"/>
    <n v="78050"/>
    <n v="80850"/>
    <s v="FRO.23284"/>
    <n v="2017"/>
    <n v="2940"/>
    <d v="2017-03-14T00:00:00"/>
    <m/>
    <n v="2017"/>
    <n v="59550"/>
    <m/>
    <m/>
    <d v="2017-06-13T00:00:00"/>
    <d v="2017-06-26T00:00:00"/>
    <n v="2017"/>
    <n v="67957.55"/>
    <m/>
    <n v="127997.1"/>
    <n v="127507.55"/>
    <n v="0.9961753039717306"/>
    <n v="489.55000000000291"/>
    <n v="80850"/>
  </r>
  <r>
    <s v="2017/74"/>
    <x v="1"/>
    <n v="74"/>
    <x v="4"/>
    <s v="Netherlands"/>
    <s v="Immigration and Naturalisation Service"/>
    <s v="no"/>
    <s v="FOA"/>
    <s v="2017/LBS/01 FOA"/>
    <d v="2017-01-31T00:00:00"/>
    <d v="2017-03-02T00:00:00"/>
    <s v="no"/>
    <x v="0"/>
    <s v="FRO.23283"/>
    <n v="2017"/>
    <s v="C1"/>
    <n v="105249.48"/>
    <d v="2017-01-27T00:00:00"/>
    <s v="MM"/>
    <n v="0"/>
    <s v="yes"/>
    <n v="61250"/>
    <n v="61250"/>
    <m/>
    <m/>
    <m/>
    <m/>
    <m/>
    <n v="2017"/>
    <n v="49180"/>
    <m/>
    <m/>
    <d v="2017-05-16T00:00:00"/>
    <d v="2017-06-06T00:00:00"/>
    <n v="2017"/>
    <n v="55733.7"/>
    <m/>
    <n v="105249.48"/>
    <n v="104913.7"/>
    <n v="0.99680967544922794"/>
    <n v="335.77999999999884"/>
    <n v="61250"/>
  </r>
  <r>
    <s v="2017/75"/>
    <x v="1"/>
    <n v="75"/>
    <x v="4"/>
    <s v="Germany"/>
    <s v="Bundespolizeiprasidium Federal Police Central Office"/>
    <s v="no"/>
    <s v="FOA"/>
    <s v="2017/LBS/01 FOA"/>
    <d v="2017-02-01T00:00:00"/>
    <d v="2017-05-24T00:00:00"/>
    <s v="no"/>
    <x v="0"/>
    <s v="FRO.23305"/>
    <n v="2017"/>
    <s v="C1"/>
    <n v="566469.80000000005"/>
    <d v="2017-01-30T00:00:00"/>
    <s v="MM"/>
    <n v="0"/>
    <s v="no"/>
    <n v="0"/>
    <m/>
    <s v="FRO.23305"/>
    <n v="2017"/>
    <n v="49616.03"/>
    <d v="2017-03-03T00:00:00"/>
    <s v="Supp. Dec. No 2 signed on xx/03/2017"/>
    <n v="2017"/>
    <n v="283200"/>
    <m/>
    <m/>
    <d v="2017-08-07T00:00:00"/>
    <d v="2017-07-08T00:00:00"/>
    <n v="2017"/>
    <n v="258131.36"/>
    <m/>
    <n v="616085.83000000007"/>
    <n v="541331.36"/>
    <n v="0.87866224743393295"/>
    <n v="74754.470000000088"/>
    <n v="0"/>
  </r>
  <r>
    <s v="2017/76"/>
    <x v="1"/>
    <n v="76"/>
    <x v="4"/>
    <s v="Romania"/>
    <s v="General Inspectorate of the Romanian Border Police"/>
    <s v="no"/>
    <s v="Focal Points"/>
    <s v="2017/LBS/02 Focal Points"/>
    <d v="2017-02-01T00:00:00"/>
    <d v="2017-04-26T00:00:00"/>
    <s v="no"/>
    <x v="0"/>
    <s v="FRO.23297"/>
    <n v="2017"/>
    <s v="C1"/>
    <n v="33770.269999999997"/>
    <d v="2017-01-30T00:00:00"/>
    <s v="MM"/>
    <n v="0"/>
    <s v="no"/>
    <n v="0"/>
    <m/>
    <m/>
    <m/>
    <m/>
    <m/>
    <m/>
    <n v="2017"/>
    <n v="16885"/>
    <m/>
    <m/>
    <d v="2017-07-10T00:00:00"/>
    <d v="2017-06-19T00:00:00"/>
    <n v="2017"/>
    <n v="12277.72"/>
    <m/>
    <n v="33770.269999999997"/>
    <n v="29162.720000000001"/>
    <n v="0.86356194368597006"/>
    <n v="4607.5499999999956"/>
    <n v="0"/>
  </r>
  <r>
    <s v="2017/77"/>
    <x v="1"/>
    <n v="77"/>
    <x v="5"/>
    <s v="Lithuania"/>
    <s v="State Border Guard Service"/>
    <s v="no"/>
    <s v="FSC Support Officer"/>
    <s v="2017/FSC/02 FSC Support Officer Deployment"/>
    <d v="2017-02-05T00:00:00"/>
    <d v="2017-03-08T00:00:00"/>
    <s v="no"/>
    <x v="0"/>
    <s v="FRO.23310"/>
    <n v="2017"/>
    <s v="C1"/>
    <n v="6287.32"/>
    <d v="2017-01-27T00:00:00"/>
    <s v="PM"/>
    <n v="0"/>
    <s v="no"/>
    <n v="0"/>
    <n v="0"/>
    <m/>
    <m/>
    <m/>
    <m/>
    <m/>
    <n v="2017"/>
    <n v="3140"/>
    <m/>
    <m/>
    <d v="2017-05-22T00:00:00"/>
    <d v="2017-01-27T00:00:00"/>
    <n v="2017"/>
    <n v="1920.55"/>
    <m/>
    <n v="6287.32"/>
    <n v="5060.55"/>
    <n v="0.80488188926283388"/>
    <n v="1226.7699999999995"/>
    <n v="0"/>
  </r>
  <r>
    <s v="2017/78"/>
    <x v="1"/>
    <n v="78"/>
    <x v="5"/>
    <s v="Portugal"/>
    <s v="Servico de Estrangeiros e Fronteiras"/>
    <s v="no"/>
    <s v="FSC Support Officer"/>
    <s v="2017/FSC/02 FSC Support Officer Deployment"/>
    <d v="2017-01-29T00:00:00"/>
    <d v="2017-03-06T00:00:00"/>
    <s v="no"/>
    <x v="0"/>
    <s v="FRO.23301"/>
    <n v="2017"/>
    <s v="C1"/>
    <n v="8642.39"/>
    <d v="2017-01-27T00:00:00"/>
    <s v="PM"/>
    <n v="0"/>
    <s v="no"/>
    <m/>
    <m/>
    <m/>
    <m/>
    <m/>
    <m/>
    <m/>
    <n v="2017"/>
    <n v="4321.2"/>
    <m/>
    <m/>
    <d v="2017-05-20T00:00:00"/>
    <d v="2017-05-31T00:00:00"/>
    <n v="2017"/>
    <n v="2440.87"/>
    <m/>
    <n v="8642.39"/>
    <n v="6762.07"/>
    <n v="0.78243055451096288"/>
    <n v="1880.3199999999997"/>
    <n v="0"/>
  </r>
  <r>
    <s v="2017/79"/>
    <x v="1"/>
    <n v="79"/>
    <x v="5"/>
    <s v="Estonia"/>
    <s v="Police and Border Guard Board"/>
    <s v="no"/>
    <s v="FSC Support Officer"/>
    <s v="2017/FSC/02 FSC Support Officer Deployment"/>
    <d v="2017-01-29T00:00:00"/>
    <d v="2017-04-04T00:00:00"/>
    <s v="no"/>
    <x v="0"/>
    <s v="FRO.23308"/>
    <n v="2017"/>
    <s v="C1"/>
    <n v="9088.1"/>
    <d v="2017-01-27T00:00:00"/>
    <s v="PM"/>
    <n v="0"/>
    <s v="no"/>
    <n v="0"/>
    <m/>
    <m/>
    <m/>
    <m/>
    <m/>
    <m/>
    <n v="2017"/>
    <n v="4500"/>
    <m/>
    <m/>
    <d v="2017-06-18T00:00:00"/>
    <d v="2017-06-16T00:00:00"/>
    <n v="2017"/>
    <n v="4558.37"/>
    <m/>
    <n v="9088.1"/>
    <n v="9058.369999999999"/>
    <n v="0.99672868916495183"/>
    <n v="29.730000000001382"/>
    <n v="0"/>
  </r>
  <r>
    <s v="2017/80"/>
    <x v="1"/>
    <n v="80"/>
    <x v="4"/>
    <s v="Netherlands"/>
    <s v="Royal Marechaussee"/>
    <s v="no"/>
    <s v="Focal Points"/>
    <s v="2017/LBS/02 Focal Points"/>
    <d v="2017-01-31T00:00:00"/>
    <d v="2017-03-30T00:00:00"/>
    <s v="no"/>
    <x v="0"/>
    <s v="FRO.23304"/>
    <n v="2017"/>
    <s v="C1"/>
    <n v="13075.4"/>
    <d v="2017-01-30T00:00:00"/>
    <s v="MM"/>
    <n v="0"/>
    <s v="no"/>
    <m/>
    <m/>
    <m/>
    <m/>
    <m/>
    <m/>
    <m/>
    <m/>
    <m/>
    <m/>
    <m/>
    <d v="2017-06-13T00:00:00"/>
    <d v="2017-06-23T00:00:00"/>
    <n v="2017"/>
    <n v="11517.24"/>
    <m/>
    <n v="13075.4"/>
    <n v="11517.24"/>
    <n v="0.8808327087507839"/>
    <n v="1558.1599999999999"/>
    <n v="0"/>
  </r>
  <r>
    <s v="2017/81"/>
    <x v="1"/>
    <n v="81"/>
    <x v="4"/>
    <s v="Norway"/>
    <s v="National Police Directorate"/>
    <s v="no"/>
    <s v="FOA"/>
    <s v="2017/LBS/01 FOA"/>
    <d v="2017-01-31T00:00:00"/>
    <d v="2017-03-02T00:00:00"/>
    <s v="no"/>
    <x v="0"/>
    <s v="FRO.23293"/>
    <n v="2017"/>
    <s v="C1"/>
    <n v="13182.4"/>
    <d v="2017-01-30T00:00:00"/>
    <s v="MM"/>
    <n v="0"/>
    <s v="no"/>
    <m/>
    <m/>
    <m/>
    <m/>
    <m/>
    <m/>
    <m/>
    <m/>
    <n v="0"/>
    <m/>
    <m/>
    <d v="2017-05-16T00:00:00"/>
    <d v="2017-03-15T00:00:00"/>
    <n v="2017"/>
    <n v="11792.2"/>
    <m/>
    <n v="13182.4"/>
    <n v="11792.2"/>
    <n v="0.89454120645709434"/>
    <n v="1390.1999999999989"/>
    <n v="0"/>
  </r>
  <r>
    <s v="2017/82"/>
    <x v="1"/>
    <n v="82"/>
    <x v="1"/>
    <s v="Slovakia"/>
    <s v="Bureau of Border and Alien Police"/>
    <s v="no"/>
    <s v="Poseidon"/>
    <s v="2017/RSU/03 JO Poseidon"/>
    <d v="2017-01-31T00:00:00"/>
    <d v="2017-03-03T00:00:00"/>
    <s v="no"/>
    <x v="0"/>
    <s v="FRO.23276"/>
    <n v="2017"/>
    <s v="C1"/>
    <n v="30661.919999999998"/>
    <d v="2017-01-30T00:00:00"/>
    <s v="MM"/>
    <n v="0"/>
    <s v="no"/>
    <n v="0"/>
    <n v="0"/>
    <m/>
    <m/>
    <m/>
    <m/>
    <m/>
    <m/>
    <m/>
    <m/>
    <m/>
    <d v="2017-05-17T00:00:00"/>
    <d v="2017-04-04T00:00:00"/>
    <n v="2017"/>
    <n v="24851.39"/>
    <m/>
    <n v="30661.919999999998"/>
    <n v="24851.39"/>
    <n v="0.8104968638624066"/>
    <n v="5810.5299999999988"/>
    <n v="0"/>
  </r>
  <r>
    <s v="2017/83"/>
    <x v="1"/>
    <n v="83"/>
    <x v="1"/>
    <s v="Belgium"/>
    <s v="Department of Federal Immigration"/>
    <s v="no"/>
    <s v="CJRO"/>
    <s v="2017/RSU/01 CJRO to Serbia"/>
    <d v="2017-01-31T00:00:00"/>
    <d v="2017-02-02T00:00:00"/>
    <s v="no"/>
    <x v="1"/>
    <s v="FRO.23296"/>
    <n v="2017"/>
    <s v="C1"/>
    <n v="4280"/>
    <d v="2017-01-30T00:00:00"/>
    <s v="SK"/>
    <n v="0"/>
    <s v="no"/>
    <m/>
    <m/>
    <m/>
    <m/>
    <m/>
    <m/>
    <s v="Cancelled."/>
    <m/>
    <m/>
    <m/>
    <m/>
    <d v="2017-04-18T00:00:00"/>
    <m/>
    <m/>
    <m/>
    <m/>
    <n v="0"/>
    <n v="0"/>
    <s v=""/>
    <n v="0"/>
    <n v="0"/>
  </r>
  <r>
    <s v="2017/1116"/>
    <x v="1"/>
    <n v="1116"/>
    <x v="3"/>
    <s v="Finland"/>
    <s v="Finnish Border Guard"/>
    <s v="no"/>
    <s v="Alexis"/>
    <s v="2017/ABS/06 JO Alexis"/>
    <d v="2017-08-28T00:00:00"/>
    <d v="2017-09-29T00:00:00"/>
    <s v="no"/>
    <x v="1"/>
    <s v="FRO.25071"/>
    <n v="2017"/>
    <s v="C1"/>
    <n v="7298.47"/>
    <d v="2017-07-26T00:00:00"/>
    <s v="SK"/>
    <n v="0"/>
    <s v="no"/>
    <m/>
    <m/>
    <m/>
    <m/>
    <m/>
    <m/>
    <s v="Cancellation."/>
    <m/>
    <m/>
    <m/>
    <m/>
    <d v="2017-12-13T00:00:00"/>
    <m/>
    <m/>
    <m/>
    <m/>
    <n v="0"/>
    <n v="0"/>
    <s v=""/>
    <n v="0"/>
    <n v="0"/>
  </r>
  <r>
    <s v="2017/85"/>
    <x v="1"/>
    <n v="85"/>
    <x v="2"/>
    <s v="Italy"/>
    <s v="Ministero dell'Interno, Dipartimento della Pubblica Sicurezza, Direzione Centrale dell'Immigrazione e della Polizia delle Frontiere"/>
    <s v="no"/>
    <s v="Poseidon"/>
    <s v="2017/SBS/07 JO Poseidon 2017"/>
    <d v="2017-02-01T00:00:00"/>
    <d v="2017-03-31T00:00:00"/>
    <s v="no"/>
    <x v="0"/>
    <s v="FRO.23279"/>
    <n v="2017"/>
    <s v="C1"/>
    <n v="346207.48"/>
    <d v="2017-01-30T00:00:00"/>
    <s v="SK"/>
    <n v="322882.25"/>
    <s v="yes"/>
    <n v="175445.3"/>
    <n v="176337.36"/>
    <m/>
    <m/>
    <m/>
    <m/>
    <m/>
    <m/>
    <m/>
    <m/>
    <m/>
    <d v="2017-06-14T00:00:00"/>
    <d v="2017-06-19T00:00:00"/>
    <n v="2017"/>
    <n v="346207.48"/>
    <m/>
    <n v="346207.48"/>
    <n v="346207.48"/>
    <n v="1"/>
    <n v="0"/>
    <n v="176337.36"/>
  </r>
  <r>
    <s v="2017/86"/>
    <x v="1"/>
    <n v="86"/>
    <x v="1"/>
    <s v="Iceland"/>
    <s v="Office of the National Commissioner of the Icelandic Police"/>
    <s v="no"/>
    <s v="JRO"/>
    <s v="2017/RSU/01 JRO to Serbia"/>
    <d v="2017-01-31T00:00:00"/>
    <d v="2017-02-02T00:00:00"/>
    <s v="no"/>
    <x v="0"/>
    <s v="FRO.23238"/>
    <n v="2017"/>
    <s v="C1"/>
    <n v="51360"/>
    <d v="2017-01-30T00:00:00"/>
    <s v="SK"/>
    <n v="0"/>
    <s v="yes"/>
    <n v="45000"/>
    <n v="49400"/>
    <m/>
    <m/>
    <m/>
    <m/>
    <m/>
    <m/>
    <m/>
    <m/>
    <m/>
    <d v="2017-04-18T00:00:00"/>
    <d v="2017-06-12T00:00:00"/>
    <n v="2017"/>
    <n v="51360"/>
    <m/>
    <n v="51360"/>
    <n v="51360"/>
    <n v="1"/>
    <n v="0"/>
    <n v="49400"/>
  </r>
  <r>
    <s v="2017/87"/>
    <x v="1"/>
    <n v="87"/>
    <x v="4"/>
    <s v="Sweden"/>
    <s v="National Operations Department"/>
    <s v="no"/>
    <s v="Focal Points"/>
    <s v="2017/LBS/02 Focal Points"/>
    <d v="2017-01-31T00:00:00"/>
    <d v="2017-03-02T00:00:00"/>
    <s v="no"/>
    <x v="0"/>
    <s v="FRO.23250"/>
    <n v="2017"/>
    <s v="C1"/>
    <n v="4974.43"/>
    <d v="2017-01-30T00:00:00"/>
    <s v="SK"/>
    <n v="0"/>
    <s v="no"/>
    <n v="0"/>
    <n v="0"/>
    <m/>
    <m/>
    <m/>
    <m/>
    <m/>
    <m/>
    <m/>
    <m/>
    <m/>
    <d v="2017-05-16T00:00:00"/>
    <d v="2017-05-16T00:00:00"/>
    <n v="2017"/>
    <n v="4624.6000000000004"/>
    <m/>
    <n v="4974.43"/>
    <n v="4624.6000000000004"/>
    <n v="0.92967435464967851"/>
    <n v="349.82999999999993"/>
    <n v="0"/>
  </r>
  <r>
    <s v="2017/88"/>
    <x v="1"/>
    <n v="88"/>
    <x v="4"/>
    <s v="Bulgaria"/>
    <s v="Ministry of Interior, National Police Service, Chief Directorate Border Police"/>
    <s v="no"/>
    <s v="Focal Points"/>
    <s v="2017/LBS/02 Focal Points"/>
    <d v="2017-02-01T00:00:00"/>
    <d v="2017-03-29T00:00:00"/>
    <s v="no"/>
    <x v="0"/>
    <s v="FRO.23267"/>
    <n v="2017"/>
    <s v="C1"/>
    <n v="12339.24"/>
    <d v="2017-01-30T00:00:00"/>
    <s v="SK"/>
    <n v="0"/>
    <s v="no"/>
    <m/>
    <m/>
    <m/>
    <m/>
    <m/>
    <m/>
    <m/>
    <m/>
    <m/>
    <m/>
    <m/>
    <d v="2017-06-12T00:00:00"/>
    <d v="2017-06-13T00:00:00"/>
    <n v="2017"/>
    <n v="11270.02"/>
    <m/>
    <n v="12339.24"/>
    <n v="11270.02"/>
    <n v="0.91334798577546106"/>
    <n v="1069.2199999999993"/>
    <n v="0"/>
  </r>
  <r>
    <s v="2017/89"/>
    <x v="1"/>
    <n v="89"/>
    <x v="4"/>
    <s v="Slovenia"/>
    <s v="Ministry of Interior"/>
    <s v="no"/>
    <s v="Focal Points"/>
    <s v="2017/LBS/02 Focal Points"/>
    <d v="2017-01-31T00:00:00"/>
    <d v="2017-03-02T00:00:00"/>
    <s v="no"/>
    <x v="0"/>
    <s v="FRO.23236"/>
    <n v="2017"/>
    <s v="C1"/>
    <n v="6506.67"/>
    <d v="2017-01-30T00:00:00"/>
    <s v="SK"/>
    <n v="0"/>
    <s v="no"/>
    <n v="0"/>
    <n v="0"/>
    <m/>
    <m/>
    <m/>
    <m/>
    <m/>
    <n v="2017"/>
    <n v="3253.34"/>
    <m/>
    <m/>
    <d v="2017-05-16T00:00:00"/>
    <d v="2017-03-30T00:00:00"/>
    <n v="2017"/>
    <n v="2708.37"/>
    <m/>
    <n v="6506.67"/>
    <n v="5961.71"/>
    <n v="0.91624594454613495"/>
    <n v="544.96"/>
    <n v="0"/>
  </r>
  <r>
    <s v="2017/90"/>
    <x v="1"/>
    <n v="90"/>
    <x v="4"/>
    <s v="France"/>
    <s v="Direction Centrale de la Police aux Frontieres"/>
    <s v="no"/>
    <s v="Focal Points"/>
    <s v="2017/LBS/02 Focal Points"/>
    <d v="2017-01-31T00:00:00"/>
    <d v="2017-03-30T00:00:00"/>
    <s v="no"/>
    <x v="0"/>
    <s v="FRO.23225"/>
    <n v="2017"/>
    <s v="C1"/>
    <n v="23419.09"/>
    <d v="2017-01-30T00:00:00"/>
    <s v="SK"/>
    <n v="0"/>
    <s v="yes"/>
    <n v="0"/>
    <n v="8753.2800000000007"/>
    <m/>
    <m/>
    <m/>
    <m/>
    <m/>
    <n v="2017"/>
    <n v="11709.55"/>
    <m/>
    <m/>
    <d v="2017-06-13T00:00:00"/>
    <d v="2017-05-18T00:00:00"/>
    <n v="2017"/>
    <n v="8195.57"/>
    <m/>
    <n v="23419.09"/>
    <n v="19905.12"/>
    <n v="0.84995275222051747"/>
    <n v="3513.9700000000012"/>
    <n v="8753.2800000000007"/>
  </r>
  <r>
    <s v="2017/91"/>
    <x v="1"/>
    <n v="91"/>
    <x v="4"/>
    <s v="Germany"/>
    <s v="Bundespolizeiprasidium Federal Police Central Office"/>
    <s v="no"/>
    <s v="Focal Points"/>
    <s v="2017/LBS/02 Focal Points"/>
    <d v="2017-02-01T00:00:00"/>
    <d v="2017-04-27T00:00:00"/>
    <s v="no"/>
    <x v="0"/>
    <s v="FRO.23226"/>
    <n v="2017"/>
    <s v="C1"/>
    <n v="140692.65"/>
    <d v="2017-01-31T00:00:00"/>
    <s v="SK"/>
    <n v="0"/>
    <s v="no"/>
    <n v="0"/>
    <n v="0"/>
    <s v="FRO.23226"/>
    <n v="2017"/>
    <n v="0"/>
    <d v="2017-04-27T00:00:00"/>
    <s v="correction of the deployment period, no change in commitment"/>
    <n v="2017"/>
    <n v="70300"/>
    <m/>
    <m/>
    <d v="2017-07-11T00:00:00"/>
    <d v="2017-08-08T00:00:00"/>
    <n v="2017"/>
    <n v="54890.7"/>
    <m/>
    <n v="140692.65"/>
    <n v="125190.7"/>
    <n v="0.88981691651980399"/>
    <n v="15501.949999999997"/>
    <n v="0"/>
  </r>
  <r>
    <s v="2017/92"/>
    <x v="1"/>
    <n v="92"/>
    <x v="2"/>
    <s v="Germany"/>
    <s v="Bundespolizeiprasidium Federal Police Central Office"/>
    <s v="no"/>
    <s v="Triton"/>
    <s v="2017/SBS/05 JO Triton 2017"/>
    <d v="2017-01-31T00:00:00"/>
    <d v="2017-03-04T00:00:00"/>
    <s v="no"/>
    <x v="0"/>
    <s v="FRO.23298"/>
    <n v="2017"/>
    <s v="C1"/>
    <n v="107133.6"/>
    <d v="2017-01-31T00:00:00"/>
    <s v="SK"/>
    <n v="0"/>
    <s v="no"/>
    <n v="0"/>
    <n v="0"/>
    <m/>
    <m/>
    <m/>
    <m/>
    <m/>
    <n v="2017"/>
    <n v="53500"/>
    <m/>
    <m/>
    <d v="2017-05-18T00:00:00"/>
    <d v="2017-05-23T00:00:00"/>
    <n v="2017"/>
    <n v="31430.74"/>
    <m/>
    <n v="107133.6"/>
    <n v="84930.74"/>
    <n v="0.79275540073328998"/>
    <n v="22202.86"/>
    <n v="0"/>
  </r>
  <r>
    <s v="2017/93"/>
    <x v="1"/>
    <n v="93"/>
    <x v="2"/>
    <s v="Norway"/>
    <s v="National Police Directorate"/>
    <s v="no"/>
    <s v="Triton"/>
    <s v="2017/SBS/05 JO Triton 2017"/>
    <d v="2017-02-01T00:00:00"/>
    <d v="2017-03-04T00:00:00"/>
    <s v="no"/>
    <x v="0"/>
    <s v="FRO.23302"/>
    <n v="2017"/>
    <s v="C1"/>
    <n v="9377.48"/>
    <d v="2017-01-30T00:00:00"/>
    <s v="SK"/>
    <n v="0"/>
    <s v="no"/>
    <m/>
    <m/>
    <m/>
    <m/>
    <m/>
    <m/>
    <m/>
    <m/>
    <n v="0"/>
    <m/>
    <m/>
    <d v="2017-05-18T00:00:00"/>
    <d v="2017-04-06T00:00:00"/>
    <n v="2017"/>
    <n v="7141.18"/>
    <m/>
    <n v="9377.48"/>
    <n v="7141.18"/>
    <n v="0.76152441807393889"/>
    <n v="2236.2999999999993"/>
    <n v="0"/>
  </r>
  <r>
    <s v="2017/94"/>
    <x v="1"/>
    <n v="94"/>
    <x v="2"/>
    <s v="Spain"/>
    <s v="Cuerpo Nacional de Policia"/>
    <s v="no"/>
    <s v="Poseidon"/>
    <s v="2017/SBS/07 JO Poseidon 2017"/>
    <d v="2017-02-14T00:00:00"/>
    <d v="2017-03-30T00:00:00"/>
    <s v="no"/>
    <x v="0"/>
    <s v="FRO.23313"/>
    <n v="2017"/>
    <s v="C1"/>
    <n v="13399.21"/>
    <d v="2017-01-30T00:00:00"/>
    <s v="SK"/>
    <n v="0"/>
    <s v="no"/>
    <m/>
    <m/>
    <m/>
    <m/>
    <m/>
    <m/>
    <m/>
    <m/>
    <m/>
    <m/>
    <m/>
    <d v="2017-06-13T00:00:00"/>
    <d v="2017-04-25T00:00:00"/>
    <n v="2017"/>
    <n v="13130.12"/>
    <m/>
    <n v="13399.21"/>
    <n v="13130.12"/>
    <n v="0.97991747274652774"/>
    <n v="269.08999999999833"/>
    <n v="0"/>
  </r>
  <r>
    <s v="2017/95"/>
    <x v="1"/>
    <n v="95"/>
    <x v="4"/>
    <s v="Switzerland"/>
    <s v="Swiss Border Guard"/>
    <s v="no"/>
    <s v="Focal Points"/>
    <s v="2017/LBS/02 Focal Points"/>
    <d v="2017-01-31T00:00:00"/>
    <d v="2017-05-25T00:00:00"/>
    <s v="no"/>
    <x v="0"/>
    <s v="FRO.23228"/>
    <n v="2017"/>
    <s v="C1"/>
    <n v="32506.6"/>
    <d v="2017-01-30T00:00:00"/>
    <s v="SK"/>
    <n v="0"/>
    <s v="no"/>
    <n v="0"/>
    <n v="0"/>
    <m/>
    <m/>
    <m/>
    <m/>
    <m/>
    <m/>
    <m/>
    <m/>
    <m/>
    <d v="2017-08-08T00:00:00"/>
    <d v="2017-06-23T00:00:00"/>
    <n v="2017"/>
    <n v="27369.94"/>
    <m/>
    <n v="32506.6"/>
    <n v="27369.94"/>
    <n v="0.84198101308657314"/>
    <n v="5136.66"/>
    <n v="0"/>
  </r>
  <r>
    <s v="2017/96"/>
    <x v="1"/>
    <n v="96"/>
    <x v="4"/>
    <s v="Czech Republic"/>
    <s v="Police of the Czech Republic"/>
    <s v="no"/>
    <s v="Focal Points"/>
    <s v="2017/LBS/02 Focal Points"/>
    <d v="2017-01-31T00:00:00"/>
    <d v="2017-03-30T00:00:00"/>
    <s v="no"/>
    <x v="0"/>
    <s v="FRO.23227"/>
    <n v="2017"/>
    <s v="C1"/>
    <n v="11841.69"/>
    <d v="2017-01-30T00:00:00"/>
    <s v="SK"/>
    <n v="0"/>
    <s v="no"/>
    <m/>
    <m/>
    <m/>
    <m/>
    <m/>
    <m/>
    <m/>
    <n v="2017"/>
    <n v="5000"/>
    <m/>
    <m/>
    <d v="2017-06-13T00:00:00"/>
    <d v="2017-04-19T00:00:00"/>
    <n v="2017"/>
    <n v="4010.42"/>
    <m/>
    <n v="11841.69"/>
    <n v="9010.42"/>
    <n v="0.76090659356899226"/>
    <n v="2831.2700000000004"/>
    <n v="0"/>
  </r>
  <r>
    <s v="2017/97"/>
    <x v="1"/>
    <n v="97"/>
    <x v="4"/>
    <s v="Latvia"/>
    <s v="State Border Guard"/>
    <s v="no"/>
    <s v="Focal Points"/>
    <s v="2017/LBS/02 Focal Points"/>
    <d v="2017-02-01T00:00:00"/>
    <d v="2017-03-01T00:00:00"/>
    <s v="no"/>
    <x v="0"/>
    <s v="FRO.23232"/>
    <n v="2017"/>
    <s v="C1"/>
    <n v="32461.66"/>
    <d v="2017-01-30T00:00:00"/>
    <s v="SK"/>
    <n v="0"/>
    <s v="no"/>
    <n v="0"/>
    <n v="0"/>
    <m/>
    <m/>
    <m/>
    <m/>
    <m/>
    <n v="2017"/>
    <n v="16230"/>
    <m/>
    <m/>
    <d v="2017-05-15T00:00:00"/>
    <d v="2017-04-27T00:00:00"/>
    <n v="2017"/>
    <n v="3602.16"/>
    <m/>
    <n v="32461.66"/>
    <n v="19832.16"/>
    <n v="0.61094103012600098"/>
    <n v="12629.5"/>
    <n v="0"/>
  </r>
  <r>
    <s v="2017/98"/>
    <x v="1"/>
    <n v="98"/>
    <x v="4"/>
    <s v="Spain"/>
    <s v="Cuerpo Nacional de Policia"/>
    <s v="no"/>
    <s v="Focal Points"/>
    <s v="2017/LBS/02 Focal Points"/>
    <d v="2017-01-30T00:00:00"/>
    <d v="2017-03-30T00:00:00"/>
    <s v="no"/>
    <x v="0"/>
    <s v="FRO.23230"/>
    <n v="2017"/>
    <s v="C1"/>
    <n v="20653.18"/>
    <d v="2017-01-30T00:00:00"/>
    <s v="SK"/>
    <n v="0"/>
    <s v="no"/>
    <m/>
    <m/>
    <m/>
    <m/>
    <m/>
    <m/>
    <m/>
    <m/>
    <m/>
    <m/>
    <m/>
    <d v="2017-06-13T00:00:00"/>
    <d v="2017-05-11T00:00:00"/>
    <n v="2017"/>
    <n v="13482.81"/>
    <m/>
    <n v="20653.18"/>
    <n v="13482.81"/>
    <n v="0.65282004998745957"/>
    <n v="7170.3700000000008"/>
    <n v="0"/>
  </r>
  <r>
    <s v="2017/99"/>
    <x v="1"/>
    <n v="99"/>
    <x v="4"/>
    <s v="Lithuania"/>
    <s v="State Border Guard Service"/>
    <s v="no"/>
    <s v="Focal Points"/>
    <s v="2017/LBS/02 Focal Points"/>
    <d v="2017-02-01T00:00:00"/>
    <d v="2017-03-29T00:00:00"/>
    <s v="no"/>
    <x v="0"/>
    <s v="FRO.23229"/>
    <n v="2017"/>
    <s v="C1"/>
    <n v="13419.94"/>
    <d v="2017-01-30T00:00:00"/>
    <s v="SK"/>
    <n v="0"/>
    <s v="no"/>
    <m/>
    <m/>
    <m/>
    <m/>
    <m/>
    <m/>
    <m/>
    <n v="2017"/>
    <n v="6700"/>
    <m/>
    <m/>
    <d v="2017-06-12T00:00:00"/>
    <d v="2017-05-08T00:00:00"/>
    <n v="2017"/>
    <n v="4516.93"/>
    <m/>
    <n v="13419.94"/>
    <n v="11216.93"/>
    <n v="0.83584054772227001"/>
    <n v="2203.0100000000002"/>
    <n v="0"/>
  </r>
  <r>
    <s v="2017/100"/>
    <x v="1"/>
    <n v="100"/>
    <x v="2"/>
    <s v="Romania"/>
    <s v="General Inspectorate of the Romanian Border Police"/>
    <s v="no"/>
    <s v="Triton"/>
    <s v="2017/SBS/05 JO Triton 2017"/>
    <d v="2017-02-01T00:00:00"/>
    <d v="2017-04-08T00:00:00"/>
    <s v="no"/>
    <x v="0"/>
    <s v="FRO.23281"/>
    <n v="2017"/>
    <s v="C1"/>
    <n v="81855"/>
    <d v="2017-01-27T00:00:00"/>
    <s v="MM"/>
    <n v="0"/>
    <s v="no"/>
    <m/>
    <m/>
    <m/>
    <m/>
    <m/>
    <m/>
    <m/>
    <n v="2017"/>
    <n v="40927"/>
    <m/>
    <m/>
    <d v="2017-06-22T00:00:00"/>
    <d v="2017-04-28T00:00:00"/>
    <n v="2017"/>
    <n v="33938.230000000003"/>
    <m/>
    <n v="81855"/>
    <n v="74865.23000000001"/>
    <n v="0.91460790422087856"/>
    <n v="6989.7699999999895"/>
    <n v="0"/>
  </r>
  <r>
    <s v="2017/101"/>
    <x v="1"/>
    <n v="101"/>
    <x v="2"/>
    <s v="France"/>
    <s v="Direction Centrale de la Police aux Frontieres"/>
    <s v="no"/>
    <s v="Triton"/>
    <s v="2017/SBS/05 JO Triton 2017"/>
    <d v="2017-01-31T00:00:00"/>
    <d v="2017-03-31T00:00:00"/>
    <s v="no"/>
    <x v="0"/>
    <s v="FRO.23274"/>
    <n v="2017"/>
    <s v="C1"/>
    <n v="74424.92"/>
    <d v="2017-01-27T00:00:00"/>
    <s v="MM"/>
    <n v="0"/>
    <s v="yes"/>
    <m/>
    <n v="28618.54"/>
    <m/>
    <m/>
    <m/>
    <m/>
    <m/>
    <n v="2017"/>
    <n v="37212.46"/>
    <m/>
    <m/>
    <d v="2017-06-14T00:00:00"/>
    <d v="2017-06-22T00:00:00"/>
    <n v="2017"/>
    <n v="25831.14"/>
    <m/>
    <n v="74424.92"/>
    <n v="63043.6"/>
    <n v="0.84707648997136975"/>
    <n v="11381.32"/>
    <n v="28618.54"/>
  </r>
  <r>
    <s v="2017/102"/>
    <x v="1"/>
    <n v="102"/>
    <x v="4"/>
    <s v="Croatia"/>
    <s v="Ministry of the Interior"/>
    <s v="no"/>
    <s v="FOA"/>
    <s v="2017/LBS/01 FOA"/>
    <d v="2017-02-01T00:00:00"/>
    <d v="2017-03-01T00:00:00"/>
    <s v="no"/>
    <x v="0"/>
    <s v="FRO.23294"/>
    <n v="2017"/>
    <s v="C1"/>
    <n v="9435.26"/>
    <d v="2017-01-30T00:00:00"/>
    <s v="SK"/>
    <n v="0"/>
    <s v="no"/>
    <n v="0"/>
    <n v="0"/>
    <m/>
    <m/>
    <m/>
    <m/>
    <m/>
    <m/>
    <m/>
    <m/>
    <m/>
    <d v="2017-05-15T00:00:00"/>
    <d v="2017-03-27T00:00:00"/>
    <n v="2017"/>
    <n v="7875.82"/>
    <m/>
    <n v="9435.26"/>
    <n v="7875.82"/>
    <n v="0.83472209562852528"/>
    <n v="1559.4400000000005"/>
    <n v="0"/>
  </r>
  <r>
    <s v="2017/103"/>
    <x v="1"/>
    <n v="103"/>
    <x v="4"/>
    <s v="Portugal"/>
    <s v="Servico de Estrangeiros e Fronteiras"/>
    <s v="no"/>
    <s v="FOA"/>
    <s v="2017/LBS/01 FOA"/>
    <d v="2017-01-30T00:00:00"/>
    <d v="2017-03-02T00:00:00"/>
    <s v="no"/>
    <x v="0"/>
    <s v="FRO.23268"/>
    <n v="2017"/>
    <s v="C1"/>
    <n v="9486.6200000000008"/>
    <d v="2017-01-30T00:00:00"/>
    <s v="SK"/>
    <n v="0"/>
    <s v="no"/>
    <n v="0"/>
    <n v="0"/>
    <m/>
    <m/>
    <m/>
    <m/>
    <m/>
    <n v="2017"/>
    <n v="4743.3100000000004"/>
    <m/>
    <m/>
    <d v="2017-05-16T00:00:00"/>
    <d v="2017-03-30T00:00:00"/>
    <n v="2017"/>
    <n v="754.95"/>
    <m/>
    <n v="9486.6200000000008"/>
    <n v="5498.26"/>
    <n v="0.57958050390971705"/>
    <n v="3988.3600000000006"/>
    <n v="0"/>
  </r>
  <r>
    <s v="2017/104"/>
    <x v="1"/>
    <n v="104"/>
    <x v="4"/>
    <s v="Spain"/>
    <s v="Guardia Civil"/>
    <s v="no"/>
    <s v="FOA"/>
    <s v="2017/LBS/01 FOA"/>
    <d v="2017-02-01T00:00:00"/>
    <d v="2017-04-26T00:00:00"/>
    <s v="no"/>
    <x v="0"/>
    <s v="FRO.23266"/>
    <n v="2017"/>
    <s v="C1"/>
    <n v="118026.36"/>
    <d v="2017-01-31T00:00:00"/>
    <s v="SK"/>
    <n v="0"/>
    <s v="no"/>
    <m/>
    <m/>
    <s v="FRO.23266"/>
    <n v="2017"/>
    <n v="5298.51"/>
    <d v="2017-03-14T00:00:00"/>
    <m/>
    <n v="2017"/>
    <n v="59000"/>
    <m/>
    <m/>
    <d v="2017-07-10T00:00:00"/>
    <d v="2017-07-05T00:00:00"/>
    <n v="2017"/>
    <n v="51108.91"/>
    <m/>
    <n v="123324.87"/>
    <n v="110108.91"/>
    <n v="0.89283621381478051"/>
    <n v="13215.959999999992"/>
    <n v="0"/>
  </r>
  <r>
    <s v="2017/105"/>
    <x v="1"/>
    <n v="105"/>
    <x v="4"/>
    <s v="Spain"/>
    <s v="Guardia Civil"/>
    <s v="no"/>
    <s v="FOA"/>
    <s v="2017/LBS/01 FOA"/>
    <d v="2017-02-01T00:00:00"/>
    <d v="2017-03-02T00:00:00"/>
    <s v="no"/>
    <x v="0"/>
    <s v="FRO.23264"/>
    <n v="2017"/>
    <s v="C1"/>
    <n v="5354.67"/>
    <d v="2017-01-30T00:00:00"/>
    <s v="SK"/>
    <n v="0"/>
    <s v="no"/>
    <n v="0"/>
    <n v="0"/>
    <m/>
    <m/>
    <m/>
    <m/>
    <m/>
    <m/>
    <m/>
    <m/>
    <m/>
    <d v="2017-05-16T00:00:00"/>
    <d v="2017-04-10T00:00:00"/>
    <n v="2017"/>
    <n v="5116.1099999999997"/>
    <m/>
    <n v="5354.67"/>
    <n v="5116.1099999999997"/>
    <n v="0.95544823490523223"/>
    <n v="238.5600000000004"/>
    <n v="0"/>
  </r>
  <r>
    <s v="2017/106"/>
    <x v="1"/>
    <n v="106"/>
    <x v="4"/>
    <s v="Spain"/>
    <s v="Cuerpo Nacional de Policia"/>
    <s v="no"/>
    <s v="FOA"/>
    <s v="2017/LBS/01 FOA"/>
    <d v="2017-01-31T00:00:00"/>
    <d v="2017-03-30T00:00:00"/>
    <s v="no"/>
    <x v="0"/>
    <s v="FRO.23265"/>
    <n v="2017"/>
    <s v="C1"/>
    <n v="13621.74"/>
    <d v="2017-01-30T00:00:00"/>
    <s v="SK"/>
    <n v="0"/>
    <s v="no"/>
    <m/>
    <m/>
    <m/>
    <m/>
    <m/>
    <m/>
    <m/>
    <m/>
    <m/>
    <m/>
    <m/>
    <d v="2017-06-13T00:00:00"/>
    <d v="2017-04-26T00:00:00"/>
    <n v="2017"/>
    <n v="11365.45"/>
    <m/>
    <n v="13621.74"/>
    <n v="11365.45"/>
    <n v="0.83436110217931048"/>
    <n v="2256.2899999999991"/>
    <n v="0"/>
  </r>
  <r>
    <s v="2017/107"/>
    <x v="1"/>
    <n v="107"/>
    <x v="4"/>
    <s v="Serbia"/>
    <s v="Ministry of Interior of Republic of Serbia"/>
    <s v="no"/>
    <s v="FOA"/>
    <s v="2017/LBS/01 FOA"/>
    <d v="2017-01-31T00:00:00"/>
    <d v="2017-03-02T00:00:00"/>
    <s v="no"/>
    <x v="0"/>
    <s v="FRO.23223"/>
    <n v="2017"/>
    <s v="C1"/>
    <n v="7697.58"/>
    <d v="2017-01-30T00:00:00"/>
    <s v="SK"/>
    <n v="0"/>
    <s v="no"/>
    <m/>
    <m/>
    <m/>
    <m/>
    <m/>
    <m/>
    <m/>
    <m/>
    <m/>
    <m/>
    <m/>
    <d v="2017-05-16T00:00:00"/>
    <d v="2017-04-26T00:00:00"/>
    <n v="2017"/>
    <n v="6068.06"/>
    <m/>
    <n v="7697.58"/>
    <n v="6068.06"/>
    <n v="0.78830749404358258"/>
    <n v="1629.5199999999995"/>
    <n v="0"/>
  </r>
  <r>
    <s v="2017/108"/>
    <x v="1"/>
    <n v="108"/>
    <x v="5"/>
    <s v="Greece"/>
    <s v="Hellenic Ministry of Maritime Affairs and Insular Policy"/>
    <s v="no"/>
    <s v="FSC Support Officer"/>
    <s v="2017/FSC/01 FSC Support Officer Deployment"/>
    <d v="2017-01-31T00:00:00"/>
    <d v="2017-05-31T00:00:00"/>
    <s v="no"/>
    <x v="0"/>
    <s v="FRO.23295"/>
    <n v="2017"/>
    <s v="C1"/>
    <n v="27148.04"/>
    <d v="2017-01-27T00:00:00"/>
    <s v="SK"/>
    <n v="0"/>
    <s v="no"/>
    <n v="0"/>
    <m/>
    <m/>
    <m/>
    <m/>
    <m/>
    <m/>
    <n v="2017"/>
    <n v="13574"/>
    <m/>
    <m/>
    <d v="2017-08-14T00:00:00"/>
    <d v="2017-06-16T00:00:00"/>
    <n v="2017"/>
    <n v="7341.79"/>
    <m/>
    <n v="27148.04"/>
    <n v="20915.79"/>
    <n v="0.77043462437803978"/>
    <n v="6232.25"/>
    <n v="0"/>
  </r>
  <r>
    <s v="2017/109"/>
    <x v="1"/>
    <n v="109"/>
    <x v="2"/>
    <s v="Malta"/>
    <s v="Armed Forces of Malta"/>
    <s v="no"/>
    <s v="Triton"/>
    <s v="2017/SBS/05 JO Triton 2017"/>
    <d v="2017-02-01T00:00:00"/>
    <d v="2017-03-31T00:00:00"/>
    <s v="no"/>
    <x v="0"/>
    <s v="FRO.23311"/>
    <n v="2017"/>
    <s v="C1"/>
    <n v="239509.27"/>
    <d v="2017-01-31T00:00:00"/>
    <s v="MM"/>
    <n v="152773.68"/>
    <s v="yes"/>
    <n v="136980"/>
    <n v="111727"/>
    <m/>
    <m/>
    <m/>
    <m/>
    <s v="Sup. Dec. No 1 (changes within the budget) signed on 20/03/2017."/>
    <n v="2017"/>
    <n v="119000"/>
    <m/>
    <m/>
    <d v="2017-06-14T00:00:00"/>
    <d v="2017-08-11T00:00:00"/>
    <n v="2017"/>
    <n v="55214.32"/>
    <m/>
    <n v="239509.27"/>
    <n v="174214.32"/>
    <n v="0.72738028052108383"/>
    <n v="65294.949999999983"/>
    <n v="111727"/>
  </r>
  <r>
    <s v="2017/110"/>
    <x v="1"/>
    <n v="110"/>
    <x v="2"/>
    <s v="Czech Republic"/>
    <s v="Police of the Czech Republic"/>
    <s v="no"/>
    <s v="Poseidon"/>
    <s v="2017/SBS/07 JO Poseidon 2017"/>
    <d v="2017-02-14T00:00:00"/>
    <d v="2017-04-11T00:00:00"/>
    <s v="no"/>
    <x v="0"/>
    <s v="FRO.23316"/>
    <n v="2017"/>
    <s v="C1"/>
    <n v="88844.24"/>
    <d v="2017-01-31T00:00:00"/>
    <s v="MM"/>
    <n v="0"/>
    <s v="yes"/>
    <n v="0"/>
    <n v="37356.089999999997"/>
    <m/>
    <m/>
    <m/>
    <m/>
    <m/>
    <n v="2017"/>
    <n v="44000"/>
    <m/>
    <m/>
    <d v="2017-06-25T00:00:00"/>
    <d v="2017-05-15T00:00:00"/>
    <n v="2017"/>
    <n v="29384.98"/>
    <m/>
    <n v="88844.24"/>
    <n v="73384.98"/>
    <n v="0.82599592275199818"/>
    <n v="15459.260000000009"/>
    <n v="37356.089999999997"/>
  </r>
  <r>
    <s v="2017/111"/>
    <x v="1"/>
    <n v="111"/>
    <x v="2"/>
    <s v="Italy"/>
    <s v="Ministero dell'Interno, Dipartimento della Pubblica Sicurezza, Direzione Centrale dell'Immigrazione e della Polizia delle Frontiere"/>
    <s v="yes"/>
    <s v="Triton"/>
    <s v="2017/SBS/05 JO Triton 2017"/>
    <d v="2017-02-01T00:00:00"/>
    <d v="2017-05-31T00:00:00"/>
    <s v="no"/>
    <x v="0"/>
    <s v="FRO.23326"/>
    <n v="2017"/>
    <s v="C1"/>
    <n v="118623.45"/>
    <d v="2017-01-31T00:00:00"/>
    <s v="SK"/>
    <n v="250459.57"/>
    <s v="yes"/>
    <n v="189213"/>
    <n v="195586"/>
    <s v="FRO.23326"/>
    <n v="2017"/>
    <n v="547006.13"/>
    <d v="2017-02-28T00:00:00"/>
    <s v="Sup. Dec. No 2 (increase + extension of duration) signed on 31/03/2017."/>
    <n v="2017"/>
    <n v="332814.78999999998"/>
    <m/>
    <m/>
    <d v="2017-08-14T00:00:00"/>
    <d v="2017-10-05T00:00:00"/>
    <n v="2017"/>
    <n v="271482.68"/>
    <m/>
    <n v="665629.57999999996"/>
    <n v="604297.47"/>
    <n v="0.90785849691355369"/>
    <n v="61332.109999999986"/>
    <n v="195586"/>
  </r>
  <r>
    <s v="2017/112"/>
    <x v="1"/>
    <n v="112"/>
    <x v="2"/>
    <s v="Italy"/>
    <s v="Ministero dell'Interno, Dipartimento della Pubblica Sicurezza, Direzione Centrale dell'Immigrazione e della Polizia delle Frontiere"/>
    <s v="yes"/>
    <s v="Triton"/>
    <s v="2017/SBS/05 JO Triton 2017"/>
    <d v="2017-02-01T00:00:00"/>
    <d v="2017-05-31T00:00:00"/>
    <s v="no"/>
    <x v="0"/>
    <s v="FRO.23321"/>
    <n v="2017"/>
    <s v="C1"/>
    <n v="1115120.8"/>
    <d v="2017-01-30T00:00:00"/>
    <s v="SK"/>
    <n v="0"/>
    <s v="yes"/>
    <n v="1105600"/>
    <n v="1029350"/>
    <s v="FRO.23321"/>
    <n v="2017"/>
    <n v="375881.6"/>
    <d v="2017-04-21T00:00:00"/>
    <m/>
    <n v="2017"/>
    <n v="745501.2"/>
    <m/>
    <m/>
    <d v="2017-08-14T00:00:00"/>
    <d v="2017-08-11T00:00:00"/>
    <n v="2017"/>
    <n v="607551.37"/>
    <m/>
    <n v="1491002.4"/>
    <n v="1353052.5699999998"/>
    <n v="0.90747846549408628"/>
    <n v="137949.83000000007"/>
    <n v="1029350"/>
  </r>
  <r>
    <s v="2017/113"/>
    <x v="1"/>
    <n v="113"/>
    <x v="2"/>
    <s v="Netherlands"/>
    <s v="Royal Marechaussee"/>
    <s v="no"/>
    <s v="Triton"/>
    <s v="2017/SBS/05 JO Triton 2017"/>
    <d v="2017-01-31T00:00:00"/>
    <d v="2017-03-04T00:00:00"/>
    <s v="no"/>
    <x v="0"/>
    <s v="FRO.23320"/>
    <n v="2017"/>
    <s v="C1"/>
    <n v="47871.8"/>
    <d v="2017-01-30T00:00:00"/>
    <s v="SK"/>
    <n v="0"/>
    <s v="no"/>
    <m/>
    <m/>
    <m/>
    <m/>
    <m/>
    <m/>
    <m/>
    <m/>
    <m/>
    <m/>
    <m/>
    <d v="2017-05-18T00:00:00"/>
    <d v="2017-07-04T00:00:00"/>
    <n v="2017"/>
    <n v="41816.57"/>
    <m/>
    <n v="47871.8"/>
    <n v="41816.57"/>
    <n v="0.87351154541922382"/>
    <n v="6055.2300000000032"/>
    <n v="0"/>
  </r>
  <r>
    <s v="2017/114"/>
    <x v="1"/>
    <n v="114"/>
    <x v="3"/>
    <s v="Czech Republic"/>
    <s v="Police of the Czech Republic"/>
    <s v="no"/>
    <s v="Focal Points"/>
    <s v="2017/ABS/04 JO Focal Points 2017 Air Intermediate Managers"/>
    <d v="2017-02-26T00:00:00"/>
    <d v="2017-03-11T00:00:00"/>
    <s v="no"/>
    <x v="0"/>
    <s v="FRO.23246"/>
    <n v="2017"/>
    <s v="C1"/>
    <n v="4136.62"/>
    <d v="2017-01-30T00:00:00"/>
    <s v="SK"/>
    <n v="0"/>
    <s v="yes"/>
    <n v="0"/>
    <n v="2363.0500000000002"/>
    <s v="FRO.23246"/>
    <n v="2017"/>
    <n v="492.2"/>
    <d v="2017-02-22T00:00:00"/>
    <m/>
    <n v="2017"/>
    <n v="2000"/>
    <m/>
    <m/>
    <d v="2017-05-25T00:00:00"/>
    <d v="2017-03-30T00:00:00"/>
    <n v="2017"/>
    <n v="1562.08"/>
    <m/>
    <n v="4628.82"/>
    <n v="3562.08"/>
    <n v="0.76954385782985735"/>
    <n v="1066.7399999999998"/>
    <n v="2363.0500000000002"/>
  </r>
  <r>
    <s v="2017/115"/>
    <x v="1"/>
    <n v="115"/>
    <x v="3"/>
    <s v="Lithuania"/>
    <s v="State Border Guard Service"/>
    <s v="no"/>
    <s v="Focal Points"/>
    <s v="2017/ABS/04 JO Focal Points 2017 Air Intermediate Managers"/>
    <d v="2017-02-13T00:00:00"/>
    <d v="2017-02-25T00:00:00"/>
    <s v="no"/>
    <x v="0"/>
    <s v="FRO.23234"/>
    <n v="2017"/>
    <s v="C1"/>
    <n v="4337.78"/>
    <d v="2017-01-30T00:00:00"/>
    <s v="SK"/>
    <n v="0"/>
    <s v="no"/>
    <n v="0"/>
    <n v="0"/>
    <m/>
    <m/>
    <m/>
    <m/>
    <m/>
    <n v="2017"/>
    <n v="2150"/>
    <m/>
    <m/>
    <d v="2017-05-11T00:00:00"/>
    <d v="2017-04-11T00:00:00"/>
    <n v="2017"/>
    <n v="449.47"/>
    <m/>
    <n v="4337.78"/>
    <n v="2599.4700000000003"/>
    <n v="0.59926275652522731"/>
    <n v="1738.3099999999995"/>
    <n v="0"/>
  </r>
  <r>
    <s v="2017/116"/>
    <x v="1"/>
    <n v="116"/>
    <x v="4"/>
    <s v="Bulgaria"/>
    <s v="Ministry of Interior, National Police Service, Chief Directorate Border Police"/>
    <s v="yes"/>
    <s v="FOA"/>
    <s v="2017/LBS/01 FOA"/>
    <d v="2017-02-01T00:00:00"/>
    <d v="2017-03-02T00:00:00"/>
    <s v="no"/>
    <x v="0"/>
    <s v="FRO.23318"/>
    <n v="2017"/>
    <s v="C1"/>
    <n v="19944.97"/>
    <d v="2017-01-30T00:00:00"/>
    <s v="SK"/>
    <n v="0"/>
    <s v="no"/>
    <n v="0"/>
    <n v="0"/>
    <m/>
    <m/>
    <m/>
    <m/>
    <m/>
    <m/>
    <m/>
    <m/>
    <m/>
    <d v="2017-05-16T00:00:00"/>
    <d v="2017-05-18T00:00:00"/>
    <n v="2017"/>
    <n v="18722.599999999999"/>
    <m/>
    <n v="19944.97"/>
    <n v="18722.599999999999"/>
    <n v="0.93871286845756086"/>
    <n v="1222.3700000000026"/>
    <n v="0"/>
  </r>
  <r>
    <s v="2017/117"/>
    <x v="1"/>
    <n v="117"/>
    <x v="1"/>
    <s v="France"/>
    <s v="Ministere de l'interieur, Direction generale des etrangers"/>
    <s v="no"/>
    <s v="RO"/>
    <s v="2017/RSU/01 ROs to Albania"/>
    <d v="2017-02-01T00:00:00"/>
    <d v="2017-02-28T00:00:00"/>
    <s v="no"/>
    <x v="0"/>
    <s v="FRO.23322"/>
    <n v="2017"/>
    <s v="C1"/>
    <n v="210000"/>
    <d v="2017-01-30T00:00:00"/>
    <s v="SK"/>
    <n v="0"/>
    <s v="yes"/>
    <n v="200000"/>
    <n v="153885.6"/>
    <m/>
    <m/>
    <m/>
    <m/>
    <m/>
    <m/>
    <n v="0"/>
    <m/>
    <m/>
    <d v="2017-05-14T00:00:00"/>
    <d v="2017-06-28T00:00:00"/>
    <n v="2017"/>
    <n v="161579.88"/>
    <m/>
    <n v="210000"/>
    <n v="161579.88"/>
    <n v="0.769428"/>
    <n v="48420.119999999995"/>
    <n v="153885.6"/>
  </r>
  <r>
    <s v="2017/118"/>
    <x v="1"/>
    <n v="118"/>
    <x v="2"/>
    <s v="Latvia"/>
    <s v="State Border Guard"/>
    <s v="no"/>
    <s v="Triton"/>
    <s v="2017/SBS/05 JO Triton 2017"/>
    <d v="2017-01-31T00:00:00"/>
    <d v="2017-04-08T00:00:00"/>
    <s v="no"/>
    <x v="0"/>
    <s v="FRO.23323"/>
    <n v="2017"/>
    <s v="C1"/>
    <n v="33864.75"/>
    <d v="2017-01-30T00:00:00"/>
    <s v="SK"/>
    <n v="0"/>
    <s v="no"/>
    <n v="0"/>
    <m/>
    <m/>
    <m/>
    <m/>
    <m/>
    <m/>
    <n v="2017"/>
    <n v="16900"/>
    <m/>
    <m/>
    <d v="2017-06-22T00:00:00"/>
    <d v="2017-07-19T00:00:00"/>
    <n v="2017"/>
    <n v="6128.51"/>
    <m/>
    <n v="33864.75"/>
    <n v="23028.510000000002"/>
    <n v="0.68001417403051856"/>
    <n v="10836.239999999998"/>
    <n v="0"/>
  </r>
  <r>
    <s v="2017/119"/>
    <x v="1"/>
    <n v="119"/>
    <x v="2"/>
    <s v="Estonia"/>
    <s v="Police and Border Guard Board"/>
    <s v="no"/>
    <s v="Triton"/>
    <s v="2017/SBS/05 JO Triton 2017"/>
    <d v="2017-01-31T00:00:00"/>
    <d v="2017-03-04T00:00:00"/>
    <s v="no"/>
    <x v="0"/>
    <s v="FRO.23327"/>
    <n v="2017"/>
    <s v="C1"/>
    <n v="9255.5"/>
    <d v="2017-01-30T00:00:00"/>
    <s v="SK"/>
    <n v="0"/>
    <s v="no"/>
    <n v="0"/>
    <n v="0"/>
    <m/>
    <m/>
    <m/>
    <m/>
    <m/>
    <n v="2017"/>
    <n v="4600"/>
    <m/>
    <m/>
    <d v="2017-05-18T00:00:00"/>
    <d v="2017-05-15T00:00:00"/>
    <n v="2017"/>
    <n v="2752.26"/>
    <m/>
    <n v="9255.5"/>
    <n v="7352.26"/>
    <n v="0.79436659283669175"/>
    <n v="1903.2399999999998"/>
    <n v="0"/>
  </r>
  <r>
    <s v="2017/120"/>
    <x v="1"/>
    <n v="120"/>
    <x v="5"/>
    <s v="Italy"/>
    <s v="Ministero dell'Interno, Dipartimento della Pubblica Sicurezza, Direzione Centrale dell'Immigrazione e della Polizia delle Frontiere"/>
    <s v="no"/>
    <s v="FSC Support Officer"/>
    <s v="2017/FSC/02 FSC Support Officer Deployment"/>
    <d v="2017-01-29T00:00:00"/>
    <d v="2017-03-03T00:00:00"/>
    <s v="no"/>
    <x v="0"/>
    <s v="FRO.23331"/>
    <n v="2017"/>
    <s v="C1"/>
    <n v="7500.7"/>
    <d v="2017-01-30T00:00:00"/>
    <s v="SK"/>
    <n v="0"/>
    <s v="no"/>
    <m/>
    <m/>
    <m/>
    <m/>
    <m/>
    <m/>
    <m/>
    <m/>
    <m/>
    <m/>
    <m/>
    <d v="2017-05-17T00:00:00"/>
    <d v="2017-06-09T00:00:00"/>
    <n v="2017"/>
    <n v="6830.88"/>
    <m/>
    <n v="7500.7"/>
    <n v="6830.88"/>
    <n v="0.91069900142653359"/>
    <n v="669.81999999999971"/>
    <n v="0"/>
  </r>
  <r>
    <s v="2017/121"/>
    <x v="1"/>
    <n v="121"/>
    <x v="2"/>
    <s v="Sweden"/>
    <s v="National Operations Department"/>
    <s v="no"/>
    <s v="Triton"/>
    <s v="2017/SBS/05 JO Triton 2017"/>
    <d v="2017-01-31T00:00:00"/>
    <d v="2017-04-08T00:00:00"/>
    <s v="no"/>
    <x v="0"/>
    <s v="FRO.23336"/>
    <n v="2017"/>
    <s v="C1"/>
    <n v="43865.72"/>
    <d v="2017-01-30T00:00:00"/>
    <s v="SK"/>
    <n v="0"/>
    <s v="no"/>
    <n v="0"/>
    <n v="0"/>
    <m/>
    <m/>
    <m/>
    <m/>
    <m/>
    <m/>
    <m/>
    <m/>
    <m/>
    <d v="2017-06-22T00:00:00"/>
    <d v="2017-05-12T00:00:00"/>
    <n v="2017"/>
    <n v="39013.22"/>
    <m/>
    <n v="43865.72"/>
    <n v="39013.22"/>
    <n v="0.88937831181159233"/>
    <n v="4852.5"/>
    <n v="0"/>
  </r>
  <r>
    <s v="2017/122"/>
    <x v="1"/>
    <n v="122"/>
    <x v="2"/>
    <s v="Austria"/>
    <s v="Federal Ministry of the Interior"/>
    <s v="no"/>
    <s v="Triton"/>
    <s v="2017/SBS/05 JO Triton 2017"/>
    <d v="2017-01-31T00:00:00"/>
    <d v="2017-03-04T00:00:00"/>
    <s v="no"/>
    <x v="0"/>
    <s v="FRO.23333"/>
    <n v="2017"/>
    <s v="C1"/>
    <n v="37687.54"/>
    <d v="2017-01-30T00:00:00"/>
    <s v="SK"/>
    <n v="0"/>
    <s v="no"/>
    <m/>
    <m/>
    <m/>
    <m/>
    <m/>
    <m/>
    <m/>
    <m/>
    <n v="0"/>
    <m/>
    <m/>
    <d v="2017-05-18T00:00:00"/>
    <d v="2017-04-11T00:00:00"/>
    <n v="2017"/>
    <n v="28933.279999999999"/>
    <m/>
    <n v="37687.54"/>
    <n v="28933.279999999999"/>
    <n v="0.76771474073394008"/>
    <n v="8754.260000000002"/>
    <n v="0"/>
  </r>
  <r>
    <s v="2017/123"/>
    <x v="1"/>
    <n v="123"/>
    <x v="1"/>
    <s v="Denmark"/>
    <s v="Danish National Police"/>
    <s v="no"/>
    <s v="Poseidon"/>
    <s v="2017/RSU/03 JO Poseidon"/>
    <d v="2017-02-02T00:00:00"/>
    <d v="2017-02-03T00:00:00"/>
    <s v="no"/>
    <x v="0"/>
    <s v="FRO.23332"/>
    <n v="2017"/>
    <s v="C1"/>
    <n v="44940"/>
    <d v="2017-02-01T00:00:00"/>
    <s v="SK"/>
    <n v="0"/>
    <s v="yes"/>
    <n v="42000"/>
    <n v="41500"/>
    <m/>
    <m/>
    <m/>
    <m/>
    <m/>
    <m/>
    <m/>
    <m/>
    <m/>
    <d v="2017-04-19T00:00:00"/>
    <d v="2017-03-15T00:00:00"/>
    <n v="2017"/>
    <n v="44405"/>
    <m/>
    <n v="44940"/>
    <n v="44405"/>
    <n v="0.98809523809523814"/>
    <n v="535"/>
    <n v="41500"/>
  </r>
  <r>
    <s v="2017/124"/>
    <x v="1"/>
    <n v="124"/>
    <x v="4"/>
    <s v="Austria"/>
    <s v="Federal Ministry of the Interior"/>
    <s v="no"/>
    <s v="Focal Points"/>
    <s v="2017/LBS/02 Focal Points"/>
    <d v="2017-02-01T00:00:00"/>
    <d v="2017-03-01T00:00:00"/>
    <s v="no"/>
    <x v="0"/>
    <s v="FRO.23334"/>
    <n v="2017"/>
    <s v="C1"/>
    <n v="44994.57"/>
    <d v="2017-01-30T00:00:00"/>
    <s v="SK"/>
    <n v="0"/>
    <s v="no"/>
    <n v="0"/>
    <n v="0"/>
    <m/>
    <m/>
    <m/>
    <m/>
    <m/>
    <m/>
    <m/>
    <m/>
    <m/>
    <d v="2017-05-15T00:00:00"/>
    <d v="2017-03-21T00:00:00"/>
    <n v="2017"/>
    <n v="37791.9"/>
    <m/>
    <n v="44994.57"/>
    <n v="37791.9"/>
    <n v="0.83992135050962824"/>
    <n v="7202.6699999999983"/>
    <n v="0"/>
  </r>
  <r>
    <s v="2017/125"/>
    <x v="1"/>
    <n v="125"/>
    <x v="2"/>
    <s v="Netherlands"/>
    <s v="Royal Marechaussee"/>
    <s v="no"/>
    <s v="Poseidon"/>
    <s v="2017/SBS/07 JO Poseidon 2017"/>
    <d v="2017-02-01T00:00:00"/>
    <d v="2017-04-30T00:00:00"/>
    <s v="no"/>
    <x v="0"/>
    <s v="FRO.23330"/>
    <n v="2017"/>
    <s v="C1"/>
    <n v="355698"/>
    <d v="2017-01-31T00:00:00"/>
    <s v="SK"/>
    <n v="0"/>
    <s v="no"/>
    <n v="0"/>
    <n v="0"/>
    <m/>
    <m/>
    <m/>
    <m/>
    <m/>
    <m/>
    <m/>
    <m/>
    <m/>
    <d v="2017-07-14T00:00:00"/>
    <d v="2017-09-21T00:00:00"/>
    <n v="2017"/>
    <n v="355698"/>
    <m/>
    <n v="355698"/>
    <n v="355698"/>
    <n v="1"/>
    <n v="0"/>
    <n v="0"/>
  </r>
  <r>
    <s v="2017/126"/>
    <x v="1"/>
    <n v="126"/>
    <x v="2"/>
    <s v="France"/>
    <s v="Direction Centrale de la Police aux Frontieres"/>
    <s v="no"/>
    <s v="Poseidon"/>
    <s v="2017/SBS/07 JO Poseidon 2017"/>
    <d v="2017-02-14T00:00:00"/>
    <d v="2017-03-30T00:00:00"/>
    <s v="no"/>
    <x v="0"/>
    <s v="FRO.23341"/>
    <n v="2017"/>
    <s v="C1"/>
    <n v="34505.360000000001"/>
    <d v="2017-02-01T00:00:00"/>
    <s v="PF"/>
    <n v="0"/>
    <s v="no"/>
    <n v="0"/>
    <n v="0"/>
    <m/>
    <m/>
    <m/>
    <m/>
    <m/>
    <n v="2017"/>
    <n v="17252.68"/>
    <m/>
    <m/>
    <d v="2017-06-13T00:00:00"/>
    <d v="2017-07-14T00:00:00"/>
    <n v="2017"/>
    <n v="6459.06"/>
    <m/>
    <n v="34505.360000000001"/>
    <n v="23711.74"/>
    <n v="0.68719004815483742"/>
    <n v="10793.619999999999"/>
    <n v="0"/>
  </r>
  <r>
    <s v="2017/127"/>
    <x v="1"/>
    <n v="127"/>
    <x v="2"/>
    <s v="Croatia"/>
    <s v="Ministry of Interior"/>
    <s v="no"/>
    <s v="Poseidon"/>
    <s v="2017/SBS/07 JO Poseidon 2017"/>
    <d v="2017-02-10T00:00:00"/>
    <d v="2017-05-10T00:00:00"/>
    <s v="no"/>
    <x v="0"/>
    <s v="FRO.23335"/>
    <n v="2017"/>
    <s v="C1"/>
    <n v="332234.55"/>
    <d v="2017-01-31T00:00:00"/>
    <s v="PF"/>
    <n v="184663.78"/>
    <s v="yes"/>
    <n v="152119"/>
    <n v="85103"/>
    <m/>
    <m/>
    <m/>
    <m/>
    <m/>
    <m/>
    <m/>
    <m/>
    <m/>
    <d v="2017-07-24T00:00:00"/>
    <d v="2017-08-31T00:00:00"/>
    <n v="2017"/>
    <n v="211343.84"/>
    <m/>
    <n v="332234.55"/>
    <n v="211343.84"/>
    <n v="0.63612842192360786"/>
    <n v="120890.70999999999"/>
    <n v="85103"/>
  </r>
  <r>
    <s v="2017/128"/>
    <x v="1"/>
    <n v="128"/>
    <x v="2"/>
    <s v="Sweden"/>
    <s v="National Operations Department"/>
    <s v="no"/>
    <s v="Poseidon"/>
    <s v="2017/SBS/07 JO Poseidon 2017"/>
    <d v="2017-02-01T00:00:00"/>
    <d v="2017-04-30T00:00:00"/>
    <s v="no"/>
    <x v="0"/>
    <s v="FRO.23338"/>
    <n v="2017"/>
    <s v="C1"/>
    <n v="753819.49"/>
    <d v="2017-01-31T00:00:00"/>
    <s v="SK"/>
    <n v="432642.65"/>
    <s v="yes"/>
    <n v="438020.58"/>
    <n v="294862"/>
    <s v="FRO.23338"/>
    <n v="2017"/>
    <n v="-23196.42"/>
    <d v="2017-02-14T00:00:00"/>
    <m/>
    <m/>
    <n v="0"/>
    <m/>
    <m/>
    <d v="2017-07-14T00:00:00"/>
    <d v="2017-10-17T00:00:00"/>
    <n v="2017"/>
    <n v="457613.47"/>
    <m/>
    <n v="730623.07"/>
    <n v="457613.47"/>
    <n v="0.62633317888524931"/>
    <n v="273009.59999999998"/>
    <n v="294862"/>
  </r>
  <r>
    <s v="2017/129"/>
    <x v="1"/>
    <n v="129"/>
    <x v="2"/>
    <s v="Romania"/>
    <s v="General Inspectorate of the Romanian Border Police"/>
    <s v="no"/>
    <s v="Poseidon"/>
    <s v="2017/SBS/07 JO Poseidon 2017"/>
    <d v="2017-02-01T00:00:00"/>
    <d v="2017-04-30T00:00:00"/>
    <s v="no"/>
    <x v="0"/>
    <s v="FRO.23340"/>
    <n v="2017"/>
    <s v="C1"/>
    <n v="512955.18"/>
    <d v="2017-01-31T00:00:00"/>
    <s v="SK"/>
    <n v="381646.73"/>
    <s v="yes"/>
    <n v="328318"/>
    <n v="317268.53999999998"/>
    <m/>
    <m/>
    <m/>
    <m/>
    <m/>
    <n v="2017"/>
    <n v="239740"/>
    <m/>
    <m/>
    <d v="2017-07-14T00:00:00"/>
    <d v="2017-08-11T00:00:00"/>
    <n v="2017"/>
    <n v="168181.97"/>
    <m/>
    <n v="512955.18"/>
    <n v="407921.97"/>
    <n v="0.79523901094048799"/>
    <n v="105033.21000000002"/>
    <n v="317268.53999999998"/>
  </r>
  <r>
    <s v="2017/130"/>
    <x v="1"/>
    <n v="130"/>
    <x v="2"/>
    <s v="Poland"/>
    <s v="Headquarters of Polish Border Guards"/>
    <s v="no"/>
    <s v="Poseidon"/>
    <s v="2017/SBS/07 JO Poseidon 2017"/>
    <d v="2017-02-14T00:00:00"/>
    <d v="2017-05-18T00:00:00"/>
    <s v="no"/>
    <x v="0"/>
    <s v="FRO.23328"/>
    <n v="2017"/>
    <s v="C1"/>
    <n v="36776.97"/>
    <d v="2017-02-01T00:00:00"/>
    <s v="SK"/>
    <n v="0"/>
    <s v="no"/>
    <m/>
    <m/>
    <m/>
    <m/>
    <m/>
    <m/>
    <m/>
    <n v="2017"/>
    <n v="18388.48"/>
    <m/>
    <m/>
    <d v="2017-08-01T00:00:00"/>
    <d v="2017-06-23T00:00:00"/>
    <n v="2017"/>
    <n v="13562.78"/>
    <m/>
    <n v="36776.97"/>
    <n v="31951.260000000002"/>
    <n v="0.86878445940489391"/>
    <n v="4825.7099999999991"/>
    <n v="0"/>
  </r>
  <r>
    <s v="2017/131"/>
    <x v="1"/>
    <n v="131"/>
    <x v="2"/>
    <s v="Poland"/>
    <s v="Headquarters of Polish Border Guards"/>
    <s v="no"/>
    <s v="Triton"/>
    <s v="2017/SBS/05 JO Triton 2017"/>
    <d v="2017-02-14T00:00:00"/>
    <d v="2017-03-30T00:00:00"/>
    <s v="no"/>
    <x v="0"/>
    <s v="FRO.23329"/>
    <n v="2017"/>
    <s v="C1"/>
    <n v="16643.849999999999"/>
    <d v="2017-02-01T00:00:00"/>
    <s v="SK"/>
    <n v="0"/>
    <s v="no"/>
    <n v="0"/>
    <n v="0"/>
    <m/>
    <m/>
    <m/>
    <m/>
    <m/>
    <n v="2017"/>
    <n v="8321.92"/>
    <m/>
    <m/>
    <d v="2017-06-13T00:00:00"/>
    <d v="2017-05-16T00:00:00"/>
    <n v="2017"/>
    <n v="5171.21"/>
    <m/>
    <n v="16643.849999999999"/>
    <n v="13493.130000000001"/>
    <n v="0.81069764507610931"/>
    <n v="3150.7199999999975"/>
    <n v="0"/>
  </r>
  <r>
    <s v="2017/1553"/>
    <x v="1"/>
    <n v="1553"/>
    <x v="3"/>
    <s v="Finland"/>
    <s v="Finnish Border Guard"/>
    <s v="no"/>
    <s v="Alexis"/>
    <s v="2017/ABS/06 JO Alexis"/>
    <d v="2017-10-30T00:00:00"/>
    <d v="2017-11-30T00:00:00"/>
    <s v="no"/>
    <x v="0"/>
    <s v="FRO.25880"/>
    <n v="2017"/>
    <s v="C1"/>
    <n v="7434.36"/>
    <d v="2017-10-20T00:00:00"/>
    <s v="FF"/>
    <n v="0"/>
    <s v="no"/>
    <n v="0"/>
    <m/>
    <m/>
    <m/>
    <m/>
    <m/>
    <m/>
    <m/>
    <m/>
    <m/>
    <m/>
    <d v="2018-02-13T00:00:00"/>
    <d v="2018-01-18T00:00:00"/>
    <n v="2018"/>
    <n v="6179.53"/>
    <m/>
    <n v="7434.36"/>
    <n v="6179.53"/>
    <n v="0.83121210164694737"/>
    <n v="1254.83"/>
    <n v="0"/>
  </r>
  <r>
    <s v="2017/56"/>
    <x v="1"/>
    <n v="56"/>
    <x v="5"/>
    <s v="Finland"/>
    <s v="Finnish Border Guard"/>
    <s v="no"/>
    <s v="FSC Support Officer"/>
    <s v="2017/FSC/02 FSC Support Officer Deployment"/>
    <d v="2017-01-29T00:00:00"/>
    <d v="2017-02-06T00:00:00"/>
    <s v="no"/>
    <x v="0"/>
    <s v="FRO.23253"/>
    <n v="2017"/>
    <s v="C1"/>
    <n v="8107.39"/>
    <d v="2017-01-25T00:00:00"/>
    <s v="MM"/>
    <n v="0"/>
    <s v="no"/>
    <m/>
    <m/>
    <m/>
    <m/>
    <m/>
    <m/>
    <m/>
    <m/>
    <m/>
    <m/>
    <m/>
    <d v="2017-04-22T00:00:00"/>
    <d v="2017-05-19T00:00:00"/>
    <n v="2017"/>
    <n v="7117.67"/>
    <m/>
    <n v="8107.39"/>
    <n v="7117.67"/>
    <n v="0.87792372144426256"/>
    <n v="989.72000000000025"/>
    <n v="0"/>
  </r>
  <r>
    <s v="2017/134"/>
    <x v="1"/>
    <n v="134"/>
    <x v="2"/>
    <s v="Germany"/>
    <s v="Bundespolizeiprasidium Federal Police Central Office"/>
    <s v="no"/>
    <s v="Poseidon"/>
    <s v="2017/SBS/07 JO Poseidon 2017"/>
    <d v="2017-02-01T00:00:00"/>
    <d v="2017-03-31T00:00:00"/>
    <s v="no"/>
    <x v="0"/>
    <s v="FRO.23347"/>
    <n v="2017"/>
    <s v="C1"/>
    <n v="472827.7"/>
    <d v="2017-01-31T00:00:00"/>
    <s v="SK"/>
    <n v="328249.12"/>
    <s v="yes"/>
    <n v="302138.58"/>
    <n v="274575"/>
    <m/>
    <m/>
    <m/>
    <m/>
    <m/>
    <m/>
    <n v="0"/>
    <m/>
    <m/>
    <d v="2017-06-14T00:00:00"/>
    <d v="2017-07-03T00:00:00"/>
    <n v="2017"/>
    <n v="348487.31"/>
    <m/>
    <n v="472827.7"/>
    <n v="348487.31"/>
    <n v="0.7370281182764884"/>
    <n v="124340.39000000001"/>
    <n v="274575"/>
  </r>
  <r>
    <s v="2017/135"/>
    <x v="1"/>
    <n v="135"/>
    <x v="2"/>
    <s v="Greece"/>
    <s v="Hellenic Police"/>
    <s v="no"/>
    <s v="Poseidon"/>
    <s v="2017/SBS/07 JO Poseidon 2017"/>
    <d v="2017-02-01T00:00:00"/>
    <d v="2017-03-31T00:00:00"/>
    <s v="no"/>
    <x v="0"/>
    <s v="FRO.23355"/>
    <n v="2017"/>
    <s v="C1"/>
    <n v="2209514"/>
    <d v="2017-02-01T00:00:00"/>
    <s v="SK"/>
    <n v="0"/>
    <s v="no"/>
    <m/>
    <m/>
    <s v="FRO.23355"/>
    <n v="2017"/>
    <n v="-718615"/>
    <d v="2017-02-13T00:00:00"/>
    <m/>
    <m/>
    <n v="0"/>
    <m/>
    <m/>
    <d v="2017-06-14T00:00:00"/>
    <d v="2017-09-09T00:00:00"/>
    <n v="2017"/>
    <n v="1403860.89"/>
    <m/>
    <n v="1490899"/>
    <n v="1403860.89"/>
    <n v="0.94162038474772591"/>
    <n v="87038.110000000102"/>
    <n v="0"/>
  </r>
  <r>
    <s v="2017/136"/>
    <x v="1"/>
    <n v="136"/>
    <x v="2"/>
    <s v="Netherlands"/>
    <s v="Royal Marechaussee"/>
    <s v="no"/>
    <s v="Poseidon"/>
    <s v="2017/SBS/07 JO Poseidon 2017"/>
    <d v="2017-02-01T00:00:00"/>
    <d v="2017-03-31T00:00:00"/>
    <s v="no"/>
    <x v="0"/>
    <s v="FRO.23356"/>
    <n v="2017"/>
    <s v="C1"/>
    <n v="119708.4"/>
    <d v="2017-02-01T00:00:00"/>
    <s v="MM"/>
    <n v="0"/>
    <s v="no"/>
    <n v="0"/>
    <n v="0"/>
    <m/>
    <m/>
    <m/>
    <m/>
    <m/>
    <m/>
    <m/>
    <m/>
    <m/>
    <d v="2017-06-14T00:00:00"/>
    <d v="2017-07-07T00:00:00"/>
    <n v="2017"/>
    <n v="97832.33"/>
    <m/>
    <n v="119708.4"/>
    <n v="97832.33"/>
    <n v="0.81725534716026615"/>
    <n v="21876.069999999992"/>
    <n v="0"/>
  </r>
  <r>
    <s v="2017/137"/>
    <x v="1"/>
    <n v="137"/>
    <x v="2"/>
    <s v="Greece"/>
    <s v="Hellenic Coast Guard"/>
    <s v="no"/>
    <s v="Poseidon"/>
    <s v="2017/SBS/07 JO Poseidon 2017"/>
    <d v="2017-02-01T00:00:00"/>
    <d v="2017-06-30T00:00:00"/>
    <s v="no"/>
    <x v="0"/>
    <s v="FRO.23357"/>
    <n v="2017"/>
    <s v="C1"/>
    <n v="773244.7"/>
    <d v="2017-02-01T00:00:00"/>
    <s v="SK"/>
    <n v="1797176.35"/>
    <s v="yes"/>
    <n v="1027885"/>
    <n v="939144"/>
    <s v="FRO.23357"/>
    <n v="2017"/>
    <n v="1517681.53"/>
    <d v="2017-02-28T00:00:00"/>
    <s v="Sup. Dec. no 2 signed on 15/03/2017;_x000a_Sup. Dec. no 3 signed on 27/04/2017; _x000a_Sup. Dec. no 4 signed on 28/05/2017;_x000a_Sup. Dec. no 5 signed on 05/06/2017;_x000a_Sup. Dec. No 6 signed on 14/06/2017."/>
    <n v="2017"/>
    <n v="1070032"/>
    <n v="2017"/>
    <n v="75431"/>
    <d v="2017-09-13T00:00:00"/>
    <d v="2018-04-12T00:00:00"/>
    <n v="2018"/>
    <n v="1020659.39"/>
    <m/>
    <n v="2290926.23"/>
    <n v="2166122.39"/>
    <n v="0.94552254089822885"/>
    <n v="124803.83999999985"/>
    <n v="939144"/>
  </r>
  <r>
    <s v="2017/138"/>
    <x v="1"/>
    <n v="138"/>
    <x v="2"/>
    <s v="Latvia"/>
    <s v="State Border Guard"/>
    <s v="no"/>
    <s v="Poseidon"/>
    <s v="2017/SBS/07 JO Poseidon 2017"/>
    <d v="2017-02-14T00:00:00"/>
    <d v="2017-03-28T00:00:00"/>
    <s v="no"/>
    <x v="0"/>
    <s v="FRO.23361"/>
    <n v="2017"/>
    <s v="C1"/>
    <n v="25324.76"/>
    <d v="2017-02-08T00:00:00"/>
    <s v="MM"/>
    <n v="0"/>
    <s v="no"/>
    <n v="0"/>
    <n v="0"/>
    <m/>
    <m/>
    <m/>
    <m/>
    <m/>
    <n v="2017"/>
    <n v="12660"/>
    <m/>
    <m/>
    <d v="2017-06-11T00:00:00"/>
    <d v="2017-05-30T00:00:00"/>
    <n v="2017"/>
    <n v="4283.42"/>
    <m/>
    <n v="25324.76"/>
    <n v="16943.419999999998"/>
    <n v="0.66904562965256131"/>
    <n v="8381.34"/>
    <n v="0"/>
  </r>
  <r>
    <s v="2017/139"/>
    <x v="1"/>
    <n v="139"/>
    <x v="2"/>
    <s v="Latvia"/>
    <s v="State Border Guard"/>
    <s v="no"/>
    <s v="Poseidon"/>
    <s v="2017/SBS/07 JO Poseidon 2017"/>
    <d v="2017-02-14T00:00:00"/>
    <d v="2017-03-30T00:00:00"/>
    <s v="no"/>
    <x v="0"/>
    <s v="FRO.23353"/>
    <n v="2017"/>
    <s v="C1"/>
    <n v="26881.61"/>
    <d v="2017-02-08T00:00:00"/>
    <s v="MM"/>
    <n v="0"/>
    <s v="no"/>
    <n v="0"/>
    <m/>
    <m/>
    <m/>
    <m/>
    <m/>
    <m/>
    <n v="2017"/>
    <n v="13440"/>
    <m/>
    <m/>
    <d v="2017-06-13T00:00:00"/>
    <d v="2017-06-14T00:00:00"/>
    <n v="2017"/>
    <n v="8097.25"/>
    <m/>
    <n v="26881.61"/>
    <n v="21537.25"/>
    <n v="0.80118899128437615"/>
    <n v="5344.3600000000006"/>
    <n v="0"/>
  </r>
  <r>
    <s v="2017/140"/>
    <x v="1"/>
    <n v="140"/>
    <x v="2"/>
    <s v="Poland"/>
    <s v="Headquarters of Polish Border Guards"/>
    <s v="no"/>
    <s v="Poseidon"/>
    <s v="2017/SBS/07 JO Poseidon 2017"/>
    <d v="2017-02-13T00:00:00"/>
    <d v="2017-05-19T00:00:00"/>
    <s v="no"/>
    <x v="0"/>
    <s v="FRO.23351"/>
    <n v="2017"/>
    <s v="C1"/>
    <n v="97224.48"/>
    <d v="2017-02-03T00:00:00"/>
    <s v="MM"/>
    <n v="0"/>
    <s v="no"/>
    <n v="0"/>
    <n v="0"/>
    <m/>
    <m/>
    <m/>
    <m/>
    <s v="Suppl. Decision no 1 (extension) signed on xx/02/2017"/>
    <n v="2017"/>
    <n v="48612.24"/>
    <m/>
    <m/>
    <d v="2017-08-02T00:00:00"/>
    <d v="2017-07-07T00:00:00"/>
    <n v="2017"/>
    <n v="31196.63"/>
    <m/>
    <n v="97224.48"/>
    <n v="79808.87"/>
    <n v="0.82087217128854784"/>
    <n v="17415.61"/>
    <n v="0"/>
  </r>
  <r>
    <s v="2017/141"/>
    <x v="1"/>
    <n v="141"/>
    <x v="1"/>
    <s v="Bulgaria"/>
    <s v="Ministry of Interior, National Police Service, Chief Directorate Border Police"/>
    <s v="no"/>
    <s v="Poseidon/Readmission Activities"/>
    <s v="2017/RSU/03 JO Poseidon"/>
    <d v="2017-02-09T00:00:00"/>
    <d v="2017-03-10T00:00:00"/>
    <s v="no"/>
    <x v="0"/>
    <s v="FRO.23369"/>
    <n v="2017"/>
    <s v="C1"/>
    <n v="269461"/>
    <d v="2017-02-03T00:00:00"/>
    <s v="MM"/>
    <n v="0"/>
    <s v="yes"/>
    <n v="7000"/>
    <n v="7655.69"/>
    <m/>
    <m/>
    <m/>
    <m/>
    <m/>
    <n v="2017"/>
    <n v="130000"/>
    <m/>
    <m/>
    <d v="2017-05-24T00:00:00"/>
    <d v="2017-06-05T00:00:00"/>
    <n v="2017"/>
    <n v="139015.97"/>
    <m/>
    <n v="269461"/>
    <n v="269015.96999999997"/>
    <n v="0.9983484437451059"/>
    <n v="445.03000000002794"/>
    <n v="7655.69"/>
  </r>
  <r>
    <s v="2017/142"/>
    <x v="1"/>
    <n v="142"/>
    <x v="2"/>
    <s v="Norway"/>
    <s v="National Police Directorate"/>
    <s v="no"/>
    <s v="SBS General Portfolio 2017"/>
    <s v="2017/SBS/01 SBS General Portfolio 2017"/>
    <d v="2017-02-15T00:00:00"/>
    <d v="2017-12-02T00:00:00"/>
    <s v="no"/>
    <x v="0"/>
    <s v="FRO.23366"/>
    <n v="2017"/>
    <s v="C1"/>
    <n v="89899.93"/>
    <d v="2017-02-06T00:00:00"/>
    <s v="MM"/>
    <n v="0"/>
    <s v="yes"/>
    <m/>
    <n v="24609.38"/>
    <s v="FRO.23366"/>
    <n v="2017"/>
    <n v="0"/>
    <d v="2017-11-27T00:00:00"/>
    <s v="change between categories in estimated budget; no changes in ABAC"/>
    <n v="2017"/>
    <n v="44000"/>
    <m/>
    <m/>
    <d v="2018-02-15T00:00:00"/>
    <d v="2017-12-15T00:00:00"/>
    <n v="2017"/>
    <n v="44892.3"/>
    <m/>
    <n v="89899.93"/>
    <n v="88892.3"/>
    <n v="0.9887916486698044"/>
    <n v="1007.6299999999901"/>
    <n v="24609.38"/>
  </r>
  <r>
    <s v="2017/143"/>
    <x v="1"/>
    <n v="143"/>
    <x v="2"/>
    <s v="France"/>
    <s v="Direction Generale de la Gendarmerie nationale"/>
    <s v="no"/>
    <s v="Poseidon"/>
    <s v="2017/SBS/07 JO Poseidon 2017"/>
    <d v="2017-02-14T00:00:00"/>
    <d v="2017-03-30T00:00:00"/>
    <s v="no"/>
    <x v="0"/>
    <s v="FRO.23363"/>
    <n v="2017"/>
    <s v="C1"/>
    <n v="105054"/>
    <d v="2017-02-03T00:00:00"/>
    <s v="MM"/>
    <n v="0"/>
    <s v="no"/>
    <m/>
    <m/>
    <m/>
    <m/>
    <m/>
    <m/>
    <m/>
    <m/>
    <m/>
    <m/>
    <m/>
    <d v="2017-06-13T00:00:00"/>
    <d v="2017-06-26T00:00:00"/>
    <n v="2017"/>
    <n v="96662.37"/>
    <m/>
    <n v="105054"/>
    <n v="96662.37"/>
    <n v="0.92012079501970412"/>
    <n v="8391.6300000000047"/>
    <n v="0"/>
  </r>
  <r>
    <s v="2017/144"/>
    <x v="1"/>
    <n v="144"/>
    <x v="1"/>
    <s v="Germany"/>
    <s v="Bundespolizeiprasidium Federal Police Central Office"/>
    <s v="no"/>
    <s v="JRO"/>
    <s v="2017/RSU/01 JRO to Albania and Alboania &amp; Kosovo"/>
    <d v="2017-02-07T00:00:00"/>
    <d v="2017-02-10T00:00:00"/>
    <s v="no"/>
    <x v="0"/>
    <s v="FRO.23371"/>
    <n v="2017"/>
    <s v="C1"/>
    <n v="238565.25"/>
    <d v="2017-02-03T00:00:00"/>
    <s v="SK"/>
    <n v="0"/>
    <s v="yes"/>
    <n v="159999"/>
    <n v="145520"/>
    <m/>
    <m/>
    <m/>
    <m/>
    <m/>
    <n v="2017"/>
    <n v="119000"/>
    <m/>
    <m/>
    <d v="2017-04-26T00:00:00"/>
    <d v="2017-05-08T00:00:00"/>
    <n v="2017"/>
    <n v="54098.57"/>
    <m/>
    <n v="238565.25"/>
    <n v="173098.57"/>
    <n v="0.72558165952501463"/>
    <n v="65466.679999999993"/>
    <n v="145520"/>
  </r>
  <r>
    <s v="2017/145"/>
    <x v="1"/>
    <n v="145"/>
    <x v="1"/>
    <s v="Iceland"/>
    <s v="Office of the National Commissioner of the Icelandic Police"/>
    <s v="no"/>
    <s v="JRO"/>
    <s v="2017/RSU/01 JRO to Serbia"/>
    <d v="2017-02-07T00:00:00"/>
    <d v="2017-02-09T00:00:00"/>
    <s v="no"/>
    <x v="0"/>
    <s v="FRO.23384"/>
    <n v="2017"/>
    <s v="C1"/>
    <n v="98429.3"/>
    <d v="2017-02-06T00:00:00"/>
    <s v="IM"/>
    <n v="0"/>
    <s v="yes"/>
    <n v="51800"/>
    <n v="57293.7"/>
    <m/>
    <m/>
    <m/>
    <m/>
    <m/>
    <m/>
    <m/>
    <m/>
    <m/>
    <d v="2017-04-25T00:00:00"/>
    <d v="2017-05-26T00:00:00"/>
    <n v="2017"/>
    <n v="72104.84"/>
    <m/>
    <n v="98429.3"/>
    <n v="72104.84"/>
    <n v="0.73255463566234846"/>
    <n v="26324.460000000006"/>
    <n v="57293.7"/>
  </r>
  <r>
    <s v="2017/146"/>
    <x v="1"/>
    <n v="146"/>
    <x v="4"/>
    <s v="Czech Republic"/>
    <s v="Police of the Czech Republic"/>
    <s v="no"/>
    <s v="FOA"/>
    <s v="2017/LBS/01 FOA"/>
    <d v="2017-02-12T00:00:00"/>
    <d v="2017-04-27T00:00:00"/>
    <s v="no"/>
    <x v="0"/>
    <s v="FRO.23389"/>
    <n v="2017"/>
    <s v="C1"/>
    <n v="29427.14"/>
    <d v="2017-02-06T00:00:00"/>
    <s v="IM"/>
    <n v="0"/>
    <s v="yes"/>
    <n v="0"/>
    <n v="10722.08"/>
    <m/>
    <m/>
    <m/>
    <m/>
    <m/>
    <n v="2017"/>
    <n v="14000"/>
    <m/>
    <m/>
    <d v="2017-07-11T00:00:00"/>
    <d v="2017-05-18T00:00:00"/>
    <n v="2017"/>
    <n v="7854.54"/>
    <m/>
    <n v="29427.14"/>
    <n v="21854.54"/>
    <n v="0.74266612385709252"/>
    <n v="7572.5999999999985"/>
    <n v="10722.08"/>
  </r>
  <r>
    <s v="2017/147"/>
    <x v="1"/>
    <n v="147"/>
    <x v="4"/>
    <s v="Poland"/>
    <s v="Headquarters of Polish Border Guards"/>
    <s v="no"/>
    <s v="FOA"/>
    <s v="2017/LBS/01 FOA"/>
    <d v="2017-03-29T00:00:00"/>
    <d v="2017-05-24T00:00:00"/>
    <s v="no"/>
    <x v="0"/>
    <s v="FRO.23388"/>
    <n v="2017"/>
    <s v="C1"/>
    <n v="12911.69"/>
    <d v="2017-02-06T00:00:00"/>
    <s v="IM"/>
    <n v="0"/>
    <s v="no"/>
    <n v="0"/>
    <m/>
    <m/>
    <m/>
    <m/>
    <m/>
    <m/>
    <n v="2017"/>
    <n v="6455.84"/>
    <m/>
    <m/>
    <d v="2017-08-07T00:00:00"/>
    <d v="2017-07-03T00:00:00"/>
    <n v="2017"/>
    <n v="4227.58"/>
    <m/>
    <n v="12911.69"/>
    <n v="10683.42"/>
    <n v="0.82742228166878229"/>
    <n v="2228.2700000000004"/>
    <n v="0"/>
  </r>
  <r>
    <s v="2017/148"/>
    <x v="1"/>
    <n v="148"/>
    <x v="4"/>
    <s v="France"/>
    <s v="Direction Centrale de la Police aux Frontieres"/>
    <s v="no"/>
    <s v="FOA"/>
    <s v="2017/LBS/01 FOA"/>
    <d v="2017-02-28T00:00:00"/>
    <d v="2017-03-30T00:00:00"/>
    <s v="no"/>
    <x v="0"/>
    <s v="FRO.23397"/>
    <n v="2017"/>
    <s v="C1"/>
    <n v="7161.51"/>
    <d v="2017-02-07T00:00:00"/>
    <s v="MM"/>
    <n v="0"/>
    <s v="yes"/>
    <n v="0"/>
    <n v="3459.65"/>
    <m/>
    <m/>
    <m/>
    <m/>
    <m/>
    <n v="2017"/>
    <n v="3580.76"/>
    <m/>
    <m/>
    <d v="2017-06-13T00:00:00"/>
    <d v="2017-05-26T00:00:00"/>
    <n v="2017"/>
    <n v="3289.21"/>
    <m/>
    <n v="7161.51"/>
    <n v="6869.97"/>
    <n v="0.95929070824449036"/>
    <n v="291.53999999999996"/>
    <n v="3459.65"/>
  </r>
  <r>
    <s v="2017/149"/>
    <x v="1"/>
    <n v="149"/>
    <x v="4"/>
    <s v="Czech Republic"/>
    <s v="Police of the Czech Republic"/>
    <s v="no"/>
    <s v="Focal Points"/>
    <s v="2017/LBS/02 Focal Points"/>
    <d v="2017-03-28T00:00:00"/>
    <d v="2017-05-25T00:00:00"/>
    <s v="no"/>
    <x v="0"/>
    <s v="FRO.23398"/>
    <n v="2017"/>
    <s v="C1"/>
    <n v="11841.69"/>
    <d v="2017-02-14T00:00:00"/>
    <s v="SK"/>
    <n v="0"/>
    <s v="yes"/>
    <m/>
    <n v="3727.78"/>
    <m/>
    <m/>
    <m/>
    <m/>
    <m/>
    <n v="2017"/>
    <n v="5000"/>
    <m/>
    <m/>
    <d v="2017-08-08T00:00:00"/>
    <d v="2017-06-05T00:00:00"/>
    <n v="2017"/>
    <n v="4986.07"/>
    <m/>
    <n v="11841.69"/>
    <n v="9986.07"/>
    <n v="0.84329770497285428"/>
    <n v="1855.6200000000008"/>
    <n v="3727.78"/>
  </r>
  <r>
    <s v="2017/150"/>
    <x v="1"/>
    <n v="150"/>
    <x v="1"/>
    <s v="Austria"/>
    <s v="Federal Ministry of the Interior"/>
    <s v="no"/>
    <s v="JRO"/>
    <s v="2017/RSU/01 JRO to Nigeria"/>
    <d v="2017-02-12T00:00:00"/>
    <d v="2017-02-18T00:00:00"/>
    <s v="no"/>
    <x v="0"/>
    <s v="FRO.23402"/>
    <n v="2017"/>
    <s v="C1"/>
    <n v="256205.25"/>
    <d v="2017-02-07T00:00:00"/>
    <s v="SK"/>
    <n v="0"/>
    <s v="yes"/>
    <n v="220000"/>
    <n v="216387.4"/>
    <m/>
    <m/>
    <m/>
    <m/>
    <m/>
    <m/>
    <m/>
    <m/>
    <m/>
    <d v="2017-05-04T00:00:00"/>
    <d v="2017-04-21T00:00:00"/>
    <n v="2017"/>
    <n v="246109.64"/>
    <m/>
    <n v="256205.25"/>
    <n v="246109.64"/>
    <n v="0.96059561621005041"/>
    <n v="10095.609999999986"/>
    <n v="216387.4"/>
  </r>
  <r>
    <s v="2017/151"/>
    <x v="1"/>
    <n v="151"/>
    <x v="4"/>
    <s v="Lithuania"/>
    <s v="State Border Guard Service"/>
    <s v="no"/>
    <s v="FOA"/>
    <s v="2017/LBS/01 FOA"/>
    <d v="2017-03-01T00:00:00"/>
    <d v="2017-04-26T00:00:00"/>
    <s v="no"/>
    <x v="0"/>
    <s v="FRO.23396"/>
    <n v="2017"/>
    <s v="C1"/>
    <n v="23342.05"/>
    <d v="2017-02-07T00:00:00"/>
    <s v="MM"/>
    <n v="0"/>
    <s v="no"/>
    <n v="0"/>
    <n v="0"/>
    <s v="FRO.23396"/>
    <n v="2017"/>
    <n v="3279.55"/>
    <d v="2017-03-27T00:00:00"/>
    <m/>
    <n v="2017"/>
    <n v="11671"/>
    <m/>
    <m/>
    <d v="2017-07-10T00:00:00"/>
    <d v="2017-05-24T00:00:00"/>
    <n v="2017"/>
    <n v="11315.78"/>
    <m/>
    <n v="26621.599999999999"/>
    <n v="22986.78"/>
    <n v="0.86346350332061184"/>
    <n v="3634.8199999999997"/>
    <n v="0"/>
  </r>
  <r>
    <s v="2017/152"/>
    <x v="1"/>
    <n v="152"/>
    <x v="2"/>
    <s v="France"/>
    <s v="Direction Centrale des compagnies republicaines de securite"/>
    <s v="no"/>
    <s v="Poseidon"/>
    <s v="2017/SBS/07 JO Poseidon 2017"/>
    <d v="2017-02-14T00:00:00"/>
    <d v="2017-03-30T00:00:00"/>
    <s v="no"/>
    <x v="0"/>
    <s v="FRO.23401"/>
    <n v="2017"/>
    <s v="C1"/>
    <n v="40092.69"/>
    <d v="2017-02-08T00:00:00"/>
    <s v="MM"/>
    <n v="0"/>
    <s v="yes"/>
    <m/>
    <n v="4442.08"/>
    <m/>
    <m/>
    <m/>
    <m/>
    <m/>
    <m/>
    <m/>
    <m/>
    <m/>
    <d v="2017-06-13T00:00:00"/>
    <d v="2017-06-29T00:00:00"/>
    <n v="2017"/>
    <n v="39453.74"/>
    <m/>
    <n v="40092.69"/>
    <n v="39453.74"/>
    <n v="0.98406317959707856"/>
    <n v="638.95000000000437"/>
    <n v="4442.08"/>
  </r>
  <r>
    <s v="2017/153"/>
    <x v="1"/>
    <n v="153"/>
    <x v="3"/>
    <s v="Estonia"/>
    <s v="Police and Border Guard Board"/>
    <s v="no"/>
    <s v="Focal Points"/>
    <s v="2017/ABS/04 JO Focal Points 2017 Air Intermediate Managers"/>
    <d v="2017-02-13T00:00:00"/>
    <d v="2017-02-25T00:00:00"/>
    <s v="no"/>
    <x v="0"/>
    <s v="FRO.23421"/>
    <n v="2017"/>
    <s v="C1"/>
    <n v="2396.8000000000002"/>
    <d v="2017-02-08T00:00:00"/>
    <s v="MM"/>
    <n v="0"/>
    <s v="no"/>
    <n v="0"/>
    <m/>
    <m/>
    <m/>
    <m/>
    <m/>
    <m/>
    <n v="2017"/>
    <n v="1100"/>
    <m/>
    <m/>
    <d v="2017-05-11T00:00:00"/>
    <d v="2017-05-23T00:00:00"/>
    <n v="2017"/>
    <n v="1288.58"/>
    <m/>
    <n v="2396.8000000000002"/>
    <n v="2388.58"/>
    <n v="0.99657042723631495"/>
    <n v="8.2200000000002547"/>
    <n v="0"/>
  </r>
  <r>
    <s v="2017/154"/>
    <x v="1"/>
    <n v="154"/>
    <x v="3"/>
    <s v="Portugal"/>
    <s v="Servico de Estrangeiros e Fronteiras"/>
    <s v="no"/>
    <s v="Focal Points"/>
    <s v="2017/ABS/04 JO Focal Points 2017 Air Intermediate Managers"/>
    <d v="2017-02-13T00:00:00"/>
    <d v="2017-02-24T00:00:00"/>
    <s v="no"/>
    <x v="0"/>
    <s v="FRO.23420"/>
    <n v="2017"/>
    <s v="C1"/>
    <n v="4592.4399999999996"/>
    <d v="2017-02-08T00:00:00"/>
    <s v="MM"/>
    <n v="0"/>
    <s v="no"/>
    <n v="0"/>
    <n v="0"/>
    <m/>
    <m/>
    <m/>
    <m/>
    <m/>
    <n v="2017"/>
    <n v="2296.2199999999998"/>
    <m/>
    <m/>
    <d v="2017-05-10T00:00:00"/>
    <d v="2017-06-05T00:00:00"/>
    <n v="2017"/>
    <n v="1540.94"/>
    <m/>
    <n v="4592.4399999999996"/>
    <n v="3837.16"/>
    <n v="0.83553840659867085"/>
    <n v="755.27999999999975"/>
    <n v="0"/>
  </r>
  <r>
    <s v="2017/155"/>
    <x v="1"/>
    <n v="155"/>
    <x v="4"/>
    <s v="Lithuania"/>
    <s v="State Border Guard Service"/>
    <s v="no"/>
    <s v="FOA"/>
    <s v="2017/LBS/01 FOA"/>
    <d v="2017-03-01T00:00:00"/>
    <d v="2017-03-29T00:00:00"/>
    <s v="no"/>
    <x v="0"/>
    <s v="FRO.23416"/>
    <n v="2017"/>
    <s v="C1"/>
    <n v="6262.71"/>
    <d v="2017-02-10T00:00:00"/>
    <s v="SK"/>
    <n v="0"/>
    <s v="no"/>
    <n v="0"/>
    <m/>
    <m/>
    <m/>
    <m/>
    <m/>
    <m/>
    <n v="2017"/>
    <n v="3130"/>
    <m/>
    <m/>
    <d v="2017-06-12T00:00:00"/>
    <d v="2017-05-04T00:00:00"/>
    <n v="2017"/>
    <n v="1280.46"/>
    <m/>
    <n v="6262.71"/>
    <n v="4410.46"/>
    <n v="0.70424145457797027"/>
    <n v="1852.25"/>
    <n v="0"/>
  </r>
  <r>
    <s v="2017/156"/>
    <x v="1"/>
    <n v="156"/>
    <x v="2"/>
    <s v="Netherlands"/>
    <s v="Immigration and Naturalisation Service"/>
    <s v="no"/>
    <s v="Poseidon"/>
    <s v="2017/SBS/07 JO Poseidon 2017"/>
    <d v="2017-02-14T00:00:00"/>
    <d v="2017-03-29T00:00:00"/>
    <s v="no"/>
    <x v="0"/>
    <s v="FRO.23403"/>
    <n v="2017"/>
    <s v="C1"/>
    <n v="403446"/>
    <d v="2017-02-09T00:00:00"/>
    <s v="SK"/>
    <n v="0"/>
    <s v="yes"/>
    <n v="236600"/>
    <n v="261600"/>
    <m/>
    <m/>
    <m/>
    <m/>
    <m/>
    <n v="2017"/>
    <n v="192000"/>
    <m/>
    <m/>
    <d v="2017-06-12T00:00:00"/>
    <d v="2017-07-13T00:00:00"/>
    <n v="2017"/>
    <n v="197723.51999999999"/>
    <m/>
    <n v="403446"/>
    <n v="389723.52"/>
    <n v="0.96598682351541476"/>
    <n v="13722.479999999981"/>
    <n v="261600"/>
  </r>
  <r>
    <s v="2017/157"/>
    <x v="1"/>
    <n v="157"/>
    <x v="3"/>
    <s v="Poland"/>
    <s v="Headquarters of Polish Border Guards"/>
    <s v="no"/>
    <s v="Focal Points"/>
    <s v="2017/ABS/04 JO Focal Points 2017 Air Intermediate Managers"/>
    <d v="2017-02-19T00:00:00"/>
    <d v="2017-02-25T00:00:00"/>
    <s v="no"/>
    <x v="0"/>
    <s v="FRO.23418"/>
    <n v="2017"/>
    <s v="C1"/>
    <n v="2649.32"/>
    <d v="2017-02-09T00:00:00"/>
    <s v="SK"/>
    <n v="0"/>
    <s v="no"/>
    <n v="0"/>
    <n v="0"/>
    <m/>
    <m/>
    <m/>
    <m/>
    <m/>
    <n v="2017"/>
    <n v="1324.66"/>
    <m/>
    <m/>
    <d v="2017-05-11T00:00:00"/>
    <d v="2017-05-08T00:00:00"/>
    <n v="2017"/>
    <n v="447.98"/>
    <m/>
    <n v="2649.32"/>
    <n v="1772.64"/>
    <n v="0.66909244636359522"/>
    <n v="876.68000000000006"/>
    <n v="0"/>
  </r>
  <r>
    <s v="2017/158"/>
    <x v="1"/>
    <n v="158"/>
    <x v="3"/>
    <s v="Spain"/>
    <s v="Cuerpo Nacional de Policia"/>
    <s v="no"/>
    <s v="Focal Points"/>
    <s v="2017/ABS/03 Focal Points 2017 Air"/>
    <d v="2017-02-14T00:00:00"/>
    <d v="2017-04-26T00:00:00"/>
    <s v="no"/>
    <x v="0"/>
    <s v="FRO.23427"/>
    <n v="2017"/>
    <s v="C1"/>
    <n v="21288.720000000001"/>
    <d v="2017-02-09T00:00:00"/>
    <s v="SK"/>
    <n v="0"/>
    <s v="yes"/>
    <n v="0"/>
    <n v="7958.26"/>
    <m/>
    <m/>
    <m/>
    <m/>
    <m/>
    <m/>
    <m/>
    <m/>
    <m/>
    <d v="2017-07-10T00:00:00"/>
    <d v="2017-05-24T00:00:00"/>
    <n v="2017"/>
    <n v="14169.11"/>
    <m/>
    <n v="21288.720000000001"/>
    <n v="14169.11"/>
    <n v="0.66556890221676079"/>
    <n v="7119.6100000000006"/>
    <n v="7958.26"/>
  </r>
  <r>
    <s v="2017/159"/>
    <x v="1"/>
    <n v="159"/>
    <x v="1"/>
    <s v="Hungary"/>
    <s v="Office of Immigration and Nationality"/>
    <s v="no"/>
    <s v="JRO"/>
    <s v="2017/RSU/01 JRO to Nigeria"/>
    <d v="2017-02-16T00:00:00"/>
    <d v="2017-02-18T00:00:00"/>
    <s v="no"/>
    <x v="0"/>
    <s v="FRO.23434"/>
    <n v="2017"/>
    <s v="C1"/>
    <n v="4280"/>
    <d v="2017-02-09T00:00:00"/>
    <s v="SK"/>
    <n v="0"/>
    <s v="yes"/>
    <n v="0"/>
    <n v="2155.3000000000002"/>
    <m/>
    <m/>
    <m/>
    <m/>
    <m/>
    <m/>
    <n v="0"/>
    <m/>
    <m/>
    <d v="2017-05-04T00:00:00"/>
    <d v="2017-05-18T00:00:00"/>
    <n v="2017"/>
    <n v="2306.17"/>
    <m/>
    <n v="4280"/>
    <n v="2306.17"/>
    <n v="0.53882476635514021"/>
    <n v="1973.83"/>
    <n v="2155.3000000000002"/>
  </r>
  <r>
    <s v="2017/160"/>
    <x v="1"/>
    <n v="160"/>
    <x v="1"/>
    <s v="Albania"/>
    <s v="Aparati i Drejtorise se Pergjithshme te Policise se Shtetit"/>
    <s v="no"/>
    <s v="CJRO"/>
    <s v="2017/RSU/01 CJRO to Albania"/>
    <d v="2017-02-14T00:00:00"/>
    <d v="2017-02-16T00:00:00"/>
    <s v="no"/>
    <x v="0"/>
    <s v="FRO.23428"/>
    <n v="2017"/>
    <s v="C1"/>
    <n v="1626.4"/>
    <d v="2017-02-09T00:00:00"/>
    <s v="SK"/>
    <n v="0"/>
    <s v="no"/>
    <n v="0"/>
    <n v="0"/>
    <m/>
    <m/>
    <m/>
    <m/>
    <m/>
    <m/>
    <m/>
    <m/>
    <m/>
    <d v="2017-05-02T00:00:00"/>
    <d v="2017-03-28T00:00:00"/>
    <n v="2017"/>
    <n v="1626.4"/>
    <m/>
    <n v="1626.4"/>
    <n v="1626.4"/>
    <n v="1"/>
    <n v="0"/>
    <n v="0"/>
  </r>
  <r>
    <s v="2017/161"/>
    <x v="1"/>
    <n v="161"/>
    <x v="2"/>
    <s v="Slovakia"/>
    <s v="Bureau of Border and Alien Police"/>
    <s v="no"/>
    <s v="Poseidon"/>
    <s v="2017/SBS/07 JO Poseidon 2017"/>
    <d v="2017-02-14T00:00:00"/>
    <d v="2017-03-30T00:00:00"/>
    <s v="no"/>
    <x v="0"/>
    <s v="FRO.23442"/>
    <n v="2017"/>
    <s v="C1"/>
    <n v="11750.21"/>
    <d v="2017-02-08T00:00:00"/>
    <s v="IM"/>
    <n v="0"/>
    <s v="no"/>
    <n v="0"/>
    <m/>
    <m/>
    <m/>
    <m/>
    <m/>
    <m/>
    <m/>
    <n v="0"/>
    <m/>
    <m/>
    <d v="2017-06-13T00:00:00"/>
    <d v="2017-05-19T00:00:00"/>
    <n v="2017"/>
    <n v="7679.09"/>
    <m/>
    <n v="11750.21"/>
    <n v="7679.09"/>
    <n v="0.65352789439507897"/>
    <n v="4071.119999999999"/>
    <n v="0"/>
  </r>
  <r>
    <s v="2017/162"/>
    <x v="1"/>
    <n v="162"/>
    <x v="2"/>
    <s v="Belgium"/>
    <s v="Belgian Federal Police"/>
    <s v="no"/>
    <s v="Poseidon"/>
    <s v="2017/SBS/07 JO Poseidon 2017"/>
    <d v="2017-02-14T00:00:00"/>
    <d v="2017-03-14T00:00:00"/>
    <s v="no"/>
    <x v="0"/>
    <s v="FRO.23436"/>
    <n v="2017"/>
    <s v="C1"/>
    <n v="9017.9599999999991"/>
    <d v="2017-02-08T00:00:00"/>
    <s v="IM"/>
    <n v="0"/>
    <s v="no"/>
    <n v="0"/>
    <m/>
    <m/>
    <m/>
    <m/>
    <m/>
    <m/>
    <m/>
    <n v="0"/>
    <m/>
    <m/>
    <d v="2017-05-28T00:00:00"/>
    <d v="2017-04-28T00:00:00"/>
    <n v="2017"/>
    <n v="6956.24"/>
    <m/>
    <n v="9017.9599999999991"/>
    <n v="6956.24"/>
    <n v="0.77137623143149892"/>
    <n v="2061.7199999999993"/>
    <n v="0"/>
  </r>
  <r>
    <s v="2017/163"/>
    <x v="1"/>
    <n v="163"/>
    <x v="2"/>
    <s v="Romania"/>
    <s v="General Inspectorate of the Romanian Border Police"/>
    <s v="no"/>
    <s v="Poseidon"/>
    <s v="2017/SBS/07 JO Poseidon 2017"/>
    <d v="2017-02-14T00:00:00"/>
    <d v="2017-03-30T00:00:00"/>
    <s v="no"/>
    <x v="0"/>
    <s v="FRO.23443"/>
    <n v="2017"/>
    <s v="C1"/>
    <n v="16929.54"/>
    <d v="2017-02-08T00:00:00"/>
    <s v="IM"/>
    <n v="0"/>
    <s v="yes"/>
    <n v="0"/>
    <n v="5380.51"/>
    <m/>
    <m/>
    <m/>
    <m/>
    <m/>
    <n v="2017"/>
    <n v="8464.77"/>
    <m/>
    <m/>
    <d v="2017-06-13T00:00:00"/>
    <d v="2017-05-04T00:00:00"/>
    <n v="2017"/>
    <n v="5778.54"/>
    <m/>
    <n v="16929.54"/>
    <n v="14243.310000000001"/>
    <n v="0.84132882523683461"/>
    <n v="2686.2299999999996"/>
    <n v="5380.51"/>
  </r>
  <r>
    <s v="2017/164"/>
    <x v="1"/>
    <n v="164"/>
    <x v="1"/>
    <s v="Spain"/>
    <s v="Cuerpo Nacional de Policia"/>
    <s v="no"/>
    <s v="JRO"/>
    <s v="2017/RSU/01 JRO to Albania and Georgia"/>
    <d v="2017-02-16T00:00:00"/>
    <d v="2017-02-18T00:00:00"/>
    <s v="no"/>
    <x v="0"/>
    <s v="FRO.23407"/>
    <n v="2017"/>
    <s v="C1"/>
    <n v="220500"/>
    <d v="2017-02-09T00:00:00"/>
    <s v="SK"/>
    <n v="0"/>
    <s v="yes"/>
    <n v="210000"/>
    <n v="180999"/>
    <m/>
    <m/>
    <m/>
    <m/>
    <m/>
    <m/>
    <n v="0"/>
    <m/>
    <m/>
    <d v="2017-05-04T00:00:00"/>
    <d v="2017-04-06T00:00:00"/>
    <n v="2017"/>
    <n v="190048.95"/>
    <m/>
    <n v="220500"/>
    <n v="190048.95"/>
    <n v="0.8619"/>
    <n v="30451.049999999988"/>
    <n v="180999"/>
  </r>
  <r>
    <s v="2017/165"/>
    <x v="1"/>
    <n v="165"/>
    <x v="1"/>
    <s v="Czech Republic"/>
    <s v="Police of the Czech Republic"/>
    <s v="no"/>
    <s v="JRO"/>
    <s v="2017/RSU/01 JRO to Nigeria"/>
    <d v="2017-02-16T00:00:00"/>
    <d v="2017-02-18T00:00:00"/>
    <s v="no"/>
    <x v="0"/>
    <s v="FRO.23424"/>
    <n v="2017"/>
    <s v="C1"/>
    <n v="396.95"/>
    <d v="2017-02-10T00:00:00"/>
    <s v="SK"/>
    <n v="0"/>
    <s v="no"/>
    <m/>
    <m/>
    <m/>
    <m/>
    <m/>
    <m/>
    <m/>
    <m/>
    <n v="0"/>
    <m/>
    <m/>
    <d v="2017-05-04T00:00:00"/>
    <d v="2017-04-07T00:00:00"/>
    <n v="2017"/>
    <n v="396.77"/>
    <m/>
    <n v="396.95"/>
    <n v="396.77"/>
    <n v="0.99954654238569085"/>
    <n v="0.18000000000000682"/>
    <n v="0"/>
  </r>
  <r>
    <s v="2017/166"/>
    <x v="1"/>
    <n v="166"/>
    <x v="1"/>
    <s v="Switzerland"/>
    <s v="Swiss Border Guard"/>
    <s v="no"/>
    <s v="JRO"/>
    <s v="2017/RSU/01 JRO to Nigeria"/>
    <d v="2017-02-15T00:00:00"/>
    <d v="2017-02-18T00:00:00"/>
    <s v="no"/>
    <x v="0"/>
    <s v="FRO.23417"/>
    <n v="2017"/>
    <s v="C1"/>
    <n v="41162.9"/>
    <d v="2017-02-10T00:00:00"/>
    <s v="SK"/>
    <n v="0"/>
    <s v="yes"/>
    <n v="25100"/>
    <n v="25855.54"/>
    <m/>
    <m/>
    <m/>
    <m/>
    <m/>
    <m/>
    <m/>
    <m/>
    <m/>
    <d v="2017-05-04T00:00:00"/>
    <d v="2017-04-04T00:00:00"/>
    <n v="2017"/>
    <n v="36728.800000000003"/>
    <m/>
    <n v="41162.9"/>
    <n v="36728.800000000003"/>
    <n v="0.89227921259192144"/>
    <n v="4434.0999999999985"/>
    <n v="25855.54"/>
  </r>
  <r>
    <s v="2017/167"/>
    <x v="1"/>
    <n v="167"/>
    <x v="1"/>
    <s v="France"/>
    <s v="Ministere de l'interieur, Direction generale des etrangers"/>
    <s v="no"/>
    <s v="JRO"/>
    <s v="2017/RSU/01 JRO to Nigeria"/>
    <d v="2017-02-16T00:00:00"/>
    <d v="2017-02-18T00:00:00"/>
    <s v="no"/>
    <x v="0"/>
    <s v="FRO.23423"/>
    <n v="2017"/>
    <s v="C1"/>
    <n v="28149.56"/>
    <d v="2017-02-10T00:00:00"/>
    <s v="SK"/>
    <n v="42776"/>
    <s v="yes"/>
    <n v="15000"/>
    <n v="7228.73"/>
    <m/>
    <m/>
    <m/>
    <m/>
    <m/>
    <m/>
    <m/>
    <m/>
    <m/>
    <d v="2017-05-04T00:00:00"/>
    <d v="2017-05-16T00:00:00"/>
    <n v="2017"/>
    <n v="15271.93"/>
    <m/>
    <n v="28149.56"/>
    <n v="15271.93"/>
    <n v="0.54252819582259904"/>
    <n v="12877.630000000001"/>
    <n v="7228.73"/>
  </r>
  <r>
    <s v="2017/168"/>
    <x v="1"/>
    <n v="168"/>
    <x v="1"/>
    <s v="Germany"/>
    <s v="Bundespolizeiprasidium Federal Police Central Office"/>
    <s v="no"/>
    <s v="Poseidon"/>
    <s v="2017/RSU/03 JO Poseidon"/>
    <d v="2017-03-02T00:00:00"/>
    <d v="2017-05-18T00:00:00"/>
    <s v="no"/>
    <x v="0"/>
    <s v="FRO.23419"/>
    <n v="2017"/>
    <s v="C1"/>
    <n v="277636.8"/>
    <d v="2017-02-10T00:00:00"/>
    <s v="SK"/>
    <n v="0"/>
    <s v="no"/>
    <m/>
    <m/>
    <m/>
    <m/>
    <m/>
    <m/>
    <m/>
    <n v="2017"/>
    <n v="138800"/>
    <m/>
    <m/>
    <d v="2017-08-01T00:00:00"/>
    <d v="2017-08-08T00:00:00"/>
    <n v="2017"/>
    <n v="97374.16"/>
    <m/>
    <n v="277636.8"/>
    <n v="236174.16"/>
    <n v="0.85065870230459373"/>
    <n v="41462.639999999985"/>
    <n v="0"/>
  </r>
  <r>
    <s v="2017/169"/>
    <x v="1"/>
    <n v="169"/>
    <x v="4"/>
    <s v="Poland"/>
    <s v="Headquarters of Polish Border Guards"/>
    <s v="no"/>
    <s v="FOA"/>
    <s v="2017/LBS/01 FOA"/>
    <d v="2017-03-01T00:00:00"/>
    <d v="2017-03-29T00:00:00"/>
    <s v="no"/>
    <x v="0"/>
    <s v="FRO.23435"/>
    <n v="2017"/>
    <s v="C1"/>
    <n v="30176.14"/>
    <d v="2017-02-10T00:00:00"/>
    <s v="SK"/>
    <n v="1450"/>
    <s v="no"/>
    <n v="0"/>
    <n v="0"/>
    <m/>
    <m/>
    <m/>
    <m/>
    <m/>
    <n v="2017"/>
    <n v="15088.07"/>
    <m/>
    <m/>
    <d v="2017-06-12T00:00:00"/>
    <d v="2017-05-11T00:00:00"/>
    <n v="2017"/>
    <n v="9925.84"/>
    <m/>
    <n v="30176.14"/>
    <n v="25013.91"/>
    <n v="0.82893007521836792"/>
    <n v="5162.2299999999996"/>
    <n v="0"/>
  </r>
  <r>
    <s v="2017/170"/>
    <x v="1"/>
    <n v="170"/>
    <x v="3"/>
    <s v="France"/>
    <s v="Direction Centrale de la Police aux Frontieres"/>
    <s v="no"/>
    <s v="Alexis"/>
    <s v="2017/ABS/06 JO Alexis"/>
    <d v="2017-02-20T00:00:00"/>
    <d v="2017-03-25T00:00:00"/>
    <s v="no"/>
    <x v="0"/>
    <s v="FRO.23447"/>
    <n v="2017"/>
    <s v="C1"/>
    <n v="9076.81"/>
    <d v="2017-02-09T00:00:00"/>
    <s v="IM"/>
    <n v="0"/>
    <s v="no"/>
    <n v="0"/>
    <m/>
    <m/>
    <m/>
    <m/>
    <m/>
    <m/>
    <n v="2017"/>
    <n v="4538.41"/>
    <m/>
    <m/>
    <d v="2017-06-08T00:00:00"/>
    <d v="2017-05-25T00:00:00"/>
    <n v="2017"/>
    <n v="1430.72"/>
    <m/>
    <n v="9076.81"/>
    <n v="5969.13"/>
    <n v="0.65762420938633737"/>
    <n v="3107.6799999999994"/>
    <n v="0"/>
  </r>
  <r>
    <s v="2017/171"/>
    <x v="1"/>
    <n v="171"/>
    <x v="3"/>
    <s v="Belgium"/>
    <s v="Belgian Federal Police"/>
    <s v="no"/>
    <s v="Alexis"/>
    <s v="2017/ABS/06 JO Alexis"/>
    <d v="2017-02-20T00:00:00"/>
    <d v="2017-03-25T00:00:00"/>
    <s v="no"/>
    <x v="0"/>
    <s v="FRO.23446"/>
    <n v="2017"/>
    <s v="C1"/>
    <n v="9309"/>
    <d v="2017-02-09T00:00:00"/>
    <s v="IM"/>
    <n v="0"/>
    <s v="no"/>
    <n v="0"/>
    <m/>
    <m/>
    <m/>
    <m/>
    <m/>
    <m/>
    <m/>
    <m/>
    <m/>
    <m/>
    <d v="2017-06-08T00:00:00"/>
    <d v="2017-05-05T00:00:00"/>
    <n v="2017"/>
    <n v="6940.9"/>
    <m/>
    <n v="9309"/>
    <n v="6940.9"/>
    <n v="0.7456117735524761"/>
    <n v="2368.1000000000004"/>
    <n v="0"/>
  </r>
  <r>
    <s v="2017/172"/>
    <x v="1"/>
    <n v="172"/>
    <x v="3"/>
    <s v="Bulgaria"/>
    <s v="Ministry of Interior, National Police Service, Chief Directorate Border Police"/>
    <s v="no"/>
    <s v="Alexis"/>
    <s v="2017/ABS/06 JO Alexis"/>
    <d v="2017-02-20T00:00:00"/>
    <d v="2017-03-25T00:00:00"/>
    <s v="no"/>
    <x v="0"/>
    <s v="FRO.23445"/>
    <n v="2017"/>
    <s v="C1"/>
    <n v="18280.95"/>
    <d v="2017-02-09T00:00:00"/>
    <s v="IM"/>
    <n v="0"/>
    <s v="no"/>
    <n v="0"/>
    <m/>
    <m/>
    <m/>
    <m/>
    <m/>
    <m/>
    <m/>
    <m/>
    <m/>
    <m/>
    <d v="2017-06-08T00:00:00"/>
    <d v="2017-06-22T00:00:00"/>
    <n v="2017"/>
    <n v="14375.02"/>
    <m/>
    <n v="18280.95"/>
    <n v="14375.02"/>
    <n v="0.78633878436295701"/>
    <n v="3905.9300000000003"/>
    <n v="0"/>
  </r>
  <r>
    <s v="2017/173"/>
    <x v="1"/>
    <n v="173"/>
    <x v="3"/>
    <s v="Estonia"/>
    <s v="Police and Border Guard Board"/>
    <s v="no"/>
    <s v="Alexis"/>
    <s v="2017/ABS/06 JO Alexis"/>
    <d v="2017-02-20T00:00:00"/>
    <d v="2017-03-25T00:00:00"/>
    <s v="no"/>
    <x v="0"/>
    <s v="FRO.23444"/>
    <n v="2017"/>
    <s v="C1"/>
    <n v="5443.09"/>
    <d v="2017-02-09T00:00:00"/>
    <s v="IM"/>
    <n v="0"/>
    <s v="no"/>
    <n v="0"/>
    <n v="0"/>
    <m/>
    <m/>
    <m/>
    <m/>
    <m/>
    <n v="2017"/>
    <n v="2700"/>
    <m/>
    <m/>
    <d v="2017-06-08T00:00:00"/>
    <d v="2017-06-14T00:00:00"/>
    <n v="2017"/>
    <n v="2688.04"/>
    <m/>
    <n v="5443.09"/>
    <n v="5388.04"/>
    <n v="0.98988625945924091"/>
    <n v="55.050000000000182"/>
    <n v="0"/>
  </r>
  <r>
    <s v="2017/174"/>
    <x v="1"/>
    <n v="174"/>
    <x v="3"/>
    <s v="Latvia"/>
    <s v="State Border Guard"/>
    <s v="no"/>
    <s v="Alexis"/>
    <s v="2017/ABS/06 JO Alexis"/>
    <d v="2017-02-20T00:00:00"/>
    <d v="2017-03-25T00:00:00"/>
    <s v="no"/>
    <x v="0"/>
    <s v="FRO.23452"/>
    <n v="2017"/>
    <s v="C1"/>
    <n v="8016.65"/>
    <d v="2017-02-10T00:00:00"/>
    <s v="MM"/>
    <n v="0"/>
    <s v="no"/>
    <m/>
    <m/>
    <m/>
    <m/>
    <m/>
    <m/>
    <m/>
    <n v="2017"/>
    <n v="4000"/>
    <m/>
    <m/>
    <d v="2017-06-08T00:00:00"/>
    <d v="2017-06-20T00:00:00"/>
    <n v="2017"/>
    <n v="1801.59"/>
    <m/>
    <n v="8016.65"/>
    <n v="5801.59"/>
    <n v="0.72369256484940725"/>
    <n v="2215.0599999999995"/>
    <n v="0"/>
  </r>
  <r>
    <s v="2017/175"/>
    <x v="1"/>
    <n v="175"/>
    <x v="3"/>
    <s v="Sweden"/>
    <s v="National Operations Department"/>
    <s v="no"/>
    <s v="Alexis"/>
    <s v="2017/ABS/06 JO Alexis"/>
    <d v="2017-02-20T00:00:00"/>
    <d v="2017-03-24T00:00:00"/>
    <s v="no"/>
    <x v="0"/>
    <s v="FRO.23453"/>
    <n v="2017"/>
    <s v="C1"/>
    <n v="7921.24"/>
    <d v="2017-02-10T00:00:00"/>
    <s v="MM"/>
    <n v="0"/>
    <s v="no"/>
    <n v="0"/>
    <n v="0"/>
    <m/>
    <m/>
    <m/>
    <m/>
    <m/>
    <m/>
    <m/>
    <m/>
    <m/>
    <d v="2017-06-07T00:00:00"/>
    <d v="2017-06-13T00:00:00"/>
    <n v="2017"/>
    <n v="7731.6"/>
    <m/>
    <n v="7921.24"/>
    <n v="7731.6"/>
    <n v="0.97605930384636752"/>
    <n v="189.63999999999942"/>
    <n v="0"/>
  </r>
  <r>
    <s v="2017/176"/>
    <x v="1"/>
    <n v="176"/>
    <x v="4"/>
    <s v="Poland"/>
    <s v="Headquarters of Polish Border Guards"/>
    <s v="no"/>
    <s v="FOA"/>
    <s v="2017/LBS/01 FOA"/>
    <d v="2017-03-29T00:00:00"/>
    <d v="2017-05-24T00:00:00"/>
    <s v="no"/>
    <x v="0"/>
    <s v="FRO.23440"/>
    <n v="2017"/>
    <s v="C1"/>
    <n v="50318.89"/>
    <d v="2017-02-10T00:00:00"/>
    <s v="IM"/>
    <n v="2950"/>
    <s v="no"/>
    <n v="0"/>
    <m/>
    <m/>
    <m/>
    <m/>
    <m/>
    <m/>
    <n v="2017"/>
    <n v="25159.439999999999"/>
    <m/>
    <m/>
    <d v="2017-08-07T00:00:00"/>
    <d v="2017-07-03T00:00:00"/>
    <n v="2017"/>
    <n v="18978.38"/>
    <m/>
    <n v="50318.89"/>
    <n v="44137.82"/>
    <n v="0.87716203596700959"/>
    <n v="6181.07"/>
    <n v="0"/>
  </r>
  <r>
    <s v="2017/177"/>
    <x v="1"/>
    <n v="177"/>
    <x v="2"/>
    <s v="Estonia"/>
    <s v="Police and Border Guard Board"/>
    <s v="no"/>
    <s v="Poseidon "/>
    <s v="2017/SBS/07 JO Poseidon 2017"/>
    <d v="2017-02-14T00:00:00"/>
    <d v="2017-03-28T00:00:00"/>
    <s v="no"/>
    <x v="0"/>
    <s v="FRO.23425"/>
    <n v="2017"/>
    <s v="C1"/>
    <n v="35395.599999999999"/>
    <d v="2017-02-10T00:00:00"/>
    <s v="IM"/>
    <n v="0"/>
    <s v="no"/>
    <n v="0"/>
    <m/>
    <m/>
    <m/>
    <m/>
    <m/>
    <m/>
    <n v="2017"/>
    <n v="17690"/>
    <m/>
    <m/>
    <d v="2017-06-11T00:00:00"/>
    <d v="2017-06-14T00:00:00"/>
    <n v="2017"/>
    <n v="16369.77"/>
    <m/>
    <n v="35395.599999999999"/>
    <n v="34059.770000000004"/>
    <n v="0.96225999841788257"/>
    <n v="1335.8299999999945"/>
    <n v="0"/>
  </r>
  <r>
    <s v="2017/178"/>
    <x v="1"/>
    <n v="178"/>
    <x v="1"/>
    <s v="Luxembourg"/>
    <s v="Ministry of Foreign Affairs"/>
    <s v="no"/>
    <s v="CJRO"/>
    <s v="2017/RSU/01 CJRO to Albania"/>
    <d v="2017-02-15T00:00:00"/>
    <d v="2017-02-17T00:00:00"/>
    <s v="no"/>
    <x v="0"/>
    <s v="FRO.23458"/>
    <n v="2017"/>
    <s v="C1"/>
    <n v="770.4"/>
    <d v="2017-02-10T00:00:00"/>
    <s v="MM"/>
    <n v="0"/>
    <s v="no"/>
    <m/>
    <m/>
    <m/>
    <m/>
    <m/>
    <m/>
    <m/>
    <m/>
    <m/>
    <m/>
    <m/>
    <d v="2017-05-03T00:00:00"/>
    <d v="2017-05-29T00:00:00"/>
    <n v="2017"/>
    <n v="770.4"/>
    <m/>
    <n v="770.4"/>
    <n v="770.4"/>
    <n v="1"/>
    <n v="0"/>
    <n v="0"/>
  </r>
  <r>
    <s v="2017/179"/>
    <x v="1"/>
    <n v="179"/>
    <x v="2"/>
    <s v="Germany"/>
    <s v="Bundespolizeiprasidium Federal Police Central Office"/>
    <s v="no"/>
    <s v="Poseidon"/>
    <s v="2017/SBS/07 JO Poseidon 2017"/>
    <d v="2017-02-13T00:00:00"/>
    <d v="2017-05-18T00:00:00"/>
    <s v="no"/>
    <x v="0"/>
    <s v="FRO.23456"/>
    <n v="2017"/>
    <s v="C1"/>
    <n v="351503.25"/>
    <d v="2017-02-10T00:00:00"/>
    <s v="MM"/>
    <n v="0"/>
    <s v="no"/>
    <m/>
    <m/>
    <m/>
    <m/>
    <m/>
    <m/>
    <m/>
    <n v="2017"/>
    <n v="172100"/>
    <m/>
    <m/>
    <d v="2017-08-01T00:00:00"/>
    <d v="2017-08-21T00:00:00"/>
    <n v="2017"/>
    <n v="129855.19"/>
    <m/>
    <n v="351503.25"/>
    <n v="301955.19"/>
    <n v="0.85903953946371758"/>
    <n v="49548.06"/>
    <n v="0"/>
  </r>
  <r>
    <s v="2017/180"/>
    <x v="1"/>
    <n v="180"/>
    <x v="1"/>
    <s v="Norway"/>
    <s v="National Police Immigration Service"/>
    <s v="no"/>
    <s v="JRO"/>
    <s v="2017/RSU/01 JRO to Nigeria"/>
    <d v="2017-02-16T00:00:00"/>
    <d v="2017-02-18T00:00:00"/>
    <s v="no"/>
    <x v="0"/>
    <s v="FRO.23461"/>
    <n v="2017"/>
    <s v="C1"/>
    <n v="4217.9399999999996"/>
    <d v="2017-02-13T00:00:00"/>
    <s v="SK"/>
    <n v="0"/>
    <s v="yes"/>
    <n v="0"/>
    <n v="2410.7600000000002"/>
    <m/>
    <m/>
    <m/>
    <m/>
    <m/>
    <m/>
    <n v="0"/>
    <m/>
    <m/>
    <d v="2017-05-04T00:00:00"/>
    <d v="2017-05-18T00:00:00"/>
    <n v="2017"/>
    <n v="3079.45"/>
    <m/>
    <n v="4217.9399999999996"/>
    <n v="3079.45"/>
    <n v="0.73008387980862699"/>
    <n v="1138.4899999999998"/>
    <n v="2410.7600000000002"/>
  </r>
  <r>
    <s v="2017/181"/>
    <x v="1"/>
    <n v="181"/>
    <x v="4"/>
    <s v="Slovenia"/>
    <s v="Ministry of Interior"/>
    <s v="no"/>
    <s v="FOA"/>
    <s v="2017/LBS/01 FOA"/>
    <d v="2017-02-28T00:00:00"/>
    <d v="2017-04-27T00:00:00"/>
    <s v="no"/>
    <x v="0"/>
    <s v="FRO.23463"/>
    <n v="2017"/>
    <s v="C1"/>
    <n v="20847.88"/>
    <d v="2017-02-14T00:00:00"/>
    <s v="MM"/>
    <n v="0"/>
    <s v="no"/>
    <m/>
    <m/>
    <m/>
    <m/>
    <m/>
    <m/>
    <m/>
    <n v="2017"/>
    <n v="10423.94"/>
    <m/>
    <m/>
    <d v="2017-07-11T00:00:00"/>
    <d v="2017-06-05T00:00:00"/>
    <n v="2017"/>
    <n v="10243.280000000001"/>
    <m/>
    <n v="20847.88"/>
    <n v="20667.22"/>
    <n v="0.99133437068901009"/>
    <n v="180.65999999999985"/>
    <n v="0"/>
  </r>
  <r>
    <s v="2017/182"/>
    <x v="1"/>
    <n v="182"/>
    <x v="2"/>
    <s v="France"/>
    <s v="Prefecture de Police"/>
    <s v="no"/>
    <s v="Poseidon"/>
    <s v="2017/SBS/07 JO Poseidon 2017"/>
    <d v="2017-02-14T00:00:00"/>
    <d v="2017-03-30T00:00:00"/>
    <s v="no"/>
    <x v="0"/>
    <s v="FRO.23465"/>
    <n v="2017"/>
    <s v="C1"/>
    <n v="32774.519999999997"/>
    <d v="2017-02-13T00:00:00"/>
    <s v="SK"/>
    <n v="0"/>
    <s v="yes"/>
    <n v="0"/>
    <n v="26841.919999999998"/>
    <m/>
    <m/>
    <m/>
    <m/>
    <m/>
    <m/>
    <m/>
    <m/>
    <m/>
    <d v="2017-06-13T00:00:00"/>
    <d v="2017-09-27T00:00:00"/>
    <n v="2017"/>
    <n v="28720.85"/>
    <m/>
    <n v="32774.519999999997"/>
    <n v="28720.85"/>
    <n v="0.87631641897425194"/>
    <n v="4053.6699999999983"/>
    <n v="26841.919999999998"/>
  </r>
  <r>
    <s v="2017/183"/>
    <x v="1"/>
    <n v="183"/>
    <x v="2"/>
    <s v="Netherlands"/>
    <s v="Royal Marechaussee"/>
    <s v="no"/>
    <s v="Poseidon"/>
    <s v="2017/SBS/07 JO Poseidon 2017"/>
    <d v="2017-02-15T00:00:00"/>
    <d v="2017-03-26T00:00:00"/>
    <s v="no"/>
    <x v="0"/>
    <s v="FRO.23467"/>
    <n v="2017"/>
    <s v="C1"/>
    <n v="40154.959999999999"/>
    <d v="2017-02-13T00:00:00"/>
    <s v="SK"/>
    <n v="0"/>
    <s v="no"/>
    <m/>
    <m/>
    <m/>
    <m/>
    <m/>
    <m/>
    <m/>
    <m/>
    <n v="0"/>
    <m/>
    <m/>
    <d v="2017-06-09T00:00:00"/>
    <d v="2017-07-07T00:00:00"/>
    <n v="2017"/>
    <n v="30337.89"/>
    <m/>
    <n v="40154.959999999999"/>
    <n v="30337.89"/>
    <n v="0.75552036410944001"/>
    <n v="9817.07"/>
    <n v="0"/>
  </r>
  <r>
    <s v="2017/184"/>
    <x v="1"/>
    <n v="184"/>
    <x v="1"/>
    <s v="Belgium"/>
    <s v="Department of Federal Immigration"/>
    <s v="no"/>
    <s v="CJRO"/>
    <s v="2017/RSU/01 CJRO to Albania"/>
    <d v="2017-02-15T00:00:00"/>
    <d v="2017-02-17T00:00:00"/>
    <s v="no"/>
    <x v="0"/>
    <s v="FRO.23464"/>
    <n v="2017"/>
    <s v="C1"/>
    <n v="5178.8"/>
    <d v="2017-02-13T00:00:00"/>
    <s v="SK"/>
    <n v="0"/>
    <s v="no"/>
    <m/>
    <m/>
    <m/>
    <m/>
    <m/>
    <m/>
    <m/>
    <m/>
    <m/>
    <m/>
    <m/>
    <d v="2017-05-03T00:00:00"/>
    <d v="2017-05-25T00:00:00"/>
    <n v="2017"/>
    <n v="1491.05"/>
    <m/>
    <n v="5178.8"/>
    <n v="1491.05"/>
    <n v="0.28791418861512319"/>
    <n v="3687.75"/>
    <n v="0"/>
  </r>
  <r>
    <s v="2017/185"/>
    <x v="1"/>
    <n v="185"/>
    <x v="1"/>
    <s v="Germany"/>
    <s v="Bundespolizeiprasidium Federal Police Central Office"/>
    <s v="no"/>
    <s v="JRO"/>
    <s v="2017/RSU/01 JRO to Togo and Ghana"/>
    <d v="2017-02-15T00:00:00"/>
    <d v="2017-02-17T00:00:00"/>
    <s v="no"/>
    <x v="0"/>
    <s v="FRO.23462"/>
    <n v="2017"/>
    <s v="C1"/>
    <n v="146981.1"/>
    <d v="2017-02-13T00:00:00"/>
    <s v="SK"/>
    <n v="0"/>
    <s v="yes"/>
    <n v="125000"/>
    <n v="125811.03"/>
    <m/>
    <m/>
    <m/>
    <m/>
    <m/>
    <m/>
    <n v="0"/>
    <m/>
    <m/>
    <d v="2017-05-03T00:00:00"/>
    <d v="2017-05-23T00:00:00"/>
    <n v="2017"/>
    <n v="136150.98000000001"/>
    <m/>
    <n v="146981.1"/>
    <n v="136150.98000000001"/>
    <n v="0.92631624065951335"/>
    <n v="10830.119999999995"/>
    <n v="125811.03"/>
  </r>
  <r>
    <s v="2017/186"/>
    <x v="1"/>
    <n v="186"/>
    <x v="1"/>
    <s v="Germany"/>
    <s v="Bundespolizeiprasidium Federal Police Central Office"/>
    <s v="no"/>
    <s v="JRO"/>
    <s v="2017/RSU/01 JRO to Kosovo, Nigeria, Albania and Georgia"/>
    <d v="2017-02-15T00:00:00"/>
    <d v="2017-02-18T00:00:00"/>
    <s v="no"/>
    <x v="0"/>
    <s v="FRO.23460"/>
    <n v="2017"/>
    <s v="C1"/>
    <n v="213908.1"/>
    <d v="2017-02-12T00:00:00"/>
    <s v="SK"/>
    <n v="0"/>
    <s v="yes"/>
    <n v="120000"/>
    <n v="102950"/>
    <m/>
    <m/>
    <m/>
    <m/>
    <m/>
    <n v="2017"/>
    <n v="106000"/>
    <m/>
    <m/>
    <d v="2017-05-04T00:00:00"/>
    <d v="2017-05-22T00:00:00"/>
    <n v="2017"/>
    <n v="26920.57"/>
    <m/>
    <n v="213908.1"/>
    <n v="132920.57"/>
    <n v="0.62139100856863294"/>
    <n v="80987.53"/>
    <n v="102950"/>
  </r>
  <r>
    <s v="2017/187"/>
    <x v="1"/>
    <n v="187"/>
    <x v="1"/>
    <s v="Belgium"/>
    <s v="Department of Federal Immigration"/>
    <s v="no"/>
    <s v="JRO"/>
    <s v="2017/RSU/01 JRO to Serbia"/>
    <d v="2017-02-14T00:00:00"/>
    <d v="2017-02-16T00:00:00"/>
    <s v="no"/>
    <x v="0"/>
    <s v="FRO.23470"/>
    <n v="2017"/>
    <s v="C1"/>
    <n v="24821.86"/>
    <d v="2017-02-13T00:00:00"/>
    <s v="SK"/>
    <n v="0"/>
    <s v="yes"/>
    <n v="20000"/>
    <n v="10089.200000000001"/>
    <m/>
    <m/>
    <m/>
    <m/>
    <m/>
    <m/>
    <n v="0"/>
    <m/>
    <m/>
    <d v="2017-05-02T00:00:00"/>
    <d v="2017-04-07T00:00:00"/>
    <n v="2017"/>
    <n v="11787.87"/>
    <m/>
    <n v="24821.86"/>
    <n v="11787.87"/>
    <n v="0.47489873845070435"/>
    <n v="13033.99"/>
    <n v="10089.200000000001"/>
  </r>
  <r>
    <s v="2017/188"/>
    <x v="1"/>
    <n v="188"/>
    <x v="4"/>
    <s v="Bulgaria"/>
    <s v="Ministry of Interior, National Police Service, Chief Directorate Border Police"/>
    <s v="no"/>
    <s v="Focal Points"/>
    <s v="2017/LBS/02 Focal Points"/>
    <d v="2017-03-01T00:00:00"/>
    <d v="2017-03-29T00:00:00"/>
    <s v="no"/>
    <x v="0"/>
    <s v="FRO.23455"/>
    <n v="2017"/>
    <s v="C1"/>
    <n v="7393.7"/>
    <d v="2017-02-14T00:00:00"/>
    <s v="SK"/>
    <n v="0"/>
    <s v="no"/>
    <n v="0"/>
    <n v="0"/>
    <m/>
    <m/>
    <m/>
    <m/>
    <m/>
    <m/>
    <m/>
    <m/>
    <m/>
    <d v="2017-06-12T00:00:00"/>
    <d v="2017-06-27T00:00:00"/>
    <n v="2017"/>
    <n v="6274.15"/>
    <m/>
    <n v="7393.7"/>
    <n v="6274.15"/>
    <n v="0.84858054830463769"/>
    <n v="1119.5500000000002"/>
    <n v="0"/>
  </r>
  <r>
    <s v="2017/189"/>
    <x v="1"/>
    <n v="189"/>
    <x v="1"/>
    <s v="Sweden"/>
    <s v="National Bureau of Investigation"/>
    <s v="no"/>
    <s v="JRO"/>
    <s v="2017/RSU/01 JRO to Albania and Georgia"/>
    <d v="2017-02-15T00:00:00"/>
    <d v="2017-02-18T00:00:00"/>
    <s v="no"/>
    <x v="0"/>
    <s v="FRO.23494"/>
    <n v="2017"/>
    <s v="C1"/>
    <n v="64564.87"/>
    <d v="2017-02-14T00:00:00"/>
    <s v="SK"/>
    <n v="0"/>
    <s v="yes"/>
    <n v="56491"/>
    <n v="56086.99"/>
    <m/>
    <m/>
    <m/>
    <m/>
    <m/>
    <m/>
    <n v="0"/>
    <m/>
    <m/>
    <d v="2017-05-04T00:00:00"/>
    <d v="2017-05-17T00:00:00"/>
    <n v="2017"/>
    <n v="63375.14"/>
    <m/>
    <n v="64564.87"/>
    <n v="63375.14"/>
    <n v="0.98157310624183081"/>
    <n v="1189.7300000000032"/>
    <n v="56086.99"/>
  </r>
  <r>
    <s v="2017/190"/>
    <x v="1"/>
    <n v="190"/>
    <x v="1"/>
    <s v="Denmark"/>
    <s v="Danish National Police"/>
    <s v="no"/>
    <s v="JRO"/>
    <s v="2017/RSU/01 JRO to Albania and Nigeria"/>
    <d v="2017-02-15T00:00:00"/>
    <d v="2017-02-16T00:00:00"/>
    <s v="no"/>
    <x v="0"/>
    <s v="FRO.23472"/>
    <n v="2017"/>
    <s v="C1"/>
    <n v="61317.42"/>
    <d v="2017-02-14T00:00:00"/>
    <s v="SK"/>
    <n v="0"/>
    <s v="yes"/>
    <n v="55000"/>
    <n v="54978.11"/>
    <m/>
    <m/>
    <m/>
    <m/>
    <m/>
    <m/>
    <n v="0"/>
    <m/>
    <m/>
    <d v="2017-05-02T00:00:00"/>
    <d v="2017-03-30T00:00:00"/>
    <n v="2017"/>
    <n v="58826.58"/>
    <m/>
    <n v="61317.42"/>
    <n v="58826.58"/>
    <n v="0.9593779386021134"/>
    <n v="2490.8399999999965"/>
    <n v="54978.11"/>
  </r>
  <r>
    <s v="2017/191"/>
    <x v="1"/>
    <n v="191"/>
    <x v="1"/>
    <s v="Sweden"/>
    <s v="National Bureau of Investigation"/>
    <s v="no"/>
    <s v="JRO"/>
    <s v="2017/RSU/01 JRO to Nigeria"/>
    <d v="2017-02-15T00:00:00"/>
    <d v="2017-02-18T00:00:00"/>
    <s v="no"/>
    <x v="0"/>
    <s v="FRO.23495"/>
    <n v="2017"/>
    <s v="C1"/>
    <n v="24541.52"/>
    <d v="2017-02-14T00:00:00"/>
    <s v="SK"/>
    <n v="0"/>
    <s v="no"/>
    <n v="0"/>
    <n v="0"/>
    <m/>
    <m/>
    <m/>
    <m/>
    <m/>
    <m/>
    <m/>
    <m/>
    <m/>
    <d v="2017-05-04T00:00:00"/>
    <d v="2017-05-17T00:00:00"/>
    <n v="2017"/>
    <n v="12897.5"/>
    <m/>
    <n v="24541.52"/>
    <n v="12897.5"/>
    <n v="0.52553794548992894"/>
    <n v="11644.02"/>
    <n v="0"/>
  </r>
  <r>
    <s v="2017/192"/>
    <x v="1"/>
    <n v="192"/>
    <x v="1"/>
    <s v="Netherlands"/>
    <s v="Repatriation and Departure Service"/>
    <s v="no"/>
    <s v="CJRO"/>
    <s v="2017/RSU/01 CJRO to Albania"/>
    <d v="2017-02-15T00:00:00"/>
    <d v="2017-02-17T00:00:00"/>
    <s v="no"/>
    <x v="0"/>
    <s v="FRO.23498"/>
    <n v="2017"/>
    <s v="C1"/>
    <n v="10432.5"/>
    <d v="2017-02-14T00:00:00"/>
    <s v="SK"/>
    <n v="0"/>
    <s v="no"/>
    <n v="0"/>
    <n v="0"/>
    <m/>
    <m/>
    <m/>
    <m/>
    <m/>
    <m/>
    <m/>
    <m/>
    <m/>
    <d v="2017-05-03T00:00:00"/>
    <d v="2017-05-15T00:00:00"/>
    <n v="2017"/>
    <n v="7874.87"/>
    <m/>
    <n v="10432.5"/>
    <n v="7874.87"/>
    <n v="0.75484016295231249"/>
    <n v="2557.63"/>
    <n v="0"/>
  </r>
  <r>
    <s v="2017/193"/>
    <x v="1"/>
    <n v="193"/>
    <x v="4"/>
    <s v="Latvia"/>
    <s v="State Border Guard"/>
    <s v="no"/>
    <s v="FOA"/>
    <s v="2017/LBS/01 FOA"/>
    <d v="2017-03-01T00:00:00"/>
    <d v="2017-03-29T00:00:00"/>
    <s v="no"/>
    <x v="0"/>
    <s v="FRO.23474"/>
    <n v="2017"/>
    <s v="C1"/>
    <n v="88435.5"/>
    <d v="2017-02-17T00:00:00"/>
    <s v="SK"/>
    <n v="0"/>
    <s v="no"/>
    <n v="0"/>
    <n v="0"/>
    <m/>
    <m/>
    <m/>
    <m/>
    <m/>
    <n v="2017"/>
    <n v="44200"/>
    <m/>
    <m/>
    <d v="2017-06-12T00:00:00"/>
    <d v="2017-08-23T00:00:00"/>
    <n v="2017"/>
    <n v="27321.35"/>
    <m/>
    <n v="88435.5"/>
    <n v="71521.350000000006"/>
    <n v="0.80874026833115664"/>
    <n v="16914.149999999994"/>
    <n v="0"/>
  </r>
  <r>
    <s v="2017/194"/>
    <x v="1"/>
    <n v="194"/>
    <x v="4"/>
    <s v="Portugal"/>
    <s v="Servico de Estrangeiros e Fronteiras"/>
    <s v="no"/>
    <s v="FOA"/>
    <s v="2017/LBS/01 FOA"/>
    <d v="2017-02-27T00:00:00"/>
    <d v="2017-04-27T00:00:00"/>
    <s v="no"/>
    <x v="0"/>
    <s v="FRO.23475"/>
    <n v="2017"/>
    <s v="C1"/>
    <n v="40060.800000000003"/>
    <d v="2017-02-14T00:00:00"/>
    <s v="SK"/>
    <n v="0"/>
    <s v="no"/>
    <n v="0"/>
    <n v="0"/>
    <m/>
    <m/>
    <m/>
    <m/>
    <m/>
    <n v="2017"/>
    <n v="20030.400000000001"/>
    <m/>
    <m/>
    <d v="2017-07-11T00:00:00"/>
    <d v="2017-07-12T00:00:00"/>
    <n v="2017"/>
    <n v="20029.72"/>
    <m/>
    <n v="40060.800000000003"/>
    <n v="40060.120000000003"/>
    <n v="0.9999830258007828"/>
    <n v="0.68000000000029104"/>
    <n v="0"/>
  </r>
  <r>
    <s v="2017/195"/>
    <x v="1"/>
    <n v="195"/>
    <x v="4"/>
    <s v="Poland"/>
    <s v="Headquarters of Polish Border Guards"/>
    <s v="no"/>
    <s v="Focal Points"/>
    <s v="2017/LBS/02 Focal Points"/>
    <d v="2017-03-01T00:00:00"/>
    <d v="2017-03-29T00:00:00"/>
    <s v="no"/>
    <x v="0"/>
    <s v="FRO.23505"/>
    <n v="2017"/>
    <s v="C1"/>
    <n v="7564.9"/>
    <d v="2017-02-15T00:00:00"/>
    <s v="MM"/>
    <n v="0"/>
    <s v="no"/>
    <m/>
    <m/>
    <m/>
    <m/>
    <m/>
    <m/>
    <m/>
    <n v="2017"/>
    <n v="3782.45"/>
    <m/>
    <m/>
    <d v="2017-06-12T00:00:00"/>
    <d v="2017-05-11T00:00:00"/>
    <n v="2017"/>
    <n v="2535.4899999999998"/>
    <m/>
    <n v="7564.9"/>
    <n v="6317.94"/>
    <n v="0.83516503853322577"/>
    <n v="1246.96"/>
    <n v="0"/>
  </r>
  <r>
    <s v="2017/196"/>
    <x v="1"/>
    <n v="196"/>
    <x v="3"/>
    <s v="Romania"/>
    <s v="General Inspectorate of the Romanian Border Police"/>
    <s v="no"/>
    <s v="Alexis"/>
    <s v="2017/ABS/06 JO Alexis"/>
    <d v="2017-02-20T00:00:00"/>
    <d v="2017-03-25T00:00:00"/>
    <s v="no"/>
    <x v="0"/>
    <s v="FRO.23515"/>
    <n v="2017"/>
    <s v="C1"/>
    <n v="18039.13"/>
    <d v="2017-02-15T00:00:00"/>
    <s v="SK"/>
    <n v="0"/>
    <s v="no"/>
    <n v="0"/>
    <n v="0"/>
    <m/>
    <m/>
    <m/>
    <m/>
    <m/>
    <n v="2017"/>
    <n v="9019"/>
    <m/>
    <m/>
    <d v="2017-06-08T00:00:00"/>
    <d v="2017-06-01T00:00:00"/>
    <n v="2017"/>
    <n v="6680.82"/>
    <m/>
    <n v="18039.13"/>
    <n v="15699.82"/>
    <n v="0.87032024271680497"/>
    <n v="2339.3100000000013"/>
    <n v="0"/>
  </r>
  <r>
    <s v="2017/197"/>
    <x v="1"/>
    <n v="197"/>
    <x v="3"/>
    <s v="Czech Republic"/>
    <s v="Police of the Czech Republic"/>
    <s v="no"/>
    <s v="Alexis"/>
    <s v="2017/ABS/06 JO Alexis"/>
    <d v="2017-02-20T00:00:00"/>
    <d v="2017-03-24T00:00:00"/>
    <s v="no"/>
    <x v="0"/>
    <s v="FRO.23496"/>
    <n v="2017"/>
    <s v="C1"/>
    <n v="8036.77"/>
    <d v="2017-02-15T00:00:00"/>
    <s v="SK"/>
    <n v="0"/>
    <s v="yes"/>
    <n v="0"/>
    <n v="2710.98"/>
    <m/>
    <m/>
    <m/>
    <m/>
    <m/>
    <n v="2017"/>
    <n v="4000"/>
    <m/>
    <m/>
    <d v="2017-06-07T00:00:00"/>
    <d v="2017-04-06T00:00:00"/>
    <n v="2017"/>
    <n v="1067.5"/>
    <m/>
    <n v="8036.77"/>
    <n v="5067.5"/>
    <n v="0.63053938335923509"/>
    <n v="2969.2700000000004"/>
    <n v="2710.98"/>
  </r>
  <r>
    <s v="2017/198"/>
    <x v="1"/>
    <n v="198"/>
    <x v="3"/>
    <s v="Netherlands"/>
    <s v="Royal Marechaussee"/>
    <s v="no"/>
    <s v="Alexis"/>
    <s v="2017/ABS/06 JO Alexis"/>
    <d v="2017-02-20T00:00:00"/>
    <d v="2017-03-25T00:00:00"/>
    <s v="no"/>
    <x v="0"/>
    <s v="FRO.23511"/>
    <n v="2017"/>
    <s v="C1"/>
    <n v="16047.86"/>
    <d v="2017-02-15T00:00:00"/>
    <s v="SK"/>
    <n v="0"/>
    <s v="no"/>
    <m/>
    <m/>
    <m/>
    <m/>
    <m/>
    <m/>
    <m/>
    <m/>
    <n v="0"/>
    <m/>
    <m/>
    <d v="2017-06-08T00:00:00"/>
    <d v="2017-06-06T00:00:00"/>
    <n v="2017"/>
    <n v="12155.67"/>
    <m/>
    <n v="16047.86"/>
    <n v="12155.67"/>
    <n v="0.75746361197069267"/>
    <n v="3892.1900000000005"/>
    <n v="0"/>
  </r>
  <r>
    <s v="2017/199"/>
    <x v="1"/>
    <n v="199"/>
    <x v="3"/>
    <s v="Hungary"/>
    <s v="Hungarian Police Headquarters"/>
    <s v="no"/>
    <s v="Alexis"/>
    <s v="2017/ABS/06 JO Alexis"/>
    <d v="2017-02-20T00:00:00"/>
    <d v="2017-03-25T00:00:00"/>
    <s v="no"/>
    <x v="0"/>
    <s v="FRO.23513"/>
    <n v="2017"/>
    <s v="C1"/>
    <n v="8434.81"/>
    <d v="2017-02-15T00:00:00"/>
    <s v="SK"/>
    <n v="0"/>
    <s v="no"/>
    <m/>
    <m/>
    <m/>
    <m/>
    <m/>
    <m/>
    <m/>
    <m/>
    <m/>
    <m/>
    <m/>
    <d v="2017-06-08T00:00:00"/>
    <d v="2017-06-19T00:00:00"/>
    <n v="2017"/>
    <n v="6302.67"/>
    <m/>
    <n v="8434.81"/>
    <n v="6302.67"/>
    <n v="0.74722133634308308"/>
    <n v="2132.1399999999994"/>
    <n v="0"/>
  </r>
  <r>
    <s v="2017/200"/>
    <x v="1"/>
    <n v="200"/>
    <x v="3"/>
    <s v="Spain"/>
    <s v="Cuerpo Nacional de Policia"/>
    <s v="no"/>
    <s v="Alexis"/>
    <s v="2017/ABS/06 JO Alexis"/>
    <d v="2017-02-20T00:00:00"/>
    <d v="2017-03-25T00:00:00"/>
    <s v="no"/>
    <x v="0"/>
    <s v="FRO.23514"/>
    <n v="2017"/>
    <s v="C1"/>
    <n v="17483.8"/>
    <d v="2017-02-15T00:00:00"/>
    <s v="SK"/>
    <n v="0"/>
    <s v="yes"/>
    <m/>
    <n v="6453.93"/>
    <m/>
    <m/>
    <m/>
    <m/>
    <m/>
    <m/>
    <m/>
    <m/>
    <m/>
    <d v="2017-06-08T00:00:00"/>
    <d v="2017-04-05T00:00:00"/>
    <n v="2017"/>
    <n v="11035.74"/>
    <m/>
    <n v="17483.8"/>
    <n v="11035.74"/>
    <n v="0.63119802331300978"/>
    <n v="6448.0599999999995"/>
    <n v="6453.93"/>
  </r>
  <r>
    <s v="2017/201"/>
    <x v="1"/>
    <n v="201"/>
    <x v="3"/>
    <s v="Italy"/>
    <s v="Ministero dell'Interno, Dipartimento della Pubblica Sicurezza, Direzione Centrale dell'Immigrazione e della Polizia delle Frontiere"/>
    <s v="no"/>
    <s v="Alexis"/>
    <s v="2017/ABS/06 JO Alexis"/>
    <d v="2017-02-20T00:00:00"/>
    <d v="2017-03-25T00:00:00"/>
    <s v="no"/>
    <x v="0"/>
    <s v="FRO.23500"/>
    <n v="2017"/>
    <s v="C1"/>
    <n v="19767.18"/>
    <d v="2017-02-15T00:00:00"/>
    <s v="SK"/>
    <n v="0"/>
    <s v="no"/>
    <m/>
    <m/>
    <m/>
    <m/>
    <m/>
    <m/>
    <m/>
    <m/>
    <n v="0"/>
    <m/>
    <m/>
    <d v="2017-06-08T00:00:00"/>
    <d v="2017-06-07T00:00:00"/>
    <n v="2017"/>
    <n v="16834.240000000002"/>
    <m/>
    <n v="19767.18"/>
    <n v="16834.240000000002"/>
    <n v="0.8516257756543929"/>
    <n v="2932.9399999999987"/>
    <n v="0"/>
  </r>
  <r>
    <s v="2017/202"/>
    <x v="1"/>
    <n v="202"/>
    <x v="3"/>
    <s v="Lithuania"/>
    <s v="State Border Guard Service"/>
    <s v="no"/>
    <s v="Alexis"/>
    <s v="2017/ABS/06 JO Alexis"/>
    <d v="2017-02-20T00:00:00"/>
    <d v="2017-03-25T00:00:00"/>
    <s v="no"/>
    <x v="0"/>
    <s v="FRO.23518"/>
    <n v="2017"/>
    <s v="C1"/>
    <n v="18223.169999999998"/>
    <d v="2017-02-15T00:00:00"/>
    <s v="SK"/>
    <n v="0"/>
    <s v="no"/>
    <n v="0"/>
    <n v="0"/>
    <m/>
    <m/>
    <m/>
    <m/>
    <m/>
    <n v="2017"/>
    <n v="9110"/>
    <m/>
    <m/>
    <d v="2017-06-08T00:00:00"/>
    <d v="2017-05-25T00:00:00"/>
    <n v="2017"/>
    <n v="3974.92"/>
    <m/>
    <n v="18223.169999999998"/>
    <n v="13084.92"/>
    <n v="0.71803753134059556"/>
    <n v="5138.2499999999982"/>
    <n v="0"/>
  </r>
  <r>
    <s v="2017/38"/>
    <x v="1"/>
    <n v="38"/>
    <x v="4"/>
    <s v="Finland"/>
    <s v="Finnish Border Guard"/>
    <s v="no"/>
    <s v="FOA"/>
    <s v="2017/LBS/01 FOA"/>
    <d v="2017-02-02T00:00:00"/>
    <d v="2017-03-01T00:00:00"/>
    <s v="no"/>
    <x v="0"/>
    <s v="FRO.23194"/>
    <n v="2017"/>
    <s v="C1"/>
    <n v="4950.8900000000003"/>
    <d v="2017-01-25T00:00:00"/>
    <s v="MM"/>
    <n v="0"/>
    <s v="no"/>
    <m/>
    <m/>
    <m/>
    <m/>
    <m/>
    <m/>
    <m/>
    <m/>
    <m/>
    <m/>
    <m/>
    <d v="2017-05-15T00:00:00"/>
    <d v="2017-04-20T00:00:00"/>
    <n v="2017"/>
    <n v="4367.51"/>
    <m/>
    <n v="4950.8900000000003"/>
    <n v="4367.51"/>
    <n v="0.8821666407454013"/>
    <n v="583.38000000000011"/>
    <n v="0"/>
  </r>
  <r>
    <s v="2017/204"/>
    <x v="1"/>
    <n v="204"/>
    <x v="3"/>
    <s v="Poland"/>
    <s v="Headquarters of Polish Border Guards"/>
    <s v="no"/>
    <s v="Alexis"/>
    <s v="2017/ABS/06 JO Alexis"/>
    <d v="2017-02-20T00:00:00"/>
    <d v="2017-03-25T00:00:00"/>
    <s v="no"/>
    <x v="0"/>
    <s v="FRO.23499"/>
    <n v="2017"/>
    <s v="C1"/>
    <n v="8441.23"/>
    <d v="2017-02-15T00:00:00"/>
    <s v="SK"/>
    <n v="0"/>
    <s v="no"/>
    <n v="0"/>
    <n v="0"/>
    <m/>
    <m/>
    <m/>
    <m/>
    <m/>
    <n v="2017"/>
    <n v="4220.6099999999997"/>
    <m/>
    <m/>
    <d v="2017-06-08T00:00:00"/>
    <d v="2017-06-19T00:00:00"/>
    <n v="2017"/>
    <n v="1834.97"/>
    <m/>
    <n v="8441.23"/>
    <n v="6055.58"/>
    <n v="0.71738123472527116"/>
    <n v="2385.6499999999996"/>
    <n v="0"/>
  </r>
  <r>
    <s v="2017/205"/>
    <x v="1"/>
    <n v="205"/>
    <x v="2"/>
    <s v="Iceland"/>
    <s v="Icelandic Coast Guard"/>
    <s v="no"/>
    <s v="Triton"/>
    <s v="2017/SBS/05 JO Triton 2017"/>
    <d v="2017-02-19T00:00:00"/>
    <d v="2017-03-29T00:00:00"/>
    <s v="no"/>
    <x v="0"/>
    <s v="FRO.23508"/>
    <n v="2017"/>
    <s v="C1"/>
    <n v="741011.92"/>
    <d v="2017-02-17T00:00:00"/>
    <s v="MM"/>
    <n v="704418.05"/>
    <s v="yes"/>
    <n v="465820.55"/>
    <n v="407708.05"/>
    <m/>
    <m/>
    <m/>
    <m/>
    <m/>
    <n v="2017"/>
    <n v="370000"/>
    <m/>
    <m/>
    <d v="2017-06-12T00:00:00"/>
    <d v="2017-06-23T00:00:00"/>
    <n v="2017"/>
    <n v="341105.05"/>
    <m/>
    <n v="741011.92"/>
    <n v="711105.05"/>
    <n v="0.95964050078978491"/>
    <n v="29906.869999999995"/>
    <n v="407708.05"/>
  </r>
  <r>
    <s v="2017/206"/>
    <x v="1"/>
    <n v="206"/>
    <x v="4"/>
    <s v="Slovenia"/>
    <s v="Ministry of Interior"/>
    <s v="no"/>
    <s v="Focal Points"/>
    <s v="2017/LBS/02 Focal Points"/>
    <d v="2017-02-28T00:00:00"/>
    <d v="2017-03-30T00:00:00"/>
    <s v="no"/>
    <x v="0"/>
    <s v="FRO.23516"/>
    <n v="2017"/>
    <s v="C1"/>
    <n v="15428.33"/>
    <d v="2017-02-15T00:00:00"/>
    <s v="SK"/>
    <n v="0"/>
    <s v="no"/>
    <n v="0"/>
    <n v="0"/>
    <m/>
    <m/>
    <m/>
    <m/>
    <m/>
    <n v="2017"/>
    <n v="7714.17"/>
    <m/>
    <m/>
    <d v="2017-06-13T00:00:00"/>
    <d v="2017-06-01T00:00:00"/>
    <n v="2017"/>
    <n v="5801.68"/>
    <m/>
    <n v="15428.33"/>
    <n v="13515.85"/>
    <n v="0.87604102323453026"/>
    <n v="1912.4799999999996"/>
    <n v="0"/>
  </r>
  <r>
    <s v="2017/207"/>
    <x v="1"/>
    <n v="207"/>
    <x v="4"/>
    <s v="Poland"/>
    <s v="Headquarters of Polish Border Guards"/>
    <s v="no"/>
    <s v="Focal Points"/>
    <s v="2017/LBS/02 Focal Points"/>
    <d v="2017-03-01T00:00:00"/>
    <d v="2017-04-26T00:00:00"/>
    <s v="no"/>
    <x v="0"/>
    <s v="FRO.23510"/>
    <n v="2017"/>
    <s v="C1"/>
    <n v="26442.91"/>
    <d v="2017-02-20T00:00:00"/>
    <s v="SK"/>
    <n v="0"/>
    <s v="no"/>
    <n v="0"/>
    <n v="0"/>
    <m/>
    <m/>
    <m/>
    <m/>
    <m/>
    <n v="2017"/>
    <n v="13221.45"/>
    <m/>
    <m/>
    <d v="2017-07-10T00:00:00"/>
    <d v="2017-05-29T00:00:00"/>
    <n v="2017"/>
    <n v="9146.91"/>
    <m/>
    <n v="26442.91"/>
    <n v="22368.36"/>
    <n v="0.84591143713002848"/>
    <n v="4074.5499999999993"/>
    <n v="0"/>
  </r>
  <r>
    <s v="2017/208"/>
    <x v="1"/>
    <n v="208"/>
    <x v="4"/>
    <s v="Spain"/>
    <s v="Cuerpo Nacional de Policia"/>
    <s v="no"/>
    <s v="FOA"/>
    <s v="2017/LBS/01 FOA"/>
    <d v="2017-02-28T00:00:00"/>
    <d v="2017-04-27T00:00:00"/>
    <s v="no"/>
    <x v="0"/>
    <s v="FRO.23509"/>
    <n v="2017"/>
    <s v="C1"/>
    <n v="15153.88"/>
    <d v="2017-02-15T00:00:00"/>
    <s v="SK"/>
    <n v="0"/>
    <s v="yes"/>
    <m/>
    <n v="4088.46"/>
    <m/>
    <m/>
    <m/>
    <m/>
    <m/>
    <m/>
    <m/>
    <m/>
    <m/>
    <d v="2017-07-11T00:00:00"/>
    <d v="2017-05-22T00:00:00"/>
    <n v="2017"/>
    <n v="11655.77"/>
    <m/>
    <n v="15153.88"/>
    <n v="11655.77"/>
    <n v="0.76916076938711408"/>
    <n v="3498.1099999999988"/>
    <n v="4088.46"/>
  </r>
  <r>
    <s v="2017/209"/>
    <x v="1"/>
    <n v="209"/>
    <x v="4"/>
    <s v="Portugal"/>
    <s v="Servico de Estrangeiros e Fronteiras"/>
    <s v="no"/>
    <s v="FOA"/>
    <s v="2017/LBS/01 FOA"/>
    <d v="2017-02-27T00:00:00"/>
    <d v="2017-04-27T00:00:00"/>
    <s v="no"/>
    <x v="0"/>
    <s v="FRO.23519"/>
    <n v="2017"/>
    <s v="C1"/>
    <n v="23826.76"/>
    <d v="2017-02-15T00:00:00"/>
    <s v="SK"/>
    <n v="0"/>
    <s v="no"/>
    <n v="0"/>
    <n v="0"/>
    <m/>
    <m/>
    <m/>
    <m/>
    <m/>
    <n v="2017"/>
    <n v="11913.38"/>
    <m/>
    <m/>
    <d v="2017-07-11T00:00:00"/>
    <d v="2017-06-14T00:00:00"/>
    <n v="2017"/>
    <n v="11324.88"/>
    <m/>
    <n v="23826.76"/>
    <n v="23238.26"/>
    <n v="0.97530088018681516"/>
    <n v="588.5"/>
    <n v="0"/>
  </r>
  <r>
    <s v="2017/210"/>
    <x v="1"/>
    <n v="210"/>
    <x v="3"/>
    <s v="Austria"/>
    <s v="Federal Ministry of the Interior"/>
    <s v="no"/>
    <s v="Alexis"/>
    <s v="2017/ABS/06 JO Alexis"/>
    <d v="2017-02-20T00:00:00"/>
    <d v="2017-03-25T00:00:00"/>
    <s v="no"/>
    <x v="0"/>
    <s v="FRO.23526"/>
    <n v="2017"/>
    <s v="C1"/>
    <n v="21684.62"/>
    <d v="2017-02-15T00:00:00"/>
    <s v="MM"/>
    <n v="0"/>
    <s v="no"/>
    <n v="0"/>
    <n v="0"/>
    <m/>
    <m/>
    <m/>
    <m/>
    <m/>
    <m/>
    <m/>
    <m/>
    <m/>
    <d v="2017-06-08T00:00:00"/>
    <d v="2017-05-18T00:00:00"/>
    <n v="2017"/>
    <n v="19739.97"/>
    <m/>
    <n v="21684.62"/>
    <n v="19739.97"/>
    <n v="0.91032123228352635"/>
    <n v="1944.6499999999978"/>
    <n v="0"/>
  </r>
  <r>
    <s v="2017/211"/>
    <x v="1"/>
    <n v="211"/>
    <x v="3"/>
    <s v="Slovenia"/>
    <s v="Ministry of Interior"/>
    <s v="no"/>
    <s v="Alexis"/>
    <s v="2017/ABS/06 JO Alexis"/>
    <d v="2017-02-20T00:00:00"/>
    <d v="2017-03-25T00:00:00"/>
    <s v="no"/>
    <x v="0"/>
    <s v="FRO.23527"/>
    <n v="2017"/>
    <s v="C1"/>
    <n v="8015.37"/>
    <d v="2017-02-15T00:00:00"/>
    <s v="MM"/>
    <n v="0"/>
    <s v="no"/>
    <m/>
    <m/>
    <m/>
    <m/>
    <m/>
    <m/>
    <m/>
    <n v="2017"/>
    <n v="4000"/>
    <m/>
    <m/>
    <d v="2017-06-08T00:00:00"/>
    <d v="2017-06-08T00:00:00"/>
    <n v="2017"/>
    <n v="1232.1400000000001"/>
    <m/>
    <n v="8015.37"/>
    <n v="5232.1400000000003"/>
    <n v="0.65276337835932718"/>
    <n v="2783.2299999999996"/>
    <n v="0"/>
  </r>
  <r>
    <s v="2017/212"/>
    <x v="1"/>
    <n v="212"/>
    <x v="3"/>
    <s v="Portugal"/>
    <s v="Servico de Estrangeiros e Fronteiras"/>
    <s v="no"/>
    <s v="Alexis"/>
    <s v="2017/ABS/06 JO Alexis"/>
    <d v="2017-02-20T00:00:00"/>
    <d v="2017-03-25T00:00:00"/>
    <s v="no"/>
    <x v="0"/>
    <s v="FRO.23525"/>
    <n v="2017"/>
    <s v="C1"/>
    <n v="18916.53"/>
    <d v="2017-02-15T00:00:00"/>
    <s v="MM"/>
    <n v="0"/>
    <s v="no"/>
    <m/>
    <m/>
    <m/>
    <m/>
    <m/>
    <m/>
    <m/>
    <n v="2017"/>
    <n v="9458.27"/>
    <m/>
    <m/>
    <d v="2017-06-08T00:00:00"/>
    <d v="2017-06-08T00:00:00"/>
    <n v="2017"/>
    <n v="7045.13"/>
    <m/>
    <n v="18916.53"/>
    <n v="16503.400000000001"/>
    <n v="0.87243273475632177"/>
    <n v="2413.1299999999974"/>
    <n v="0"/>
  </r>
  <r>
    <s v="2017/213"/>
    <x v="1"/>
    <n v="213"/>
    <x v="4"/>
    <s v="Bulgaria"/>
    <s v="Ministry of Interior, National Police Service, Chief Directorate Border Police"/>
    <s v="no"/>
    <s v="FOA"/>
    <s v="2017/LBS/01 FOA"/>
    <d v="2017-03-01T00:00:00"/>
    <d v="2017-03-31T00:00:00"/>
    <s v="no"/>
    <x v="0"/>
    <s v="FRO.23523"/>
    <n v="2017"/>
    <s v="C1"/>
    <n v="7800.3"/>
    <d v="2017-02-20T00:00:00"/>
    <s v="MM"/>
    <n v="0"/>
    <s v="no"/>
    <m/>
    <m/>
    <m/>
    <m/>
    <m/>
    <m/>
    <m/>
    <m/>
    <m/>
    <m/>
    <m/>
    <d v="2017-06-14T00:00:00"/>
    <d v="2017-06-27T00:00:00"/>
    <n v="2017"/>
    <n v="6547.8"/>
    <m/>
    <n v="7800.3"/>
    <n v="6547.8"/>
    <n v="0.83942925272104918"/>
    <n v="1252.5"/>
    <n v="0"/>
  </r>
  <r>
    <s v="2017/214"/>
    <x v="1"/>
    <n v="214"/>
    <x v="1"/>
    <s v="Germany"/>
    <s v="Bundespolizeiprasidium Federal Police Central Office"/>
    <s v="no"/>
    <s v="NRO"/>
    <s v="2017/RSU/01 NRO to Former Yogoslavian Republic of Macedonia, Serbia,Kosovo, Albania,Bosnia&amp;Herzegovina, Afghanistan,Moldova"/>
    <d v="2017-02-20T00:00:00"/>
    <d v="2017-02-28T00:00:00"/>
    <s v="no"/>
    <x v="0"/>
    <s v="FRO.23541"/>
    <n v="2017"/>
    <s v="C1"/>
    <n v="582980"/>
    <d v="2017-02-17T00:00:00"/>
    <s v="MM"/>
    <n v="0"/>
    <s v="yes"/>
    <n v="561000"/>
    <n v="553054.57999999996"/>
    <m/>
    <m/>
    <m/>
    <m/>
    <m/>
    <n v="2017"/>
    <n v="291000"/>
    <m/>
    <m/>
    <d v="2017-05-14T00:00:00"/>
    <d v="2017-05-26T00:00:00"/>
    <n v="2017"/>
    <n v="280369.2"/>
    <m/>
    <n v="582980"/>
    <n v="571369.19999999995"/>
    <n v="0.98008370784589516"/>
    <n v="11610.800000000047"/>
    <n v="553054.57999999996"/>
  </r>
  <r>
    <s v="2017/215"/>
    <x v="1"/>
    <n v="215"/>
    <x v="1"/>
    <s v="Italy"/>
    <s v="Ministero dell'Interno, Dipartimento della Pubblica Sicurezza, Direzione Centrale dell'Immigrazione e della Polizia delle Frontiere"/>
    <s v="no"/>
    <s v="JRO"/>
    <s v="2017/RSU/01 JRO to Nigeria"/>
    <d v="2017-02-22T00:00:00"/>
    <d v="2017-02-25T00:00:00"/>
    <s v="no"/>
    <x v="0"/>
    <s v="FRO.23536"/>
    <n v="2017"/>
    <s v="C1"/>
    <n v="2835.5"/>
    <d v="2017-02-17T00:00:00"/>
    <s v="SK"/>
    <n v="0"/>
    <s v="no"/>
    <m/>
    <m/>
    <m/>
    <m/>
    <m/>
    <m/>
    <m/>
    <m/>
    <m/>
    <m/>
    <m/>
    <d v="2017-05-11T00:00:00"/>
    <d v="2017-05-30T00:00:00"/>
    <n v="2017"/>
    <n v="2343.64"/>
    <m/>
    <n v="2835.5"/>
    <n v="2343.64"/>
    <n v="0.8265350026450361"/>
    <n v="491.86000000000013"/>
    <n v="0"/>
  </r>
  <r>
    <s v="2017/216"/>
    <x v="1"/>
    <n v="216"/>
    <x v="1"/>
    <s v="Hungary"/>
    <s v="Office of Immigration and Nationality"/>
    <s v="no"/>
    <s v="JRO"/>
    <s v="2017/RSU/01 JRO to Kosovo"/>
    <d v="2017-02-22T00:00:00"/>
    <d v="2017-02-24T00:00:00"/>
    <s v="no"/>
    <x v="0"/>
    <s v="FRO.23537"/>
    <n v="2017"/>
    <s v="C1"/>
    <n v="1284"/>
    <d v="2017-02-17T00:00:00"/>
    <s v="SK"/>
    <n v="0"/>
    <s v="yes"/>
    <m/>
    <n v="295.44"/>
    <m/>
    <m/>
    <m/>
    <m/>
    <m/>
    <m/>
    <m/>
    <m/>
    <m/>
    <d v="2017-05-10T00:00:00"/>
    <d v="2017-05-30T00:00:00"/>
    <n v="2017"/>
    <n v="316.12"/>
    <m/>
    <n v="1284"/>
    <n v="316.12"/>
    <n v="0.2461993769470405"/>
    <n v="967.88"/>
    <n v="295.44"/>
  </r>
  <r>
    <s v="2017/217"/>
    <x v="1"/>
    <n v="217"/>
    <x v="1"/>
    <s v="Austria"/>
    <s v="Federal Ministry of the Interior"/>
    <s v="no"/>
    <s v="JRO"/>
    <s v="2017/RSU/01 JRO to Kosovo, Georgia, Armenia"/>
    <d v="2017-02-22T00:00:00"/>
    <d v="2017-02-25T00:00:00"/>
    <s v="no"/>
    <x v="0"/>
    <s v="FRO.23531"/>
    <n v="2017"/>
    <s v="C1"/>
    <n v="153436.5"/>
    <d v="2017-02-20T00:00:00"/>
    <s v="SK"/>
    <n v="0"/>
    <s v="yes"/>
    <n v="129000"/>
    <n v="128569"/>
    <m/>
    <m/>
    <m/>
    <m/>
    <m/>
    <m/>
    <m/>
    <m/>
    <m/>
    <d v="2017-05-11T00:00:00"/>
    <d v="2017-04-27T00:00:00"/>
    <n v="2017"/>
    <n v="147438.82"/>
    <m/>
    <n v="153436.5"/>
    <n v="147438.82"/>
    <n v="0.9609109957539439"/>
    <n v="5997.679999999993"/>
    <n v="128569"/>
  </r>
  <r>
    <s v="2017/218"/>
    <x v="1"/>
    <n v="218"/>
    <x v="1"/>
    <s v="Austria"/>
    <s v="Federal Ministry of the Interior"/>
    <s v="no"/>
    <s v="JRO"/>
    <s v="2017/RSU/01 JRO to Russia"/>
    <d v="2017-03-02T00:00:00"/>
    <d v="2017-03-04T00:00:00"/>
    <s v="no"/>
    <x v="0"/>
    <s v="FRO.23534"/>
    <n v="2017"/>
    <s v="C1"/>
    <n v="76708.3"/>
    <d v="2017-02-17T00:00:00"/>
    <s v="SK"/>
    <n v="0"/>
    <s v="yes"/>
    <n v="65000"/>
    <n v="63213"/>
    <m/>
    <m/>
    <m/>
    <m/>
    <m/>
    <m/>
    <m/>
    <m/>
    <m/>
    <d v="2017-05-18T00:00:00"/>
    <d v="2017-05-25T00:00:00"/>
    <n v="2017"/>
    <n v="70887.509999999995"/>
    <m/>
    <n v="76708.3"/>
    <n v="70887.509999999995"/>
    <n v="0.92411785947544123"/>
    <n v="5820.7900000000081"/>
    <n v="63213"/>
  </r>
  <r>
    <s v="2017/219"/>
    <x v="1"/>
    <n v="219"/>
    <x v="3"/>
    <s v="Sweden"/>
    <s v="National Operations Department"/>
    <s v="no"/>
    <s v="Focal Points"/>
    <s v="2017/ABS/03 Focal Points 2017 Air"/>
    <d v="2017-02-27T00:00:00"/>
    <d v="2017-03-25T00:00:00"/>
    <s v="no"/>
    <x v="0"/>
    <s v="FRO.23528"/>
    <n v="2017"/>
    <s v="C1"/>
    <n v="5478.95"/>
    <d v="2017-02-20T00:00:00"/>
    <s v="SK"/>
    <n v="0"/>
    <s v="no"/>
    <m/>
    <m/>
    <m/>
    <m/>
    <m/>
    <m/>
    <m/>
    <m/>
    <m/>
    <m/>
    <m/>
    <d v="2017-06-08T00:00:00"/>
    <d v="2017-06-13T00:00:00"/>
    <n v="2017"/>
    <n v="5051.72"/>
    <m/>
    <n v="5478.95"/>
    <n v="5051.72"/>
    <n v="0.92202338039222853"/>
    <n v="427.22999999999956"/>
    <n v="0"/>
  </r>
  <r>
    <s v="2017/220"/>
    <x v="1"/>
    <n v="220"/>
    <x v="3"/>
    <s v="Estonia"/>
    <s v="Police and Border Guard Board"/>
    <s v="no"/>
    <s v="Focal Points"/>
    <s v="2017/ABS/03 Focal Points 2017 Air"/>
    <d v="2017-03-01T00:00:00"/>
    <d v="2017-04-28T00:00:00"/>
    <s v="no"/>
    <x v="0"/>
    <s v="FRO.23539"/>
    <n v="2017"/>
    <s v="C1"/>
    <n v="11123.72"/>
    <d v="2017-02-20T00:00:00"/>
    <s v="MM"/>
    <n v="0"/>
    <s v="no"/>
    <n v="0"/>
    <m/>
    <m/>
    <m/>
    <m/>
    <m/>
    <m/>
    <n v="2017"/>
    <n v="5500"/>
    <m/>
    <m/>
    <d v="2017-07-12T00:00:00"/>
    <d v="2017-06-23T00:00:00"/>
    <n v="2017"/>
    <n v="3559.74"/>
    <m/>
    <n v="11123.72"/>
    <n v="9059.74"/>
    <n v="0.81445235946248196"/>
    <n v="2063.9799999999996"/>
    <n v="0"/>
  </r>
  <r>
    <s v="2017/221"/>
    <x v="1"/>
    <n v="221"/>
    <x v="3"/>
    <s v="Austria"/>
    <s v="Federal Ministry of the Interior"/>
    <s v="no"/>
    <s v="Focal Points"/>
    <s v="2017/ABS/03 Focal Points 2017 Air"/>
    <d v="2017-02-27T00:00:00"/>
    <d v="2017-03-24T00:00:00"/>
    <s v="no"/>
    <x v="0"/>
    <s v="FRO.23540"/>
    <n v="2017"/>
    <s v="C1"/>
    <n v="5805.82"/>
    <d v="2017-02-20T00:00:00"/>
    <s v="MM"/>
    <n v="0"/>
    <s v="no"/>
    <n v="0"/>
    <n v="0"/>
    <m/>
    <m/>
    <m/>
    <m/>
    <m/>
    <m/>
    <m/>
    <m/>
    <m/>
    <d v="2017-06-07T00:00:00"/>
    <d v="2017-05-24T00:00:00"/>
    <n v="2017"/>
    <n v="5371.74"/>
    <m/>
    <n v="5805.82"/>
    <n v="5371.74"/>
    <n v="0.92523364485981308"/>
    <n v="434.07999999999993"/>
    <n v="0"/>
  </r>
  <r>
    <s v="2017/222"/>
    <x v="1"/>
    <n v="222"/>
    <x v="3"/>
    <s v="Poland"/>
    <s v="Headquarters of Polish Border Guards"/>
    <s v="no"/>
    <s v="Focal Points"/>
    <s v="2017/ABS/03 Focal Points 2017 Air"/>
    <d v="2017-02-28T00:00:00"/>
    <d v="2017-04-01T00:00:00"/>
    <s v="no"/>
    <x v="0"/>
    <s v="FRO.23538"/>
    <n v="2017"/>
    <s v="C1"/>
    <n v="8932.36"/>
    <d v="2017-02-20T00:00:00"/>
    <s v="MM"/>
    <n v="0"/>
    <s v="no"/>
    <n v="0"/>
    <n v="0"/>
    <m/>
    <m/>
    <m/>
    <m/>
    <m/>
    <n v="2017"/>
    <n v="4466.18"/>
    <m/>
    <m/>
    <d v="2017-06-15T00:00:00"/>
    <d v="2017-05-26T00:00:00"/>
    <n v="2017"/>
    <n v="1926.9"/>
    <m/>
    <n v="8932.36"/>
    <n v="6393.08"/>
    <n v="0.71572126515277035"/>
    <n v="2539.2800000000007"/>
    <n v="0"/>
  </r>
  <r>
    <s v="2017/223"/>
    <x v="1"/>
    <n v="223"/>
    <x v="4"/>
    <s v="Austria"/>
    <s v="Federal Ministry of the Interior"/>
    <s v="no"/>
    <s v="FOA"/>
    <s v="2017/LBS/01 FOA"/>
    <d v="2017-03-01T00:00:00"/>
    <d v="2017-03-29T00:00:00"/>
    <s v="no"/>
    <x v="0"/>
    <s v="FRO.23529"/>
    <n v="2017"/>
    <s v="C1"/>
    <n v="48438.9"/>
    <d v="2017-02-20T00:00:00"/>
    <s v="MM"/>
    <n v="0"/>
    <s v="no"/>
    <n v="0"/>
    <n v="0"/>
    <m/>
    <m/>
    <m/>
    <m/>
    <m/>
    <m/>
    <m/>
    <m/>
    <m/>
    <d v="2017-06-12T00:00:00"/>
    <d v="2017-04-20T00:00:00"/>
    <n v="2017"/>
    <n v="43676.99"/>
    <m/>
    <n v="48438.9"/>
    <n v="43676.99"/>
    <n v="0.90169244140556448"/>
    <n v="4761.9100000000035"/>
    <n v="0"/>
  </r>
  <r>
    <s v="2017/224"/>
    <x v="1"/>
    <n v="224"/>
    <x v="3"/>
    <s v="Switzerland"/>
    <s v="Swiss Border Guard"/>
    <s v="no"/>
    <s v="Alexis"/>
    <s v="2017/ABS/06 JO Alexis"/>
    <d v="2017-02-20T00:00:00"/>
    <d v="2017-03-25T00:00:00"/>
    <s v="no"/>
    <x v="0"/>
    <s v="FRO.23548"/>
    <n v="2017"/>
    <s v="C1"/>
    <n v="8533.25"/>
    <d v="2017-02-17T00:00:00"/>
    <s v="SK"/>
    <n v="0"/>
    <s v="no"/>
    <n v="0"/>
    <n v="0"/>
    <m/>
    <m/>
    <m/>
    <m/>
    <m/>
    <m/>
    <m/>
    <m/>
    <m/>
    <d v="2017-06-08T00:00:00"/>
    <d v="2017-04-06T00:00:00"/>
    <n v="2017"/>
    <n v="6576.26"/>
    <m/>
    <n v="8533.25"/>
    <n v="6576.26"/>
    <n v="0.77066299475580824"/>
    <n v="1956.9899999999998"/>
    <n v="0"/>
  </r>
  <r>
    <s v="2017/225"/>
    <x v="1"/>
    <n v="225"/>
    <x v="4"/>
    <s v="Austria"/>
    <s v="Federal Ministry of the Interior"/>
    <s v="no"/>
    <s v="FOA"/>
    <s v="2017/LBS/01 FOA"/>
    <d v="2017-03-01T00:00:00"/>
    <d v="2017-03-29T00:00:00"/>
    <s v="no"/>
    <x v="0"/>
    <s v="FRO.23542"/>
    <n v="2017"/>
    <s v="C1"/>
    <n v="101358.96"/>
    <d v="2017-02-17T00:00:00"/>
    <s v="SK"/>
    <n v="0"/>
    <s v="no"/>
    <n v="0"/>
    <n v="0"/>
    <m/>
    <m/>
    <m/>
    <m/>
    <m/>
    <m/>
    <m/>
    <m/>
    <m/>
    <d v="2017-06-12T00:00:00"/>
    <d v="2017-05-23T00:00:00"/>
    <n v="2017"/>
    <n v="92059.71"/>
    <m/>
    <n v="101358.96"/>
    <n v="92059.71"/>
    <n v="0.90825428753412629"/>
    <n v="9299.25"/>
    <n v="0"/>
  </r>
  <r>
    <s v="2017/226"/>
    <x v="1"/>
    <n v="226"/>
    <x v="4"/>
    <s v="Latvia"/>
    <s v="State Border Guard"/>
    <s v="no"/>
    <s v="Focal Points"/>
    <s v="2017/LBS/02 Focal Points"/>
    <d v="2017-03-01T00:00:00"/>
    <d v="2017-03-29T00:00:00"/>
    <s v="no"/>
    <x v="0"/>
    <s v="FRO.23544"/>
    <n v="2017"/>
    <s v="C1"/>
    <n v="38054.550000000003"/>
    <d v="2017-02-20T00:00:00"/>
    <s v="SK"/>
    <n v="0"/>
    <s v="no"/>
    <m/>
    <m/>
    <m/>
    <m/>
    <m/>
    <m/>
    <m/>
    <n v="2017"/>
    <n v="19000"/>
    <m/>
    <m/>
    <d v="2017-06-12T00:00:00"/>
    <d v="2017-06-13T00:00:00"/>
    <n v="2017"/>
    <n v="7192.38"/>
    <m/>
    <n v="38054.550000000003"/>
    <n v="26192.38"/>
    <n v="0.68828510651157349"/>
    <n v="11862.170000000002"/>
    <n v="0"/>
  </r>
  <r>
    <s v="2017/227"/>
    <x v="1"/>
    <n v="227"/>
    <x v="4"/>
    <s v="Portugal"/>
    <s v="Servico de Estrangeiros e Fronteiras"/>
    <s v="no"/>
    <s v="Focal Points"/>
    <s v="2017/LBS/02 Focal Points"/>
    <d v="2017-02-27T00:00:00"/>
    <d v="2017-05-25T00:00:00"/>
    <s v="no"/>
    <x v="0"/>
    <s v="FRO.23543"/>
    <n v="2017"/>
    <s v="C1"/>
    <n v="19471.86"/>
    <d v="2017-02-20T00:00:00"/>
    <s v="SK"/>
    <n v="0"/>
    <s v="no"/>
    <m/>
    <m/>
    <m/>
    <m/>
    <m/>
    <m/>
    <m/>
    <n v="2017"/>
    <n v="9735.93"/>
    <m/>
    <m/>
    <d v="2017-08-08T00:00:00"/>
    <d v="2017-08-03T00:00:00"/>
    <n v="2017"/>
    <n v="9666.75"/>
    <m/>
    <n v="19471.86"/>
    <n v="19402.68"/>
    <n v="0.9964471807007651"/>
    <n v="69.180000000000291"/>
    <n v="0"/>
  </r>
  <r>
    <s v="2017/228"/>
    <x v="1"/>
    <n v="228"/>
    <x v="2"/>
    <s v="Latvia"/>
    <s v="State Border Guard"/>
    <s v="no"/>
    <s v="Triton"/>
    <s v="2017/SBS/05 JO Triton 2017"/>
    <d v="2017-02-23T00:00:00"/>
    <d v="2017-04-15T00:00:00"/>
    <s v="no"/>
    <x v="0"/>
    <s v="FRO.23549"/>
    <n v="2017"/>
    <s v="C1"/>
    <n v="387262.95"/>
    <d v="2017-02-17T00:00:00"/>
    <s v="SK"/>
    <n v="364953.85"/>
    <s v="yes"/>
    <n v="198069"/>
    <n v="177529.8"/>
    <m/>
    <m/>
    <m/>
    <m/>
    <m/>
    <m/>
    <n v="0"/>
    <m/>
    <m/>
    <d v="2017-06-29T00:00:00"/>
    <d v="2017-08-11T00:00:00"/>
    <n v="2017"/>
    <n v="319951.59999999998"/>
    <m/>
    <n v="387262.95"/>
    <n v="319951.59999999998"/>
    <n v="0.82618696159805627"/>
    <n v="67311.350000000035"/>
    <n v="177529.8"/>
  </r>
  <r>
    <s v="2017/229"/>
    <x v="1"/>
    <n v="229"/>
    <x v="4"/>
    <s v="Spain"/>
    <s v="Cuerpo Nacional de Policia"/>
    <s v="no"/>
    <s v="Focal Points"/>
    <s v="2017/LBS/02 Focal Points"/>
    <d v="2017-02-28T00:00:00"/>
    <d v="2017-04-27T00:00:00"/>
    <s v="no"/>
    <x v="0"/>
    <s v="FRO.23547"/>
    <n v="2017"/>
    <s v="C1"/>
    <n v="6810.74"/>
    <d v="2017-02-22T00:00:00"/>
    <s v="MM"/>
    <n v="0"/>
    <s v="yes"/>
    <n v="0"/>
    <n v="2811.69"/>
    <m/>
    <m/>
    <m/>
    <m/>
    <m/>
    <m/>
    <m/>
    <m/>
    <m/>
    <d v="2017-07-11T00:00:00"/>
    <d v="2017-05-31T00:00:00"/>
    <n v="2017"/>
    <n v="5940.02"/>
    <m/>
    <n v="6810.74"/>
    <n v="5940.02"/>
    <n v="0.87215486129260555"/>
    <n v="870.71999999999935"/>
    <n v="2811.69"/>
  </r>
  <r>
    <s v="2017/230"/>
    <x v="1"/>
    <n v="230"/>
    <x v="2"/>
    <s v="Latvia"/>
    <s v="State Border Guard"/>
    <s v="no"/>
    <s v="Poseidon"/>
    <s v="2017/SBS/07 JO Poseidon 2017"/>
    <d v="2017-03-01T00:00:00"/>
    <d v="2017-05-31T00:00:00"/>
    <s v="no"/>
    <x v="0"/>
    <s v="FRO.23554"/>
    <n v="2017"/>
    <s v="C1"/>
    <n v="105672"/>
    <d v="2017-02-22T00:00:00"/>
    <s v="SK"/>
    <n v="0"/>
    <s v="no"/>
    <m/>
    <m/>
    <m/>
    <m/>
    <m/>
    <m/>
    <m/>
    <n v="2017"/>
    <n v="52836"/>
    <m/>
    <m/>
    <d v="2017-08-14T00:00:00"/>
    <d v="2017-08-31T00:00:00"/>
    <n v="2017"/>
    <n v="25048.35"/>
    <m/>
    <n v="105672"/>
    <n v="77884.350000000006"/>
    <n v="0.73703866681807861"/>
    <n v="27787.649999999994"/>
    <n v="0"/>
  </r>
  <r>
    <s v="2017/417"/>
    <x v="1"/>
    <n v="417"/>
    <x v="4"/>
    <s v="Finland"/>
    <s v="Finnish Border Guard"/>
    <s v="no"/>
    <s v="FOA"/>
    <s v="2017/LBS/01 FOA"/>
    <d v="2017-03-29T00:00:00"/>
    <d v="2017-05-24T00:00:00"/>
    <s v="no"/>
    <x v="0"/>
    <s v="FRO.23870"/>
    <n v="2017"/>
    <s v="C1"/>
    <n v="38928.74"/>
    <d v="2017-03-24T00:00:00"/>
    <s v="SK"/>
    <n v="0"/>
    <s v="no"/>
    <n v="0"/>
    <n v="0"/>
    <m/>
    <m/>
    <m/>
    <m/>
    <m/>
    <m/>
    <m/>
    <m/>
    <m/>
    <d v="2017-08-07T00:00:00"/>
    <d v="2017-07-26T00:00:00"/>
    <n v="2017"/>
    <n v="36434.089999999997"/>
    <m/>
    <n v="38928.74"/>
    <n v="36434.089999999997"/>
    <n v="0.93591752520117522"/>
    <n v="2494.6500000000015"/>
    <n v="0"/>
  </r>
  <r>
    <s v="2017/232"/>
    <x v="1"/>
    <n v="232"/>
    <x v="1"/>
    <s v="Germany"/>
    <s v="Bundespolizeiprasidium Federal Police Central Office"/>
    <s v="no"/>
    <s v="JRO"/>
    <s v="2017/RSU/01 JRO to Kosovo,Nigeria,Georgia&amp;Armenia"/>
    <d v="2017-02-22T00:00:00"/>
    <d v="2017-02-25T00:00:00"/>
    <s v="no"/>
    <x v="0"/>
    <s v="FRO.23553"/>
    <n v="2017"/>
    <s v="C1"/>
    <n v="224235.9"/>
    <d v="2017-02-21T00:00:00"/>
    <s v="MM"/>
    <n v="0"/>
    <s v="yes"/>
    <n v="133000"/>
    <n v="120882.5"/>
    <m/>
    <m/>
    <m/>
    <m/>
    <m/>
    <m/>
    <m/>
    <m/>
    <m/>
    <d v="2017-05-11T00:00:00"/>
    <d v="2017-05-22T00:00:00"/>
    <n v="2017"/>
    <n v="158990.06"/>
    <m/>
    <n v="224235.9"/>
    <n v="158990.06"/>
    <n v="0.70903035597778952"/>
    <n v="65245.84"/>
    <n v="120882.5"/>
  </r>
  <r>
    <s v="2017/233"/>
    <x v="1"/>
    <n v="233"/>
    <x v="1"/>
    <s v="Iceland"/>
    <s v="Office of the National Commissioner of the Icelandic Police"/>
    <s v="no"/>
    <s v="JRO"/>
    <s v="2017/RSU/01 JRO to FYRoMacedonia"/>
    <d v="2017-02-22T00:00:00"/>
    <d v="2017-03-31T00:00:00"/>
    <s v="no"/>
    <x v="0"/>
    <s v="FRO.23550"/>
    <n v="2017"/>
    <s v="C1"/>
    <n v="108990"/>
    <d v="2017-02-22T00:00:00"/>
    <s v="IM"/>
    <n v="0"/>
    <s v="yes"/>
    <n v="99800"/>
    <n v="103987.89"/>
    <m/>
    <m/>
    <m/>
    <m/>
    <s v="Sup. Dec. no 1 (extension) signed on 22/02/2017"/>
    <m/>
    <m/>
    <m/>
    <m/>
    <d v="2017-06-14T00:00:00"/>
    <d v="2017-06-21T00:00:00"/>
    <n v="2017"/>
    <n v="108990"/>
    <m/>
    <n v="108990"/>
    <n v="108990"/>
    <n v="1"/>
    <n v="0"/>
    <n v="103987.89"/>
  </r>
  <r>
    <s v="2017/234"/>
    <x v="1"/>
    <n v="234"/>
    <x v="1"/>
    <s v="Switzerland"/>
    <s v="Swiss Border Guard"/>
    <s v="no"/>
    <s v="JRO"/>
    <s v="2017/RSU/01 JRO to Georgia&amp;Armenia"/>
    <d v="2017-02-23T00:00:00"/>
    <d v="2017-02-25T00:00:00"/>
    <s v="no"/>
    <x v="0"/>
    <s v="FRO.23551"/>
    <n v="2017"/>
    <s v="C1"/>
    <n v="78260.87"/>
    <d v="2017-02-22T00:00:00"/>
    <s v="MM"/>
    <n v="0"/>
    <s v="yes"/>
    <n v="59535"/>
    <n v="72695.53"/>
    <m/>
    <m/>
    <m/>
    <m/>
    <m/>
    <m/>
    <n v="0"/>
    <m/>
    <m/>
    <d v="2017-05-11T00:00:00"/>
    <d v="2017-03-31T00:00:00"/>
    <n v="2017"/>
    <n v="77784.22"/>
    <m/>
    <n v="78260.87"/>
    <n v="77784.22"/>
    <n v="0.99390947225605852"/>
    <n v="476.64999999999418"/>
    <n v="72695.53"/>
  </r>
  <r>
    <s v="2017/235"/>
    <x v="1"/>
    <n v="235"/>
    <x v="2"/>
    <s v="Norway"/>
    <s v="National Police Directorate"/>
    <s v="no"/>
    <s v="Poseidon"/>
    <s v="2017/SBS/07 JO Poseidon 2017"/>
    <d v="2017-02-22T00:00:00"/>
    <d v="2017-04-30T00:00:00"/>
    <s v="no"/>
    <x v="0"/>
    <s v="FRO.23567"/>
    <n v="2017"/>
    <s v="C1"/>
    <n v="15180"/>
    <d v="2017-02-21T00:00:00"/>
    <s v="MM"/>
    <n v="13760"/>
    <s v="yes"/>
    <n v="12210"/>
    <n v="12635.56"/>
    <s v="FRO.23567"/>
    <n v="2017"/>
    <n v="791"/>
    <m/>
    <s v="Sup. Dec. No 1 (increase + extension) signed on 10/04/2017."/>
    <n v="2017"/>
    <n v="7590"/>
    <m/>
    <m/>
    <d v="2017-07-14T00:00:00"/>
    <d v="2017-10-18T00:00:00"/>
    <n v="2017"/>
    <n v="7906.7"/>
    <m/>
    <n v="15971"/>
    <n v="15496.7"/>
    <n v="0.97030242314194481"/>
    <n v="474.29999999999927"/>
    <n v="12635.56"/>
  </r>
  <r>
    <s v="2017/236"/>
    <x v="1"/>
    <n v="236"/>
    <x v="2"/>
    <s v="Germany"/>
    <s v="Bundespolizeiprasidium Federal Police Central Office"/>
    <s v="no"/>
    <s v="Triton"/>
    <s v="2017/SBS/05 JO Triton 2017"/>
    <d v="2017-02-28T00:00:00"/>
    <d v="2017-05-06T00:00:00"/>
    <s v="no"/>
    <x v="0"/>
    <s v="FRO.23568"/>
    <n v="2017"/>
    <s v="C1"/>
    <n v="224623.35"/>
    <d v="2017-02-22T00:00:00"/>
    <s v="IM"/>
    <n v="0"/>
    <s v="no"/>
    <n v="0"/>
    <m/>
    <m/>
    <m/>
    <m/>
    <m/>
    <m/>
    <n v="2017"/>
    <n v="112300"/>
    <m/>
    <m/>
    <d v="2017-07-20T00:00:00"/>
    <m/>
    <n v="2017"/>
    <n v="64820.08"/>
    <m/>
    <n v="224623.35"/>
    <n v="177120.08000000002"/>
    <n v="0.78852033860237603"/>
    <n v="47503.26999999999"/>
    <n v="0"/>
  </r>
  <r>
    <s v="2017/237"/>
    <x v="1"/>
    <n v="237"/>
    <x v="5"/>
    <s v="Czech Republic"/>
    <s v="Police of the Czech Republic"/>
    <s v="no"/>
    <s v="FSC Support Officer"/>
    <s v="2017/FSC/02 FSC Support Officer Deployment"/>
    <d v="2017-02-28T00:00:00"/>
    <d v="2017-04-03T00:00:00"/>
    <s v="no"/>
    <x v="0"/>
    <s v="FRO.23556"/>
    <n v="2017"/>
    <s v="C1"/>
    <n v="7024.55"/>
    <d v="2017-02-23T00:00:00"/>
    <s v="MM"/>
    <n v="0"/>
    <s v="no"/>
    <n v="0"/>
    <n v="0"/>
    <m/>
    <m/>
    <m/>
    <m/>
    <m/>
    <n v="2017"/>
    <n v="3500"/>
    <m/>
    <m/>
    <d v="2017-06-17T00:00:00"/>
    <d v="2017-07-06T00:00:00"/>
    <n v="2017"/>
    <n v="3332.51"/>
    <m/>
    <n v="7024.55"/>
    <n v="6832.51"/>
    <n v="0.97266159398110907"/>
    <n v="192.03999999999996"/>
    <n v="0"/>
  </r>
  <r>
    <s v="2017/238"/>
    <x v="1"/>
    <n v="238"/>
    <x v="1"/>
    <s v="Belgium"/>
    <s v="Department of Federal Immigration"/>
    <s v="no"/>
    <s v="JRO"/>
    <s v="2017/RSU/01 JRO to Nigeria"/>
    <d v="2017-02-23T00:00:00"/>
    <d v="2017-02-25T00:00:00"/>
    <s v="no"/>
    <x v="0"/>
    <s v="FRO.23576"/>
    <n v="2017"/>
    <s v="C1"/>
    <n v="283500"/>
    <d v="2017-02-21T00:00:00"/>
    <s v="SK"/>
    <n v="0"/>
    <s v="yes"/>
    <n v="270000"/>
    <n v="189114.37"/>
    <m/>
    <m/>
    <m/>
    <m/>
    <m/>
    <m/>
    <n v="0"/>
    <m/>
    <m/>
    <d v="2017-05-11T00:00:00"/>
    <d v="2017-05-15T00:00:00"/>
    <n v="2017"/>
    <n v="198570.09"/>
    <m/>
    <n v="283500"/>
    <n v="198570.09"/>
    <n v="0.70042359788359787"/>
    <n v="84929.91"/>
    <n v="189114.37"/>
  </r>
  <r>
    <s v="2017/239"/>
    <x v="1"/>
    <n v="239"/>
    <x v="2"/>
    <s v="Portugal"/>
    <s v="Servico de Estrangeiros e Fronteiras"/>
    <s v="no"/>
    <s v="Triton"/>
    <s v="2017/SBS/05 JO Triton 2017"/>
    <d v="2017-03-01T00:00:00"/>
    <d v="2017-03-31T00:00:00"/>
    <s v="no"/>
    <x v="0"/>
    <s v="FRO.23507"/>
    <n v="2017"/>
    <s v="C1"/>
    <n v="597738.27"/>
    <d v="2017-02-21T00:00:00"/>
    <s v="SK"/>
    <n v="560802.18000000005"/>
    <s v="yes"/>
    <n v="350728"/>
    <n v="454412.52"/>
    <m/>
    <m/>
    <m/>
    <m/>
    <m/>
    <n v="2017"/>
    <n v="298869.14"/>
    <m/>
    <m/>
    <d v="2017-06-14T00:00:00"/>
    <d v="2017-09-07T00:00:00"/>
    <n v="2017"/>
    <n v="284768.03000000003"/>
    <m/>
    <n v="597738.27"/>
    <n v="583637.17000000004"/>
    <n v="0.97640924011775254"/>
    <n v="14101.099999999977"/>
    <n v="454412.52"/>
  </r>
  <r>
    <s v="2017/240"/>
    <x v="1"/>
    <n v="240"/>
    <x v="2"/>
    <s v="France"/>
    <s v="Prefecture de Police"/>
    <s v="no"/>
    <s v="Triton"/>
    <s v="2017/SBS/05 JO Triton 2017"/>
    <d v="2017-02-28T00:00:00"/>
    <d v="2017-04-08T00:00:00"/>
    <s v="no"/>
    <x v="0"/>
    <s v="FRO.23572"/>
    <n v="2017"/>
    <s v="C1"/>
    <n v="24772.639999999999"/>
    <d v="2017-02-22T00:00:00"/>
    <s v="MM"/>
    <n v="0"/>
    <s v="yes"/>
    <m/>
    <n v="7410.22"/>
    <m/>
    <m/>
    <m/>
    <m/>
    <m/>
    <m/>
    <m/>
    <m/>
    <m/>
    <d v="2017-06-22T00:00:00"/>
    <d v="2017-07-04T00:00:00"/>
    <n v="2017"/>
    <n v="14461.07"/>
    <m/>
    <n v="24772.639999999999"/>
    <n v="14461.07"/>
    <n v="0.58375167119854809"/>
    <n v="10311.57"/>
    <n v="7410.22"/>
  </r>
  <r>
    <s v="2017/241"/>
    <x v="1"/>
    <n v="241"/>
    <x v="2"/>
    <s v="France"/>
    <s v="Direction Centrale de la Police aux Frontieres"/>
    <s v="no"/>
    <s v="Triton"/>
    <s v="2017/SBS/05 JO Triton 2017"/>
    <d v="2017-02-28T00:00:00"/>
    <d v="2017-04-08T00:00:00"/>
    <s v="no"/>
    <x v="0"/>
    <s v="FRO.23569"/>
    <n v="2017"/>
    <s v="C1"/>
    <n v="57747.9"/>
    <d v="2017-02-22T00:00:00"/>
    <s v="SK"/>
    <n v="0"/>
    <s v="yes"/>
    <m/>
    <n v="19872.23"/>
    <m/>
    <m/>
    <m/>
    <m/>
    <m/>
    <n v="2017"/>
    <n v="28873.95"/>
    <m/>
    <m/>
    <d v="2017-06-22T00:00:00"/>
    <d v="2017-06-26T00:00:00"/>
    <n v="2017"/>
    <n v="18137.509999999998"/>
    <m/>
    <n v="57747.9"/>
    <n v="47011.46"/>
    <n v="0.81408085835155908"/>
    <n v="10736.440000000002"/>
    <n v="19872.23"/>
  </r>
  <r>
    <s v="2017/242"/>
    <x v="1"/>
    <n v="242"/>
    <x v="2"/>
    <s v="France"/>
    <s v="Direction Centrale de la Securite Publique"/>
    <s v="no"/>
    <s v="Triton"/>
    <s v="2017/SBS/05 JO Triton 2017"/>
    <d v="2017-02-28T00:00:00"/>
    <d v="2017-04-08T00:00:00"/>
    <s v="no"/>
    <x v="0"/>
    <s v="FRO.23571"/>
    <n v="2017"/>
    <s v="C1"/>
    <n v="48843.360000000001"/>
    <d v="2017-02-22T00:00:00"/>
    <s v="SK"/>
    <n v="0"/>
    <s v="no"/>
    <m/>
    <m/>
    <m/>
    <m/>
    <m/>
    <m/>
    <m/>
    <n v="2017"/>
    <n v="24421.68"/>
    <m/>
    <m/>
    <d v="2017-06-22T00:00:00"/>
    <d v="2017-04-27T00:00:00"/>
    <n v="2017"/>
    <n v="7895.51"/>
    <m/>
    <n v="48843.360000000001"/>
    <n v="32317.190000000002"/>
    <n v="0.66164960805317252"/>
    <n v="16526.169999999998"/>
    <n v="0"/>
  </r>
  <r>
    <s v="2017/243"/>
    <x v="1"/>
    <n v="243"/>
    <x v="2"/>
    <s v="France"/>
    <s v="Direction Centrale de la Police Judiciaire"/>
    <s v="no"/>
    <s v="Triton"/>
    <s v="2017/SBS/05 JO Triton 2017"/>
    <d v="2017-02-28T00:00:00"/>
    <d v="2017-04-08T00:00:00"/>
    <s v="no"/>
    <x v="0"/>
    <s v="FRO.23570"/>
    <n v="2017"/>
    <s v="C1"/>
    <n v="30995.57"/>
    <d v="2017-02-22T00:00:00"/>
    <s v="MM"/>
    <n v="0"/>
    <s v="yes"/>
    <m/>
    <n v="14652.04"/>
    <m/>
    <m/>
    <m/>
    <m/>
    <m/>
    <m/>
    <m/>
    <m/>
    <m/>
    <d v="2017-06-22T00:00:00"/>
    <d v="2017-11-07T00:00:00"/>
    <n v="2017"/>
    <n v="30655.54"/>
    <m/>
    <n v="30995.57"/>
    <n v="30655.54"/>
    <n v="0.98902972263455713"/>
    <n v="340.02999999999884"/>
    <n v="14652.04"/>
  </r>
  <r>
    <s v="2017/244"/>
    <x v="1"/>
    <n v="244"/>
    <x v="4"/>
    <s v="Netherlands"/>
    <s v="Royal Marechaussee"/>
    <s v="no"/>
    <s v="Focal Points"/>
    <s v="2017/LBS/02 Focal Points"/>
    <d v="2017-03-28T00:00:00"/>
    <d v="2017-05-25T00:00:00"/>
    <s v="no"/>
    <x v="0"/>
    <s v="FRO.23565"/>
    <n v="2017"/>
    <s v="C1"/>
    <n v="10790.95"/>
    <d v="2017-02-22T00:00:00"/>
    <s v="IM"/>
    <n v="0"/>
    <s v="no"/>
    <n v="0"/>
    <n v="0"/>
    <m/>
    <m/>
    <m/>
    <m/>
    <s v="Sup. Dec. No 1 (change of duration) signed on 13/03/2017."/>
    <m/>
    <m/>
    <m/>
    <m/>
    <d v="2017-08-08T00:00:00"/>
    <d v="2017-07-18T00:00:00"/>
    <n v="2017"/>
    <n v="10790.95"/>
    <m/>
    <n v="10790.95"/>
    <n v="10790.95"/>
    <n v="1"/>
    <n v="0"/>
    <n v="0"/>
  </r>
  <r>
    <s v="2017/245"/>
    <x v="1"/>
    <n v="245"/>
    <x v="4"/>
    <s v="Croatia"/>
    <s v="Ministry of the Interior, Directorate for Financial-Material Affairs"/>
    <s v="no"/>
    <s v="FOA"/>
    <s v="2017/LBS/01 FOA"/>
    <d v="2017-02-28T00:00:00"/>
    <d v="2017-03-30T00:00:00"/>
    <s v="no"/>
    <x v="0"/>
    <s v="FRO.23564"/>
    <n v="2017"/>
    <s v="C1"/>
    <n v="9803.34"/>
    <d v="2017-02-22T00:00:00"/>
    <s v="IM"/>
    <n v="0"/>
    <s v="no"/>
    <n v="0"/>
    <m/>
    <m/>
    <m/>
    <m/>
    <m/>
    <m/>
    <m/>
    <n v="0"/>
    <m/>
    <m/>
    <d v="2017-06-13T00:00:00"/>
    <d v="2017-05-04T00:00:00"/>
    <n v="2017"/>
    <n v="7589.95"/>
    <m/>
    <n v="9803.34"/>
    <n v="7589.95"/>
    <n v="0.77422082677944448"/>
    <n v="2213.3900000000003"/>
    <n v="0"/>
  </r>
  <r>
    <s v="2017/246"/>
    <x v="1"/>
    <n v="246"/>
    <x v="4"/>
    <s v="Bulgaria"/>
    <s v="Ministry of Interior, National Police Service, Chief Directorate Border Police"/>
    <s v="yes"/>
    <s v="FOA"/>
    <s v="2017/LBS/01 FOA"/>
    <d v="2017-03-01T00:00:00"/>
    <d v="2017-03-29T00:00:00"/>
    <s v="no"/>
    <x v="0"/>
    <s v="FRO.23566"/>
    <n v="2017"/>
    <s v="C1"/>
    <n v="19941.759999999998"/>
    <d v="2017-02-22T00:00:00"/>
    <s v="IM"/>
    <n v="0"/>
    <s v="no"/>
    <n v="0"/>
    <n v="0"/>
    <m/>
    <m/>
    <m/>
    <m/>
    <m/>
    <m/>
    <m/>
    <m/>
    <m/>
    <d v="2017-06-12T00:00:00"/>
    <d v="2017-06-22T00:00:00"/>
    <n v="2017"/>
    <n v="18722.599999999999"/>
    <m/>
    <n v="19941.759999999998"/>
    <n v="18722.599999999999"/>
    <n v="0.93886397188613246"/>
    <n v="1219.1599999999999"/>
    <n v="0"/>
  </r>
  <r>
    <s v="2017/247"/>
    <x v="1"/>
    <n v="247"/>
    <x v="4"/>
    <s v="Netherlands"/>
    <s v="Royal Marechaussee"/>
    <s v="no"/>
    <s v="FOA"/>
    <s v="2017/LBS/01 FOA"/>
    <d v="2017-02-28T00:00:00"/>
    <d v="2017-04-27T00:00:00"/>
    <s v="no"/>
    <x v="0"/>
    <s v="FRO.23561"/>
    <n v="2017"/>
    <s v="C1"/>
    <n v="24983.43"/>
    <d v="2017-02-22T00:00:00"/>
    <s v="IM"/>
    <n v="0"/>
    <s v="no"/>
    <n v="0"/>
    <n v="0"/>
    <m/>
    <m/>
    <m/>
    <m/>
    <m/>
    <m/>
    <m/>
    <m/>
    <m/>
    <d v="2017-07-11T00:00:00"/>
    <d v="2017-05-30T00:00:00"/>
    <n v="2017"/>
    <n v="22550.55"/>
    <m/>
    <n v="24983.43"/>
    <n v="22550.55"/>
    <n v="0.90262025670614476"/>
    <n v="2432.880000000001"/>
    <n v="0"/>
  </r>
  <r>
    <s v="2017/248"/>
    <x v="1"/>
    <n v="248"/>
    <x v="4"/>
    <s v="Serbia"/>
    <s v="Ministry of Interior of Republic of Serbia"/>
    <s v="no"/>
    <s v="FOA"/>
    <s v="2017/LBS/01 FOA"/>
    <d v="2017-02-28T00:00:00"/>
    <d v="2017-03-30T00:00:00"/>
    <s v="no"/>
    <x v="0"/>
    <s v="FRO.23563"/>
    <n v="2017"/>
    <s v="C1"/>
    <n v="7697.58"/>
    <d v="2017-02-22T00:00:00"/>
    <s v="IM"/>
    <n v="0"/>
    <s v="no"/>
    <n v="0"/>
    <n v="0"/>
    <m/>
    <m/>
    <m/>
    <m/>
    <m/>
    <m/>
    <m/>
    <m/>
    <m/>
    <d v="2017-06-13T00:00:00"/>
    <d v="2017-05-17T00:00:00"/>
    <n v="2017"/>
    <n v="6075.44"/>
    <m/>
    <n v="7697.58"/>
    <n v="6075.44"/>
    <n v="0.78926623692121411"/>
    <n v="1622.1400000000003"/>
    <n v="0"/>
  </r>
  <r>
    <s v="2017/249"/>
    <x v="1"/>
    <n v="249"/>
    <x v="4"/>
    <s v="Netherlands"/>
    <s v="Royal Marechaussee"/>
    <s v="no"/>
    <s v="FOA"/>
    <s v="2017/LBS/01 FOA"/>
    <d v="2017-02-28T00:00:00"/>
    <d v="2017-03-30T00:00:00"/>
    <s v="no"/>
    <x v="0"/>
    <s v="FRO.23560"/>
    <n v="2017"/>
    <s v="C1"/>
    <n v="22835.94"/>
    <d v="2017-02-22T00:00:00"/>
    <s v="IM"/>
    <n v="0"/>
    <s v="no"/>
    <n v="0"/>
    <n v="0"/>
    <m/>
    <m/>
    <m/>
    <m/>
    <m/>
    <m/>
    <m/>
    <m/>
    <m/>
    <d v="2017-06-13T00:00:00"/>
    <d v="2017-05-30T00:00:00"/>
    <n v="2017"/>
    <n v="20979.39"/>
    <m/>
    <n v="22835.94"/>
    <n v="20979.39"/>
    <n v="0.91870052207178687"/>
    <n v="1856.5499999999993"/>
    <n v="0"/>
  </r>
  <r>
    <s v="2017/250"/>
    <x v="1"/>
    <n v="250"/>
    <x v="4"/>
    <s v="Slovakia"/>
    <s v="Bureau of Border and Alien Police"/>
    <s v="no"/>
    <s v="FOA"/>
    <s v="2017/LBS/01 FOA"/>
    <d v="2017-02-28T00:00:00"/>
    <d v="2017-03-30T00:00:00"/>
    <s v="no"/>
    <x v="0"/>
    <s v="FRO.23574"/>
    <n v="2017"/>
    <s v="C1"/>
    <n v="11833.48"/>
    <d v="2017-02-22T00:00:00"/>
    <s v="IM"/>
    <n v="0"/>
    <s v="no"/>
    <n v="0"/>
    <m/>
    <m/>
    <m/>
    <m/>
    <m/>
    <m/>
    <n v="2017"/>
    <n v="5916.74"/>
    <m/>
    <m/>
    <d v="2017-06-13T00:00:00"/>
    <d v="2017-04-24T00:00:00"/>
    <n v="2017"/>
    <n v="5844.33"/>
    <m/>
    <n v="11833.48"/>
    <n v="11761.07"/>
    <n v="0.99388092091252955"/>
    <n v="72.409999999999854"/>
    <n v="0"/>
  </r>
  <r>
    <s v="2017/251"/>
    <x v="1"/>
    <n v="251"/>
    <x v="1"/>
    <s v="Sweden"/>
    <s v="National Operations Department"/>
    <s v="no"/>
    <s v="JRO"/>
    <s v="2017/RSU/01 JRO to Albania&amp;Kosovo"/>
    <d v="2017-02-27T00:00:00"/>
    <d v="2017-03-01T00:00:00"/>
    <s v="no"/>
    <x v="0"/>
    <s v="FRO.23558"/>
    <n v="2017"/>
    <s v="C1"/>
    <n v="53061.3"/>
    <d v="2017-02-23T00:00:00"/>
    <s v="MM"/>
    <n v="0"/>
    <s v="yes"/>
    <n v="22500"/>
    <n v="18133.71"/>
    <m/>
    <m/>
    <m/>
    <m/>
    <m/>
    <m/>
    <m/>
    <m/>
    <m/>
    <d v="2017-05-15T00:00:00"/>
    <d v="2017-05-19T00:00:00"/>
    <n v="2017"/>
    <n v="45516.21"/>
    <m/>
    <n v="53061.3"/>
    <n v="45516.21"/>
    <n v="0.85780427543237725"/>
    <n v="7545.0900000000038"/>
    <n v="18133.71"/>
  </r>
  <r>
    <s v="2017/252"/>
    <x v="1"/>
    <n v="252"/>
    <x v="4"/>
    <s v="Poland"/>
    <s v="Headquarters of Polish Border Guards"/>
    <s v="no"/>
    <s v="Coordination Points"/>
    <s v="2017/LBS/03 Coordination Points"/>
    <d v="2017-03-07T00:00:00"/>
    <d v="2017-04-04T00:00:00"/>
    <s v="no"/>
    <x v="0"/>
    <s v="FRO.23577"/>
    <n v="2017"/>
    <s v="C1"/>
    <n v="7357.32"/>
    <d v="2017-02-23T00:00:00"/>
    <s v="IM"/>
    <n v="0"/>
    <s v="no"/>
    <n v="0"/>
    <m/>
    <m/>
    <m/>
    <m/>
    <m/>
    <m/>
    <n v="2017"/>
    <n v="3678.66"/>
    <m/>
    <m/>
    <d v="2017-06-18T00:00:00"/>
    <d v="2017-05-10T00:00:00"/>
    <n v="2017"/>
    <n v="2137.64"/>
    <m/>
    <n v="7357.32"/>
    <n v="5816.2999999999993"/>
    <n v="0.79054601403772018"/>
    <n v="1541.0200000000004"/>
    <n v="0"/>
  </r>
  <r>
    <s v="2017/253"/>
    <x v="1"/>
    <n v="253"/>
    <x v="4"/>
    <s v="Spain"/>
    <s v="Guardia Civil"/>
    <s v="no"/>
    <s v="FOA"/>
    <s v="2017/LBS/01 FOA"/>
    <d v="2017-03-01T00:00:00"/>
    <d v="2017-04-26T00:00:00"/>
    <s v="no"/>
    <x v="0"/>
    <s v="FRO.23588"/>
    <n v="2017"/>
    <s v="C1"/>
    <n v="10123.92"/>
    <d v="2017-02-23T00:00:00"/>
    <s v="MM"/>
    <n v="0"/>
    <s v="no"/>
    <n v="0"/>
    <n v="0"/>
    <m/>
    <m/>
    <m/>
    <m/>
    <m/>
    <m/>
    <m/>
    <m/>
    <m/>
    <d v="2017-07-10T00:00:00"/>
    <d v="2017-06-05T00:00:00"/>
    <n v="2017"/>
    <n v="9185.3799999999992"/>
    <m/>
    <n v="10123.92"/>
    <n v="9185.3799999999992"/>
    <n v="0.90729480280365704"/>
    <n v="938.54000000000087"/>
    <n v="0"/>
  </r>
  <r>
    <s v="2017/254"/>
    <x v="1"/>
    <n v="254"/>
    <x v="4"/>
    <s v="Romania"/>
    <s v="General Inspectorate of the Romanian Border Police"/>
    <s v="no"/>
    <s v="Coordination Points"/>
    <s v="2017/LBS/03 Coordination Points"/>
    <d v="2017-03-07T00:00:00"/>
    <d v="2017-05-30T00:00:00"/>
    <s v="no"/>
    <x v="0"/>
    <s v="FRO.23593"/>
    <n v="2017"/>
    <s v="C1"/>
    <n v="13997.74"/>
    <d v="2017-02-23T00:00:00"/>
    <s v="MM"/>
    <n v="0"/>
    <s v="no"/>
    <m/>
    <m/>
    <m/>
    <m/>
    <m/>
    <m/>
    <m/>
    <n v="2017"/>
    <n v="6998"/>
    <m/>
    <m/>
    <d v="2017-08-13T00:00:00"/>
    <d v="2017-06-21T00:00:00"/>
    <n v="2017"/>
    <n v="5591.5"/>
    <m/>
    <n v="13997.74"/>
    <n v="12589.5"/>
    <n v="0.89939518808036156"/>
    <n v="1408.2399999999998"/>
    <n v="0"/>
  </r>
  <r>
    <s v="2017/255"/>
    <x v="1"/>
    <n v="255"/>
    <x v="4"/>
    <s v="Hungary"/>
    <s v="Hungarian Police Headquarters"/>
    <s v="no"/>
    <s v="FOA"/>
    <s v="2017/LBS/01 FOA"/>
    <d v="2017-03-01T00:00:00"/>
    <d v="2017-03-29T00:00:00"/>
    <s v="no"/>
    <x v="0"/>
    <s v="FRO.23578"/>
    <n v="2017"/>
    <s v="C1"/>
    <n v="16747.64"/>
    <d v="2017-02-23T00:00:00"/>
    <s v="IM"/>
    <n v="0"/>
    <s v="yes"/>
    <n v="0"/>
    <n v="3057.99"/>
    <m/>
    <m/>
    <m/>
    <m/>
    <m/>
    <m/>
    <m/>
    <m/>
    <m/>
    <d v="2017-06-12T00:00:00"/>
    <d v="2017-07-07T00:00:00"/>
    <n v="2017"/>
    <n v="12055.14"/>
    <m/>
    <n v="16747.64"/>
    <n v="12055.14"/>
    <n v="0.71981126893102554"/>
    <n v="4692.5"/>
    <n v="3057.99"/>
  </r>
  <r>
    <s v="2017/256"/>
    <x v="1"/>
    <n v="256"/>
    <x v="2"/>
    <s v="Spain"/>
    <s v="Cuerpo Nacional de Policia"/>
    <s v="no"/>
    <s v="Triton"/>
    <s v="2017/SBS/05 JO Triton 2017"/>
    <d v="2017-02-28T00:00:00"/>
    <d v="2017-05-06T00:00:00"/>
    <s v="no"/>
    <x v="0"/>
    <s v="FRO.23592"/>
    <n v="2017"/>
    <s v="C1"/>
    <n v="101637.8"/>
    <d v="2017-02-23T00:00:00"/>
    <s v="IM"/>
    <n v="0"/>
    <s v="no"/>
    <n v="0"/>
    <n v="0"/>
    <m/>
    <m/>
    <m/>
    <m/>
    <m/>
    <m/>
    <m/>
    <m/>
    <m/>
    <d v="2017-07-20T00:00:00"/>
    <d v="2017-06-21T00:00:00"/>
    <n v="2017"/>
    <n v="94528.1"/>
    <m/>
    <n v="101637.8"/>
    <n v="94528.1"/>
    <n v="0.93004866299742817"/>
    <n v="7109.6999999999971"/>
    <n v="0"/>
  </r>
  <r>
    <s v="2017/257"/>
    <x v="1"/>
    <n v="257"/>
    <x v="2"/>
    <s v="Romania"/>
    <s v="General Inspectorate of the Romanian Border Police"/>
    <s v="no"/>
    <s v="Triton"/>
    <s v="2017/SBS/05 JO Triton 2017"/>
    <d v="2017-03-01T00:00:00"/>
    <d v="2017-06-10T00:00:00"/>
    <s v="no"/>
    <x v="0"/>
    <s v="FRO.23590"/>
    <n v="2017"/>
    <s v="C1"/>
    <n v="54985.16"/>
    <d v="2017-02-24T00:00:00"/>
    <s v="IM"/>
    <n v="0"/>
    <s v="no"/>
    <n v="0"/>
    <m/>
    <m/>
    <m/>
    <m/>
    <m/>
    <m/>
    <n v="2017"/>
    <n v="27492"/>
    <m/>
    <m/>
    <d v="2017-08-24T00:00:00"/>
    <d v="2017-07-03T00:00:00"/>
    <n v="2017"/>
    <n v="24287.19"/>
    <m/>
    <n v="54985.16"/>
    <n v="51779.19"/>
    <n v="0.94169390431891076"/>
    <n v="3205.9700000000012"/>
    <n v="0"/>
  </r>
  <r>
    <s v="2017/258"/>
    <x v="1"/>
    <n v="258"/>
    <x v="2"/>
    <s v="Sweden"/>
    <s v="National Operations Department"/>
    <s v="no"/>
    <s v="Triton"/>
    <s v="2017/SBS/05 JO Triton 2017"/>
    <d v="2017-02-28T00:00:00"/>
    <d v="2017-05-04T00:00:00"/>
    <s v="no"/>
    <x v="0"/>
    <s v="FRO.23597"/>
    <n v="2017"/>
    <s v="C1"/>
    <n v="15774.01"/>
    <d v="2017-02-24T00:00:00"/>
    <s v="IM"/>
    <n v="0"/>
    <s v="no"/>
    <n v="0"/>
    <n v="0"/>
    <m/>
    <m/>
    <m/>
    <m/>
    <m/>
    <m/>
    <m/>
    <m/>
    <m/>
    <d v="2017-07-18T00:00:00"/>
    <d v="2017-05-12T00:00:00"/>
    <n v="2017"/>
    <n v="15418.56"/>
    <m/>
    <n v="15774.01"/>
    <n v="15418.56"/>
    <n v="0.9774660977138977"/>
    <n v="355.45000000000073"/>
    <n v="0"/>
  </r>
  <r>
    <s v="2017/259"/>
    <x v="1"/>
    <n v="259"/>
    <x v="2"/>
    <s v="Denmark"/>
    <s v="Danish National Police"/>
    <s v="no"/>
    <s v="Triton"/>
    <s v="2017/SBS/05 JO Triton 2017"/>
    <d v="2017-02-28T00:00:00"/>
    <d v="2017-05-06T00:00:00"/>
    <s v="no"/>
    <x v="0"/>
    <s v="FRO.23595"/>
    <n v="2017"/>
    <s v="C1"/>
    <n v="49160.08"/>
    <d v="2017-02-24T00:00:00"/>
    <s v="IM"/>
    <n v="0"/>
    <s v="yes"/>
    <n v="0"/>
    <n v="12394.39"/>
    <m/>
    <m/>
    <m/>
    <m/>
    <m/>
    <m/>
    <n v="0"/>
    <m/>
    <m/>
    <d v="2017-07-20T00:00:00"/>
    <d v="2017-08-08T00:00:00"/>
    <n v="2017"/>
    <n v="33499.79"/>
    <m/>
    <n v="49160.08"/>
    <n v="33499.79"/>
    <n v="0.68144295127265864"/>
    <n v="15660.29"/>
    <n v="12394.39"/>
  </r>
  <r>
    <s v="2017/260"/>
    <x v="1"/>
    <n v="260"/>
    <x v="1"/>
    <s v="Germany"/>
    <s v="Bundespolizeiprasidium Federal Police Central Office"/>
    <s v="no"/>
    <s v="JRO"/>
    <s v="2017/RSU/01 JRO to Albania&amp;Kosovo&amp;Serbia"/>
    <d v="2017-02-28T00:00:00"/>
    <d v="2017-03-02T00:00:00"/>
    <s v="no"/>
    <x v="0"/>
    <s v="FRO.23594"/>
    <n v="2017"/>
    <s v="C1"/>
    <n v="215728.8"/>
    <d v="2017-02-24T00:00:00"/>
    <s v="MM"/>
    <n v="0"/>
    <s v="yes"/>
    <n v="152000"/>
    <n v="142460"/>
    <m/>
    <m/>
    <m/>
    <m/>
    <m/>
    <m/>
    <m/>
    <m/>
    <m/>
    <d v="2017-05-16T00:00:00"/>
    <d v="2017-05-15T00:00:00"/>
    <n v="2017"/>
    <n v="164213.42000000001"/>
    <m/>
    <n v="215728.8"/>
    <n v="164213.42000000001"/>
    <n v="0.76120304753004708"/>
    <n v="51515.379999999976"/>
    <n v="142460"/>
  </r>
  <r>
    <s v="2017/261"/>
    <x v="1"/>
    <n v="261"/>
    <x v="1"/>
    <s v="Denmark"/>
    <s v="Danish National Police"/>
    <s v="no"/>
    <s v="NRO"/>
    <s v="2017/RSU/01 NRO to Afghanistan"/>
    <d v="2017-02-28T00:00:00"/>
    <d v="2017-03-02T00:00:00"/>
    <s v="no"/>
    <x v="0"/>
    <s v="FRO.23589"/>
    <n v="2017"/>
    <s v="C1"/>
    <n v="154644"/>
    <d v="2017-02-24T00:00:00"/>
    <s v="MM"/>
    <n v="0"/>
    <s v="yes"/>
    <n v="140000"/>
    <n v="143711.73000000001"/>
    <m/>
    <m/>
    <m/>
    <m/>
    <m/>
    <m/>
    <n v="0"/>
    <m/>
    <m/>
    <d v="2017-05-16T00:00:00"/>
    <d v="2017-04-05T00:00:00"/>
    <n v="2017"/>
    <n v="150897.32"/>
    <m/>
    <n v="154644"/>
    <n v="150897.32"/>
    <n v="0.97577222523990592"/>
    <n v="3746.679999999993"/>
    <n v="143711.73000000001"/>
  </r>
  <r>
    <s v="2017/262"/>
    <x v="1"/>
    <n v="262"/>
    <x v="3"/>
    <s v="Italy"/>
    <s v="Ministero dell'Interno, Dipartimento della Pubblica Sicurezza, Direzione Centrale dell'Immigrazione e della Polizia delle Frontiere"/>
    <s v="no"/>
    <s v="Focal Points"/>
    <s v="2017/ABS/03 Focal Points 2017 Air"/>
    <d v="2017-02-28T00:00:00"/>
    <d v="2017-03-31T00:00:00"/>
    <s v="no"/>
    <x v="0"/>
    <s v="FRO.23584"/>
    <n v="2017"/>
    <s v="C1"/>
    <n v="9484.48"/>
    <d v="2017-02-24T00:00:00"/>
    <s v="MM"/>
    <n v="0"/>
    <s v="no"/>
    <m/>
    <m/>
    <m/>
    <m/>
    <m/>
    <m/>
    <m/>
    <m/>
    <m/>
    <m/>
    <m/>
    <d v="2017-06-14T00:00:00"/>
    <d v="2017-05-22T00:00:00"/>
    <n v="2017"/>
    <n v="8990.34"/>
    <m/>
    <n v="9484.48"/>
    <n v="8990.34"/>
    <n v="0.94790014845305182"/>
    <n v="494.13999999999942"/>
    <n v="0"/>
  </r>
  <r>
    <s v="2017/1325"/>
    <x v="1"/>
    <n v="1325"/>
    <x v="4"/>
    <s v="Finland"/>
    <s v="Finnish Border Guard"/>
    <s v="no"/>
    <s v="Focal Points"/>
    <s v="2017/LBS/01 FOA"/>
    <d v="2017-09-13T00:00:00"/>
    <d v="2017-11-08T00:00:00"/>
    <s v="no"/>
    <x v="0"/>
    <s v="FRO.25429"/>
    <n v="2017"/>
    <s v="C1"/>
    <n v="39599.629999999997"/>
    <d v="2017-09-05T00:00:00"/>
    <s v="PM"/>
    <n v="0"/>
    <s v="no"/>
    <m/>
    <m/>
    <m/>
    <m/>
    <m/>
    <m/>
    <m/>
    <m/>
    <m/>
    <m/>
    <m/>
    <d v="2018-01-22T00:00:00"/>
    <d v="2018-01-24T00:00:00"/>
    <n v="2018"/>
    <n v="36697.449999999997"/>
    <m/>
    <n v="39599.629999999997"/>
    <n v="36697.449999999997"/>
    <n v="0.92671194150046354"/>
    <n v="2902.1800000000003"/>
    <n v="0"/>
  </r>
  <r>
    <s v="2017/264"/>
    <x v="1"/>
    <n v="264"/>
    <x v="2"/>
    <s v="Latvia"/>
    <s v="State Border Guard"/>
    <s v="no"/>
    <s v="Poseidon"/>
    <s v="2017/SBS/07 JO Poseidon 2017"/>
    <d v="2017-03-01T00:00:00"/>
    <d v="2017-05-31T00:00:00"/>
    <s v="no"/>
    <x v="0"/>
    <s v="FRO.23580"/>
    <n v="2017"/>
    <s v="C1"/>
    <n v="242798.55"/>
    <d v="2017-02-27T00:00:00"/>
    <s v="MM"/>
    <n v="149022.56"/>
    <s v="yes"/>
    <n v="106737.2"/>
    <n v="84178.77"/>
    <m/>
    <m/>
    <m/>
    <m/>
    <m/>
    <n v="2017"/>
    <n v="121390"/>
    <m/>
    <m/>
    <d v="2017-08-14T00:00:00"/>
    <d v="2017-11-10T00:00:00"/>
    <n v="2017"/>
    <n v="54709.2"/>
    <m/>
    <n v="242798.55"/>
    <n v="176099.20000000001"/>
    <n v="0.72528933966038933"/>
    <n v="66699.349999999977"/>
    <n v="84178.77"/>
  </r>
  <r>
    <s v="2017/265"/>
    <x v="1"/>
    <n v="265"/>
    <x v="2"/>
    <s v="Portugal"/>
    <s v="Servico de Estrangeiros e Fronteiras"/>
    <s v="no"/>
    <s v="Poseidon"/>
    <s v="2017/SBS/07 JO Poseidon 2017"/>
    <d v="2017-02-14T00:00:00"/>
    <d v="2017-03-30T00:00:00"/>
    <s v="yes"/>
    <x v="0"/>
    <s v="FRO.23599"/>
    <n v="2017"/>
    <s v="C1"/>
    <n v="12035.36"/>
    <d v="2017-02-24T00:00:00"/>
    <s v="MM"/>
    <n v="0"/>
    <s v="no"/>
    <m/>
    <m/>
    <m/>
    <m/>
    <m/>
    <m/>
    <m/>
    <m/>
    <m/>
    <m/>
    <m/>
    <d v="2017-06-13T00:00:00"/>
    <d v="2017-06-05T00:00:00"/>
    <n v="2017"/>
    <n v="11544.78"/>
    <m/>
    <n v="12035.36"/>
    <n v="11544.78"/>
    <n v="0.95923844405152814"/>
    <n v="490.57999999999993"/>
    <n v="0"/>
  </r>
  <r>
    <s v="2017/266"/>
    <x v="1"/>
    <n v="266"/>
    <x v="3"/>
    <s v="Belgium"/>
    <s v="Belgian Federal Police"/>
    <s v="no"/>
    <s v="Focal Points"/>
    <s v="2017/ABS/03 Focal Points 2017 Air"/>
    <d v="2017-02-28T00:00:00"/>
    <d v="2017-03-31T00:00:00"/>
    <s v="no"/>
    <x v="0"/>
    <s v="FRO.23585"/>
    <n v="2017"/>
    <s v="C1"/>
    <n v="9381.76"/>
    <d v="2017-02-24T00:00:00"/>
    <s v="MM"/>
    <n v="0"/>
    <s v="no"/>
    <m/>
    <m/>
    <m/>
    <m/>
    <m/>
    <m/>
    <m/>
    <m/>
    <n v="0"/>
    <m/>
    <m/>
    <d v="2017-06-14T00:00:00"/>
    <d v="2017-05-08T00:00:00"/>
    <n v="2017"/>
    <n v="7305.59"/>
    <m/>
    <n v="9381.76"/>
    <n v="7305.59"/>
    <n v="0.77870143768333444"/>
    <n v="2076.17"/>
    <n v="0"/>
  </r>
  <r>
    <s v="2017/267"/>
    <x v="1"/>
    <n v="267"/>
    <x v="3"/>
    <s v="Bulgaria"/>
    <s v="Ministry of Interior, National Police Service, Chief Directorate Border Police"/>
    <s v="no"/>
    <s v="Focal Points"/>
    <s v="2017/ABS/03 Focal Points 2017 Air"/>
    <d v="2017-02-28T00:00:00"/>
    <d v="2017-03-31T00:00:00"/>
    <s v="no"/>
    <x v="0"/>
    <s v="FRO.23587"/>
    <n v="2017"/>
    <s v="C1"/>
    <n v="7233.2"/>
    <d v="2017-02-24T00:00:00"/>
    <s v="SK"/>
    <n v="0"/>
    <s v="no"/>
    <n v="0"/>
    <n v="0"/>
    <m/>
    <m/>
    <m/>
    <m/>
    <m/>
    <m/>
    <m/>
    <m/>
    <m/>
    <d v="2017-06-14T00:00:00"/>
    <d v="2017-07-06T00:00:00"/>
    <n v="2017"/>
    <n v="6416.79"/>
    <m/>
    <n v="7233.2"/>
    <n v="6416.79"/>
    <n v="0.88713017751479295"/>
    <n v="816.40999999999985"/>
    <n v="0"/>
  </r>
  <r>
    <s v="2017/268"/>
    <x v="1"/>
    <n v="268"/>
    <x v="3"/>
    <s v="Netherlands"/>
    <s v="Royal Marechaussee"/>
    <s v="no"/>
    <s v="Focal Points"/>
    <s v="2017/ABS/03 Focal Points 2017 Air"/>
    <d v="2017-03-06T00:00:00"/>
    <d v="2017-04-29T00:00:00"/>
    <s v="no"/>
    <x v="0"/>
    <s v="FRO.23582"/>
    <n v="2017"/>
    <s v="C1"/>
    <n v="15271.04"/>
    <d v="2017-02-24T00:00:00"/>
    <s v="SK"/>
    <n v="0"/>
    <s v="no"/>
    <m/>
    <m/>
    <m/>
    <m/>
    <m/>
    <m/>
    <m/>
    <m/>
    <n v="0"/>
    <m/>
    <m/>
    <d v="2017-07-13T00:00:00"/>
    <d v="2017-07-13T00:00:00"/>
    <n v="2017"/>
    <n v="12614.28"/>
    <m/>
    <n v="15271.04"/>
    <n v="12614.28"/>
    <n v="0.82602625623402204"/>
    <n v="2656.76"/>
    <n v="0"/>
  </r>
  <r>
    <s v="2017/269"/>
    <x v="1"/>
    <n v="269"/>
    <x v="2"/>
    <s v="Czech Republic"/>
    <s v="Police of the Czech Republic"/>
    <s v="no"/>
    <s v="Poseidon"/>
    <s v="2017/SBS/07 JO Poseidon 2017"/>
    <d v="2017-03-28T00:00:00"/>
    <d v="2017-06-29T00:00:00"/>
    <s v="no"/>
    <x v="0"/>
    <s v="FRO.23606"/>
    <n v="2017"/>
    <s v="C1"/>
    <n v="99071.3"/>
    <d v="2017-03-06T00:00:00"/>
    <s v="SK"/>
    <n v="0"/>
    <s v="yes"/>
    <m/>
    <n v="40242.17"/>
    <m/>
    <m/>
    <m/>
    <m/>
    <m/>
    <n v="2017"/>
    <n v="49000"/>
    <m/>
    <m/>
    <d v="2017-09-12T00:00:00"/>
    <d v="2017-07-14T00:00:00"/>
    <n v="2017"/>
    <n v="33246.07"/>
    <m/>
    <n v="99071.3"/>
    <n v="82246.070000000007"/>
    <n v="0.83017049337194526"/>
    <n v="16825.229999999996"/>
    <n v="40242.17"/>
  </r>
  <r>
    <s v="2017/270"/>
    <x v="1"/>
    <n v="270"/>
    <x v="4"/>
    <s v="Ukraine "/>
    <s v="Administration of the State Border Guard Service of Ukraine"/>
    <s v="no"/>
    <s v="FOA"/>
    <s v="2017/LBS/01 FOA"/>
    <d v="2017-02-28T00:00:00"/>
    <d v="2017-03-30T00:00:00"/>
    <s v="no"/>
    <x v="0"/>
    <s v="FRO.23596"/>
    <n v="2017"/>
    <s v="C1"/>
    <n v="7086.61"/>
    <d v="2017-02-24T00:00:00"/>
    <s v="SK"/>
    <n v="0"/>
    <s v="yes"/>
    <m/>
    <n v="1883.24"/>
    <m/>
    <m/>
    <m/>
    <m/>
    <m/>
    <n v="2017"/>
    <n v="1500"/>
    <m/>
    <m/>
    <d v="2017-06-13T00:00:00"/>
    <d v="2017-05-18T00:00:00"/>
    <n v="2017"/>
    <n v="2604.77"/>
    <m/>
    <n v="7086.61"/>
    <n v="4104.7700000000004"/>
    <n v="0.57922899665707595"/>
    <n v="2981.8399999999992"/>
    <n v="1883.24"/>
  </r>
  <r>
    <s v="2017/271"/>
    <x v="1"/>
    <n v="271"/>
    <x v="4"/>
    <s v="Austria"/>
    <s v="Federal Ministry of the Interior"/>
    <s v="no"/>
    <s v="Focal Points"/>
    <s v="2017/LBS/02 Focal Points"/>
    <d v="2017-03-01T00:00:00"/>
    <d v="2017-04-26T00:00:00"/>
    <s v="no"/>
    <x v="0"/>
    <s v="FRO.23591"/>
    <n v="2017"/>
    <s v="C1"/>
    <n v="76150.83"/>
    <d v="2017-02-27T00:00:00"/>
    <s v="MM"/>
    <n v="0"/>
    <s v="no"/>
    <n v="0"/>
    <n v="0"/>
    <s v="FRO.23591"/>
    <n v="2017"/>
    <n v="3963.28"/>
    <d v="2017-03-30T00:00:00"/>
    <m/>
    <m/>
    <m/>
    <m/>
    <m/>
    <d v="2017-07-10T00:00:00"/>
    <d v="2017-06-20T00:00:00"/>
    <n v="2017"/>
    <n v="70125.14"/>
    <m/>
    <n v="80114.11"/>
    <n v="70125.14"/>
    <n v="0.87531572153769166"/>
    <n v="9988.9700000000012"/>
    <n v="0"/>
  </r>
  <r>
    <s v="2017/272"/>
    <x v="1"/>
    <n v="272"/>
    <x v="2"/>
    <s v="Netherlands"/>
    <s v="Royal Marechaussee"/>
    <s v="no"/>
    <s v="Poseidon"/>
    <s v="2017/SBS/07 JO Poseidon 2017"/>
    <d v="2017-02-27T00:00:00"/>
    <d v="2017-03-30T00:00:00"/>
    <s v="no"/>
    <x v="0"/>
    <s v="FRO.23600"/>
    <n v="2017"/>
    <s v="C1"/>
    <n v="14404.34"/>
    <d v="2017-02-24T00:00:00"/>
    <s v="MM"/>
    <n v="0"/>
    <s v="no"/>
    <n v="0"/>
    <n v="0"/>
    <m/>
    <m/>
    <m/>
    <m/>
    <m/>
    <m/>
    <m/>
    <m/>
    <m/>
    <d v="2017-06-13T00:00:00"/>
    <d v="2017-05-30T00:00:00"/>
    <n v="2017"/>
    <n v="12039.7"/>
    <m/>
    <n v="14404.34"/>
    <n v="12039.7"/>
    <n v="0.83583836538154477"/>
    <n v="2364.6399999999994"/>
    <n v="0"/>
  </r>
  <r>
    <s v="2017/273"/>
    <x v="1"/>
    <n v="273"/>
    <x v="4"/>
    <s v="Albania"/>
    <s v="Aparati i Drejtorise se Pergjithshme te Policise se Shtetit"/>
    <s v="no"/>
    <s v="FOA"/>
    <s v="2017/LBS/01 FOA"/>
    <d v="2017-02-28T00:00:00"/>
    <d v="2017-03-30T00:00:00"/>
    <s v="no"/>
    <x v="0"/>
    <s v="FRO.23579"/>
    <n v="2017"/>
    <s v="C1"/>
    <n v="5832.57"/>
    <d v="2017-02-27T00:00:00"/>
    <s v="MM"/>
    <n v="0"/>
    <s v="no"/>
    <n v="0"/>
    <n v="0"/>
    <m/>
    <m/>
    <m/>
    <m/>
    <m/>
    <m/>
    <m/>
    <m/>
    <m/>
    <d v="2017-06-13T00:00:00"/>
    <d v="2017-04-11T00:00:00"/>
    <n v="2017"/>
    <n v="5138.1400000000003"/>
    <m/>
    <n v="5832.57"/>
    <n v="5138.1400000000003"/>
    <n v="0.88093927719684473"/>
    <n v="694.42999999999938"/>
    <n v="0"/>
  </r>
  <r>
    <s v="2017/274"/>
    <x v="1"/>
    <n v="274"/>
    <x v="1"/>
    <s v="Germany"/>
    <s v="Bundespolizeiprasidium Federal Police Central Office"/>
    <s v="no"/>
    <s v="RO"/>
    <s v="2017/RSU/01 ROs to Serbia and Montenegro and to Russia"/>
    <d v="2017-03-01T00:00:00"/>
    <d v="2017-03-04T00:00:00"/>
    <s v="no"/>
    <x v="0"/>
    <s v="FRO.23603"/>
    <n v="2017"/>
    <s v="C1"/>
    <n v="105249.9"/>
    <d v="2017-02-27T00:00:00"/>
    <s v="SK"/>
    <n v="0"/>
    <s v="yes"/>
    <n v="67000"/>
    <n v="58530"/>
    <m/>
    <m/>
    <m/>
    <m/>
    <m/>
    <m/>
    <m/>
    <m/>
    <m/>
    <d v="2017-05-18T00:00:00"/>
    <d v="2017-05-16T00:00:00"/>
    <n v="2017"/>
    <n v="74540.27"/>
    <m/>
    <n v="105249.9"/>
    <n v="74540.27"/>
    <n v="0.70822176553136873"/>
    <n v="30709.62999999999"/>
    <n v="58530"/>
  </r>
  <r>
    <s v="2017/275"/>
    <x v="1"/>
    <n v="275"/>
    <x v="1"/>
    <s v="Switzerland"/>
    <s v="Swiss Border Guard"/>
    <s v="no"/>
    <s v="JRO"/>
    <s v="2017/RSU/01 JRO to Pakistan"/>
    <d v="2017-03-07T00:00:00"/>
    <d v="2017-03-10T00:00:00"/>
    <s v="no"/>
    <x v="1"/>
    <s v="FRO.23614"/>
    <n v="2017"/>
    <s v="C1"/>
    <n v="80250"/>
    <d v="2017-02-28T00:00:00"/>
    <s v="SK"/>
    <n v="0"/>
    <s v="yes"/>
    <n v="70000"/>
    <n v="0"/>
    <m/>
    <m/>
    <m/>
    <m/>
    <s v="Cancelled."/>
    <m/>
    <m/>
    <m/>
    <m/>
    <d v="2017-05-24T00:00:00"/>
    <m/>
    <m/>
    <m/>
    <m/>
    <n v="0"/>
    <n v="0"/>
    <s v=""/>
    <n v="0"/>
    <n v="0"/>
  </r>
  <r>
    <s v="2017/276"/>
    <x v="1"/>
    <n v="276"/>
    <x v="1"/>
    <s v="Austria"/>
    <s v="Federal Ministry of the Interior"/>
    <s v="no"/>
    <s v="JRO"/>
    <s v="2017/RSU/01 JRO to Pakistan"/>
    <d v="2017-03-07T00:00:00"/>
    <d v="2017-03-10T00:00:00"/>
    <s v="yes"/>
    <x v="0"/>
    <s v="FRO.23610"/>
    <n v="2017"/>
    <s v="C1"/>
    <n v="57908.4"/>
    <d v="2017-02-28T00:00:00"/>
    <s v="SK"/>
    <n v="0"/>
    <s v="yes"/>
    <n v="42500"/>
    <n v="42500"/>
    <m/>
    <m/>
    <m/>
    <m/>
    <m/>
    <m/>
    <m/>
    <m/>
    <m/>
    <d v="2017-05-24T00:00:00"/>
    <d v="2017-05-19T00:00:00"/>
    <n v="2017"/>
    <n v="46093.29"/>
    <m/>
    <n v="57908.4"/>
    <n v="46093.29"/>
    <n v="0.79596897859377913"/>
    <n v="11815.11"/>
    <n v="42500"/>
  </r>
  <r>
    <s v="2017/277"/>
    <x v="1"/>
    <n v="277"/>
    <x v="2"/>
    <s v="Portugal"/>
    <s v="Servico de Estrangeiros e Fronteiras"/>
    <s v="no"/>
    <s v="Triton"/>
    <s v="2017/SBS/05 JO Triton 2017"/>
    <d v="2017-02-27T00:00:00"/>
    <d v="2017-05-02T00:00:00"/>
    <s v="no"/>
    <x v="0"/>
    <s v="FRO.23626"/>
    <n v="2017"/>
    <s v="C1"/>
    <n v="21177.439999999999"/>
    <d v="2017-02-27T00:00:00"/>
    <s v="SK"/>
    <n v="0"/>
    <s v="no"/>
    <n v="0"/>
    <m/>
    <m/>
    <m/>
    <m/>
    <m/>
    <m/>
    <n v="2017"/>
    <n v="10588.72"/>
    <m/>
    <m/>
    <d v="2017-07-16T00:00:00"/>
    <d v="2017-06-19T00:00:00"/>
    <n v="2017"/>
    <n v="1778.22"/>
    <m/>
    <n v="21177.439999999999"/>
    <n v="12366.939999999999"/>
    <n v="0.58396765614729629"/>
    <n v="8810.5"/>
    <n v="0"/>
  </r>
  <r>
    <s v="2017/278"/>
    <x v="1"/>
    <n v="278"/>
    <x v="2"/>
    <s v="Austria"/>
    <s v="Federal Ministry of the Interior"/>
    <s v="no"/>
    <s v="Triton"/>
    <s v="2017/SBS/05 JO Triton 2017"/>
    <d v="2017-03-01T00:00:00"/>
    <d v="2017-04-07T00:00:00"/>
    <s v="no"/>
    <x v="0"/>
    <s v="FRO.23622"/>
    <n v="2017"/>
    <s v="C1"/>
    <n v="49416.88"/>
    <d v="2017-02-27T00:00:00"/>
    <s v="SK"/>
    <n v="0"/>
    <s v="no"/>
    <m/>
    <m/>
    <m/>
    <m/>
    <m/>
    <m/>
    <m/>
    <m/>
    <m/>
    <m/>
    <m/>
    <d v="2017-06-21T00:00:00"/>
    <d v="2017-05-19T00:00:00"/>
    <n v="2017"/>
    <n v="38308.239999999998"/>
    <m/>
    <n v="49416.88"/>
    <n v="38308.239999999998"/>
    <n v="0.77520555729135465"/>
    <n v="11108.64"/>
    <n v="0"/>
  </r>
  <r>
    <s v="2017/279"/>
    <x v="1"/>
    <n v="279"/>
    <x v="2"/>
    <s v="Luxembourg"/>
    <s v="Ministere de l'Interieur, Direction de la Securite Interieur, Police Grand-Ducale"/>
    <s v="no"/>
    <s v="Triton"/>
    <s v="2017/SBS/05 JO Triton 2017"/>
    <d v="2017-03-01T00:00:00"/>
    <d v="2017-05-05T00:00:00"/>
    <s v="no"/>
    <x v="0"/>
    <s v="FRO.23619"/>
    <n v="2017"/>
    <s v="C1"/>
    <n v="44357.919999999998"/>
    <d v="2017-02-27T00:00:00"/>
    <s v="SK"/>
    <n v="0"/>
    <s v="yes"/>
    <m/>
    <n v="11782.6"/>
    <m/>
    <m/>
    <m/>
    <m/>
    <m/>
    <m/>
    <m/>
    <m/>
    <m/>
    <d v="2017-07-19T00:00:00"/>
    <d v="2017-06-29T00:00:00"/>
    <n v="2017"/>
    <n v="30529.88"/>
    <m/>
    <n v="44357.919999999998"/>
    <n v="30529.88"/>
    <n v="0.68826220886822476"/>
    <n v="13828.039999999997"/>
    <n v="11782.6"/>
  </r>
  <r>
    <s v="2017/280"/>
    <x v="1"/>
    <n v="280"/>
    <x v="2"/>
    <s v="Czech Republic"/>
    <s v="Police of the Czech Republic"/>
    <s v="no"/>
    <s v="Triton"/>
    <s v="2017/SBS/05 JO Triton 2017"/>
    <d v="2017-02-28T00:00:00"/>
    <d v="2017-06-10T00:00:00"/>
    <s v="no"/>
    <x v="0"/>
    <s v="FRO.23613"/>
    <n v="2017"/>
    <s v="C1"/>
    <n v="169629.6"/>
    <d v="2017-02-27T00:00:00"/>
    <s v="IM"/>
    <n v="0"/>
    <s v="yes"/>
    <n v="0"/>
    <n v="71067.83"/>
    <m/>
    <m/>
    <m/>
    <m/>
    <m/>
    <n v="2017"/>
    <n v="84000"/>
    <m/>
    <m/>
    <d v="2017-08-24T00:00:00"/>
    <d v="2017-08-28T00:00:00"/>
    <n v="2017"/>
    <n v="48189.57"/>
    <m/>
    <n v="169629.6"/>
    <n v="132189.57"/>
    <n v="0.77928362738578649"/>
    <n v="37440.03"/>
    <n v="71067.83"/>
  </r>
  <r>
    <s v="2017/281"/>
    <x v="1"/>
    <n v="281"/>
    <x v="2"/>
    <s v="Norway"/>
    <s v="National Police Directorate"/>
    <s v="no"/>
    <s v="Triton"/>
    <s v="2017/SBS/05 JO Triton 2017"/>
    <d v="2017-02-28T00:00:00"/>
    <d v="2017-04-08T00:00:00"/>
    <s v="no"/>
    <x v="0"/>
    <s v="FRO.23609"/>
    <n v="2017"/>
    <s v="C1"/>
    <n v="21596.080000000002"/>
    <d v="2017-02-27T00:00:00"/>
    <s v="IM"/>
    <n v="0"/>
    <s v="no"/>
    <n v="0"/>
    <m/>
    <m/>
    <m/>
    <m/>
    <m/>
    <m/>
    <m/>
    <n v="0"/>
    <m/>
    <m/>
    <d v="2017-06-22T00:00:00"/>
    <d v="2017-05-25T00:00:00"/>
    <n v="2017"/>
    <n v="19900.150000000001"/>
    <m/>
    <n v="21596.080000000002"/>
    <n v="19900.150000000001"/>
    <n v="0.92147047056688069"/>
    <n v="1695.9300000000003"/>
    <n v="0"/>
  </r>
  <r>
    <s v="2017/282"/>
    <x v="1"/>
    <n v="282"/>
    <x v="2"/>
    <s v="Netherlands"/>
    <s v="Royal Marechaussee"/>
    <s v="no"/>
    <s v="Triton"/>
    <s v="2017/SBS/05 JO Triton 2017"/>
    <d v="2017-02-28T00:00:00"/>
    <d v="2017-04-08T00:00:00"/>
    <s v="no"/>
    <x v="0"/>
    <s v="FRO.23608"/>
    <n v="2017"/>
    <s v="C1"/>
    <n v="56298.05"/>
    <d v="2017-02-27T00:00:00"/>
    <s v="IM"/>
    <n v="0"/>
    <s v="no"/>
    <n v="0"/>
    <m/>
    <m/>
    <m/>
    <m/>
    <m/>
    <m/>
    <m/>
    <m/>
    <m/>
    <m/>
    <d v="2017-06-22T00:00:00"/>
    <d v="2017-07-04T00:00:00"/>
    <n v="2017"/>
    <n v="49318.38"/>
    <m/>
    <n v="56298.05"/>
    <n v="49318.38"/>
    <n v="0.87602288178720211"/>
    <n v="6979.6700000000055"/>
    <n v="0"/>
  </r>
  <r>
    <s v="2017/283"/>
    <x v="1"/>
    <n v="283"/>
    <x v="4"/>
    <s v="Finland"/>
    <s v="Finnish Border Guard"/>
    <s v="no"/>
    <s v="Focal Points"/>
    <s v="2017/LBS/02 Focal Points"/>
    <d v="2017-03-01T00:00:00"/>
    <d v="2017-03-29T00:00:00"/>
    <s v="no"/>
    <x v="0"/>
    <s v="FRO.23607"/>
    <n v="2017"/>
    <s v="C1"/>
    <n v="18211.400000000001"/>
    <d v="2017-02-27T00:00:00"/>
    <s v="IM"/>
    <n v="0"/>
    <s v="no"/>
    <n v="0"/>
    <n v="0"/>
    <m/>
    <m/>
    <m/>
    <m/>
    <m/>
    <m/>
    <m/>
    <m/>
    <m/>
    <d v="2017-06-12T00:00:00"/>
    <d v="2017-06-21T00:00:00"/>
    <n v="2017"/>
    <n v="10918.45"/>
    <m/>
    <n v="18211.400000000001"/>
    <n v="10918.45"/>
    <n v="0.59953929955961649"/>
    <n v="7292.9500000000007"/>
    <n v="0"/>
  </r>
  <r>
    <s v="2017/284"/>
    <x v="1"/>
    <n v="284"/>
    <x v="5"/>
    <s v="Italy"/>
    <s v="Ministero dell'Interno, Dipartimento della Pubblica Sicurezza, Direzione Centrale dell'Immigrazione e della Polizia delle Frontiere"/>
    <s v="no"/>
    <s v="FSC Support Officer"/>
    <s v="2017/FSC/02 FSC Support Officer Deployment"/>
    <d v="2017-02-27T00:00:00"/>
    <d v="2017-04-01T00:00:00"/>
    <s v="no"/>
    <x v="0"/>
    <s v="FRO.23615"/>
    <n v="2017"/>
    <s v="C1"/>
    <n v="7821.7"/>
    <d v="2017-02-27T00:00:00"/>
    <s v="IM"/>
    <n v="0"/>
    <s v="no"/>
    <n v="0"/>
    <n v="0"/>
    <m/>
    <m/>
    <m/>
    <m/>
    <m/>
    <m/>
    <m/>
    <m/>
    <m/>
    <d v="2017-06-15T00:00:00"/>
    <d v="2017-07-13T00:00:00"/>
    <n v="2017"/>
    <n v="7523.08"/>
    <m/>
    <n v="7821.7"/>
    <n v="7523.08"/>
    <n v="0.96182159888515284"/>
    <n v="298.61999999999989"/>
    <n v="0"/>
  </r>
  <r>
    <s v="2017/285"/>
    <x v="1"/>
    <n v="285"/>
    <x v="5"/>
    <s v="Netherlands"/>
    <s v="Royal Marechaussee"/>
    <s v="no"/>
    <s v="FSC Support Officer"/>
    <s v="2017/FSC/02 FSC Support Officer Deployment"/>
    <d v="2017-02-28T00:00:00"/>
    <d v="2017-07-03T00:00:00"/>
    <s v="no"/>
    <x v="0"/>
    <s v="FRO.23616"/>
    <n v="2017"/>
    <s v="C1"/>
    <n v="29901.15"/>
    <d v="2017-02-25T00:00:00"/>
    <s v="IM"/>
    <n v="0"/>
    <s v="no"/>
    <n v="0"/>
    <m/>
    <m/>
    <m/>
    <m/>
    <m/>
    <m/>
    <m/>
    <m/>
    <m/>
    <m/>
    <d v="2017-09-16T00:00:00"/>
    <d v="2017-07-31T00:00:00"/>
    <n v="2017"/>
    <n v="23487.86"/>
    <m/>
    <n v="29901.15"/>
    <n v="23487.86"/>
    <n v="0.78551694500044311"/>
    <n v="6413.2900000000009"/>
    <n v="0"/>
  </r>
  <r>
    <s v="2017/286"/>
    <x v="1"/>
    <n v="286"/>
    <x v="4"/>
    <s v="Portugal"/>
    <s v="Servico de Estrangeiros e Fronteiras"/>
    <s v="no"/>
    <s v="FOA"/>
    <s v="2017/LBS/01 FOA"/>
    <d v="2017-02-28T00:00:00"/>
    <d v="2017-03-30T00:00:00"/>
    <s v="no"/>
    <x v="0"/>
    <s v="FRO.23624"/>
    <n v="2017"/>
    <s v="C1"/>
    <n v="9087.51"/>
    <d v="2017-02-27T00:00:00"/>
    <s v="IM"/>
    <n v="0"/>
    <s v="no"/>
    <n v="0"/>
    <m/>
    <m/>
    <m/>
    <m/>
    <m/>
    <m/>
    <n v="2017"/>
    <n v="4543.76"/>
    <m/>
    <m/>
    <d v="2017-06-13T00:00:00"/>
    <d v="2017-06-07T00:00:00"/>
    <n v="2017"/>
    <n v="793.46"/>
    <m/>
    <n v="9087.51"/>
    <n v="5337.22"/>
    <n v="0.58731379662855943"/>
    <n v="3750.29"/>
    <n v="0"/>
  </r>
  <r>
    <s v="2017/287"/>
    <x v="1"/>
    <n v="287"/>
    <x v="2"/>
    <s v="Italy"/>
    <s v="Ministero dell'Interno, Dipartimento della Pubblica Sicurezza, Direzione Centrale dell'Immigrazione e della Polizia delle Frontiere"/>
    <s v="yes"/>
    <s v="Triton"/>
    <s v="2017/SBS/05 JO Triton 2017"/>
    <d v="2017-03-01T00:00:00"/>
    <d v="2017-03-31T00:00:00"/>
    <s v="no"/>
    <x v="0"/>
    <s v="FRO.23630"/>
    <n v="2017"/>
    <s v="C1"/>
    <n v="50637.75"/>
    <d v="2017-02-27T00:00:00"/>
    <s v="MM"/>
    <n v="47325"/>
    <s v="yes"/>
    <n v="26205"/>
    <n v="23481.45"/>
    <m/>
    <m/>
    <m/>
    <m/>
    <m/>
    <m/>
    <n v="0"/>
    <m/>
    <m/>
    <d v="2017-06-14T00:00:00"/>
    <d v="2017-08-18T00:00:00"/>
    <n v="2017"/>
    <n v="38808.370000000003"/>
    <m/>
    <n v="50637.75"/>
    <n v="38808.370000000003"/>
    <n v="0.76639206915789115"/>
    <n v="11829.379999999997"/>
    <n v="23481.45"/>
  </r>
  <r>
    <s v="2017/288"/>
    <x v="1"/>
    <n v="288"/>
    <x v="2"/>
    <s v="Greece"/>
    <s v="Hellenic Coast Guard"/>
    <s v="no"/>
    <s v="EPN Staff Exchange"/>
    <s v="2017/SBS/01 SBS General Portfolio 2017"/>
    <d v="2017-03-01T00:00:00"/>
    <d v="2017-11-30T00:00:00"/>
    <s v="no"/>
    <x v="0"/>
    <s v="FRO.23631"/>
    <n v="2017"/>
    <s v="C1"/>
    <n v="44692.62"/>
    <d v="2017-02-27T00:00:00"/>
    <s v="IM"/>
    <n v="0"/>
    <s v="no"/>
    <n v="0"/>
    <m/>
    <m/>
    <m/>
    <m/>
    <m/>
    <m/>
    <n v="2017"/>
    <n v="22346"/>
    <m/>
    <m/>
    <d v="2018-02-13T00:00:00"/>
    <d v="2018-04-03T00:00:00"/>
    <n v="2018"/>
    <n v="14368.57"/>
    <m/>
    <n v="44692.62"/>
    <n v="36714.57"/>
    <n v="0.82149066221671496"/>
    <n v="7978.0500000000029"/>
    <n v="0"/>
  </r>
  <r>
    <s v="2017/289"/>
    <x v="1"/>
    <n v="289"/>
    <x v="4"/>
    <s v="Hungary"/>
    <s v="Hungarian Police Headquarters"/>
    <s v="no"/>
    <s v="Focal Points"/>
    <s v="2017/LBS/02 Focal Points"/>
    <d v="2017-03-01T00:00:00"/>
    <d v="2017-03-29T00:00:00"/>
    <s v="no"/>
    <x v="0"/>
    <s v="FRO.23634"/>
    <n v="2017"/>
    <s v="C1"/>
    <n v="5024.63"/>
    <d v="2017-02-28T00:00:00"/>
    <s v="SK"/>
    <n v="0"/>
    <s v="no"/>
    <m/>
    <m/>
    <m/>
    <m/>
    <m/>
    <m/>
    <m/>
    <m/>
    <m/>
    <m/>
    <m/>
    <d v="2017-06-12T00:00:00"/>
    <d v="2017-06-19T00:00:00"/>
    <n v="2017"/>
    <n v="4106.67"/>
    <m/>
    <n v="5024.63"/>
    <n v="4106.67"/>
    <n v="0.81730794108222893"/>
    <n v="917.96"/>
    <n v="0"/>
  </r>
  <r>
    <s v="2017/290"/>
    <x v="1"/>
    <n v="290"/>
    <x v="4"/>
    <s v="Portugal"/>
    <s v="Servico de Estrangeiros e Fronteiras"/>
    <s v="no"/>
    <s v="Focal Points"/>
    <s v="2017/LBS/02 Focal Points"/>
    <d v="2017-03-01T00:00:00"/>
    <d v="2017-03-29T00:00:00"/>
    <s v="no"/>
    <x v="0"/>
    <s v="FRO.23632"/>
    <n v="2017"/>
    <s v="C1"/>
    <n v="6522.72"/>
    <d v="2017-02-28T00:00:00"/>
    <s v="SK"/>
    <n v="0"/>
    <s v="no"/>
    <n v="0"/>
    <n v="0"/>
    <m/>
    <m/>
    <m/>
    <m/>
    <m/>
    <n v="2017"/>
    <n v="3261.36"/>
    <m/>
    <m/>
    <d v="2017-06-12T00:00:00"/>
    <d v="2017-06-13T00:00:00"/>
    <n v="2017"/>
    <n v="1818.03"/>
    <m/>
    <n v="6522.72"/>
    <n v="5079.3900000000003"/>
    <n v="0.77872268010891166"/>
    <n v="1443.33"/>
    <n v="0"/>
  </r>
  <r>
    <s v="2017/291"/>
    <x v="1"/>
    <n v="291"/>
    <x v="1"/>
    <s v="Italy"/>
    <s v="Ministero dell'Interno, Dipartimento della Pubblica Sicurezza, Direzione Centrale dell'Immigrazione e della Polizia delle Frontiere"/>
    <s v="yes"/>
    <s v="FOA-R"/>
    <s v="2017/RSU/02 Deployment of Task Forces from Nigeria&amp;Gambia"/>
    <d v="2017-03-01T00:00:00"/>
    <d v="2017-05-31T00:00:00"/>
    <s v="no"/>
    <x v="0"/>
    <s v="FRO.23628"/>
    <n v="2017"/>
    <s v="C1"/>
    <n v="93988.800000000003"/>
    <d v="2017-02-28T00:00:00"/>
    <s v="MM"/>
    <n v="0"/>
    <s v="no"/>
    <m/>
    <m/>
    <s v="FRO.23628"/>
    <n v="2017"/>
    <n v="44199.6"/>
    <d v="2017-03-27T00:00:00"/>
    <s v="recovery order"/>
    <n v="2017"/>
    <n v="69094.2"/>
    <m/>
    <m/>
    <d v="2017-08-14T00:00:00"/>
    <d v="2017-07-25T00:00:00"/>
    <n v="2017"/>
    <n v="-1588.63"/>
    <m/>
    <n v="138188.4"/>
    <n v="67505.569999999992"/>
    <n v="0.48850388310451526"/>
    <n v="70682.83"/>
    <n v="0"/>
  </r>
  <r>
    <s v="2017/292"/>
    <x v="1"/>
    <n v="292"/>
    <x v="2"/>
    <s v="Poland"/>
    <s v="Headquarters of Polish Border Guards"/>
    <s v="no"/>
    <s v="Poseidon"/>
    <s v="2017/SBS/07 JO Poseidon 2017"/>
    <d v="2017-03-28T00:00:00"/>
    <d v="2017-05-18T00:00:00"/>
    <s v="no"/>
    <x v="0"/>
    <s v="FRO.23633"/>
    <n v="2017"/>
    <s v="C1"/>
    <n v="39797.58"/>
    <d v="2017-02-27T00:00:00"/>
    <s v="MM"/>
    <n v="0"/>
    <s v="no"/>
    <m/>
    <m/>
    <m/>
    <m/>
    <m/>
    <m/>
    <m/>
    <n v="2017"/>
    <n v="19898.79"/>
    <m/>
    <m/>
    <d v="2017-08-01T00:00:00"/>
    <d v="2017-06-23T00:00:00"/>
    <n v="2017"/>
    <n v="13076.03"/>
    <m/>
    <n v="39797.58"/>
    <n v="32974.82"/>
    <n v="0.82856344531501658"/>
    <n v="6822.760000000002"/>
    <n v="0"/>
  </r>
  <r>
    <s v="2017/293"/>
    <x v="1"/>
    <n v="293"/>
    <x v="2"/>
    <s v="Lithuania"/>
    <s v="State Border Guard Service"/>
    <s v="no"/>
    <s v="Poseidon"/>
    <s v="2017/SBS/07 JO Poseidon 2017"/>
    <d v="2017-03-28T00:00:00"/>
    <d v="2017-05-18T00:00:00"/>
    <s v="no"/>
    <x v="0"/>
    <s v="FRO.23635"/>
    <n v="2017"/>
    <s v="C1"/>
    <n v="88319.94"/>
    <d v="2017-03-06T00:00:00"/>
    <s v="SK"/>
    <n v="0"/>
    <s v="no"/>
    <m/>
    <m/>
    <m/>
    <m/>
    <m/>
    <m/>
    <m/>
    <n v="2017"/>
    <n v="44150"/>
    <m/>
    <m/>
    <d v="2017-08-01T00:00:00"/>
    <d v="2017-06-20T00:00:00"/>
    <n v="2017"/>
    <n v="32866.85"/>
    <m/>
    <n v="88319.94"/>
    <n v="77016.850000000006"/>
    <n v="0.87202108606504947"/>
    <n v="11303.089999999997"/>
    <n v="0"/>
  </r>
  <r>
    <s v="2017/294"/>
    <x v="1"/>
    <n v="294"/>
    <x v="5"/>
    <s v="Greece"/>
    <s v="Hellenic Police"/>
    <s v="no"/>
    <s v="FSC Support Officer"/>
    <s v="2017/FSC/02 FSC Support Officer Deployment"/>
    <d v="2017-03-01T00:00:00"/>
    <d v="2017-06-30T00:00:00"/>
    <s v="no"/>
    <x v="0"/>
    <s v="FRO.23642"/>
    <n v="2017"/>
    <s v="C1"/>
    <n v="26767.119999999999"/>
    <d v="2017-02-28T00:00:00"/>
    <s v="SK"/>
    <n v="0"/>
    <s v="no"/>
    <m/>
    <m/>
    <m/>
    <m/>
    <m/>
    <m/>
    <m/>
    <m/>
    <m/>
    <m/>
    <m/>
    <d v="2017-09-13T00:00:00"/>
    <d v="2017-07-06T00:00:00"/>
    <n v="2017"/>
    <n v="24477.18"/>
    <m/>
    <n v="26767.119999999999"/>
    <n v="24477.18"/>
    <n v="0.91444951866319579"/>
    <n v="2289.9399999999987"/>
    <n v="0"/>
  </r>
  <r>
    <s v="2017/295"/>
    <x v="1"/>
    <n v="295"/>
    <x v="4"/>
    <s v="Italy"/>
    <s v="Ministero dell'Interno, Dipartimento della Pubblica Sicurezza, Direzione Centrale dell'Immigrazione e della Polizia delle Frontiere"/>
    <s v="no"/>
    <s v="Focal Points"/>
    <s v="2017/LBS/02 Focal Points"/>
    <d v="2017-03-01T00:00:00"/>
    <d v="2017-03-29T00:00:00"/>
    <s v="no"/>
    <x v="0"/>
    <s v="FRO.23645"/>
    <n v="2017"/>
    <s v="C1"/>
    <n v="5970.6"/>
    <d v="2017-02-28T00:00:00"/>
    <s v="SK"/>
    <n v="0"/>
    <s v="no"/>
    <n v="0"/>
    <n v="0"/>
    <m/>
    <m/>
    <m/>
    <m/>
    <m/>
    <m/>
    <m/>
    <m/>
    <m/>
    <d v="2017-06-12T00:00:00"/>
    <d v="2017-05-25T00:00:00"/>
    <n v="2017"/>
    <n v="4726.2700000000004"/>
    <m/>
    <n v="5970.6"/>
    <n v="4726.2700000000004"/>
    <n v="0.79159045992027599"/>
    <n v="1244.33"/>
    <n v="0"/>
  </r>
  <r>
    <s v="2017/296"/>
    <x v="1"/>
    <n v="296"/>
    <x v="4"/>
    <s v="Spain"/>
    <s v="Guardia Civil"/>
    <s v="no"/>
    <s v="FOA"/>
    <s v="2017/LBS/01 FOA"/>
    <d v="2017-03-01T00:00:00"/>
    <d v="2017-05-24T00:00:00"/>
    <s v="no"/>
    <x v="0"/>
    <s v="FRO.23641"/>
    <n v="2017"/>
    <s v="C1"/>
    <n v="54860.73"/>
    <d v="2017-02-28T00:00:00"/>
    <s v="SK"/>
    <n v="0"/>
    <s v="no"/>
    <n v="0"/>
    <n v="0"/>
    <m/>
    <m/>
    <m/>
    <m/>
    <m/>
    <m/>
    <m/>
    <m/>
    <m/>
    <d v="2017-08-07T00:00:00"/>
    <d v="2017-07-25T00:00:00"/>
    <n v="2017"/>
    <n v="50047.81"/>
    <m/>
    <n v="54860.73"/>
    <n v="50047.81"/>
    <n v="0.91227021587208179"/>
    <n v="4812.9200000000055"/>
    <n v="0"/>
  </r>
  <r>
    <s v="2017/297"/>
    <x v="1"/>
    <n v="297"/>
    <x v="1"/>
    <s v="Germany"/>
    <s v="Bundespolizeiprasidium Federal Police Central Office"/>
    <s v="no"/>
    <s v="NRO"/>
    <s v="2017/RSU/01 NRO to FYR of Macedonia, Servia, Kosovo, Albania, Bosnia &amp; Herzegovina, Afghanistan, Moldova, Tunisia and Russia"/>
    <d v="2017-03-02T00:00:00"/>
    <d v="2017-03-31T00:00:00"/>
    <s v="no"/>
    <x v="0"/>
    <s v="FRO.23640"/>
    <n v="2017"/>
    <s v="C1"/>
    <n v="255150"/>
    <d v="2017-03-01T00:00:00"/>
    <s v="SK"/>
    <n v="0"/>
    <s v="yes"/>
    <n v="1138000"/>
    <n v="1027326.07"/>
    <s v="FRO.23640"/>
    <n v="2017"/>
    <n v="1018763"/>
    <d v="2017-03-13T00:00:00"/>
    <s v="Sup. Dec. No 2 (increase + adding Russia) signed on 21/03/2017."/>
    <n v="2017"/>
    <n v="125000"/>
    <n v="2017"/>
    <n v="450000"/>
    <d v="2017-06-14T00:00:00"/>
    <d v="2017-06-22T00:00:00"/>
    <n v="2017"/>
    <n v="464686.53"/>
    <m/>
    <n v="1273913"/>
    <n v="1039686.53"/>
    <n v="0.81613621181352258"/>
    <n v="234226.46999999997"/>
    <n v="1027326.07"/>
  </r>
  <r>
    <s v="2017/298"/>
    <x v="1"/>
    <n v="298"/>
    <x v="1"/>
    <s v="Denmark"/>
    <s v="Danish National Police"/>
    <s v="no"/>
    <s v="Poseidon"/>
    <s v="2017/RSU/03 JO Poseidon"/>
    <d v="2017-03-01T00:00:00"/>
    <d v="2017-03-02T00:00:00"/>
    <s v="no"/>
    <x v="0"/>
    <s v="FRO.23644"/>
    <n v="2017"/>
    <s v="C1"/>
    <n v="42800"/>
    <d v="2017-02-28T00:00:00"/>
    <s v="SK"/>
    <n v="0"/>
    <s v="yes"/>
    <n v="40000"/>
    <n v="38790"/>
    <m/>
    <m/>
    <m/>
    <m/>
    <m/>
    <m/>
    <n v="0"/>
    <m/>
    <m/>
    <d v="2017-05-16T00:00:00"/>
    <d v="2017-04-04T00:00:00"/>
    <n v="2017"/>
    <n v="41505"/>
    <m/>
    <n v="42800"/>
    <n v="41505"/>
    <n v="0.96974299065420566"/>
    <n v="1295"/>
    <n v="38790"/>
  </r>
  <r>
    <s v="2017/299"/>
    <x v="1"/>
    <n v="299"/>
    <x v="1"/>
    <s v="France"/>
    <s v="Ministere de l'interieur, Direction generale des etrangers"/>
    <s v="no"/>
    <s v="RO"/>
    <s v="2017/RSU/01 ROs to Albania"/>
    <d v="2017-03-01T00:00:00"/>
    <d v="2017-03-31T00:00:00"/>
    <s v="no"/>
    <x v="0"/>
    <s v="FRO.23648"/>
    <n v="2017"/>
    <s v="C1"/>
    <n v="210000"/>
    <d v="2017-02-28T00:00:00"/>
    <s v="SK"/>
    <n v="0"/>
    <s v="yes"/>
    <n v="250000"/>
    <n v="149674.20000000001"/>
    <s v="FRO.23648"/>
    <n v="2017"/>
    <n v="52500"/>
    <d v="2017-03-21T00:00:00"/>
    <m/>
    <m/>
    <n v="0"/>
    <m/>
    <m/>
    <d v="2017-06-14T00:00:00"/>
    <d v="2017-07-10T00:00:00"/>
    <n v="2017"/>
    <n v="157157.91"/>
    <m/>
    <n v="262500"/>
    <n v="157157.91"/>
    <n v="0.59869680000000003"/>
    <n v="105342.09"/>
    <n v="149674.20000000001"/>
  </r>
  <r>
    <s v="2017/300"/>
    <x v="1"/>
    <n v="300"/>
    <x v="1"/>
    <s v="Denmark"/>
    <s v="Danish National Police"/>
    <s v="no"/>
    <s v="JRO"/>
    <s v="2017/RSU/01 JRO to Pakistan"/>
    <d v="2017-03-08T00:00:00"/>
    <d v="2017-03-12T00:00:00"/>
    <s v="no"/>
    <x v="0"/>
    <s v="FRO.23654"/>
    <n v="2017"/>
    <s v="C1"/>
    <n v="242130"/>
    <d v="2017-03-01T00:00:00"/>
    <s v="SK"/>
    <n v="0"/>
    <s v="yes"/>
    <n v="230000"/>
    <n v="223050.6"/>
    <m/>
    <m/>
    <m/>
    <m/>
    <m/>
    <m/>
    <n v="0"/>
    <m/>
    <m/>
    <d v="2017-05-26T00:00:00"/>
    <d v="2017-04-05T00:00:00"/>
    <n v="2017"/>
    <n v="234203.13"/>
    <m/>
    <n v="242130"/>
    <n v="234203.13"/>
    <n v="0.96726192541196876"/>
    <n v="7926.8699999999953"/>
    <n v="223050.6"/>
  </r>
  <r>
    <s v="2017/351"/>
    <x v="1"/>
    <n v="351"/>
    <x v="4"/>
    <s v="Finland"/>
    <s v="Finnish Border Guard"/>
    <s v="no"/>
    <s v="Focal Points"/>
    <s v="2017/LBS/02 Focal Points"/>
    <d v="2017-03-29T00:00:00"/>
    <d v="2017-04-26T00:00:00"/>
    <s v="no"/>
    <x v="0"/>
    <s v="FRO.23762"/>
    <n v="2017"/>
    <s v="C1"/>
    <n v="6610.46"/>
    <d v="2017-03-20T00:00:00"/>
    <s v="SK"/>
    <n v="0"/>
    <s v="no"/>
    <n v="0"/>
    <n v="0"/>
    <m/>
    <m/>
    <m/>
    <m/>
    <m/>
    <m/>
    <m/>
    <m/>
    <m/>
    <d v="2017-07-10T00:00:00"/>
    <d v="2017-07-10T00:00:00"/>
    <n v="2017"/>
    <n v="5103.84"/>
    <m/>
    <n v="6610.46"/>
    <n v="5103.84"/>
    <n v="0.77208545244960258"/>
    <n v="1506.62"/>
    <n v="0"/>
  </r>
  <r>
    <s v="2017/302"/>
    <x v="1"/>
    <n v="302"/>
    <x v="3"/>
    <s v="Germany"/>
    <s v="Bundespolizeiprasidium Federal Police Central Office"/>
    <s v="no"/>
    <s v="Focal Points"/>
    <s v="2017/ABS/04 JO Focal Points 2017 Air Intermediate Managers"/>
    <d v="2017-03-12T00:00:00"/>
    <d v="2017-04-27T00:00:00"/>
    <s v="no"/>
    <x v="0"/>
    <s v="FRO.23658"/>
    <n v="2017"/>
    <s v="C1"/>
    <n v="8992.2800000000007"/>
    <d v="2017-03-01T00:00:00"/>
    <s v="SK"/>
    <n v="0"/>
    <s v="no"/>
    <n v="0"/>
    <n v="0"/>
    <m/>
    <m/>
    <m/>
    <m/>
    <m/>
    <m/>
    <m/>
    <m/>
    <m/>
    <d v="2017-07-11T00:00:00"/>
    <d v="2017-07-12T00:00:00"/>
    <n v="2017"/>
    <n v="7780.38"/>
    <m/>
    <n v="8992.2800000000007"/>
    <n v="7780.38"/>
    <n v="0.8652288407389449"/>
    <n v="1211.9000000000005"/>
    <n v="0"/>
  </r>
  <r>
    <s v="2017/303"/>
    <x v="1"/>
    <n v="303"/>
    <x v="4"/>
    <s v="Hungary"/>
    <s v="Hungarian Police Headquarters"/>
    <s v="no"/>
    <s v="Coordination Points"/>
    <s v="2017/LBS/03 Coordination Points"/>
    <d v="2017-03-06T00:00:00"/>
    <d v="2017-04-04T00:00:00"/>
    <s v="no"/>
    <x v="0"/>
    <s v="FRO.23656"/>
    <n v="2017"/>
    <s v="C1"/>
    <n v="4658.4799999999996"/>
    <d v="2017-03-02T00:00:00"/>
    <s v="MM"/>
    <n v="0"/>
    <s v="yes"/>
    <n v="0"/>
    <n v="2531.4699999999998"/>
    <m/>
    <m/>
    <m/>
    <m/>
    <m/>
    <m/>
    <m/>
    <m/>
    <m/>
    <d v="2017-06-18T00:00:00"/>
    <d v="2017-06-28T00:00:00"/>
    <n v="2017"/>
    <n v="4185.2700000000004"/>
    <m/>
    <n v="4658.4799999999996"/>
    <n v="4185.2700000000004"/>
    <n v="0.89841965619687125"/>
    <n v="473.20999999999913"/>
    <n v="2531.4699999999998"/>
  </r>
  <r>
    <s v="2017/304"/>
    <x v="1"/>
    <n v="304"/>
    <x v="1"/>
    <s v="Hungary"/>
    <s v="Office of Immigration and Nationality"/>
    <s v="no"/>
    <s v="JRO"/>
    <s v="2017/RSU/01 JRO to Pakistan"/>
    <d v="2017-03-08T00:00:00"/>
    <d v="2017-03-10T00:00:00"/>
    <s v="no"/>
    <x v="0"/>
    <s v="FRO.23668"/>
    <n v="2017"/>
    <s v="C1"/>
    <n v="9223.4"/>
    <d v="2017-03-03T00:00:00"/>
    <s v="SK"/>
    <n v="0"/>
    <s v="yes"/>
    <m/>
    <n v="5698.2"/>
    <m/>
    <m/>
    <m/>
    <m/>
    <m/>
    <m/>
    <m/>
    <m/>
    <m/>
    <d v="2017-05-24T00:00:00"/>
    <d v="2017-05-25T00:00:00"/>
    <n v="2017"/>
    <n v="6699.08"/>
    <m/>
    <n v="9223.4"/>
    <n v="6699.08"/>
    <n v="0.72631350694971486"/>
    <n v="2524.3199999999997"/>
    <n v="5698.2"/>
  </r>
  <r>
    <s v="2017/305"/>
    <x v="1"/>
    <n v="305"/>
    <x v="1"/>
    <s v="Belgium"/>
    <s v="Department of Federal Immigration"/>
    <s v="no"/>
    <s v="RO"/>
    <s v="2017/RSU/01 ROs to Kosovo and Serbia"/>
    <d v="2017-03-06T00:00:00"/>
    <d v="2017-03-31T00:00:00"/>
    <s v="no"/>
    <x v="0"/>
    <s v="FRO.23664"/>
    <n v="2017"/>
    <s v="C1"/>
    <n v="49220"/>
    <d v="2017-03-03T00:00:00"/>
    <s v="SK"/>
    <n v="0"/>
    <s v="yes"/>
    <n v="40000"/>
    <n v="11985.69"/>
    <m/>
    <m/>
    <m/>
    <m/>
    <m/>
    <m/>
    <m/>
    <m/>
    <m/>
    <d v="2017-06-14T00:00:00"/>
    <d v="2017-05-26T00:00:00"/>
    <n v="2017"/>
    <n v="13686.04"/>
    <m/>
    <n v="49220"/>
    <n v="13686.04"/>
    <n v="0.27805851279967497"/>
    <n v="35533.96"/>
    <n v="11985.69"/>
  </r>
  <r>
    <s v="2017/306"/>
    <x v="1"/>
    <n v="306"/>
    <x v="4"/>
    <s v="Poland"/>
    <s v="Headquarters of Polish Border Guards"/>
    <s v="no"/>
    <s v="Focal Points"/>
    <s v="2017/LBS/02 Focal Points"/>
    <d v="2017-03-29T00:00:00"/>
    <d v="2017-05-24T00:00:00"/>
    <s v="no"/>
    <x v="0"/>
    <s v="FRO.23655"/>
    <n v="2017"/>
    <s v="C1"/>
    <n v="35893.15"/>
    <d v="2017-03-03T00:00:00"/>
    <s v="SK"/>
    <n v="0"/>
    <s v="no"/>
    <m/>
    <m/>
    <m/>
    <m/>
    <m/>
    <m/>
    <m/>
    <n v="2017"/>
    <n v="17946.57"/>
    <m/>
    <m/>
    <d v="2017-08-07T00:00:00"/>
    <d v="2017-07-28T00:00:00"/>
    <n v="2017"/>
    <n v="14096.48"/>
    <m/>
    <n v="35893.15"/>
    <n v="32043.05"/>
    <n v="0.89273440754015732"/>
    <n v="3850.1000000000022"/>
    <n v="0"/>
  </r>
  <r>
    <s v="2017/307"/>
    <x v="1"/>
    <n v="307"/>
    <x v="4"/>
    <s v="France"/>
    <s v="Direction Centrale de la Police aux Frontieres"/>
    <s v="no"/>
    <s v="Coordination Points"/>
    <s v="2017/LBS/03 Coordination Points"/>
    <d v="2017-05-08T00:00:00"/>
    <d v="2017-06-07T00:00:00"/>
    <s v="no"/>
    <x v="0"/>
    <s v="FRO.23660"/>
    <n v="2017"/>
    <s v="C1"/>
    <n v="6608.32"/>
    <d v="2017-03-03T00:00:00"/>
    <s v="SK"/>
    <n v="0"/>
    <s v="no"/>
    <m/>
    <m/>
    <m/>
    <m/>
    <m/>
    <m/>
    <m/>
    <n v="2017"/>
    <n v="3304.16"/>
    <m/>
    <m/>
    <d v="2017-08-21T00:00:00"/>
    <d v="2017-08-09T00:00:00"/>
    <n v="2017"/>
    <n v="2673.19"/>
    <m/>
    <n v="6608.32"/>
    <n v="5977.35"/>
    <n v="0.90451884896615187"/>
    <n v="630.96999999999935"/>
    <n v="0"/>
  </r>
  <r>
    <s v="2017/308"/>
    <x v="1"/>
    <n v="308"/>
    <x v="3"/>
    <s v="Switzerland"/>
    <s v="Swiss Border Guard"/>
    <s v="no"/>
    <s v="Focal Points"/>
    <s v="2017/ABS/04 JO Focal Points 2017 Air Intermediate Managers"/>
    <d v="2017-03-19T00:00:00"/>
    <d v="2017-04-01T00:00:00"/>
    <s v="no"/>
    <x v="0"/>
    <s v="FRO.23682"/>
    <n v="2017"/>
    <s v="C1"/>
    <n v="3458.24"/>
    <d v="2017-03-03T00:00:00"/>
    <s v="MM"/>
    <n v="0"/>
    <s v="no"/>
    <n v="0"/>
    <n v="0"/>
    <m/>
    <m/>
    <m/>
    <m/>
    <m/>
    <m/>
    <m/>
    <m/>
    <m/>
    <d v="2017-06-15T00:00:00"/>
    <d v="2017-05-24T00:00:00"/>
    <n v="2017"/>
    <n v="2440.9899999999998"/>
    <m/>
    <n v="3458.24"/>
    <n v="2440.9899999999998"/>
    <n v="0.70584748311279721"/>
    <n v="1017.25"/>
    <n v="0"/>
  </r>
  <r>
    <s v="2017/309"/>
    <x v="1"/>
    <n v="309"/>
    <x v="3"/>
    <s v="Croatia"/>
    <s v="Ministry of Interior, Directorate for Financial Material Affairs"/>
    <s v="no"/>
    <s v="Focal Points"/>
    <s v="2017/ABS/04 JO Focal Points 2017 Air Intermediate Managers"/>
    <d v="2017-03-12T00:00:00"/>
    <d v="2017-03-25T00:00:00"/>
    <s v="no"/>
    <x v="0"/>
    <s v="FRO.23681"/>
    <n v="2017"/>
    <s v="C1"/>
    <n v="3326.63"/>
    <d v="2017-03-03T00:00:00"/>
    <s v="MM"/>
    <n v="0"/>
    <s v="no"/>
    <m/>
    <m/>
    <m/>
    <m/>
    <m/>
    <m/>
    <m/>
    <m/>
    <m/>
    <m/>
    <m/>
    <d v="2017-06-08T00:00:00"/>
    <d v="2017-06-22T00:00:00"/>
    <n v="2017"/>
    <n v="2815.22"/>
    <m/>
    <n v="3326.63"/>
    <n v="2815.22"/>
    <n v="0.84626784463556204"/>
    <n v="511.41000000000031"/>
    <n v="0"/>
  </r>
  <r>
    <s v="2017/310"/>
    <x v="1"/>
    <n v="310"/>
    <x v="3"/>
    <s v="Italy"/>
    <s v="Ministero dell'Interno, Dipartimento della Pubblica Sicurezza, Direzione Centrale dell'Immigrazione e della Polizia delle Frontiere"/>
    <s v="no"/>
    <s v="Focal Points"/>
    <s v="2017/ABS/04 JO Focal Points 2017 Air Intermediate Managers"/>
    <d v="2017-03-12T00:00:00"/>
    <d v="2017-03-25T00:00:00"/>
    <s v="no"/>
    <x v="0"/>
    <s v="FRO.23680"/>
    <n v="2017"/>
    <s v="C1"/>
    <n v="4286.42"/>
    <d v="2017-03-03T00:00:00"/>
    <s v="MM"/>
    <n v="0"/>
    <s v="no"/>
    <m/>
    <m/>
    <m/>
    <m/>
    <m/>
    <m/>
    <m/>
    <m/>
    <m/>
    <m/>
    <m/>
    <d v="2017-06-08T00:00:00"/>
    <d v="2017-06-02T00:00:00"/>
    <n v="2017"/>
    <n v="4260.2299999999996"/>
    <m/>
    <n v="4286.42"/>
    <n v="4260.2299999999996"/>
    <n v="0.9938900061123267"/>
    <n v="26.190000000000509"/>
    <n v="0"/>
  </r>
  <r>
    <s v="2017/311"/>
    <x v="1"/>
    <n v="311"/>
    <x v="1"/>
    <s v="France"/>
    <s v="Ministere de l'interieur, Direction generale des etrangers"/>
    <s v="no"/>
    <s v="JRO"/>
    <s v="2017/RSU/01 JRO to Pakistan"/>
    <d v="2017-03-08T00:00:00"/>
    <d v="2017-03-10T00:00:00"/>
    <s v="no"/>
    <x v="0"/>
    <s v="FRO.23677"/>
    <n v="2017"/>
    <s v="C1"/>
    <n v="23775.4"/>
    <d v="2017-03-06T00:00:00"/>
    <s v="SK"/>
    <n v="0"/>
    <s v="yes"/>
    <n v="15000"/>
    <n v="13352.06"/>
    <m/>
    <m/>
    <m/>
    <m/>
    <m/>
    <m/>
    <m/>
    <m/>
    <m/>
    <d v="2017-05-24T00:00:00"/>
    <d v="2017-06-01T00:00:00"/>
    <n v="2017"/>
    <n v="14286.7"/>
    <m/>
    <n v="23775.4"/>
    <n v="14286.7"/>
    <n v="0.60090261362584851"/>
    <n v="9488.7000000000007"/>
    <n v="13352.06"/>
  </r>
  <r>
    <s v="2017/312"/>
    <x v="1"/>
    <n v="312"/>
    <x v="1"/>
    <s v="Germany"/>
    <s v="Bundespolizeiprasidium Federal Police Central Office"/>
    <s v="no"/>
    <s v="JRO"/>
    <s v="2017/RSU/01 JRO to Albania and Pakistan"/>
    <d v="2017-03-08T00:00:00"/>
    <d v="2017-03-10T00:00:00"/>
    <s v="no"/>
    <x v="0"/>
    <s v="FRO.23675"/>
    <n v="2017"/>
    <s v="C1"/>
    <n v="153923.70000000001"/>
    <d v="2017-03-07T00:00:00"/>
    <s v="SK"/>
    <n v="0"/>
    <s v="yes"/>
    <n v="100000"/>
    <n v="93307.5"/>
    <m/>
    <m/>
    <m/>
    <m/>
    <m/>
    <n v="2017"/>
    <n v="73000"/>
    <m/>
    <m/>
    <d v="2017-05-24T00:00:00"/>
    <d v="2017-05-31T00:00:00"/>
    <n v="2017"/>
    <n v="48047.12"/>
    <m/>
    <n v="153923.70000000001"/>
    <n v="121047.12"/>
    <n v="0.78640989009489759"/>
    <n v="32876.580000000016"/>
    <n v="93307.5"/>
  </r>
  <r>
    <s v="2017/595"/>
    <x v="1"/>
    <n v="595"/>
    <x v="4"/>
    <s v="Finland"/>
    <s v="Finnish Border Guard"/>
    <s v="no"/>
    <s v="Focal Points"/>
    <s v="2017/LBS/02 Focal Points"/>
    <d v="2017-04-26T00:00:00"/>
    <d v="2017-05-25T00:00:00"/>
    <s v="no"/>
    <x v="0"/>
    <s v="FRO.24170"/>
    <n v="2017"/>
    <s v="C1"/>
    <n v="19852.78"/>
    <d v="2017-04-25T00:00:00"/>
    <s v="MM"/>
    <n v="0"/>
    <s v="no"/>
    <n v="0"/>
    <n v="0"/>
    <m/>
    <m/>
    <m/>
    <m/>
    <m/>
    <m/>
    <m/>
    <m/>
    <m/>
    <d v="2017-08-08T00:00:00"/>
    <d v="2017-07-18T00:00:00"/>
    <n v="2017"/>
    <n v="18591.02"/>
    <m/>
    <n v="19852.78"/>
    <n v="18591.02"/>
    <n v="0.93644416550226228"/>
    <n v="1261.7599999999984"/>
    <n v="0"/>
  </r>
  <r>
    <s v="2017/314"/>
    <x v="1"/>
    <n v="314"/>
    <x v="1"/>
    <s v="Slovakia"/>
    <s v="Bureau of Border and Alien Police"/>
    <s v="no"/>
    <s v="Poseidon"/>
    <s v="2017/RSU/03 JO Poseidon"/>
    <d v="2017-03-27T00:00:00"/>
    <d v="2017-04-27T00:00:00"/>
    <s v="no"/>
    <x v="0"/>
    <s v="FRO.23670"/>
    <n v="2017"/>
    <s v="C1"/>
    <n v="23338.84"/>
    <d v="2017-03-06T00:00:00"/>
    <s v="SK"/>
    <n v="0"/>
    <s v="no"/>
    <n v="0"/>
    <n v="0"/>
    <m/>
    <m/>
    <m/>
    <m/>
    <m/>
    <m/>
    <m/>
    <m/>
    <m/>
    <d v="2017-07-11T00:00:00"/>
    <d v="2017-07-10T00:00:00"/>
    <n v="2017"/>
    <n v="18595.78"/>
    <m/>
    <n v="23338.84"/>
    <n v="18595.78"/>
    <n v="0.79677396134512246"/>
    <n v="4743.0600000000013"/>
    <n v="0"/>
  </r>
  <r>
    <s v="2017/1060"/>
    <x v="1"/>
    <n v="1060"/>
    <x v="4"/>
    <s v="Finland"/>
    <s v="Finnish Border Guard"/>
    <s v="no"/>
    <s v="Focal Points"/>
    <s v="2017/LBS/02 Focal Points"/>
    <d v="2017-08-16T00:00:00"/>
    <d v="2017-09-13T00:00:00"/>
    <s v="no"/>
    <x v="0"/>
    <s v="FRO.24962"/>
    <n v="2017"/>
    <s v="C1"/>
    <n v="5528.69"/>
    <d v="2017-07-14T00:00:00"/>
    <s v="IM"/>
    <n v="0"/>
    <s v="no"/>
    <n v="0"/>
    <n v="0"/>
    <m/>
    <m/>
    <m/>
    <m/>
    <m/>
    <m/>
    <m/>
    <m/>
    <m/>
    <d v="2017-11-27T00:00:00"/>
    <d v="2017-11-30T00:00:00"/>
    <n v="2017"/>
    <n v="5478.56"/>
    <m/>
    <n v="5528.69"/>
    <n v="5478.56"/>
    <n v="0.99093275260504765"/>
    <n v="50.1299999999992"/>
    <n v="0"/>
  </r>
  <r>
    <s v="2017/316"/>
    <x v="1"/>
    <n v="316"/>
    <x v="1"/>
    <s v="Italy"/>
    <s v="Ministero dell'Interno, Dipartimento della Pubblica Sicurezza, Direzione Centrale dell'Immigrazione e della Polizia delle Frontiere"/>
    <s v="no"/>
    <s v="RO"/>
    <s v="2017/RSU/01 Return Operation to Nigeria"/>
    <d v="2017-03-06T00:00:00"/>
    <d v="2017-03-09T00:00:00"/>
    <s v="no"/>
    <x v="0"/>
    <s v="FRO.23692"/>
    <n v="2017"/>
    <s v="C1"/>
    <n v="139807.5"/>
    <d v="2017-03-06T00:00:00"/>
    <s v="MM"/>
    <n v="0"/>
    <s v="yes"/>
    <n v="130000"/>
    <n v="130000"/>
    <m/>
    <m/>
    <m/>
    <m/>
    <m/>
    <m/>
    <n v="0"/>
    <m/>
    <m/>
    <d v="2017-05-23T00:00:00"/>
    <d v="2017-05-23T00:00:00"/>
    <n v="2017"/>
    <n v="138659.23000000001"/>
    <m/>
    <n v="139807.5"/>
    <n v="138659.23000000001"/>
    <n v="0.99178677824866346"/>
    <n v="1148.2699999999895"/>
    <n v="130000"/>
  </r>
  <r>
    <s v="2017/317"/>
    <x v="1"/>
    <n v="317"/>
    <x v="2"/>
    <s v="Netherlands"/>
    <s v="Royal Marechaussee"/>
    <s v="no"/>
    <s v="Poseidon"/>
    <s v="2017/SBS/07 JO Poseidon 2017"/>
    <d v="2017-03-27T00:00:00"/>
    <d v="2017-06-30T00:00:00"/>
    <s v="no"/>
    <x v="0"/>
    <s v="FRO.23676"/>
    <n v="2017"/>
    <s v="C1"/>
    <n v="25292.66"/>
    <d v="2017-03-07T00:00:00"/>
    <s v="MM"/>
    <n v="0"/>
    <s v="no"/>
    <m/>
    <m/>
    <m/>
    <m/>
    <m/>
    <m/>
    <m/>
    <m/>
    <m/>
    <m/>
    <m/>
    <d v="2017-09-13T00:00:00"/>
    <d v="2017-08-15T00:00:00"/>
    <n v="2017"/>
    <n v="22087.56"/>
    <m/>
    <n v="25292.66"/>
    <n v="22087.56"/>
    <n v="0.87327944154549186"/>
    <n v="3205.0999999999985"/>
    <n v="0"/>
  </r>
  <r>
    <s v="2017/318"/>
    <x v="1"/>
    <n v="318"/>
    <x v="1"/>
    <s v="Spain"/>
    <s v="Cuerpo Nacional de Policia"/>
    <s v="no"/>
    <s v="JRO"/>
    <s v="2017/RSU/01 JRO to Albania"/>
    <d v="2017-03-15T00:00:00"/>
    <d v="2017-03-17T00:00:00"/>
    <s v="no"/>
    <x v="0"/>
    <s v="FRO.23687"/>
    <n v="2017"/>
    <s v="C1"/>
    <n v="53500"/>
    <d v="2017-03-06T00:00:00"/>
    <s v="SK"/>
    <n v="0"/>
    <s v="yes"/>
    <n v="50000"/>
    <n v="37610.5"/>
    <m/>
    <m/>
    <m/>
    <m/>
    <m/>
    <m/>
    <m/>
    <m/>
    <m/>
    <d v="2017-05-31T00:00:00"/>
    <d v="2017-06-02T00:00:00"/>
    <n v="2017"/>
    <n v="40243.24"/>
    <m/>
    <n v="53500"/>
    <n v="40243.24"/>
    <n v="0.75221009345794387"/>
    <n v="13256.760000000002"/>
    <n v="37610.5"/>
  </r>
  <r>
    <s v="2017/319"/>
    <x v="1"/>
    <n v="319"/>
    <x v="1"/>
    <s v="Slovakia"/>
    <s v="Bureau of Border and Alien Police"/>
    <s v="no"/>
    <s v="Poseidon"/>
    <s v="2017/RSU/03 JO Poseidon"/>
    <d v="2017-03-27T00:00:00"/>
    <d v="2017-05-19T00:00:00"/>
    <s v="no"/>
    <x v="0"/>
    <s v="FRO.23671"/>
    <n v="2017"/>
    <s v="C1"/>
    <n v="61305.65"/>
    <d v="2017-03-08T00:00:00"/>
    <s v="SK"/>
    <n v="0"/>
    <s v="no"/>
    <m/>
    <m/>
    <m/>
    <m/>
    <m/>
    <m/>
    <m/>
    <m/>
    <n v="0"/>
    <m/>
    <m/>
    <d v="2017-08-02T00:00:00"/>
    <d v="2017-07-10T00:00:00"/>
    <n v="2017"/>
    <n v="51057.62"/>
    <m/>
    <n v="61305.65"/>
    <n v="51057.62"/>
    <n v="0.83283710392109045"/>
    <n v="10248.029999999999"/>
    <n v="0"/>
  </r>
  <r>
    <s v="2017/320"/>
    <x v="1"/>
    <n v="320"/>
    <x v="1"/>
    <s v="Bulgaria"/>
    <s v="Ministry of Interior, National Police Service, Chief Directorate Border Police"/>
    <s v="no"/>
    <s v="Poseidon"/>
    <s v="2017/RSU/03 JO Poseidon"/>
    <d v="2017-03-10T00:00:00"/>
    <d v="2017-04-12T00:00:00"/>
    <s v="no"/>
    <x v="0"/>
    <s v="FRO.23697"/>
    <n v="2017"/>
    <s v="C1"/>
    <n v="308537"/>
    <d v="2017-03-07T00:00:00"/>
    <s v=" SK "/>
    <n v="0"/>
    <s v="yes"/>
    <n v="7200"/>
    <n v="7995.04"/>
    <m/>
    <m/>
    <m/>
    <m/>
    <m/>
    <m/>
    <m/>
    <m/>
    <m/>
    <d v="2017-06-26T00:00:00"/>
    <d v="2017-07-11T00:00:00"/>
    <n v="2017"/>
    <n v="305230.88"/>
    <m/>
    <n v="308537"/>
    <n v="305230.88"/>
    <n v="0.98928452665320532"/>
    <n v="3306.1199999999953"/>
    <n v="7995.04"/>
  </r>
  <r>
    <s v="2017/321"/>
    <x v="1"/>
    <n v="321"/>
    <x v="1"/>
    <s v="Poland"/>
    <s v="Headquarters of Polish Border Guards"/>
    <s v="no"/>
    <s v="FOA-R"/>
    <s v="2017/RSU/02 RI FOA-R 2017"/>
    <d v="2017-03-14T00:00:00"/>
    <d v="2017-04-28T00:00:00"/>
    <s v="no"/>
    <x v="0"/>
    <s v="FRO.23702"/>
    <n v="2017"/>
    <s v="C1"/>
    <n v="11382"/>
    <d v="2017-03-07T00:00:00"/>
    <s v="SK"/>
    <n v="0"/>
    <s v="no"/>
    <n v="0"/>
    <n v="0"/>
    <m/>
    <m/>
    <m/>
    <m/>
    <m/>
    <n v="2017"/>
    <n v="5691"/>
    <m/>
    <m/>
    <d v="2017-07-12T00:00:00"/>
    <d v="2017-06-27T00:00:00"/>
    <n v="2017"/>
    <n v="3725.64"/>
    <m/>
    <n v="11382"/>
    <n v="9416.64"/>
    <n v="0.82732735898787557"/>
    <n v="1965.3600000000006"/>
    <n v="0"/>
  </r>
  <r>
    <s v="2017/322"/>
    <x v="1"/>
    <n v="322"/>
    <x v="4"/>
    <s v="Lithuania"/>
    <s v="State Border Guard Service"/>
    <s v="no"/>
    <s v="Focal Points"/>
    <s v="2017/LBS/02 Focal Points"/>
    <d v="2017-03-29T00:00:00"/>
    <d v="2017-04-26T00:00:00"/>
    <s v="no"/>
    <x v="0"/>
    <s v="FRO.23690"/>
    <n v="2017"/>
    <s v="C1"/>
    <n v="15268.9"/>
    <d v="2017-03-08T00:00:00"/>
    <s v="SK"/>
    <n v="0"/>
    <s v="no"/>
    <n v="0"/>
    <m/>
    <m/>
    <m/>
    <m/>
    <m/>
    <m/>
    <n v="2017"/>
    <n v="7630"/>
    <m/>
    <m/>
    <d v="2017-07-10T00:00:00"/>
    <d v="2017-06-23T00:00:00"/>
    <n v="2017"/>
    <n v="6366.74"/>
    <m/>
    <n v="15268.9"/>
    <n v="13996.74"/>
    <n v="0.91668293066298168"/>
    <n v="1272.1599999999999"/>
    <n v="0"/>
  </r>
  <r>
    <s v="2017/323"/>
    <x v="1"/>
    <n v="323"/>
    <x v="1"/>
    <s v="Iceland"/>
    <s v="Office of the National Commissioner of the Icelandic Police"/>
    <s v="no"/>
    <s v="JRO"/>
    <s v="2017/RSU/01 JRO to Albania"/>
    <d v="2017-03-15T00:00:00"/>
    <d v="2017-03-17T00:00:00"/>
    <s v="no"/>
    <x v="0"/>
    <s v="FRO.23704"/>
    <n v="2017"/>
    <s v="C1/C4"/>
    <n v="81534"/>
    <d v="2017-03-08T00:00:00"/>
    <s v="IM"/>
    <n v="0"/>
    <s v="yes"/>
    <n v="50000"/>
    <n v="62239.25"/>
    <m/>
    <m/>
    <m/>
    <m/>
    <m/>
    <m/>
    <m/>
    <m/>
    <m/>
    <d v="2017-05-31T00:00:00"/>
    <d v="2017-06-27T00:00:00"/>
    <n v="2017"/>
    <n v="66596"/>
    <m/>
    <n v="81534"/>
    <n v="66596"/>
    <n v="0.8167880884048373"/>
    <n v="14938"/>
    <n v="62239.25"/>
  </r>
  <r>
    <s v="2017/324"/>
    <x v="1"/>
    <n v="324"/>
    <x v="1"/>
    <s v="Switzerland"/>
    <s v="Swiss Border Guard"/>
    <s v="no"/>
    <s v="JRO"/>
    <s v="2017/RSU/01 JRO to Ukraine and Kirgizstan"/>
    <d v="2017-03-14T00:00:00"/>
    <d v="2017-03-17T00:00:00"/>
    <s v="no"/>
    <x v="0"/>
    <s v="FRO.23703"/>
    <n v="2017"/>
    <s v="C1"/>
    <n v="212163"/>
    <d v="2017-03-08T00:00:00"/>
    <s v="IM"/>
    <n v="0"/>
    <s v="yes"/>
    <n v="180000"/>
    <n v="167128.42000000001"/>
    <m/>
    <m/>
    <m/>
    <m/>
    <m/>
    <m/>
    <n v="0"/>
    <m/>
    <m/>
    <d v="2017-05-31T00:00:00"/>
    <d v="2017-07-17T00:00:00"/>
    <n v="2017"/>
    <n v="175484.84"/>
    <m/>
    <n v="212163"/>
    <n v="175484.84"/>
    <n v="0.82712273110768608"/>
    <n v="36678.160000000003"/>
    <n v="167128.42000000001"/>
  </r>
  <r>
    <s v="2017/325"/>
    <x v="1"/>
    <n v="325"/>
    <x v="2"/>
    <s v="Austria"/>
    <s v="Federal Ministry of the Interior"/>
    <s v="no"/>
    <s v="Poseidon"/>
    <s v="2017/SBS/07 JO Poseidon 2017"/>
    <d v="2017-04-11T00:00:00"/>
    <d v="2017-06-27T00:00:00"/>
    <s v="no"/>
    <x v="0"/>
    <s v="FRO.23699"/>
    <n v="2017"/>
    <s v="C1"/>
    <n v="61548.54"/>
    <d v="2017-03-08T00:00:00"/>
    <s v="IM"/>
    <n v="0"/>
    <s v="no"/>
    <n v="0"/>
    <n v="0"/>
    <s v="FRO.23699"/>
    <n v="2017"/>
    <n v="42678.02"/>
    <d v="2017-06-08T00:00:00"/>
    <m/>
    <m/>
    <m/>
    <m/>
    <m/>
    <d v="2017-09-10T00:00:00"/>
    <d v="2017-07-10T00:00:00"/>
    <n v="2017"/>
    <n v="91498.94"/>
    <m/>
    <n v="104226.56"/>
    <n v="91498.94"/>
    <n v="0.87788506115907505"/>
    <n v="12727.619999999995"/>
    <n v="0"/>
  </r>
  <r>
    <s v="2017/326"/>
    <x v="1"/>
    <n v="326"/>
    <x v="2"/>
    <s v="Lithuania"/>
    <s v="State Border Guard Service"/>
    <s v="no"/>
    <s v="Poseidon"/>
    <s v="2017/SBS/07 JO Poseidon 2017"/>
    <d v="2017-03-28T00:00:00"/>
    <d v="2017-05-18T00:00:00"/>
    <s v="no"/>
    <x v="0"/>
    <s v="FRO.23707"/>
    <n v="2017"/>
    <s v="C1"/>
    <n v="11879.14"/>
    <d v="2017-03-08T00:00:00"/>
    <s v="IM"/>
    <n v="0"/>
    <s v="no"/>
    <n v="0"/>
    <n v="0"/>
    <m/>
    <m/>
    <m/>
    <m/>
    <m/>
    <n v="2017"/>
    <n v="5939.57"/>
    <m/>
    <m/>
    <d v="2017-08-01T00:00:00"/>
    <s v="  "/>
    <n v="2017"/>
    <n v="2859.68"/>
    <m/>
    <n v="11879.14"/>
    <n v="8799.25"/>
    <n v="0.74073123138543706"/>
    <n v="3079.8899999999994"/>
    <n v="0"/>
  </r>
  <r>
    <s v="2017/327"/>
    <x v="1"/>
    <n v="327"/>
    <x v="2"/>
    <s v="Latvia"/>
    <s v="State Border Guard"/>
    <s v="no"/>
    <s v="Poseidon"/>
    <s v="2017/SBS/07 JO Poseidon 2017"/>
    <d v="2017-03-26T00:00:00"/>
    <d v="2017-05-01T00:00:00"/>
    <s v="no"/>
    <x v="0"/>
    <s v="FRO.23708"/>
    <n v="2017"/>
    <s v="C1"/>
    <n v="21692.11"/>
    <d v="2017-03-08T00:00:00"/>
    <s v="IM"/>
    <n v="0"/>
    <s v="no"/>
    <n v="0"/>
    <n v="0"/>
    <m/>
    <m/>
    <m/>
    <m/>
    <m/>
    <m/>
    <m/>
    <m/>
    <m/>
    <d v="2017-07-15T00:00:00"/>
    <d v="2017-07-27T00:00:00"/>
    <n v="2017"/>
    <n v="17261.2"/>
    <m/>
    <n v="21692.11"/>
    <n v="17261.2"/>
    <n v="0.79573632993747501"/>
    <n v="4430.91"/>
    <n v="0"/>
  </r>
  <r>
    <s v="2017/328"/>
    <x v="1"/>
    <n v="328"/>
    <x v="2"/>
    <s v="France"/>
    <s v="Direction Centrale de la Police aux Frontieres"/>
    <s v="no"/>
    <s v="Poseidon"/>
    <s v="2017/SBS/07 JO Poseidon 2017"/>
    <d v="2017-03-27T00:00:00"/>
    <d v="2017-05-19T00:00:00"/>
    <s v="no"/>
    <x v="0"/>
    <s v="FRO.23709"/>
    <n v="2017"/>
    <s v="C1"/>
    <n v="37103.32"/>
    <d v="2017-03-08T00:00:00"/>
    <s v="IM"/>
    <n v="0"/>
    <s v="yes"/>
    <n v="0"/>
    <n v="15530.23"/>
    <m/>
    <m/>
    <m/>
    <m/>
    <m/>
    <n v="2017"/>
    <n v="18551.66"/>
    <m/>
    <m/>
    <d v="2017-08-02T00:00:00"/>
    <d v="2017-08-01T00:00:00"/>
    <n v="2017"/>
    <n v="10607.84"/>
    <m/>
    <n v="37103.32"/>
    <n v="29159.5"/>
    <n v="0.78590002188483399"/>
    <n v="7943.82"/>
    <n v="15530.23"/>
  </r>
  <r>
    <s v="2017/329"/>
    <x v="1"/>
    <n v="329"/>
    <x v="4"/>
    <s v="Poland"/>
    <s v="Headquarters of Polish Border Guards"/>
    <s v="no"/>
    <s v="Coordination Points"/>
    <s v="2017/LBS/03 Coordination Points"/>
    <d v="2017-05-30T00:00:00"/>
    <d v="2017-07-25T00:00:00"/>
    <s v="no"/>
    <x v="0"/>
    <s v="FRO.23693"/>
    <n v="2017"/>
    <s v="C1"/>
    <n v="13090.38"/>
    <d v="2017-03-08T00:00:00"/>
    <s v="IM"/>
    <n v="0"/>
    <s v="no"/>
    <n v="0"/>
    <n v="0"/>
    <m/>
    <m/>
    <m/>
    <m/>
    <m/>
    <n v="2017"/>
    <n v="6545.19"/>
    <m/>
    <m/>
    <d v="2017-10-08T00:00:00"/>
    <d v="2017-09-11T00:00:00"/>
    <n v="2017"/>
    <n v="4622.04"/>
    <m/>
    <n v="13090.38"/>
    <n v="11167.23"/>
    <n v="0.85308677059031135"/>
    <n v="1923.1499999999996"/>
    <n v="0"/>
  </r>
  <r>
    <s v="2017/330"/>
    <x v="1"/>
    <n v="330"/>
    <x v="2"/>
    <s v="Romania"/>
    <s v="General Inspectorate of the Romanian Border Police"/>
    <s v="no"/>
    <s v="Poseidon"/>
    <s v="2017/SBS/07 JO Poseidon 2017"/>
    <d v="2017-03-28T00:00:00"/>
    <d v="2017-06-27T00:00:00"/>
    <s v="no"/>
    <x v="0"/>
    <s v="FRO.23705"/>
    <n v="2017"/>
    <s v="C1"/>
    <n v="295236.90000000002"/>
    <d v="2017-03-09T00:00:00"/>
    <s v="IM"/>
    <n v="0"/>
    <s v="no"/>
    <n v="0"/>
    <n v="0"/>
    <m/>
    <m/>
    <m/>
    <m/>
    <m/>
    <n v="2017"/>
    <n v="147618"/>
    <m/>
    <m/>
    <d v="2017-09-10T00:00:00"/>
    <d v="2017-08-11T00:00:00"/>
    <n v="2017"/>
    <n v="109889.22"/>
    <m/>
    <n v="295236.90000000002"/>
    <n v="257507.22"/>
    <n v="0.87220540521865653"/>
    <n v="37729.680000000022"/>
    <n v="0"/>
  </r>
  <r>
    <s v="2017/331"/>
    <x v="1"/>
    <n v="331"/>
    <x v="2"/>
    <s v="Belgium"/>
    <s v="Belgian Federal Police"/>
    <s v="no"/>
    <s v="Poseidon"/>
    <s v="2017/SBS/07 JO Poseidon 2017"/>
    <d v="2017-03-27T00:00:00"/>
    <d v="2017-04-28T00:00:00"/>
    <s v="no"/>
    <x v="0"/>
    <s v="FRO.23724"/>
    <n v="2017"/>
    <s v="C1"/>
    <n v="17522.32"/>
    <d v="2017-03-13T00:00:00"/>
    <s v="IM"/>
    <n v="0"/>
    <s v="no"/>
    <n v="0"/>
    <n v="0"/>
    <m/>
    <m/>
    <m/>
    <m/>
    <m/>
    <m/>
    <m/>
    <m/>
    <m/>
    <d v="2017-07-12T00:00:00"/>
    <d v="2017-06-28T00:00:00"/>
    <n v="2017"/>
    <n v="13864.33"/>
    <m/>
    <n v="17522.32"/>
    <n v="13864.33"/>
    <n v="0.79123826068694103"/>
    <n v="3657.99"/>
    <n v="0"/>
  </r>
  <r>
    <s v="2017/332"/>
    <x v="1"/>
    <n v="332"/>
    <x v="2"/>
    <s v="Estonia"/>
    <s v="Police and Border Guard Board"/>
    <s v="no"/>
    <s v="Poseidon"/>
    <s v="2017/SBS/07 JO Poseidon 2017"/>
    <d v="2017-03-27T00:00:00"/>
    <d v="2017-05-19T00:00:00"/>
    <s v="no"/>
    <x v="0"/>
    <s v="FRO.23729"/>
    <n v="2017"/>
    <s v="C1"/>
    <n v="65158.720000000001"/>
    <d v="2017-03-13T00:00:00"/>
    <s v="SK"/>
    <n v="0"/>
    <s v="no"/>
    <n v="0"/>
    <n v="0"/>
    <m/>
    <m/>
    <m/>
    <m/>
    <m/>
    <n v="2017"/>
    <n v="32500"/>
    <m/>
    <m/>
    <d v="2017-08-02T00:00:00"/>
    <d v="2017-08-07T00:00:00"/>
    <n v="2017"/>
    <n v="26134.639999999999"/>
    <m/>
    <n v="65158.720000000001"/>
    <n v="58634.64"/>
    <n v="0.89987403067463567"/>
    <n v="6524.0800000000017"/>
    <n v="0"/>
  </r>
  <r>
    <s v="2017/333"/>
    <x v="1"/>
    <n v="333"/>
    <x v="1"/>
    <s v="Austria"/>
    <s v="Federal Ministry of the Interior"/>
    <s v="no"/>
    <s v="JRO"/>
    <s v="2017/RSU/01 JRO to Ukraine and Kyrgyzstan and Afghanistan"/>
    <d v="2017-03-15T00:00:00"/>
    <d v="2017-03-30T00:00:00"/>
    <s v="no"/>
    <x v="0"/>
    <s v="FRO.23722"/>
    <n v="2017"/>
    <s v="C1"/>
    <n v="7798.16"/>
    <d v="2017-03-10T00:00:00"/>
    <s v="SK"/>
    <n v="0"/>
    <s v="no"/>
    <m/>
    <m/>
    <m/>
    <m/>
    <m/>
    <m/>
    <m/>
    <m/>
    <m/>
    <m/>
    <m/>
    <d v="2017-06-13T00:00:00"/>
    <s v="  "/>
    <n v="2017"/>
    <n v="6115.41"/>
    <m/>
    <n v="7798.16"/>
    <n v="6115.41"/>
    <n v="0.78421191665726275"/>
    <n v="1682.75"/>
    <n v="0"/>
  </r>
  <r>
    <s v="2017/334"/>
    <x v="1"/>
    <n v="334"/>
    <x v="1"/>
    <s v="Spain"/>
    <s v="Cuerpo Nacional de Policia"/>
    <s v="no"/>
    <s v="RO"/>
    <s v="2017/RSU/01 RO to Colombia and Peru"/>
    <d v="2017-03-11T00:00:00"/>
    <d v="2017-03-17T00:00:00"/>
    <s v="no"/>
    <x v="0"/>
    <s v="FRO.23732"/>
    <n v="2017"/>
    <s v="C1"/>
    <n v="552904"/>
    <d v="2017-03-09T00:00:00"/>
    <s v="SK"/>
    <n v="0"/>
    <s v="yes"/>
    <n v="520000"/>
    <n v="436759"/>
    <m/>
    <m/>
    <m/>
    <m/>
    <m/>
    <m/>
    <m/>
    <m/>
    <m/>
    <d v="2017-05-31T00:00:00"/>
    <d v="2017-05-22T00:00:00"/>
    <n v="2017"/>
    <n v="455178.56"/>
    <m/>
    <n v="552904"/>
    <n v="455178.56"/>
    <n v="0.82325061855222603"/>
    <n v="97725.440000000002"/>
    <n v="436759"/>
  </r>
  <r>
    <s v="2017/335"/>
    <x v="1"/>
    <n v="335"/>
    <x v="1"/>
    <s v="Poland"/>
    <s v="Headquarters of Polish Border Guards"/>
    <s v="no"/>
    <s v="Poseidon"/>
    <s v="2017/RSU/03 JO Poseidon"/>
    <d v="2017-03-30T00:00:00"/>
    <d v="2017-07-02T00:00:00"/>
    <s v="no"/>
    <x v="0"/>
    <s v="FRO.23728"/>
    <n v="2017"/>
    <s v="C1"/>
    <n v="301686"/>
    <d v="2017-03-09T00:00:00"/>
    <s v="SK"/>
    <n v="0"/>
    <s v="no"/>
    <n v="0"/>
    <m/>
    <m/>
    <m/>
    <m/>
    <m/>
    <m/>
    <n v="2017"/>
    <n v="150843"/>
    <m/>
    <m/>
    <d v="2017-09-15T00:00:00"/>
    <d v="2017-08-29T00:00:00"/>
    <n v="2017"/>
    <n v="124193.51"/>
    <m/>
    <n v="301686"/>
    <n v="275036.51"/>
    <n v="0.91166481043203862"/>
    <n v="26649.489999999991"/>
    <n v="0"/>
  </r>
  <r>
    <s v="2017/336"/>
    <x v="1"/>
    <n v="336"/>
    <x v="1"/>
    <s v="Lithuania"/>
    <s v="State Border Guard Service"/>
    <s v="no"/>
    <s v="Poseidon"/>
    <s v="2017/RSU/03 JO Poseidon"/>
    <d v="2017-03-27T00:00:00"/>
    <d v="2017-05-19T00:00:00"/>
    <s v="no"/>
    <x v="0"/>
    <s v="FRO.23720"/>
    <n v="2017"/>
    <s v="C1"/>
    <n v="74549"/>
    <d v="2017-03-10T00:00:00"/>
    <s v="SK"/>
    <n v="0"/>
    <s v="no"/>
    <n v="0"/>
    <n v="0"/>
    <m/>
    <m/>
    <m/>
    <m/>
    <m/>
    <n v="2017"/>
    <n v="37270"/>
    <m/>
    <m/>
    <d v="2017-08-02T00:00:00"/>
    <d v="2017-06-28T00:00:00"/>
    <n v="2017"/>
    <n v="32171.02"/>
    <m/>
    <n v="74549"/>
    <n v="69441.02"/>
    <n v="0.93148157587626934"/>
    <n v="5107.9799999999959"/>
    <n v="0"/>
  </r>
  <r>
    <s v="2017/337"/>
    <x v="1"/>
    <n v="337"/>
    <x v="4"/>
    <s v="France"/>
    <s v="Direction Centrale de la Police aux Frontieres"/>
    <s v="no"/>
    <s v="FOA"/>
    <s v="2017/LBS/01 FOA"/>
    <d v="2017-03-28T00:00:00"/>
    <d v="2017-05-25T00:00:00"/>
    <s v="no"/>
    <x v="0"/>
    <s v="FRO.23716"/>
    <n v="2017"/>
    <s v="C1"/>
    <n v="12076.02"/>
    <d v="2017-03-10T00:00:00"/>
    <s v="SK"/>
    <n v="0"/>
    <s v="yes"/>
    <n v="0"/>
    <n v="3606.16"/>
    <m/>
    <m/>
    <m/>
    <m/>
    <m/>
    <n v="2017"/>
    <n v="6038.01"/>
    <m/>
    <m/>
    <d v="2017-08-08T00:00:00"/>
    <d v="2017-08-14T00:00:00"/>
    <n v="2017"/>
    <n v="4398.8999999999996"/>
    <m/>
    <n v="12076.02"/>
    <n v="10436.91"/>
    <n v="0.86426736623490186"/>
    <n v="1639.1100000000006"/>
    <n v="3606.16"/>
  </r>
  <r>
    <s v="2017/338"/>
    <x v="1"/>
    <n v="338"/>
    <x v="4"/>
    <s v="Lithuania"/>
    <s v="State Border Guard Service"/>
    <s v="no"/>
    <s v="FOA"/>
    <s v="2017/LBS/01 FOA"/>
    <d v="2017-03-29T00:00:00"/>
    <d v="2017-04-26T00:00:00"/>
    <s v="no"/>
    <x v="0"/>
    <s v="FRO.23721"/>
    <n v="2017"/>
    <s v="C1"/>
    <n v="10071.91"/>
    <d v="2017-03-10T00:00:00"/>
    <s v="SK"/>
    <n v="0"/>
    <s v="no"/>
    <m/>
    <m/>
    <m/>
    <m/>
    <m/>
    <m/>
    <m/>
    <n v="2017"/>
    <n v="5035.95"/>
    <m/>
    <m/>
    <d v="2017-07-10T00:00:00"/>
    <s v=" "/>
    <n v="2017"/>
    <n v="2811.1"/>
    <m/>
    <n v="10071.91"/>
    <n v="7847.0499999999993"/>
    <n v="0.77910247410868438"/>
    <n v="2224.8600000000006"/>
    <n v="0"/>
  </r>
  <r>
    <s v="2017/339"/>
    <x v="1"/>
    <n v="339"/>
    <x v="4"/>
    <s v="Czech Republic"/>
    <s v="Police of the Czech Republic"/>
    <s v="no"/>
    <s v="Focal Points"/>
    <s v="2017/LBS/02 Focal Points"/>
    <d v="2017-04-25T00:00:00"/>
    <d v="2017-06-22T00:00:00"/>
    <s v="no"/>
    <x v="0"/>
    <s v="FRO.23717"/>
    <n v="2017"/>
    <s v="C1"/>
    <n v="10871.2"/>
    <d v="2017-03-10T00:00:00"/>
    <s v="SK"/>
    <n v="0"/>
    <s v="yes"/>
    <n v="0"/>
    <n v="3320.98"/>
    <m/>
    <m/>
    <m/>
    <m/>
    <m/>
    <n v="2017"/>
    <n v="5000"/>
    <m/>
    <m/>
    <d v="2017-09-05T00:00:00"/>
    <d v="2017-07-03T00:00:00"/>
    <n v="2017"/>
    <n v="2851.38"/>
    <m/>
    <n v="10871.2"/>
    <n v="7851.38"/>
    <n v="0.72221833836191029"/>
    <n v="3019.8200000000006"/>
    <n v="3320.98"/>
  </r>
  <r>
    <s v="2017/340"/>
    <x v="1"/>
    <n v="340"/>
    <x v="4"/>
    <s v="Spain"/>
    <s v="Cuerpo Nacional de Policia"/>
    <s v="no"/>
    <s v="Focal Points"/>
    <s v="2017/LBS/02 Focal Points"/>
    <d v="2017-03-28T00:00:00"/>
    <d v="2017-05-25T00:00:00"/>
    <s v="no"/>
    <x v="0"/>
    <s v="FRO.23731"/>
    <n v="2017"/>
    <s v="C1"/>
    <n v="21678.11"/>
    <d v="2017-03-10T00:00:00"/>
    <s v="SK"/>
    <n v="0"/>
    <s v="no"/>
    <m/>
    <m/>
    <m/>
    <m/>
    <m/>
    <m/>
    <m/>
    <m/>
    <m/>
    <m/>
    <m/>
    <d v="2017-08-08T00:00:00"/>
    <d v="2017-08-16T00:00:00"/>
    <n v="2017"/>
    <n v="20018.599999999999"/>
    <m/>
    <n v="21678.11"/>
    <n v="20018.599999999999"/>
    <n v="0.92344766218088192"/>
    <n v="1659.510000000002"/>
    <n v="0"/>
  </r>
  <r>
    <s v="2017/341"/>
    <x v="1"/>
    <n v="341"/>
    <x v="4"/>
    <s v="Czech Republic"/>
    <s v="Police of the Czech Republic"/>
    <s v="no"/>
    <s v="FOA"/>
    <s v="2017/LBS/01 FOA"/>
    <d v="2017-03-28T00:00:00"/>
    <d v="2017-07-21T00:00:00"/>
    <s v="no"/>
    <x v="0"/>
    <s v="FRO.23740"/>
    <n v="2017"/>
    <s v="C1"/>
    <n v="131909.4"/>
    <d v="2017-03-13T00:00:00"/>
    <s v="SK"/>
    <n v="0"/>
    <s v="yes"/>
    <n v="0"/>
    <n v="13429.46"/>
    <s v="FRO.23740"/>
    <n v="2017"/>
    <n v="637.35"/>
    <d v="2017-03-24T00:00:00"/>
    <m/>
    <n v="2017"/>
    <n v="65000"/>
    <m/>
    <m/>
    <d v="2017-10-04T00:00:00"/>
    <d v="2017-08-17T00:00:00"/>
    <n v="2017"/>
    <n v="47804.89"/>
    <m/>
    <n v="132546.75"/>
    <n v="112804.89"/>
    <n v="0.85105738164081735"/>
    <n v="19741.86"/>
    <n v="13429.46"/>
  </r>
  <r>
    <s v="2017/342"/>
    <x v="1"/>
    <n v="342"/>
    <x v="1"/>
    <s v="Germany"/>
    <s v="Bundespolizeiprasidium Federal Police Central Office"/>
    <s v="no"/>
    <s v="JRO"/>
    <s v="2017/RSU/01 JROs to Kosovo, Albania and FYR of Macedonia."/>
    <d v="2017-03-14T00:00:00"/>
    <d v="2017-03-18T00:00:00"/>
    <s v="no"/>
    <x v="0"/>
    <s v="FRO.23737"/>
    <n v="2017"/>
    <s v="C1"/>
    <n v="405797.7"/>
    <d v="2017-03-13T00:00:00"/>
    <s v="SK"/>
    <n v="0"/>
    <s v="yes"/>
    <n v="291120"/>
    <n v="253469.94"/>
    <m/>
    <m/>
    <m/>
    <m/>
    <m/>
    <n v="2017"/>
    <n v="193000"/>
    <m/>
    <m/>
    <d v="2017-06-01T00:00:00"/>
    <d v="2017-06-01T00:00:00"/>
    <n v="2017"/>
    <n v="91588.33"/>
    <m/>
    <n v="405797.7"/>
    <n v="284588.33"/>
    <n v="0.70130592164519412"/>
    <n v="121209.37"/>
    <n v="253469.94"/>
  </r>
  <r>
    <s v="2017/343"/>
    <x v="1"/>
    <n v="343"/>
    <x v="1"/>
    <s v="Iceland"/>
    <s v="Office of the National Commissioner of the Icelandic Police"/>
    <s v="no"/>
    <s v="JRO"/>
    <s v="2017/RSU/01 JRO to FYR of Macedonia"/>
    <d v="2017-03-16T00:00:00"/>
    <d v="2017-03-18T00:00:00"/>
    <s v="no"/>
    <x v="0"/>
    <s v="FRO.23739"/>
    <n v="2017"/>
    <s v="C1"/>
    <n v="33972.5"/>
    <d v="2017-03-14T00:00:00"/>
    <s v="SK"/>
    <n v="0"/>
    <s v="yes"/>
    <m/>
    <n v="13473.83"/>
    <m/>
    <m/>
    <m/>
    <m/>
    <m/>
    <m/>
    <m/>
    <m/>
    <m/>
    <d v="2017-06-01T00:00:00"/>
    <d v="2017-06-29T00:00:00"/>
    <n v="2017"/>
    <n v="14417"/>
    <m/>
    <n v="33972.5"/>
    <n v="14417"/>
    <n v="0.42437265435278532"/>
    <n v="19555.5"/>
    <n v="13473.83"/>
  </r>
  <r>
    <s v="2017/344"/>
    <x v="1"/>
    <n v="344"/>
    <x v="1"/>
    <s v="Slovakia"/>
    <s v="Bureau of Border and Alien Police"/>
    <s v="no"/>
    <s v="Poseidon"/>
    <s v="2017/RSU/03 JO Poseidon"/>
    <d v="2017-04-02T00:00:00"/>
    <d v="2017-05-19T00:00:00"/>
    <s v="no"/>
    <x v="0"/>
    <s v="FRO.23669"/>
    <n v="2017"/>
    <s v="C1"/>
    <n v="22538.48"/>
    <d v="2017-03-14T00:00:00"/>
    <s v="SK"/>
    <n v="0"/>
    <s v="no"/>
    <n v="0"/>
    <n v="0"/>
    <m/>
    <m/>
    <m/>
    <m/>
    <m/>
    <m/>
    <m/>
    <m/>
    <m/>
    <d v="2017-08-02T00:00:00"/>
    <d v="2017-07-14T00:00:00"/>
    <n v="2017"/>
    <n v="19247.78"/>
    <m/>
    <n v="22538.48"/>
    <n v="19247.78"/>
    <n v="0.85399636532720924"/>
    <n v="3290.7000000000007"/>
    <n v="0"/>
  </r>
  <r>
    <s v="2017/345"/>
    <x v="1"/>
    <n v="345"/>
    <x v="2"/>
    <s v="Denmark"/>
    <s v="Danish National Police"/>
    <s v="no"/>
    <s v="Poseidon"/>
    <s v="2017/SBS/07 JO Poseidon 2017"/>
    <d v="2017-03-28T00:00:00"/>
    <d v="2017-06-29T00:00:00"/>
    <s v="no"/>
    <x v="0"/>
    <s v="FRO.23748"/>
    <n v="2017"/>
    <s v="C1"/>
    <n v="172405.8"/>
    <d v="2017-03-20T00:00:00"/>
    <s v="SK"/>
    <n v="0"/>
    <s v="yes"/>
    <n v="99000"/>
    <n v="146996"/>
    <m/>
    <m/>
    <m/>
    <m/>
    <m/>
    <m/>
    <n v="0"/>
    <m/>
    <m/>
    <d v="2017-09-12T00:00:00"/>
    <d v="2017-08-25T00:00:00"/>
    <n v="2017"/>
    <n v="168380.9"/>
    <m/>
    <n v="172405.8"/>
    <n v="168380.9"/>
    <n v="0.97665449770251356"/>
    <n v="4024.8999999999942"/>
    <n v="146996"/>
  </r>
  <r>
    <s v="2017/346"/>
    <x v="1"/>
    <n v="346"/>
    <x v="2"/>
    <s v="Spain"/>
    <s v="Cuerpo Nacional de Policia"/>
    <s v="no"/>
    <s v="Poseidon"/>
    <s v="2017/SBS/07 JO Poseidon 2017"/>
    <d v="2017-03-27T00:00:00"/>
    <d v="2017-05-19T00:00:00"/>
    <s v="no"/>
    <x v="0"/>
    <s v="FRO.23749"/>
    <n v="2017"/>
    <s v="C1"/>
    <n v="36708.81"/>
    <d v="2017-03-13T00:00:00"/>
    <s v="SK"/>
    <n v="0"/>
    <s v="yes"/>
    <m/>
    <n v="20718.47"/>
    <m/>
    <m/>
    <m/>
    <m/>
    <m/>
    <m/>
    <m/>
    <m/>
    <m/>
    <d v="2017-08-02T00:00:00"/>
    <d v="2017-06-27T00:00:00"/>
    <n v="2017"/>
    <n v="34632.49"/>
    <m/>
    <n v="36708.81"/>
    <n v="34632.49"/>
    <n v="0.94343810109889148"/>
    <n v="2076.3199999999997"/>
    <n v="20718.47"/>
  </r>
  <r>
    <s v="2017/347"/>
    <x v="1"/>
    <n v="347"/>
    <x v="4"/>
    <s v="Romania"/>
    <s v="General Inspectorate of the Romanian Border Police"/>
    <s v="no"/>
    <s v="FOA"/>
    <s v="2017/LBS/01 FOA"/>
    <d v="2017-03-29T00:00:00"/>
    <d v="2017-08-17T00:00:00"/>
    <s v="no"/>
    <x v="0"/>
    <s v="FRO.23738"/>
    <n v="2017"/>
    <s v="C1"/>
    <n v="380986.2"/>
    <d v="2017-03-13T00:00:00"/>
    <s v="SK"/>
    <n v="0"/>
    <s v="no"/>
    <n v="0"/>
    <n v="0"/>
    <s v="FRO.23738"/>
    <n v="2017"/>
    <n v="-5071.5"/>
    <d v="2017-04-27T00:00:00"/>
    <m/>
    <n v="2017"/>
    <n v="190493"/>
    <m/>
    <m/>
    <d v="2017-10-31T00:00:00"/>
    <d v="2017-11-13T00:00:00"/>
    <n v="2017"/>
    <n v="150237.59"/>
    <m/>
    <n v="375914.7"/>
    <n v="340730.58999999997"/>
    <n v="0.90640400601519433"/>
    <n v="35184.110000000044"/>
    <n v="0"/>
  </r>
  <r>
    <s v="2017/348"/>
    <x v="1"/>
    <n v="348"/>
    <x v="2"/>
    <s v="Poland"/>
    <s v="Headquarters of Polish Border Guards"/>
    <s v="no"/>
    <s v="Triton"/>
    <s v="2017/SBS/05 JO Triton 2017"/>
    <d v="2017-04-05T00:00:00"/>
    <d v="2017-06-09T00:00:00"/>
    <s v="no"/>
    <x v="0"/>
    <s v="FRO.23756"/>
    <n v="2017"/>
    <s v="C1"/>
    <n v="22617.66"/>
    <d v="2017-03-13T00:00:00"/>
    <s v="SK"/>
    <n v="0"/>
    <s v="no"/>
    <m/>
    <m/>
    <m/>
    <m/>
    <m/>
    <m/>
    <m/>
    <n v="2017"/>
    <n v="11308.83"/>
    <m/>
    <m/>
    <d v="2017-08-23T00:00:00"/>
    <d v="2017-07-18T00:00:00"/>
    <n v="2017"/>
    <n v="8425.31"/>
    <m/>
    <n v="22617.66"/>
    <n v="19734.14"/>
    <n v="0.87251024199674054"/>
    <n v="2883.5200000000004"/>
    <n v="0"/>
  </r>
  <r>
    <s v="2017/349"/>
    <x v="1"/>
    <n v="349"/>
    <x v="4"/>
    <s v="Estonia"/>
    <s v="Police and Border Guard Board"/>
    <s v="no"/>
    <s v="FOA"/>
    <s v="2017/LBS/01 FOA"/>
    <d v="2017-03-25T00:00:00"/>
    <d v="2017-05-25T00:00:00"/>
    <s v="no"/>
    <x v="0"/>
    <s v="FRO.23757"/>
    <n v="2017"/>
    <s v="C1"/>
    <n v="55031.17"/>
    <d v="2017-03-14T00:00:00"/>
    <s v="MM"/>
    <n v="0"/>
    <s v="no"/>
    <n v="0"/>
    <m/>
    <s v="FRO.23757"/>
    <n v="2017"/>
    <n v="11514.27"/>
    <d v="2017-04-21T00:00:00"/>
    <m/>
    <n v="2017"/>
    <n v="27500"/>
    <m/>
    <m/>
    <d v="2017-08-08T00:00:00"/>
    <d v="2017-07-05T00:00:00"/>
    <n v="2017"/>
    <n v="31483.47"/>
    <m/>
    <n v="66545.440000000002"/>
    <n v="58983.47"/>
    <n v="0.88636381395930364"/>
    <n v="7561.9700000000012"/>
    <n v="0"/>
  </r>
  <r>
    <s v="2017/350"/>
    <x v="1"/>
    <n v="350"/>
    <x v="4"/>
    <s v="Austria"/>
    <s v="Federal Ministry of the Interior"/>
    <s v="no"/>
    <s v="FOA"/>
    <s v="2017/LBS/01 FOA"/>
    <d v="2017-03-29T00:00:00"/>
    <d v="2017-04-26T00:00:00"/>
    <s v="no"/>
    <x v="0"/>
    <s v="FRO.23750"/>
    <n v="2017"/>
    <s v="C1"/>
    <n v="63718.5"/>
    <d v="2017-03-14T00:00:00"/>
    <s v="SK"/>
    <n v="1550"/>
    <s v="no"/>
    <n v="0"/>
    <n v="0"/>
    <m/>
    <m/>
    <m/>
    <m/>
    <m/>
    <m/>
    <m/>
    <m/>
    <m/>
    <d v="2017-07-10T00:00:00"/>
    <d v="2017-05-26T00:00:00"/>
    <n v="2017"/>
    <n v="60150.97"/>
    <m/>
    <n v="63718.5"/>
    <n v="60150.97"/>
    <n v="0.94401107998461986"/>
    <n v="3567.5299999999988"/>
    <n v="0"/>
  </r>
  <r>
    <s v="2017/1348"/>
    <x v="1"/>
    <n v="1348"/>
    <x v="4"/>
    <s v="Finland"/>
    <s v="Finnish Border Guard"/>
    <s v="no"/>
    <s v="Focal Points"/>
    <s v="2017/LBS/02 Focal Points"/>
    <d v="2017-09-13T00:00:00"/>
    <d v="2017-11-08T00:00:00"/>
    <s v="no"/>
    <x v="0"/>
    <s v="FRO.25469"/>
    <n v="2017"/>
    <s v="C1"/>
    <n v="53987.92"/>
    <d v="2017-09-11T00:00:00"/>
    <s v="PM"/>
    <n v="0"/>
    <s v="no"/>
    <m/>
    <m/>
    <m/>
    <m/>
    <m/>
    <m/>
    <m/>
    <m/>
    <n v="0"/>
    <m/>
    <m/>
    <d v="2018-01-22T00:00:00"/>
    <d v="2018-01-09T00:00:00"/>
    <n v="2018"/>
    <n v="42152.31"/>
    <m/>
    <n v="53987.92"/>
    <n v="42152.31"/>
    <n v="0.78077299514409892"/>
    <n v="11835.61"/>
    <n v="0"/>
  </r>
  <r>
    <s v="2017/352"/>
    <x v="1"/>
    <n v="352"/>
    <x v="2"/>
    <s v="France"/>
    <s v="Direction Centrale des compagnies republicaines de securite"/>
    <s v="no"/>
    <s v="Poseidon"/>
    <s v="2017/SBS/07 JO Poseidon 2017"/>
    <d v="2017-03-28T00:00:00"/>
    <d v="2017-05-18T00:00:00"/>
    <s v="no"/>
    <x v="0"/>
    <s v="FRO.23765"/>
    <n v="2017"/>
    <s v="C1"/>
    <n v="46949.25"/>
    <d v="2017-03-15T00:00:00"/>
    <s v="MM"/>
    <n v="0"/>
    <s v="yes"/>
    <n v="0"/>
    <n v="3339.37"/>
    <m/>
    <m/>
    <m/>
    <m/>
    <m/>
    <m/>
    <m/>
    <m/>
    <m/>
    <d v="2017-08-01T00:00:00"/>
    <d v="2017-08-10T00:00:00"/>
    <n v="2017"/>
    <n v="43945.37"/>
    <m/>
    <n v="46949.25"/>
    <n v="43945.37"/>
    <n v="0.93601857324664406"/>
    <n v="3003.8799999999974"/>
    <n v="3339.37"/>
  </r>
  <r>
    <s v="2017/353"/>
    <x v="1"/>
    <n v="353"/>
    <x v="4"/>
    <s v="Sweden"/>
    <s v="National Operations Department"/>
    <s v="no"/>
    <s v="Focal Points"/>
    <s v="2017/LBS/02 Focal Points"/>
    <d v="2017-03-28T00:00:00"/>
    <d v="2017-05-26T00:00:00"/>
    <s v="no"/>
    <x v="0"/>
    <s v="FRO.23761"/>
    <n v="2017"/>
    <s v="C1"/>
    <n v="11572.59"/>
    <d v="2017-03-21T00:00:00"/>
    <s v="MM"/>
    <n v="0"/>
    <s v="no"/>
    <m/>
    <m/>
    <m/>
    <m/>
    <m/>
    <m/>
    <m/>
    <m/>
    <n v="0"/>
    <m/>
    <m/>
    <d v="2017-08-09T00:00:00"/>
    <d v="2017-07-10T00:00:00"/>
    <n v="2017"/>
    <n v="8367.11"/>
    <m/>
    <n v="11572.59"/>
    <n v="8367.11"/>
    <n v="0.72301101136392121"/>
    <n v="3205.4799999999996"/>
    <n v="0"/>
  </r>
  <r>
    <s v="2017/354"/>
    <x v="1"/>
    <n v="354"/>
    <x v="4"/>
    <s v="Croatia"/>
    <s v="Ministry of Interior, Directorate for Financial Material Affairs"/>
    <s v="no"/>
    <s v="Focal Points"/>
    <s v="2017/LBS/02 Focal Points"/>
    <d v="2017-03-29T00:00:00"/>
    <d v="2017-04-26T00:00:00"/>
    <s v="no"/>
    <x v="0"/>
    <s v="FRO.23764"/>
    <n v="2017"/>
    <s v="C1"/>
    <n v="7250.32"/>
    <d v="2017-03-21T00:00:00"/>
    <s v="MM"/>
    <n v="0"/>
    <s v="no"/>
    <n v="0"/>
    <n v="0"/>
    <m/>
    <m/>
    <m/>
    <m/>
    <m/>
    <m/>
    <m/>
    <m/>
    <m/>
    <d v="2017-07-10T00:00:00"/>
    <d v="2017-06-13T00:00:00"/>
    <n v="2017"/>
    <n v="6467.08"/>
    <m/>
    <n v="7250.32"/>
    <n v="6467.08"/>
    <n v="0.89197166469893741"/>
    <n v="783.23999999999978"/>
    <n v="0"/>
  </r>
  <r>
    <s v="2017/355"/>
    <x v="1"/>
    <n v="355"/>
    <x v="4"/>
    <s v="Bulgaria"/>
    <s v="Ministry of Interior, National Police Service, Chief Directorate Border Police"/>
    <s v="no"/>
    <s v="Focal Points"/>
    <s v="2017/LBS/02 Focal Points"/>
    <d v="2017-03-29T00:00:00"/>
    <d v="2017-04-26T00:00:00"/>
    <s v="no"/>
    <x v="0"/>
    <s v="FRO.23763"/>
    <n v="2017"/>
    <s v="C1"/>
    <n v="7327.36"/>
    <d v="2017-03-20T00:00:00"/>
    <s v="MM"/>
    <n v="0"/>
    <s v="no"/>
    <n v="0"/>
    <n v="0"/>
    <m/>
    <m/>
    <m/>
    <m/>
    <m/>
    <m/>
    <m/>
    <m/>
    <m/>
    <d v="2017-07-10T00:00:00"/>
    <d v="2017-07-20T00:00:00"/>
    <n v="2017"/>
    <n v="5912.31"/>
    <m/>
    <n v="7327.36"/>
    <n v="5912.31"/>
    <n v="0.80688133243078008"/>
    <n v="1415.0499999999993"/>
    <n v="0"/>
  </r>
  <r>
    <s v="2017/356"/>
    <x v="1"/>
    <n v="356"/>
    <x v="4"/>
    <s v="Portugal"/>
    <s v="Servico de Estrangeiros e Fronteiras"/>
    <s v="no"/>
    <s v="Focal Points"/>
    <s v="2017/LBS/02 Focal Points"/>
    <d v="2017-03-27T00:00:00"/>
    <d v="2017-04-27T00:00:00"/>
    <s v="no"/>
    <x v="0"/>
    <s v="FRO.23766"/>
    <n v="2017"/>
    <s v="C1"/>
    <n v="6522.72"/>
    <d v="2017-03-20T00:00:00"/>
    <s v="MM"/>
    <n v="0"/>
    <s v="no"/>
    <n v="0"/>
    <m/>
    <m/>
    <m/>
    <m/>
    <m/>
    <m/>
    <n v="2017"/>
    <n v="3261.36"/>
    <m/>
    <m/>
    <d v="2017-07-11T00:00:00"/>
    <d v="2017-06-09T00:00:00"/>
    <n v="2017"/>
    <n v="2260.98"/>
    <m/>
    <n v="6522.72"/>
    <n v="5522.34"/>
    <n v="0.84663146662741917"/>
    <n v="1000.3800000000001"/>
    <n v="0"/>
  </r>
  <r>
    <s v="2017/357"/>
    <x v="1"/>
    <n v="357"/>
    <x v="5"/>
    <s v="Romania"/>
    <s v="General Inspectorate of the Romanian Border Police"/>
    <s v="no"/>
    <s v="FSC Support Officer"/>
    <s v="2017/FSC/01 FSC Support Officer Deployment"/>
    <d v="2017-03-18T00:00:00"/>
    <d v="2017-04-13T00:00:00"/>
    <s v="no"/>
    <x v="0"/>
    <s v="FRO.23775"/>
    <n v="2017"/>
    <s v="C1"/>
    <n v="5995.21"/>
    <d v="2017-03-15T00:00:00"/>
    <s v="IM"/>
    <n v="0"/>
    <s v="no"/>
    <n v="0"/>
    <m/>
    <m/>
    <m/>
    <m/>
    <m/>
    <m/>
    <n v="2017"/>
    <n v="2997"/>
    <m/>
    <m/>
    <d v="2017-06-27T00:00:00"/>
    <d v="2017-07-13T00:00:00"/>
    <n v="2017"/>
    <n v="1572.58"/>
    <m/>
    <n v="5995.21"/>
    <n v="4569.58"/>
    <n v="0.76220516045309505"/>
    <n v="1425.63"/>
    <n v="0"/>
  </r>
  <r>
    <s v="2017/358"/>
    <x v="1"/>
    <n v="358"/>
    <x v="5"/>
    <s v="Italy"/>
    <s v="Ministero dell'Interno, Dipartimento della Pubblica Sicurezza, Direzione Centrale dell'Immigrazione e della Polizia delle Frontiere"/>
    <s v="no"/>
    <s v="FSC Support Officer"/>
    <s v="2017/FSC/01 FSC Support Officer Deployment"/>
    <d v="2017-03-16T00:00:00"/>
    <d v="2017-04-16T00:00:00"/>
    <s v="no"/>
    <x v="0"/>
    <s v="FRO.23774"/>
    <n v="2017"/>
    <s v="C1"/>
    <n v="6989.24"/>
    <d v="2017-03-15T00:00:00"/>
    <s v="IM"/>
    <n v="0"/>
    <s v="no"/>
    <n v="0"/>
    <n v="0"/>
    <m/>
    <m/>
    <m/>
    <m/>
    <m/>
    <m/>
    <m/>
    <m/>
    <m/>
    <d v="2017-06-30T00:00:00"/>
    <d v="2017-09-06T00:00:00"/>
    <n v="2017"/>
    <n v="5761.81"/>
    <m/>
    <n v="6989.24"/>
    <n v="5761.81"/>
    <n v="0.82438290858519681"/>
    <n v="1227.4299999999994"/>
    <n v="0"/>
  </r>
  <r>
    <s v="2017/915"/>
    <x v="1"/>
    <n v="915"/>
    <x v="4"/>
    <s v="Finland"/>
    <s v="Finnish Border Guard"/>
    <s v="no"/>
    <s v="Coordination Points"/>
    <s v="2017/LBS/03 Coordination Points"/>
    <d v="2017-08-29T00:00:00"/>
    <d v="2017-09-29T00:00:00"/>
    <s v="no"/>
    <x v="0"/>
    <s v="FRO.24697"/>
    <n v="2017"/>
    <s v="C1"/>
    <n v="19725.45"/>
    <d v="2017-06-21T00:00:00"/>
    <s v="SK"/>
    <n v="0"/>
    <s v="no"/>
    <n v="0"/>
    <n v="0"/>
    <m/>
    <m/>
    <m/>
    <m/>
    <m/>
    <m/>
    <m/>
    <m/>
    <m/>
    <d v="2017-12-13T00:00:00"/>
    <d v="2017-12-01T00:00:00"/>
    <n v="2017"/>
    <n v="12143.96"/>
    <m/>
    <n v="19725.45"/>
    <n v="12143.96"/>
    <n v="0.61564932612437229"/>
    <n v="7581.4900000000016"/>
    <n v="0"/>
  </r>
  <r>
    <s v="2017/360"/>
    <x v="1"/>
    <n v="360"/>
    <x v="1"/>
    <s v="Austria"/>
    <s v="Federal Ministry of the Interior"/>
    <s v="no"/>
    <s v="Poseidon/Readmission Activities"/>
    <s v="2017/RSU/03 JO Poseidon/Readmission"/>
    <d v="2017-04-17T00:00:00"/>
    <d v="2017-06-22T00:00:00"/>
    <s v="no"/>
    <x v="0"/>
    <s v="FRO.23760"/>
    <n v="2017"/>
    <s v="C1"/>
    <n v="18637.259999999998"/>
    <d v="2017-03-15T00:00:00"/>
    <s v="MM"/>
    <n v="0"/>
    <s v="no"/>
    <m/>
    <m/>
    <m/>
    <m/>
    <m/>
    <m/>
    <m/>
    <m/>
    <m/>
    <m/>
    <m/>
    <d v="2017-09-05T00:00:00"/>
    <d v="2017-10-12T00:00:00"/>
    <n v="2017"/>
    <n v="16200.87"/>
    <m/>
    <n v="18637.259999999998"/>
    <n v="16200.87"/>
    <n v="0.86927316569066493"/>
    <n v="2436.3899999999976"/>
    <n v="0"/>
  </r>
  <r>
    <s v="2017/361"/>
    <x v="1"/>
    <n v="361"/>
    <x v="1"/>
    <s v="Belgium"/>
    <s v="Dienst Vreemdelingenzaken"/>
    <s v="no"/>
    <s v="CRO"/>
    <s v="2017/RSU/01 CRO to Albania"/>
    <d v="2017-03-21T00:00:00"/>
    <d v="2017-03-22T00:00:00"/>
    <s v="no"/>
    <x v="0"/>
    <s v="FRO.23778"/>
    <n v="2017"/>
    <s v="C1"/>
    <n v="206.04"/>
    <d v="2017-03-15T00:00:00"/>
    <s v="IM"/>
    <n v="0"/>
    <s v="no"/>
    <n v="0"/>
    <m/>
    <m/>
    <m/>
    <m/>
    <m/>
    <m/>
    <m/>
    <m/>
    <m/>
    <m/>
    <d v="2017-06-05T00:00:00"/>
    <d v="2017-05-30T00:00:00"/>
    <n v="2017"/>
    <n v="206.04"/>
    <m/>
    <n v="206.04"/>
    <n v="206.04"/>
    <n v="1"/>
    <n v="0"/>
    <n v="0"/>
  </r>
  <r>
    <s v="2017/362"/>
    <x v="1"/>
    <n v="362"/>
    <x v="1"/>
    <s v="Netherlands"/>
    <s v="Royal Marechaussee"/>
    <s v="no"/>
    <s v="Poseidon/Readmission Activities"/>
    <s v="2017/RSU/03 JO Poseidon/Readmission"/>
    <d v="2017-03-27T00:00:00"/>
    <d v="2017-05-19T00:00:00"/>
    <s v="no"/>
    <x v="0"/>
    <s v="FRO.23755"/>
    <n v="2017"/>
    <s v="C1"/>
    <n v="29206.720000000001"/>
    <d v="2017-03-15T00:00:00"/>
    <s v="MM"/>
    <n v="0"/>
    <s v="no"/>
    <m/>
    <m/>
    <s v="FRO.23755"/>
    <n v="2017"/>
    <n v="1284"/>
    <d v="2017-05-19T00:00:00"/>
    <m/>
    <m/>
    <m/>
    <m/>
    <m/>
    <d v="2017-08-02T00:00:00"/>
    <d v="2017-08-10T00:00:00"/>
    <n v="2017"/>
    <n v="25184.01"/>
    <m/>
    <n v="30490.720000000001"/>
    <n v="25184.01"/>
    <n v="0.82595655333819595"/>
    <n v="5306.7100000000028"/>
    <n v="0"/>
  </r>
  <r>
    <s v="2017/363"/>
    <x v="1"/>
    <n v="363"/>
    <x v="1"/>
    <s v="Czech Republic"/>
    <s v="Police of the Czech Republic"/>
    <s v="no"/>
    <s v="FOA"/>
    <s v="2017/RSU/02 FOA-R 2017"/>
    <d v="2017-03-27T00:00:00"/>
    <d v="2017-03-30T00:00:00"/>
    <s v="no"/>
    <x v="0"/>
    <s v="FRO.23781"/>
    <n v="2017"/>
    <s v="C1"/>
    <n v="3911.92"/>
    <d v="2017-03-15T00:00:00"/>
    <s v="IM"/>
    <n v="0"/>
    <s v="yes"/>
    <n v="0"/>
    <n v="1680.15"/>
    <m/>
    <m/>
    <m/>
    <m/>
    <m/>
    <m/>
    <m/>
    <m/>
    <m/>
    <d v="2017-06-13T00:00:00"/>
    <d v="2017-04-18T00:00:00"/>
    <n v="2017"/>
    <n v="2328.48"/>
    <m/>
    <n v="3911.92"/>
    <n v="2328.48"/>
    <n v="0.59522689625554714"/>
    <n v="1583.44"/>
    <n v="1680.15"/>
  </r>
  <r>
    <s v="2017/364"/>
    <x v="1"/>
    <n v="364"/>
    <x v="4"/>
    <s v="Croatia"/>
    <s v="Ministry of Interior, Directorate for Financial Material Affairs"/>
    <s v="no"/>
    <s v="Coordination Points"/>
    <s v="2017/LBS/03 Coordination Points"/>
    <d v="2017-04-04T00:00:00"/>
    <d v="2017-05-02T00:00:00"/>
    <s v="no"/>
    <x v="0"/>
    <s v="FRO.23770"/>
    <n v="2017"/>
    <s v="C1"/>
    <n v="5463.42"/>
    <d v="2017-03-20T00:00:00"/>
    <s v="MM"/>
    <n v="0"/>
    <s v="no"/>
    <m/>
    <m/>
    <m/>
    <m/>
    <m/>
    <m/>
    <m/>
    <m/>
    <m/>
    <m/>
    <m/>
    <d v="2017-07-16T00:00:00"/>
    <d v="2017-07-03T00:00:00"/>
    <n v="2017"/>
    <n v="4943.3999999999996"/>
    <m/>
    <n v="5463.42"/>
    <n v="4943.3999999999996"/>
    <n v="0.9048178613396004"/>
    <n v="520.02000000000044"/>
    <n v="0"/>
  </r>
  <r>
    <s v="2017/365"/>
    <x v="1"/>
    <n v="365"/>
    <x v="4"/>
    <s v="Croatia"/>
    <s v="Ministry of the Interior, Directorate for Financial-Material Affairs"/>
    <s v="no"/>
    <s v="FOA"/>
    <s v="2017/LBS/01 FOA"/>
    <d v="2017-03-28T00:00:00"/>
    <d v="2017-04-27T00:00:00"/>
    <s v="no"/>
    <x v="0"/>
    <s v="FRO.23780"/>
    <n v="2017"/>
    <s v="C1"/>
    <n v="9803.34"/>
    <d v="2017-03-20T00:00:00"/>
    <s v="IM"/>
    <n v="0"/>
    <s v="no"/>
    <n v="0"/>
    <m/>
    <m/>
    <m/>
    <m/>
    <m/>
    <m/>
    <m/>
    <m/>
    <m/>
    <m/>
    <d v="2017-07-11T00:00:00"/>
    <d v="2017-06-05T00:00:00"/>
    <n v="2017"/>
    <n v="7617.97"/>
    <m/>
    <n v="9803.34"/>
    <n v="7617.97"/>
    <n v="0.777079036328435"/>
    <n v="2185.37"/>
    <n v="0"/>
  </r>
  <r>
    <s v="2017/366"/>
    <x v="1"/>
    <n v="366"/>
    <x v="1"/>
    <s v="Albania"/>
    <s v="Aparati i Drejtorise se Pergjithshme te Policise se Shtetit"/>
    <s v="no"/>
    <s v="CRO"/>
    <s v="2017/RSU/01 CRO to Albania"/>
    <d v="2017-03-20T00:00:00"/>
    <d v="2017-03-21T00:00:00"/>
    <s v="no"/>
    <x v="0"/>
    <s v="FRO.23792"/>
    <n v="2017"/>
    <s v="C1"/>
    <n v="1626.4"/>
    <d v="2017-03-17T00:00:00"/>
    <s v="MM"/>
    <n v="0"/>
    <s v="no"/>
    <n v="0"/>
    <n v="0"/>
    <m/>
    <m/>
    <m/>
    <m/>
    <m/>
    <m/>
    <m/>
    <m/>
    <m/>
    <d v="2017-06-04T00:00:00"/>
    <d v="2017-04-03T00:00:00"/>
    <n v="2017"/>
    <n v="1540.8"/>
    <m/>
    <n v="1626.4"/>
    <n v="1540.8"/>
    <n v="0.94736842105263153"/>
    <n v="85.600000000000136"/>
    <n v="0"/>
  </r>
  <r>
    <s v="2017/367"/>
    <x v="1"/>
    <n v="367"/>
    <x v="2"/>
    <s v="Italy"/>
    <s v="Ministero dell'Interno, Dipartimento della Pubblica Sicurezza, Direzione Centrale dell'Immigrazione e della Polizia delle Frontiere"/>
    <s v="no"/>
    <s v="Poseidon"/>
    <s v="2017/SBS/07 JO Poseidon 2017"/>
    <d v="2017-03-28T00:00:00"/>
    <d v="2017-05-18T00:00:00"/>
    <s v="no"/>
    <x v="0"/>
    <s v="FRO.23806"/>
    <n v="2017"/>
    <s v="C1"/>
    <n v="12613.16"/>
    <d v="2017-03-21T00:00:00"/>
    <s v="IM"/>
    <n v="0"/>
    <s v="no"/>
    <n v="0"/>
    <n v="0"/>
    <m/>
    <m/>
    <m/>
    <m/>
    <m/>
    <m/>
    <m/>
    <m/>
    <m/>
    <d v="2017-08-01T00:00:00"/>
    <d v="2017-05-31T00:00:00"/>
    <n v="2017"/>
    <n v="10862.76"/>
    <m/>
    <n v="12613.16"/>
    <n v="10862.76"/>
    <n v="0.86122430857929344"/>
    <n v="1750.3999999999996"/>
    <n v="0"/>
  </r>
  <r>
    <s v="2017/368"/>
    <x v="1"/>
    <n v="368"/>
    <x v="2"/>
    <s v="Austria"/>
    <s v="Federal Ministry of the Interior"/>
    <s v="no"/>
    <s v="Poseidon"/>
    <s v="2017/SBS/07 JO Poseidon 2017"/>
    <d v="2017-03-28T00:00:00"/>
    <d v="2017-04-11T00:00:00"/>
    <s v="no"/>
    <x v="0"/>
    <s v="FRO.23802"/>
    <n v="2017"/>
    <s v="C1"/>
    <n v="5069.66"/>
    <d v="2017-03-20T00:00:00"/>
    <s v="IM"/>
    <n v="0"/>
    <s v="no"/>
    <n v="0"/>
    <m/>
    <m/>
    <m/>
    <m/>
    <m/>
    <s v="Costs misclaimed and paid under SFD 2016/1686/SBS"/>
    <m/>
    <m/>
    <m/>
    <m/>
    <d v="2017-06-25T00:00:00"/>
    <m/>
    <m/>
    <n v="0"/>
    <m/>
    <n v="5069.66"/>
    <n v="0"/>
    <n v="0"/>
    <n v="5069.66"/>
    <n v="0"/>
  </r>
  <r>
    <s v="2017/369"/>
    <x v="1"/>
    <n v="369"/>
    <x v="3"/>
    <s v="Bulgaria"/>
    <s v="Ministry of Interior, National Police Service, Chief Directorate Border Police"/>
    <s v="no"/>
    <s v="Focal Points"/>
    <s v="2017/ABS/04 JO Focal Points 2017 Air Intermediate Managers"/>
    <d v="2017-04-02T00:00:00"/>
    <d v="2017-04-15T00:00:00"/>
    <s v="no"/>
    <x v="0"/>
    <s v="FRO.23771"/>
    <n v="2017"/>
    <s v="C1"/>
    <n v="4053.16"/>
    <d v="2017-03-21T00:00:00"/>
    <s v="IM"/>
    <n v="0"/>
    <s v="no"/>
    <n v="0"/>
    <n v="0"/>
    <m/>
    <m/>
    <m/>
    <m/>
    <m/>
    <m/>
    <m/>
    <m/>
    <m/>
    <d v="2017-06-29T00:00:00"/>
    <d v="2017-06-21T00:00:00"/>
    <n v="2017"/>
    <n v="2766.22"/>
    <m/>
    <n v="4053.16"/>
    <n v="2766.22"/>
    <n v="0.68248477730955592"/>
    <n v="1286.94"/>
    <n v="0"/>
  </r>
  <r>
    <s v="2017/370"/>
    <x v="1"/>
    <n v="370"/>
    <x v="1"/>
    <s v="Germany"/>
    <s v="Bundespolizeiprasidium Federal Police Central Office"/>
    <s v="no"/>
    <s v="JRO"/>
    <s v="2017/RSU/01 JROs to Albania, Serbia, Kosovo"/>
    <d v="2017-03-21T00:00:00"/>
    <d v="2017-03-24T00:00:00"/>
    <s v="no"/>
    <x v="0"/>
    <s v="FRO.23803"/>
    <n v="2017"/>
    <s v="C1"/>
    <n v="99358.06"/>
    <d v="2017-03-17T00:00:00"/>
    <s v="SK"/>
    <n v="0"/>
    <s v="yes"/>
    <n v="70000"/>
    <n v="45410"/>
    <m/>
    <m/>
    <m/>
    <m/>
    <m/>
    <n v="2017"/>
    <n v="46000"/>
    <m/>
    <m/>
    <d v="2017-06-07T00:00:00"/>
    <d v="2017-06-09T00:00:00"/>
    <n v="2017"/>
    <n v="7414.43"/>
    <m/>
    <n v="99358.06"/>
    <n v="53414.43"/>
    <n v="0.53759533952253091"/>
    <n v="45943.63"/>
    <n v="45410"/>
  </r>
  <r>
    <s v="2017/371"/>
    <x v="1"/>
    <n v="371"/>
    <x v="1"/>
    <s v="Austria"/>
    <s v="Federal Ministry of the Interior"/>
    <s v="no"/>
    <s v="JRO "/>
    <s v="2017/RSU/01 JRO to Kosovo"/>
    <d v="2017-03-22T00:00:00"/>
    <d v="2017-03-24T00:00:00"/>
    <s v="no"/>
    <x v="0"/>
    <s v="FRO.23805"/>
    <n v="2017"/>
    <s v="C1"/>
    <n v="70791.199999999997"/>
    <d v="2017-03-17T00:00:00"/>
    <s v="SK"/>
    <n v="0"/>
    <s v="yes"/>
    <n v="61000"/>
    <n v="60216"/>
    <m/>
    <m/>
    <m/>
    <m/>
    <m/>
    <m/>
    <m/>
    <m/>
    <m/>
    <d v="2017-06-07T00:00:00"/>
    <d v="2017-05-19T00:00:00"/>
    <n v="2017"/>
    <n v="67207.460000000006"/>
    <m/>
    <n v="70791.199999999997"/>
    <n v="67207.460000000006"/>
    <n v="0.94937591113019715"/>
    <n v="3583.7399999999907"/>
    <n v="60216"/>
  </r>
  <r>
    <s v="2017/372"/>
    <x v="1"/>
    <n v="372"/>
    <x v="4"/>
    <s v="Denmark"/>
    <s v="Danish National Police"/>
    <s v="no"/>
    <s v="Focal Points"/>
    <s v="2017/LBS/02 Focal Points"/>
    <d v="2017-03-28T00:00:00"/>
    <d v="2017-05-25T00:00:00"/>
    <s v="no"/>
    <x v="0"/>
    <s v="FRO.23786"/>
    <n v="2017"/>
    <s v="C1"/>
    <n v="13264.79"/>
    <d v="2017-03-20T00:00:00"/>
    <s v="IM"/>
    <n v="0"/>
    <s v="no"/>
    <n v="0"/>
    <m/>
    <m/>
    <m/>
    <m/>
    <m/>
    <m/>
    <m/>
    <m/>
    <m/>
    <m/>
    <d v="2017-08-08T00:00:00"/>
    <d v="2017-07-03T00:00:00"/>
    <n v="2017"/>
    <n v="9792.6299999999992"/>
    <m/>
    <n v="13264.79"/>
    <n v="9792.6299999999992"/>
    <n v="0.73824236946080557"/>
    <n v="3472.1600000000017"/>
    <n v="0"/>
  </r>
  <r>
    <s v="2017/373"/>
    <x v="1"/>
    <n v="373"/>
    <x v="4"/>
    <s v="Ukraine "/>
    <s v="Administration of the State Border Guard Service of Ukraine"/>
    <s v="no"/>
    <s v="FOA"/>
    <s v="2017/LBS/01 FOA"/>
    <d v="2017-03-28T00:00:00"/>
    <d v="2017-07-24T00:00:00"/>
    <s v="no"/>
    <x v="0"/>
    <s v="FRO.23795"/>
    <n v="2017"/>
    <s v="C1"/>
    <n v="7086.61"/>
    <d v="2017-03-20T00:00:00"/>
    <s v="IM"/>
    <n v="0"/>
    <s v="yes"/>
    <n v="0"/>
    <n v="1120.58"/>
    <m/>
    <m/>
    <m/>
    <m/>
    <m/>
    <n v="2017"/>
    <n v="1500"/>
    <m/>
    <m/>
    <d v="2017-10-07T00:00:00"/>
    <d v="2017-05-30T00:00:00"/>
    <n v="2017"/>
    <n v="3005.32"/>
    <m/>
    <n v="7086.61"/>
    <n v="4505.32"/>
    <n v="0.63575108549786141"/>
    <n v="2581.29"/>
    <n v="1120.58"/>
  </r>
  <r>
    <s v="2017/374"/>
    <x v="1"/>
    <n v="374"/>
    <x v="1"/>
    <s v="France"/>
    <s v="Ministere de l'interieur, Direction generale des etrangers"/>
    <s v="no"/>
    <s v="CRO"/>
    <s v="2017/RSU/01 CRO to Albania"/>
    <d v="2017-03-20T00:00:00"/>
    <d v="2017-03-23T00:00:00"/>
    <s v="no"/>
    <x v="0"/>
    <s v="FRO.23773"/>
    <n v="2017"/>
    <s v="C1"/>
    <n v="67110.399999999994"/>
    <d v="2017-03-17T00:00:00"/>
    <s v="IM"/>
    <n v="0"/>
    <s v="yes"/>
    <n v="52000"/>
    <n v="54694.400000000001"/>
    <m/>
    <m/>
    <m/>
    <m/>
    <m/>
    <m/>
    <m/>
    <m/>
    <m/>
    <d v="2017-06-06T00:00:00"/>
    <d v="2017-06-01T00:00:00"/>
    <n v="2017"/>
    <n v="58523.01"/>
    <m/>
    <n v="67110.399999999994"/>
    <n v="58523.01"/>
    <n v="0.87204084612817101"/>
    <n v="8587.3899999999921"/>
    <n v="54694.400000000001"/>
  </r>
  <r>
    <s v="2017/375"/>
    <x v="1"/>
    <n v="375"/>
    <x v="4"/>
    <s v="Kosovo"/>
    <s v="General Directorate of Kosovo Police"/>
    <s v="no"/>
    <s v="FOA"/>
    <s v="2017/LBS/01 FOA"/>
    <d v="2017-03-28T00:00:00"/>
    <d v="2017-05-25T00:00:00"/>
    <s v="no"/>
    <x v="0"/>
    <s v="FRO.23808"/>
    <n v="2017"/>
    <s v="C1"/>
    <n v="9776.59"/>
    <d v="2017-03-20T00:00:00"/>
    <s v="IM"/>
    <n v="0"/>
    <s v="no"/>
    <n v="0"/>
    <n v="0"/>
    <m/>
    <m/>
    <m/>
    <m/>
    <m/>
    <m/>
    <m/>
    <m/>
    <m/>
    <d v="2017-08-08T00:00:00"/>
    <d v="2017-09-11T00:00:00"/>
    <n v="2017"/>
    <n v="7957.91"/>
    <m/>
    <n v="9776.59"/>
    <n v="7957.91"/>
    <n v="0.81397603868015322"/>
    <n v="1818.6800000000003"/>
    <n v="0"/>
  </r>
  <r>
    <s v="2017/376"/>
    <x v="1"/>
    <n v="376"/>
    <x v="4"/>
    <s v="Slovenia"/>
    <s v="Ministry of Interior"/>
    <s v="no"/>
    <s v="Focal Points"/>
    <s v="2017/LBS/02 Focal Points"/>
    <d v="2017-03-28T00:00:00"/>
    <d v="2017-05-25T00:00:00"/>
    <s v="no"/>
    <x v="0"/>
    <s v="FRO.23799"/>
    <n v="2017"/>
    <s v="C1"/>
    <n v="19024.599999999999"/>
    <d v="2017-03-20T00:00:00"/>
    <s v="SK"/>
    <n v="0"/>
    <s v="no"/>
    <n v="0"/>
    <n v="0"/>
    <m/>
    <m/>
    <m/>
    <m/>
    <m/>
    <n v="2017"/>
    <n v="9512.2999999999993"/>
    <m/>
    <m/>
    <d v="2017-08-08T00:00:00"/>
    <d v="2017-08-02T00:00:00"/>
    <n v="2017"/>
    <n v="8090.22"/>
    <m/>
    <n v="19024.599999999999"/>
    <n v="17602.52"/>
    <n v="0.92525046518717879"/>
    <n v="1422.0799999999981"/>
    <n v="0"/>
  </r>
  <r>
    <s v="2017/377"/>
    <x v="1"/>
    <n v="377"/>
    <x v="4"/>
    <s v="Bulgaria"/>
    <s v="Ministry of Interior, National Police Service, Chief Directorate Border Police"/>
    <s v="no"/>
    <s v="FOA"/>
    <s v="2017/LBS/01 FOA"/>
    <d v="2017-03-29T00:00:00"/>
    <d v="2017-05-24T00:00:00"/>
    <s v="no"/>
    <x v="0"/>
    <s v="FRO.23814"/>
    <n v="2017"/>
    <s v="C1"/>
    <n v="39883.53"/>
    <d v="2017-03-20T00:00:00"/>
    <s v="SK"/>
    <n v="0"/>
    <s v="no"/>
    <m/>
    <m/>
    <m/>
    <m/>
    <m/>
    <m/>
    <m/>
    <m/>
    <m/>
    <m/>
    <m/>
    <d v="2017-08-07T00:00:00"/>
    <d v="2017-06-27T00:00:00"/>
    <n v="2017"/>
    <n v="37445.21"/>
    <m/>
    <n v="39883.53"/>
    <n v="37445.21"/>
    <n v="0.9388639872147726"/>
    <n v="2438.3199999999997"/>
    <n v="0"/>
  </r>
  <r>
    <s v="2017/378"/>
    <x v="1"/>
    <n v="378"/>
    <x v="4"/>
    <s v="Portugal"/>
    <s v="Servico de Estrangeiros e Fronteiras"/>
    <s v="no"/>
    <s v="FOA"/>
    <s v="2017/LBS/01 FOA"/>
    <d v="2017-03-28T00:00:00"/>
    <d v="2017-05-25T00:00:00"/>
    <s v="no"/>
    <x v="0"/>
    <s v="FRO.23811"/>
    <n v="2017"/>
    <s v="C1"/>
    <n v="39979.480000000003"/>
    <d v="2017-03-20T00:00:00"/>
    <s v="SK"/>
    <n v="0"/>
    <s v="no"/>
    <n v="0"/>
    <m/>
    <m/>
    <m/>
    <m/>
    <m/>
    <m/>
    <n v="2017"/>
    <n v="19989.740000000002"/>
    <m/>
    <m/>
    <d v="2017-08-08T00:00:00"/>
    <d v="2017-07-05T00:00:00"/>
    <n v="2017"/>
    <n v="8253.76"/>
    <m/>
    <n v="39979.480000000003"/>
    <n v="28243.5"/>
    <n v="0.70644990880321601"/>
    <n v="11735.980000000003"/>
    <n v="0"/>
  </r>
  <r>
    <s v="2017/379"/>
    <x v="1"/>
    <n v="379"/>
    <x v="4"/>
    <s v="Serbia"/>
    <s v="Ministry of Interior"/>
    <s v="no"/>
    <s v="FOA"/>
    <s v="2017/LBS/01 FOA"/>
    <d v="2017-03-28T00:00:00"/>
    <d v="2017-04-27T00:00:00"/>
    <s v="no"/>
    <x v="0"/>
    <s v="FRO.23812"/>
    <n v="2017"/>
    <s v="C1"/>
    <n v="7697.58"/>
    <d v="2017-03-20T00:00:00"/>
    <s v="SK"/>
    <n v="0"/>
    <s v="no"/>
    <n v="0"/>
    <n v="0"/>
    <m/>
    <m/>
    <m/>
    <m/>
    <m/>
    <m/>
    <m/>
    <m/>
    <m/>
    <d v="2017-07-11T00:00:00"/>
    <d v="2017-05-19T00:00:00"/>
    <n v="2017"/>
    <n v="6028.25"/>
    <m/>
    <n v="7697.58"/>
    <n v="6028.25"/>
    <n v="0.7831357387646507"/>
    <n v="1669.33"/>
    <n v="0"/>
  </r>
  <r>
    <s v="2017/380"/>
    <x v="1"/>
    <n v="380"/>
    <x v="2"/>
    <s v="Netherlands"/>
    <s v="Immigration and Naturalisation Service"/>
    <s v="no"/>
    <s v="Poseidon"/>
    <s v="2017/SBS/07 JO Poseidon 2017"/>
    <d v="2017-03-28T00:00:00"/>
    <d v="2017-05-18T00:00:00"/>
    <s v="no"/>
    <x v="0"/>
    <s v="FRO.23791"/>
    <n v="2017"/>
    <s v="C1"/>
    <n v="505227"/>
    <d v="2017-03-21T00:00:00"/>
    <s v="SK"/>
    <n v="0"/>
    <s v="yes"/>
    <n v="298550"/>
    <n v="337754"/>
    <m/>
    <m/>
    <m/>
    <m/>
    <m/>
    <n v="2017"/>
    <n v="240580"/>
    <m/>
    <m/>
    <d v="2017-08-01T00:00:00"/>
    <d v="2017-08-08T00:00:00"/>
    <n v="2017"/>
    <n v="244064.89"/>
    <m/>
    <n v="505227"/>
    <n v="484644.89"/>
    <n v="0.95926165862077839"/>
    <n v="20582.109999999986"/>
    <n v="337754"/>
  </r>
  <r>
    <s v="2017/381"/>
    <x v="1"/>
    <n v="381"/>
    <x v="2"/>
    <s v="Czech Republic"/>
    <s v="Police of the Czech Republic"/>
    <s v="no"/>
    <s v="Poseidon"/>
    <s v="2017/SBS/07 JO Poseidon 2017"/>
    <d v="2017-06-06T00:00:00"/>
    <d v="2017-08-15T00:00:00"/>
    <s v="no"/>
    <x v="0"/>
    <s v="FRO.23822"/>
    <n v="2017"/>
    <s v="C1"/>
    <n v="113395.8"/>
    <d v="2017-03-22T00:00:00"/>
    <s v="SK"/>
    <n v="0"/>
    <s v="no"/>
    <n v="0"/>
    <n v="0"/>
    <m/>
    <m/>
    <m/>
    <m/>
    <m/>
    <n v="2017"/>
    <n v="56000"/>
    <m/>
    <m/>
    <d v="2017-10-29T00:00:00"/>
    <d v="2017-09-11T00:00:00"/>
    <n v="2017"/>
    <n v="17229.28"/>
    <m/>
    <n v="113395.8"/>
    <n v="73229.279999999999"/>
    <n v="0.64578476451508782"/>
    <n v="40166.520000000004"/>
    <n v="0"/>
  </r>
  <r>
    <s v="2017/382"/>
    <x v="1"/>
    <n v="382"/>
    <x v="1"/>
    <s v="Bulgaria"/>
    <s v="Ministry of Interior, National Police Service, Chief Directorate Border Police"/>
    <s v="no"/>
    <s v="Poseidon"/>
    <s v="2017/RSU/03 JO Poseidon"/>
    <d v="2017-03-27T00:00:00"/>
    <d v="2017-04-28T00:00:00"/>
    <s v="no"/>
    <x v="0"/>
    <s v="FRO.23823"/>
    <n v="2017"/>
    <s v="C1"/>
    <n v="8386.66"/>
    <d v="2017-03-20T00:00:00"/>
    <s v="SK"/>
    <n v="0"/>
    <s v="no"/>
    <n v="0"/>
    <n v="0"/>
    <m/>
    <m/>
    <m/>
    <m/>
    <m/>
    <m/>
    <m/>
    <m/>
    <m/>
    <d v="2017-07-12T00:00:00"/>
    <d v="2017-08-22T00:00:00"/>
    <n v="2017"/>
    <n v="8277.94"/>
    <m/>
    <n v="8386.66"/>
    <n v="8277.94"/>
    <n v="0.9870365556729378"/>
    <n v="108.71999999999935"/>
    <n v="0"/>
  </r>
  <r>
    <s v="2017/383"/>
    <x v="1"/>
    <n v="383"/>
    <x v="1"/>
    <s v="Luxembourg"/>
    <s v="Ministry of Foreign Affairs"/>
    <s v="no"/>
    <s v="RO"/>
    <s v="2017/RSU/01 RO to Servia &amp; Kosovo"/>
    <d v="2017-03-22T00:00:00"/>
    <d v="2017-03-22T00:00:00"/>
    <s v="no"/>
    <x v="0"/>
    <s v="FRO.23825"/>
    <n v="2017"/>
    <s v="C1"/>
    <n v="37878"/>
    <d v="2017-03-20T00:00:00"/>
    <s v="SK"/>
    <n v="0"/>
    <s v="yes"/>
    <n v="35400"/>
    <n v="35400"/>
    <m/>
    <m/>
    <m/>
    <m/>
    <m/>
    <m/>
    <m/>
    <m/>
    <m/>
    <d v="2017-06-05T00:00:00"/>
    <d v="2017-05-30T00:00:00"/>
    <n v="2017"/>
    <n v="37878"/>
    <m/>
    <n v="37878"/>
    <n v="37878"/>
    <n v="1"/>
    <n v="0"/>
    <n v="35400"/>
  </r>
  <r>
    <s v="2017/384"/>
    <x v="1"/>
    <n v="384"/>
    <x v="5"/>
    <s v="Lithuania"/>
    <s v="State Border Guard Service"/>
    <s v="no"/>
    <s v="FSC Support Officer"/>
    <s v="2017/FSC/01 FSC Support Officer Deployment"/>
    <d v="2017-03-29T00:00:00"/>
    <d v="2017-06-05T00:00:00"/>
    <s v="no"/>
    <x v="0"/>
    <s v="FRO.23818"/>
    <n v="2017"/>
    <s v="C1"/>
    <n v="20625.32"/>
    <d v="2017-03-27T00:00:00"/>
    <s v="SK"/>
    <n v="0"/>
    <s v="no"/>
    <n v="0"/>
    <m/>
    <m/>
    <m/>
    <m/>
    <m/>
    <m/>
    <n v="2017"/>
    <n v="10312.66"/>
    <m/>
    <m/>
    <d v="2017-08-19T00:00:00"/>
    <d v="2017-07-25T00:00:00"/>
    <n v="2017"/>
    <n v="8407.9"/>
    <m/>
    <n v="20625.32"/>
    <n v="18720.559999999998"/>
    <n v="0.907649432833042"/>
    <n v="1904.760000000002"/>
    <n v="0"/>
  </r>
  <r>
    <s v="2017/385"/>
    <x v="1"/>
    <n v="385"/>
    <x v="2"/>
    <s v="Slovakia"/>
    <s v="Bureau of Border and Alien Police"/>
    <s v="no"/>
    <s v="Triton"/>
    <s v="2017/SBS/05 JO Triton 2017"/>
    <d v="2017-04-05T00:00:00"/>
    <d v="2017-05-05T00:00:00"/>
    <s v="no"/>
    <x v="0"/>
    <s v="FRO.23839"/>
    <n v="2017"/>
    <s v="C1"/>
    <n v="48247.64"/>
    <d v="2017-03-22T00:00:00"/>
    <s v="SK"/>
    <n v="0"/>
    <s v="no"/>
    <m/>
    <m/>
    <m/>
    <m/>
    <m/>
    <m/>
    <m/>
    <m/>
    <m/>
    <m/>
    <m/>
    <d v="2017-07-19T00:00:00"/>
    <d v="2017-07-04T00:00:00"/>
    <n v="2017"/>
    <n v="40032.120000000003"/>
    <m/>
    <n v="48247.64"/>
    <n v="40032.120000000003"/>
    <n v="0.8297218268085238"/>
    <n v="8215.5199999999968"/>
    <n v="0"/>
  </r>
  <r>
    <s v="2017/386"/>
    <x v="1"/>
    <n v="386"/>
    <x v="2"/>
    <s v="France"/>
    <s v="Direction Generale de la Gendarmerie nationale"/>
    <s v="no"/>
    <s v="Poseidon"/>
    <s v="2017/SBS/07 JO Poseidon 2017"/>
    <d v="2017-03-28T00:00:00"/>
    <d v="2017-05-18T00:00:00"/>
    <s v="no"/>
    <x v="0"/>
    <s v="FRO.23847"/>
    <n v="2017"/>
    <s v="C1"/>
    <n v="118906"/>
    <d v="2017-03-22T00:00:00"/>
    <s v="SK"/>
    <n v="0"/>
    <s v="no"/>
    <m/>
    <m/>
    <m/>
    <m/>
    <m/>
    <m/>
    <m/>
    <m/>
    <m/>
    <m/>
    <m/>
    <d v="2017-08-01T00:00:00"/>
    <d v="2017-08-08T00:00:00"/>
    <n v="2017"/>
    <n v="111554.94"/>
    <m/>
    <n v="118906"/>
    <n v="111554.94"/>
    <n v="0.93817755201587816"/>
    <n v="7351.0599999999977"/>
    <n v="0"/>
  </r>
  <r>
    <s v="2017/387"/>
    <x v="1"/>
    <n v="387"/>
    <x v="1"/>
    <s v="Belgium"/>
    <s v="Department of Federal Immigration"/>
    <s v="no"/>
    <s v="RO"/>
    <s v="2017/RSU/01 RO to Nigeria &amp; Ghana"/>
    <d v="2017-03-23T00:00:00"/>
    <d v="2017-03-25T00:00:00"/>
    <s v="no"/>
    <x v="0"/>
    <s v="FRO.23852"/>
    <n v="2017"/>
    <s v="C1"/>
    <n v="324036.3"/>
    <d v="2017-03-22T00:00:00"/>
    <s v="SK"/>
    <n v="0"/>
    <s v="yes"/>
    <n v="280000"/>
    <n v="296952.14"/>
    <m/>
    <m/>
    <m/>
    <m/>
    <m/>
    <m/>
    <m/>
    <m/>
    <m/>
    <d v="2017-06-08T00:00:00"/>
    <d v="2017-06-01T00:00:00"/>
    <n v="2017"/>
    <n v="316537.03000000003"/>
    <m/>
    <n v="324036.3"/>
    <n v="316537.03000000003"/>
    <n v="0.9768566978452724"/>
    <n v="7499.2699999999604"/>
    <n v="296952.14"/>
  </r>
  <r>
    <s v="2017/388"/>
    <x v="1"/>
    <n v="388"/>
    <x v="1"/>
    <s v="Germany"/>
    <s v="Bundespolizeiprasidium Federal Police Central Office"/>
    <s v="no"/>
    <s v="RO"/>
    <s v="2017/RSU/01 ROs to Nigeria &amp; Ghana, and Pakistan"/>
    <d v="2017-03-22T00:00:00"/>
    <d v="2017-03-30T00:00:00"/>
    <s v="no"/>
    <x v="0"/>
    <s v="FRO.23851"/>
    <n v="2017"/>
    <s v="C1"/>
    <n v="125834.1"/>
    <d v="2017-03-22T00:00:00"/>
    <s v="SK"/>
    <n v="0"/>
    <s v="yes"/>
    <n v="42500"/>
    <n v="37842"/>
    <m/>
    <m/>
    <m/>
    <m/>
    <s v="recovery order of pre-financing in the amount of 50.95 EUR"/>
    <n v="2017"/>
    <n v="59000"/>
    <m/>
    <m/>
    <d v="2017-06-13T00:00:00"/>
    <d v="2017-06-29T00:00:00"/>
    <n v="2017"/>
    <n v="-50.95"/>
    <m/>
    <n v="125834.1"/>
    <n v="58949.05"/>
    <n v="0.4684664172907026"/>
    <n v="66885.05"/>
    <n v="37842"/>
  </r>
  <r>
    <s v="2017/389"/>
    <x v="1"/>
    <n v="389"/>
    <x v="1"/>
    <s v="Romania"/>
    <s v="General Inspectorate for Immigration"/>
    <s v="no"/>
    <s v="FOA-R"/>
    <s v="2017/RSU/02 FOA-R 2017"/>
    <d v="2017-03-27T00:00:00"/>
    <d v="2017-03-30T00:00:00"/>
    <s v="no"/>
    <x v="0"/>
    <s v="FRO.23849"/>
    <n v="2017"/>
    <s v="C1"/>
    <n v="3774.96"/>
    <d v="2017-03-22T00:00:00"/>
    <s v="SK"/>
    <n v="0"/>
    <s v="yes"/>
    <m/>
    <n v="790.73"/>
    <m/>
    <m/>
    <m/>
    <m/>
    <m/>
    <m/>
    <m/>
    <m/>
    <m/>
    <d v="2017-06-13T00:00:00"/>
    <d v="2017-04-10T00:00:00"/>
    <n v="2017"/>
    <n v="1372.52"/>
    <m/>
    <n v="3774.96"/>
    <n v="1372.52"/>
    <n v="0.36358530951321338"/>
    <n v="2402.44"/>
    <n v="790.73"/>
  </r>
  <r>
    <s v="2017/390"/>
    <x v="1"/>
    <n v="390"/>
    <x v="1"/>
    <s v="Italy"/>
    <s v="Ministero dell'Interno, Dipartimento della Pubblica Sicurezza, Direzione Centrale dell'Immigrazione e della Polizia delle Frontiere"/>
    <s v="no"/>
    <s v="RO"/>
    <s v="2017/RSU/01 RO to Tunisia, Sudan and Egypt"/>
    <d v="2017-04-01T00:00:00"/>
    <d v="2017-06-30T00:00:00"/>
    <s v="no"/>
    <x v="0"/>
    <s v="FRO.23843"/>
    <n v="2017"/>
    <s v="C1"/>
    <n v="721000"/>
    <d v="2017-03-22T00:00:00"/>
    <s v="SK"/>
    <n v="0"/>
    <s v="yes"/>
    <n v="700000"/>
    <n v="698500"/>
    <m/>
    <m/>
    <m/>
    <m/>
    <m/>
    <m/>
    <m/>
    <m/>
    <m/>
    <d v="2017-09-13T00:00:00"/>
    <d v="2017-08-08T00:00:00"/>
    <n v="2017"/>
    <n v="719455"/>
    <m/>
    <n v="721000"/>
    <n v="719455"/>
    <n v="0.99785714285714289"/>
    <n v="1545"/>
    <n v="698500"/>
  </r>
  <r>
    <s v="2017/391"/>
    <x v="1"/>
    <n v="391"/>
    <x v="1"/>
    <s v="Italy"/>
    <s v="Ministero dell'Interno, Dipartimento della Pubblica Sicurezza, Direzione Centrale dell'Immigrazione e della Polizia delle Frontiere"/>
    <s v="no"/>
    <s v="RO"/>
    <s v="2017/RSU/01 RO to Nigeria &amp; Ghana"/>
    <d v="2017-03-22T00:00:00"/>
    <d v="2017-03-24T00:00:00"/>
    <s v="no"/>
    <x v="0"/>
    <s v="FRO.23854"/>
    <n v="2017"/>
    <s v="C1"/>
    <n v="2835.5"/>
    <d v="2017-03-22T00:00:00"/>
    <s v="SK"/>
    <n v="0"/>
    <s v="yes"/>
    <m/>
    <n v="1846.1"/>
    <m/>
    <m/>
    <m/>
    <m/>
    <m/>
    <m/>
    <m/>
    <m/>
    <m/>
    <d v="2017-06-07T00:00:00"/>
    <d v="2017-05-30T00:00:00"/>
    <n v="2017"/>
    <n v="2135.83"/>
    <m/>
    <n v="2835.5"/>
    <n v="2135.83"/>
    <n v="0.75324634103332744"/>
    <n v="699.67000000000007"/>
    <n v="1846.1"/>
  </r>
  <r>
    <s v="2017/392"/>
    <x v="1"/>
    <n v="392"/>
    <x v="1"/>
    <s v="Slovenia"/>
    <s v="Ministry of Interior"/>
    <s v="no"/>
    <s v="FOA-R"/>
    <s v="2017/RSU/02 FOA-R 2017"/>
    <d v="2017-03-27T00:00:00"/>
    <d v="2017-03-30T00:00:00"/>
    <s v="no"/>
    <x v="0"/>
    <s v="FRO.23857"/>
    <n v="2017"/>
    <s v="C1"/>
    <n v="3077.32"/>
    <d v="2017-03-23T00:00:00"/>
    <s v="SK"/>
    <n v="0"/>
    <s v="no"/>
    <n v="0"/>
    <n v="0"/>
    <m/>
    <m/>
    <m/>
    <m/>
    <m/>
    <m/>
    <m/>
    <m/>
    <m/>
    <d v="2017-06-13T00:00:00"/>
    <d v="2017-05-18T00:00:00"/>
    <n v="2017"/>
    <n v="2551.7600000000002"/>
    <m/>
    <n v="3077.32"/>
    <n v="2551.7600000000002"/>
    <n v="0.82921503126096741"/>
    <n v="525.55999999999995"/>
    <n v="0"/>
  </r>
  <r>
    <s v="2017/393"/>
    <x v="1"/>
    <n v="393"/>
    <x v="1"/>
    <s v="Lithuania"/>
    <s v="State Border Guard Service"/>
    <s v="no"/>
    <s v="RO"/>
    <s v="2017/RSU/01 RO to Pakistan"/>
    <d v="2017-03-29T00:00:00"/>
    <d v="2017-03-30T00:00:00"/>
    <s v="no"/>
    <x v="0"/>
    <s v="FRO.23859"/>
    <n v="2017"/>
    <s v="C1"/>
    <n v="3812.35"/>
    <d v="2017-03-23T00:00:00"/>
    <s v="SK"/>
    <n v="0"/>
    <s v="yes"/>
    <n v="0"/>
    <n v="3562.94"/>
    <m/>
    <m/>
    <m/>
    <m/>
    <m/>
    <m/>
    <n v="0"/>
    <m/>
    <m/>
    <d v="2017-06-13T00:00:00"/>
    <d v="2017-05-18T00:00:00"/>
    <n v="2017"/>
    <n v="3812.35"/>
    <m/>
    <n v="3812.35"/>
    <n v="3812.35"/>
    <n v="1"/>
    <n v="0"/>
    <n v="3562.94"/>
  </r>
  <r>
    <s v="2017/394"/>
    <x v="1"/>
    <n v="394"/>
    <x v="5"/>
    <s v="Spain"/>
    <s v="Cuerpo Nacional de Policia"/>
    <s v="no"/>
    <s v="FSC Support Officer"/>
    <s v="2017/FSC/02 FSC Support Officer Deployment"/>
    <d v="2017-03-29T00:00:00"/>
    <d v="2017-08-01T00:00:00"/>
    <s v="no"/>
    <x v="0"/>
    <s v="FRO.23866"/>
    <n v="2017"/>
    <s v="C1"/>
    <n v="23002.5"/>
    <d v="2017-03-23T00:00:00"/>
    <s v="IM"/>
    <n v="0"/>
    <s v="no"/>
    <n v="0"/>
    <n v="0"/>
    <m/>
    <m/>
    <m/>
    <m/>
    <m/>
    <m/>
    <m/>
    <m/>
    <m/>
    <d v="2017-10-15T00:00:00"/>
    <d v="2017-09-05T00:00:00"/>
    <n v="2017"/>
    <n v="18393.86"/>
    <m/>
    <n v="23002.5"/>
    <n v="18393.86"/>
    <n v="0.79964612542114988"/>
    <n v="4608.6399999999994"/>
    <n v="0"/>
  </r>
  <r>
    <s v="2017/395"/>
    <x v="1"/>
    <n v="395"/>
    <x v="5"/>
    <s v="Romania"/>
    <s v="General Inspectorate of the Romanian Border Police"/>
    <s v="no"/>
    <s v="FSC Support Officer"/>
    <s v="2017/FSC/01 FSC Support Officer Deployment"/>
    <d v="2017-04-01T00:00:00"/>
    <d v="2017-06-30T00:00:00"/>
    <s v="no"/>
    <x v="0"/>
    <s v="FRO.23837"/>
    <n v="2017"/>
    <s v="C1"/>
    <n v="19021.39"/>
    <d v="2017-03-27T00:00:00"/>
    <s v="SK"/>
    <n v="0"/>
    <s v="no"/>
    <n v="0"/>
    <n v="0"/>
    <m/>
    <m/>
    <m/>
    <m/>
    <m/>
    <n v="2017"/>
    <n v="9510"/>
    <m/>
    <m/>
    <d v="2017-09-13T00:00:00"/>
    <d v="2017-09-13T00:00:00"/>
    <n v="2017"/>
    <n v="6362.8"/>
    <m/>
    <n v="19021.39"/>
    <n v="15872.8"/>
    <n v="0.83447108754933264"/>
    <n v="3148.59"/>
    <n v="0"/>
  </r>
  <r>
    <s v="2017/396"/>
    <x v="1"/>
    <n v="396"/>
    <x v="4"/>
    <s v="Latvia"/>
    <s v="State Border Guard"/>
    <s v="no"/>
    <s v="Focal Points"/>
    <s v="2017/LBS/02 Focal Points"/>
    <d v="2017-03-29T00:00:00"/>
    <d v="2017-04-26T00:00:00"/>
    <s v="no"/>
    <x v="0"/>
    <s v="FRO.23827"/>
    <n v="2017"/>
    <s v="C1"/>
    <n v="22458.23"/>
    <d v="2017-03-23T00:00:00"/>
    <s v="SK"/>
    <n v="0"/>
    <s v="no"/>
    <n v="0"/>
    <n v="0"/>
    <m/>
    <m/>
    <m/>
    <m/>
    <m/>
    <n v="2017"/>
    <n v="11000"/>
    <m/>
    <m/>
    <d v="2017-07-10T00:00:00"/>
    <d v="2017-07-10T00:00:00"/>
    <n v="2017"/>
    <n v="2805.54"/>
    <m/>
    <n v="22458.23"/>
    <n v="13805.54"/>
    <n v="0.61472075047766461"/>
    <n v="8652.6899999999987"/>
    <n v="0"/>
  </r>
  <r>
    <s v="2017/397"/>
    <x v="1"/>
    <n v="397"/>
    <x v="4"/>
    <s v="Estonia"/>
    <s v="Police and Border Guard Board"/>
    <s v="no"/>
    <s v="Focal Points"/>
    <s v="2017/LBS/02 Focal Points"/>
    <d v="2017-03-28T00:00:00"/>
    <d v="2017-04-27T00:00:00"/>
    <s v="no"/>
    <x v="0"/>
    <s v="FRO.23831"/>
    <n v="2017"/>
    <s v="C1"/>
    <n v="23017.84"/>
    <d v="2017-03-23T00:00:00"/>
    <s v="SK"/>
    <n v="0"/>
    <s v="no"/>
    <n v="0"/>
    <m/>
    <m/>
    <m/>
    <m/>
    <m/>
    <m/>
    <n v="2017"/>
    <n v="11500"/>
    <m/>
    <m/>
    <d v="2017-07-11T00:00:00"/>
    <d v="2017-06-26T00:00:00"/>
    <n v="2017"/>
    <n v="10996.56"/>
    <m/>
    <n v="23017.84"/>
    <n v="22496.559999999998"/>
    <n v="0.97735321819944865"/>
    <n v="521.28000000000247"/>
    <n v="0"/>
  </r>
  <r>
    <s v="2017/398"/>
    <x v="1"/>
    <n v="398"/>
    <x v="4"/>
    <s v="Portugal"/>
    <s v="Servico de Estrangeiros e Fronteiras"/>
    <s v="no"/>
    <s v="FOA"/>
    <s v="2017/LBS/01 FOA"/>
    <d v="2017-03-27T00:00:00"/>
    <d v="2017-06-22T00:00:00"/>
    <s v="no"/>
    <x v="0"/>
    <s v="FRO.23820"/>
    <n v="2017"/>
    <s v="C1"/>
    <n v="19555.32"/>
    <d v="2017-03-23T00:00:00"/>
    <s v="SK"/>
    <n v="0"/>
    <s v="no"/>
    <n v="0"/>
    <n v="0"/>
    <m/>
    <m/>
    <m/>
    <m/>
    <m/>
    <n v="2017"/>
    <n v="9777.66"/>
    <m/>
    <m/>
    <d v="2017-09-05T00:00:00"/>
    <d v="2017-08-14T00:00:00"/>
    <n v="2017"/>
    <n v="9287.14"/>
    <m/>
    <n v="19555.32"/>
    <n v="19064.8"/>
    <n v="0.97491628876438741"/>
    <n v="490.52000000000044"/>
    <n v="0"/>
  </r>
  <r>
    <s v="2017/399"/>
    <x v="1"/>
    <n v="399"/>
    <x v="4"/>
    <s v="Portugal"/>
    <s v="Servico de Estrangeiros e Fronteiras"/>
    <s v="no"/>
    <s v="FOA"/>
    <s v="2017/LBS/01 FOA"/>
    <d v="2017-03-27T00:00:00"/>
    <d v="2017-06-22T00:00:00"/>
    <s v="no"/>
    <x v="0"/>
    <s v="FRO.23821"/>
    <n v="2017"/>
    <s v="C1"/>
    <n v="48890.44"/>
    <d v="2017-03-23T00:00:00"/>
    <s v="SK"/>
    <n v="0"/>
    <s v="no"/>
    <n v="0"/>
    <n v="0"/>
    <m/>
    <m/>
    <m/>
    <m/>
    <m/>
    <n v="2017"/>
    <n v="24445.22"/>
    <m/>
    <m/>
    <d v="2017-09-05T00:00:00"/>
    <d v="2017-08-14T00:00:00"/>
    <n v="2017"/>
    <n v="22764"/>
    <m/>
    <n v="48890.44"/>
    <n v="47209.22"/>
    <n v="0.96561250011249644"/>
    <n v="1681.2200000000012"/>
    <n v="0"/>
  </r>
  <r>
    <s v="2017/400"/>
    <x v="1"/>
    <n v="400"/>
    <x v="4"/>
    <s v="Latvia"/>
    <s v="State Border Guard"/>
    <s v="no"/>
    <s v="FOA"/>
    <s v="2017/LBS/01 FOA"/>
    <d v="2017-03-29T00:00:00"/>
    <d v="2017-04-26T00:00:00"/>
    <s v="no"/>
    <x v="0"/>
    <s v="FRO.23834"/>
    <n v="2017"/>
    <s v="C1"/>
    <n v="61690.85"/>
    <d v="2017-03-24T00:00:00"/>
    <s v="SK"/>
    <n v="0"/>
    <s v="no"/>
    <n v="0"/>
    <n v="0"/>
    <m/>
    <m/>
    <m/>
    <m/>
    <m/>
    <n v="2017"/>
    <n v="30500"/>
    <m/>
    <m/>
    <d v="2017-07-10T00:00:00"/>
    <d v="2017-07-10T00:00:00"/>
    <n v="2017"/>
    <n v="20204.240000000002"/>
    <m/>
    <n v="61690.85"/>
    <n v="50704.240000000005"/>
    <n v="0.82190859746623701"/>
    <n v="10986.609999999993"/>
    <n v="0"/>
  </r>
  <r>
    <s v="2017/401"/>
    <x v="1"/>
    <n v="401"/>
    <x v="3"/>
    <s v="Latvia"/>
    <s v="State Border Guard"/>
    <s v="no"/>
    <s v="Focal Points"/>
    <s v="2017/ABS/04 JO Focal Points 2017 Air Intermediate Managers"/>
    <d v="2017-04-02T00:00:00"/>
    <d v="2017-05-06T00:00:00"/>
    <s v="no"/>
    <x v="0"/>
    <s v="FRO.23826"/>
    <n v="2017"/>
    <s v="C1"/>
    <n v="6760.69"/>
    <d v="2017-03-29T00:00:00"/>
    <s v="SK"/>
    <n v="0"/>
    <s v="no"/>
    <n v="0"/>
    <n v="0"/>
    <m/>
    <m/>
    <m/>
    <m/>
    <m/>
    <n v="2017"/>
    <n v="3300"/>
    <m/>
    <m/>
    <d v="2017-07-20T00:00:00"/>
    <d v="2017-07-10T00:00:00"/>
    <n v="2017"/>
    <n v="3082.7"/>
    <m/>
    <n v="6760.69"/>
    <n v="6382.7"/>
    <n v="0.94409002631388217"/>
    <n v="377.98999999999978"/>
    <n v="0"/>
  </r>
  <r>
    <s v="2017/402"/>
    <x v="1"/>
    <n v="402"/>
    <x v="4"/>
    <s v="Czech Republic"/>
    <s v="Police of the Czech Republic"/>
    <s v="no"/>
    <s v="Focal Points"/>
    <s v="2017/LBS/02 Focal Points"/>
    <d v="2017-05-23T00:00:00"/>
    <d v="2017-07-20T00:00:00"/>
    <s v="no"/>
    <x v="0"/>
    <s v="FRO.23841"/>
    <n v="2017"/>
    <s v="C1"/>
    <n v="13072.19"/>
    <d v="2017-03-23T00:00:00"/>
    <s v="IM"/>
    <n v="0"/>
    <s v="yes"/>
    <n v="0"/>
    <n v="10897.18"/>
    <m/>
    <m/>
    <m/>
    <m/>
    <m/>
    <n v="2017"/>
    <n v="6000"/>
    <m/>
    <m/>
    <d v="2017-10-03T00:00:00"/>
    <d v="2017-08-15T00:00:00"/>
    <n v="2017"/>
    <n v="4897.18"/>
    <m/>
    <n v="13072.19"/>
    <n v="10897.18"/>
    <n v="0.83361548447505729"/>
    <n v="2175.0100000000002"/>
    <n v="10897.18"/>
  </r>
  <r>
    <s v="2017/403"/>
    <x v="1"/>
    <n v="403"/>
    <x v="4"/>
    <s v="Slovakia"/>
    <s v="Bureau of Border and Alien Police"/>
    <s v="no"/>
    <s v="Focal Points"/>
    <s v="2017/LBS/02 Focal Points"/>
    <d v="2017-03-27T00:00:00"/>
    <d v="2017-04-26T00:00:00"/>
    <s v="no"/>
    <x v="0"/>
    <s v="FRO.23844"/>
    <n v="2017"/>
    <s v="C1"/>
    <n v="11774.44"/>
    <d v="2017-03-23T00:00:00"/>
    <s v="IM"/>
    <n v="0"/>
    <s v="no"/>
    <n v="0"/>
    <n v="0"/>
    <m/>
    <m/>
    <m/>
    <m/>
    <m/>
    <n v="2017"/>
    <n v="5887.22"/>
    <m/>
    <m/>
    <d v="2017-07-10T00:00:00"/>
    <d v="2017-05-18T00:00:00"/>
    <n v="2017"/>
    <n v="5020.96"/>
    <m/>
    <n v="11774.44"/>
    <n v="10908.18"/>
    <n v="0.92642877283335767"/>
    <n v="866.26000000000022"/>
    <n v="0"/>
  </r>
  <r>
    <s v="2017/404"/>
    <x v="1"/>
    <n v="404"/>
    <x v="4"/>
    <s v="Netherlands"/>
    <s v="Immigration and Naturalisation Service"/>
    <s v="no"/>
    <s v="FOA"/>
    <s v="2017/LBS/01 FOA"/>
    <d v="2017-04-25T00:00:00"/>
    <d v="2017-05-25T00:00:00"/>
    <s v="no"/>
    <x v="0"/>
    <s v="FRO.23850"/>
    <n v="2017"/>
    <s v="C1"/>
    <n v="115020.15"/>
    <d v="2017-03-24T00:00:00"/>
    <s v="IM"/>
    <n v="0"/>
    <s v="no"/>
    <n v="0"/>
    <m/>
    <s v="FRO.23850"/>
    <n v="2017"/>
    <n v="50527.05"/>
    <d v="2017-05-05T00:00:00"/>
    <m/>
    <n v="2017"/>
    <n v="54700"/>
    <n v="2017"/>
    <n v="23600"/>
    <d v="2017-08-08T00:00:00"/>
    <d v="2017-08-11T00:00:00"/>
    <n v="2017"/>
    <n v="83153.84"/>
    <m/>
    <n v="165547.20000000001"/>
    <n v="161453.84"/>
    <n v="0.97527375878299349"/>
    <n v="4093.3600000000151"/>
    <n v="0"/>
  </r>
  <r>
    <s v="2017/405"/>
    <x v="1"/>
    <n v="405"/>
    <x v="3"/>
    <s v="Czech Republic"/>
    <s v="Police of the Czech Republic"/>
    <s v="no"/>
    <s v="Alexis"/>
    <s v="2017/ABS/06 JO Alexis"/>
    <d v="2017-04-26T00:00:00"/>
    <d v="2017-05-30T00:00:00"/>
    <s v="no"/>
    <x v="0"/>
    <s v="FRO.23832"/>
    <n v="2017"/>
    <s v="C1"/>
    <n v="10707.49"/>
    <d v="2017-03-29T00:00:00"/>
    <s v="IM"/>
    <n v="0"/>
    <s v="yes"/>
    <n v="0"/>
    <n v="4317.9799999999996"/>
    <m/>
    <m/>
    <m/>
    <m/>
    <m/>
    <n v="2017"/>
    <n v="5000"/>
    <m/>
    <m/>
    <d v="2017-08-13T00:00:00"/>
    <d v="2017-06-12T00:00:00"/>
    <n v="2017"/>
    <n v="2159.35"/>
    <m/>
    <n v="10707.49"/>
    <n v="7159.35"/>
    <n v="0.66863008977827676"/>
    <n v="3548.1399999999994"/>
    <n v="4317.9799999999996"/>
  </r>
  <r>
    <s v="2017/406"/>
    <x v="1"/>
    <n v="406"/>
    <x v="3"/>
    <s v="Czech Republic"/>
    <s v="Police of the Czech Republic"/>
    <s v="no"/>
    <s v="Focal Points"/>
    <s v="2017/ABS/03 Focal Points 2017 Air"/>
    <d v="2017-05-01T00:00:00"/>
    <d v="2017-06-01T00:00:00"/>
    <s v="no"/>
    <x v="0"/>
    <s v="FRO.23830"/>
    <n v="2017"/>
    <s v="C1"/>
    <n v="7755.36"/>
    <d v="2017-03-29T00:00:00"/>
    <s v="IM"/>
    <n v="0"/>
    <s v="yes"/>
    <n v="0"/>
    <n v="3250.94"/>
    <m/>
    <m/>
    <m/>
    <m/>
    <m/>
    <n v="2017"/>
    <n v="3500"/>
    <m/>
    <m/>
    <d v="2017-08-15T00:00:00"/>
    <d v="2017-06-13T00:00:00"/>
    <n v="2017"/>
    <n v="2101.39"/>
    <m/>
    <n v="7755.36"/>
    <n v="5601.3899999999994"/>
    <n v="0.72226047533576776"/>
    <n v="2153.9700000000003"/>
    <n v="3250.94"/>
  </r>
  <r>
    <s v="2017/407"/>
    <x v="1"/>
    <n v="407"/>
    <x v="3"/>
    <s v="Czech Republic"/>
    <s v="Police of the Czech Republic"/>
    <s v="no"/>
    <s v="Focal Points"/>
    <s v="2017/ABS/04 JO Focal Points 2017 Air Intermediate Managers"/>
    <d v="2017-05-01T00:00:00"/>
    <d v="2017-05-13T00:00:00"/>
    <s v="no"/>
    <x v="0"/>
    <s v="FRO.23828"/>
    <n v="2017"/>
    <s v="C1"/>
    <n v="4467.25"/>
    <d v="2017-03-29T00:00:00"/>
    <s v="IM"/>
    <n v="0"/>
    <s v="yes"/>
    <n v="0"/>
    <n v="1308.77"/>
    <m/>
    <m/>
    <m/>
    <m/>
    <m/>
    <n v="2017"/>
    <n v="2000"/>
    <m/>
    <m/>
    <d v="2017-07-27T00:00:00"/>
    <d v="2017-06-09T00:00:00"/>
    <n v="2017"/>
    <n v="360.17"/>
    <m/>
    <n v="4467.25"/>
    <n v="2360.17"/>
    <n v="0.52832727069226038"/>
    <n v="2107.08"/>
    <n v="1308.77"/>
  </r>
  <r>
    <s v="2017/408"/>
    <x v="1"/>
    <n v="408"/>
    <x v="1"/>
    <s v="Slovakia"/>
    <s v="Bureau of Border and Alien Police"/>
    <s v="no"/>
    <s v="FOA-R"/>
    <s v="2017/RSU/02 FOA-R 2017"/>
    <d v="2017-03-27T00:00:00"/>
    <d v="2017-03-30T00:00:00"/>
    <s v="no"/>
    <x v="0"/>
    <s v="FRO.23862"/>
    <n v="2017"/>
    <s v="C1"/>
    <n v="4322.8"/>
    <d v="2017-03-24T00:00:00"/>
    <s v="IM"/>
    <n v="0"/>
    <s v="no"/>
    <n v="0"/>
    <m/>
    <m/>
    <m/>
    <m/>
    <m/>
    <m/>
    <m/>
    <m/>
    <m/>
    <m/>
    <d v="2017-06-13T00:00:00"/>
    <d v="2017-05-16T00:00:00"/>
    <n v="2017"/>
    <n v="2203.8890000000001"/>
    <m/>
    <n v="4322.8"/>
    <n v="2203.8890000000001"/>
    <n v="0.50982904598871104"/>
    <n v="2118.9110000000001"/>
    <n v="0"/>
  </r>
  <r>
    <s v="2017/409"/>
    <x v="1"/>
    <n v="409"/>
    <x v="1"/>
    <s v="Austria"/>
    <s v="Federal Ministry of the Interior"/>
    <s v="no"/>
    <s v="RO"/>
    <s v="2017/RSU/01 RO to Pakistan"/>
    <d v="2017-03-29T00:00:00"/>
    <d v="2017-03-30T00:00:00"/>
    <s v="no"/>
    <x v="0"/>
    <s v="FRO.23869"/>
    <n v="2017"/>
    <s v="C1"/>
    <n v="50120.94"/>
    <d v="2017-03-23T00:00:00"/>
    <s v="SK"/>
    <n v="0"/>
    <s v="yes"/>
    <n v="35000"/>
    <n v="26260"/>
    <m/>
    <m/>
    <m/>
    <m/>
    <m/>
    <m/>
    <m/>
    <m/>
    <m/>
    <d v="2017-06-13T00:00:00"/>
    <d v="2017-06-05T00:00:00"/>
    <n v="2017"/>
    <n v="37146.31"/>
    <m/>
    <n v="50120.94"/>
    <n v="37146.31"/>
    <n v="0.74113354617850336"/>
    <n v="12974.630000000005"/>
    <n v="26260"/>
  </r>
  <r>
    <s v="2017/410"/>
    <x v="1"/>
    <n v="410"/>
    <x v="1"/>
    <s v="Sweden"/>
    <s v="National Operations Department"/>
    <s v="no"/>
    <s v="RO"/>
    <s v="2017/RSU/01 RO to Afghanistan"/>
    <d v="2017-03-27T00:00:00"/>
    <d v="2017-03-30T00:00:00"/>
    <s v="no"/>
    <x v="0"/>
    <s v="FRO.23864"/>
    <n v="2017"/>
    <s v="C1"/>
    <n v="311031"/>
    <d v="2017-03-23T00:00:00"/>
    <s v="SK"/>
    <n v="0"/>
    <s v="yes"/>
    <n v="230000"/>
    <n v="221055.6"/>
    <m/>
    <m/>
    <m/>
    <m/>
    <m/>
    <m/>
    <n v="0"/>
    <m/>
    <m/>
    <d v="2017-06-13T00:00:00"/>
    <d v="2017-05-23T00:00:00"/>
    <n v="2017"/>
    <n v="268672.08"/>
    <m/>
    <n v="311031"/>
    <n v="268672.08"/>
    <n v="0.86381125997087116"/>
    <n v="42358.919999999984"/>
    <n v="221055.6"/>
  </r>
  <r>
    <s v="2017/411"/>
    <x v="1"/>
    <n v="411"/>
    <x v="4"/>
    <s v="Netherlands"/>
    <s v="Immigration and Naturalisation Service"/>
    <s v="no"/>
    <s v="FOA"/>
    <s v="2017/LBS/01 FOA"/>
    <d v="2017-03-28T00:00:00"/>
    <d v="2017-04-27T00:00:00"/>
    <s v="no"/>
    <x v="0"/>
    <s v="FRO.23842"/>
    <n v="2017"/>
    <s v="C1"/>
    <n v="122041.5"/>
    <d v="2017-03-24T00:00:00"/>
    <s v="IM"/>
    <n v="0"/>
    <s v="yes"/>
    <n v="74550"/>
    <n v="74550"/>
    <s v="FRO.23842"/>
    <n v="2017"/>
    <n v="1536.15"/>
    <d v="2017-04-10T00:00:00"/>
    <s v="Sup. Dec. No 2 signed on 24/04/2017."/>
    <n v="2017"/>
    <n v="58000"/>
    <m/>
    <m/>
    <d v="2017-07-11T00:00:00"/>
    <d v="2017-08-17T00:00:00"/>
    <n v="2017"/>
    <n v="64606.43"/>
    <m/>
    <n v="123577.65"/>
    <n v="122606.43"/>
    <n v="0.99214081187010761"/>
    <n v="971.22000000000116"/>
    <n v="74550"/>
  </r>
  <r>
    <s v="2017/412"/>
    <x v="1"/>
    <n v="412"/>
    <x v="5"/>
    <s v="Spain"/>
    <s v="Cuerpo Nacional de Policia"/>
    <s v="no"/>
    <s v="FSC Support Officer"/>
    <s v="2017/FSC/01 FSC Support Officer Deployment"/>
    <d v="2017-03-29T00:00:00"/>
    <d v="2017-08-01T00:00:00"/>
    <s v="no"/>
    <x v="0"/>
    <s v="FRO.23867"/>
    <n v="2017"/>
    <s v="C1"/>
    <n v="29697.7"/>
    <d v="2017-03-23T00:00:00"/>
    <s v="IM"/>
    <n v="0"/>
    <s v="no"/>
    <n v="0"/>
    <m/>
    <m/>
    <m/>
    <m/>
    <m/>
    <m/>
    <m/>
    <m/>
    <m/>
    <m/>
    <d v="2017-10-15T00:00:00"/>
    <d v="2017-08-14T00:00:00"/>
    <n v="2017"/>
    <n v="26527.599999999999"/>
    <m/>
    <n v="29697.7"/>
    <n v="26527.599999999999"/>
    <n v="0.89325435976523426"/>
    <n v="3170.1000000000022"/>
    <n v="0"/>
  </r>
  <r>
    <s v="2017/413"/>
    <x v="1"/>
    <n v="413"/>
    <x v="2"/>
    <s v="Portugal"/>
    <s v="Servico de Estrangeiros e Fronteiras"/>
    <s v="no"/>
    <s v="Triton"/>
    <s v="2017/SBS/05 JO Triton 2017"/>
    <d v="2017-04-01T00:00:00"/>
    <d v="2017-04-30T00:00:00"/>
    <s v="no"/>
    <x v="0"/>
    <s v="FRO.23881"/>
    <n v="2017"/>
    <s v="C1"/>
    <n v="591304.39"/>
    <d v="2017-03-23T00:00:00"/>
    <s v="SK"/>
    <n v="0"/>
    <s v="yes"/>
    <n v="361120"/>
    <n v="424471"/>
    <m/>
    <m/>
    <m/>
    <m/>
    <m/>
    <m/>
    <n v="0"/>
    <m/>
    <m/>
    <d v="2017-07-14T00:00:00"/>
    <d v="2017-10-25T00:00:00"/>
    <n v="2017"/>
    <n v="539936.66"/>
    <m/>
    <n v="591304.39"/>
    <n v="539936.66"/>
    <n v="0.91312810987248039"/>
    <n v="51367.729999999981"/>
    <n v="424471"/>
  </r>
  <r>
    <s v="2017/414"/>
    <x v="1"/>
    <n v="414"/>
    <x v="2"/>
    <s v="Romania"/>
    <s v="General Inspectorate for Immigration"/>
    <s v="no"/>
    <s v="Triton"/>
    <s v="2017/SBS/05 JO Triton 2017"/>
    <d v="2017-04-05T00:00:00"/>
    <d v="2017-06-10T00:00:00"/>
    <s v="no"/>
    <x v="0"/>
    <s v="FRO.23883"/>
    <n v="2017"/>
    <s v="C1"/>
    <n v="21324.03"/>
    <d v="2017-03-24T00:00:00"/>
    <s v="SK"/>
    <n v="0"/>
    <s v="yes"/>
    <n v="0"/>
    <n v="4793.67"/>
    <m/>
    <m/>
    <m/>
    <m/>
    <m/>
    <n v="2017"/>
    <n v="10662"/>
    <m/>
    <m/>
    <d v="2017-08-24T00:00:00"/>
    <d v="2017-06-26T00:00:00"/>
    <n v="2017"/>
    <n v="4791.66"/>
    <m/>
    <n v="21324.03"/>
    <n v="15453.66"/>
    <n v="0.72470635241087167"/>
    <n v="5870.369999999999"/>
    <n v="4793.67"/>
  </r>
  <r>
    <s v="2017/359"/>
    <x v="1"/>
    <n v="359"/>
    <x v="6"/>
    <s v="Finland"/>
    <s v="Finnish Border Guard"/>
    <s v="no"/>
    <s v="Mixed crew proof of concept"/>
    <s v="2017/RDU/03 Mixed crew proof of concept"/>
    <d v="2016-12-07T00:00:00"/>
    <d v="2017-03-04T00:00:00"/>
    <s v="yes"/>
    <x v="0"/>
    <s v="FRO.23779"/>
    <n v="2017"/>
    <s v="C1"/>
    <n v="532943.22"/>
    <d v="2017-03-14T00:00:00"/>
    <s v="MM"/>
    <n v="101726.33"/>
    <s v="yes"/>
    <n v="270442.11"/>
    <n v="468529"/>
    <m/>
    <m/>
    <m/>
    <m/>
    <m/>
    <m/>
    <n v="0"/>
    <m/>
    <m/>
    <d v="2017-05-18T00:00:00"/>
    <d v="2017-07-12T00:00:00"/>
    <n v="2017"/>
    <n v="519726.32"/>
    <m/>
    <n v="532943.22"/>
    <n v="519726.32"/>
    <n v="0.97520017235607204"/>
    <n v="13216.899999999965"/>
    <n v="468529"/>
  </r>
  <r>
    <s v="2017/416"/>
    <x v="1"/>
    <n v="416"/>
    <x v="4"/>
    <s v="Hungary"/>
    <s v="Hungarian Police Headquarters"/>
    <s v="no"/>
    <s v="FOA"/>
    <s v="2017/LBS/01 FOA"/>
    <d v="2017-03-27T00:00:00"/>
    <d v="2017-04-27T00:00:00"/>
    <s v="no"/>
    <x v="0"/>
    <s v="FRO.23865"/>
    <n v="2017"/>
    <s v="C1"/>
    <n v="9374.48"/>
    <d v="2017-03-24T00:00:00"/>
    <s v="SK"/>
    <n v="0"/>
    <s v="yes"/>
    <m/>
    <n v="3610.68"/>
    <m/>
    <m/>
    <m/>
    <m/>
    <m/>
    <m/>
    <m/>
    <m/>
    <m/>
    <d v="2017-07-11T00:00:00"/>
    <d v="2017-07-20T00:00:00"/>
    <n v="2017"/>
    <n v="7793.15"/>
    <m/>
    <n v="9374.48"/>
    <n v="7793.15"/>
    <n v="0.83131544362994003"/>
    <n v="1581.33"/>
    <n v="3610.68"/>
  </r>
  <r>
    <s v="2017/132"/>
    <x v="1"/>
    <n v="132"/>
    <x v="1"/>
    <s v="Finland"/>
    <s v="Helsinki Police Department"/>
    <s v="no"/>
    <s v="JRO"/>
    <s v="2017/RSU/01 JRO to Albania"/>
    <d v="2017-02-07T00:00:00"/>
    <d v="2017-02-09T00:00:00"/>
    <s v="no"/>
    <x v="0"/>
    <s v="FRO.23344"/>
    <n v="2017"/>
    <s v="C1"/>
    <n v="52451.4"/>
    <d v="2017-02-01T00:00:00"/>
    <s v="SK"/>
    <n v="0"/>
    <s v="yes"/>
    <n v="35220"/>
    <n v="35220"/>
    <m/>
    <m/>
    <m/>
    <m/>
    <m/>
    <m/>
    <m/>
    <m/>
    <m/>
    <d v="2017-04-25T00:00:00"/>
    <d v="2017-04-19T00:00:00"/>
    <n v="2017"/>
    <n v="48266.2"/>
    <m/>
    <n v="52451.4"/>
    <n v="48266.2"/>
    <n v="0.92020804020483715"/>
    <n v="4185.2000000000044"/>
    <n v="35220"/>
  </r>
  <r>
    <s v="2017/418"/>
    <x v="1"/>
    <n v="418"/>
    <x v="4"/>
    <s v="Czech Republic"/>
    <s v="Police of the Czech Republic"/>
    <s v="no"/>
    <s v="FOA"/>
    <s v="2017/LBS/01 FOA"/>
    <d v="2017-05-21T00:00:00"/>
    <d v="2017-07-20T00:00:00"/>
    <s v="no"/>
    <x v="0"/>
    <s v="FRO.23889"/>
    <n v="2017"/>
    <s v="C1"/>
    <n v="51621.08"/>
    <d v="2017-03-24T00:00:00"/>
    <s v="IM"/>
    <n v="3050"/>
    <s v="yes"/>
    <n v="0"/>
    <n v="40094.17"/>
    <m/>
    <m/>
    <m/>
    <m/>
    <m/>
    <n v="2017"/>
    <n v="25000"/>
    <m/>
    <m/>
    <d v="2017-10-03T00:00:00"/>
    <d v="2017-09-07T00:00:00"/>
    <n v="2017"/>
    <n v="15094.17"/>
    <m/>
    <n v="51621.08"/>
    <n v="40094.17"/>
    <n v="0.77670149481568374"/>
    <n v="11526.910000000003"/>
    <n v="40094.17"/>
  </r>
  <r>
    <s v="2017/419"/>
    <x v="1"/>
    <n v="419"/>
    <x v="2"/>
    <s v="Lithuania"/>
    <s v="State Border Guard Service"/>
    <s v="no"/>
    <s v="Triton"/>
    <s v="2017/SBS/05 JO Triton 2017"/>
    <d v="2017-04-05T00:00:00"/>
    <d v="2017-05-05T00:00:00"/>
    <s v="no"/>
    <x v="0"/>
    <s v="FRO.23886"/>
    <n v="2017"/>
    <s v="C1"/>
    <n v="10718.19"/>
    <d v="2017-03-24T00:00:00"/>
    <s v="SK"/>
    <n v="0"/>
    <s v="no"/>
    <n v="0"/>
    <n v="0"/>
    <m/>
    <m/>
    <m/>
    <m/>
    <m/>
    <n v="2017"/>
    <n v="5359"/>
    <m/>
    <m/>
    <d v="2017-07-19T00:00:00"/>
    <d v="2017-07-12T00:00:00"/>
    <n v="2017"/>
    <n v="1931.12"/>
    <m/>
    <n v="10718.19"/>
    <n v="7290.12"/>
    <n v="0.68016334847581539"/>
    <n v="3428.0700000000006"/>
    <n v="0"/>
  </r>
  <r>
    <s v="2017/420"/>
    <x v="1"/>
    <n v="420"/>
    <x v="2"/>
    <s v="Norway"/>
    <s v="National Police Directorate"/>
    <s v="no"/>
    <s v="Poseidon"/>
    <s v="2017/SBS/07 JO Poseidon 2017"/>
    <d v="2017-03-28T00:00:00"/>
    <d v="2017-04-27T00:00:00"/>
    <s v="no"/>
    <x v="0"/>
    <s v="FRO.23891"/>
    <n v="2017"/>
    <s v="C1"/>
    <n v="7789.6"/>
    <d v="2017-03-24T00:00:00"/>
    <s v="SK"/>
    <n v="0"/>
    <s v="no"/>
    <n v="0"/>
    <n v="0"/>
    <m/>
    <m/>
    <m/>
    <m/>
    <m/>
    <m/>
    <m/>
    <m/>
    <m/>
    <d v="2017-07-11T00:00:00"/>
    <d v="2017-05-31T00:00:00"/>
    <n v="2017"/>
    <n v="6260.59"/>
    <m/>
    <n v="7789.6"/>
    <n v="6260.59"/>
    <n v="0.80371135873472321"/>
    <n v="1529.0100000000002"/>
    <n v="0"/>
  </r>
  <r>
    <s v="2017/421"/>
    <x v="1"/>
    <n v="421"/>
    <x v="2"/>
    <s v="Netherlands"/>
    <s v="Royal Marechaussee"/>
    <s v="no"/>
    <s v="Poseidon"/>
    <s v="2017/SBS/07 JO Poseidon 2017"/>
    <d v="2017-03-27T00:00:00"/>
    <d v="2017-06-30T00:00:00"/>
    <s v="no"/>
    <x v="0"/>
    <s v="FRO.23880"/>
    <n v="2017"/>
    <s v="C1"/>
    <n v="188348.16"/>
    <d v="2017-03-27T00:00:00"/>
    <s v="SK"/>
    <n v="0"/>
    <s v="no"/>
    <n v="0"/>
    <n v="0"/>
    <m/>
    <m/>
    <m/>
    <m/>
    <m/>
    <m/>
    <m/>
    <m/>
    <m/>
    <d v="2017-09-13T00:00:00"/>
    <d v="2017-10-05T00:00:00"/>
    <n v="2017"/>
    <n v="180509.66"/>
    <m/>
    <n v="188348.16"/>
    <n v="180509.66"/>
    <n v="0.95838292234975908"/>
    <n v="7838.5"/>
    <n v="0"/>
  </r>
  <r>
    <s v="2017/422"/>
    <x v="1"/>
    <n v="422"/>
    <x v="4"/>
    <s v="Austria"/>
    <s v="Federal Ministry of the Interior"/>
    <s v="no"/>
    <s v="FOA"/>
    <s v="2017/LBS/01 FOA"/>
    <d v="2017-03-28T00:00:00"/>
    <d v="2017-04-27T00:00:00"/>
    <s v="no"/>
    <x v="0"/>
    <s v="FRO.23863"/>
    <n v="2017"/>
    <s v="C1"/>
    <n v="83911.54"/>
    <d v="2017-03-24T00:00:00"/>
    <s v="SK"/>
    <n v="0"/>
    <s v="no"/>
    <m/>
    <m/>
    <m/>
    <m/>
    <m/>
    <m/>
    <m/>
    <m/>
    <m/>
    <m/>
    <m/>
    <d v="2017-07-11T00:00:00"/>
    <d v="2017-06-29T00:00:00"/>
    <n v="2017"/>
    <n v="76970.45"/>
    <m/>
    <n v="83911.54"/>
    <n v="76970.45"/>
    <n v="0.91728086506337514"/>
    <n v="6941.0899999999965"/>
    <n v="0"/>
  </r>
  <r>
    <s v="2017/423"/>
    <x v="1"/>
    <n v="423"/>
    <x v="4"/>
    <s v="France"/>
    <s v="Direction Centrale de la Police aux Frontieres"/>
    <s v="no"/>
    <s v="Focal Points"/>
    <s v="2017/LBS/02 Focal Points"/>
    <d v="2017-04-25T00:00:00"/>
    <d v="2017-06-22T00:00:00"/>
    <s v="no"/>
    <x v="0"/>
    <s v="FRO.23877"/>
    <n v="2017"/>
    <s v="C1"/>
    <n v="13814.77"/>
    <d v="2017-03-24T00:00:00"/>
    <s v="SK"/>
    <n v="0"/>
    <s v="yes"/>
    <n v="0"/>
    <n v="6750.14"/>
    <m/>
    <m/>
    <m/>
    <m/>
    <m/>
    <n v="2017"/>
    <n v="6907.39"/>
    <m/>
    <m/>
    <d v="2017-09-05T00:00:00"/>
    <d v="2017-09-05T00:00:00"/>
    <n v="2017"/>
    <n v="6907.38"/>
    <m/>
    <n v="13814.77"/>
    <n v="13814.77"/>
    <n v="1"/>
    <n v="0"/>
    <n v="6750.14"/>
  </r>
  <r>
    <s v="2017/424"/>
    <x v="1"/>
    <n v="424"/>
    <x v="2"/>
    <s v="Portugal"/>
    <s v="Servico de Estrangeiros e Fronteiras"/>
    <s v="no"/>
    <s v="Poseidon"/>
    <s v="2017/SBS/07 JO Poseidon 2017"/>
    <d v="2017-04-01T00:00:00"/>
    <d v="2017-06-30T00:00:00"/>
    <s v="no"/>
    <x v="0"/>
    <s v="FRO.23895"/>
    <n v="2017"/>
    <s v="C1"/>
    <n v="268741.61"/>
    <d v="2017-03-28T00:00:00"/>
    <s v="SK"/>
    <n v="240861.35"/>
    <s v="yes"/>
    <n v="131270.60999999999"/>
    <n v="119135"/>
    <m/>
    <m/>
    <m/>
    <m/>
    <m/>
    <n v="2017"/>
    <n v="134370.81"/>
    <m/>
    <m/>
    <d v="2017-09-13T00:00:00"/>
    <d v="2017-11-08T00:00:00"/>
    <n v="2017"/>
    <n v="131070.95"/>
    <m/>
    <n v="268741.61"/>
    <n v="265441.76"/>
    <n v="0.98772110504212585"/>
    <n v="3299.8499999999767"/>
    <n v="119135"/>
  </r>
  <r>
    <s v="2017/425"/>
    <x v="1"/>
    <n v="425"/>
    <x v="1"/>
    <s v="Belgium"/>
    <s v="Dienst Vreemdelingenzaken"/>
    <s v="no"/>
    <s v="FOA-R"/>
    <s v="2017/RSU/02 FOA-R 2017"/>
    <d v="2017-03-27T00:00:00"/>
    <d v="2017-03-30T00:00:00"/>
    <s v="no"/>
    <x v="0"/>
    <s v="FRO.23887"/>
    <n v="2017"/>
    <s v="C1"/>
    <n v="8318.2999999999993"/>
    <d v="2017-03-24T00:00:00"/>
    <s v="IM"/>
    <n v="0"/>
    <s v="no"/>
    <n v="0"/>
    <m/>
    <m/>
    <m/>
    <m/>
    <m/>
    <m/>
    <m/>
    <m/>
    <m/>
    <m/>
    <d v="2017-06-13T00:00:00"/>
    <d v="2017-05-25T00:00:00"/>
    <n v="2017"/>
    <n v="8318.2999999999993"/>
    <m/>
    <n v="8318.2999999999993"/>
    <n v="8318.2999999999993"/>
    <n v="1"/>
    <n v="0"/>
    <n v="0"/>
  </r>
  <r>
    <s v="2017/426"/>
    <x v="1"/>
    <n v="426"/>
    <x v="2"/>
    <s v="France"/>
    <s v="Direction Centrale de la Police Judiciaire"/>
    <s v="no"/>
    <s v="Triton"/>
    <s v="2017/SBS/05 JO Triton 2017"/>
    <d v="2017-04-04T00:00:00"/>
    <d v="2017-05-06T00:00:00"/>
    <s v="no"/>
    <x v="0"/>
    <s v="FRO.23896"/>
    <n v="2017"/>
    <s v="C1"/>
    <n v="27019.16"/>
    <d v="2017-03-24T00:00:00"/>
    <s v="SK"/>
    <n v="0"/>
    <s v="yes"/>
    <m/>
    <n v="13486.25"/>
    <m/>
    <m/>
    <m/>
    <m/>
    <m/>
    <m/>
    <m/>
    <m/>
    <m/>
    <d v="2017-07-20T00:00:00"/>
    <d v="2017-07-06T00:00:00"/>
    <n v="2017"/>
    <n v="26773.81"/>
    <m/>
    <n v="27019.16"/>
    <n v="26773.81"/>
    <n v="0.99091940682093749"/>
    <n v="245.34999999999854"/>
    <n v="13486.25"/>
  </r>
  <r>
    <s v="2017/427"/>
    <x v="1"/>
    <n v="427"/>
    <x v="2"/>
    <s v="France"/>
    <s v="Direction Centrale de la Police aux Frontieres"/>
    <s v="no"/>
    <s v="Triton"/>
    <s v="2017/SBS/05 JO Triton 2017"/>
    <d v="2017-04-04T00:00:00"/>
    <d v="2017-06-10T00:00:00"/>
    <s v="no"/>
    <x v="0"/>
    <s v="FRO.23893"/>
    <n v="2017"/>
    <s v="C1"/>
    <n v="75758.14"/>
    <d v="2017-03-24T00:00:00"/>
    <s v="SK"/>
    <n v="0"/>
    <s v="yes"/>
    <n v="0"/>
    <n v="31698.27"/>
    <m/>
    <m/>
    <m/>
    <m/>
    <m/>
    <n v="2017"/>
    <n v="37879.07"/>
    <m/>
    <m/>
    <d v="2017-08-24T00:00:00"/>
    <d v="2017-08-29T00:00:00"/>
    <n v="2017"/>
    <n v="28786.82"/>
    <m/>
    <n v="75758.14"/>
    <n v="66665.89"/>
    <n v="0.87998319388517199"/>
    <n v="9092.25"/>
    <n v="31698.27"/>
  </r>
  <r>
    <s v="2017/428"/>
    <x v="1"/>
    <n v="428"/>
    <x v="2"/>
    <s v="France"/>
    <s v="Direction Centrale de la Securite Publique"/>
    <s v="no"/>
    <s v="Triton"/>
    <s v="2017/SBS/05 JO Triton 2017"/>
    <d v="2017-04-04T00:00:00"/>
    <d v="2017-05-06T00:00:00"/>
    <s v="no"/>
    <x v="0"/>
    <s v="FRO.23897"/>
    <n v="2017"/>
    <s v="C1"/>
    <n v="40993.839999999997"/>
    <d v="2017-03-24T00:00:00"/>
    <s v="SK"/>
    <n v="0"/>
    <s v="no"/>
    <n v="0"/>
    <m/>
    <m/>
    <m/>
    <m/>
    <m/>
    <m/>
    <n v="2017"/>
    <n v="20496.919999999998"/>
    <m/>
    <m/>
    <d v="2017-07-20T00:00:00"/>
    <d v="2017-06-01T00:00:00"/>
    <n v="2017"/>
    <n v="11340.93"/>
    <m/>
    <n v="40993.839999999997"/>
    <n v="31837.85"/>
    <n v="0.77664961369805807"/>
    <n v="9155.989999999998"/>
    <n v="0"/>
  </r>
  <r>
    <s v="2017/429"/>
    <x v="1"/>
    <n v="429"/>
    <x v="2"/>
    <s v="Portugal"/>
    <s v="Servico de Estrangeiros e Fronteiras"/>
    <s v="no"/>
    <s v="Triton"/>
    <s v="2017/SBS/05 JO Triton 2017"/>
    <d v="2017-04-04T00:00:00"/>
    <d v="2017-07-08T00:00:00"/>
    <s v="no"/>
    <x v="0"/>
    <s v="FRO.23903"/>
    <n v="2017"/>
    <s v="C1"/>
    <n v="81987.679999999993"/>
    <d v="2017-03-24T00:00:00"/>
    <s v="SK"/>
    <n v="0"/>
    <s v="no"/>
    <n v="0"/>
    <n v="0"/>
    <m/>
    <m/>
    <m/>
    <m/>
    <m/>
    <n v="2017"/>
    <n v="40993.839999999997"/>
    <m/>
    <m/>
    <d v="2017-09-21T00:00:00"/>
    <d v="2017-09-20T00:00:00"/>
    <n v="2017"/>
    <n v="33766.239999999998"/>
    <m/>
    <n v="81987.679999999993"/>
    <n v="74760.079999999987"/>
    <n v="0.91184529187799912"/>
    <n v="7227.6000000000058"/>
    <n v="0"/>
  </r>
  <r>
    <s v="2017/430"/>
    <x v="1"/>
    <n v="430"/>
    <x v="2"/>
    <s v="Romania"/>
    <s v="General Inspectorate of Aviation"/>
    <s v="no"/>
    <s v="Poseidon"/>
    <s v="2017/SBS/07 JO Poseidon 2017"/>
    <d v="2017-04-01T00:00:00"/>
    <d v="2017-05-31T00:00:00"/>
    <s v="no"/>
    <x v="0"/>
    <s v="FRO.23899"/>
    <n v="2017"/>
    <s v="C1"/>
    <n v="322808.03000000003"/>
    <d v="2017-03-28T00:00:00"/>
    <s v="SK"/>
    <n v="293537.03000000003"/>
    <s v="yes"/>
    <n v="204240.08"/>
    <n v="177171"/>
    <m/>
    <m/>
    <m/>
    <m/>
    <m/>
    <n v="2017"/>
    <n v="161404.01"/>
    <m/>
    <m/>
    <d v="2017-08-14T00:00:00"/>
    <d v="2017-07-17T00:00:00"/>
    <n v="2017"/>
    <n v="113589.3"/>
    <m/>
    <n v="322808.03000000003"/>
    <n v="274993.31"/>
    <n v="0.85187877761281205"/>
    <n v="47814.72000000003"/>
    <n v="177171"/>
  </r>
  <r>
    <s v="2017/431"/>
    <x v="1"/>
    <n v="431"/>
    <x v="1"/>
    <s v="Denmark"/>
    <s v="Danish National Police"/>
    <s v="no"/>
    <s v="RO"/>
    <s v="2017/RSU/01 RO to Pakistan"/>
    <d v="2017-03-28T00:00:00"/>
    <d v="2017-03-30T00:00:00"/>
    <s v="no"/>
    <x v="0"/>
    <s v="FRO.23858"/>
    <n v="2017"/>
    <s v="C1"/>
    <n v="273682.5"/>
    <d v="2017-03-27T00:00:00"/>
    <s v="SK"/>
    <n v="0"/>
    <s v="yes"/>
    <n v="230000"/>
    <n v="251857.16"/>
    <m/>
    <m/>
    <m/>
    <m/>
    <m/>
    <m/>
    <m/>
    <m/>
    <m/>
    <d v="2017-06-13T00:00:00"/>
    <d v="2017-04-19T00:00:00"/>
    <n v="2017"/>
    <n v="264450.02"/>
    <m/>
    <n v="273682.5"/>
    <n v="264450.02"/>
    <n v="0.9662657276223362"/>
    <n v="9232.4799999999814"/>
    <n v="251857.16"/>
  </r>
  <r>
    <s v="2017/432"/>
    <x v="1"/>
    <n v="432"/>
    <x v="1"/>
    <s v="Netherlands"/>
    <s v="Royal Marechaussee"/>
    <s v="no"/>
    <s v="FOA-R"/>
    <s v="2017/RSU/02 RI FOA-R 2017"/>
    <d v="2017-03-27T00:00:00"/>
    <d v="2017-03-30T00:00:00"/>
    <s v="no"/>
    <x v="1"/>
    <s v="FRO.23904"/>
    <n v="2017"/>
    <s v="C1"/>
    <n v="2221.3200000000002"/>
    <d v="2017-03-27T00:00:00"/>
    <s v="IM"/>
    <n v="0"/>
    <s v="no"/>
    <n v="0"/>
    <m/>
    <m/>
    <m/>
    <m/>
    <m/>
    <m/>
    <m/>
    <m/>
    <m/>
    <m/>
    <d v="2017-06-13T00:00:00"/>
    <m/>
    <m/>
    <m/>
    <m/>
    <n v="0"/>
    <n v="0"/>
    <s v=""/>
    <n v="0"/>
    <n v="0"/>
  </r>
  <r>
    <s v="2017/433"/>
    <x v="1"/>
    <n v="433"/>
    <x v="2"/>
    <s v="Portugal"/>
    <s v="Servico de Estrangeiros e Fronteiras"/>
    <s v="no"/>
    <s v="Poseidon"/>
    <s v="2017/SBS/07 JO Poseidon 2017"/>
    <d v="2017-03-28T00:00:00"/>
    <d v="2017-05-18T00:00:00"/>
    <s v="no"/>
    <x v="0"/>
    <s v="FRO.23906"/>
    <n v="2017"/>
    <s v="C1"/>
    <n v="15084.86"/>
    <d v="2017-03-24T00:00:00"/>
    <s v="SK"/>
    <n v="0"/>
    <s v="no"/>
    <n v="0"/>
    <m/>
    <m/>
    <m/>
    <m/>
    <m/>
    <m/>
    <n v="2017"/>
    <n v="7542.43"/>
    <m/>
    <m/>
    <d v="2017-08-01T00:00:00"/>
    <d v="2017-06-06T00:00:00"/>
    <n v="2017"/>
    <n v="5739.38"/>
    <m/>
    <n v="15084.86"/>
    <n v="13281.810000000001"/>
    <n v="0.88047287147510822"/>
    <n v="1803.0499999999993"/>
    <n v="0"/>
  </r>
  <r>
    <s v="2017/434"/>
    <x v="1"/>
    <n v="434"/>
    <x v="2"/>
    <s v="Hungary"/>
    <s v="Hungarian Police Headquarters"/>
    <s v="no"/>
    <s v="Poseidon"/>
    <s v="2017/SBS/07 JO Poseidon 2017"/>
    <d v="2017-03-28T00:00:00"/>
    <d v="2017-04-25T00:00:00"/>
    <s v="no"/>
    <x v="0"/>
    <s v="FRO.23907"/>
    <n v="2017"/>
    <s v="C1"/>
    <n v="8654.16"/>
    <d v="2017-03-24T00:00:00"/>
    <s v="SK"/>
    <n v="0"/>
    <s v="yes"/>
    <n v="0"/>
    <n v="3036.45"/>
    <m/>
    <m/>
    <m/>
    <m/>
    <m/>
    <m/>
    <n v="0"/>
    <m/>
    <m/>
    <d v="2017-07-09T00:00:00"/>
    <d v="2017-07-11T00:00:00"/>
    <n v="2017"/>
    <n v="5973.23"/>
    <m/>
    <n v="8654.16"/>
    <n v="5973.23"/>
    <n v="0.69021487931815451"/>
    <n v="2680.9300000000003"/>
    <n v="3036.45"/>
  </r>
  <r>
    <s v="2017/435"/>
    <x v="1"/>
    <n v="435"/>
    <x v="2"/>
    <s v="France"/>
    <s v="Prefecture de Police"/>
    <s v="no"/>
    <s v="Poseidon"/>
    <s v="2017/SBS/07 JO Poseidon 2017"/>
    <d v="2017-03-28T00:00:00"/>
    <d v="2017-05-18T00:00:00"/>
    <s v="no"/>
    <x v="0"/>
    <s v="FRO.23901"/>
    <n v="2017"/>
    <s v="C1"/>
    <n v="48578"/>
    <d v="2017-03-24T00:00:00"/>
    <s v="SK"/>
    <n v="0"/>
    <s v="yes"/>
    <n v="0"/>
    <n v="30903.03"/>
    <m/>
    <m/>
    <m/>
    <m/>
    <m/>
    <m/>
    <m/>
    <m/>
    <m/>
    <d v="2017-08-01T00:00:00"/>
    <d v="2017-09-27T00:00:00"/>
    <n v="2017"/>
    <n v="33066.239999999998"/>
    <m/>
    <n v="48578"/>
    <n v="33066.239999999998"/>
    <n v="0.68068343694676603"/>
    <n v="15511.760000000002"/>
    <n v="30903.03"/>
  </r>
  <r>
    <s v="2017/436"/>
    <x v="1"/>
    <n v="436"/>
    <x v="2"/>
    <s v="Portugal"/>
    <s v="Servico de Estrangeiros e Fronteiras"/>
    <s v="no"/>
    <s v="Poseidon"/>
    <s v="2017/SBS/07 JO Poseidon 2017"/>
    <d v="2017-04-08T00:00:00"/>
    <d v="2017-07-18T00:00:00"/>
    <s v="no"/>
    <x v="0"/>
    <s v="FRO.23909"/>
    <n v="2017"/>
    <s v="C1"/>
    <n v="45596.98"/>
    <d v="2017-03-24T00:00:00"/>
    <s v="SK"/>
    <n v="0"/>
    <s v="no"/>
    <n v="0"/>
    <n v="0"/>
    <m/>
    <m/>
    <m/>
    <m/>
    <m/>
    <n v="2017"/>
    <n v="22798.49"/>
    <m/>
    <m/>
    <d v="2017-10-01T00:00:00"/>
    <d v="2017-09-22T00:00:00"/>
    <n v="2017"/>
    <n v="15066.76"/>
    <m/>
    <n v="45596.98"/>
    <n v="37865.25"/>
    <n v="0.8304332874677226"/>
    <n v="7731.7300000000032"/>
    <n v="0"/>
  </r>
  <r>
    <s v="2017/437"/>
    <x v="1"/>
    <n v="437"/>
    <x v="3"/>
    <s v="Romania"/>
    <s v="General Inspectorate of the Romanian Border Police"/>
    <s v="no"/>
    <s v="Focal Points"/>
    <s v="2017/ABS/04 JO Focal Points 2017 Air Intermediate Managers"/>
    <d v="2017-04-03T00:00:00"/>
    <d v="2017-06-16T00:00:00"/>
    <s v="no"/>
    <x v="0"/>
    <s v="FRO.23855"/>
    <n v="2017"/>
    <s v="C1"/>
    <n v="10846.59"/>
    <d v="2017-03-29T00:00:00"/>
    <s v="IM"/>
    <n v="0"/>
    <s v="no"/>
    <n v="0"/>
    <m/>
    <m/>
    <m/>
    <m/>
    <m/>
    <m/>
    <n v="2017"/>
    <n v="5423"/>
    <m/>
    <m/>
    <d v="2017-08-30T00:00:00"/>
    <d v="2017-07-12T00:00:00"/>
    <n v="2017"/>
    <n v="2991.65"/>
    <m/>
    <n v="10846.59"/>
    <n v="8414.65"/>
    <n v="0.77578759776113959"/>
    <n v="2431.9400000000005"/>
    <n v="0"/>
  </r>
  <r>
    <s v="2017/438"/>
    <x v="1"/>
    <n v="438"/>
    <x v="3"/>
    <s v="Slovenia"/>
    <s v="Ministry of Interior"/>
    <s v="no"/>
    <s v="Focal Points"/>
    <s v="2017/ABS/04 JO Focal Points 2017 Air Intermediate Managers"/>
    <d v="2017-04-09T00:00:00"/>
    <d v="2017-04-22T00:00:00"/>
    <s v="no"/>
    <x v="0"/>
    <s v="FRO.23876"/>
    <n v="2017"/>
    <s v="C1"/>
    <n v="3891.59"/>
    <d v="2017-03-29T00:00:00"/>
    <s v="IM"/>
    <n v="0"/>
    <s v="no"/>
    <n v="0"/>
    <n v="0"/>
    <m/>
    <m/>
    <m/>
    <m/>
    <m/>
    <m/>
    <m/>
    <m/>
    <m/>
    <d v="2017-07-06T00:00:00"/>
    <d v="2017-07-07T00:00:00"/>
    <n v="2017"/>
    <n v="3541.61"/>
    <m/>
    <n v="3891.59"/>
    <n v="3541.61"/>
    <n v="0.91006760732759617"/>
    <n v="349.98"/>
    <n v="0"/>
  </r>
  <r>
    <s v="2017/439"/>
    <x v="1"/>
    <n v="439"/>
    <x v="3"/>
    <s v="Romania"/>
    <s v="General Inspectorate of the Romanian Border Police"/>
    <s v="no"/>
    <s v="Focal Points"/>
    <s v="2017/ABS/03 Focal Points 2017 Air"/>
    <d v="2017-04-03T00:00:00"/>
    <d v="2017-06-01T00:00:00"/>
    <s v="no"/>
    <x v="0"/>
    <s v="FRO.23873"/>
    <n v="2017"/>
    <s v="C1"/>
    <n v="26099.439999999999"/>
    <d v="2017-03-27T00:00:00"/>
    <s v="IM"/>
    <n v="0"/>
    <s v="no"/>
    <n v="0"/>
    <m/>
    <m/>
    <m/>
    <m/>
    <m/>
    <m/>
    <n v="2017"/>
    <n v="13049"/>
    <m/>
    <m/>
    <d v="2017-08-15T00:00:00"/>
    <d v="2017-06-21T00:00:00"/>
    <n v="2017"/>
    <n v="8008.54"/>
    <m/>
    <n v="26099.439999999999"/>
    <n v="21057.54"/>
    <n v="0.8068196099226651"/>
    <n v="5041.8999999999978"/>
    <n v="0"/>
  </r>
  <r>
    <s v="2017/440"/>
    <x v="1"/>
    <n v="440"/>
    <x v="5"/>
    <s v="Hungary"/>
    <s v="Hungarian Police Headquarters"/>
    <s v="no"/>
    <s v="FSC Support Officer"/>
    <s v="2017/FSC/02 FSC Support Officer Deployment"/>
    <d v="2017-03-29T00:00:00"/>
    <d v="2017-05-01T00:00:00"/>
    <s v="no"/>
    <x v="0"/>
    <s v="FRO.23911"/>
    <n v="2017"/>
    <s v="C1"/>
    <n v="6955"/>
    <d v="2017-03-28T00:00:00"/>
    <s v="IM"/>
    <n v="0"/>
    <s v="no"/>
    <n v="0"/>
    <m/>
    <m/>
    <m/>
    <m/>
    <m/>
    <m/>
    <m/>
    <m/>
    <m/>
    <m/>
    <d v="2017-07-15T00:00:00"/>
    <d v="2017-06-15T00:00:00"/>
    <n v="2017"/>
    <n v="5337.13"/>
    <m/>
    <n v="6955"/>
    <n v="5337.13"/>
    <n v="0.76738030194104967"/>
    <n v="1617.87"/>
    <n v="0"/>
  </r>
  <r>
    <s v="2017/441"/>
    <x v="1"/>
    <n v="441"/>
    <x v="4"/>
    <s v="Belgium"/>
    <s v="Belgian Federal Police"/>
    <s v="no"/>
    <s v="Focal Points"/>
    <s v="2017/LBS/02 Focal Points"/>
    <d v="2017-03-28T00:00:00"/>
    <d v="2017-05-25T00:00:00"/>
    <s v="no"/>
    <x v="0"/>
    <s v="FRO.23918"/>
    <n v="2017"/>
    <s v="C1"/>
    <n v="17357.54"/>
    <d v="2017-03-28T00:00:00"/>
    <s v="IM"/>
    <n v="0"/>
    <s v="no"/>
    <n v="0"/>
    <n v="0"/>
    <m/>
    <m/>
    <m/>
    <m/>
    <m/>
    <m/>
    <m/>
    <m/>
    <m/>
    <d v="2017-08-08T00:00:00"/>
    <d v="2017-06-29T00:00:00"/>
    <n v="2017"/>
    <n v="12574.13"/>
    <m/>
    <n v="17357.54"/>
    <n v="12574.13"/>
    <n v="0.7244188980696572"/>
    <n v="4783.4100000000017"/>
    <n v="0"/>
  </r>
  <r>
    <s v="2017/442"/>
    <x v="1"/>
    <n v="442"/>
    <x v="1"/>
    <s v="Belgium"/>
    <s v="Dienst Vreemdelingenzaken"/>
    <s v="no"/>
    <s v="RO"/>
    <s v="2017/RSU/01 RO to Pakistan and to Nigeria"/>
    <d v="2017-03-29T00:00:00"/>
    <d v="2017-04-08T00:00:00"/>
    <s v="no"/>
    <x v="0"/>
    <s v="FRO.23905"/>
    <n v="2017"/>
    <s v="C1"/>
    <n v="13424.22"/>
    <d v="2017-03-27T00:00:00"/>
    <s v="IM"/>
    <n v="0"/>
    <s v="yes"/>
    <n v="0"/>
    <n v="14399.42"/>
    <m/>
    <m/>
    <m/>
    <m/>
    <m/>
    <m/>
    <m/>
    <m/>
    <m/>
    <d v="2017-06-22T00:00:00"/>
    <d v="2017-06-21T00:00:00"/>
    <n v="2017"/>
    <n v="12083.94"/>
    <m/>
    <n v="13424.22"/>
    <n v="12083.94"/>
    <n v="0.90015956234328709"/>
    <n v="1340.2799999999988"/>
    <n v="14399.42"/>
  </r>
  <r>
    <s v="2017/443"/>
    <x v="1"/>
    <n v="443"/>
    <x v="1"/>
    <s v="Norway"/>
    <s v="National Police Immigration Service"/>
    <s v="no"/>
    <s v="RO"/>
    <s v="2017/RSU/01 RO to Lebanon"/>
    <d v="2017-03-29T00:00:00"/>
    <d v="2017-04-08T00:00:00"/>
    <s v="no"/>
    <x v="0"/>
    <s v="FRO.23908"/>
    <n v="2017"/>
    <s v="C1"/>
    <n v="137650.79999999999"/>
    <d v="2017-03-27T00:00:00"/>
    <s v="IM"/>
    <n v="0"/>
    <s v="yes"/>
    <n v="104496"/>
    <n v="92070"/>
    <m/>
    <m/>
    <m/>
    <m/>
    <m/>
    <m/>
    <m/>
    <m/>
    <m/>
    <d v="2017-06-22T00:00:00"/>
    <d v="2017-08-01T00:00:00"/>
    <n v="2017"/>
    <n v="110137.26"/>
    <m/>
    <n v="137650.79999999999"/>
    <n v="110137.26"/>
    <n v="0.800120740308084"/>
    <n v="27513.539999999994"/>
    <n v="92070"/>
  </r>
  <r>
    <s v="2017/444"/>
    <x v="1"/>
    <n v="444"/>
    <x v="2"/>
    <s v="Latvia"/>
    <s v="State Border Guard"/>
    <s v="no"/>
    <s v="Triton"/>
    <s v="2017/SBS/05 JO Triton 2017"/>
    <d v="2017-03-31T00:00:00"/>
    <d v="2017-06-04T00:00:00"/>
    <s v="no"/>
    <x v="0"/>
    <s v="FRO.23878"/>
    <n v="2017"/>
    <s v="C1"/>
    <n v="391537.04"/>
    <d v="2017-03-28T00:00:00"/>
    <s v="SK"/>
    <n v="364953.85"/>
    <s v="yes"/>
    <n v="198069"/>
    <n v="171831"/>
    <m/>
    <m/>
    <m/>
    <m/>
    <m/>
    <n v="2017"/>
    <n v="195500"/>
    <m/>
    <m/>
    <d v="2017-08-18T00:00:00"/>
    <d v="2017-08-31T00:00:00"/>
    <n v="2017"/>
    <n v="111605.61"/>
    <m/>
    <n v="391537.04"/>
    <n v="307105.61"/>
    <n v="0.7843590225844278"/>
    <n v="84431.43"/>
    <n v="171831"/>
  </r>
  <r>
    <s v="2017/445"/>
    <x v="1"/>
    <n v="445"/>
    <x v="2"/>
    <s v="France"/>
    <s v="Direction Generale des Douanes et Droits Indirects"/>
    <s v="no"/>
    <s v="Poseidon"/>
    <s v="2017/SBS/07 JO Poseidon 2017"/>
    <d v="2017-04-01T00:00:00"/>
    <d v="2017-04-30T00:00:00"/>
    <s v="no"/>
    <x v="0"/>
    <s v="FRO.23917"/>
    <n v="2017"/>
    <s v="C1"/>
    <n v="300487.34999999998"/>
    <d v="2017-03-28T00:00:00"/>
    <s v="SK"/>
    <n v="225550.95"/>
    <s v="yes"/>
    <n v="226296"/>
    <n v="187374"/>
    <m/>
    <m/>
    <m/>
    <m/>
    <m/>
    <m/>
    <n v="0"/>
    <m/>
    <m/>
    <d v="2017-07-14T00:00:00"/>
    <d v="2017-06-21T00:00:00"/>
    <n v="2017"/>
    <n v="243699.54"/>
    <m/>
    <n v="300487.34999999998"/>
    <n v="243699.54"/>
    <n v="0.81101430725785972"/>
    <n v="56787.809999999969"/>
    <n v="187374"/>
  </r>
  <r>
    <s v="2017/446"/>
    <x v="1"/>
    <n v="446"/>
    <x v="3"/>
    <s v="Austria"/>
    <s v="Federal Ministry of the Interior"/>
    <s v="no"/>
    <s v="Focal Points"/>
    <s v="2017/ABS/03 Focal Points 2017 Air"/>
    <d v="2017-04-03T00:00:00"/>
    <d v="2017-06-30T00:00:00"/>
    <s v="no"/>
    <x v="0"/>
    <s v="FRO.23915"/>
    <n v="2017"/>
    <s v="C1"/>
    <n v="12010.75"/>
    <d v="2017-03-29T00:00:00"/>
    <s v="SK"/>
    <n v="0"/>
    <s v="no"/>
    <m/>
    <m/>
    <m/>
    <m/>
    <m/>
    <m/>
    <m/>
    <m/>
    <n v="0"/>
    <m/>
    <m/>
    <d v="2017-09-13T00:00:00"/>
    <d v="2017-07-07T00:00:00"/>
    <n v="2017"/>
    <n v="10579.02"/>
    <m/>
    <n v="12010.75"/>
    <n v="10579.02"/>
    <n v="0.88079595362487773"/>
    <n v="1431.7299999999996"/>
    <n v="0"/>
  </r>
  <r>
    <s v="2017/447"/>
    <x v="1"/>
    <n v="447"/>
    <x v="4"/>
    <s v="Netherlands"/>
    <s v="Royal Marechaussee"/>
    <s v="no"/>
    <s v="FOA"/>
    <s v="2017/LBS/01 FOA"/>
    <d v="2017-03-28T00:00:00"/>
    <d v="2017-04-27T00:00:00"/>
    <s v="no"/>
    <x v="0"/>
    <s v="FRO.23922"/>
    <n v="2017"/>
    <s v="C1"/>
    <n v="22835.94"/>
    <d v="2017-03-28T00:00:00"/>
    <s v="SK"/>
    <n v="0"/>
    <s v="no"/>
    <m/>
    <m/>
    <m/>
    <m/>
    <m/>
    <m/>
    <m/>
    <m/>
    <n v="0"/>
    <m/>
    <m/>
    <d v="2017-07-11T00:00:00"/>
    <d v="2017-06-27T00:00:00"/>
    <n v="2017"/>
    <n v="20188.86"/>
    <m/>
    <n v="22835.94"/>
    <n v="20188.86"/>
    <n v="0.88408272223521356"/>
    <n v="2647.0799999999981"/>
    <n v="0"/>
  </r>
  <r>
    <s v="2017/448"/>
    <x v="1"/>
    <n v="448"/>
    <x v="1"/>
    <s v="Hungary"/>
    <s v="Office of Immigration and Nationality"/>
    <s v="no"/>
    <s v="JRO"/>
    <s v="2017/RSU/01 JRO to Nigeria"/>
    <d v="2017-04-05T00:00:00"/>
    <d v="2017-04-08T00:00:00"/>
    <s v="no"/>
    <x v="0"/>
    <s v="FRO.23930"/>
    <n v="2017"/>
    <s v="C1"/>
    <n v="2140"/>
    <d v="2017-03-28T00:00:00"/>
    <s v="SK"/>
    <n v="0"/>
    <s v="yes"/>
    <m/>
    <n v="782.82"/>
    <m/>
    <m/>
    <m/>
    <m/>
    <m/>
    <m/>
    <m/>
    <m/>
    <m/>
    <d v="2017-06-22T00:00:00"/>
    <d v="2017-06-22T00:00:00"/>
    <n v="2017"/>
    <n v="837.62"/>
    <m/>
    <n v="2140"/>
    <n v="837.62"/>
    <n v="0.39141121495327102"/>
    <n v="1302.3800000000001"/>
    <n v="782.82"/>
  </r>
  <r>
    <s v="2017/449"/>
    <x v="1"/>
    <n v="449"/>
    <x v="1"/>
    <s v="Sweden"/>
    <s v="National Operations Department"/>
    <s v="no"/>
    <s v="JRO"/>
    <s v="2017/RSU/01 JRO to Nigeria"/>
    <d v="2017-04-05T00:00:00"/>
    <d v="2017-04-08T00:00:00"/>
    <s v="no"/>
    <x v="0"/>
    <s v="FRO.23923"/>
    <n v="2017"/>
    <s v="C1"/>
    <n v="67812.320000000007"/>
    <d v="2017-03-29T00:00:00"/>
    <s v="SK"/>
    <n v="0"/>
    <s v="yes"/>
    <n v="67275"/>
    <n v="66840.53"/>
    <s v="FRO.23923"/>
    <n v="2017"/>
    <n v="23834.25"/>
    <d v="2017-04-04T00:00:00"/>
    <m/>
    <m/>
    <m/>
    <m/>
    <m/>
    <d v="2017-06-22T00:00:00"/>
    <d v="2017-06-23T00:00:00"/>
    <n v="2017"/>
    <n v="86809.39"/>
    <m/>
    <n v="91646.57"/>
    <n v="86809.39"/>
    <n v="0.94721919216398376"/>
    <n v="4837.1800000000076"/>
    <n v="66840.53"/>
  </r>
  <r>
    <s v="2017/450"/>
    <x v="1"/>
    <n v="450"/>
    <x v="1"/>
    <s v="Switzerland"/>
    <s v="Swiss Border Guard"/>
    <s v="no"/>
    <s v="JRO"/>
    <s v="2017/RSU/01 JRO to Nigeria"/>
    <d v="2017-04-05T00:00:00"/>
    <d v="2017-04-08T00:00:00"/>
    <s v="no"/>
    <x v="0"/>
    <s v="FRO.23928"/>
    <n v="2017"/>
    <s v="C1"/>
    <n v="36968.5"/>
    <d v="2017-03-29T00:00:00"/>
    <s v="SK"/>
    <n v="0"/>
    <s v="yes"/>
    <n v="20000"/>
    <n v="23963.34"/>
    <m/>
    <m/>
    <m/>
    <m/>
    <m/>
    <m/>
    <m/>
    <m/>
    <m/>
    <d v="2017-06-22T00:00:00"/>
    <d v="2017-05-22T00:00:00"/>
    <n v="2017"/>
    <n v="27753.7"/>
    <m/>
    <n v="36968.5"/>
    <n v="27753.7"/>
    <n v="0.75073914278372134"/>
    <n v="9214.7999999999993"/>
    <n v="23963.34"/>
  </r>
  <r>
    <s v="2017/451"/>
    <x v="1"/>
    <n v="451"/>
    <x v="2"/>
    <s v="Ukraine "/>
    <s v="Administration of the State Border Guard Service of Ukraine"/>
    <s v="no"/>
    <s v="Triton"/>
    <s v="2017/SBS/05 JO Triton 2017"/>
    <d v="2017-04-01T00:00:00"/>
    <d v="2017-06-29T00:00:00"/>
    <s v="no"/>
    <x v="0"/>
    <s v="FRO.23932"/>
    <n v="2017"/>
    <s v="C1"/>
    <n v="25412.5"/>
    <d v="2017-03-29T00:00:00"/>
    <s v="SK"/>
    <n v="0"/>
    <s v="yes"/>
    <n v="0"/>
    <n v="6521.76"/>
    <m/>
    <m/>
    <m/>
    <m/>
    <m/>
    <n v="2017"/>
    <n v="17050"/>
    <m/>
    <m/>
    <d v="2017-09-12T00:00:00"/>
    <d v="2017-09-01T00:00:00"/>
    <n v="2017"/>
    <n v="3795.48"/>
    <m/>
    <n v="25412.5"/>
    <n v="20845.48"/>
    <n v="0.820284505656665"/>
    <n v="4567.0200000000004"/>
    <n v="6521.76"/>
  </r>
  <r>
    <s v="2017/452"/>
    <x v="1"/>
    <n v="452"/>
    <x v="5"/>
    <s v="Spain"/>
    <s v="Cuerpo Nacional de Policia"/>
    <s v="no"/>
    <s v="FSC Support Officer"/>
    <s v="2017/FSC/02 FSC Support Officer Deployment"/>
    <d v="2017-07-30T00:00:00"/>
    <d v="2017-12-05T00:00:00"/>
    <s v="no"/>
    <x v="0"/>
    <s v="FRO.23829"/>
    <n v="2017"/>
    <s v="C1"/>
    <n v="23320.16"/>
    <d v="2017-03-28T00:00:00"/>
    <s v="SK"/>
    <n v="0"/>
    <s v="no"/>
    <m/>
    <m/>
    <m/>
    <m/>
    <m/>
    <m/>
    <m/>
    <m/>
    <m/>
    <m/>
    <m/>
    <d v="2018-02-18T00:00:00"/>
    <d v="2018-02-02T00:00:00"/>
    <n v="2018"/>
    <n v="19008.349999999999"/>
    <m/>
    <n v="23320.16"/>
    <n v="19008.349999999999"/>
    <n v="0.81510375572037241"/>
    <n v="4311.8100000000013"/>
    <n v="0"/>
  </r>
  <r>
    <s v="2017/453"/>
    <x v="1"/>
    <n v="453"/>
    <x v="4"/>
    <s v="Portugal"/>
    <s v="Servico de Estrangeiros e Fronteiras"/>
    <s v="no"/>
    <s v="Coordination Points"/>
    <s v="2017/LBS/03 Coordination Points"/>
    <d v="2017-04-04T00:00:00"/>
    <d v="2017-05-02T00:00:00"/>
    <s v="no"/>
    <x v="0"/>
    <s v="FRO.23931"/>
    <n v="2017"/>
    <s v="C1"/>
    <n v="8855.32"/>
    <d v="2017-03-28T00:00:00"/>
    <s v="SK"/>
    <n v="0"/>
    <s v="no"/>
    <n v="0"/>
    <n v="0"/>
    <m/>
    <m/>
    <m/>
    <m/>
    <m/>
    <n v="2017"/>
    <n v="4427.66"/>
    <m/>
    <m/>
    <d v="2017-07-16T00:00:00"/>
    <d v="2017-05-30T00:00:00"/>
    <n v="2017"/>
    <n v="1586.2"/>
    <m/>
    <n v="8855.32"/>
    <n v="6013.86"/>
    <n v="0.67912396164113775"/>
    <n v="2841.46"/>
    <n v="0"/>
  </r>
  <r>
    <s v="2017/454"/>
    <x v="1"/>
    <n v="454"/>
    <x v="3"/>
    <s v="Switzerland"/>
    <s v="Swiss Border Guard"/>
    <s v="no"/>
    <s v="Focal Points"/>
    <s v="2017/ABS/04 JO Focal Points 2017 Air Intermediate Managers"/>
    <d v="2017-04-02T00:00:00"/>
    <d v="2017-04-15T00:00:00"/>
    <s v="no"/>
    <x v="0"/>
    <s v="FRO.23924"/>
    <n v="2017"/>
    <s v="C1"/>
    <n v="3368.36"/>
    <d v="2017-03-29T00:00:00"/>
    <s v="SK"/>
    <n v="0"/>
    <s v="no"/>
    <n v="0"/>
    <n v="0"/>
    <m/>
    <m/>
    <m/>
    <m/>
    <m/>
    <m/>
    <m/>
    <m/>
    <m/>
    <d v="2017-06-29T00:00:00"/>
    <d v="2017-06-01T00:00:00"/>
    <n v="2017"/>
    <n v="3278.48"/>
    <m/>
    <n v="3368.36"/>
    <n v="3278.48"/>
    <n v="0.97331639135959336"/>
    <n v="89.880000000000109"/>
    <n v="0"/>
  </r>
  <r>
    <s v="2017/14"/>
    <x v="1"/>
    <n v="14"/>
    <x v="1"/>
    <s v="Finland"/>
    <s v="Helsinki Police Department"/>
    <s v="no"/>
    <s v="JRO"/>
    <s v="2017/RSU/01 JRO to Kosovo"/>
    <d v="2017-01-25T00:00:00"/>
    <d v="2017-01-27T00:00:00"/>
    <s v="no"/>
    <x v="0"/>
    <s v="FRO.23137"/>
    <n v="2017"/>
    <s v="C1"/>
    <n v="38311.35"/>
    <d v="2017-01-17T00:00:00"/>
    <s v="SK"/>
    <n v="0"/>
    <s v="yes"/>
    <n v="28520"/>
    <n v="28520"/>
    <m/>
    <m/>
    <m/>
    <m/>
    <m/>
    <m/>
    <m/>
    <m/>
    <m/>
    <d v="2017-04-12T00:00:00"/>
    <d v="2017-03-31T00:00:00"/>
    <n v="2017"/>
    <n v="37996.559999999998"/>
    <m/>
    <n v="38311.35"/>
    <n v="37996.559999999998"/>
    <n v="0.99178337490064949"/>
    <n v="314.79000000000087"/>
    <n v="28520"/>
  </r>
  <r>
    <s v="2017/456"/>
    <x v="1"/>
    <n v="456"/>
    <x v="3"/>
    <s v="Luxembourg"/>
    <s v="Ministere de l'Interieur, Direction de la Securite Interieur, Police Grand-Ducale"/>
    <s v="no"/>
    <s v="Focal Points"/>
    <s v="2017/ABS/03 Focal Points 2017 Air"/>
    <d v="2017-04-03T00:00:00"/>
    <d v="2017-06-03T00:00:00"/>
    <s v="no"/>
    <x v="0"/>
    <s v="FRO.23929"/>
    <n v="2017"/>
    <s v="C1"/>
    <n v="17770.560000000001"/>
    <d v="2017-03-29T00:00:00"/>
    <s v="SK"/>
    <n v="0"/>
    <s v="yes"/>
    <n v="0"/>
    <n v="5189.7700000000004"/>
    <m/>
    <m/>
    <m/>
    <m/>
    <m/>
    <m/>
    <m/>
    <m/>
    <m/>
    <d v="2017-08-17T00:00:00"/>
    <d v="2017-10-02T00:00:00"/>
    <n v="2017"/>
    <n v="9168.58"/>
    <m/>
    <n v="17770.560000000001"/>
    <n v="9168.58"/>
    <n v="0.51594209749158149"/>
    <n v="8601.9800000000014"/>
    <n v="5189.7700000000004"/>
  </r>
  <r>
    <s v="2017/457"/>
    <x v="1"/>
    <n v="457"/>
    <x v="1"/>
    <s v="Denmark"/>
    <s v="Danish National Police"/>
    <s v="no"/>
    <s v="Poseidon"/>
    <s v="2017/RSU/03 JO Poseidon"/>
    <d v="2017-03-29T00:00:00"/>
    <d v="2017-03-30T00:00:00"/>
    <s v="no"/>
    <x v="0"/>
    <s v="FRO.23939"/>
    <n v="2017"/>
    <s v="C1"/>
    <n v="42800"/>
    <d v="2017-03-29T00:00:00"/>
    <s v="IM"/>
    <n v="0"/>
    <s v="yes"/>
    <n v="0"/>
    <n v="38790"/>
    <m/>
    <m/>
    <m/>
    <m/>
    <m/>
    <m/>
    <m/>
    <m/>
    <m/>
    <d v="2017-06-13T00:00:00"/>
    <d v="2017-04-20T00:00:00"/>
    <n v="2017"/>
    <n v="41505.300000000003"/>
    <m/>
    <n v="42800"/>
    <n v="41505.300000000003"/>
    <n v="0.96975000000000011"/>
    <n v="1294.6999999999971"/>
    <n v="38790"/>
  </r>
  <r>
    <s v="2017/458"/>
    <x v="1"/>
    <n v="458"/>
    <x v="4"/>
    <s v="Bulgaria"/>
    <s v="Ministry of Interior, National Police Service, Chief Directorate Border Police"/>
    <s v="no"/>
    <s v="Coordination Points"/>
    <s v="2017/LBS/03 Coordination Points"/>
    <d v="2017-04-11T00:00:00"/>
    <d v="2017-05-09T00:00:00"/>
    <s v="no"/>
    <x v="0"/>
    <s v="FRO.23938"/>
    <n v="2017"/>
    <s v="C1"/>
    <n v="5966.32"/>
    <d v="2017-03-30T00:00:00"/>
    <s v="SK"/>
    <n v="0"/>
    <s v="no"/>
    <m/>
    <m/>
    <m/>
    <m/>
    <m/>
    <m/>
    <m/>
    <m/>
    <m/>
    <m/>
    <m/>
    <d v="2017-07-23T00:00:00"/>
    <d v="2017-07-27T00:00:00"/>
    <n v="2017"/>
    <n v="4850.8500000000004"/>
    <m/>
    <n v="5966.32"/>
    <n v="4850.8500000000004"/>
    <n v="0.81303885812360055"/>
    <n v="1115.4699999999993"/>
    <n v="0"/>
  </r>
  <r>
    <s v="2017/459"/>
    <x v="1"/>
    <n v="459"/>
    <x v="2"/>
    <s v="France"/>
    <s v="Prefecture de Police"/>
    <s v="no"/>
    <s v="Triton"/>
    <s v="2017/SBS/05 JO Triton 2017"/>
    <d v="2017-04-04T00:00:00"/>
    <d v="2017-05-06T00:00:00"/>
    <s v="no"/>
    <x v="0"/>
    <s v="FRO.23941"/>
    <n v="2017"/>
    <s v="C1"/>
    <n v="19007.48"/>
    <d v="2017-03-30T00:00:00"/>
    <s v="SK"/>
    <n v="0"/>
    <s v="yes"/>
    <m/>
    <n v="12035.65"/>
    <m/>
    <m/>
    <m/>
    <m/>
    <m/>
    <m/>
    <m/>
    <m/>
    <m/>
    <d v="2017-07-20T00:00:00"/>
    <d v="2017-08-24T00:00:00"/>
    <n v="2017"/>
    <n v="12035.65"/>
    <m/>
    <n v="19007.48"/>
    <n v="12035.65"/>
    <n v="0.63320597996157302"/>
    <n v="6971.83"/>
    <n v="12035.65"/>
  </r>
  <r>
    <s v="2017/460"/>
    <x v="1"/>
    <n v="460"/>
    <x v="2"/>
    <s v="Czech Republic"/>
    <s v="Police of the Czech Republic"/>
    <s v="no"/>
    <s v="Poseidon"/>
    <s v="2017/SBS/07 JO Poseidon 2017"/>
    <d v="2017-06-30T00:00:00"/>
    <d v="2017-09-01T00:00:00"/>
    <s v="no"/>
    <x v="0"/>
    <s v="FRO.23937"/>
    <n v="2017"/>
    <s v="C1"/>
    <n v="35755.120000000003"/>
    <d v="2017-03-30T00:00:00"/>
    <s v="SK"/>
    <n v="0"/>
    <s v="yes"/>
    <n v="0"/>
    <n v="14857.71"/>
    <m/>
    <m/>
    <m/>
    <m/>
    <m/>
    <n v="2017"/>
    <n v="17500"/>
    <m/>
    <m/>
    <d v="2017-11-15T00:00:00"/>
    <d v="2017-09-11T00:00:00"/>
    <n v="2017"/>
    <n v="12710.07"/>
    <m/>
    <n v="35755.120000000003"/>
    <n v="30210.07"/>
    <n v="0.84491591693721058"/>
    <n v="5545.0500000000029"/>
    <n v="14857.71"/>
  </r>
  <r>
    <s v="2017/461"/>
    <x v="1"/>
    <n v="461"/>
    <x v="2"/>
    <s v="Germany"/>
    <s v="Bundespolizeiprasidium Federal Police Central Office"/>
    <s v="no"/>
    <s v="Poseidon"/>
    <s v="2017/SBS/07 JO Poseidon 2017"/>
    <d v="2017-04-01T00:00:00"/>
    <d v="2017-05-31T00:00:00"/>
    <s v="no"/>
    <x v="0"/>
    <s v="FRO.23950"/>
    <n v="2017"/>
    <s v="C1"/>
    <n v="419317.11"/>
    <d v="2017-03-31T00:00:00"/>
    <s v="SK"/>
    <n v="340874.19"/>
    <s v="yes"/>
    <n v="276661.8"/>
    <n v="271595"/>
    <m/>
    <m/>
    <m/>
    <m/>
    <m/>
    <n v="2017"/>
    <n v="209600"/>
    <m/>
    <m/>
    <d v="2017-08-14T00:00:00"/>
    <d v="2017-08-16T00:00:00"/>
    <n v="2017"/>
    <n v="147261.81"/>
    <m/>
    <n v="419317.11"/>
    <n v="356861.81"/>
    <n v="0.85105473039247082"/>
    <n v="62455.299999999988"/>
    <n v="271595"/>
  </r>
  <r>
    <s v="2017/462"/>
    <x v="1"/>
    <n v="462"/>
    <x v="1"/>
    <s v="Austria"/>
    <s v="Federal Ministry of the Interior"/>
    <s v="no"/>
    <s v="RO"/>
    <s v="2017/RSU/01 RO to Nigeria"/>
    <d v="2017-04-03T00:00:00"/>
    <d v="2017-04-09T00:00:00"/>
    <s v="no"/>
    <x v="0"/>
    <s v="FRO.23949"/>
    <n v="2017"/>
    <s v="C1"/>
    <n v="248062.5"/>
    <d v="2017-03-31T00:00:00"/>
    <s v="SK"/>
    <n v="0"/>
    <s v="yes"/>
    <n v="220000"/>
    <n v="231952"/>
    <m/>
    <m/>
    <m/>
    <m/>
    <m/>
    <m/>
    <m/>
    <m/>
    <m/>
    <d v="2017-06-23T00:00:00"/>
    <d v="2017-05-30T00:00:00"/>
    <n v="2017"/>
    <n v="248062.5"/>
    <m/>
    <n v="248062.5"/>
    <n v="248062.5"/>
    <n v="1"/>
    <n v="0"/>
    <n v="231952"/>
  </r>
  <r>
    <s v="2017/313"/>
    <x v="1"/>
    <n v="313"/>
    <x v="1"/>
    <s v="Finland"/>
    <s v="Helsinki Police Department"/>
    <s v="no"/>
    <s v="JRO"/>
    <s v="2017/RSU/01 JRO to Kosovo"/>
    <d v="2017-03-14T00:00:00"/>
    <d v="2017-03-16T00:00:00"/>
    <s v="no"/>
    <x v="0"/>
    <s v="FRO.23679"/>
    <n v="2017"/>
    <s v="C1"/>
    <n v="14434.3"/>
    <d v="2017-03-06T00:00:00"/>
    <s v="SK"/>
    <n v="0"/>
    <s v="no"/>
    <m/>
    <m/>
    <m/>
    <m/>
    <m/>
    <m/>
    <m/>
    <m/>
    <m/>
    <m/>
    <m/>
    <d v="2017-05-30T00:00:00"/>
    <d v="2017-04-21T00:00:00"/>
    <n v="2017"/>
    <n v="11084.13"/>
    <m/>
    <n v="14434.3"/>
    <n v="11084.13"/>
    <n v="0.76790214974054849"/>
    <n v="3350.17"/>
    <n v="0"/>
  </r>
  <r>
    <s v="2017/464"/>
    <x v="1"/>
    <n v="464"/>
    <x v="2"/>
    <s v="Hungary"/>
    <s v="Hungarian Police Headquarters"/>
    <s v="no"/>
    <s v="Triton"/>
    <s v="2017/SBS/05 JO Triton 2017"/>
    <d v="2017-04-04T00:00:00"/>
    <d v="2017-05-06T00:00:00"/>
    <s v="no"/>
    <x v="0"/>
    <s v="FRO.23942"/>
    <n v="2017"/>
    <s v="C1"/>
    <n v="5988.32"/>
    <d v="2017-03-30T00:00:00"/>
    <s v="IM"/>
    <n v="0"/>
    <s v="yes"/>
    <n v="0"/>
    <n v="2433.5700000000002"/>
    <m/>
    <m/>
    <m/>
    <m/>
    <m/>
    <m/>
    <n v="0"/>
    <m/>
    <m/>
    <d v="2017-07-20T00:00:00"/>
    <d v="2017-07-06T00:00:00"/>
    <n v="2017"/>
    <n v="5490.78"/>
    <m/>
    <n v="5988.32"/>
    <n v="5490.78"/>
    <n v="0.91691492772597327"/>
    <n v="497.53999999999996"/>
    <n v="2433.5700000000002"/>
  </r>
  <r>
    <s v="2017/465"/>
    <x v="1"/>
    <n v="465"/>
    <x v="4"/>
    <s v="Poland"/>
    <s v="Headquarters of Polish Border Guards"/>
    <s v="no"/>
    <s v="Focal Points"/>
    <s v="2017/LBS/02 Focal Points"/>
    <d v="2017-04-26T00:00:00"/>
    <d v="2017-06-21T00:00:00"/>
    <s v="no"/>
    <x v="0"/>
    <s v="FRO.23945"/>
    <n v="2017"/>
    <s v="C1"/>
    <n v="26115.49"/>
    <d v="2017-03-31T00:00:00"/>
    <s v="IM"/>
    <n v="0"/>
    <s v="no"/>
    <n v="0"/>
    <m/>
    <m/>
    <m/>
    <m/>
    <m/>
    <m/>
    <n v="2017"/>
    <n v="13057.74"/>
    <m/>
    <m/>
    <d v="2017-09-04T00:00:00"/>
    <d v="2017-08-21T00:00:00"/>
    <n v="2017"/>
    <n v="9481.3700000000008"/>
    <m/>
    <n v="26115.49"/>
    <n v="22539.11"/>
    <n v="0.86305522124991718"/>
    <n v="3576.380000000001"/>
    <n v="0"/>
  </r>
  <r>
    <s v="2017/466"/>
    <x v="1"/>
    <n v="466"/>
    <x v="2"/>
    <s v="Greece"/>
    <s v="Hellenic Police"/>
    <s v="yes"/>
    <s v="Poseidon"/>
    <s v="2017/SBS/07 JO Poseidon 2017"/>
    <d v="2017-04-01T00:00:00"/>
    <d v="2017-06-30T00:00:00"/>
    <s v="no"/>
    <x v="0"/>
    <s v="FRO.23951"/>
    <n v="2017"/>
    <s v="C1"/>
    <n v="2273375.5499999998"/>
    <d v="2017-03-31T00:00:00"/>
    <s v="SK"/>
    <n v="0"/>
    <s v="no"/>
    <m/>
    <m/>
    <m/>
    <m/>
    <m/>
    <m/>
    <m/>
    <n v="2017"/>
    <n v="1000000"/>
    <m/>
    <m/>
    <d v="2017-09-13T00:00:00"/>
    <d v="2017-10-09T00:00:00"/>
    <n v="2017"/>
    <n v="763320.02"/>
    <m/>
    <n v="2273375.5499999998"/>
    <n v="1763320.02"/>
    <n v="0.77563956381953703"/>
    <n v="510055.5299999998"/>
    <n v="0"/>
  </r>
  <r>
    <s v="2017/467"/>
    <x v="1"/>
    <n v="467"/>
    <x v="1"/>
    <s v="Italy"/>
    <s v="Ministero dell'Interno, Dipartimento della Pubblica Sicurezza, Direzione Centrale dell'Immigrazione e della Polizia delle Frontiere"/>
    <s v="no"/>
    <s v="RO"/>
    <s v="2017/RSU/01 RO to Nigeria"/>
    <d v="2017-04-03T00:00:00"/>
    <d v="2017-04-06T00:00:00"/>
    <s v="no"/>
    <x v="0"/>
    <s v="FRO.23953"/>
    <n v="2017"/>
    <s v="C1"/>
    <n v="144007.5"/>
    <d v="2017-03-31T00:00:00"/>
    <s v="IM"/>
    <n v="0"/>
    <s v="yes"/>
    <n v="134000"/>
    <n v="135440.75"/>
    <m/>
    <m/>
    <m/>
    <m/>
    <m/>
    <m/>
    <m/>
    <m/>
    <m/>
    <d v="2017-06-20T00:00:00"/>
    <d v="2017-07-03T00:00:00"/>
    <n v="2017"/>
    <n v="142370.29"/>
    <m/>
    <n v="144007.5"/>
    <n v="142370.29"/>
    <n v="0.98863107824245267"/>
    <n v="1637.2099999999919"/>
    <n v="135440.75"/>
  </r>
  <r>
    <s v="2017/468"/>
    <x v="1"/>
    <n v="468"/>
    <x v="2"/>
    <s v="Spain"/>
    <s v="Guardia Civil"/>
    <s v="no"/>
    <s v="Triton"/>
    <s v="2017/SBS/05 JO Triton 2017"/>
    <d v="2017-04-01T00:00:00"/>
    <d v="2017-04-30T00:00:00"/>
    <s v="no"/>
    <x v="0"/>
    <s v="FRO.23956"/>
    <n v="2017"/>
    <s v="C1"/>
    <n v="420585.14"/>
    <d v="2017-03-31T00:00:00"/>
    <s v="SK"/>
    <n v="392364.01"/>
    <s v="yes"/>
    <n v="224959.2"/>
    <n v="227597.3"/>
    <m/>
    <m/>
    <m/>
    <m/>
    <m/>
    <n v="2017"/>
    <n v="200000"/>
    <m/>
    <m/>
    <d v="2017-07-14T00:00:00"/>
    <d v="2017-08-11T00:00:00"/>
    <n v="2017"/>
    <n v="193253.47"/>
    <m/>
    <n v="420585.14"/>
    <n v="393253.47"/>
    <n v="0.93501513153793303"/>
    <n v="27331.670000000042"/>
    <n v="227597.3"/>
  </r>
  <r>
    <s v="2017/469"/>
    <x v="1"/>
    <n v="469"/>
    <x v="2"/>
    <s v="Malta"/>
    <s v="Armed Forces of Malta"/>
    <s v="no"/>
    <s v="Triton"/>
    <s v="2017/SBS/05 JO Triton 2017"/>
    <d v="2017-04-01T00:00:00"/>
    <d v="2017-05-31T00:00:00"/>
    <s v="no"/>
    <x v="0"/>
    <s v="FRO.23957"/>
    <n v="2017"/>
    <s v="C1"/>
    <n v="272690.08"/>
    <d v="2017-03-31T00:00:00"/>
    <s v="SK"/>
    <n v="216203.11"/>
    <s v="yes"/>
    <n v="165828"/>
    <n v="156865"/>
    <s v="FRO.23957"/>
    <n v="2017"/>
    <n v="16211.04"/>
    <d v="2017-05-29T00:00:00"/>
    <m/>
    <n v="2017"/>
    <n v="135000"/>
    <m/>
    <m/>
    <d v="2017-08-14T00:00:00"/>
    <d v="2017-09-15T00:00:00"/>
    <n v="2017"/>
    <n v="107469.23"/>
    <m/>
    <n v="288901.12"/>
    <n v="242469.22999999998"/>
    <n v="0.83928103151694244"/>
    <n v="46431.890000000014"/>
    <n v="156865"/>
  </r>
  <r>
    <s v="2017/470"/>
    <x v="1"/>
    <n v="470"/>
    <x v="2"/>
    <s v="Romania"/>
    <s v="General Inspectorate of the Romanian Border Police"/>
    <s v="no"/>
    <s v="Triton"/>
    <s v="2017/SBS/05 JO Triton 2017"/>
    <d v="2017-04-04T00:00:00"/>
    <d v="2017-07-09T00:00:00"/>
    <s v="no"/>
    <x v="0"/>
    <s v="FRO.23961"/>
    <n v="2017"/>
    <s v="C1"/>
    <n v="147590.1"/>
    <d v="2017-03-31T00:00:00"/>
    <s v="SK"/>
    <n v="0"/>
    <s v="no"/>
    <n v="0"/>
    <n v="0"/>
    <m/>
    <m/>
    <m/>
    <m/>
    <m/>
    <n v="2017"/>
    <n v="73795"/>
    <m/>
    <m/>
    <d v="2017-09-22T00:00:00"/>
    <d v="2017-08-16T00:00:00"/>
    <n v="2017"/>
    <n v="47511.35"/>
    <m/>
    <n v="147590.1"/>
    <n v="121306.35"/>
    <n v="0.82191386820660739"/>
    <n v="26283.75"/>
    <n v="0"/>
  </r>
  <r>
    <s v="2017/471"/>
    <x v="1"/>
    <n v="471"/>
    <x v="2"/>
    <s v="Netherlands"/>
    <s v="Royal Marechaussee"/>
    <s v="no"/>
    <s v="Triton"/>
    <s v="2017/SBS/05 JO Triton 2017"/>
    <d v="2017-04-04T00:00:00"/>
    <d v="2017-05-07T00:00:00"/>
    <s v="no"/>
    <x v="0"/>
    <s v="FRO.23958"/>
    <n v="2017"/>
    <s v="C1"/>
    <n v="38900.92"/>
    <d v="2017-03-31T00:00:00"/>
    <s v="SK"/>
    <n v="0"/>
    <s v="no"/>
    <n v="0"/>
    <n v="0"/>
    <m/>
    <m/>
    <m/>
    <m/>
    <m/>
    <m/>
    <m/>
    <m/>
    <m/>
    <d v="2017-07-21T00:00:00"/>
    <d v="2017-08-10T00:00:00"/>
    <n v="2017"/>
    <n v="35258.9"/>
    <m/>
    <n v="38900.92"/>
    <n v="35258.9"/>
    <n v="0.90637702141748844"/>
    <n v="3642.0199999999968"/>
    <n v="0"/>
  </r>
  <r>
    <s v="2017/472"/>
    <x v="1"/>
    <n v="472"/>
    <x v="2"/>
    <s v="Switzerland"/>
    <s v="Swiss Border Guard"/>
    <s v="no"/>
    <s v="Triton"/>
    <s v="2017/SBS/05 JO Triton 2017"/>
    <d v="2017-04-04T00:00:00"/>
    <d v="2017-11-03T00:00:00"/>
    <s v="no"/>
    <x v="0"/>
    <s v="FRO.23963"/>
    <n v="2017"/>
    <s v="C1"/>
    <n v="80076.66"/>
    <d v="2017-03-31T00:00:00"/>
    <s v="SK"/>
    <n v="0"/>
    <s v="no"/>
    <m/>
    <m/>
    <m/>
    <m/>
    <m/>
    <m/>
    <m/>
    <m/>
    <m/>
    <m/>
    <m/>
    <d v="2018-01-17T00:00:00"/>
    <d v="2017-11-08T00:00:00"/>
    <n v="2017"/>
    <n v="56951"/>
    <m/>
    <n v="80076.66"/>
    <n v="56951"/>
    <n v="0.71120598686308845"/>
    <n v="23125.660000000003"/>
    <n v="0"/>
  </r>
  <r>
    <s v="2017/473"/>
    <x v="1"/>
    <n v="473"/>
    <x v="1"/>
    <s v="Germany"/>
    <s v="Bundespolizeiprasidium Federal Police Central Office"/>
    <s v="no"/>
    <s v="RO"/>
    <s v="2017/RSU/01 ROs to FYR of Macedonia, Serbia, Kosovo, Albania, Bosnia &amp; Herzegovina, Afghanistan, Moldova, Tunisia, Russia"/>
    <d v="2017-04-05T00:00:00"/>
    <d v="2017-04-30T00:00:00"/>
    <s v="no"/>
    <x v="0"/>
    <s v="FRO.23954"/>
    <n v="2017"/>
    <s v="C1"/>
    <n v="849235"/>
    <d v="2017-03-31T00:00:00"/>
    <s v="SK"/>
    <n v="0"/>
    <s v="yes"/>
    <n v="843050"/>
    <n v="728531.58"/>
    <s v="FRO.23954"/>
    <n v="2017"/>
    <n v="34556.5"/>
    <d v="2017-04-24T00:00:00"/>
    <m/>
    <n v="2017"/>
    <n v="410000"/>
    <m/>
    <m/>
    <d v="2017-07-14T00:00:00"/>
    <d v="2017-07-18T00:00:00"/>
    <n v="2017"/>
    <n v="376783.74"/>
    <m/>
    <n v="883791.5"/>
    <n v="786783.74"/>
    <n v="0.89023682621975886"/>
    <n v="97007.760000000009"/>
    <n v="728531.58"/>
  </r>
  <r>
    <s v="2017/474"/>
    <x v="1"/>
    <n v="474"/>
    <x v="4"/>
    <s v="Latvia"/>
    <s v="State Border Guard"/>
    <s v="no"/>
    <s v="Coordination Points"/>
    <s v="2017/LBS/03 Coordination Points"/>
    <d v="2017-04-11T00:00:00"/>
    <d v="2017-05-09T00:00:00"/>
    <s v="no"/>
    <x v="0"/>
    <s v="FRO.23959"/>
    <n v="2017"/>
    <s v="C1"/>
    <n v="8988"/>
    <d v="2017-04-03T00:00:00"/>
    <s v="IM"/>
    <n v="0"/>
    <s v="no"/>
    <n v="0"/>
    <n v="0"/>
    <m/>
    <m/>
    <m/>
    <m/>
    <m/>
    <n v="2017"/>
    <n v="4400"/>
    <m/>
    <m/>
    <d v="2017-07-23T00:00:00"/>
    <d v="2017-07-26T00:00:00"/>
    <n v="2017"/>
    <n v="1050.8900000000001"/>
    <m/>
    <n v="8988"/>
    <n v="5450.89"/>
    <n v="0.60646306186025811"/>
    <n v="3537.1099999999997"/>
    <n v="0"/>
  </r>
  <r>
    <s v="2017/475"/>
    <x v="1"/>
    <n v="475"/>
    <x v="5"/>
    <s v="Italy"/>
    <s v="Ministero dell'Interno, Dipartimento della Pubblica Sicurezza, Direzione Centrale dell'Immigrazione e della Polizia delle Frontiere"/>
    <s v="no"/>
    <s v="FSC Support Officer"/>
    <s v="2017/FSC/02 FSC Support Officer Deployment"/>
    <d v="2017-04-02T00:00:00"/>
    <d v="2017-05-05T00:00:00"/>
    <s v="no"/>
    <x v="0"/>
    <s v="FRO.23969"/>
    <n v="2017"/>
    <s v="C1"/>
    <n v="7500.7"/>
    <d v="2017-03-31T00:00:00"/>
    <s v="IM"/>
    <n v="0"/>
    <s v="no"/>
    <n v="0"/>
    <n v="0"/>
    <m/>
    <m/>
    <m/>
    <m/>
    <m/>
    <m/>
    <m/>
    <m/>
    <m/>
    <d v="2017-07-19T00:00:00"/>
    <d v="2017-09-13T00:00:00"/>
    <n v="2017"/>
    <n v="7049.07"/>
    <m/>
    <n v="7500.7"/>
    <n v="7049.07"/>
    <n v="0.93978828642660017"/>
    <n v="451.63000000000011"/>
    <n v="0"/>
  </r>
  <r>
    <s v="2017/476"/>
    <x v="1"/>
    <n v="476"/>
    <x v="2"/>
    <s v="Italy"/>
    <s v="Ministero dell'Interno, Dipartimento della Pubblica Sicurezza, Direzione Centrale dell'Immigrazione e della Polizia delle Frontiere"/>
    <s v="no"/>
    <s v="Poseidon"/>
    <s v="2017/SBS/07 JO Poseidon 2017"/>
    <d v="2017-04-01T00:00:00"/>
    <d v="2017-05-31T00:00:00"/>
    <s v="no"/>
    <x v="0"/>
    <s v="FRO.23970"/>
    <n v="2017"/>
    <s v="C1"/>
    <n v="283263.83"/>
    <d v="2017-03-31T00:00:00"/>
    <s v="IM"/>
    <n v="169121.62"/>
    <s v="yes"/>
    <n v="210496.83"/>
    <n v="96044"/>
    <m/>
    <m/>
    <m/>
    <m/>
    <m/>
    <n v="2017"/>
    <n v="141631.92000000001"/>
    <m/>
    <m/>
    <d v="2017-08-14T00:00:00"/>
    <d v="2017-11-06T00:00:00"/>
    <n v="2017"/>
    <n v="49114.879999999997"/>
    <m/>
    <n v="283263.83"/>
    <n v="190746.80000000002"/>
    <n v="0.6733891863285193"/>
    <n v="92517.03"/>
    <n v="96044"/>
  </r>
  <r>
    <s v="2017/477"/>
    <x v="1"/>
    <n v="477"/>
    <x v="1"/>
    <s v="Germany"/>
    <s v="Bundespolizeiprasidium Federal Police Central Office"/>
    <s v="no"/>
    <s v="RO"/>
    <s v="2017/RSU/01 RO to Kosovo, Nigeria and Albania"/>
    <d v="2017-04-03T00:00:00"/>
    <d v="2017-04-13T00:00:00"/>
    <s v="no"/>
    <x v="0"/>
    <s v="FRO.23972"/>
    <n v="2017"/>
    <s v="C1"/>
    <n v="175234.5"/>
    <d v="2017-04-03T00:00:00"/>
    <s v="IM"/>
    <n v="0"/>
    <s v="yes"/>
    <n v="119000"/>
    <n v="102169.8"/>
    <m/>
    <m/>
    <m/>
    <m/>
    <m/>
    <n v="2017"/>
    <n v="83000"/>
    <m/>
    <m/>
    <d v="2017-06-27T00:00:00"/>
    <d v="2017-06-30T00:00:00"/>
    <n v="2017"/>
    <n v="47236.77"/>
    <m/>
    <n v="175234.5"/>
    <n v="130236.76999999999"/>
    <n v="0.74321420724800191"/>
    <n v="44997.73000000001"/>
    <n v="102169.8"/>
  </r>
  <r>
    <s v="2017/478"/>
    <x v="1"/>
    <n v="478"/>
    <x v="2"/>
    <s v="Sweden"/>
    <s v="National Operations Department"/>
    <s v="no"/>
    <s v="Triton"/>
    <s v="2017/SBS/05 JO Triton 2017"/>
    <d v="2017-04-04T00:00:00"/>
    <d v="2017-06-10T00:00:00"/>
    <s v="no"/>
    <x v="0"/>
    <s v="FRO.23975"/>
    <n v="2017"/>
    <s v="C1"/>
    <n v="42438.01"/>
    <d v="2017-04-03T00:00:00"/>
    <s v="IM"/>
    <n v="0"/>
    <s v="no"/>
    <n v="0"/>
    <m/>
    <m/>
    <m/>
    <m/>
    <m/>
    <m/>
    <m/>
    <m/>
    <m/>
    <m/>
    <d v="2017-08-24T00:00:00"/>
    <d v="2017-08-23T00:00:00"/>
    <n v="2017"/>
    <n v="41734.160000000003"/>
    <m/>
    <n v="42438.01"/>
    <n v="41734.160000000003"/>
    <n v="0.98341463230721704"/>
    <n v="703.84999999999854"/>
    <n v="0"/>
  </r>
  <r>
    <s v="2017/479"/>
    <x v="1"/>
    <n v="479"/>
    <x v="2"/>
    <s v="Denmark"/>
    <s v="Danish National Police"/>
    <s v="no"/>
    <s v="Triton"/>
    <s v="2017/SBS/05 JO Triton 2017"/>
    <d v="2017-04-04T00:00:00"/>
    <d v="2017-05-06T00:00:00"/>
    <s v="no"/>
    <x v="0"/>
    <s v="FRO.23971"/>
    <n v="2017"/>
    <s v="C1"/>
    <n v="10028.040000000001"/>
    <d v="2017-04-03T00:00:00"/>
    <s v="IM"/>
    <n v="0"/>
    <s v="yes"/>
    <n v="0"/>
    <n v="3351.24"/>
    <m/>
    <m/>
    <m/>
    <m/>
    <m/>
    <m/>
    <m/>
    <m/>
    <m/>
    <d v="2017-07-20T00:00:00"/>
    <d v="2017-05-25T00:00:00"/>
    <n v="2017"/>
    <n v="7160.56"/>
    <m/>
    <n v="10028.040000000001"/>
    <n v="7160.56"/>
    <n v="0.71405379316396822"/>
    <n v="2867.4800000000005"/>
    <n v="3351.24"/>
  </r>
  <r>
    <s v="2017/480"/>
    <x v="1"/>
    <n v="480"/>
    <x v="2"/>
    <s v="Portugal"/>
    <s v="Servico de Estrangeiros e Fronteiras"/>
    <s v="no"/>
    <s v="Triton"/>
    <s v="2017/SBS/05 JO Triton 2017"/>
    <d v="2017-04-04T00:00:00"/>
    <d v="2017-05-06T00:00:00"/>
    <s v="no"/>
    <x v="0"/>
    <s v="FRO.23967"/>
    <n v="2017"/>
    <s v="C1"/>
    <n v="22979.32"/>
    <d v="2017-04-03T00:00:00"/>
    <s v="IM"/>
    <n v="0"/>
    <s v="no"/>
    <n v="0"/>
    <m/>
    <m/>
    <m/>
    <m/>
    <m/>
    <m/>
    <n v="2017"/>
    <n v="11489.66"/>
    <m/>
    <m/>
    <d v="2017-07-20T00:00:00"/>
    <d v="2017-06-09T00:00:00"/>
    <n v="2017"/>
    <n v="5721.08"/>
    <m/>
    <n v="22979.32"/>
    <n v="17210.739999999998"/>
    <n v="0.74896646201889339"/>
    <n v="5768.5800000000017"/>
    <n v="0"/>
  </r>
  <r>
    <s v="2017/481"/>
    <x v="1"/>
    <n v="481"/>
    <x v="2"/>
    <s v="Romania"/>
    <s v="General Inspectorate of the Romanian Border Police"/>
    <s v="no"/>
    <s v="Poseidon"/>
    <s v="2017/SBS/07 JO Poseidon 2017"/>
    <d v="2017-04-15T00:00:00"/>
    <d v="2017-09-06T00:00:00"/>
    <s v="no"/>
    <x v="0"/>
    <s v="FRO.23974"/>
    <n v="2017"/>
    <s v="C1"/>
    <n v="13676.74"/>
    <d v="2017-04-04T00:00:00"/>
    <s v="SK"/>
    <n v="9755.36"/>
    <s v="yes"/>
    <n v="8008"/>
    <n v="7852"/>
    <m/>
    <m/>
    <m/>
    <m/>
    <m/>
    <n v="2017"/>
    <n v="6838"/>
    <m/>
    <m/>
    <d v="2017-11-20T00:00:00"/>
    <d v="2017-12-07T00:00:00"/>
    <n v="2017"/>
    <n v="3589.28"/>
    <m/>
    <n v="13676.74"/>
    <n v="10427.280000000001"/>
    <n v="0.76240975554115975"/>
    <n v="3249.4599999999991"/>
    <n v="7852"/>
  </r>
  <r>
    <s v="2017/482"/>
    <x v="1"/>
    <n v="482"/>
    <x v="2"/>
    <s v="Estonia"/>
    <s v="Police and Border Guard Board"/>
    <s v="no"/>
    <s v="Poseidon"/>
    <s v="2017/SBS/07 JO Poseidon 2017"/>
    <d v="2017-04-14T00:00:00"/>
    <d v="2017-09-07T00:00:00"/>
    <s v="no"/>
    <x v="0"/>
    <s v="FRO.23964"/>
    <n v="2017"/>
    <s v="C1"/>
    <n v="18256.34"/>
    <d v="2017-04-07T00:00:00"/>
    <s v="SK"/>
    <n v="15058.44"/>
    <s v="yes"/>
    <n v="10392"/>
    <n v="9324.44"/>
    <m/>
    <m/>
    <m/>
    <m/>
    <m/>
    <n v="2017"/>
    <n v="9100"/>
    <m/>
    <m/>
    <d v="2017-11-21T00:00:00"/>
    <d v="2017-11-06T00:00:00"/>
    <n v="2017"/>
    <n v="7012.53"/>
    <m/>
    <n v="18256.34"/>
    <n v="16112.529999999999"/>
    <n v="0.88257175315534209"/>
    <n v="2143.8100000000013"/>
    <n v="9324.44"/>
  </r>
  <r>
    <s v="2017/483"/>
    <x v="1"/>
    <n v="483"/>
    <x v="2"/>
    <s v="Austria"/>
    <s v="Federal Ministry of the Interior"/>
    <s v="no"/>
    <s v="Triton"/>
    <s v="2017/SBS/05 JO Triton 2017"/>
    <d v="2017-04-05T00:00:00"/>
    <d v="2017-05-05T00:00:00"/>
    <s v="no"/>
    <x v="0"/>
    <s v="FRO.23982"/>
    <n v="2017"/>
    <s v="C1"/>
    <n v="36591.86"/>
    <d v="2017-04-04T00:00:00"/>
    <s v="IM"/>
    <n v="0"/>
    <s v="no"/>
    <n v="0"/>
    <m/>
    <m/>
    <m/>
    <m/>
    <m/>
    <m/>
    <m/>
    <m/>
    <m/>
    <m/>
    <d v="2017-07-19T00:00:00"/>
    <d v="2017-05-19T00:00:00"/>
    <n v="2017"/>
    <n v="30590.21"/>
    <m/>
    <n v="36591.86"/>
    <n v="30590.21"/>
    <n v="0.83598401393096711"/>
    <n v="6001.6500000000015"/>
    <n v="0"/>
  </r>
  <r>
    <s v="2017/484"/>
    <x v="1"/>
    <n v="484"/>
    <x v="2"/>
    <s v="Norway"/>
    <s v="National Police Directorate"/>
    <s v="no"/>
    <s v="Triton"/>
    <s v="2017/SBS/05 JO Triton 2017"/>
    <d v="2017-04-05T00:00:00"/>
    <d v="2017-05-05T00:00:00"/>
    <s v="no"/>
    <x v="0"/>
    <s v="FRO.23981"/>
    <n v="2017"/>
    <s v="C1"/>
    <n v="18408.28"/>
    <d v="2017-04-04T00:00:00"/>
    <s v="IM"/>
    <n v="0"/>
    <s v="no"/>
    <n v="0"/>
    <n v="0"/>
    <m/>
    <m/>
    <m/>
    <m/>
    <m/>
    <m/>
    <m/>
    <m/>
    <m/>
    <d v="2017-07-19T00:00:00"/>
    <d v="2017-05-31T00:00:00"/>
    <n v="2017"/>
    <n v="18022.98"/>
    <m/>
    <n v="18408.28"/>
    <n v="18022.98"/>
    <n v="0.97906920146803511"/>
    <n v="385.29999999999927"/>
    <n v="0"/>
  </r>
  <r>
    <s v="2017/485"/>
    <x v="1"/>
    <n v="485"/>
    <x v="1"/>
    <s v="France"/>
    <s v="Ministere de l'interieur, Direction generale des etrangers"/>
    <s v="no"/>
    <s v="RO"/>
    <s v="2017/RSU/01 RO to Albania"/>
    <d v="2017-04-05T00:00:00"/>
    <d v="2017-04-06T00:00:00"/>
    <s v="no"/>
    <x v="0"/>
    <s v="FRO.23983"/>
    <n v="2017"/>
    <s v="C1"/>
    <n v="53500"/>
    <d v="2017-04-04T00:00:00"/>
    <s v="IM"/>
    <n v="0"/>
    <s v="yes"/>
    <n v="50000"/>
    <n v="36366"/>
    <m/>
    <m/>
    <m/>
    <m/>
    <m/>
    <m/>
    <m/>
    <m/>
    <m/>
    <d v="2017-06-20T00:00:00"/>
    <d v="2017-07-24T00:00:00"/>
    <n v="2017"/>
    <n v="38911.620000000003"/>
    <m/>
    <n v="53500"/>
    <n v="38911.620000000003"/>
    <n v="0.72732000000000008"/>
    <n v="14588.379999999997"/>
    <n v="36366"/>
  </r>
  <r>
    <s v="2017/486"/>
    <x v="1"/>
    <n v="486"/>
    <x v="1"/>
    <s v="Luxembourg"/>
    <s v="Ministry of Foreign Affairs"/>
    <s v="no"/>
    <s v="RO"/>
    <s v="2017/RSU/01 RO to Nigeria"/>
    <d v="2017-04-05T00:00:00"/>
    <d v="2017-04-08T00:00:00"/>
    <s v="no"/>
    <x v="0"/>
    <s v="FRO.23977"/>
    <n v="2017"/>
    <s v="C1"/>
    <n v="6210.65"/>
    <d v="2017-04-04T00:00:00"/>
    <s v="IM"/>
    <n v="0"/>
    <s v="yes"/>
    <n v="0"/>
    <n v="2650"/>
    <m/>
    <m/>
    <m/>
    <m/>
    <m/>
    <m/>
    <m/>
    <m/>
    <m/>
    <d v="2017-06-22T00:00:00"/>
    <d v="2017-07-12T00:00:00"/>
    <n v="2017"/>
    <n v="3156.5"/>
    <m/>
    <n v="6210.65"/>
    <n v="3156.5"/>
    <n v="0.50823987827361072"/>
    <n v="3054.1499999999996"/>
    <n v="2650"/>
  </r>
  <r>
    <s v="2017/487"/>
    <x v="1"/>
    <n v="487"/>
    <x v="4"/>
    <s v="Austria"/>
    <s v="Federal Ministry of the Interior"/>
    <s v="no"/>
    <s v="Coordination Points"/>
    <s v="2017/LBS/03 Coordination Points"/>
    <d v="2017-04-04T00:00:00"/>
    <d v="2017-05-30T00:00:00"/>
    <s v="no"/>
    <x v="0"/>
    <s v="FRO.23973"/>
    <n v="2017"/>
    <s v="C1"/>
    <n v="10503.12"/>
    <d v="2017-04-04T00:00:00"/>
    <s v="IM"/>
    <n v="0"/>
    <s v="no"/>
    <n v="0"/>
    <m/>
    <m/>
    <m/>
    <m/>
    <m/>
    <m/>
    <m/>
    <m/>
    <m/>
    <m/>
    <d v="2017-08-13T00:00:00"/>
    <d v="2017-06-13T00:00:00"/>
    <n v="2017"/>
    <n v="6964.82"/>
    <m/>
    <n v="10503.12"/>
    <n v="6964.82"/>
    <n v="0.66311914935752414"/>
    <n v="3538.3000000000011"/>
    <n v="0"/>
  </r>
  <r>
    <s v="2017/488"/>
    <x v="1"/>
    <n v="488"/>
    <x v="1"/>
    <s v="Belgium"/>
    <s v="Department of Federal Immigration"/>
    <s v="no"/>
    <s v="RO"/>
    <s v="2017/RSU/01 RO to Albania"/>
    <d v="2017-04-05T00:00:00"/>
    <d v="2017-04-06T00:00:00"/>
    <s v="no"/>
    <x v="0"/>
    <s v="FRO.23985"/>
    <n v="2017"/>
    <s v="C1"/>
    <n v="3229.26"/>
    <d v="2017-04-04T00:00:00"/>
    <s v="SK"/>
    <n v="0"/>
    <s v="yes"/>
    <m/>
    <n v="275"/>
    <m/>
    <m/>
    <m/>
    <m/>
    <m/>
    <m/>
    <m/>
    <m/>
    <m/>
    <d v="2017-06-20T00:00:00"/>
    <d v="2017-06-27T00:00:00"/>
    <n v="2017"/>
    <n v="410.49"/>
    <m/>
    <n v="3229.26"/>
    <n v="410.49"/>
    <n v="0.1271158098140131"/>
    <n v="2818.7700000000004"/>
    <n v="275"/>
  </r>
  <r>
    <s v="2017/489"/>
    <x v="1"/>
    <n v="489"/>
    <x v="2"/>
    <s v="Poland"/>
    <s v="Headquarters of Polish Border Guards"/>
    <s v="no"/>
    <s v="Triton"/>
    <s v="2017/SBS/05 JO Triton 2017"/>
    <d v="2017-05-03T00:00:00"/>
    <d v="2017-08-04T00:00:00"/>
    <s v="no"/>
    <x v="0"/>
    <s v="FRO.23988"/>
    <n v="2017"/>
    <s v="C1"/>
    <n v="23242.54"/>
    <d v="2017-04-05T00:00:00"/>
    <s v="SK"/>
    <n v="0"/>
    <s v="no"/>
    <n v="0"/>
    <m/>
    <s v="FRO.23988"/>
    <n v="2017"/>
    <n v="8908.82"/>
    <d v="2017-06-30T00:00:00"/>
    <m/>
    <n v="2017"/>
    <n v="11621.27"/>
    <n v="2017"/>
    <n v="4454.41"/>
    <d v="2017-10-18T00:00:00"/>
    <d v="2017-08-25T00:00:00"/>
    <n v="2017"/>
    <n v="12361.56"/>
    <m/>
    <n v="32151.360000000001"/>
    <n v="28437.239999999998"/>
    <n v="0.88448015884864584"/>
    <n v="3714.1200000000026"/>
    <n v="0"/>
  </r>
  <r>
    <s v="2017/490"/>
    <x v="1"/>
    <n v="490"/>
    <x v="1"/>
    <s v="France"/>
    <s v="Ministere de l'interieur, Direction generale des etrangers"/>
    <s v="no"/>
    <s v="RO"/>
    <s v="2017/RSU/01 RO to Albania"/>
    <d v="2017-04-12T00:00:00"/>
    <d v="2017-04-14T00:00:00"/>
    <s v="no"/>
    <x v="0"/>
    <s v="FRO.23987"/>
    <n v="2017"/>
    <s v="C1"/>
    <n v="26972.560000000001"/>
    <d v="2017-04-05T00:00:00"/>
    <s v="SK"/>
    <n v="0"/>
    <s v="yes"/>
    <n v="15000"/>
    <n v="12326.9"/>
    <m/>
    <m/>
    <m/>
    <m/>
    <m/>
    <m/>
    <m/>
    <m/>
    <m/>
    <d v="2017-06-28T00:00:00"/>
    <d v="2017-06-06T00:00:00"/>
    <n v="2017"/>
    <n v="13189.78"/>
    <m/>
    <n v="26972.560000000001"/>
    <n v="13189.78"/>
    <n v="0.48900734672570939"/>
    <n v="13782.78"/>
    <n v="12326.9"/>
  </r>
  <r>
    <s v="2017/491"/>
    <x v="1"/>
    <n v="491"/>
    <x v="3"/>
    <s v="Georgia"/>
    <s v="Patrol Police Department"/>
    <s v="no"/>
    <s v="Alexis"/>
    <s v="2017/ABS/06 JO Alexis"/>
    <d v="2017-04-26T00:00:00"/>
    <d v="2017-05-18T00:00:00"/>
    <s v="no"/>
    <x v="0"/>
    <s v="FRO.23992"/>
    <n v="2017"/>
    <s v="C1"/>
    <n v="3896"/>
    <d v="2017-04-06T00:00:00"/>
    <s v="SK"/>
    <n v="0"/>
    <s v="yes"/>
    <n v="0"/>
    <n v="2813.4"/>
    <m/>
    <m/>
    <m/>
    <m/>
    <m/>
    <m/>
    <m/>
    <m/>
    <m/>
    <d v="2017-08-01T00:00:00"/>
    <d v="2017-09-18T00:00:00"/>
    <n v="2017"/>
    <n v="3434.4"/>
    <m/>
    <n v="3896"/>
    <n v="3434.4"/>
    <n v="0.88151950718685834"/>
    <n v="461.59999999999991"/>
    <n v="2813.4"/>
  </r>
  <r>
    <s v="2017/492"/>
    <x v="1"/>
    <n v="492"/>
    <x v="3"/>
    <s v="Moldova"/>
    <s v="Border Police Department"/>
    <s v="no"/>
    <s v="Alexis"/>
    <s v="2017/ABS/06 JO Alexis"/>
    <d v="2017-04-26T00:00:00"/>
    <d v="2017-05-18T00:00:00"/>
    <s v="no"/>
    <x v="0"/>
    <s v="FRO.23994"/>
    <n v="2017"/>
    <s v="C1"/>
    <n v="4342.0600000000004"/>
    <d v="2017-04-06T00:00:00"/>
    <s v="SK"/>
    <n v="0"/>
    <s v="yes"/>
    <n v="0"/>
    <n v="2349.21"/>
    <m/>
    <m/>
    <m/>
    <m/>
    <m/>
    <n v="2017"/>
    <n v="3473.64"/>
    <m/>
    <m/>
    <d v="2017-08-01T00:00:00"/>
    <d v="2017-06-14T00:00:00"/>
    <n v="2017"/>
    <n v="13.91"/>
    <m/>
    <n v="4342.0600000000004"/>
    <n v="3487.5499999999997"/>
    <n v="0.80320170610263319"/>
    <n v="854.51000000000067"/>
    <n v="2349.21"/>
  </r>
  <r>
    <s v="2017/493"/>
    <x v="1"/>
    <n v="493"/>
    <x v="2"/>
    <s v="Lithuania"/>
    <s v="State Border Guard Service"/>
    <s v="no"/>
    <s v="Poseidon"/>
    <s v="2017/SBS/07 JO Poseidon 2017"/>
    <d v="2017-04-15T00:00:00"/>
    <d v="2017-09-06T00:00:00"/>
    <s v="no"/>
    <x v="0"/>
    <s v="FRO.23990"/>
    <n v="2017"/>
    <s v="C1"/>
    <n v="13904.44"/>
    <d v="2017-04-05T00:00:00"/>
    <s v="SK"/>
    <n v="9489.3700000000008"/>
    <s v="yes"/>
    <n v="7684"/>
    <n v="6102"/>
    <m/>
    <m/>
    <m/>
    <m/>
    <m/>
    <m/>
    <m/>
    <m/>
    <m/>
    <d v="2017-11-20T00:00:00"/>
    <d v="2017-12-07T00:00:00"/>
    <n v="2017"/>
    <n v="10153.620000000001"/>
    <m/>
    <n v="13904.44"/>
    <n v="10153.620000000001"/>
    <n v="0.73024300151606247"/>
    <n v="3750.8199999999997"/>
    <n v="6102"/>
  </r>
  <r>
    <s v="2017/494"/>
    <x v="1"/>
    <n v="494"/>
    <x v="1"/>
    <s v="Belgium"/>
    <s v="Dienst Vreemdelingenzaken"/>
    <s v="no"/>
    <s v="RO"/>
    <s v="2017/RSU/01 RO to Guinea and DR Congo"/>
    <d v="2017-04-19T00:00:00"/>
    <d v="2017-04-23T00:00:00"/>
    <s v="no"/>
    <x v="0"/>
    <s v="FRO.23997"/>
    <n v="2017"/>
    <s v="C1"/>
    <n v="262920"/>
    <d v="2017-04-07T00:00:00"/>
    <s v="IM"/>
    <n v="0"/>
    <s v="yes"/>
    <n v="220000"/>
    <n v="170490.97"/>
    <m/>
    <m/>
    <m/>
    <m/>
    <m/>
    <m/>
    <m/>
    <m/>
    <m/>
    <d v="2017-07-07T00:00:00"/>
    <d v="2017-06-29T00:00:00"/>
    <n v="2017"/>
    <n v="201444.88"/>
    <m/>
    <n v="262920"/>
    <n v="201444.88"/>
    <n v="0.7661831735889244"/>
    <n v="61475.119999999995"/>
    <n v="170490.97"/>
  </r>
  <r>
    <s v="2017/495"/>
    <x v="1"/>
    <n v="495"/>
    <x v="3"/>
    <s v="FYROM"/>
    <s v="Ministry of Internal Affairs"/>
    <s v="no"/>
    <s v="Alexis"/>
    <s v="2017/ABS/06 JO Alexis"/>
    <d v="2017-04-26T00:00:00"/>
    <d v="2017-05-18T00:00:00"/>
    <s v="no"/>
    <x v="0"/>
    <s v="FRO.24002"/>
    <n v="2017"/>
    <s v="C1"/>
    <n v="4350.62"/>
    <d v="2017-04-06T00:00:00"/>
    <s v="IM"/>
    <n v="0"/>
    <s v="yes"/>
    <n v="0"/>
    <n v="3248.4"/>
    <m/>
    <m/>
    <m/>
    <m/>
    <m/>
    <m/>
    <m/>
    <m/>
    <m/>
    <d v="2017-08-01T00:00:00"/>
    <d v="2017-06-21T00:00:00"/>
    <n v="2017"/>
    <n v="4207.82"/>
    <m/>
    <n v="4350.62"/>
    <n v="4207.82"/>
    <n v="0.96717709200068036"/>
    <n v="142.80000000000018"/>
    <n v="3248.4"/>
  </r>
  <r>
    <s v="2017/496"/>
    <x v="1"/>
    <n v="496"/>
    <x v="4"/>
    <s v="Italy"/>
    <s v="Ministero dell'Interno, Dipartimento della Pubblica Sicurezza, Direzione Centrale dell'Immigrazione e della Polizia delle Frontiere"/>
    <s v="no"/>
    <s v="Coordination Points"/>
    <s v="2017/LBS/03 Coordination Points"/>
    <d v="2017-04-11T00:00:00"/>
    <d v="2017-05-09T00:00:00"/>
    <s v="no"/>
    <x v="0"/>
    <s v="FRO.23993"/>
    <n v="2017"/>
    <s v="C1"/>
    <n v="5424.9"/>
    <d v="2017-04-07T00:00:00"/>
    <s v="SK"/>
    <n v="0"/>
    <s v="no"/>
    <n v="0"/>
    <n v="0"/>
    <m/>
    <m/>
    <m/>
    <m/>
    <m/>
    <m/>
    <m/>
    <m/>
    <m/>
    <d v="2017-07-23T00:00:00"/>
    <d v="2017-05-23T00:00:00"/>
    <n v="2017"/>
    <n v="4826.9399999999996"/>
    <m/>
    <n v="5424.9"/>
    <n v="4826.9399999999996"/>
    <n v="0.88977492672675995"/>
    <n v="597.96"/>
    <n v="0"/>
  </r>
  <r>
    <s v="2017/497"/>
    <x v="1"/>
    <n v="497"/>
    <x v="4"/>
    <s v="Spain"/>
    <s v="Guardia Civil"/>
    <s v="no"/>
    <s v="FOA"/>
    <s v="2017/LBS/01 FOA"/>
    <d v="2017-04-26T00:00:00"/>
    <d v="2017-05-24T00:00:00"/>
    <s v="no"/>
    <x v="0"/>
    <s v="FRO.24003"/>
    <n v="2017"/>
    <s v="C1"/>
    <n v="5304.13"/>
    <d v="2017-04-07T00:00:00"/>
    <s v="IM"/>
    <n v="0"/>
    <s v="no"/>
    <n v="0"/>
    <n v="0"/>
    <m/>
    <m/>
    <m/>
    <m/>
    <m/>
    <m/>
    <m/>
    <m/>
    <m/>
    <d v="2017-08-07T00:00:00"/>
    <d v="2017-07-21T00:00:00"/>
    <n v="2017"/>
    <n v="4542.74"/>
    <m/>
    <n v="5304.13"/>
    <n v="4542.74"/>
    <n v="0.85645336747025425"/>
    <n v="761.39000000000033"/>
    <n v="0"/>
  </r>
  <r>
    <s v="2017/498"/>
    <x v="1"/>
    <n v="498"/>
    <x v="4"/>
    <s v="Lithuania"/>
    <s v="State Border Guard Service"/>
    <s v="no"/>
    <s v="FOA"/>
    <s v="2017/LBS/01 FOA"/>
    <d v="2017-04-26T00:00:00"/>
    <d v="2017-05-24T00:00:00"/>
    <s v="no"/>
    <x v="0"/>
    <s v="FRO.24008"/>
    <n v="2017"/>
    <s v="C1"/>
    <n v="14086.55"/>
    <d v="2017-04-07T00:00:00"/>
    <s v="IM"/>
    <n v="0"/>
    <s v="no"/>
    <n v="0"/>
    <m/>
    <m/>
    <m/>
    <m/>
    <m/>
    <m/>
    <n v="2017"/>
    <n v="7043"/>
    <m/>
    <m/>
    <d v="2017-08-07T00:00:00"/>
    <d v="2017-07-28T00:00:00"/>
    <n v="2017"/>
    <n v="3319.71"/>
    <m/>
    <n v="14086.55"/>
    <n v="10362.709999999999"/>
    <n v="0.73564570459054912"/>
    <n v="3723.84"/>
    <n v="0"/>
  </r>
  <r>
    <s v="2017/499"/>
    <x v="1"/>
    <n v="499"/>
    <x v="2"/>
    <s v="Czech Republic"/>
    <s v="Police of the Czech Republic"/>
    <s v="no"/>
    <s v="Triton"/>
    <s v="2017/SBS/05 JO Triton 2017"/>
    <d v="2017-06-06T00:00:00"/>
    <d v="2017-08-05T00:00:00"/>
    <s v="no"/>
    <x v="0"/>
    <s v="FRO.24004"/>
    <n v="2017"/>
    <s v="C1"/>
    <n v="110926.2"/>
    <d v="2017-04-07T00:00:00"/>
    <s v="IM"/>
    <n v="0"/>
    <s v="yes"/>
    <n v="0"/>
    <n v="42938.18"/>
    <m/>
    <m/>
    <m/>
    <m/>
    <m/>
    <n v="2017"/>
    <n v="55000"/>
    <m/>
    <m/>
    <d v="2017-10-19T00:00:00"/>
    <d v="2017-09-14T00:00:00"/>
    <n v="2017"/>
    <n v="19936.59"/>
    <m/>
    <n v="110926.2"/>
    <n v="74936.59"/>
    <n v="0.67555356624494478"/>
    <n v="35989.61"/>
    <n v="42938.18"/>
  </r>
  <r>
    <s v="2017/500"/>
    <x v="1"/>
    <n v="500"/>
    <x v="1"/>
    <s v="Germany"/>
    <s v="Bundespolizeiprasidium Federal Police Central Office"/>
    <s v="no"/>
    <s v="RO"/>
    <s v="2017/RSU/01 RO to Guinea and DR Congo"/>
    <d v="2017-04-19T00:00:00"/>
    <d v="2017-04-23T00:00:00"/>
    <s v="no"/>
    <x v="1"/>
    <s v="FRO.24006"/>
    <n v="2017"/>
    <s v="C1"/>
    <n v="29583.360000000001"/>
    <m/>
    <s v="IM"/>
    <n v="0"/>
    <s v="yes"/>
    <n v="15000"/>
    <m/>
    <m/>
    <m/>
    <m/>
    <m/>
    <m/>
    <m/>
    <m/>
    <m/>
    <m/>
    <d v="2017-07-07T00:00:00"/>
    <m/>
    <m/>
    <m/>
    <m/>
    <n v="0"/>
    <n v="0"/>
    <s v=""/>
    <n v="0"/>
    <n v="15000"/>
  </r>
  <r>
    <s v="2017/501"/>
    <x v="1"/>
    <n v="501"/>
    <x v="3"/>
    <s v="Ukraine "/>
    <s v="Administration of the State Border Guard Service of Ukraine"/>
    <s v="no"/>
    <s v="Alexis"/>
    <s v="2017/ABS/06 JO Alexis"/>
    <d v="2017-04-26T00:00:00"/>
    <d v="2017-05-18T00:00:00"/>
    <s v="no"/>
    <x v="0"/>
    <s v="FRO.24024"/>
    <n v="2017"/>
    <s v="C1"/>
    <n v="5124.2299999999996"/>
    <d v="2017-04-07T00:00:00"/>
    <s v="IM"/>
    <n v="0"/>
    <s v="yes"/>
    <n v="0"/>
    <n v="1604.51"/>
    <m/>
    <m/>
    <m/>
    <m/>
    <m/>
    <n v="2017"/>
    <n v="1500"/>
    <m/>
    <m/>
    <d v="2017-08-01T00:00:00"/>
    <d v="2017-06-14T00:00:00"/>
    <n v="2017"/>
    <n v="1788.66"/>
    <m/>
    <n v="5124.2299999999996"/>
    <n v="3288.66"/>
    <n v="0.64178618055785941"/>
    <n v="1835.5699999999997"/>
    <n v="1604.51"/>
  </r>
  <r>
    <s v="2017/502"/>
    <x v="1"/>
    <n v="502"/>
    <x v="4"/>
    <s v="Spain"/>
    <s v="Guardia Civil"/>
    <s v="no"/>
    <s v="FOA"/>
    <s v="2017/LBS/01 FOA"/>
    <d v="2017-04-26T00:00:00"/>
    <d v="2017-07-19T00:00:00"/>
    <s v="no"/>
    <x v="0"/>
    <s v="FRO.24017"/>
    <n v="2017"/>
    <s v="C1"/>
    <n v="149137.39000000001"/>
    <d v="2017-04-10T00:00:00"/>
    <s v="SK"/>
    <n v="0"/>
    <s v="no"/>
    <n v="0"/>
    <m/>
    <m/>
    <m/>
    <m/>
    <m/>
    <m/>
    <n v="2017"/>
    <n v="70000"/>
    <m/>
    <m/>
    <d v="2017-10-02T00:00:00"/>
    <d v="2017-12-04T00:00:00"/>
    <n v="2017"/>
    <n v="75067.28"/>
    <m/>
    <n v="149137.39000000001"/>
    <n v="145067.28"/>
    <n v="0.97270899001249778"/>
    <n v="4070.1100000000151"/>
    <n v="0"/>
  </r>
  <r>
    <s v="2017/503"/>
    <x v="1"/>
    <n v="503"/>
    <x v="2"/>
    <s v="Lithuania"/>
    <s v="State Border Guard Service"/>
    <s v="no"/>
    <s v="Poseidon"/>
    <s v="2017/SBS/07 JO Poseidon 2017"/>
    <d v="2017-06-01T00:00:00"/>
    <d v="2017-07-31T00:00:00"/>
    <s v="no"/>
    <x v="0"/>
    <s v="FRO.24023"/>
    <n v="2017"/>
    <s v="C1"/>
    <n v="500510.01"/>
    <d v="2017-04-10T00:00:00"/>
    <s v="SK"/>
    <n v="461400.2"/>
    <s v="yes"/>
    <n v="248617"/>
    <n v="244371"/>
    <m/>
    <m/>
    <m/>
    <m/>
    <m/>
    <n v="2017"/>
    <n v="250255"/>
    <m/>
    <m/>
    <d v="2017-10-14T00:00:00"/>
    <d v="2017-09-26T00:00:00"/>
    <n v="2017"/>
    <n v="212151"/>
    <m/>
    <n v="500510.01"/>
    <n v="462406"/>
    <n v="0.92386963449542192"/>
    <n v="38104.010000000009"/>
    <n v="244371"/>
  </r>
  <r>
    <s v="2017/504"/>
    <x v="1"/>
    <n v="504"/>
    <x v="2"/>
    <s v="Poland"/>
    <s v="Headquarters of Polish Border Guards"/>
    <s v="no"/>
    <s v="Poseidon"/>
    <s v="2017/SBS/07 JO Poseidon 2017"/>
    <d v="2017-05-19T00:00:00"/>
    <d v="2017-06-29T00:00:00"/>
    <s v="no"/>
    <x v="0"/>
    <s v="FRO.24033"/>
    <n v="2017"/>
    <s v="C1"/>
    <n v="230173.65"/>
    <d v="2017-04-10T00:00:00"/>
    <s v="SK"/>
    <n v="0"/>
    <s v="no"/>
    <n v="0"/>
    <n v="0"/>
    <m/>
    <m/>
    <m/>
    <m/>
    <m/>
    <n v="2017"/>
    <n v="115086.82"/>
    <m/>
    <m/>
    <d v="2017-09-12T00:00:00"/>
    <d v="2017-09-11T00:00:00"/>
    <n v="2017"/>
    <n v="83781.429999999993"/>
    <m/>
    <n v="230173.65"/>
    <n v="198868.25"/>
    <n v="0.86399225106783506"/>
    <n v="31305.399999999994"/>
    <n v="0"/>
  </r>
  <r>
    <s v="2017/505"/>
    <x v="1"/>
    <n v="505"/>
    <x v="1"/>
    <s v="Romania"/>
    <s v="General Inspectorate for Immigration"/>
    <s v="no"/>
    <s v="RO"/>
    <s v="2017/RSU/01 RO to Guinea and DR Congo"/>
    <d v="2017-04-19T00:00:00"/>
    <d v="2017-04-23T00:00:00"/>
    <s v="no"/>
    <x v="0"/>
    <s v="FRO.24037"/>
    <n v="2017"/>
    <s v="C1"/>
    <n v="3177.9"/>
    <d v="2017-04-11T00:00:00"/>
    <s v="SK"/>
    <n v="0"/>
    <s v="yes"/>
    <n v="0"/>
    <n v="2948.5"/>
    <m/>
    <m/>
    <m/>
    <m/>
    <m/>
    <m/>
    <m/>
    <m/>
    <m/>
    <d v="2017-07-07T00:00:00"/>
    <d v="2017-05-22T00:00:00"/>
    <n v="2017"/>
    <n v="3154.9"/>
    <m/>
    <n v="3177.9"/>
    <n v="3154.9"/>
    <n v="0.99276251612700206"/>
    <n v="23"/>
    <n v="2948.5"/>
  </r>
  <r>
    <s v="2017/506"/>
    <x v="1"/>
    <n v="506"/>
    <x v="4"/>
    <s v="Croatia"/>
    <s v="Ministry of the Interior"/>
    <s v="no"/>
    <s v="FOA"/>
    <s v="2017/LBS/01 FOA"/>
    <d v="2017-04-25T00:00:00"/>
    <d v="2017-05-25T00:00:00"/>
    <s v="no"/>
    <x v="0"/>
    <s v="FRO.24034"/>
    <n v="2017"/>
    <s v="C1"/>
    <n v="21864.38"/>
    <d v="2017-04-11T00:00:00"/>
    <s v="SK"/>
    <n v="0"/>
    <s v="no"/>
    <m/>
    <m/>
    <m/>
    <m/>
    <m/>
    <m/>
    <m/>
    <m/>
    <m/>
    <m/>
    <m/>
    <d v="2017-08-08T00:00:00"/>
    <d v="2017-07-03T00:00:00"/>
    <n v="2017"/>
    <n v="20202.79"/>
    <m/>
    <n v="21864.38"/>
    <n v="20202.79"/>
    <n v="0.92400470537010426"/>
    <n v="1661.5900000000001"/>
    <n v="0"/>
  </r>
  <r>
    <s v="2017/507"/>
    <x v="1"/>
    <n v="507"/>
    <x v="1"/>
    <s v="Bulgaria"/>
    <s v="Ministry of Interior, National Police Service, Chief Directorate Border Police"/>
    <s v="no"/>
    <s v="Poseidon"/>
    <s v="2017/RSU/03 Poseidon"/>
    <d v="2017-04-12T00:00:00"/>
    <d v="2017-05-16T00:00:00"/>
    <s v="no"/>
    <x v="0"/>
    <s v="FRO.24019"/>
    <n v="2017"/>
    <s v="C1"/>
    <n v="317808"/>
    <d v="2017-04-11T00:00:00"/>
    <s v="SK"/>
    <n v="0"/>
    <s v="yes"/>
    <n v="7500"/>
    <n v="7335.74"/>
    <m/>
    <m/>
    <m/>
    <m/>
    <m/>
    <m/>
    <m/>
    <m/>
    <m/>
    <d v="2017-07-30T00:00:00"/>
    <d v="2017-07-11T00:00:00"/>
    <n v="2017"/>
    <n v="312533.57"/>
    <m/>
    <n v="317808"/>
    <n v="312533.57"/>
    <n v="0.98340372174394608"/>
    <n v="5274.429999999993"/>
    <n v="7335.74"/>
  </r>
  <r>
    <s v="2017/508"/>
    <x v="1"/>
    <n v="508"/>
    <x v="1"/>
    <s v="France"/>
    <s v="Ministere de l'interieur, Direction generale des etrangers"/>
    <s v="no"/>
    <s v="CRO"/>
    <s v="2017/RSU/01 CRO to Albania"/>
    <d v="2017-04-12T00:00:00"/>
    <d v="2017-04-15T00:00:00"/>
    <s v="no"/>
    <x v="0"/>
    <s v="FRO.24025"/>
    <n v="2017"/>
    <s v="C1"/>
    <n v="66040.399999999994"/>
    <d v="2017-04-11T00:00:00"/>
    <s v="SK"/>
    <n v="0"/>
    <s v="yes"/>
    <n v="53000"/>
    <n v="51100"/>
    <m/>
    <m/>
    <m/>
    <m/>
    <m/>
    <m/>
    <m/>
    <m/>
    <m/>
    <d v="2017-06-29T00:00:00"/>
    <d v="2017-05-31T00:00:00"/>
    <n v="2017"/>
    <n v="63822.47"/>
    <m/>
    <n v="66040.399999999994"/>
    <n v="63822.47"/>
    <n v="0.96641555774949894"/>
    <n v="2217.929999999993"/>
    <n v="51100"/>
  </r>
  <r>
    <s v="2017/7"/>
    <x v="1"/>
    <n v="7"/>
    <x v="1"/>
    <s v="Finland"/>
    <s v="Helsinki Police Department"/>
    <s v="no"/>
    <s v="JRO"/>
    <s v="2017/RSU/01 JRO to Pakistan"/>
    <d v="2017-01-26T00:00:00"/>
    <d v="2017-01-28T00:00:00"/>
    <s v="no"/>
    <x v="1"/>
    <s v="FRO.23106"/>
    <n v="2017"/>
    <s v="C1"/>
    <n v="52321.5"/>
    <d v="2017-01-12T00:00:00"/>
    <s v="SK"/>
    <n v="0"/>
    <s v="yes"/>
    <n v="44023"/>
    <m/>
    <m/>
    <m/>
    <m/>
    <m/>
    <s v="Cancellation of participation."/>
    <m/>
    <m/>
    <m/>
    <m/>
    <d v="2017-04-13T00:00:00"/>
    <m/>
    <m/>
    <m/>
    <m/>
    <n v="0"/>
    <n v="0"/>
    <s v=""/>
    <n v="0"/>
    <n v="44023"/>
  </r>
  <r>
    <s v="2017/510"/>
    <x v="1"/>
    <n v="510"/>
    <x v="1"/>
    <s v="Czech Republic"/>
    <s v="Police of the Czech Republic"/>
    <s v="no"/>
    <s v="RO"/>
    <s v="2017/RSU/01 RO to Guinea and DR Congo"/>
    <d v="2017-04-19T00:00:00"/>
    <d v="2017-04-23T00:00:00"/>
    <s v="no"/>
    <x v="0"/>
    <s v="FRO.24022"/>
    <n v="2017"/>
    <s v="C1"/>
    <n v="4994.76"/>
    <d v="2017-04-11T00:00:00"/>
    <s v="SK"/>
    <n v="0"/>
    <s v="no"/>
    <n v="0"/>
    <n v="0"/>
    <m/>
    <m/>
    <m/>
    <m/>
    <m/>
    <m/>
    <m/>
    <m/>
    <m/>
    <d v="2017-07-07T00:00:00"/>
    <d v="2017-06-02T00:00:00"/>
    <n v="2017"/>
    <n v="3506.18"/>
    <m/>
    <n v="4994.76"/>
    <n v="3506.18"/>
    <n v="0.70197166630628893"/>
    <n v="1488.5800000000004"/>
    <n v="0"/>
  </r>
  <r>
    <s v="2017/511"/>
    <x v="1"/>
    <n v="511"/>
    <x v="2"/>
    <s v="Greece"/>
    <s v="Hellenic Coast Guard"/>
    <s v="no"/>
    <s v="Poseidon"/>
    <s v="2017/SBS/07 JO Poseidon 2017"/>
    <d v="2017-04-15T00:00:00"/>
    <d v="2017-06-14T00:00:00"/>
    <s v="no"/>
    <x v="0"/>
    <s v="FRO.24050"/>
    <n v="2017"/>
    <s v="C1"/>
    <n v="12470.34"/>
    <d v="2017-04-11T00:00:00"/>
    <s v="IM"/>
    <n v="0"/>
    <s v="no"/>
    <n v="0"/>
    <n v="0"/>
    <m/>
    <m/>
    <m/>
    <m/>
    <m/>
    <m/>
    <m/>
    <m/>
    <m/>
    <d v="2017-08-28T00:00:00"/>
    <d v="2017-10-30T00:00:00"/>
    <n v="2017"/>
    <n v="11455.73"/>
    <m/>
    <n v="12470.34"/>
    <n v="11455.73"/>
    <n v="0.9186381445894819"/>
    <n v="1014.6100000000006"/>
    <n v="0"/>
  </r>
  <r>
    <s v="2017/512"/>
    <x v="1"/>
    <n v="512"/>
    <x v="1"/>
    <s v="Germany"/>
    <s v="Bundespolizeiprasidium Federal Police Central Office"/>
    <s v="no"/>
    <s v="CRO"/>
    <s v="2017/RSU/01 CRO to Serbia and Albania"/>
    <d v="2017-04-20T00:00:00"/>
    <d v="2017-04-27T00:00:00"/>
    <s v="no"/>
    <x v="0"/>
    <s v="FRO.24043"/>
    <n v="2017"/>
    <s v="C1"/>
    <n v="46273.22"/>
    <d v="2017-04-11T00:00:00"/>
    <s v="IM"/>
    <n v="0"/>
    <s v="yes"/>
    <n v="35000"/>
    <n v="35000"/>
    <m/>
    <m/>
    <m/>
    <m/>
    <m/>
    <m/>
    <m/>
    <m/>
    <m/>
    <d v="2017-07-11T00:00:00"/>
    <d v="2017-07-03T00:00:00"/>
    <n v="2017"/>
    <n v="40935.39"/>
    <m/>
    <n v="46273.22"/>
    <n v="40935.39"/>
    <n v="0.88464537371723861"/>
    <n v="5337.8300000000017"/>
    <n v="35000"/>
  </r>
  <r>
    <s v="2017/513"/>
    <x v="1"/>
    <n v="513"/>
    <x v="2"/>
    <s v="Germany"/>
    <s v="Bundespolizeiprasidium Federal Police Central Office"/>
    <s v="no"/>
    <s v="Poseidon"/>
    <s v="2017/SBS/07 JO Poseidon 2017"/>
    <d v="2017-04-15T00:00:00"/>
    <d v="2017-09-06T00:00:00"/>
    <s v="no"/>
    <x v="0"/>
    <s v="FRO.24059"/>
    <n v="2017"/>
    <s v="C1"/>
    <n v="25459.9"/>
    <d v="2017-04-11T00:00:00"/>
    <s v="IM"/>
    <n v="23794.3"/>
    <s v="yes"/>
    <n v="15354.3"/>
    <n v="13633.18"/>
    <s v="FRO.24059"/>
    <n v="2017"/>
    <n v="1273"/>
    <d v="2017-05-23T00:00:00"/>
    <m/>
    <n v="2017"/>
    <n v="12700"/>
    <m/>
    <m/>
    <d v="2017-11-20T00:00:00"/>
    <d v="2018-02-07T00:00:00"/>
    <n v="2018"/>
    <n v="8593.2999999999993"/>
    <m/>
    <n v="26732.9"/>
    <n v="21293.3"/>
    <n v="0.79652039247518969"/>
    <n v="5439.6000000000022"/>
    <n v="13633.18"/>
  </r>
  <r>
    <s v="2017/514"/>
    <x v="1"/>
    <n v="514"/>
    <x v="1"/>
    <s v="Albania"/>
    <s v="Aparati i Drejtorise se Pergjithshme te Policise se Shtetit"/>
    <s v="no"/>
    <s v="CRO"/>
    <s v="2017/RSU/01 CRO to Albania"/>
    <d v="2017-04-12T00:00:00"/>
    <d v="2017-04-14T00:00:00"/>
    <s v="no"/>
    <x v="0"/>
    <s v="FRO.24054"/>
    <n v="2017"/>
    <s v="C1"/>
    <n v="1583.6"/>
    <d v="2017-04-11T00:00:00"/>
    <s v="IM"/>
    <n v="0"/>
    <s v="no"/>
    <n v="0"/>
    <n v="0"/>
    <m/>
    <m/>
    <m/>
    <m/>
    <m/>
    <m/>
    <m/>
    <m/>
    <m/>
    <d v="2017-06-28T00:00:00"/>
    <d v="2017-04-21T00:00:00"/>
    <n v="2017"/>
    <n v="1583.6"/>
    <m/>
    <n v="1583.6"/>
    <n v="1583.6"/>
    <n v="1"/>
    <n v="0"/>
    <n v="0"/>
  </r>
  <r>
    <s v="2017/515"/>
    <x v="1"/>
    <n v="515"/>
    <x v="2"/>
    <s v="Luxembourg"/>
    <s v="Ministere de l'Interieur, Direction de la Securite Interieur, Police Grand-Ducale"/>
    <m/>
    <s v="Poseidon"/>
    <s v="2017/SBS/07 JO Poseidon 2017"/>
    <d v="2017-04-15T00:00:00"/>
    <d v="2017-05-31T00:00:00"/>
    <s v="no"/>
    <x v="0"/>
    <s v="FRO.24042"/>
    <n v="2017"/>
    <s v="C1"/>
    <n v="571195.74"/>
    <d v="2017-04-11T00:00:00"/>
    <s v="SK"/>
    <n v="543770.97"/>
    <s v="yes"/>
    <n v="336316"/>
    <n v="325375.59999999998"/>
    <m/>
    <m/>
    <m/>
    <m/>
    <m/>
    <n v="2017"/>
    <n v="285000"/>
    <m/>
    <m/>
    <d v="2017-08-14T00:00:00"/>
    <d v="2017-09-14T00:00:00"/>
    <n v="2017"/>
    <n v="261878.19"/>
    <m/>
    <n v="571195.74"/>
    <n v="546878.18999999994"/>
    <n v="0.95742694089420199"/>
    <n v="24317.550000000047"/>
    <n v="325375.59999999998"/>
  </r>
  <r>
    <s v="2017/516"/>
    <x v="1"/>
    <n v="516"/>
    <x v="4"/>
    <s v="Austria"/>
    <s v="Federal Ministry of the Interior"/>
    <s v="no"/>
    <s v="FOA"/>
    <s v="2017/LBS/01 FOA"/>
    <d v="2017-04-26T00:00:00"/>
    <d v="2017-05-24T00:00:00"/>
    <s v="no"/>
    <x v="0"/>
    <s v="FRO.24040"/>
    <n v="2017"/>
    <s v="C1"/>
    <n v="53104.1"/>
    <d v="2017-04-12T00:00:00"/>
    <s v="IM"/>
    <n v="0"/>
    <s v="no"/>
    <n v="0"/>
    <m/>
    <m/>
    <m/>
    <m/>
    <m/>
    <m/>
    <m/>
    <m/>
    <m/>
    <m/>
    <d v="2017-08-07T00:00:00"/>
    <d v="2017-06-29T00:00:00"/>
    <n v="2017"/>
    <n v="40364.870000000003"/>
    <m/>
    <n v="53104.1"/>
    <n v="40364.870000000003"/>
    <n v="0.76010835321566517"/>
    <n v="12739.229999999996"/>
    <n v="0"/>
  </r>
  <r>
    <s v="2017/517"/>
    <x v="1"/>
    <n v="517"/>
    <x v="4"/>
    <s v="Germany"/>
    <s v="Bundespolizeiprasidium Federal Police Central Office"/>
    <s v="no"/>
    <s v="FOA"/>
    <s v="2017/LBS/01 FOA"/>
    <d v="2017-04-26T00:00:00"/>
    <d v="2017-06-21T00:00:00"/>
    <s v="no"/>
    <x v="0"/>
    <s v="FRO.24026"/>
    <n v="2017"/>
    <s v="C1"/>
    <n v="385742.18"/>
    <d v="2017-04-17T00:00:00"/>
    <s v="IM"/>
    <n v="0"/>
    <s v="no"/>
    <n v="0"/>
    <n v="0"/>
    <m/>
    <m/>
    <m/>
    <m/>
    <m/>
    <n v="2017"/>
    <n v="192800"/>
    <m/>
    <m/>
    <d v="2017-09-04T00:00:00"/>
    <d v="2017-09-29T00:00:00"/>
    <n v="2017"/>
    <n v="142367.39000000001"/>
    <m/>
    <n v="385742.18"/>
    <n v="335167.39"/>
    <n v="0.8688896557799306"/>
    <n v="50574.789999999979"/>
    <n v="0"/>
  </r>
  <r>
    <s v="2017/518"/>
    <x v="1"/>
    <n v="518"/>
    <x v="4"/>
    <s v="Romania"/>
    <s v="General Inspectorate of the Romanian Border Police"/>
    <s v="no"/>
    <s v="Focal Points"/>
    <s v="2017/LBS/02 Focal Points"/>
    <d v="2017-04-26T00:00:00"/>
    <d v="2017-07-19T00:00:00"/>
    <s v="no"/>
    <x v="0"/>
    <s v="FRO.24057"/>
    <n v="2017"/>
    <s v="C1"/>
    <n v="85297.19"/>
    <d v="2017-04-12T00:00:00"/>
    <s v="IM"/>
    <n v="0"/>
    <s v="no"/>
    <n v="0"/>
    <n v="0"/>
    <s v="FRO.24057"/>
    <n v="2017"/>
    <n v="5050.3999999999996"/>
    <d v="2017-04-24T00:00:00"/>
    <m/>
    <n v="2017"/>
    <n v="42648"/>
    <n v="2017"/>
    <n v="2525"/>
    <d v="2017-10-02T00:00:00"/>
    <d v="2017-11-06T00:00:00"/>
    <n v="2017"/>
    <n v="23612.66"/>
    <m/>
    <n v="90347.59"/>
    <n v="68785.66"/>
    <n v="0.76134471323474162"/>
    <n v="21561.929999999993"/>
    <n v="0"/>
  </r>
  <r>
    <s v="2017/519"/>
    <x v="1"/>
    <n v="519"/>
    <x v="1"/>
    <s v="Switzerland"/>
    <s v="Swiss Border Guard"/>
    <s v="no"/>
    <s v="RO"/>
    <s v="2017/RSU/01 RO to Guinea and DR Congo"/>
    <d v="2017-04-19T00:00:00"/>
    <d v="2017-04-23T00:00:00"/>
    <s v="no"/>
    <x v="0"/>
    <s v="FRO.24060"/>
    <n v="2017"/>
    <s v="C1"/>
    <n v="39293.61"/>
    <d v="2017-04-12T00:00:00"/>
    <s v="SK"/>
    <n v="0"/>
    <s v="yes"/>
    <n v="22000"/>
    <n v="25062.9"/>
    <m/>
    <m/>
    <m/>
    <m/>
    <m/>
    <m/>
    <n v="0"/>
    <m/>
    <m/>
    <d v="2017-07-07T00:00:00"/>
    <d v="2017-06-27T00:00:00"/>
    <n v="2017"/>
    <n v="36720.959999999999"/>
    <m/>
    <n v="39293.61"/>
    <n v="36720.959999999999"/>
    <n v="0.93452752241394976"/>
    <n v="2572.6500000000015"/>
    <n v="25062.9"/>
  </r>
  <r>
    <s v="2017/520"/>
    <x v="1"/>
    <n v="520"/>
    <x v="2"/>
    <s v="Latvia"/>
    <s v="State Border Guard"/>
    <s v="no"/>
    <s v="Poseidon"/>
    <s v="2017/SBS/07 JO Poseidon 2017"/>
    <d v="2017-04-15T00:00:00"/>
    <d v="2017-09-06T00:00:00"/>
    <s v="no"/>
    <x v="0"/>
    <s v="FRO.24069"/>
    <n v="2017"/>
    <s v="C1"/>
    <n v="46653.37"/>
    <d v="2017-04-12T00:00:00"/>
    <s v="SK"/>
    <n v="35715.919999999998"/>
    <s v="yes"/>
    <n v="23137.919999999998"/>
    <n v="22601.919999999998"/>
    <m/>
    <m/>
    <m/>
    <m/>
    <m/>
    <n v="2017"/>
    <n v="23300"/>
    <m/>
    <m/>
    <d v="2017-11-20T00:00:00"/>
    <d v="2017-12-07T00:00:00"/>
    <n v="2017"/>
    <n v="14914.97"/>
    <m/>
    <n v="46653.37"/>
    <n v="38214.97"/>
    <n v="0.81912560657461608"/>
    <n v="8438.4000000000015"/>
    <n v="22601.919999999998"/>
  </r>
  <r>
    <s v="2017/521"/>
    <x v="1"/>
    <n v="521"/>
    <x v="2"/>
    <s v="Netherlands"/>
    <s v="Royal Marechaussee"/>
    <s v="no"/>
    <s v="Triton"/>
    <s v="2017/SBS/05 JO Triton 2017"/>
    <d v="2017-05-02T00:00:00"/>
    <d v="2017-06-10T00:00:00"/>
    <s v="no"/>
    <x v="0"/>
    <s v="FRO.24058"/>
    <n v="2017"/>
    <s v="C1"/>
    <n v="45106.92"/>
    <d v="2017-04-12T00:00:00"/>
    <s v="SK"/>
    <n v="0"/>
    <s v="no"/>
    <n v="0"/>
    <n v="0"/>
    <m/>
    <m/>
    <m/>
    <m/>
    <m/>
    <m/>
    <m/>
    <m/>
    <m/>
    <d v="2017-08-24T00:00:00"/>
    <d v="2017-08-10T00:00:00"/>
    <n v="2017"/>
    <n v="40943.550000000003"/>
    <m/>
    <n v="45106.92"/>
    <n v="40943.550000000003"/>
    <n v="0.90769997153430126"/>
    <n v="4163.3699999999953"/>
    <n v="0"/>
  </r>
  <r>
    <s v="2017/522"/>
    <x v="1"/>
    <n v="522"/>
    <x v="1"/>
    <s v="Netherlands"/>
    <s v="Repatriation and Departure Service"/>
    <s v="no"/>
    <s v="FOA-R"/>
    <s v="2017/RSU/02 FOA-R 2017"/>
    <d v="2017-04-24T00:00:00"/>
    <d v="2017-06-08T00:00:00"/>
    <s v="no"/>
    <x v="0"/>
    <s v="FRO.24055"/>
    <n v="2017"/>
    <s v="C1"/>
    <n v="12334"/>
    <d v="2017-04-21T00:00:00"/>
    <s v="SK"/>
    <n v="0"/>
    <s v="no"/>
    <n v="0"/>
    <n v="0"/>
    <m/>
    <m/>
    <m/>
    <m/>
    <m/>
    <m/>
    <m/>
    <m/>
    <m/>
    <d v="2017-08-22T00:00:00"/>
    <d v="2017-07-06T00:00:00"/>
    <n v="2017"/>
    <n v="10441.4"/>
    <m/>
    <n v="12334"/>
    <n v="10441.4"/>
    <n v="0.84655424031133453"/>
    <n v="1892.6000000000004"/>
    <n v="0"/>
  </r>
  <r>
    <s v="2017/523"/>
    <x v="1"/>
    <n v="523"/>
    <x v="4"/>
    <s v="Germany"/>
    <s v="Bundespolizeiprasidium Federal Police Central Office"/>
    <s v="no"/>
    <s v="Focal Points"/>
    <s v="2017/LBS/02 Focal Points"/>
    <d v="2017-04-25T00:00:00"/>
    <d v="2017-07-20T00:00:00"/>
    <s v="no"/>
    <x v="0"/>
    <s v="FRO.24062"/>
    <n v="2017"/>
    <s v="C1"/>
    <n v="106197"/>
    <d v="2017-04-12T00:00:00"/>
    <s v="SK"/>
    <n v="0"/>
    <s v="no"/>
    <n v="0"/>
    <n v="0"/>
    <m/>
    <m/>
    <m/>
    <m/>
    <m/>
    <n v="2017"/>
    <n v="53000"/>
    <m/>
    <m/>
    <d v="2017-10-03T00:00:00"/>
    <d v="2017-10-05T00:00:00"/>
    <n v="2017"/>
    <n v="38581.97"/>
    <m/>
    <n v="106197"/>
    <n v="91581.97"/>
    <n v="0.86237812744239484"/>
    <n v="14615.029999999999"/>
    <n v="0"/>
  </r>
  <r>
    <s v="2017/524"/>
    <x v="1"/>
    <n v="524"/>
    <x v="2"/>
    <s v="Poland"/>
    <s v="Headquarters of Polish Border Guards"/>
    <s v="no"/>
    <s v="Poseidon"/>
    <s v="2017/SBS/07 JO Poseidon 2017"/>
    <d v="2017-04-24T00:00:00"/>
    <d v="2017-09-06T00:00:00"/>
    <s v="no"/>
    <x v="0"/>
    <s v="FRO.24066"/>
    <n v="2017"/>
    <s v="C1"/>
    <n v="50561.32"/>
    <d v="2017-04-12T00:00:00"/>
    <s v="SK"/>
    <n v="47253.57"/>
    <s v="yes"/>
    <n v="41993.4"/>
    <n v="32843.58"/>
    <m/>
    <m/>
    <m/>
    <m/>
    <m/>
    <n v="2017"/>
    <n v="25280.66"/>
    <m/>
    <m/>
    <d v="2017-11-20T00:00:00"/>
    <d v="2017-12-04T00:00:00"/>
    <n v="2017"/>
    <n v="14006.02"/>
    <m/>
    <n v="50561.32"/>
    <n v="39286.68"/>
    <n v="0.77701056855319439"/>
    <n v="11274.64"/>
    <n v="32843.58"/>
  </r>
  <r>
    <s v="2017/525"/>
    <x v="1"/>
    <n v="525"/>
    <x v="2"/>
    <s v="Slovakia"/>
    <s v="Ministry of Interior"/>
    <s v="no"/>
    <s v="Poseidon"/>
    <s v="2017/SBS/07 JO Poseidon 2017"/>
    <d v="2017-06-01T00:00:00"/>
    <d v="2017-06-30T00:00:00"/>
    <s v="no"/>
    <x v="1"/>
    <s v="FRO.24016"/>
    <n v="2017"/>
    <s v="C1"/>
    <n v="81272.91"/>
    <d v="2017-04-19T00:00:00"/>
    <s v="SK"/>
    <n v="69027.990000000005"/>
    <s v="yes"/>
    <n v="36126"/>
    <m/>
    <m/>
    <m/>
    <m/>
    <m/>
    <s v="Deployment cancelled."/>
    <m/>
    <m/>
    <m/>
    <m/>
    <d v="2017-09-13T00:00:00"/>
    <m/>
    <m/>
    <n v="0"/>
    <m/>
    <n v="0"/>
    <n v="0"/>
    <s v=""/>
    <n v="0"/>
    <n v="36126"/>
  </r>
  <r>
    <s v="2017/526"/>
    <x v="1"/>
    <n v="526"/>
    <x v="4"/>
    <s v="Netherlands"/>
    <s v="Royal Marechaussee"/>
    <s v="no"/>
    <s v="FOA"/>
    <s v="2017/LBS/01 FOA"/>
    <d v="2017-04-25T00:00:00"/>
    <d v="2017-05-25T00:00:00"/>
    <s v="no"/>
    <x v="0"/>
    <s v="FRO.24067"/>
    <n v="2017"/>
    <s v="C1"/>
    <n v="8311.76"/>
    <d v="2017-04-18T00:00:00"/>
    <s v="IM"/>
    <n v="0"/>
    <s v="no"/>
    <n v="0"/>
    <n v="0"/>
    <m/>
    <m/>
    <m/>
    <m/>
    <m/>
    <m/>
    <m/>
    <m/>
    <m/>
    <d v="2017-08-08T00:00:00"/>
    <d v="2017-07-18T00:00:00"/>
    <n v="2017"/>
    <n v="6583.12"/>
    <m/>
    <n v="8311.76"/>
    <n v="6583.12"/>
    <n v="0.79202479378615354"/>
    <n v="1728.6400000000003"/>
    <n v="0"/>
  </r>
  <r>
    <s v="2017/527"/>
    <x v="1"/>
    <n v="527"/>
    <x v="4"/>
    <s v="Netherlands"/>
    <s v="Royal Marechaussee"/>
    <s v="no"/>
    <s v="FOA"/>
    <s v="2017/LBS/01 FOA"/>
    <d v="2017-04-25T00:00:00"/>
    <d v="2017-05-25T00:00:00"/>
    <s v="no"/>
    <x v="0"/>
    <s v="FRO.24068"/>
    <n v="2017"/>
    <s v="C1"/>
    <n v="23156.94"/>
    <d v="2017-04-18T00:00:00"/>
    <s v="IM"/>
    <n v="0"/>
    <s v="no"/>
    <n v="0"/>
    <n v="0"/>
    <m/>
    <m/>
    <m/>
    <m/>
    <m/>
    <m/>
    <m/>
    <m/>
    <m/>
    <d v="2017-08-08T00:00:00"/>
    <d v="2017-08-18T00:00:00"/>
    <n v="2017"/>
    <n v="20791.18"/>
    <m/>
    <n v="23156.94"/>
    <n v="20791.18"/>
    <n v="0.89783796995630694"/>
    <n v="2365.7599999999984"/>
    <n v="0"/>
  </r>
  <r>
    <s v="2017/528"/>
    <x v="1"/>
    <n v="528"/>
    <x v="4"/>
    <s v="Slovenia"/>
    <s v="Ministry of Interior"/>
    <s v="no"/>
    <s v="Focal Points"/>
    <s v="2017/LBS/02 Focal Points"/>
    <d v="2017-04-25T00:00:00"/>
    <d v="2017-05-25T00:00:00"/>
    <s v="no"/>
    <x v="0"/>
    <s v="FRO.24064"/>
    <n v="2017"/>
    <s v="C1"/>
    <n v="11386.94"/>
    <d v="2017-04-18T00:00:00"/>
    <s v="IM"/>
    <n v="0"/>
    <s v="no"/>
    <n v="0"/>
    <m/>
    <m/>
    <m/>
    <m/>
    <m/>
    <m/>
    <n v="2017"/>
    <n v="5693.47"/>
    <m/>
    <m/>
    <d v="2017-08-08T00:00:00"/>
    <d v="2017-08-01T00:00:00"/>
    <n v="2017"/>
    <n v="4341.97"/>
    <m/>
    <n v="11386.94"/>
    <n v="10035.44"/>
    <n v="0.88131139709175599"/>
    <n v="1351.5"/>
    <n v="0"/>
  </r>
  <r>
    <s v="2017/529"/>
    <x v="1"/>
    <n v="529"/>
    <x v="4"/>
    <s v="Netherlands"/>
    <s v="Royal Marechaussee"/>
    <s v="no"/>
    <s v="Focal Points"/>
    <s v="2017/LBS/02 Focal Points"/>
    <d v="2017-04-25T00:00:00"/>
    <d v="2017-06-22T00:00:00"/>
    <s v="no"/>
    <x v="0"/>
    <s v="FRO.24065"/>
    <n v="2017"/>
    <s v="C1"/>
    <n v="23105.58"/>
    <d v="2017-04-18T00:00:00"/>
    <s v="IM"/>
    <n v="0"/>
    <s v="no"/>
    <n v="0"/>
    <m/>
    <m/>
    <m/>
    <m/>
    <m/>
    <m/>
    <m/>
    <m/>
    <m/>
    <m/>
    <d v="2017-09-05T00:00:00"/>
    <d v="2017-08-07T00:00:00"/>
    <n v="2017"/>
    <n v="21202.14"/>
    <m/>
    <n v="23105.58"/>
    <n v="21202.14"/>
    <n v="0.91761989960866586"/>
    <n v="1903.4400000000023"/>
    <n v="0"/>
  </r>
  <r>
    <s v="2017/530"/>
    <x v="1"/>
    <n v="530"/>
    <x v="3"/>
    <s v="Poland"/>
    <s v="Headquarters of Polish Border Guards"/>
    <s v="no"/>
    <s v="Alexis"/>
    <s v="2017/ABS/06 JO Alexis"/>
    <d v="2017-04-27T00:00:00"/>
    <d v="2017-05-30T00:00:00"/>
    <s v="no"/>
    <x v="0"/>
    <s v="FRO.24056"/>
    <n v="2017"/>
    <s v="C1"/>
    <n v="8159.82"/>
    <d v="2017-04-18T00:00:00"/>
    <s v="IM"/>
    <n v="0"/>
    <s v="no"/>
    <n v="0"/>
    <m/>
    <m/>
    <m/>
    <m/>
    <m/>
    <m/>
    <n v="2017"/>
    <n v="4079.91"/>
    <m/>
    <m/>
    <d v="2017-08-13T00:00:00"/>
    <d v="2017-06-23T00:00:00"/>
    <n v="2017"/>
    <n v="2584.02"/>
    <m/>
    <n v="8159.82"/>
    <n v="6663.93"/>
    <n v="0.81667610314933425"/>
    <n v="1495.8899999999994"/>
    <n v="0"/>
  </r>
  <r>
    <s v="2017/531"/>
    <x v="1"/>
    <n v="531"/>
    <x v="3"/>
    <s v="Latvia"/>
    <s v="State Border Guard"/>
    <s v="no"/>
    <s v="Alexis"/>
    <s v="2017/ABS/06 JO Alexis"/>
    <d v="2017-04-26T00:00:00"/>
    <d v="2017-05-31T00:00:00"/>
    <s v="no"/>
    <x v="0"/>
    <s v="FRO.24061"/>
    <n v="2017"/>
    <s v="C1"/>
    <n v="8768.44"/>
    <d v="2017-04-18T00:00:00"/>
    <s v="IM"/>
    <n v="0"/>
    <s v="no"/>
    <n v="0"/>
    <n v="0"/>
    <m/>
    <m/>
    <m/>
    <m/>
    <m/>
    <n v="2017"/>
    <n v="4380"/>
    <m/>
    <m/>
    <d v="2017-08-14T00:00:00"/>
    <d v="2017-07-12T00:00:00"/>
    <n v="2017"/>
    <n v="279.89"/>
    <m/>
    <n v="8768.44"/>
    <n v="4659.8900000000003"/>
    <n v="0.53143888764706149"/>
    <n v="4108.55"/>
    <n v="0"/>
  </r>
  <r>
    <s v="2017/532"/>
    <x v="1"/>
    <n v="532"/>
    <x v="1"/>
    <s v="Sweden"/>
    <s v="National Operations Department"/>
    <s v="no"/>
    <s v="JRO"/>
    <s v="2017/RSU/01 JRO to Guinea&amp;DR Congo"/>
    <d v="2017-04-19T00:00:00"/>
    <d v="2017-04-23T00:00:00"/>
    <s v="no"/>
    <x v="0"/>
    <s v="FRO.24081"/>
    <n v="2017"/>
    <s v="C1"/>
    <n v="25023.02"/>
    <d v="2017-04-18T00:00:00"/>
    <s v="MM"/>
    <n v="0"/>
    <s v="yes"/>
    <n v="17500"/>
    <n v="17860.849999999999"/>
    <m/>
    <m/>
    <m/>
    <m/>
    <m/>
    <m/>
    <n v="0"/>
    <m/>
    <m/>
    <d v="2017-07-07T00:00:00"/>
    <d v="2017-06-09T00:00:00"/>
    <n v="2017"/>
    <n v="23261.67"/>
    <m/>
    <n v="25023.02"/>
    <n v="23261.67"/>
    <n v="0.92961081436213522"/>
    <n v="1761.3500000000022"/>
    <n v="17860.849999999999"/>
  </r>
  <r>
    <s v="2017/533"/>
    <x v="1"/>
    <n v="533"/>
    <x v="1"/>
    <s v="Lithuania"/>
    <s v="State Border Guard Service "/>
    <s v="no"/>
    <s v="Poseidon"/>
    <s v="2017/RSU/03 Poseidon"/>
    <d v="2017-05-15T00:00:00"/>
    <d v="2017-06-30T00:00:00"/>
    <s v="no"/>
    <x v="0"/>
    <s v="FRO.24076"/>
    <n v="2017"/>
    <s v="C1"/>
    <n v="65501"/>
    <d v="2017-04-21T00:00:00"/>
    <s v="MM"/>
    <n v="0"/>
    <s v="no"/>
    <n v="0"/>
    <m/>
    <m/>
    <m/>
    <m/>
    <m/>
    <m/>
    <n v="2017"/>
    <n v="32750"/>
    <m/>
    <m/>
    <d v="2017-09-13T00:00:00"/>
    <d v="2017-08-03T00:00:00"/>
    <n v="2017"/>
    <n v="21741.37"/>
    <m/>
    <n v="65501"/>
    <n v="54491.369999999995"/>
    <n v="0.83191661196012268"/>
    <n v="11009.630000000005"/>
    <n v="0"/>
  </r>
  <r>
    <s v="2017/534"/>
    <x v="1"/>
    <n v="534"/>
    <x v="4"/>
    <s v="Poland"/>
    <s v="Headquarters of Polish Border Guards"/>
    <s v="no"/>
    <s v="FOA"/>
    <s v="2017/LBS/01 FOA"/>
    <d v="2017-04-26T00:00:00"/>
    <d v="2017-06-21T00:00:00"/>
    <s v="no"/>
    <x v="0"/>
    <s v="FRO.24087"/>
    <n v="2017"/>
    <s v="C1"/>
    <n v="120779.4"/>
    <d v="2017-04-19T00:00:00"/>
    <s v="IM"/>
    <n v="0"/>
    <s v="no"/>
    <n v="0"/>
    <m/>
    <m/>
    <m/>
    <m/>
    <m/>
    <m/>
    <n v="2017"/>
    <n v="60389.7"/>
    <m/>
    <m/>
    <d v="2017-09-04T00:00:00"/>
    <d v="2017-08-23T00:00:00"/>
    <n v="2017"/>
    <n v="43559.86"/>
    <m/>
    <n v="120779.4"/>
    <n v="103949.56"/>
    <n v="0.86065637020882702"/>
    <n v="16829.839999999997"/>
    <n v="0"/>
  </r>
  <r>
    <s v="2017/535"/>
    <x v="1"/>
    <n v="535"/>
    <x v="4"/>
    <s v="Poland"/>
    <s v="Headquarters of Polish Border Guards"/>
    <s v="no"/>
    <s v="FOA"/>
    <s v="2017/LBS/01 FOA"/>
    <d v="2017-04-26T00:00:00"/>
    <d v="2017-06-21T00:00:00"/>
    <s v="no"/>
    <x v="0"/>
    <s v="FRO.24086"/>
    <n v="2017"/>
    <s v="C1"/>
    <n v="44533.4"/>
    <d v="2017-04-19T00:00:00"/>
    <s v="IM"/>
    <n v="0"/>
    <s v="no"/>
    <n v="0"/>
    <n v="0"/>
    <m/>
    <m/>
    <m/>
    <m/>
    <m/>
    <n v="2017"/>
    <n v="22266.7"/>
    <m/>
    <m/>
    <d v="2017-09-04T00:00:00"/>
    <d v="2017-08-17T00:00:00"/>
    <n v="2017"/>
    <n v="14544.3"/>
    <m/>
    <n v="44533.4"/>
    <n v="36811"/>
    <n v="0.82659307396246406"/>
    <n v="7722.4000000000015"/>
    <n v="0"/>
  </r>
  <r>
    <s v="2017/536"/>
    <x v="1"/>
    <n v="536"/>
    <x v="2"/>
    <s v="Sweden"/>
    <s v="National Operations Department"/>
    <s v="no"/>
    <s v="Triton"/>
    <s v="2017/SBS/05 JO Triton 2017"/>
    <d v="2017-05-02T00:00:00"/>
    <d v="2017-07-08T00:00:00"/>
    <s v="no"/>
    <x v="0"/>
    <s v="FRO.24077"/>
    <n v="2017"/>
    <s v="C1"/>
    <n v="27282.6"/>
    <d v="2017-04-19T00:00:00"/>
    <s v="MM"/>
    <n v="0"/>
    <s v="no"/>
    <n v="0"/>
    <n v="0"/>
    <m/>
    <m/>
    <m/>
    <m/>
    <m/>
    <m/>
    <m/>
    <m/>
    <m/>
    <d v="2017-09-21T00:00:00"/>
    <d v="2017-07-24T00:00:00"/>
    <n v="2017"/>
    <n v="25346.77"/>
    <m/>
    <n v="27282.6"/>
    <n v="25346.77"/>
    <n v="0.92904525228533941"/>
    <n v="1935.8299999999981"/>
    <n v="0"/>
  </r>
  <r>
    <s v="2017/537"/>
    <x v="1"/>
    <n v="537"/>
    <x v="4"/>
    <s v="Spain"/>
    <s v="Guardia Civil"/>
    <s v="no"/>
    <s v="Focal Points"/>
    <s v="2017/LBS/02 Focal Points"/>
    <d v="2017-04-26T00:00:00"/>
    <d v="2017-07-19T00:00:00"/>
    <s v="no"/>
    <x v="0"/>
    <s v="FRO.24080"/>
    <n v="2017"/>
    <s v="C1"/>
    <n v="52453.95"/>
    <d v="2017-04-19T00:00:00"/>
    <s v="IM"/>
    <n v="0"/>
    <s v="no"/>
    <n v="0"/>
    <n v="0"/>
    <m/>
    <m/>
    <m/>
    <m/>
    <m/>
    <m/>
    <m/>
    <m/>
    <m/>
    <d v="2017-10-02T00:00:00"/>
    <d v="2017-09-28T00:00:00"/>
    <n v="2017"/>
    <n v="45804.77"/>
    <m/>
    <n v="52453.95"/>
    <n v="45804.77"/>
    <n v="0.87323776379090612"/>
    <n v="6649.18"/>
    <n v="0"/>
  </r>
  <r>
    <s v="2017/538"/>
    <x v="1"/>
    <n v="538"/>
    <x v="4"/>
    <s v="Portugal"/>
    <s v="Servico de Estrangeiros e Fronteiras"/>
    <s v="no"/>
    <s v="FOA"/>
    <s v="2017/LBS/01 FOA"/>
    <d v="2017-04-24T00:00:00"/>
    <d v="2017-06-22T00:00:00"/>
    <s v="no"/>
    <x v="0"/>
    <s v="FRO.24079"/>
    <n v="2017"/>
    <s v="C1"/>
    <n v="23743.3"/>
    <d v="2017-04-19T00:00:00"/>
    <s v="IM"/>
    <n v="0"/>
    <s v="no"/>
    <n v="0"/>
    <m/>
    <m/>
    <m/>
    <m/>
    <m/>
    <m/>
    <n v="2017"/>
    <n v="11871.65"/>
    <m/>
    <m/>
    <d v="2017-09-05T00:00:00"/>
    <d v="2017-08-21T00:00:00"/>
    <n v="2017"/>
    <n v="9884.3700000000008"/>
    <m/>
    <n v="23743.3"/>
    <n v="21756.02"/>
    <n v="0.91630144082751774"/>
    <n v="1987.2799999999988"/>
    <n v="0"/>
  </r>
  <r>
    <s v="2017/539"/>
    <x v="1"/>
    <n v="539"/>
    <x v="4"/>
    <s v="Latvia"/>
    <s v="State Border Guard"/>
    <s v="no"/>
    <s v="Focal Points"/>
    <s v="2017/LBS/02 Focal Points"/>
    <d v="2017-04-26T00:00:00"/>
    <d v="2017-05-24T00:00:00"/>
    <s v="no"/>
    <x v="0"/>
    <s v="FRO.24078"/>
    <n v="2017"/>
    <s v="C1"/>
    <n v="14406.48"/>
    <d v="2017-04-19T00:00:00"/>
    <s v="MM"/>
    <n v="0"/>
    <s v="no"/>
    <n v="0"/>
    <n v="0"/>
    <m/>
    <m/>
    <m/>
    <m/>
    <m/>
    <n v="2017"/>
    <n v="7200"/>
    <m/>
    <m/>
    <d v="2017-08-07T00:00:00"/>
    <d v="2017-07-26T00:00:00"/>
    <n v="2017"/>
    <n v="4084.24"/>
    <m/>
    <n v="14406.48"/>
    <n v="11284.24"/>
    <n v="0.78327530389102684"/>
    <n v="3122.24"/>
    <n v="0"/>
  </r>
  <r>
    <s v="2017/540"/>
    <x v="1"/>
    <n v="540"/>
    <x v="1"/>
    <s v="Italy"/>
    <s v="Ministero dell'Interno, Dipartimento della Pubblica Sicurezza, Direzione Centrale dell'Immigrazione e della Polizia delle Frontiere"/>
    <s v="no"/>
    <s v="RO"/>
    <s v="2017/RSU/01 RO to Pakistan"/>
    <d v="2017-04-25T00:00:00"/>
    <d v="2017-04-29T00:00:00"/>
    <s v="no"/>
    <x v="1"/>
    <s v="FRO.24090"/>
    <n v="2017"/>
    <s v="C1"/>
    <n v="32100"/>
    <d v="2017-04-21T00:00:00"/>
    <s v="IM"/>
    <n v="0"/>
    <s v="yes"/>
    <n v="30000"/>
    <n v="0"/>
    <m/>
    <m/>
    <m/>
    <m/>
    <s v="Cancellation of participation."/>
    <m/>
    <m/>
    <m/>
    <m/>
    <d v="2017-07-13T00:00:00"/>
    <m/>
    <m/>
    <m/>
    <m/>
    <n v="0"/>
    <n v="0"/>
    <s v=""/>
    <n v="0"/>
    <n v="0"/>
  </r>
  <r>
    <s v="2017/541"/>
    <x v="1"/>
    <n v="541"/>
    <x v="4"/>
    <s v="Lithuania"/>
    <s v="State Border Guard Service"/>
    <s v="no"/>
    <s v="Focal Points"/>
    <s v="2017/LBS/02 Focal Points"/>
    <d v="2017-05-24T00:00:00"/>
    <d v="2017-06-21T00:00:00"/>
    <s v="no"/>
    <x v="0"/>
    <s v="FRO.24075"/>
    <n v="2017"/>
    <s v="C1"/>
    <n v="15268.9"/>
    <d v="2017-04-19T00:00:00"/>
    <s v="MM"/>
    <n v="0"/>
    <s v="no"/>
    <n v="0"/>
    <n v="0"/>
    <m/>
    <m/>
    <m/>
    <m/>
    <m/>
    <n v="2017"/>
    <n v="7634"/>
    <m/>
    <m/>
    <d v="2017-09-04T00:00:00"/>
    <d v="2017-08-16T00:00:00"/>
    <n v="2017"/>
    <n v="6676.21"/>
    <m/>
    <n v="15268.9"/>
    <n v="14310.21"/>
    <n v="0.93721289680330599"/>
    <n v="958.69000000000051"/>
    <n v="0"/>
  </r>
  <r>
    <s v="2017/542"/>
    <x v="1"/>
    <n v="542"/>
    <x v="1"/>
    <s v="Belgium"/>
    <s v="Dienst Vreemdelingenzaken"/>
    <s v="no"/>
    <s v="RO"/>
    <s v="2017/RSU/01 RO to Pakistan"/>
    <d v="2017-04-25T00:00:00"/>
    <d v="2017-04-29T00:00:00"/>
    <s v="no"/>
    <x v="0"/>
    <s v="FRO.24089"/>
    <n v="2017"/>
    <s v="C1"/>
    <n v="19598.12"/>
    <d v="2017-04-21T00:00:00"/>
    <s v="IM"/>
    <n v="0"/>
    <s v="yes"/>
    <n v="0"/>
    <n v="16377.66"/>
    <m/>
    <m/>
    <m/>
    <m/>
    <m/>
    <m/>
    <m/>
    <m/>
    <m/>
    <d v="2017-07-13T00:00:00"/>
    <d v="2017-07-10T00:00:00"/>
    <n v="2017"/>
    <n v="18805.96"/>
    <m/>
    <n v="19598.12"/>
    <n v="18805.96"/>
    <n v="0.95957979642945346"/>
    <n v="792.15999999999985"/>
    <n v="16377.66"/>
  </r>
  <r>
    <s v="2017/543"/>
    <x v="1"/>
    <n v="543"/>
    <x v="1"/>
    <s v="Austria"/>
    <s v="Federal Ministry of the Interior"/>
    <s v="no"/>
    <s v="Poseidon "/>
    <s v="2017/RSU/03 Poseidon"/>
    <d v="2017-04-20T00:00:00"/>
    <d v="2017-04-21T00:00:00"/>
    <s v="no"/>
    <x v="0"/>
    <s v="FRO.24091"/>
    <n v="2017"/>
    <s v="C1"/>
    <n v="64200"/>
    <d v="2017-04-19T00:00:00"/>
    <s v="IM"/>
    <n v="0"/>
    <s v="yes"/>
    <n v="60000"/>
    <n v="56045"/>
    <m/>
    <m/>
    <m/>
    <m/>
    <m/>
    <m/>
    <n v="0"/>
    <m/>
    <m/>
    <d v="2017-07-05T00:00:00"/>
    <d v="2017-05-23T00:00:00"/>
    <n v="2017"/>
    <n v="59968.15"/>
    <m/>
    <n v="64200"/>
    <n v="59968.15"/>
    <n v="0.93408333333333338"/>
    <n v="4231.8499999999985"/>
    <n v="56045"/>
  </r>
  <r>
    <s v="2017/544"/>
    <x v="1"/>
    <n v="544"/>
    <x v="1"/>
    <s v="Austria"/>
    <s v="Federal Ministry of the Interior"/>
    <s v="no"/>
    <s v="RO"/>
    <s v="2017/RSU/01 RO to Pakistan"/>
    <d v="2017-04-25T00:00:00"/>
    <d v="2017-04-29T00:00:00"/>
    <s v="no"/>
    <x v="0"/>
    <s v="FRO.24088"/>
    <n v="2017"/>
    <s v="C1"/>
    <n v="349104"/>
    <d v="2017-04-20T00:00:00"/>
    <s v="IM"/>
    <n v="0"/>
    <s v="yes"/>
    <n v="320000"/>
    <n v="313157.5"/>
    <m/>
    <m/>
    <m/>
    <m/>
    <m/>
    <m/>
    <n v="0"/>
    <m/>
    <m/>
    <d v="2017-07-13T00:00:00"/>
    <d v="2017-06-07T00:00:00"/>
    <n v="2017"/>
    <n v="338290.49"/>
    <m/>
    <n v="349104"/>
    <n v="338290.49"/>
    <n v="0.96902496104312752"/>
    <n v="10813.510000000009"/>
    <n v="313157.5"/>
  </r>
  <r>
    <s v="2017/545"/>
    <x v="1"/>
    <n v="545"/>
    <x v="4"/>
    <s v="Estonia"/>
    <s v="Police and Border Guard Board"/>
    <s v="no"/>
    <s v="Focal Points"/>
    <s v="2017/LBS/02 Focal Points"/>
    <d v="2017-04-23T00:00:00"/>
    <d v="2017-06-24T00:00:00"/>
    <s v="no"/>
    <x v="0"/>
    <s v="FRO.24082"/>
    <n v="2017"/>
    <s v="C1"/>
    <n v="32607.18"/>
    <d v="2017-04-19T00:00:00"/>
    <s v="IM"/>
    <n v="0"/>
    <s v="no"/>
    <n v="0"/>
    <n v="0"/>
    <m/>
    <m/>
    <m/>
    <m/>
    <m/>
    <n v="2017"/>
    <n v="16300"/>
    <m/>
    <m/>
    <d v="2017-09-07T00:00:00"/>
    <d v="2017-10-05T00:00:00"/>
    <n v="2017"/>
    <n v="10730.12"/>
    <m/>
    <n v="32607.18"/>
    <n v="27030.120000000003"/>
    <n v="0.82896221016352845"/>
    <n v="5577.0599999999977"/>
    <n v="0"/>
  </r>
  <r>
    <s v="2017/546"/>
    <x v="1"/>
    <n v="546"/>
    <x v="4"/>
    <s v="Slovenia"/>
    <s v="Ministry of Interior"/>
    <s v="no"/>
    <s v="FOA"/>
    <s v="2017/LBS/01 FOA"/>
    <d v="2017-04-25T00:00:00"/>
    <d v="2017-06-22T00:00:00"/>
    <s v="no"/>
    <x v="0"/>
    <s v="FRO.24083"/>
    <n v="2017"/>
    <s v="C1"/>
    <n v="36816.559999999998"/>
    <d v="2017-04-20T00:00:00"/>
    <s v="IM"/>
    <n v="0"/>
    <s v="no"/>
    <n v="0"/>
    <n v="0"/>
    <m/>
    <m/>
    <m/>
    <m/>
    <m/>
    <n v="2017"/>
    <n v="18408.28"/>
    <m/>
    <m/>
    <d v="2017-09-05T00:00:00"/>
    <d v="2017-09-13T00:00:00"/>
    <n v="2017"/>
    <n v="17097.95"/>
    <m/>
    <n v="36816.559999999998"/>
    <n v="35506.229999999996"/>
    <n v="0.96440922237167181"/>
    <n v="1310.3300000000017"/>
    <n v="0"/>
  </r>
  <r>
    <s v="2017/547"/>
    <x v="1"/>
    <n v="547"/>
    <x v="1"/>
    <s v="Hungary"/>
    <s v="Office of Immigration and Nationality"/>
    <s v="no"/>
    <s v="JRO"/>
    <s v="2017/RSU/01 JRO to Pakistan"/>
    <d v="2017-04-25T00:00:00"/>
    <d v="2017-04-29T00:00:00"/>
    <s v="no"/>
    <x v="0"/>
    <s v="FRO.24093"/>
    <n v="2017"/>
    <s v="C1"/>
    <n v="2242.7199999999998"/>
    <d v="2017-04-21T00:00:00"/>
    <s v="IM"/>
    <n v="0"/>
    <s v="yes"/>
    <n v="0"/>
    <n v="1046.94"/>
    <m/>
    <m/>
    <m/>
    <m/>
    <m/>
    <m/>
    <m/>
    <m/>
    <m/>
    <d v="2017-07-13T00:00:00"/>
    <d v="2017-07-20T00:00:00"/>
    <n v="2017"/>
    <n v="1120.23"/>
    <m/>
    <n v="2242.7199999999998"/>
    <n v="1120.23"/>
    <n v="0.49949614753513594"/>
    <n v="1122.4899999999998"/>
    <n v="1046.94"/>
  </r>
  <r>
    <s v="2017/548"/>
    <x v="1"/>
    <n v="548"/>
    <x v="1"/>
    <s v="France"/>
    <s v="Ministere de l'interieur, Direction generale des etrangers"/>
    <s v="no"/>
    <s v="RO"/>
    <s v="2017/RSU/01 Return Operation to Albania"/>
    <d v="2017-04-19T00:00:00"/>
    <d v="2017-04-21T00:00:00"/>
    <s v="no"/>
    <x v="0"/>
    <s v="FRO.24102"/>
    <n v="2017"/>
    <s v="C1"/>
    <n v="53500"/>
    <d v="2017-04-19T00:00:00"/>
    <s v="MM"/>
    <n v="0"/>
    <s v="yes"/>
    <n v="50000"/>
    <n v="35600.400000000001"/>
    <m/>
    <m/>
    <m/>
    <m/>
    <m/>
    <m/>
    <m/>
    <m/>
    <m/>
    <d v="2017-07-05T00:00:00"/>
    <d v="2017-06-26T00:00:00"/>
    <n v="2017"/>
    <n v="38092.43"/>
    <m/>
    <n v="53500"/>
    <n v="38092.43"/>
    <n v="0.71200803738317753"/>
    <n v="15407.57"/>
    <n v="35600.400000000001"/>
  </r>
  <r>
    <s v="2017/549"/>
    <x v="1"/>
    <n v="549"/>
    <x v="3"/>
    <s v="Albania"/>
    <s v="Aparati i Drejtorise se Pergjithshme te Policise se Shtetit"/>
    <s v="no"/>
    <s v="JO"/>
    <s v="2017/ABS/06 JO Alexis"/>
    <d v="2017-04-26T00:00:00"/>
    <d v="2017-05-18T00:00:00"/>
    <s v="no"/>
    <x v="0"/>
    <s v="FRO.24101"/>
    <n v="2017"/>
    <s v="C1"/>
    <n v="5241.93"/>
    <d v="2017-04-19T00:00:00"/>
    <s v="MM"/>
    <n v="0"/>
    <s v="yes"/>
    <n v="0"/>
    <n v="2050"/>
    <m/>
    <m/>
    <m/>
    <m/>
    <m/>
    <m/>
    <n v="0"/>
    <m/>
    <m/>
    <d v="2017-08-01T00:00:00"/>
    <d v="2017-07-10T00:00:00"/>
    <n v="2017"/>
    <n v="3698.99"/>
    <m/>
    <n v="5241.93"/>
    <n v="3698.99"/>
    <n v="0.70565421514594806"/>
    <n v="1542.9400000000005"/>
    <n v="2050"/>
  </r>
  <r>
    <s v="2017/550"/>
    <x v="1"/>
    <n v="550"/>
    <x v="2"/>
    <s v="Netherlands"/>
    <s v="Royal Marechaussee"/>
    <s v="no"/>
    <s v="Poseidon"/>
    <s v="2017/SBS/07 JO Poseidon 2017"/>
    <d v="2017-04-28T00:00:00"/>
    <d v="2017-05-28T00:00:00"/>
    <s v="no"/>
    <x v="0"/>
    <s v="FRO.24109"/>
    <n v="2017"/>
    <s v="C1"/>
    <n v="8857.4599999999991"/>
    <d v="2017-04-20T00:00:00"/>
    <s v="IM"/>
    <n v="0"/>
    <s v="no"/>
    <n v="0"/>
    <n v="0"/>
    <m/>
    <m/>
    <m/>
    <m/>
    <m/>
    <m/>
    <m/>
    <m/>
    <m/>
    <d v="2017-08-11T00:00:00"/>
    <d v="2017-08-03T00:00:00"/>
    <n v="2017"/>
    <n v="6543.83"/>
    <m/>
    <n v="8857.4599999999991"/>
    <n v="6543.83"/>
    <n v="0.73879306257098543"/>
    <n v="2313.6299999999992"/>
    <n v="0"/>
  </r>
  <r>
    <s v="2017/551"/>
    <x v="1"/>
    <n v="551"/>
    <x v="2"/>
    <s v="Romania"/>
    <s v="General Inspectorate of the Romanian Border Police"/>
    <s v="no"/>
    <s v="Poseidon"/>
    <s v="2017/SBS/07 JO Poseidon 2017"/>
    <d v="2017-05-01T00:00:00"/>
    <d v="2017-08-31T00:00:00"/>
    <s v="no"/>
    <x v="0"/>
    <s v="FRO.24105"/>
    <n v="2017"/>
    <s v="C1"/>
    <n v="841334.56"/>
    <d v="2017-04-20T00:00:00"/>
    <s v="IM"/>
    <n v="688913.88"/>
    <s v="yes"/>
    <n v="525141"/>
    <n v="641457.93999999994"/>
    <m/>
    <m/>
    <m/>
    <m/>
    <m/>
    <n v="2017"/>
    <n v="420667"/>
    <m/>
    <m/>
    <d v="2017-11-14T00:00:00"/>
    <d v="2018-01-18T00:00:00"/>
    <n v="2018"/>
    <n v="313720.07"/>
    <m/>
    <n v="841334.56"/>
    <n v="734387.07000000007"/>
    <n v="0.8728835173489129"/>
    <n v="106947.48999999999"/>
    <n v="641457.93999999994"/>
  </r>
  <r>
    <s v="2017/552"/>
    <x v="1"/>
    <n v="552"/>
    <x v="2"/>
    <s v="Croatia"/>
    <s v="Ministry of Interior, Directorate for Financial Material Affairs"/>
    <s v="no"/>
    <s v="Poseidon"/>
    <s v="2017/SBS/07 JO Poseidon 2017"/>
    <d v="2017-04-26T00:00:00"/>
    <d v="2017-06-30T00:00:00"/>
    <s v="no"/>
    <x v="0"/>
    <s v="FRO.24110"/>
    <n v="2017"/>
    <s v="C1"/>
    <n v="35348.519999999997"/>
    <d v="2017-04-20T00:00:00"/>
    <s v="MM"/>
    <n v="0"/>
    <s v="no"/>
    <n v="0"/>
    <n v="0"/>
    <s v="FRO.24110"/>
    <n v="2017"/>
    <n v="30015.64"/>
    <d v="2017-05-29T00:00:00"/>
    <m/>
    <m/>
    <m/>
    <m/>
    <m/>
    <d v="2017-09-13T00:00:00"/>
    <d v="2017-07-26T00:00:00"/>
    <n v="2017"/>
    <n v="59141.440000000002"/>
    <m/>
    <n v="65364.159999999996"/>
    <n v="59141.440000000002"/>
    <n v="0.90479920494656407"/>
    <n v="6222.7199999999939"/>
    <n v="0"/>
  </r>
  <r>
    <s v="2017/553"/>
    <x v="1"/>
    <n v="553"/>
    <x v="3"/>
    <s v="Austria"/>
    <s v="Federal Ministry of the Interior"/>
    <s v="no"/>
    <s v="Alexis"/>
    <s v="2017/ABS/06 JO Alexis"/>
    <d v="2017-04-26T00:00:00"/>
    <d v="2017-05-29T00:00:00"/>
    <s v="no"/>
    <x v="0"/>
    <s v="FRO.24094"/>
    <n v="2017"/>
    <s v="C1"/>
    <n v="16398.82"/>
    <d v="2017-04-20T00:00:00"/>
    <s v="MM"/>
    <n v="0"/>
    <s v="no"/>
    <n v="0"/>
    <n v="0"/>
    <m/>
    <m/>
    <m/>
    <m/>
    <m/>
    <m/>
    <m/>
    <m/>
    <m/>
    <d v="2017-08-12T00:00:00"/>
    <d v="2017-08-02T00:00:00"/>
    <n v="2017"/>
    <n v="14295.93"/>
    <m/>
    <n v="16398.82"/>
    <n v="14295.93"/>
    <n v="0.87176577339101236"/>
    <n v="2102.8899999999994"/>
    <n v="0"/>
  </r>
  <r>
    <s v="2017/554"/>
    <x v="1"/>
    <n v="554"/>
    <x v="4"/>
    <s v="Serbia"/>
    <s v="Ministry of Interior"/>
    <s v="no"/>
    <s v="FOA"/>
    <s v="2017/LBS/01 FOA"/>
    <d v="2017-04-25T00:00:00"/>
    <d v="2017-05-25T00:00:00"/>
    <s v="no"/>
    <x v="0"/>
    <s v="FRO.24103"/>
    <n v="2017"/>
    <s v="C1"/>
    <n v="7697.58"/>
    <d v="2017-04-20T00:00:00"/>
    <s v="MM"/>
    <n v="0"/>
    <s v="no"/>
    <n v="0"/>
    <n v="0"/>
    <s v="FRO.24103"/>
    <n v="2017"/>
    <n v="0"/>
    <d v="2017-05-16T00:00:00"/>
    <s v="change of the BA"/>
    <m/>
    <m/>
    <m/>
    <m/>
    <d v="2017-08-08T00:00:00"/>
    <d v="2017-07-17T00:00:00"/>
    <n v="2017"/>
    <n v="6070.07"/>
    <m/>
    <n v="7697.58"/>
    <n v="6070.07"/>
    <n v="0.78856861507123011"/>
    <n v="1627.5100000000002"/>
    <n v="0"/>
  </r>
  <r>
    <s v="2017/555"/>
    <x v="1"/>
    <n v="555"/>
    <x v="4"/>
    <s v="Spain"/>
    <s v="Cuerpo Nacional de Policia"/>
    <s v="no"/>
    <s v="FOA"/>
    <s v="2017/LBS/01 FOA"/>
    <d v="2017-04-25T00:00:00"/>
    <d v="2017-06-22T00:00:00"/>
    <s v="no"/>
    <x v="0"/>
    <s v="FRO.24104"/>
    <n v="2017"/>
    <s v="C1"/>
    <n v="13621.49"/>
    <d v="2017-04-20T00:00:00"/>
    <s v="MM"/>
    <n v="0"/>
    <s v="yes"/>
    <m/>
    <n v="3730.71"/>
    <m/>
    <m/>
    <m/>
    <m/>
    <m/>
    <m/>
    <m/>
    <m/>
    <m/>
    <d v="2017-09-05T00:00:00"/>
    <d v="2017-07-05T00:00:00"/>
    <n v="2017"/>
    <n v="12081.36"/>
    <m/>
    <n v="13621.49"/>
    <n v="12081.36"/>
    <n v="0.88693380826913948"/>
    <n v="1540.1299999999992"/>
    <n v="3730.71"/>
  </r>
  <r>
    <s v="2017/556"/>
    <x v="1"/>
    <n v="556"/>
    <x v="1"/>
    <s v="Belgium"/>
    <s v="Department of Federal Immigration"/>
    <s v="no"/>
    <s v="CRO"/>
    <s v="2017/RSU/01 CRO to Albania"/>
    <d v="2017-04-26T00:00:00"/>
    <d v="2017-04-28T00:00:00"/>
    <s v="no"/>
    <x v="0"/>
    <s v="FRO.24121"/>
    <n v="2017"/>
    <s v="C1"/>
    <n v="252.31"/>
    <d v="2017-04-21T00:00:00"/>
    <s v="MM"/>
    <n v="0"/>
    <s v="no"/>
    <m/>
    <m/>
    <m/>
    <m/>
    <m/>
    <m/>
    <m/>
    <m/>
    <m/>
    <m/>
    <m/>
    <d v="2017-07-12T00:00:00"/>
    <d v="2017-06-28T00:00:00"/>
    <n v="2017"/>
    <n v="252.31"/>
    <m/>
    <n v="252.31"/>
    <n v="252.31"/>
    <n v="1"/>
    <n v="0"/>
    <n v="0"/>
  </r>
  <r>
    <s v="2017/557"/>
    <x v="1"/>
    <n v="557"/>
    <x v="1"/>
    <s v="Albania"/>
    <s v="Aparati i Drejtorise se Pergjithshme te Policise se Shtetit"/>
    <s v="no"/>
    <s v="CRO"/>
    <s v="2017/RSU/01 CRO to Albania"/>
    <d v="2017-04-25T00:00:00"/>
    <d v="2017-04-27T00:00:00"/>
    <s v="no"/>
    <x v="0"/>
    <s v="FRO.24114"/>
    <n v="2017"/>
    <s v="C1"/>
    <n v="1583.6"/>
    <d v="2017-04-21T00:00:00"/>
    <s v="MM"/>
    <n v="0"/>
    <s v="no"/>
    <m/>
    <m/>
    <m/>
    <m/>
    <m/>
    <m/>
    <m/>
    <m/>
    <m/>
    <m/>
    <m/>
    <d v="2017-07-11T00:00:00"/>
    <d v="2017-05-19T00:00:00"/>
    <n v="2017"/>
    <n v="1369.6"/>
    <m/>
    <n v="1583.6"/>
    <n v="1369.6"/>
    <n v="0.8648648648648648"/>
    <n v="214"/>
    <n v="0"/>
  </r>
  <r>
    <s v="2017/558"/>
    <x v="1"/>
    <n v="558"/>
    <x v="1"/>
    <s v="Austria"/>
    <s v="Federal Ministry of the Interior"/>
    <s v="no"/>
    <s v="RO"/>
    <s v="2017/RSU/01 RO to Armenia&amp;Georgia"/>
    <d v="2017-05-04T00:00:00"/>
    <d v="2017-05-07T00:00:00"/>
    <s v="no"/>
    <x v="0"/>
    <s v="FRO.24112"/>
    <n v="2017"/>
    <s v="C1"/>
    <n v="126073.5"/>
    <d v="2017-04-21T00:00:00"/>
    <s v="MM"/>
    <n v="0"/>
    <s v="yes"/>
    <n v="107000"/>
    <n v="106088.5"/>
    <m/>
    <m/>
    <m/>
    <m/>
    <m/>
    <m/>
    <m/>
    <m/>
    <m/>
    <d v="2017-07-21T00:00:00"/>
    <d v="2017-06-05T00:00:00"/>
    <n v="2017"/>
    <n v="120697.5"/>
    <m/>
    <n v="126073.5"/>
    <n v="120697.5"/>
    <n v="0.95735820771216795"/>
    <n v="5376"/>
    <n v="106088.5"/>
  </r>
  <r>
    <s v="2017/559"/>
    <x v="1"/>
    <n v="559"/>
    <x v="3"/>
    <s v="Slovakia"/>
    <s v="Border and Alien Police Directorate"/>
    <s v="no"/>
    <s v="Alexis"/>
    <s v="2017/ABS/06 JO Alexis"/>
    <d v="2017-04-26T00:00:00"/>
    <d v="2017-05-31T00:00:00"/>
    <s v="no"/>
    <x v="0"/>
    <s v="FRO.24097"/>
    <n v="2017"/>
    <s v="C1"/>
    <n v="9138.8700000000008"/>
    <d v="2017-04-20T00:00:00"/>
    <s v="MM"/>
    <n v="0"/>
    <s v="no"/>
    <m/>
    <m/>
    <m/>
    <m/>
    <m/>
    <m/>
    <m/>
    <n v="2017"/>
    <n v="4569"/>
    <m/>
    <m/>
    <d v="2017-08-14T00:00:00"/>
    <d v="2017-08-01T00:00:00"/>
    <n v="2017"/>
    <n v="3617.85"/>
    <m/>
    <n v="9138.8700000000008"/>
    <n v="8186.85"/>
    <n v="0.89582738347301138"/>
    <n v="952.02000000000044"/>
    <n v="0"/>
  </r>
  <r>
    <s v="2017/560"/>
    <x v="1"/>
    <n v="560"/>
    <x v="3"/>
    <s v="Bulgaria"/>
    <s v="Ministry of Interior, National Police Service, Chief Directorate Border Police"/>
    <s v="no"/>
    <s v="Alexis"/>
    <s v="2017/ABS/06 JO Alexis"/>
    <d v="2017-04-26T00:00:00"/>
    <d v="2017-05-31T00:00:00"/>
    <s v="no"/>
    <x v="0"/>
    <s v="FRO.24098"/>
    <n v="2017"/>
    <s v="C1"/>
    <n v="19422.64"/>
    <d v="2017-04-20T00:00:00"/>
    <s v="MM"/>
    <n v="0"/>
    <s v="no"/>
    <m/>
    <m/>
    <m/>
    <m/>
    <m/>
    <m/>
    <m/>
    <m/>
    <n v="0"/>
    <m/>
    <m/>
    <d v="2017-08-14T00:00:00"/>
    <d v="2017-08-14T00:00:00"/>
    <n v="2017"/>
    <n v="16926.080000000002"/>
    <m/>
    <n v="19422.64"/>
    <n v="16926.080000000002"/>
    <n v="0.87146134614038062"/>
    <n v="2496.5599999999977"/>
    <n v="0"/>
  </r>
  <r>
    <s v="2017/561"/>
    <x v="1"/>
    <n v="561"/>
    <x v="4"/>
    <s v="Moldova"/>
    <s v="Border Police Department"/>
    <s v="no"/>
    <s v="FOA"/>
    <s v="2017/LBS/01 FOA"/>
    <d v="2017-04-25T00:00:00"/>
    <d v="2017-05-25T00:00:00"/>
    <s v="no"/>
    <x v="0"/>
    <s v="FRO.24113"/>
    <n v="2017"/>
    <s v="C1"/>
    <n v="5147.1000000000004"/>
    <d v="2017-04-21T00:00:00"/>
    <s v="IM"/>
    <n v="0"/>
    <s v="yes"/>
    <n v="0"/>
    <n v="2315.34"/>
    <m/>
    <m/>
    <m/>
    <m/>
    <m/>
    <m/>
    <m/>
    <m/>
    <m/>
    <d v="2017-08-08T00:00:00"/>
    <d v="2017-05-31T00:00:00"/>
    <n v="2017"/>
    <n v="3638.36"/>
    <m/>
    <n v="5147.1000000000004"/>
    <n v="3638.36"/>
    <n v="0.70687571642283997"/>
    <n v="1508.7400000000002"/>
    <n v="2315.34"/>
  </r>
  <r>
    <s v="2017/562"/>
    <x v="1"/>
    <n v="562"/>
    <x v="3"/>
    <s v="Lithuania"/>
    <s v="State Border Guard Service"/>
    <s v="no"/>
    <s v="Alexis"/>
    <s v="2017/ABS/06 JO Alexis"/>
    <d v="2017-04-26T00:00:00"/>
    <d v="2017-05-31T00:00:00"/>
    <s v="no"/>
    <x v="0"/>
    <s v="FRO.24119"/>
    <n v="2017"/>
    <s v="C1"/>
    <n v="7840.96"/>
    <d v="2017-04-21T00:00:00"/>
    <s v="IM"/>
    <n v="0"/>
    <s v="no"/>
    <n v="0"/>
    <n v="0"/>
    <m/>
    <m/>
    <m/>
    <m/>
    <m/>
    <n v="2017"/>
    <n v="3920"/>
    <m/>
    <m/>
    <d v="2017-08-14T00:00:00"/>
    <d v="2017-07-31T00:00:00"/>
    <n v="2017"/>
    <n v="2497.2199999999998"/>
    <m/>
    <n v="7840.96"/>
    <n v="6417.2199999999993"/>
    <n v="0.81842274415377703"/>
    <n v="1423.7400000000007"/>
    <n v="0"/>
  </r>
  <r>
    <s v="2017/563"/>
    <x v="1"/>
    <n v="563"/>
    <x v="3"/>
    <s v="Netherlands"/>
    <s v="Royal Marechaussee"/>
    <s v="no"/>
    <s v="Alexis"/>
    <s v="2017/ABS/06 JO Alexis"/>
    <d v="2017-04-26T00:00:00"/>
    <d v="2017-05-31T00:00:00"/>
    <s v="no"/>
    <x v="0"/>
    <s v="FRO.24116"/>
    <n v="2017"/>
    <s v="C1"/>
    <n v="23274.639999999999"/>
    <d v="2017-04-21T00:00:00"/>
    <s v="IM"/>
    <n v="0"/>
    <s v="no"/>
    <n v="0"/>
    <m/>
    <m/>
    <m/>
    <m/>
    <m/>
    <m/>
    <m/>
    <n v="0"/>
    <m/>
    <m/>
    <d v="2017-08-14T00:00:00"/>
    <d v="2017-07-19T00:00:00"/>
    <n v="2017"/>
    <n v="21586.73"/>
    <m/>
    <n v="23274.639999999999"/>
    <n v="21586.73"/>
    <n v="0.92747857754190832"/>
    <n v="1687.9099999999999"/>
    <n v="0"/>
  </r>
  <r>
    <s v="2017/564"/>
    <x v="1"/>
    <n v="564"/>
    <x v="3"/>
    <s v="Romania"/>
    <s v="General Inspectorate of the Romanian Border Police"/>
    <s v="no"/>
    <s v="Alexis"/>
    <s v="2017/ABS/06 JO Alexis"/>
    <d v="2017-04-26T00:00:00"/>
    <d v="2017-05-31T00:00:00"/>
    <s v="no"/>
    <x v="0"/>
    <s v="FRO.24120"/>
    <n v="2017"/>
    <s v="C1"/>
    <n v="23000.720000000001"/>
    <d v="2017-04-21T00:00:00"/>
    <s v="IM"/>
    <n v="0"/>
    <s v="no"/>
    <n v="0"/>
    <m/>
    <m/>
    <m/>
    <m/>
    <m/>
    <m/>
    <n v="2017"/>
    <n v="11500"/>
    <m/>
    <m/>
    <d v="2017-08-14T00:00:00"/>
    <d v="2017-06-21T00:00:00"/>
    <n v="2017"/>
    <n v="6487.68"/>
    <m/>
    <n v="23000.720000000001"/>
    <n v="17987.68"/>
    <n v="0.78204856195806038"/>
    <n v="5013.0400000000009"/>
    <n v="0"/>
  </r>
  <r>
    <s v="2017/565"/>
    <x v="1"/>
    <n v="565"/>
    <x v="2"/>
    <s v="Lithuania"/>
    <s v="State Border Guard Service"/>
    <s v="no"/>
    <s v="Poseidon"/>
    <s v="2017/SBS/07 JO Poseidon 2017"/>
    <d v="2017-05-16T00:00:00"/>
    <d v="2017-06-29T00:00:00"/>
    <s v="no"/>
    <x v="0"/>
    <s v="FRO.24127"/>
    <n v="2017"/>
    <s v="C1"/>
    <n v="27442.29"/>
    <d v="2017-04-25T00:00:00"/>
    <s v="IM"/>
    <n v="0"/>
    <s v="no"/>
    <n v="0"/>
    <m/>
    <s v="FRO.24127"/>
    <n v="2017"/>
    <n v="25644.69"/>
    <d v="2017-05-05T00:00:00"/>
    <m/>
    <n v="2017"/>
    <n v="26543"/>
    <m/>
    <m/>
    <d v="2017-09-12T00:00:00"/>
    <d v="2017-08-03T00:00:00"/>
    <n v="2017"/>
    <n v="18386.02"/>
    <m/>
    <n v="53086.979999999996"/>
    <n v="44929.020000000004"/>
    <n v="0.84632842177121415"/>
    <n v="8157.9599999999919"/>
    <n v="0"/>
  </r>
  <r>
    <s v="2017/566"/>
    <x v="1"/>
    <n v="566"/>
    <x v="2"/>
    <s v="France"/>
    <s v="Direction Centrale de la Police aux Frontieres"/>
    <s v="no"/>
    <s v="Poseidon"/>
    <s v="2017/SBS/07 JO Poseidon 2017"/>
    <d v="2017-05-16T00:00:00"/>
    <d v="2017-06-29T00:00:00"/>
    <s v="no"/>
    <x v="0"/>
    <s v="FRO.24130"/>
    <n v="2017"/>
    <s v="C1"/>
    <n v="44601"/>
    <d v="2017-04-25T00:00:00"/>
    <s v="IM"/>
    <n v="0"/>
    <s v="yes"/>
    <n v="0"/>
    <n v="18771.12"/>
    <m/>
    <m/>
    <m/>
    <m/>
    <m/>
    <n v="2017"/>
    <n v="22300.5"/>
    <m/>
    <m/>
    <d v="2017-09-12T00:00:00"/>
    <d v="2017-10-18T00:00:00"/>
    <n v="2017"/>
    <n v="14625.15"/>
    <m/>
    <n v="44601"/>
    <n v="36925.65"/>
    <n v="0.82791080917468218"/>
    <n v="7675.3499999999985"/>
    <n v="18771.12"/>
  </r>
  <r>
    <s v="2017/567"/>
    <x v="1"/>
    <n v="567"/>
    <x v="3"/>
    <s v="Slovenia"/>
    <s v="Ministry of Interior"/>
    <s v="no"/>
    <s v="Alexis"/>
    <s v="2017/ABS/06 JO Alexis"/>
    <d v="2017-04-26T00:00:00"/>
    <d v="2017-05-31T00:00:00"/>
    <s v="no"/>
    <x v="0"/>
    <s v="FRO.24122"/>
    <n v="2017"/>
    <s v="C1"/>
    <n v="8367.4"/>
    <d v="2017-04-21T00:00:00"/>
    <s v="MM"/>
    <n v="0"/>
    <s v="no"/>
    <n v="0"/>
    <n v="0"/>
    <m/>
    <m/>
    <m/>
    <m/>
    <m/>
    <n v="2017"/>
    <n v="4183.7"/>
    <m/>
    <m/>
    <d v="2017-08-14T00:00:00"/>
    <d v="2017-08-18T00:00:00"/>
    <n v="2017"/>
    <n v="3684.41"/>
    <m/>
    <n v="8367.4"/>
    <n v="7868.11"/>
    <n v="0.94032913449817146"/>
    <n v="499.28999999999996"/>
    <n v="0"/>
  </r>
  <r>
    <s v="2017/568"/>
    <x v="1"/>
    <n v="568"/>
    <x v="4"/>
    <s v="Spain"/>
    <s v="Cuerpo Nacional de Policia"/>
    <s v="no"/>
    <s v="Focal Points"/>
    <s v="2017/LBS/02 Focal Points"/>
    <d v="2017-04-25T00:00:00"/>
    <d v="2017-06-22T00:00:00"/>
    <s v="no"/>
    <x v="0"/>
    <s v="FRO.24106"/>
    <n v="2017"/>
    <s v="C1"/>
    <n v="28488.86"/>
    <d v="2017-04-21T00:00:00"/>
    <s v="MM"/>
    <n v="0"/>
    <s v="no"/>
    <m/>
    <m/>
    <m/>
    <m/>
    <m/>
    <m/>
    <m/>
    <m/>
    <m/>
    <m/>
    <m/>
    <d v="2017-09-05T00:00:00"/>
    <d v="2017-07-21T00:00:00"/>
    <n v="2017"/>
    <n v="26616.23"/>
    <m/>
    <n v="28488.86"/>
    <n v="26616.23"/>
    <n v="0.93426799106738556"/>
    <n v="1872.630000000001"/>
    <n v="0"/>
  </r>
  <r>
    <s v="2017/569"/>
    <x v="1"/>
    <n v="569"/>
    <x v="3"/>
    <s v="Hungary"/>
    <s v="Hungarian Police Headquarters"/>
    <s v="no"/>
    <s v="Alexis"/>
    <s v="2017/ABS/06 JO Alexis"/>
    <d v="2017-04-26T00:00:00"/>
    <d v="2017-05-31T00:00:00"/>
    <s v="no"/>
    <x v="0"/>
    <s v="FRO.24134"/>
    <n v="2017"/>
    <s v="C1"/>
    <n v="8709.7999999999993"/>
    <d v="2017-04-21T00:00:00"/>
    <s v="MM"/>
    <n v="0"/>
    <s v="no"/>
    <m/>
    <m/>
    <m/>
    <m/>
    <m/>
    <m/>
    <m/>
    <m/>
    <m/>
    <m/>
    <m/>
    <d v="2017-08-14T00:00:00"/>
    <d v="2017-08-14T00:00:00"/>
    <n v="2017"/>
    <n v="7148.53"/>
    <m/>
    <n v="8709.7999999999993"/>
    <n v="7148.53"/>
    <n v="0.82074559691382121"/>
    <n v="1561.2699999999995"/>
    <n v="0"/>
  </r>
  <r>
    <s v="2017/570"/>
    <x v="1"/>
    <n v="570"/>
    <x v="3"/>
    <s v="Spain"/>
    <s v="Cuerpo Nacional de Policia"/>
    <s v="no"/>
    <s v="Alexis"/>
    <s v="2017/ABS/06 JO Alexis"/>
    <d v="2017-04-26T00:00:00"/>
    <d v="2017-05-31T00:00:00"/>
    <s v="no"/>
    <x v="0"/>
    <s v="FRO.24132"/>
    <n v="2017"/>
    <s v="C1"/>
    <n v="21151.759999999998"/>
    <d v="2017-04-21T00:00:00"/>
    <s v="MM"/>
    <n v="0"/>
    <s v="yes"/>
    <n v="0"/>
    <n v="2236.08"/>
    <m/>
    <m/>
    <m/>
    <m/>
    <m/>
    <m/>
    <n v="0"/>
    <m/>
    <m/>
    <d v="2017-08-14T00:00:00"/>
    <d v="2017-08-17T00:00:00"/>
    <n v="2017"/>
    <n v="12586.8"/>
    <m/>
    <n v="21151.759999999998"/>
    <n v="12586.8"/>
    <n v="0.5950710484612155"/>
    <n v="8564.9599999999991"/>
    <n v="2236.08"/>
  </r>
  <r>
    <s v="2017/571"/>
    <x v="1"/>
    <n v="571"/>
    <x v="3"/>
    <s v="France"/>
    <s v="Direction Centrale de la Police aux Frontieres"/>
    <s v="no"/>
    <s v="Alexis"/>
    <s v="2017/ABS/06 JO Alexis"/>
    <d v="2017-04-26T00:00:00"/>
    <d v="2017-05-31T00:00:00"/>
    <s v="no"/>
    <x v="0"/>
    <s v="FRO.24138"/>
    <n v="2017"/>
    <s v="C1"/>
    <n v="10490.28"/>
    <d v="2017-04-21T00:00:00"/>
    <s v="MM"/>
    <n v="0"/>
    <s v="yes"/>
    <n v="0"/>
    <n v="5603.93"/>
    <m/>
    <m/>
    <m/>
    <m/>
    <m/>
    <n v="2017"/>
    <n v="5245.14"/>
    <m/>
    <m/>
    <d v="2017-08-14T00:00:00"/>
    <d v="2017-08-14T00:00:00"/>
    <n v="2017"/>
    <n v="3723.65"/>
    <m/>
    <n v="10490.28"/>
    <n v="8968.7900000000009"/>
    <n v="0.85496192665972692"/>
    <n v="1521.4899999999998"/>
    <n v="5603.93"/>
  </r>
  <r>
    <s v="2017/572"/>
    <x v="1"/>
    <n v="572"/>
    <x v="2"/>
    <s v="Slovakia"/>
    <s v="Bureau of Border and Alien Police"/>
    <s v="no"/>
    <s v="Poseidon"/>
    <s v="2017/SBS/07 JO Poseidon 2017"/>
    <d v="2017-05-16T00:00:00"/>
    <d v="2017-06-29T00:00:00"/>
    <s v="no"/>
    <x v="0"/>
    <s v="FRO.24123"/>
    <n v="2017"/>
    <s v="C1"/>
    <n v="42838.52"/>
    <d v="2017-04-21T00:00:00"/>
    <s v="MM"/>
    <n v="0"/>
    <s v="no"/>
    <m/>
    <m/>
    <m/>
    <m/>
    <m/>
    <m/>
    <m/>
    <m/>
    <m/>
    <m/>
    <m/>
    <d v="2017-09-12T00:00:00"/>
    <d v="2017-08-11T00:00:00"/>
    <n v="2017"/>
    <n v="33869.589999999997"/>
    <m/>
    <n v="42838.52"/>
    <n v="33869.589999999997"/>
    <n v="0.79063399015652269"/>
    <n v="8968.93"/>
    <n v="0"/>
  </r>
  <r>
    <s v="2017/573"/>
    <x v="1"/>
    <n v="573"/>
    <x v="2"/>
    <s v="Denmark"/>
    <s v="Danish National Police"/>
    <s v="no"/>
    <s v="Poseidon"/>
    <s v="2017/SBS/07 JO Poseidon 2017"/>
    <d v="2017-04-24T00:00:00"/>
    <d v="2017-06-11T00:00:00"/>
    <s v="no"/>
    <x v="0"/>
    <s v="FRO.24143"/>
    <n v="2017"/>
    <s v="C1"/>
    <n v="8473"/>
    <d v="2017-04-21T00:00:00"/>
    <s v="MM"/>
    <n v="0"/>
    <s v="no"/>
    <n v="0"/>
    <n v="0"/>
    <m/>
    <m/>
    <m/>
    <m/>
    <m/>
    <m/>
    <m/>
    <m/>
    <m/>
    <d v="2017-08-25T00:00:00"/>
    <d v="2017-09-29T00:00:00"/>
    <n v="2017"/>
    <n v="5715.8"/>
    <m/>
    <n v="8473"/>
    <n v="5715.8"/>
    <n v="0.67458987371651125"/>
    <n v="2757.2"/>
    <n v="0"/>
  </r>
  <r>
    <s v="2017/574"/>
    <x v="1"/>
    <n v="574"/>
    <x v="3"/>
    <s v="Albania"/>
    <s v="Aparati i Drejtorise se Pergjithshme te Policise se Shtetit"/>
    <s v="no"/>
    <s v="Focal Points"/>
    <s v="2017/ABS/04 JO Focal Points 2017 Air Intermediate Managers"/>
    <d v="2017-05-10T00:00:00"/>
    <d v="2017-05-25T00:00:00"/>
    <s v="no"/>
    <x v="0"/>
    <s v="FRO.24144"/>
    <n v="2017"/>
    <s v="C1"/>
    <n v="4951.96"/>
    <d v="2017-04-21T00:00:00"/>
    <s v="IM"/>
    <n v="0"/>
    <s v="no"/>
    <n v="0"/>
    <m/>
    <m/>
    <m/>
    <m/>
    <m/>
    <m/>
    <m/>
    <m/>
    <m/>
    <m/>
    <d v="2017-08-08T00:00:00"/>
    <d v="2017-06-21T00:00:00"/>
    <n v="2017"/>
    <n v="4362.51"/>
    <m/>
    <n v="4951.96"/>
    <n v="4362.51"/>
    <n v="0.88096632444527023"/>
    <n v="589.44999999999982"/>
    <n v="0"/>
  </r>
  <r>
    <s v="2017/575"/>
    <x v="1"/>
    <n v="575"/>
    <x v="3"/>
    <s v="Albania"/>
    <s v="Aparati i Drejtorise se Pergjithshme te Policise se Shtetit"/>
    <s v="no"/>
    <s v="Focal Points"/>
    <s v="2017/ABS/03 Focal Points 2017 Air"/>
    <d v="2017-05-07T00:00:00"/>
    <d v="2017-05-27T00:00:00"/>
    <s v="no"/>
    <x v="0"/>
    <s v="FRO.24145"/>
    <n v="2017"/>
    <s v="C1"/>
    <n v="5974.88"/>
    <d v="2017-04-21T00:00:00"/>
    <s v="IM"/>
    <n v="0"/>
    <s v="yes"/>
    <n v="0"/>
    <n v="471.38"/>
    <m/>
    <m/>
    <m/>
    <m/>
    <m/>
    <m/>
    <n v="0"/>
    <m/>
    <m/>
    <d v="2017-08-10T00:00:00"/>
    <d v="2017-07-12T00:00:00"/>
    <n v="2017"/>
    <n v="2077.2800000000002"/>
    <m/>
    <n v="5974.88"/>
    <n v="2077.2800000000002"/>
    <n v="0.34766890715796805"/>
    <n v="3897.6"/>
    <n v="471.38"/>
  </r>
  <r>
    <s v="2017/576"/>
    <x v="1"/>
    <n v="576"/>
    <x v="1"/>
    <s v="Germany"/>
    <s v="Bundespolizeiprasidium Federal Police Central Office"/>
    <s v="no"/>
    <s v="RO"/>
    <s v="2017/RSU/01 RO to PAK&amp;ALB "/>
    <d v="2017-04-25T00:00:00"/>
    <d v="2017-04-29T00:00:00"/>
    <s v="no"/>
    <x v="0"/>
    <s v="FRO.24136"/>
    <n v="2017"/>
    <s v="C1"/>
    <n v="70814.740000000005"/>
    <d v="2017-04-21T00:00:00"/>
    <s v="MM"/>
    <n v="0"/>
    <s v="yes"/>
    <n v="28000"/>
    <n v="28000"/>
    <m/>
    <m/>
    <m/>
    <m/>
    <m/>
    <n v="2017"/>
    <n v="35000"/>
    <m/>
    <m/>
    <d v="2017-07-13T00:00:00"/>
    <d v="2017-07-11T00:00:00"/>
    <n v="2017"/>
    <n v="4244.78"/>
    <m/>
    <n v="70814.740000000005"/>
    <n v="39244.78"/>
    <n v="0.55418942440514496"/>
    <n v="31569.960000000006"/>
    <n v="28000"/>
  </r>
  <r>
    <s v="2017/577"/>
    <x v="1"/>
    <n v="577"/>
    <x v="2"/>
    <s v="Latvia"/>
    <s v="State Border Guard"/>
    <s v="no"/>
    <s v="Triton"/>
    <s v="2017/SBS/05 JO Triton 2017"/>
    <d v="2017-05-02T00:00:00"/>
    <d v="2017-07-08T00:00:00"/>
    <s v="no"/>
    <x v="0"/>
    <s v="FRO.24142"/>
    <n v="2017"/>
    <s v="C1"/>
    <n v="22161.200000000001"/>
    <d v="2017-04-21T00:00:00"/>
    <s v="MM"/>
    <n v="0"/>
    <s v="no"/>
    <m/>
    <m/>
    <m/>
    <m/>
    <m/>
    <m/>
    <m/>
    <n v="2017"/>
    <n v="11080"/>
    <m/>
    <m/>
    <d v="2017-09-21T00:00:00"/>
    <d v="2017-09-01T00:00:00"/>
    <n v="2017"/>
    <n v="7953.64"/>
    <m/>
    <n v="22161.200000000001"/>
    <n v="19033.64"/>
    <n v="0.85887226323484278"/>
    <n v="3127.5600000000013"/>
    <n v="0"/>
  </r>
  <r>
    <s v="2017/578"/>
    <x v="1"/>
    <n v="578"/>
    <x v="4"/>
    <s v="Austria"/>
    <s v="Federal Ministry of the Interior"/>
    <s v="no"/>
    <s v="Focal Points"/>
    <s v="2017/LBS/02 Focal Points"/>
    <d v="2017-04-26T00:00:00"/>
    <d v="2017-06-21T00:00:00"/>
    <s v="no"/>
    <x v="0"/>
    <s v="FRO.24129"/>
    <n v="2017"/>
    <s v="C1"/>
    <n v="43116.72"/>
    <d v="2017-04-21T00:00:00"/>
    <s v="IM"/>
    <n v="0"/>
    <s v="no"/>
    <n v="0"/>
    <n v="0"/>
    <m/>
    <m/>
    <m/>
    <m/>
    <m/>
    <m/>
    <m/>
    <m/>
    <m/>
    <d v="2017-09-04T00:00:00"/>
    <d v="2017-07-10T00:00:00"/>
    <n v="2017"/>
    <n v="39731.58"/>
    <m/>
    <n v="43116.72"/>
    <n v="39731.58"/>
    <n v="0.92148892587376774"/>
    <n v="3385.1399999999994"/>
    <n v="0"/>
  </r>
  <r>
    <s v="2017/579"/>
    <x v="1"/>
    <n v="579"/>
    <x v="4"/>
    <s v="Italy"/>
    <s v="Ministero dell'Interno, Dipartimento della Pubblica Sicurezza, Direzione Centrale dell'Immigrazione e della Polizia delle Frontiere"/>
    <s v="no"/>
    <s v="Coordination Points"/>
    <s v="2017/LBS/03 Coordination Points"/>
    <d v="2017-05-09T00:00:00"/>
    <d v="2017-06-06T00:00:00"/>
    <s v="no"/>
    <x v="0"/>
    <s v="FRO.24139"/>
    <n v="2017"/>
    <s v="C1"/>
    <n v="4718.7"/>
    <d v="2017-04-21T00:00:00"/>
    <s v="IM"/>
    <n v="0"/>
    <s v="no"/>
    <n v="0"/>
    <n v="0"/>
    <m/>
    <m/>
    <m/>
    <m/>
    <m/>
    <m/>
    <m/>
    <m/>
    <m/>
    <d v="2017-08-20T00:00:00"/>
    <d v="2017-07-18T00:00:00"/>
    <n v="2017"/>
    <n v="4718.7"/>
    <m/>
    <n v="4718.7"/>
    <n v="4718.7"/>
    <n v="1"/>
    <n v="0"/>
    <n v="0"/>
  </r>
  <r>
    <s v="2017/580"/>
    <x v="1"/>
    <n v="580"/>
    <x v="1"/>
    <s v="France"/>
    <s v="Ministere de l'interieur, Direction generale des etrangers"/>
    <s v="no"/>
    <s v="CRO"/>
    <s v="2017/RSU/01 CRO to Albania"/>
    <d v="2017-04-25T00:00:00"/>
    <d v="2017-04-27T00:00:00"/>
    <s v="no"/>
    <x v="0"/>
    <s v="FRO.24124"/>
    <n v="2017"/>
    <s v="C1"/>
    <n v="74900"/>
    <d v="2017-04-24T00:00:00"/>
    <s v="MM"/>
    <n v="0"/>
    <s v="yes"/>
    <n v="60000"/>
    <n v="63350.27"/>
    <m/>
    <m/>
    <m/>
    <m/>
    <m/>
    <m/>
    <n v="0"/>
    <m/>
    <m/>
    <d v="2017-07-11T00:00:00"/>
    <d v="2017-07-12T00:00:00"/>
    <n v="2017"/>
    <n v="67784.789999999994"/>
    <m/>
    <n v="74900"/>
    <n v="67784.789999999994"/>
    <n v="0.90500387182910536"/>
    <n v="7115.2100000000064"/>
    <n v="63350.27"/>
  </r>
  <r>
    <s v="2017/581"/>
    <x v="1"/>
    <n v="581"/>
    <x v="4"/>
    <s v="Italy"/>
    <s v="Ministero dell'Interno, Dipartimento della Pubblica Sicurezza, Direzione Centrale dell'Immigrazione e della Polizia delle Frontiere"/>
    <s v="no"/>
    <s v="Focal Points"/>
    <s v="2017/LBS/02 Focal Points"/>
    <d v="2017-04-25T00:00:00"/>
    <d v="2017-05-25T00:00:00"/>
    <s v="no"/>
    <x v="0"/>
    <s v="FRO.24146"/>
    <n v="2017"/>
    <s v="C1"/>
    <n v="7278.14"/>
    <d v="2017-04-21T00:00:00"/>
    <s v="MM"/>
    <n v="0"/>
    <s v="no"/>
    <n v="0"/>
    <n v="0"/>
    <m/>
    <m/>
    <m/>
    <m/>
    <m/>
    <m/>
    <m/>
    <m/>
    <m/>
    <d v="2017-08-08T00:00:00"/>
    <d v="2017-07-18T00:00:00"/>
    <n v="2017"/>
    <n v="6798.64"/>
    <m/>
    <n v="7278.14"/>
    <n v="6798.64"/>
    <n v="0.93411778284012126"/>
    <n v="479.5"/>
    <n v="0"/>
  </r>
  <r>
    <s v="2017/582"/>
    <x v="1"/>
    <n v="582"/>
    <x v="4"/>
    <s v="Portugal"/>
    <s v="Servico de Estrangeiros e Fronteiras"/>
    <s v="no"/>
    <s v="FOA"/>
    <s v="2017/LBS/01 FOA"/>
    <d v="2017-04-25T00:00:00"/>
    <d v="2017-06-22T00:00:00"/>
    <s v="no"/>
    <x v="0"/>
    <s v="FRO.24152"/>
    <n v="2017"/>
    <s v="C1"/>
    <n v="39979.480000000003"/>
    <d v="2017-04-21T00:00:00"/>
    <s v="IM"/>
    <n v="0"/>
    <s v="no"/>
    <n v="0"/>
    <n v="0"/>
    <m/>
    <m/>
    <m/>
    <m/>
    <m/>
    <n v="2017"/>
    <n v="19989.740000000002"/>
    <m/>
    <m/>
    <d v="2017-09-05T00:00:00"/>
    <d v="2017-09-20T00:00:00"/>
    <n v="2017"/>
    <n v="5230.72"/>
    <m/>
    <n v="39979.480000000003"/>
    <n v="25220.460000000003"/>
    <n v="0.63083511841574724"/>
    <n v="14759.02"/>
    <n v="0"/>
  </r>
  <r>
    <s v="2017/583"/>
    <x v="1"/>
    <n v="583"/>
    <x v="4"/>
    <s v="Estonia"/>
    <s v="Police and Border Guard Board"/>
    <s v="no"/>
    <s v="Coordination Points"/>
    <s v="2017/LBS/03 Coordination Points"/>
    <d v="2017-05-01T00:00:00"/>
    <d v="2017-05-31T00:00:00"/>
    <s v="no"/>
    <x v="0"/>
    <s v="FRO.24147"/>
    <n v="2017"/>
    <s v="C1"/>
    <n v="11583.82"/>
    <d v="2017-04-21T00:00:00"/>
    <s v="MM"/>
    <n v="0"/>
    <s v="no"/>
    <n v="0"/>
    <n v="0"/>
    <m/>
    <m/>
    <m/>
    <m/>
    <m/>
    <n v="2017"/>
    <n v="5750"/>
    <m/>
    <m/>
    <d v="2017-08-14T00:00:00"/>
    <d v="2017-06-23T00:00:00"/>
    <n v="2017"/>
    <n v="415.45"/>
    <m/>
    <n v="11583.82"/>
    <n v="6165.45"/>
    <n v="0.53224670272846086"/>
    <n v="5418.37"/>
    <n v="0"/>
  </r>
  <r>
    <s v="2017/584"/>
    <x v="1"/>
    <n v="584"/>
    <x v="4"/>
    <s v="Belgium"/>
    <s v="Belgian Federal Police"/>
    <s v="no"/>
    <s v="Coordination Points"/>
    <s v="2017/LBS/03 Coordination Points"/>
    <d v="2017-05-01T00:00:00"/>
    <d v="2017-05-31T00:00:00"/>
    <s v="no"/>
    <x v="0"/>
    <s v="FRO.24155"/>
    <n v="2017"/>
    <s v="C1"/>
    <n v="9390.32"/>
    <d v="2017-04-21T00:00:00"/>
    <s v="IM"/>
    <n v="0"/>
    <s v="no"/>
    <n v="0"/>
    <n v="0"/>
    <m/>
    <m/>
    <m/>
    <m/>
    <m/>
    <m/>
    <m/>
    <m/>
    <m/>
    <d v="2017-08-14T00:00:00"/>
    <d v="2017-06-21T00:00:00"/>
    <n v="2017"/>
    <n v="5330.17"/>
    <m/>
    <n v="9390.32"/>
    <n v="5330.17"/>
    <n v="0.56762389354143417"/>
    <n v="4060.1499999999996"/>
    <n v="0"/>
  </r>
  <r>
    <s v="2017/585"/>
    <x v="1"/>
    <n v="585"/>
    <x v="4"/>
    <s v="Hungary"/>
    <s v="Hungarian Police Headquarters"/>
    <s v="no"/>
    <s v="FOA"/>
    <s v="2017/LBS/01 FOA"/>
    <d v="2017-04-25T00:00:00"/>
    <d v="2017-05-25T00:00:00"/>
    <s v="no"/>
    <x v="0"/>
    <s v="FRO.24156"/>
    <n v="2017"/>
    <s v="C1"/>
    <n v="8664.86"/>
    <d v="2017-04-21T00:00:00"/>
    <s v="IM"/>
    <n v="0"/>
    <s v="yes"/>
    <n v="0"/>
    <n v="4751.9399999999996"/>
    <m/>
    <m/>
    <m/>
    <m/>
    <m/>
    <m/>
    <n v="0"/>
    <m/>
    <m/>
    <d v="2017-08-08T00:00:00"/>
    <d v="2017-08-11T00:00:00"/>
    <n v="2017"/>
    <n v="8234.66"/>
    <m/>
    <n v="8664.86"/>
    <n v="8234.66"/>
    <n v="0.95035118859392986"/>
    <n v="430.20000000000073"/>
    <n v="4751.9399999999996"/>
  </r>
  <r>
    <s v="2017/586"/>
    <x v="1"/>
    <n v="586"/>
    <x v="4"/>
    <s v="Greece"/>
    <s v="Hellenic Police"/>
    <s v="no"/>
    <s v="FOA"/>
    <s v="2017/LBS/01 FOA"/>
    <d v="2017-04-25T00:00:00"/>
    <d v="2017-12-06T00:00:00"/>
    <s v="no"/>
    <x v="0"/>
    <s v="FRO.24157"/>
    <n v="2017"/>
    <s v="C1"/>
    <n v="45196.800000000003"/>
    <d v="2017-04-21T00:00:00"/>
    <s v="IM"/>
    <n v="0"/>
    <s v="no"/>
    <n v="0"/>
    <m/>
    <m/>
    <m/>
    <m/>
    <m/>
    <m/>
    <m/>
    <n v="0"/>
    <m/>
    <m/>
    <d v="2018-02-19T00:00:00"/>
    <d v="2018-01-09T00:00:00"/>
    <n v="2018"/>
    <n v="32898.28"/>
    <m/>
    <n v="45196.800000000003"/>
    <n v="32898.28"/>
    <n v="0.7278895851033701"/>
    <n v="12298.520000000004"/>
    <n v="0"/>
  </r>
  <r>
    <s v="2017/587"/>
    <x v="1"/>
    <n v="587"/>
    <x v="2"/>
    <s v="Slovenia"/>
    <s v="Ministry of Interior"/>
    <s v="no"/>
    <s v="Triton"/>
    <s v="2017/SBS/05 JO Triton 2017"/>
    <d v="2017-05-02T00:00:00"/>
    <d v="2017-06-10T00:00:00"/>
    <s v="no"/>
    <x v="0"/>
    <s v="FRO.24151"/>
    <n v="2017"/>
    <s v="C1"/>
    <n v="13047.58"/>
    <d v="2017-04-25T00:00:00"/>
    <s v="MM"/>
    <n v="0"/>
    <s v="no"/>
    <n v="0"/>
    <n v="0"/>
    <m/>
    <m/>
    <m/>
    <m/>
    <m/>
    <n v="2017"/>
    <n v="6523.79"/>
    <m/>
    <m/>
    <d v="2017-08-24T00:00:00"/>
    <d v="2017-08-07T00:00:00"/>
    <n v="2017"/>
    <n v="3577.29"/>
    <m/>
    <n v="13047.58"/>
    <n v="10101.08"/>
    <n v="0.77417268183065369"/>
    <n v="2946.5"/>
    <n v="0"/>
  </r>
  <r>
    <s v="2017/588"/>
    <x v="1"/>
    <n v="588"/>
    <x v="2"/>
    <s v="Germany"/>
    <s v="Bundespolizeiprasidium Federal Police Central Office"/>
    <s v="no"/>
    <s v="Triton"/>
    <s v="2017/SBS/05 JO Triton 2017"/>
    <d v="2017-05-02T00:00:00"/>
    <d v="2017-08-06T00:00:00"/>
    <s v="no"/>
    <x v="0"/>
    <s v="FRO.24154"/>
    <n v="2017"/>
    <s v="C1"/>
    <n v="309873.90000000002"/>
    <d v="2017-04-27T00:00:00"/>
    <s v="MM"/>
    <n v="0"/>
    <s v="no"/>
    <n v="0"/>
    <m/>
    <m/>
    <m/>
    <m/>
    <m/>
    <m/>
    <n v="2017"/>
    <n v="154900"/>
    <m/>
    <m/>
    <d v="2017-10-20T00:00:00"/>
    <d v="2017-09-21T00:00:00"/>
    <n v="2017"/>
    <n v="98126.88"/>
    <m/>
    <n v="309873.90000000002"/>
    <n v="253026.88"/>
    <n v="0.81654789254596782"/>
    <n v="56847.020000000019"/>
    <n v="0"/>
  </r>
  <r>
    <s v="2017/589"/>
    <x v="1"/>
    <n v="589"/>
    <x v="2"/>
    <s v="Spain"/>
    <s v="Guardia Civil"/>
    <s v="no"/>
    <s v="Triton"/>
    <s v="2017/SBS/05 JO Triton 2017"/>
    <d v="2017-05-02T00:00:00"/>
    <d v="2017-09-09T00:00:00"/>
    <s v="no"/>
    <x v="0"/>
    <s v="FRO.24158"/>
    <n v="2017"/>
    <s v="C1"/>
    <n v="40317.089999999997"/>
    <d v="2017-04-25T00:00:00"/>
    <s v="MM"/>
    <n v="0"/>
    <s v="no"/>
    <m/>
    <m/>
    <m/>
    <m/>
    <m/>
    <m/>
    <m/>
    <m/>
    <n v="0"/>
    <m/>
    <m/>
    <d v="2017-11-23T00:00:00"/>
    <d v="2017-10-11T00:00:00"/>
    <n v="2017"/>
    <n v="38023.379999999997"/>
    <m/>
    <n v="40317.089999999997"/>
    <n v="38023.379999999997"/>
    <n v="0.94310824516352743"/>
    <n v="2293.7099999999991"/>
    <n v="0"/>
  </r>
  <r>
    <s v="2017/590"/>
    <x v="1"/>
    <n v="590"/>
    <x v="2"/>
    <s v="Belgium"/>
    <s v="Belgian Federal Police"/>
    <s v="no"/>
    <s v="Triton"/>
    <s v="2017/SBS/05 JO Triton 2017"/>
    <d v="2017-05-02T00:00:00"/>
    <d v="2017-07-08T00:00:00"/>
    <s v="no"/>
    <x v="0"/>
    <s v="FRO.24159"/>
    <n v="2017"/>
    <s v="C1"/>
    <n v="34252.839999999997"/>
    <d v="2017-04-25T00:00:00"/>
    <s v="MM"/>
    <n v="0"/>
    <s v="no"/>
    <n v="0"/>
    <n v="0"/>
    <m/>
    <m/>
    <m/>
    <m/>
    <m/>
    <m/>
    <m/>
    <m/>
    <m/>
    <d v="2017-09-21T00:00:00"/>
    <d v="2017-07-20T00:00:00"/>
    <n v="2017"/>
    <n v="26031.39"/>
    <m/>
    <n v="34252.839999999997"/>
    <n v="26031.39"/>
    <n v="0.75997756682365614"/>
    <n v="8221.4499999999971"/>
    <n v="0"/>
  </r>
  <r>
    <s v="2017/591"/>
    <x v="1"/>
    <n v="591"/>
    <x v="2"/>
    <s v="Netherlands"/>
    <s v="Royal Marechaussee"/>
    <s v="no"/>
    <s v="Focal Points"/>
    <s v="2017/SBS/06 Focal Points Sea 2017"/>
    <d v="2017-04-30T00:00:00"/>
    <d v="2017-10-01T00:00:00"/>
    <s v="no"/>
    <x v="0"/>
    <s v="FRO.24160"/>
    <n v="2017"/>
    <s v="C1"/>
    <n v="70599.67"/>
    <d v="2017-04-24T00:00:00"/>
    <s v="IM"/>
    <n v="0"/>
    <s v="no"/>
    <n v="0"/>
    <m/>
    <m/>
    <m/>
    <m/>
    <m/>
    <m/>
    <m/>
    <m/>
    <m/>
    <m/>
    <d v="2017-12-15T00:00:00"/>
    <d v="2017-11-29T00:00:00"/>
    <n v="2017"/>
    <n v="46059.55"/>
    <m/>
    <n v="70599.67"/>
    <n v="46059.55"/>
    <n v="0.65240460755694751"/>
    <n v="24540.119999999995"/>
    <n v="0"/>
  </r>
  <r>
    <s v="2017/592"/>
    <x v="1"/>
    <n v="592"/>
    <x v="2"/>
    <s v="Romania"/>
    <s v="General Inspectorate of the Romanian Border Police"/>
    <s v="no"/>
    <s v="Focal Points"/>
    <s v="2017/SBS/06 Focal Points Sea 2017"/>
    <d v="2017-04-30T00:00:00"/>
    <d v="2017-09-16T00:00:00"/>
    <s v="no"/>
    <x v="0"/>
    <s v="FRO.24163"/>
    <n v="2017"/>
    <s v="C1"/>
    <n v="42027.46"/>
    <d v="2017-04-25T00:00:00"/>
    <s v="IM"/>
    <n v="0"/>
    <s v="no"/>
    <n v="0"/>
    <m/>
    <m/>
    <m/>
    <m/>
    <m/>
    <s v="Recovery order issued."/>
    <n v="2017"/>
    <n v="21013"/>
    <m/>
    <m/>
    <d v="2017-11-30T00:00:00"/>
    <d v="2017-11-06T00:00:00"/>
    <n v="2017"/>
    <n v="-5666.7"/>
    <m/>
    <n v="42027.46"/>
    <n v="15346.3"/>
    <n v="0.36514935711080326"/>
    <n v="26681.16"/>
    <n v="0"/>
  </r>
  <r>
    <s v="2017/593"/>
    <x v="1"/>
    <n v="593"/>
    <x v="2"/>
    <s v="Germany"/>
    <s v="Bundespolizeiprasidium Federal Police Central Office"/>
    <s v="no"/>
    <s v="Focal Points"/>
    <s v="2017/SBS/06 Focal Points Sea 2017"/>
    <d v="2017-04-30T00:00:00"/>
    <d v="2017-10-01T00:00:00"/>
    <s v="no"/>
    <x v="0"/>
    <s v="FRO.24161"/>
    <n v="2017"/>
    <s v="C1"/>
    <n v="34083.78"/>
    <d v="2017-04-25T00:00:00"/>
    <s v="IM"/>
    <n v="0"/>
    <s v="no"/>
    <n v="0"/>
    <m/>
    <m/>
    <m/>
    <m/>
    <m/>
    <m/>
    <m/>
    <m/>
    <m/>
    <m/>
    <d v="2017-12-15T00:00:00"/>
    <d v="2018-02-19T00:00:00"/>
    <n v="2018"/>
    <n v="26856.19"/>
    <m/>
    <n v="34083.78"/>
    <n v="26856.19"/>
    <n v="0.787946348673768"/>
    <n v="7227.59"/>
    <n v="0"/>
  </r>
  <r>
    <s v="2017/594"/>
    <x v="1"/>
    <n v="594"/>
    <x v="2"/>
    <s v="Slovakia"/>
    <s v="Bureau of Border and Alien Police"/>
    <s v="no"/>
    <s v="Focal Points"/>
    <s v="2017/SBS/06 Focal Points Sea 2017"/>
    <d v="2017-04-30T00:00:00"/>
    <d v="2017-07-01T00:00:00"/>
    <s v="no"/>
    <x v="0"/>
    <s v="FRO.24162"/>
    <n v="2017"/>
    <s v="C1"/>
    <n v="18409.349999999999"/>
    <d v="2017-04-25T00:00:00"/>
    <s v="IM"/>
    <n v="0"/>
    <s v="no"/>
    <n v="0"/>
    <n v="0"/>
    <m/>
    <m/>
    <m/>
    <m/>
    <s v="Sup. Dec. No 1 (only change of Beneficiary) signed on 15/05/2017."/>
    <n v="2017"/>
    <n v="9204.67"/>
    <m/>
    <m/>
    <d v="2017-09-14T00:00:00"/>
    <d v="2017-07-20T00:00:00"/>
    <n v="2017"/>
    <n v="4670.3"/>
    <m/>
    <n v="18409.349999999999"/>
    <n v="13874.970000000001"/>
    <n v="0.75369146656454478"/>
    <n v="4534.3799999999974"/>
    <n v="0"/>
  </r>
  <r>
    <s v="2017/301"/>
    <x v="1"/>
    <n v="301"/>
    <x v="1"/>
    <s v="Finland"/>
    <s v="Helsinki Police Department"/>
    <s v="no"/>
    <s v="JRO"/>
    <s v="2017/RSU/01 JRO to Pakistan"/>
    <d v="2017-03-08T00:00:00"/>
    <d v="2017-03-10T00:00:00"/>
    <s v="no"/>
    <x v="0"/>
    <s v="FRO.23653"/>
    <n v="2017"/>
    <s v="C1"/>
    <n v="53817.79"/>
    <d v="2017-03-01T00:00:00"/>
    <s v="SK"/>
    <n v="0"/>
    <s v="yes"/>
    <n v="47025"/>
    <n v="44583.01"/>
    <m/>
    <m/>
    <m/>
    <m/>
    <m/>
    <m/>
    <m/>
    <m/>
    <m/>
    <d v="2017-05-24T00:00:00"/>
    <d v="2017-04-19T00:00:00"/>
    <n v="2017"/>
    <n v="49919.64"/>
    <m/>
    <n v="53817.79"/>
    <n v="49919.64"/>
    <n v="0.92756763144677623"/>
    <n v="3898.1500000000015"/>
    <n v="44583.01"/>
  </r>
  <r>
    <s v="2017/596"/>
    <x v="1"/>
    <n v="596"/>
    <x v="1"/>
    <s v="Sweden"/>
    <s v="National Operations Department"/>
    <s v="no"/>
    <s v="JRO"/>
    <s v="2017/RSU/01 JRO to Albania"/>
    <d v="2017-04-26T00:00:00"/>
    <d v="2017-04-29T00:00:00"/>
    <s v="no"/>
    <x v="0"/>
    <s v="FRO.24167"/>
    <n v="2017"/>
    <s v="C1"/>
    <n v="124915.35"/>
    <d v="2017-04-24T00:00:00"/>
    <s v="MM"/>
    <n v="0"/>
    <s v="yes"/>
    <n v="86015"/>
    <n v="75761.61"/>
    <m/>
    <m/>
    <m/>
    <m/>
    <m/>
    <m/>
    <n v="0"/>
    <m/>
    <m/>
    <d v="2017-07-13T00:00:00"/>
    <d v="2017-08-21T00:00:00"/>
    <n v="2017"/>
    <n v="101686.6"/>
    <m/>
    <n v="124915.35"/>
    <n v="101686.6"/>
    <n v="0.81404407064464057"/>
    <n v="23228.75"/>
    <n v="75761.61"/>
  </r>
  <r>
    <s v="2017/597"/>
    <x v="1"/>
    <n v="597"/>
    <x v="1"/>
    <s v="Iceland"/>
    <s v="Office of the National Commissioner of the Icelandic Police"/>
    <s v="no"/>
    <s v="RO"/>
    <s v="2017/RSU/01 RO to Albania"/>
    <d v="2017-04-27T00:00:00"/>
    <d v="2017-04-29T00:00:00"/>
    <s v="no"/>
    <x v="0"/>
    <s v="FRO.24125"/>
    <n v="2017"/>
    <s v="C1"/>
    <n v="75242.399999999994"/>
    <d v="2017-04-24T00:00:00"/>
    <s v="MM"/>
    <n v="0"/>
    <s v="yes"/>
    <n v="53000"/>
    <n v="53897"/>
    <m/>
    <m/>
    <m/>
    <m/>
    <m/>
    <m/>
    <m/>
    <m/>
    <m/>
    <d v="2017-07-13T00:00:00"/>
    <d v="2017-06-30T00:00:00"/>
    <n v="2017"/>
    <n v="64833.440000000002"/>
    <m/>
    <n v="75242.399999999994"/>
    <n v="64833.440000000002"/>
    <n v="0.86166097838452793"/>
    <n v="10408.959999999992"/>
    <n v="53897"/>
  </r>
  <r>
    <s v="2017/598"/>
    <x v="1"/>
    <n v="598"/>
    <x v="2"/>
    <s v="Netherlands"/>
    <s v="Immigration and Naturalisation Service"/>
    <s v="no"/>
    <s v="Indalo"/>
    <s v="2017/SBS/03 Indalo 2017"/>
    <d v="2017-05-02T00:00:00"/>
    <d v="2017-07-01T00:00:00"/>
    <s v="no"/>
    <x v="0"/>
    <s v="FRO.24186"/>
    <n v="2017"/>
    <s v="C1"/>
    <n v="99292.79"/>
    <d v="2017-04-25T00:00:00"/>
    <s v="IM"/>
    <n v="0"/>
    <s v="yes"/>
    <n v="52850"/>
    <n v="64553.74"/>
    <m/>
    <m/>
    <m/>
    <m/>
    <m/>
    <n v="2017"/>
    <n v="46300"/>
    <m/>
    <m/>
    <d v="2017-09-14T00:00:00"/>
    <d v="2017-10-24T00:00:00"/>
    <n v="2017"/>
    <n v="43651.12"/>
    <m/>
    <n v="99292.79"/>
    <n v="89951.12"/>
    <n v="0.90591794227959554"/>
    <n v="9341.6699999999983"/>
    <n v="64553.74"/>
  </r>
  <r>
    <s v="2017/599"/>
    <x v="1"/>
    <n v="599"/>
    <x v="4"/>
    <s v="Austria"/>
    <s v="Federal Ministry of the Interior"/>
    <s v="no"/>
    <s v="FOA"/>
    <s v="2017/LBS/01 FOA"/>
    <d v="2017-04-26T00:00:00"/>
    <d v="2017-05-24T00:00:00"/>
    <s v="no"/>
    <x v="0"/>
    <s v="FRO.24174"/>
    <n v="2017"/>
    <s v="C1"/>
    <n v="47647.1"/>
    <d v="2017-04-25T00:00:00"/>
    <s v="MM"/>
    <n v="3100"/>
    <s v="no"/>
    <n v="0"/>
    <m/>
    <s v="FRO.24174"/>
    <n v="2017"/>
    <n v="1658.5"/>
    <d v="2017-04-28T00:00:00"/>
    <m/>
    <m/>
    <m/>
    <m/>
    <m/>
    <d v="2017-08-07T00:00:00"/>
    <d v="2017-07-05T00:00:00"/>
    <n v="2017"/>
    <n v="44128.47"/>
    <m/>
    <n v="49305.599999999999"/>
    <n v="44128.47"/>
    <n v="0.89499914816978199"/>
    <n v="5177.1299999999974"/>
    <n v="0"/>
  </r>
  <r>
    <s v="2017/600"/>
    <x v="1"/>
    <n v="600"/>
    <x v="4"/>
    <s v="Norway"/>
    <s v="National Police Directorate"/>
    <s v="no"/>
    <s v="Focal Points"/>
    <s v="2017/LBS/02 Focal Points"/>
    <d v="2017-04-26T00:00:00"/>
    <d v="2017-05-24T00:00:00"/>
    <s v="no"/>
    <x v="0"/>
    <s v="FRO.24182"/>
    <n v="2017"/>
    <s v="C1"/>
    <n v="17398.2"/>
    <d v="2017-04-25T00:00:00"/>
    <s v="MM"/>
    <n v="0"/>
    <s v="no"/>
    <m/>
    <m/>
    <m/>
    <m/>
    <m/>
    <m/>
    <m/>
    <m/>
    <m/>
    <m/>
    <m/>
    <d v="2017-08-07T00:00:00"/>
    <d v="2017-06-30T00:00:00"/>
    <n v="2017"/>
    <n v="12329.18"/>
    <m/>
    <n v="17398.2"/>
    <n v="12329.18"/>
    <n v="0.70864687151544414"/>
    <n v="5069.0200000000004"/>
    <n v="0"/>
  </r>
  <r>
    <s v="2017/601"/>
    <x v="1"/>
    <n v="601"/>
    <x v="2"/>
    <s v="Spain"/>
    <s v="Guardia Civil"/>
    <s v="no"/>
    <s v="Triton"/>
    <s v="2017/SBS/05 JO Triton 2017"/>
    <d v="2017-04-26T00:00:00"/>
    <d v="2017-05-31T00:00:00"/>
    <s v="no"/>
    <x v="0"/>
    <s v="FRO.24196"/>
    <n v="2017"/>
    <s v="C1"/>
    <n v="264003.53999999998"/>
    <d v="2017-04-26T00:00:00"/>
    <s v="MM"/>
    <n v="190757.61"/>
    <s v="yes"/>
    <n v="155793.60000000001"/>
    <n v="112700.9"/>
    <m/>
    <m/>
    <m/>
    <m/>
    <m/>
    <n v="2017"/>
    <n v="130000"/>
    <m/>
    <m/>
    <d v="2017-08-14T00:00:00"/>
    <d v="2017-11-20T00:00:00"/>
    <n v="2017"/>
    <n v="81745.289999999994"/>
    <m/>
    <n v="264003.53999999998"/>
    <n v="211745.28999999998"/>
    <n v="0.80205473759935186"/>
    <n v="52258.25"/>
    <n v="112700.9"/>
  </r>
  <r>
    <s v="2017/602"/>
    <x v="1"/>
    <n v="602"/>
    <x v="2"/>
    <s v="France"/>
    <s v="Direction Generale de la Gendarmerie nationale"/>
    <s v="no"/>
    <s v="Poseidon"/>
    <s v="2017/SBS/07 JO Poseidon 2017"/>
    <d v="2017-05-16T00:00:00"/>
    <d v="2017-06-30T00:00:00"/>
    <s v="no"/>
    <x v="0"/>
    <s v="FRO.24195"/>
    <n v="2017"/>
    <s v="C1"/>
    <n v="106263"/>
    <d v="2017-04-28T00:00:00"/>
    <s v="MM"/>
    <n v="0"/>
    <s v="no"/>
    <m/>
    <m/>
    <m/>
    <m/>
    <m/>
    <m/>
    <m/>
    <m/>
    <m/>
    <m/>
    <m/>
    <d v="2017-09-13T00:00:00"/>
    <d v="2017-09-07T00:00:00"/>
    <n v="2017"/>
    <n v="106263"/>
    <m/>
    <n v="106263"/>
    <n v="106263"/>
    <n v="1"/>
    <n v="0"/>
    <n v="0"/>
  </r>
  <r>
    <s v="2017/603"/>
    <x v="1"/>
    <n v="603"/>
    <x v="2"/>
    <s v="Sweden"/>
    <s v="National Operations Department"/>
    <s v="no"/>
    <s v="Poseidon"/>
    <s v="2017/SBS/07 JO Poseidon 2017"/>
    <d v="2017-05-16T00:00:00"/>
    <d v="2017-06-27T00:00:00"/>
    <s v="no"/>
    <x v="0"/>
    <s v="FRO.24185"/>
    <n v="2017"/>
    <s v="C1"/>
    <n v="10170.780000000001"/>
    <d v="2017-04-25T00:00:00"/>
    <s v="MM"/>
    <n v="0"/>
    <s v="no"/>
    <n v="0"/>
    <n v="0"/>
    <m/>
    <m/>
    <m/>
    <m/>
    <m/>
    <m/>
    <m/>
    <m/>
    <m/>
    <d v="2017-09-10T00:00:00"/>
    <d v="2017-07-26T00:00:00"/>
    <n v="2017"/>
    <n v="9914.11"/>
    <m/>
    <n v="10170.780000000001"/>
    <n v="9914.11"/>
    <n v="0.9747639807369739"/>
    <n v="256.67000000000007"/>
    <n v="0"/>
  </r>
  <r>
    <s v="2017/604"/>
    <x v="1"/>
    <n v="604"/>
    <x v="1"/>
    <s v="Belgium"/>
    <s v="Department of Federal Immigration"/>
    <s v="no"/>
    <s v="RO"/>
    <s v="2017/RSU/01 RO to Nigeria"/>
    <d v="2017-05-03T00:00:00"/>
    <d v="2017-05-06T00:00:00"/>
    <s v="no"/>
    <x v="0"/>
    <s v="FRO.24183"/>
    <n v="2017"/>
    <s v="C1"/>
    <n v="6843.72"/>
    <d v="2017-04-25T00:00:00"/>
    <s v="MM"/>
    <n v="0"/>
    <s v="yes"/>
    <n v="0"/>
    <n v="1506"/>
    <m/>
    <m/>
    <m/>
    <m/>
    <m/>
    <m/>
    <n v="0"/>
    <m/>
    <m/>
    <d v="2017-07-20T00:00:00"/>
    <d v="2017-07-10T00:00:00"/>
    <n v="2017"/>
    <n v="2083.29"/>
    <m/>
    <n v="6843.72"/>
    <n v="2083.29"/>
    <n v="0.3044090056285178"/>
    <n v="4760.43"/>
    <n v="1506"/>
  </r>
  <r>
    <s v="2017/605"/>
    <x v="1"/>
    <n v="605"/>
    <x v="4"/>
    <s v="Netherlands"/>
    <s v="Royal Marechaussee"/>
    <s v="no"/>
    <s v="FOA"/>
    <s v="2017/LBS/01 FOA"/>
    <d v="2017-04-26T00:00:00"/>
    <d v="2017-05-25T00:00:00"/>
    <s v="no"/>
    <x v="1"/>
    <s v="FRO.24200"/>
    <n v="2017"/>
    <s v="C1"/>
    <n v="6840.51"/>
    <m/>
    <s v="MM"/>
    <n v="0"/>
    <s v="no"/>
    <m/>
    <m/>
    <m/>
    <m/>
    <m/>
    <m/>
    <m/>
    <m/>
    <m/>
    <m/>
    <m/>
    <d v="2017-08-08T00:00:00"/>
    <m/>
    <m/>
    <m/>
    <m/>
    <n v="0"/>
    <n v="0"/>
    <s v=""/>
    <n v="0"/>
    <n v="0"/>
  </r>
  <r>
    <s v="2017/606"/>
    <x v="1"/>
    <n v="606"/>
    <x v="1"/>
    <s v="Spain"/>
    <s v="Cuerpo Nacional de Policia"/>
    <s v="no"/>
    <s v="RO"/>
    <s v="2017/RSU/01 RO to Nigeria"/>
    <d v="2017-05-03T00:00:00"/>
    <d v="2017-05-05T00:00:00"/>
    <s v="no"/>
    <x v="0"/>
    <s v="FRO.24179"/>
    <n v="2017"/>
    <s v="C1"/>
    <n v="834.6"/>
    <d v="2017-04-26T00:00:00"/>
    <s v="IM"/>
    <n v="0"/>
    <s v="no"/>
    <n v="0"/>
    <m/>
    <m/>
    <m/>
    <m/>
    <m/>
    <m/>
    <m/>
    <m/>
    <m/>
    <m/>
    <d v="2017-07-19T00:00:00"/>
    <d v="2017-07-28T00:00:00"/>
    <n v="2017"/>
    <n v="834.6"/>
    <m/>
    <n v="834.6"/>
    <n v="834.6"/>
    <n v="1"/>
    <n v="0"/>
    <n v="0"/>
  </r>
  <r>
    <s v="2017/607"/>
    <x v="1"/>
    <n v="607"/>
    <x v="1"/>
    <s v="Hungary"/>
    <s v="Office of Immigration and Nationality"/>
    <s v="no"/>
    <s v="RO"/>
    <s v="2017/RSU/01 RO to Nigeria"/>
    <d v="2017-05-03T00:00:00"/>
    <d v="2017-05-07T00:00:00"/>
    <s v="no"/>
    <x v="0"/>
    <s v="FRO.24175"/>
    <n v="2017"/>
    <s v="C1"/>
    <n v="4652.3599999999997"/>
    <d v="2017-04-26T00:00:00"/>
    <s v="IM"/>
    <n v="0"/>
    <s v="yes"/>
    <n v="0"/>
    <n v="2584.17"/>
    <m/>
    <m/>
    <m/>
    <m/>
    <m/>
    <m/>
    <m/>
    <m/>
    <m/>
    <d v="2017-07-21T00:00:00"/>
    <d v="2017-09-19T00:00:00"/>
    <n v="2017"/>
    <n v="2765.06"/>
    <m/>
    <n v="4652.3599999999997"/>
    <n v="2765.06"/>
    <n v="0.59433491819205742"/>
    <n v="1887.2999999999997"/>
    <n v="2584.17"/>
  </r>
  <r>
    <s v="2017/608"/>
    <x v="1"/>
    <n v="608"/>
    <x v="1"/>
    <s v="Austria"/>
    <s v="Federal Ministry of the Interior"/>
    <s v="no"/>
    <s v="RO"/>
    <s v="2017/RSU.01 RO to Nigeria"/>
    <d v="2017-05-03T00:00:00"/>
    <d v="2017-05-06T00:00:00"/>
    <s v="no"/>
    <x v="0"/>
    <s v="FRO.24173"/>
    <n v="2017"/>
    <s v="C1"/>
    <n v="80217.899999999994"/>
    <d v="2017-04-28T00:00:00"/>
    <s v="IM"/>
    <n v="0"/>
    <s v="yes"/>
    <n v="66000"/>
    <n v="62651.199999999997"/>
    <m/>
    <m/>
    <m/>
    <m/>
    <m/>
    <m/>
    <m/>
    <m/>
    <m/>
    <d v="2017-07-20T00:00:00"/>
    <d v="2017-07-14T00:00:00"/>
    <n v="2017"/>
    <n v="73131.8"/>
    <m/>
    <n v="80217.899999999994"/>
    <n v="73131.8"/>
    <n v="0.91166435421520642"/>
    <n v="7086.0999999999913"/>
    <n v="62651.199999999997"/>
  </r>
  <r>
    <s v="2017/609"/>
    <x v="1"/>
    <n v="609"/>
    <x v="1"/>
    <s v="Germany"/>
    <s v="Bundespolizeiprasidium Federal Police Central Office"/>
    <s v="no"/>
    <s v="Poseidon"/>
    <s v="2017/RSU/03 JO Poseidon 2017"/>
    <d v="2017-05-15T00:00:00"/>
    <d v="2017-07-20T00:00:00"/>
    <s v="no"/>
    <x v="0"/>
    <s v="FRO.24172"/>
    <n v="2017"/>
    <s v="C1"/>
    <n v="275494.8"/>
    <d v="2017-04-27T00:00:00"/>
    <s v="IM"/>
    <n v="0"/>
    <s v="no"/>
    <n v="0"/>
    <m/>
    <m/>
    <m/>
    <m/>
    <m/>
    <m/>
    <n v="2017"/>
    <n v="137700"/>
    <m/>
    <m/>
    <d v="2017-10-03T00:00:00"/>
    <d v="2017-09-19T00:00:00"/>
    <n v="2017"/>
    <n v="85686.74"/>
    <m/>
    <n v="275494.8"/>
    <n v="223386.74"/>
    <n v="0.81085646625635044"/>
    <n v="52108.06"/>
    <n v="0"/>
  </r>
  <r>
    <s v="2017/610"/>
    <x v="1"/>
    <n v="610"/>
    <x v="2"/>
    <s v="Georgia"/>
    <s v="Patrol Police Department"/>
    <s v="no"/>
    <s v="Poseidon"/>
    <s v="2017/SBS/07 JO Poseidon 2017"/>
    <d v="2017-05-08T00:00:00"/>
    <d v="2017-05-13T00:00:00"/>
    <s v="no"/>
    <x v="0"/>
    <s v="FRO.24194"/>
    <n v="2017"/>
    <s v="C1"/>
    <n v="1684.18"/>
    <d v="2017-04-26T00:00:00"/>
    <s v="IM"/>
    <n v="0"/>
    <s v="yes"/>
    <n v="0"/>
    <n v="851"/>
    <m/>
    <m/>
    <m/>
    <m/>
    <m/>
    <m/>
    <n v="0"/>
    <m/>
    <m/>
    <d v="2017-07-27T00:00:00"/>
    <d v="2017-06-06T00:00:00"/>
    <n v="2017"/>
    <n v="1401.04"/>
    <m/>
    <n v="1684.18"/>
    <n v="1401.04"/>
    <n v="0.83188257787172393"/>
    <n v="283.1400000000001"/>
    <n v="851"/>
  </r>
  <r>
    <s v="2017/611"/>
    <x v="1"/>
    <n v="611"/>
    <x v="2"/>
    <s v="France"/>
    <s v="Direction Centrale de la Police Judiciaire"/>
    <s v="no"/>
    <s v="Triton"/>
    <s v="2017/SBS/05 JO Triton 2017"/>
    <d v="2017-05-02T00:00:00"/>
    <d v="2017-06-10T00:00:00"/>
    <s v="no"/>
    <x v="0"/>
    <s v="FRO.24190"/>
    <n v="2017"/>
    <s v="C1"/>
    <n v="46073.1"/>
    <d v="2017-04-26T00:00:00"/>
    <s v="IM"/>
    <n v="0"/>
    <s v="yes"/>
    <n v="0"/>
    <n v="21349.43"/>
    <m/>
    <m/>
    <m/>
    <m/>
    <m/>
    <m/>
    <m/>
    <m/>
    <m/>
    <d v="2017-08-24T00:00:00"/>
    <d v="2017-12-06T00:00:00"/>
    <n v="2017"/>
    <n v="43901.49"/>
    <m/>
    <n v="46073.1"/>
    <n v="43901.49"/>
    <n v="0.95286598904783915"/>
    <n v="2171.6100000000006"/>
    <n v="21349.43"/>
  </r>
  <r>
    <s v="2017/612"/>
    <x v="1"/>
    <n v="612"/>
    <x v="2"/>
    <s v="France"/>
    <s v="Direction Centrale de la Police aux Frontieres"/>
    <s v="no"/>
    <s v="Triton"/>
    <s v="2017/SBS/05 JO Triton 2017"/>
    <d v="2017-05-02T00:00:00"/>
    <d v="2017-06-10T00:00:00"/>
    <s v="no"/>
    <x v="0"/>
    <s v="FRO.24192"/>
    <n v="2017"/>
    <s v="C1"/>
    <n v="46198.32"/>
    <d v="2017-04-26T00:00:00"/>
    <s v="IM"/>
    <n v="0"/>
    <s v="yes"/>
    <n v="0"/>
    <n v="11648"/>
    <m/>
    <m/>
    <m/>
    <m/>
    <m/>
    <n v="2017"/>
    <n v="23009.16"/>
    <m/>
    <m/>
    <d v="2017-08-24T00:00:00"/>
    <d v="2017-08-31T00:00:00"/>
    <n v="2017"/>
    <n v="10046.35"/>
    <m/>
    <n v="46198.32"/>
    <n v="33055.51"/>
    <n v="0.71551324810079675"/>
    <n v="13142.809999999998"/>
    <n v="11648"/>
  </r>
  <r>
    <s v="2017/613"/>
    <x v="1"/>
    <n v="613"/>
    <x v="2"/>
    <s v="France"/>
    <s v="Direction Centrale de la Securite Publique"/>
    <s v="no"/>
    <s v="Triton"/>
    <s v="2017/SBS/05 JO Triton 2017"/>
    <d v="2017-05-02T00:00:00"/>
    <d v="2017-06-10T00:00:00"/>
    <s v="no"/>
    <x v="0"/>
    <s v="FRO.24193"/>
    <n v="2017"/>
    <s v="C1"/>
    <n v="50469.760000000002"/>
    <d v="2017-04-26T00:00:00"/>
    <s v="IM"/>
    <n v="0"/>
    <s v="no"/>
    <n v="0"/>
    <m/>
    <m/>
    <m/>
    <m/>
    <m/>
    <m/>
    <n v="2017"/>
    <n v="25234.880000000001"/>
    <m/>
    <m/>
    <d v="2017-08-24T00:00:00"/>
    <d v="2017-06-27T00:00:00"/>
    <n v="2017"/>
    <n v="12196"/>
    <m/>
    <n v="50469.760000000002"/>
    <n v="37430.880000000005"/>
    <n v="0.74164965317845777"/>
    <n v="13038.879999999997"/>
    <n v="0"/>
  </r>
  <r>
    <s v="2017/614"/>
    <x v="1"/>
    <n v="614"/>
    <x v="2"/>
    <s v="France"/>
    <s v="Prefecture de Police"/>
    <s v="no"/>
    <s v="Triton"/>
    <s v="2017/SBS/05 JO Triton 2017"/>
    <d v="2017-05-02T00:00:00"/>
    <d v="2017-06-10T00:00:00"/>
    <s v="no"/>
    <x v="0"/>
    <s v="FRO.24189"/>
    <n v="2017"/>
    <s v="C1"/>
    <n v="22887.3"/>
    <d v="2017-04-26T00:00:00"/>
    <s v="IM"/>
    <n v="0"/>
    <s v="yes"/>
    <n v="0"/>
    <n v="16686.8"/>
    <m/>
    <m/>
    <m/>
    <m/>
    <m/>
    <m/>
    <m/>
    <m/>
    <m/>
    <d v="2017-08-24T00:00:00"/>
    <d v="2017-09-20T00:00:00"/>
    <n v="2017"/>
    <n v="16686.8"/>
    <m/>
    <n v="22887.3"/>
    <n v="16686.8"/>
    <n v="0.7290855627356656"/>
    <n v="6200.5"/>
    <n v="16686.8"/>
  </r>
  <r>
    <s v="2017/615"/>
    <x v="1"/>
    <n v="615"/>
    <x v="1"/>
    <s v="Germany"/>
    <s v="Bundespolizeiprasidium Federal Police Central Office"/>
    <s v="no"/>
    <s v="RO"/>
    <s v="2017/RSU/01 RO to Kosovo, Albania, Nigeria, Georgia, Armenia, FYRoMacedonia, Serbia and Montenegro"/>
    <d v="2017-05-03T00:00:00"/>
    <d v="2017-05-05T00:00:00"/>
    <s v="no"/>
    <x v="0"/>
    <s v="FRO.24197"/>
    <n v="2017"/>
    <s v="C1"/>
    <n v="357932.4"/>
    <d v="2017-04-26T00:00:00"/>
    <s v="IM"/>
    <n v="0"/>
    <s v="yes"/>
    <n v="238000"/>
    <n v="223788.6"/>
    <m/>
    <m/>
    <m/>
    <m/>
    <m/>
    <n v="2017"/>
    <n v="178000"/>
    <m/>
    <m/>
    <d v="2017-07-19T00:00:00"/>
    <d v="2017-08-09T00:00:00"/>
    <n v="2017"/>
    <n v="97059.25"/>
    <m/>
    <n v="357932.4"/>
    <n v="275059.25"/>
    <n v="0.76846703455736332"/>
    <n v="82873.150000000023"/>
    <n v="223788.6"/>
  </r>
  <r>
    <s v="2017/616"/>
    <x v="1"/>
    <n v="616"/>
    <x v="1"/>
    <s v="Netherlands"/>
    <s v="Repatriation and Departure Service"/>
    <s v="no"/>
    <s v="RO"/>
    <s v="2017/RSU/01 Return Operations to Nigeria"/>
    <d v="2017-05-03T00:00:00"/>
    <d v="2017-05-06T00:00:00"/>
    <s v="no"/>
    <x v="0"/>
    <s v="FRO.24176"/>
    <n v="2017"/>
    <s v="C1"/>
    <n v="282836.40000000002"/>
    <d v="2017-04-26T00:00:00"/>
    <s v="MM"/>
    <n v="0"/>
    <s v="yes"/>
    <n v="260000"/>
    <n v="256365.36"/>
    <m/>
    <m/>
    <m/>
    <m/>
    <m/>
    <m/>
    <n v="0"/>
    <m/>
    <m/>
    <d v="2017-07-20T00:00:00"/>
    <d v="2017-09-06T00:00:00"/>
    <n v="2017"/>
    <n v="270620.03000000003"/>
    <m/>
    <n v="282836.40000000002"/>
    <n v="270620.03000000003"/>
    <n v="0.95680764569199728"/>
    <n v="12216.369999999995"/>
    <n v="256365.36"/>
  </r>
  <r>
    <s v="2017/617"/>
    <x v="1"/>
    <n v="617"/>
    <x v="2"/>
    <s v="Romania"/>
    <s v="General Inspectorate of the Romanian Border Police"/>
    <s v="no"/>
    <s v="Indalo"/>
    <s v="2017/SBS/03 Indalo 2017"/>
    <d v="2017-05-02T00:00:00"/>
    <d v="2017-11-01T00:00:00"/>
    <s v="no"/>
    <x v="0"/>
    <s v="FRO.24164"/>
    <n v="2017"/>
    <s v="C1"/>
    <n v="61123.75"/>
    <d v="2017-04-28T00:00:00"/>
    <s v="IM"/>
    <n v="0"/>
    <s v="no"/>
    <n v="0"/>
    <m/>
    <s v="FRO.24164"/>
    <n v="2017"/>
    <n v="4023.2"/>
    <d v="2017-08-01T00:00:00"/>
    <m/>
    <n v="2017"/>
    <n v="30561"/>
    <n v="2017"/>
    <n v="2012"/>
    <d v="2018-01-15T00:00:00"/>
    <d v="2017-12-01T00:00:00"/>
    <n v="2017"/>
    <n v="23277.45"/>
    <m/>
    <n v="65146.95"/>
    <n v="55850.45"/>
    <n v="0.85729953589538732"/>
    <n v="9296.5"/>
    <n v="0"/>
  </r>
  <r>
    <s v="2017/618"/>
    <x v="1"/>
    <n v="618"/>
    <x v="2"/>
    <s v="Slovakia"/>
    <s v="Bureau of Border and Alien Police"/>
    <s v="no"/>
    <s v="Triton"/>
    <s v="2017/SBS/05 JO Triton 2017"/>
    <d v="2017-05-02T00:00:00"/>
    <d v="2017-06-10T00:00:00"/>
    <s v="no"/>
    <x v="0"/>
    <s v="FRO.24165"/>
    <n v="2017"/>
    <s v="C1"/>
    <n v="94947.520000000004"/>
    <d v="2017-04-28T00:00:00"/>
    <s v="IM"/>
    <n v="0"/>
    <s v="no"/>
    <n v="0"/>
    <m/>
    <m/>
    <m/>
    <m/>
    <m/>
    <m/>
    <m/>
    <m/>
    <m/>
    <m/>
    <d v="2017-08-24T00:00:00"/>
    <d v="2017-08-11T00:00:00"/>
    <n v="2017"/>
    <n v="74112.740000000005"/>
    <m/>
    <n v="94947.520000000004"/>
    <n v="74112.740000000005"/>
    <n v="0.78056530597113016"/>
    <n v="20834.78"/>
    <n v="0"/>
  </r>
  <r>
    <s v="2017/619"/>
    <x v="1"/>
    <n v="619"/>
    <x v="1"/>
    <s v="Sweden"/>
    <s v="National Operations Department"/>
    <s v="no"/>
    <s v="RO"/>
    <s v="2017/RSU/01 RO to Georgia&amp;Armenia"/>
    <d v="2017-05-04T00:00:00"/>
    <d v="2017-05-06T00:00:00"/>
    <s v="no"/>
    <x v="0"/>
    <s v="FRO.24202"/>
    <n v="2017"/>
    <s v="C1"/>
    <n v="26420.44"/>
    <d v="2017-04-26T00:00:00"/>
    <s v="MM"/>
    <n v="0"/>
    <s v="yes"/>
    <n v="15431"/>
    <n v="14822.7"/>
    <s v="FRO.24202"/>
    <n v="2017"/>
    <n v="3210"/>
    <d v="2017-05-04T00:00:00"/>
    <m/>
    <m/>
    <m/>
    <m/>
    <m/>
    <d v="2017-07-20T00:00:00"/>
    <d v="2017-07-26T00:00:00"/>
    <n v="2017"/>
    <n v="24315.78"/>
    <m/>
    <n v="29630.44"/>
    <n v="24315.78"/>
    <n v="0.82063513062917726"/>
    <n v="5314.66"/>
    <n v="14822.7"/>
  </r>
  <r>
    <s v="2017/620"/>
    <x v="1"/>
    <n v="620"/>
    <x v="2"/>
    <s v="Portugal"/>
    <s v="Servico de Estrangeiros e Fronteiras"/>
    <s v="no"/>
    <s v="Poseidon"/>
    <s v="2017/SBS/07 JO Poseidon 2017"/>
    <d v="2017-04-29T00:00:00"/>
    <d v="2017-08-16T00:00:00"/>
    <s v="no"/>
    <x v="0"/>
    <s v="FRO.24209"/>
    <n v="2017"/>
    <s v="C1"/>
    <n v="78009.42"/>
    <d v="2017-04-26T00:00:00"/>
    <s v="IM"/>
    <n v="5500"/>
    <s v="no"/>
    <n v="0"/>
    <n v="0"/>
    <m/>
    <m/>
    <m/>
    <m/>
    <m/>
    <n v="2017"/>
    <n v="39004.71"/>
    <m/>
    <m/>
    <d v="2017-10-30T00:00:00"/>
    <d v="2017-11-27T00:00:00"/>
    <n v="2017"/>
    <n v="29609.96"/>
    <m/>
    <n v="78009.42"/>
    <n v="68614.67"/>
    <n v="0.87956903153490951"/>
    <n v="9394.75"/>
    <n v="0"/>
  </r>
  <r>
    <s v="2017/621"/>
    <x v="1"/>
    <n v="621"/>
    <x v="1"/>
    <s v="Italy"/>
    <s v="Ministero dell'Interno, Dipartimento della Pubblica Sicurezza, Direzione Centrale dell'Immigrazione e della Polizia delle Frontiere"/>
    <s v="no"/>
    <s v="RO"/>
    <s v="2017/RSU/01 RO to Nigeria"/>
    <d v="2017-05-03T00:00:00"/>
    <d v="2017-05-06T00:00:00"/>
    <s v="no"/>
    <x v="0"/>
    <s v="FRO.24169"/>
    <n v="2017"/>
    <s v="C1"/>
    <n v="145057.5"/>
    <d v="2017-04-26T00:00:00"/>
    <s v="MM"/>
    <n v="0"/>
    <s v="yes"/>
    <n v="135000"/>
    <n v="134853.23000000001"/>
    <m/>
    <m/>
    <m/>
    <m/>
    <m/>
    <m/>
    <m/>
    <m/>
    <m/>
    <d v="2017-07-20T00:00:00"/>
    <d v="2017-06-02T00:00:00"/>
    <n v="2017"/>
    <n v="141753.39000000001"/>
    <m/>
    <n v="145057.5"/>
    <n v="141753.39000000001"/>
    <n v="0.97722206711131798"/>
    <n v="3304.109999999986"/>
    <n v="134853.23000000001"/>
  </r>
  <r>
    <s v="2017/622"/>
    <x v="1"/>
    <n v="622"/>
    <x v="2"/>
    <s v="Austria"/>
    <s v="Federal Ministry of the Interior"/>
    <s v="no"/>
    <s v="Triton"/>
    <s v="2017/SBS/05 JO Triton 2017"/>
    <d v="2017-05-02T00:00:00"/>
    <d v="2017-06-10T00:00:00"/>
    <s v="no"/>
    <x v="0"/>
    <s v="FRO.24216"/>
    <n v="2017"/>
    <s v="C1"/>
    <n v="48560.88"/>
    <d v="2017-04-27T00:00:00"/>
    <s v="IM"/>
    <n v="0"/>
    <s v="no"/>
    <n v="0"/>
    <m/>
    <m/>
    <m/>
    <m/>
    <m/>
    <m/>
    <m/>
    <n v="0"/>
    <m/>
    <m/>
    <d v="2017-08-24T00:00:00"/>
    <d v="2017-06-22T00:00:00"/>
    <n v="2017"/>
    <n v="46761.7"/>
    <m/>
    <n v="48560.88"/>
    <n v="46761.7"/>
    <n v="0.96295001243799538"/>
    <n v="1799.1800000000003"/>
    <n v="0"/>
  </r>
  <r>
    <s v="2017/623"/>
    <x v="1"/>
    <n v="623"/>
    <x v="5"/>
    <s v="Bulgaria"/>
    <s v="Ministry of Interior, National Police Service, Chief Directorate Border Police"/>
    <s v="no"/>
    <s v="FSC Support Officer"/>
    <s v="2017/FSC/02 FSC Support Officer Deployment"/>
    <d v="2017-04-30T00:00:00"/>
    <d v="2017-10-02T00:00:00"/>
    <s v="no"/>
    <x v="0"/>
    <s v="FRO.24198"/>
    <n v="2017"/>
    <s v="C1"/>
    <n v="15619.86"/>
    <d v="2017-04-27T00:00:00"/>
    <s v="IM"/>
    <n v="0"/>
    <s v="no"/>
    <n v="0"/>
    <m/>
    <m/>
    <m/>
    <m/>
    <m/>
    <m/>
    <m/>
    <m/>
    <m/>
    <m/>
    <d v="2017-12-16T00:00:00"/>
    <d v="2017-11-21T00:00:00"/>
    <n v="2017"/>
    <n v="13356.25"/>
    <m/>
    <n v="15619.86"/>
    <n v="13356.25"/>
    <n v="0.85508128754034929"/>
    <n v="2263.6100000000006"/>
    <n v="0"/>
  </r>
  <r>
    <s v="2017/624"/>
    <x v="1"/>
    <n v="624"/>
    <x v="2"/>
    <s v="Germany"/>
    <s v="Bundespolizeiprasidium Federal Police Central Office"/>
    <s v="no"/>
    <s v="Poseidon"/>
    <s v="2017/SBS/07 JO Poseidon 2017"/>
    <d v="2017-05-15T00:00:00"/>
    <d v="2017-07-20T00:00:00"/>
    <s v="no"/>
    <x v="0"/>
    <s v="FRO.24208"/>
    <n v="2017"/>
    <s v="C1"/>
    <n v="339909.15"/>
    <d v="2017-04-27T00:00:00"/>
    <s v="IM"/>
    <n v="0"/>
    <s v="no"/>
    <n v="0"/>
    <m/>
    <m/>
    <m/>
    <m/>
    <m/>
    <m/>
    <n v="2017"/>
    <n v="169900"/>
    <m/>
    <m/>
    <d v="2017-10-03T00:00:00"/>
    <d v="2017-10-03T00:00:00"/>
    <n v="2017"/>
    <n v="141053.20000000001"/>
    <m/>
    <n v="339909.15"/>
    <n v="310953.2"/>
    <n v="0.91481267862309679"/>
    <n v="28955.950000000012"/>
    <n v="0"/>
  </r>
  <r>
    <s v="2017/625"/>
    <x v="1"/>
    <n v="625"/>
    <x v="2"/>
    <s v="Latvia"/>
    <s v="State Border Guard"/>
    <s v="no"/>
    <s v="Triton"/>
    <s v="2017/SBS/05 JO Triton 2017"/>
    <d v="2017-05-01T00:00:00"/>
    <d v="2017-06-30T00:00:00"/>
    <s v="no"/>
    <x v="0"/>
    <s v="FRO.24211"/>
    <n v="2017"/>
    <s v="C1"/>
    <n v="909355.38"/>
    <d v="2017-04-27T00:00:00"/>
    <s v="IM"/>
    <n v="867606.3"/>
    <s v="yes"/>
    <n v="528000"/>
    <n v="500799.22"/>
    <s v="FRO.24211"/>
    <n v="2017"/>
    <n v="73418.09"/>
    <d v="2017-06-14T00:00:00"/>
    <m/>
    <n v="2017"/>
    <n v="454600"/>
    <m/>
    <m/>
    <d v="2017-09-13T00:00:00"/>
    <d v="2017-08-31T00:00:00"/>
    <n v="2017"/>
    <n v="420322.55"/>
    <m/>
    <n v="982773.47"/>
    <n v="874922.55"/>
    <n v="0.89025861676953899"/>
    <n v="107850.91999999993"/>
    <n v="500799.22"/>
  </r>
  <r>
    <s v="2017/626"/>
    <x v="1"/>
    <n v="626"/>
    <x v="2"/>
    <s v="Denmark"/>
    <s v="Danish National Police"/>
    <s v="no"/>
    <s v="Triton"/>
    <s v="2017/SBS/05 JO Triton 2017"/>
    <d v="2017-05-02T00:00:00"/>
    <d v="2017-07-08T00:00:00"/>
    <s v="no"/>
    <x v="0"/>
    <s v="FRO.24212"/>
    <n v="2017"/>
    <s v="C1"/>
    <n v="46313.88"/>
    <d v="2017-04-27T00:00:00"/>
    <s v="IM"/>
    <n v="0"/>
    <s v="no"/>
    <n v="0"/>
    <n v="0"/>
    <m/>
    <m/>
    <m/>
    <m/>
    <m/>
    <m/>
    <m/>
    <m/>
    <m/>
    <d v="2017-09-21T00:00:00"/>
    <d v="2017-09-11T00:00:00"/>
    <n v="2017"/>
    <n v="34050.46"/>
    <m/>
    <n v="46313.88"/>
    <n v="34050.46"/>
    <n v="0.73521069709555753"/>
    <n v="12263.419999999998"/>
    <n v="0"/>
  </r>
  <r>
    <s v="2017/627"/>
    <x v="1"/>
    <n v="627"/>
    <x v="2"/>
    <s v="Lithuania"/>
    <s v="State Border Guard Service at the Ministry of Interior"/>
    <s v="no"/>
    <s v="Triton"/>
    <s v="2017/SBS/05 JO Triton 2017"/>
    <d v="2017-05-02T00:00:00"/>
    <d v="2017-06-10T00:00:00"/>
    <s v="no"/>
    <x v="0"/>
    <s v="FRO.24213"/>
    <n v="2017"/>
    <s v="C1"/>
    <n v="12733"/>
    <d v="2017-04-27T00:00:00"/>
    <s v="IM"/>
    <n v="0"/>
    <s v="no"/>
    <n v="0"/>
    <n v="0"/>
    <m/>
    <m/>
    <m/>
    <m/>
    <m/>
    <n v="2017"/>
    <n v="6366"/>
    <m/>
    <m/>
    <d v="2017-08-24T00:00:00"/>
    <d v="2017-08-16T00:00:00"/>
    <n v="2017"/>
    <n v="6315.64"/>
    <m/>
    <n v="12733"/>
    <n v="12681.64"/>
    <n v="0.99596638655462177"/>
    <n v="51.360000000000582"/>
    <n v="0"/>
  </r>
  <r>
    <s v="2017/628"/>
    <x v="1"/>
    <n v="628"/>
    <x v="3"/>
    <s v="Belgium"/>
    <s v="Belgian Federal Police"/>
    <s v="no"/>
    <s v="Focal Points"/>
    <s v="2017/ABS/03 Focal Points 2017 Air"/>
    <d v="2017-05-02T00:00:00"/>
    <d v="2017-06-01T00:00:00"/>
    <s v="no"/>
    <x v="0"/>
    <s v="FRO.24180"/>
    <n v="2017"/>
    <s v="C1"/>
    <n v="7857.01"/>
    <d v="2017-04-27T00:00:00"/>
    <s v="IM"/>
    <n v="0"/>
    <s v="no"/>
    <n v="0"/>
    <n v="0"/>
    <m/>
    <m/>
    <m/>
    <m/>
    <m/>
    <m/>
    <m/>
    <m/>
    <m/>
    <d v="2017-08-15T00:00:00"/>
    <d v="2017-06-20T00:00:00"/>
    <n v="2017"/>
    <n v="5221.07"/>
    <m/>
    <n v="7857.01"/>
    <n v="5221.07"/>
    <n v="0.66451105445964809"/>
    <n v="2635.9400000000005"/>
    <n v="0"/>
  </r>
  <r>
    <s v="2017/629"/>
    <x v="1"/>
    <n v="629"/>
    <x v="2"/>
    <s v="Denmark"/>
    <s v="Danish National Police"/>
    <s v="no"/>
    <s v="Poseidon"/>
    <s v="2017/SBS/07 JO Poseidon 2017"/>
    <d v="2017-05-16T00:00:00"/>
    <d v="2017-07-18T00:00:00"/>
    <s v="no"/>
    <x v="0"/>
    <s v="FRO.24201"/>
    <n v="2017"/>
    <s v="C1"/>
    <n v="39874.620000000003"/>
    <d v="2017-04-27T00:00:00"/>
    <s v="IM"/>
    <n v="0"/>
    <s v="yes"/>
    <n v="13500"/>
    <n v="23395.82"/>
    <m/>
    <m/>
    <m/>
    <m/>
    <m/>
    <m/>
    <m/>
    <m/>
    <m/>
    <d v="2017-10-01T00:00:00"/>
    <d v="2017-10-16T00:00:00"/>
    <n v="2017"/>
    <n v="36701.58"/>
    <m/>
    <n v="39874.620000000003"/>
    <n v="36701.58"/>
    <n v="0.92042457081722662"/>
    <n v="3173.0400000000009"/>
    <n v="23395.82"/>
  </r>
  <r>
    <s v="2017/630"/>
    <x v="1"/>
    <n v="630"/>
    <x v="2"/>
    <s v="France"/>
    <s v="Prefecture de Police"/>
    <s v="no"/>
    <s v="Poseidon"/>
    <s v="2017/SBS/07 JO Poseidon 2017"/>
    <d v="2017-05-16T00:00:00"/>
    <d v="2017-06-29T00:00:00"/>
    <s v="no"/>
    <x v="0"/>
    <s v="FRO.24199"/>
    <n v="2017"/>
    <s v="C1"/>
    <n v="39572"/>
    <d v="2017-04-27T00:00:00"/>
    <s v="IM"/>
    <n v="0"/>
    <s v="yes"/>
    <n v="0"/>
    <n v="20164.59"/>
    <m/>
    <m/>
    <m/>
    <m/>
    <m/>
    <m/>
    <n v="0"/>
    <m/>
    <m/>
    <d v="2017-09-12T00:00:00"/>
    <d v="2017-11-17T00:00:00"/>
    <n v="2017"/>
    <n v="21576.11"/>
    <m/>
    <n v="39572"/>
    <n v="21576.11"/>
    <n v="0.54523678358435257"/>
    <n v="17995.89"/>
    <n v="20164.59"/>
  </r>
  <r>
    <s v="2017/631"/>
    <x v="1"/>
    <n v="631"/>
    <x v="2"/>
    <s v="Sweden"/>
    <s v="National Operations Department"/>
    <s v="no"/>
    <s v="Triton"/>
    <s v="2017/SBS/05 JO Triton 2017"/>
    <d v="2017-05-01T00:00:00"/>
    <d v="2017-05-31T00:00:00"/>
    <s v="no"/>
    <x v="0"/>
    <s v="FRO.24210"/>
    <n v="2017"/>
    <s v="C1"/>
    <n v="760142.43"/>
    <d v="2017-04-27T00:00:00"/>
    <s v="IM"/>
    <n v="623911.16"/>
    <s v="yes"/>
    <n v="427791"/>
    <n v="414925"/>
    <m/>
    <m/>
    <m/>
    <m/>
    <m/>
    <m/>
    <n v="0"/>
    <m/>
    <m/>
    <d v="2017-08-14T00:00:00"/>
    <d v="2017-12-12T00:00:00"/>
    <n v="2017"/>
    <n v="654909.41"/>
    <m/>
    <n v="760142.43"/>
    <n v="654909.41"/>
    <n v="0.86156144447824068"/>
    <n v="105233.02000000002"/>
    <n v="414925"/>
  </r>
  <r>
    <s v="2017/632"/>
    <x v="1"/>
    <n v="632"/>
    <x v="1"/>
    <s v="Germany"/>
    <s v="Bundespolizeiprasidium Federal Police Central Office"/>
    <s v="no"/>
    <s v="RO&amp;CRO"/>
    <s v="2017/RSU/01 Ro to Albania, CRO to Georgia"/>
    <d v="2017-05-10T00:00:00"/>
    <d v="2017-05-13T00:00:00"/>
    <s v="no"/>
    <x v="0"/>
    <s v="FRO.24218"/>
    <n v="2017"/>
    <s v="C1"/>
    <n v="173385.45"/>
    <d v="2017-04-28T00:00:00"/>
    <s v="MM"/>
    <n v="0"/>
    <s v="yes"/>
    <n v="149000"/>
    <n v="148200"/>
    <m/>
    <m/>
    <m/>
    <m/>
    <m/>
    <n v="2017"/>
    <n v="86000"/>
    <m/>
    <m/>
    <d v="2017-07-27T00:00:00"/>
    <d v="2017-07-25T00:00:00"/>
    <n v="2017"/>
    <n v="75933.61"/>
    <m/>
    <n v="173385.45"/>
    <n v="161933.60999999999"/>
    <n v="0.93395155129798935"/>
    <n v="11451.840000000026"/>
    <n v="148200"/>
  </r>
  <r>
    <s v="2017/633"/>
    <x v="1"/>
    <n v="633"/>
    <x v="1"/>
    <s v="Switzerland"/>
    <s v="Swiss Border Guard"/>
    <s v="no"/>
    <s v="RO"/>
    <s v="2017/RSU/01 RO to Egypt&amp;Sudan"/>
    <d v="2017-05-09T00:00:00"/>
    <d v="2017-05-12T00:00:00"/>
    <s v="no"/>
    <x v="0"/>
    <s v="FRO.24220"/>
    <n v="2017"/>
    <s v="C1"/>
    <n v="179235"/>
    <d v="2017-04-28T00:00:00"/>
    <s v="MM"/>
    <n v="0"/>
    <s v="yes"/>
    <n v="155000"/>
    <n v="132300"/>
    <m/>
    <m/>
    <m/>
    <m/>
    <m/>
    <m/>
    <m/>
    <m/>
    <m/>
    <d v="2017-07-26T00:00:00"/>
    <d v="2017-06-02T00:00:00"/>
    <n v="2017"/>
    <n v="147750.14000000001"/>
    <m/>
    <n v="179235"/>
    <n v="147750.14000000001"/>
    <n v="0.8243375456802523"/>
    <n v="31484.859999999986"/>
    <n v="132300"/>
  </r>
  <r>
    <s v="2017/634"/>
    <x v="1"/>
    <n v="634"/>
    <x v="2"/>
    <s v="Portugal"/>
    <s v="Servico de Estrangeiros e Fronteiras"/>
    <s v="no"/>
    <s v="Poseidon"/>
    <s v="2017/SBS/07 JO Poseidon 2017"/>
    <d v="2017-05-01T00:00:00"/>
    <d v="2017-07-15T00:00:00"/>
    <s v="no"/>
    <x v="0"/>
    <s v="FRO.24219"/>
    <n v="2017"/>
    <s v="C1"/>
    <n v="173761.39"/>
    <d v="2017-04-27T00:00:00"/>
    <s v="MM"/>
    <n v="165487.04000000001"/>
    <s v="yes"/>
    <n v="84960"/>
    <n v="91891.49"/>
    <m/>
    <m/>
    <m/>
    <m/>
    <m/>
    <n v="2017"/>
    <n v="86880.7"/>
    <m/>
    <m/>
    <d v="2017-09-28T00:00:00"/>
    <d v="2017-11-09T00:00:00"/>
    <n v="2017"/>
    <n v="81629.259999999995"/>
    <m/>
    <n v="173761.39"/>
    <n v="168509.96"/>
    <n v="0.9697779236227333"/>
    <n v="5251.4300000000221"/>
    <n v="91891.49"/>
  </r>
  <r>
    <s v="2017/635"/>
    <x v="1"/>
    <n v="635"/>
    <x v="2"/>
    <s v="Italy"/>
    <s v="Ministero dell'Interno, Dipartimento della Pubblica Sicurezza, Direzione Centrale dell'Immigrazione e della Polizia delle Frontiere"/>
    <s v="no"/>
    <s v="Triton"/>
    <s v="2017/SBS/05 JO Triton 2017"/>
    <d v="2017-05-01T00:00:00"/>
    <d v="2017-05-31T00:00:00"/>
    <s v="no"/>
    <x v="0"/>
    <s v="FRO.24215"/>
    <n v="2017"/>
    <s v="C1"/>
    <n v="50133.14"/>
    <d v="2017-04-27T00:00:00"/>
    <s v="MM"/>
    <n v="37907.9"/>
    <s v="yes"/>
    <n v="24870"/>
    <n v="23639"/>
    <m/>
    <m/>
    <m/>
    <m/>
    <m/>
    <m/>
    <n v="0"/>
    <m/>
    <m/>
    <d v="2017-08-14T00:00:00"/>
    <d v="2017-10-20T00:00:00"/>
    <n v="2017"/>
    <n v="41000.04"/>
    <m/>
    <n v="50133.14"/>
    <n v="41000.04"/>
    <n v="0.81782310064759556"/>
    <n v="9133.0999999999985"/>
    <n v="23639"/>
  </r>
  <r>
    <s v="2017/636"/>
    <x v="1"/>
    <n v="636"/>
    <x v="2"/>
    <s v="Spain"/>
    <s v="Cuerpo Nacional de Policia"/>
    <s v="yes"/>
    <s v="Indalo"/>
    <s v="2017/SBS/03 Indalo 2017"/>
    <d v="2017-05-02T00:00:00"/>
    <d v="2017-10-31T00:00:00"/>
    <s v="no"/>
    <x v="0"/>
    <s v="FRO.24230"/>
    <n v="2017"/>
    <s v="C1"/>
    <n v="172152.71"/>
    <d v="2017-04-27T00:00:00"/>
    <s v="IM"/>
    <n v="0"/>
    <s v="no"/>
    <n v="0"/>
    <m/>
    <m/>
    <m/>
    <m/>
    <m/>
    <m/>
    <m/>
    <n v="0"/>
    <m/>
    <m/>
    <d v="2018-01-14T00:00:00"/>
    <d v="2018-02-26T00:00:00"/>
    <n v="2018"/>
    <n v="135870.92000000001"/>
    <m/>
    <n v="172152.71"/>
    <n v="135870.92000000001"/>
    <n v="0.78924647773479728"/>
    <n v="36281.789999999979"/>
    <n v="0"/>
  </r>
  <r>
    <s v="2017/637"/>
    <x v="1"/>
    <n v="637"/>
    <x v="2"/>
    <s v="Netherlands"/>
    <s v="Royal Marechaussee"/>
    <s v="no"/>
    <s v="Poseidon"/>
    <s v="2017/SBS/07 JO Poseidon 2017"/>
    <d v="2017-05-01T00:00:00"/>
    <d v="2017-06-30T00:00:00"/>
    <s v="no"/>
    <x v="0"/>
    <s v="FRO.24217"/>
    <n v="2017"/>
    <s v="C1"/>
    <n v="276220"/>
    <d v="2017-04-27T00:00:00"/>
    <s v="MM"/>
    <n v="0"/>
    <s v="no"/>
    <n v="0"/>
    <n v="0"/>
    <m/>
    <m/>
    <m/>
    <m/>
    <m/>
    <m/>
    <m/>
    <m/>
    <m/>
    <d v="2017-09-13T00:00:00"/>
    <d v="2017-09-21T00:00:00"/>
    <n v="2017"/>
    <n v="270531.39"/>
    <m/>
    <n v="276220"/>
    <n v="270531.39"/>
    <n v="0.97940551010064447"/>
    <n v="5688.609999999986"/>
    <n v="0"/>
  </r>
  <r>
    <s v="2017/638"/>
    <x v="1"/>
    <n v="638"/>
    <x v="2"/>
    <s v="Portugal"/>
    <s v="Servico de Estrangeiros e Fronteiras"/>
    <s v="no"/>
    <s v="Indalo"/>
    <s v="2017/SBS/03 Indalo 2017"/>
    <d v="2017-05-02T00:00:00"/>
    <d v="2017-06-01T00:00:00"/>
    <s v="no"/>
    <x v="0"/>
    <s v="FRO.24232"/>
    <n v="2017"/>
    <s v="C1"/>
    <n v="558510.73"/>
    <d v="2017-04-27T00:00:00"/>
    <s v="IM"/>
    <n v="461227.48"/>
    <s v="yes"/>
    <n v="339912.43"/>
    <n v="350009"/>
    <m/>
    <m/>
    <m/>
    <m/>
    <m/>
    <n v="2017"/>
    <n v="279255.37"/>
    <m/>
    <m/>
    <d v="2017-08-15T00:00:00"/>
    <d v="2017-11-09T00:00:00"/>
    <n v="2017"/>
    <n v="202424.53"/>
    <m/>
    <n v="558510.73"/>
    <n v="481679.9"/>
    <n v="0.86243625077713371"/>
    <n v="76830.829999999958"/>
    <n v="350009"/>
  </r>
  <r>
    <s v="2017/639"/>
    <x v="1"/>
    <n v="639"/>
    <x v="3"/>
    <s v="Italy"/>
    <s v="Ministero dell'Interno, Dipartimento della Pubblica Sicurezza, Direzione Centrale dell'Immigrazione e della Polizia delle Frontiere"/>
    <s v="no"/>
    <s v="Focal Points"/>
    <s v="2017/ABS/03 Focal Points 2017 Air"/>
    <d v="2017-05-01T00:00:00"/>
    <d v="2017-07-01T00:00:00"/>
    <s v="no"/>
    <x v="0"/>
    <s v="FRO.24188"/>
    <n v="2017"/>
    <s v="C1"/>
    <n v="13676.74"/>
    <d v="2017-04-27T00:00:00"/>
    <s v="IM"/>
    <n v="0"/>
    <s v="no"/>
    <n v="0"/>
    <m/>
    <s v="FRO.24188"/>
    <n v="2017"/>
    <n v="2161.4"/>
    <d v="2017-05-30T00:00:00"/>
    <m/>
    <m/>
    <n v="0"/>
    <m/>
    <m/>
    <d v="2017-09-14T00:00:00"/>
    <d v="2017-07-17T00:00:00"/>
    <n v="2017"/>
    <n v="14583.38"/>
    <m/>
    <n v="15838.14"/>
    <n v="14583.38"/>
    <n v="0.92077605072312785"/>
    <n v="1254.7600000000002"/>
    <n v="0"/>
  </r>
  <r>
    <s v="2017/640"/>
    <x v="1"/>
    <n v="640"/>
    <x v="3"/>
    <s v="Sweden"/>
    <s v="National Operations Department"/>
    <s v="no"/>
    <s v="Focal Points"/>
    <s v="2017/ABS/03 Focal Points 2017 Air"/>
    <d v="2017-05-01T00:00:00"/>
    <d v="2017-06-01T00:00:00"/>
    <s v="no"/>
    <x v="0"/>
    <s v="FRO.24181"/>
    <n v="2017"/>
    <s v="C1"/>
    <n v="7109.59"/>
    <d v="2017-04-27T00:00:00"/>
    <s v="IM"/>
    <n v="0"/>
    <s v="no"/>
    <n v="0"/>
    <n v="0"/>
    <m/>
    <m/>
    <m/>
    <m/>
    <m/>
    <m/>
    <m/>
    <m/>
    <m/>
    <d v="2017-08-15T00:00:00"/>
    <d v="2017-06-20T00:00:00"/>
    <n v="2017"/>
    <n v="6679.29"/>
    <m/>
    <n v="7109.59"/>
    <n v="6679.29"/>
    <n v="0.93947611606295156"/>
    <n v="430.30000000000018"/>
    <n v="0"/>
  </r>
  <r>
    <s v="2017/641"/>
    <x v="1"/>
    <n v="641"/>
    <x v="3"/>
    <s v="Lithuania"/>
    <s v="State Border Guard Service"/>
    <s v="no"/>
    <s v="Focal Points"/>
    <s v="2017/ABS/03 Focal Points 2017 Air"/>
    <d v="2017-05-29T00:00:00"/>
    <d v="2017-06-30T00:00:00"/>
    <s v="no"/>
    <x v="0"/>
    <s v="FRO.24178"/>
    <n v="2017"/>
    <s v="C1"/>
    <n v="6921.83"/>
    <d v="2017-04-27T00:00:00"/>
    <s v="IM"/>
    <n v="0"/>
    <s v="no"/>
    <n v="0"/>
    <m/>
    <m/>
    <m/>
    <m/>
    <m/>
    <m/>
    <n v="2017"/>
    <n v="3460"/>
    <m/>
    <m/>
    <d v="2017-09-13T00:00:00"/>
    <d v="2017-08-14T00:00:00"/>
    <n v="2017"/>
    <n v="2942.03"/>
    <m/>
    <n v="6921.83"/>
    <n v="6402.0300000000007"/>
    <n v="0.9249042521992018"/>
    <n v="519.79999999999927"/>
    <n v="0"/>
  </r>
  <r>
    <s v="2017/642"/>
    <x v="1"/>
    <n v="642"/>
    <x v="2"/>
    <s v="France"/>
    <s v="Direction Centrale de la Police aux Frontieres"/>
    <s v="no"/>
    <s v="Indalo"/>
    <s v="2017/SBS/03 Indalo 2017"/>
    <d v="2017-05-02T00:00:00"/>
    <d v="2017-10-31T00:00:00"/>
    <s v="no"/>
    <x v="0"/>
    <s v="FRO.24231"/>
    <n v="2017"/>
    <s v="C1"/>
    <n v="74682.789999999994"/>
    <d v="2017-04-27T00:00:00"/>
    <s v="IM"/>
    <n v="0"/>
    <s v="yes"/>
    <n v="0"/>
    <n v="29587.49"/>
    <s v="FRO.24231"/>
    <n v="2017"/>
    <n v="8217.6"/>
    <d v="2017-07-31T00:00:00"/>
    <m/>
    <n v="2017"/>
    <n v="37341.4"/>
    <m/>
    <m/>
    <d v="2018-01-14T00:00:00"/>
    <d v="2018-02-23T00:00:00"/>
    <n v="2018"/>
    <n v="19739.03"/>
    <m/>
    <n v="82900.39"/>
    <n v="57080.43"/>
    <n v="0.68854235788275542"/>
    <n v="25819.96"/>
    <n v="29587.49"/>
  </r>
  <r>
    <s v="2017/643"/>
    <x v="1"/>
    <n v="643"/>
    <x v="2"/>
    <s v="Spain"/>
    <s v="Guardia Civil"/>
    <s v="yes"/>
    <s v="Indalo"/>
    <s v="2017/SBS/03 Indalo 2017"/>
    <d v="2017-05-03T00:00:00"/>
    <d v="2017-07-31T00:00:00"/>
    <s v="no"/>
    <x v="0"/>
    <s v="FRO.24229"/>
    <n v="2017"/>
    <s v="C1"/>
    <n v="670236.48"/>
    <d v="2017-04-27T00:00:00"/>
    <s v="IM"/>
    <n v="596649.1"/>
    <s v="yes"/>
    <n v="334931.55"/>
    <n v="299784.96000000002"/>
    <s v="FRO.24229"/>
    <n v="2017"/>
    <n v="96302.46"/>
    <d v="2017-07-18T00:00:00"/>
    <s v="Sup. Dec. no 1 (no ABAC changes) signed on 27/06/2017."/>
    <n v="2017"/>
    <n v="335000"/>
    <m/>
    <m/>
    <d v="2017-10-14T00:00:00"/>
    <d v="2018-04-03T00:00:00"/>
    <n v="2018"/>
    <n v="379881.67"/>
    <m/>
    <n v="766538.94"/>
    <n v="714881.66999999993"/>
    <n v="0.93260972495409034"/>
    <n v="51657.270000000019"/>
    <n v="299784.96000000002"/>
  </r>
  <r>
    <s v="2017/644"/>
    <x v="1"/>
    <n v="644"/>
    <x v="2"/>
    <s v="Luxembourg"/>
    <s v="Ministere de l'Interieur"/>
    <s v="no"/>
    <s v="Triton"/>
    <s v="2017/SBS/05 JO Triton 2017"/>
    <d v="2017-05-02T00:00:00"/>
    <d v="2017-07-08T00:00:00"/>
    <s v="no"/>
    <x v="0"/>
    <s v="FRO.24214"/>
    <n v="2017"/>
    <s v="C1"/>
    <n v="21678.2"/>
    <d v="2017-04-28T00:00:00"/>
    <s v="IM"/>
    <n v="0"/>
    <s v="yes"/>
    <n v="0"/>
    <n v="16331"/>
    <m/>
    <m/>
    <m/>
    <m/>
    <m/>
    <m/>
    <m/>
    <m/>
    <m/>
    <d v="2017-09-21T00:00:00"/>
    <d v="2017-08-23T00:00:00"/>
    <n v="2017"/>
    <n v="16331"/>
    <m/>
    <n v="21678.2"/>
    <n v="16331"/>
    <n v="0.75333745421667853"/>
    <n v="5347.2000000000007"/>
    <n v="16331"/>
  </r>
  <r>
    <s v="2017/645"/>
    <x v="1"/>
    <n v="645"/>
    <x v="5"/>
    <s v="Hungary"/>
    <s v="Hungarian Police Headquarters"/>
    <s v="no"/>
    <s v="FSC Support Officer"/>
    <s v="2017/FSC/01 FSC Support Officer Deployment"/>
    <d v="2017-05-01T00:00:00"/>
    <d v="2017-06-01T00:00:00"/>
    <s v="no"/>
    <x v="0"/>
    <s v="FRO.24221"/>
    <n v="2017"/>
    <s v="C1"/>
    <n v="9315.42"/>
    <d v="2017-04-28T00:00:00"/>
    <s v="IM"/>
    <n v="0"/>
    <s v="no"/>
    <n v="0"/>
    <m/>
    <m/>
    <m/>
    <m/>
    <m/>
    <m/>
    <m/>
    <m/>
    <m/>
    <m/>
    <d v="2017-08-15T00:00:00"/>
    <d v="2017-08-08T00:00:00"/>
    <n v="2017"/>
    <n v="5453.94"/>
    <m/>
    <n v="9315.42"/>
    <n v="5453.94"/>
    <n v="0.58547440695105535"/>
    <n v="3861.4800000000005"/>
    <n v="0"/>
  </r>
  <r>
    <s v="2017/646"/>
    <x v="1"/>
    <n v="646"/>
    <x v="5"/>
    <s v="Poland"/>
    <s v="Headquarters of Polish Border Guards"/>
    <s v="no"/>
    <s v="FSC Support Officer"/>
    <s v="2017/FSC/01 FSC Support Officer Deployment"/>
    <d v="2017-05-07T00:00:00"/>
    <d v="2017-06-18T00:00:00"/>
    <s v="no"/>
    <x v="0"/>
    <s v="FRO.24243"/>
    <n v="2017"/>
    <s v="C1"/>
    <n v="10312.66"/>
    <d v="2017-05-28T00:00:00"/>
    <s v="IM"/>
    <n v="0"/>
    <s v="no"/>
    <n v="0"/>
    <m/>
    <m/>
    <m/>
    <m/>
    <m/>
    <m/>
    <n v="2017"/>
    <n v="5156.33"/>
    <m/>
    <m/>
    <d v="2017-09-01T00:00:00"/>
    <d v="2017-08-23T00:00:00"/>
    <n v="2017"/>
    <n v="3956.89"/>
    <m/>
    <n v="10312.66"/>
    <n v="9113.2199999999993"/>
    <n v="0.88369247119559835"/>
    <n v="1199.4400000000005"/>
    <n v="0"/>
  </r>
  <r>
    <s v="2017/647"/>
    <x v="1"/>
    <n v="647"/>
    <x v="5"/>
    <s v="Italy"/>
    <s v="Ministero dell'Interno, Dipartimento della Pubblica Sicurezza, Direzione Centrale dell'Immigrazione e della Polizia delle Frontiere"/>
    <s v="no"/>
    <s v="FSC Support Officer"/>
    <s v="2017/FSC/02 FSC Support Officer Deployment"/>
    <d v="2017-05-03T00:00:00"/>
    <d v="2017-06-05T00:00:00"/>
    <s v="no"/>
    <x v="0"/>
    <s v="FRO.24247"/>
    <n v="2017"/>
    <s v="C1"/>
    <n v="7500.7"/>
    <d v="2017-04-28T00:00:00"/>
    <s v="IM"/>
    <n v="0"/>
    <s v="no"/>
    <n v="0"/>
    <m/>
    <m/>
    <m/>
    <m/>
    <m/>
    <m/>
    <m/>
    <m/>
    <m/>
    <m/>
    <d v="2017-08-19T00:00:00"/>
    <d v="2017-05-12T00:00:00"/>
    <n v="2017"/>
    <n v="7050.27"/>
    <m/>
    <n v="7500.7"/>
    <n v="7050.27"/>
    <n v="0.93994827149466054"/>
    <n v="450.42999999999938"/>
    <n v="0"/>
  </r>
  <r>
    <s v="2017/648"/>
    <x v="1"/>
    <n v="648"/>
    <x v="3"/>
    <s v="Italy"/>
    <s v="Ministero dell'Interno, Dipartimento della Pubblica Sicurezza, Direzione Centrale dell'Immigrazione e della Polizia delle Frontiere"/>
    <s v="no"/>
    <s v="Focal Points"/>
    <s v="2017/ABS/04 JO Focal Points 2017 Air Intermediate Managers"/>
    <d v="2017-05-07T00:00:00"/>
    <d v="2017-05-20T00:00:00"/>
    <s v="no"/>
    <x v="0"/>
    <s v="FRO.24235"/>
    <n v="2017"/>
    <s v="C1"/>
    <n v="5243"/>
    <d v="2017-04-28T00:00:00"/>
    <s v="IM"/>
    <n v="0"/>
    <s v="no"/>
    <n v="0"/>
    <m/>
    <m/>
    <m/>
    <m/>
    <m/>
    <m/>
    <m/>
    <n v="0"/>
    <m/>
    <m/>
    <d v="2017-08-03T00:00:00"/>
    <d v="2017-06-08T00:00:00"/>
    <n v="2017"/>
    <n v="4554.97"/>
    <m/>
    <n v="5243"/>
    <n v="4554.97"/>
    <n v="0.86877169559412559"/>
    <n v="688.02999999999975"/>
    <n v="0"/>
  </r>
  <r>
    <s v="2017/649"/>
    <x v="1"/>
    <n v="649"/>
    <x v="5"/>
    <s v="Spain"/>
    <s v="Guardia Civil"/>
    <s v="no"/>
    <s v="FSC Support Officer"/>
    <s v="2017/FSC/02 FSC Support Officer Deployment"/>
    <d v="2017-05-01T00:00:00"/>
    <d v="2017-10-30T00:00:00"/>
    <s v="no"/>
    <x v="0"/>
    <s v="FRO.24223"/>
    <n v="2017"/>
    <s v="C1"/>
    <n v="22496.47"/>
    <d v="2017-04-28T00:00:00"/>
    <s v="MM"/>
    <n v="0"/>
    <s v="no"/>
    <m/>
    <m/>
    <m/>
    <m/>
    <m/>
    <m/>
    <m/>
    <m/>
    <m/>
    <m/>
    <m/>
    <d v="2018-01-13T00:00:00"/>
    <d v="2018-01-25T00:00:00"/>
    <n v="2018"/>
    <n v="22496.47"/>
    <m/>
    <n v="22496.47"/>
    <n v="22496.47"/>
    <n v="1"/>
    <n v="0"/>
    <n v="0"/>
  </r>
  <r>
    <s v="2017/650"/>
    <x v="1"/>
    <n v="650"/>
    <x v="1"/>
    <s v="Denmark"/>
    <s v="Danish National Police"/>
    <s v="no"/>
    <s v="RO"/>
    <s v="2017/RSU/01 RO to Nigeria"/>
    <d v="2017-05-03T00:00:00"/>
    <d v="2017-05-06T00:00:00"/>
    <s v="no"/>
    <x v="0"/>
    <s v="FRO.24245"/>
    <n v="2017"/>
    <s v="C1"/>
    <n v="36589.72"/>
    <d v="2017-04-28T00:00:00"/>
    <s v="IM"/>
    <n v="0"/>
    <s v="yes"/>
    <n v="30000"/>
    <n v="21518.37"/>
    <m/>
    <m/>
    <m/>
    <m/>
    <m/>
    <m/>
    <m/>
    <m/>
    <m/>
    <d v="2017-07-20T00:00:00"/>
    <d v="2017-05-30T00:00:00"/>
    <n v="2017"/>
    <n v="24668.17"/>
    <m/>
    <n v="36589.72"/>
    <n v="24668.17"/>
    <n v="0.67418307655811516"/>
    <n v="11921.550000000003"/>
    <n v="21518.37"/>
  </r>
  <r>
    <s v="2017/651"/>
    <x v="1"/>
    <n v="651"/>
    <x v="4"/>
    <s v="Poland"/>
    <s v="Headquarters of Polish Border Guards"/>
    <s v="no"/>
    <s v="Focal Points"/>
    <s v="2017/LBS/02 Focal Points"/>
    <d v="2017-06-21T00:00:00"/>
    <d v="2017-08-16T00:00:00"/>
    <s v="no"/>
    <x v="0"/>
    <s v="FRO.24238"/>
    <n v="2017"/>
    <s v="C1"/>
    <n v="22939.73"/>
    <d v="2017-04-28T00:00:00"/>
    <s v="MM"/>
    <n v="0"/>
    <s v="no"/>
    <n v="0"/>
    <n v="0"/>
    <m/>
    <m/>
    <m/>
    <m/>
    <m/>
    <n v="2017"/>
    <n v="11469.86"/>
    <m/>
    <m/>
    <d v="2017-10-30T00:00:00"/>
    <d v="2017-09-18T00:00:00"/>
    <n v="2017"/>
    <n v="8767.32"/>
    <m/>
    <n v="22939.73"/>
    <n v="20237.18"/>
    <n v="0.88218911033390546"/>
    <n v="2702.5499999999993"/>
    <n v="0"/>
  </r>
  <r>
    <s v="2017/652"/>
    <x v="1"/>
    <n v="652"/>
    <x v="2"/>
    <s v="Italy"/>
    <s v="Ministero dell'Interno, Dipartimento della Pubblica Sicurezza, Direzione Centrale dell'Immigrazione e della Polizia delle Frontiere"/>
    <s v="no"/>
    <s v="Poseidon"/>
    <s v="2017/SBS/07 JO Poseidon 2017"/>
    <d v="2017-05-01T00:00:00"/>
    <d v="2017-07-31T00:00:00"/>
    <s v="no"/>
    <x v="0"/>
    <s v="FRO.24248"/>
    <n v="2017"/>
    <s v="C1"/>
    <n v="1120933.31"/>
    <d v="2017-04-28T00:00:00"/>
    <s v="MM"/>
    <n v="1005257.65"/>
    <s v="yes"/>
    <n v="704839.13"/>
    <n v="754983"/>
    <m/>
    <m/>
    <m/>
    <m/>
    <m/>
    <n v="2017"/>
    <n v="560466.66"/>
    <m/>
    <m/>
    <d v="2017-10-14T00:00:00"/>
    <d v="2017-11-23T00:00:00"/>
    <n v="2017"/>
    <n v="469217.6"/>
    <m/>
    <n v="1120933.31"/>
    <n v="1029684.26"/>
    <n v="0.91859546934152569"/>
    <n v="91249.050000000047"/>
    <n v="754983"/>
  </r>
  <r>
    <s v="2017/653"/>
    <x v="1"/>
    <n v="653"/>
    <x v="2"/>
    <s v="Netherlands"/>
    <s v="Immigration and Naturalisation Service"/>
    <s v="no"/>
    <s v="Poseidon"/>
    <s v="2017/SBS/07 JO Poseidon 2017"/>
    <d v="2017-05-16T00:00:00"/>
    <d v="2017-06-28T00:00:00"/>
    <s v="no"/>
    <x v="0"/>
    <s v="FRO.24233"/>
    <n v="2017"/>
    <s v="C1"/>
    <n v="454802"/>
    <d v="2017-05-08T00:00:00"/>
    <s v="MM"/>
    <n v="0"/>
    <s v="yes"/>
    <n v="264950"/>
    <n v="300589.06"/>
    <m/>
    <m/>
    <m/>
    <m/>
    <m/>
    <n v="2017"/>
    <n v="216500"/>
    <m/>
    <m/>
    <d v="2017-09-11T00:00:00"/>
    <d v="2017-09-04T00:00:00"/>
    <n v="2017"/>
    <n v="216235.09"/>
    <m/>
    <n v="454802"/>
    <n v="432735.08999999997"/>
    <n v="0.95148018258494893"/>
    <n v="22066.910000000033"/>
    <n v="300589.06"/>
  </r>
  <r>
    <s v="2017/654"/>
    <x v="1"/>
    <n v="654"/>
    <x v="3"/>
    <s v="Poland"/>
    <s v="Headquarters of Polish Border Guards"/>
    <s v="no"/>
    <s v="Focal Points"/>
    <s v="2017/ABS/04 JO Focal Points 2017 Air Intermediate Managers"/>
    <d v="2017-05-15T00:00:00"/>
    <d v="2017-05-26T00:00:00"/>
    <s v="no"/>
    <x v="0"/>
    <s v="FRO.24239"/>
    <n v="2017"/>
    <s v="C1"/>
    <n v="3401.53"/>
    <d v="2017-04-28T00:00:00"/>
    <s v="IM"/>
    <n v="0"/>
    <s v="no"/>
    <n v="0"/>
    <n v="0"/>
    <m/>
    <m/>
    <m/>
    <m/>
    <m/>
    <n v="2017"/>
    <n v="1700.76"/>
    <m/>
    <m/>
    <d v="2017-08-09T00:00:00"/>
    <d v="2017-07-07T00:00:00"/>
    <n v="2017"/>
    <n v="1265.74"/>
    <m/>
    <n v="3401.53"/>
    <n v="2966.5"/>
    <n v="0.87210755160177911"/>
    <n v="435.0300000000002"/>
    <n v="0"/>
  </r>
  <r>
    <s v="2017/655"/>
    <x v="1"/>
    <n v="655"/>
    <x v="3"/>
    <s v="Austria"/>
    <s v="Federal Ministry of the Interior"/>
    <s v="no"/>
    <s v="Focal Points"/>
    <s v="2017/ABS/04 JO Focal Points 2017 Air Intermediate Managers"/>
    <d v="2017-05-07T00:00:00"/>
    <d v="2017-05-20T00:00:00"/>
    <s v="no"/>
    <x v="0"/>
    <s v="FRO.24237"/>
    <n v="2017"/>
    <s v="C1"/>
    <n v="1433.8"/>
    <d v="2017-04-28T00:00:00"/>
    <s v="IM"/>
    <n v="0"/>
    <s v="no"/>
    <n v="0"/>
    <m/>
    <m/>
    <m/>
    <m/>
    <m/>
    <m/>
    <m/>
    <n v="0"/>
    <m/>
    <m/>
    <d v="2017-08-03T00:00:00"/>
    <d v="2017-06-20T00:00:00"/>
    <n v="2017"/>
    <n v="1121.3599999999999"/>
    <m/>
    <n v="1433.8"/>
    <n v="1121.3599999999999"/>
    <n v="0.78208955223880594"/>
    <n v="312.44000000000005"/>
    <n v="0"/>
  </r>
  <r>
    <s v="2017/656"/>
    <x v="1"/>
    <n v="656"/>
    <x v="3"/>
    <s v="Macedonia"/>
    <s v="Ministry of Interior"/>
    <s v="no"/>
    <s v="Focal Points"/>
    <s v="2017/ABS/03 Focal Points 2017 Air"/>
    <d v="2017-05-15T00:00:00"/>
    <d v="2017-06-07T00:00:00"/>
    <s v="no"/>
    <x v="0"/>
    <s v="FRO.24207"/>
    <n v="2017"/>
    <s v="C1"/>
    <n v="5330.74"/>
    <d v="2017-05-08T00:00:00"/>
    <s v="MM"/>
    <n v="0"/>
    <s v="yes"/>
    <m/>
    <n v="3372.8"/>
    <m/>
    <m/>
    <m/>
    <m/>
    <m/>
    <m/>
    <n v="0"/>
    <m/>
    <m/>
    <d v="2017-08-21T00:00:00"/>
    <d v="2017-07-07T00:00:00"/>
    <n v="2017"/>
    <n v="4605.6000000000004"/>
    <m/>
    <n v="5330.74"/>
    <n v="4605.6000000000004"/>
    <n v="0.86397010546378183"/>
    <n v="725.13999999999942"/>
    <n v="3372.8"/>
  </r>
  <r>
    <s v="2017/657"/>
    <x v="1"/>
    <n v="657"/>
    <x v="2"/>
    <s v="Portugal"/>
    <s v="Servico de Estrangeiros e Fronteiras"/>
    <s v="no"/>
    <s v="Indalo"/>
    <s v="2017/SBS/03 Indalo 2017"/>
    <d v="2017-05-02T00:00:00"/>
    <d v="2017-06-01T00:00:00"/>
    <s v="yes"/>
    <x v="0"/>
    <s v="FRO.24259"/>
    <n v="2017"/>
    <s v="C1"/>
    <n v="5043.9799999999996"/>
    <d v="2017-05-05T00:00:00"/>
    <s v="IM"/>
    <n v="0"/>
    <s v="no"/>
    <n v="0"/>
    <n v="0"/>
    <m/>
    <m/>
    <m/>
    <m/>
    <m/>
    <n v="2017"/>
    <n v="2521.9899999999998"/>
    <m/>
    <m/>
    <d v="2017-08-15T00:00:00"/>
    <d v="2017-10-17T00:00:00"/>
    <n v="2017"/>
    <n v="2259.5300000000002"/>
    <m/>
    <n v="5043.9799999999996"/>
    <n v="4781.5200000000004"/>
    <n v="0.94796569375770734"/>
    <n v="262.45999999999913"/>
    <n v="0"/>
  </r>
  <r>
    <s v="2017/658"/>
    <x v="1"/>
    <n v="658"/>
    <x v="1"/>
    <s v="Germany"/>
    <s v="Bundespolizeiprasidium Federal Police Central Office"/>
    <s v="no"/>
    <s v="RO"/>
    <s v="2017/RSU/01 RO to FYR of Macedonia, Serbia, Kosovo, Albania, Bangladesh, Bosnia &amp; Herzegovina, Afghanistan, Moldova, Tunisia, Russia"/>
    <d v="2017-05-10T00:00:00"/>
    <d v="2017-06-02T00:00:00"/>
    <s v="no"/>
    <x v="0"/>
    <s v="FRO.24250"/>
    <n v="2017"/>
    <s v="C1"/>
    <n v="774745.4"/>
    <d v="2017-05-05T00:00:00"/>
    <s v="SK"/>
    <n v="0"/>
    <s v="yes"/>
    <n v="666230"/>
    <n v="299396.90000000002"/>
    <m/>
    <m/>
    <m/>
    <m/>
    <s v="Recovery order issued."/>
    <n v="2017"/>
    <n v="387000"/>
    <m/>
    <m/>
    <d v="2017-08-16T00:00:00"/>
    <d v="2017-09-06T00:00:00"/>
    <n v="2017"/>
    <n v="-77525.66"/>
    <m/>
    <n v="774745.4"/>
    <n v="309474.33999999997"/>
    <n v="0.39945295577101841"/>
    <n v="465271.06000000006"/>
    <n v="299396.90000000002"/>
  </r>
  <r>
    <s v="2017/659"/>
    <x v="1"/>
    <n v="659"/>
    <x v="2"/>
    <s v="Spain"/>
    <s v="Cuerpo Nacional de Policia"/>
    <s v="no"/>
    <s v="Poseidon"/>
    <s v="2017/SBS/07 JO Poseidon 2017"/>
    <d v="2017-05-16T00:00:00"/>
    <d v="2017-06-29T00:00:00"/>
    <s v="no"/>
    <x v="0"/>
    <s v="FRO.24260"/>
    <n v="2017"/>
    <s v="C1"/>
    <n v="40197.64"/>
    <d v="2017-05-05T00:00:00"/>
    <s v="SK"/>
    <n v="0"/>
    <s v="no"/>
    <m/>
    <m/>
    <m/>
    <m/>
    <m/>
    <m/>
    <m/>
    <m/>
    <n v="0"/>
    <m/>
    <m/>
    <d v="2017-09-12T00:00:00"/>
    <d v="2017-07-20T00:00:00"/>
    <n v="2017"/>
    <n v="37911.360000000001"/>
    <m/>
    <n v="40197.64"/>
    <n v="37911.360000000001"/>
    <n v="0.94312402419644537"/>
    <n v="2286.2799999999988"/>
    <n v="0"/>
  </r>
  <r>
    <s v="2017/660"/>
    <x v="1"/>
    <n v="660"/>
    <x v="1"/>
    <s v="Norway"/>
    <s v="National Police Immigration Service"/>
    <s v="no"/>
    <s v="RO"/>
    <s v="2017/RSU/01 RO to Egypt&amp;Sudan"/>
    <d v="2017-05-09T00:00:00"/>
    <d v="2017-05-12T00:00:00"/>
    <s v="no"/>
    <x v="0"/>
    <s v="FRO.24256"/>
    <n v="2017"/>
    <s v="C1"/>
    <n v="3456.1"/>
    <d v="2017-05-08T00:00:00"/>
    <s v="MM"/>
    <n v="0"/>
    <s v="yes"/>
    <n v="0"/>
    <n v="2893.6"/>
    <m/>
    <m/>
    <m/>
    <m/>
    <m/>
    <m/>
    <n v="0"/>
    <m/>
    <m/>
    <d v="2017-07-26T00:00:00"/>
    <d v="2017-07-12T00:00:00"/>
    <n v="2017"/>
    <n v="3096.15"/>
    <m/>
    <n v="3456.1"/>
    <n v="3096.15"/>
    <n v="0.8958508145018953"/>
    <n v="359.94999999999982"/>
    <n v="2893.6"/>
  </r>
  <r>
    <s v="2017/661"/>
    <x v="1"/>
    <n v="661"/>
    <x v="1"/>
    <s v="Denmark"/>
    <s v="Danish National Police"/>
    <s v="no"/>
    <s v="Poseidon"/>
    <s v="2017/RSU/03 JO Poseidon 2017"/>
    <d v="2017-05-10T00:00:00"/>
    <d v="2017-05-12T00:00:00"/>
    <s v="no"/>
    <x v="0"/>
    <s v="FRO.24277"/>
    <n v="2017"/>
    <s v="C1"/>
    <n v="93090"/>
    <d v="2017-05-08T00:00:00"/>
    <s v="IM"/>
    <n v="0"/>
    <s v="yes"/>
    <n v="0"/>
    <n v="78850"/>
    <m/>
    <m/>
    <m/>
    <m/>
    <m/>
    <m/>
    <m/>
    <m/>
    <m/>
    <d v="2017-07-26T00:00:00"/>
    <d v="2017-05-25T00:00:00"/>
    <n v="2017"/>
    <n v="84369"/>
    <m/>
    <n v="93090"/>
    <n v="84369"/>
    <n v="0.90631646793425713"/>
    <n v="8721"/>
    <n v="78850"/>
  </r>
  <r>
    <s v="2017/662"/>
    <x v="1"/>
    <n v="662"/>
    <x v="2"/>
    <s v="Slovenia"/>
    <s v="Ministry of Interior"/>
    <s v="no"/>
    <s v="Poseidon"/>
    <s v="2017/SBS/07 JO Poseidon 2017"/>
    <d v="2017-05-16T00:00:00"/>
    <d v="2017-06-29T00:00:00"/>
    <s v="no"/>
    <x v="0"/>
    <s v="FRO.24276"/>
    <n v="2017"/>
    <s v="C1"/>
    <n v="34869.160000000003"/>
    <d v="2017-05-10T00:00:00"/>
    <s v="IM"/>
    <n v="0"/>
    <s v="no"/>
    <n v="0"/>
    <n v="0"/>
    <m/>
    <m/>
    <m/>
    <m/>
    <m/>
    <n v="2017"/>
    <n v="17434.580000000002"/>
    <m/>
    <m/>
    <d v="2017-09-12T00:00:00"/>
    <d v="2017-08-18T00:00:00"/>
    <n v="2017"/>
    <n v="16661.25"/>
    <m/>
    <n v="34869.160000000003"/>
    <n v="34095.83"/>
    <n v="0.97782194925257726"/>
    <n v="773.33000000000175"/>
    <n v="0"/>
  </r>
  <r>
    <s v="2017/663"/>
    <x v="1"/>
    <n v="663"/>
    <x v="1"/>
    <s v="Germany"/>
    <s v="Bundespolizeiprasidium Federal Police Central Office"/>
    <s v="no"/>
    <s v="RO"/>
    <s v="2017/RSU/01 RO to Egypt&amp;Sudan"/>
    <d v="2017-05-09T00:00:00"/>
    <d v="2017-05-11T00:00:00"/>
    <s v="no"/>
    <x v="0"/>
    <s v="FRO.24236"/>
    <n v="2017"/>
    <s v="C1"/>
    <n v="26364.799999999999"/>
    <d v="2017-05-08T00:00:00"/>
    <s v="SK"/>
    <n v="0"/>
    <s v="yes"/>
    <n v="9000"/>
    <n v="8525"/>
    <m/>
    <m/>
    <m/>
    <m/>
    <m/>
    <m/>
    <m/>
    <m/>
    <m/>
    <d v="2017-07-25T00:00:00"/>
    <d v="2017-07-25T00:00:00"/>
    <n v="2017"/>
    <n v="14426.26"/>
    <m/>
    <n v="26364.799999999999"/>
    <n v="14426.26"/>
    <n v="0.54717881417647773"/>
    <n v="11938.539999999999"/>
    <n v="8525"/>
  </r>
  <r>
    <s v="2017/664"/>
    <x v="1"/>
    <n v="664"/>
    <x v="1"/>
    <s v="Albania"/>
    <s v="Aparati i Drejtorise se Policise se Shtetit"/>
    <s v="no"/>
    <s v="CRO"/>
    <s v="2017/RSU/01 CRO to Albania"/>
    <d v="2017-05-09T00:00:00"/>
    <d v="2017-05-11T00:00:00"/>
    <s v="no"/>
    <x v="0"/>
    <s v="FRO.24282"/>
    <n v="2017"/>
    <s v="C1"/>
    <n v="1712"/>
    <d v="2017-05-08T00:00:00"/>
    <s v="SK"/>
    <n v="0"/>
    <s v="no"/>
    <n v="0"/>
    <n v="0"/>
    <m/>
    <m/>
    <m/>
    <m/>
    <m/>
    <m/>
    <m/>
    <m/>
    <m/>
    <d v="2017-07-25T00:00:00"/>
    <d v="2017-06-09T00:00:00"/>
    <n v="2017"/>
    <n v="1369.6"/>
    <m/>
    <n v="1712"/>
    <n v="1369.6"/>
    <n v="0.79999999999999993"/>
    <n v="342.40000000000009"/>
    <n v="0"/>
  </r>
  <r>
    <s v="2017/665"/>
    <x v="1"/>
    <n v="665"/>
    <x v="4"/>
    <s v="Bulgaria"/>
    <s v="Ministry of Interior, National Police Service, Chief Directorate Border Police"/>
    <s v="no"/>
    <s v="Coordination Points"/>
    <s v="2017/LBS/03 Coordination Points"/>
    <d v="2017-05-30T00:00:00"/>
    <d v="2017-06-27T00:00:00"/>
    <s v="no"/>
    <x v="0"/>
    <s v="FRO.24278"/>
    <n v="2017"/>
    <s v="C1"/>
    <n v="5859.32"/>
    <d v="2017-05-08T00:00:00"/>
    <s v="SK"/>
    <n v="0"/>
    <s v="no"/>
    <n v="0"/>
    <n v="0"/>
    <m/>
    <m/>
    <m/>
    <m/>
    <m/>
    <m/>
    <m/>
    <m/>
    <m/>
    <d v="2017-09-10T00:00:00"/>
    <d v="2017-09-22T00:00:00"/>
    <n v="2017"/>
    <n v="4729.28"/>
    <m/>
    <n v="5859.32"/>
    <n v="4729.28"/>
    <n v="0.80713802966897186"/>
    <n v="1130.04"/>
    <n v="0"/>
  </r>
  <r>
    <s v="2017/666"/>
    <x v="1"/>
    <n v="666"/>
    <x v="4"/>
    <s v="Latvia"/>
    <s v="State Border Guard"/>
    <s v="no"/>
    <s v="Focal Points"/>
    <s v="2017/LBS/02 Focal Points"/>
    <d v="2017-05-24T00:00:00"/>
    <d v="2017-06-21T00:00:00"/>
    <s v="no"/>
    <x v="0"/>
    <s v="FRO.24264"/>
    <n v="2017"/>
    <s v="C1"/>
    <n v="16028.6"/>
    <d v="2017-05-08T00:00:00"/>
    <s v="SK"/>
    <n v="0"/>
    <s v="no"/>
    <n v="0"/>
    <m/>
    <m/>
    <m/>
    <m/>
    <m/>
    <m/>
    <n v="2017"/>
    <n v="8000"/>
    <m/>
    <m/>
    <d v="2017-09-04T00:00:00"/>
    <d v="2017-08-08T00:00:00"/>
    <n v="2017"/>
    <n v="5184.2700000000004"/>
    <m/>
    <n v="16028.6"/>
    <n v="13184.27"/>
    <n v="0.82254657300076117"/>
    <n v="2844.33"/>
    <n v="0"/>
  </r>
  <r>
    <s v="2017/667"/>
    <x v="1"/>
    <n v="667"/>
    <x v="4"/>
    <s v="Czech Republic"/>
    <s v="Police of the Czech Republic"/>
    <s v="no"/>
    <s v="FOA"/>
    <s v="2017/LBS/01 FOA"/>
    <d v="2017-05-23T00:00:00"/>
    <d v="2017-07-20T00:00:00"/>
    <s v="no"/>
    <x v="0"/>
    <s v="FRO.24255"/>
    <n v="2017"/>
    <s v="C1"/>
    <n v="50437.66"/>
    <d v="2017-05-08T00:00:00"/>
    <s v="SK"/>
    <n v="0"/>
    <s v="yes"/>
    <n v="0"/>
    <n v="16827.240000000002"/>
    <m/>
    <m/>
    <m/>
    <m/>
    <m/>
    <n v="2017"/>
    <n v="20000"/>
    <m/>
    <m/>
    <d v="2017-10-03T00:00:00"/>
    <d v="2017-08-14T00:00:00"/>
    <n v="2017"/>
    <n v="26182.89"/>
    <m/>
    <n v="50437.66"/>
    <n v="46182.89"/>
    <n v="0.91564299374713254"/>
    <n v="4254.7700000000041"/>
    <n v="16827.240000000002"/>
  </r>
  <r>
    <s v="2017/668"/>
    <x v="1"/>
    <n v="668"/>
    <x v="1"/>
    <s v="France"/>
    <s v="Ministere de l'interieur, Direction generale des etrangers"/>
    <s v="no"/>
    <s v="CRO"/>
    <s v="2017/RSU/01 CRO to Albania"/>
    <d v="2017-05-09T00:00:00"/>
    <d v="2017-05-11T00:00:00"/>
    <s v="no"/>
    <x v="0"/>
    <s v="FRO.24286"/>
    <n v="2017"/>
    <s v="C1"/>
    <n v="84465.8"/>
    <d v="2017-05-08T00:00:00"/>
    <s v="SK"/>
    <n v="0"/>
    <s v="yes"/>
    <n v="70000"/>
    <n v="69543.28"/>
    <m/>
    <m/>
    <m/>
    <m/>
    <m/>
    <m/>
    <n v="0"/>
    <m/>
    <m/>
    <d v="2017-07-25T00:00:00"/>
    <d v="2017-07-13T00:00:00"/>
    <n v="2017"/>
    <n v="74411.31"/>
    <m/>
    <n v="84465.8"/>
    <n v="74411.31"/>
    <n v="0.88096377468750664"/>
    <n v="10054.490000000005"/>
    <n v="69543.28"/>
  </r>
  <r>
    <s v="2017/669"/>
    <x v="1"/>
    <n v="669"/>
    <x v="1"/>
    <s v="Georgia"/>
    <s v="Patrol Police Department"/>
    <s v="no"/>
    <s v="CJRO"/>
    <s v="2017/RSU/01 CJRO to Georgia"/>
    <d v="2017-05-10T00:00:00"/>
    <d v="2017-05-11T00:00:00"/>
    <s v="no"/>
    <x v="0"/>
    <s v="FRO.24288"/>
    <n v="2017"/>
    <s v="C1"/>
    <n v="3049.5"/>
    <d v="2017-05-08T00:00:00"/>
    <s v="SK"/>
    <n v="0"/>
    <s v="no"/>
    <n v="0"/>
    <n v="0"/>
    <m/>
    <m/>
    <m/>
    <m/>
    <m/>
    <m/>
    <m/>
    <m/>
    <m/>
    <d v="2017-07-25T00:00:00"/>
    <d v="2017-08-17T00:00:00"/>
    <n v="2017"/>
    <n v="2683.56"/>
    <m/>
    <n v="3049.5"/>
    <n v="2683.56"/>
    <n v="0.88"/>
    <n v="365.94000000000005"/>
    <n v="0"/>
  </r>
  <r>
    <s v="2017/670"/>
    <x v="1"/>
    <n v="670"/>
    <x v="4"/>
    <s v="Romania"/>
    <s v="General Inspectorate of the Romanian Border Police"/>
    <s v="no"/>
    <s v="Coordination Points"/>
    <s v="2017/LBS/03 Coordination Points"/>
    <d v="2017-05-30T00:00:00"/>
    <d v="2017-09-19T00:00:00"/>
    <s v="no"/>
    <x v="0"/>
    <s v="FRO.24280"/>
    <n v="2017"/>
    <s v="C1"/>
    <n v="70471.27"/>
    <d v="2017-05-12T00:00:00"/>
    <s v="SK"/>
    <n v="0"/>
    <s v="no"/>
    <n v="0"/>
    <m/>
    <m/>
    <m/>
    <m/>
    <m/>
    <m/>
    <n v="2017"/>
    <n v="35235"/>
    <m/>
    <m/>
    <d v="2017-12-03T00:00:00"/>
    <d v="2017-11-06T00:00:00"/>
    <n v="2017"/>
    <n v="18341.830000000002"/>
    <m/>
    <n v="70471.27"/>
    <n v="53576.83"/>
    <n v="0.76026485687004075"/>
    <n v="16894.440000000002"/>
    <n v="0"/>
  </r>
  <r>
    <s v="2017/671"/>
    <x v="1"/>
    <n v="671"/>
    <x v="1"/>
    <s v="Italy"/>
    <s v="Ministero dell'Interno, Dipartimento della Pubblica Sicurezza, Direzione Centrale dell'Immigrazione e della Polizia delle Frontiere"/>
    <s v="no"/>
    <s v="RO"/>
    <s v="2017/RSU/01 RO to Nigeria"/>
    <d v="2017-05-11T00:00:00"/>
    <d v="2017-05-14T00:00:00"/>
    <s v="no"/>
    <x v="0"/>
    <s v="FRO.24291"/>
    <n v="2017"/>
    <s v="C1"/>
    <n v="145057.5"/>
    <d v="2017-05-16T00:00:00"/>
    <s v="SK"/>
    <n v="0"/>
    <s v="yes"/>
    <n v="135000"/>
    <n v="136351.49"/>
    <m/>
    <m/>
    <m/>
    <m/>
    <m/>
    <m/>
    <m/>
    <m/>
    <m/>
    <d v="2017-07-28T00:00:00"/>
    <d v="2017-06-22T00:00:00"/>
    <n v="2017"/>
    <n v="143326.56"/>
    <m/>
    <n v="145057.5"/>
    <n v="143326.56"/>
    <n v="0.98806721472519521"/>
    <n v="1730.9400000000023"/>
    <n v="136351.49"/>
  </r>
  <r>
    <s v="2017/672"/>
    <x v="1"/>
    <n v="672"/>
    <x v="3"/>
    <s v="Czech Republic"/>
    <s v="Police of the Czech Republic"/>
    <s v="no"/>
    <s v="Vega Children"/>
    <s v="2017/ABS/11 Vega Children"/>
    <d v="2017-05-30T00:00:00"/>
    <d v="2017-07-11T00:00:00"/>
    <s v="no"/>
    <x v="0"/>
    <s v="FRO.24285"/>
    <n v="2017"/>
    <s v="C1"/>
    <n v="10091.17"/>
    <d v="2017-05-11T00:00:00"/>
    <s v="SK"/>
    <n v="0"/>
    <s v="yes"/>
    <n v="0"/>
    <n v="2880.51"/>
    <m/>
    <m/>
    <m/>
    <m/>
    <m/>
    <n v="2017"/>
    <n v="4500"/>
    <m/>
    <m/>
    <d v="2017-09-24T00:00:00"/>
    <d v="2017-08-01T00:00:00"/>
    <n v="2017"/>
    <n v="1412.3"/>
    <m/>
    <n v="10091.17"/>
    <n v="5912.3"/>
    <n v="0.58588845495616471"/>
    <n v="4178.87"/>
    <n v="2880.51"/>
  </r>
  <r>
    <s v="2017/673"/>
    <x v="1"/>
    <n v="673"/>
    <x v="4"/>
    <s v="Poland"/>
    <s v="Headquarters of Polish Border Guards"/>
    <s v="no"/>
    <s v="Focal Points"/>
    <s v="2017/LBS/02 Focal Points"/>
    <d v="2017-07-19T00:00:00"/>
    <d v="2017-08-16T00:00:00"/>
    <s v="no"/>
    <x v="0"/>
    <s v="FRO.24287"/>
    <n v="2017"/>
    <s v="C1"/>
    <n v="7301.68"/>
    <d v="2017-05-10T00:00:00"/>
    <s v="SK"/>
    <n v="0"/>
    <s v="no"/>
    <n v="0"/>
    <n v="0"/>
    <m/>
    <m/>
    <m/>
    <m/>
    <m/>
    <n v="2017"/>
    <n v="3650.84"/>
    <m/>
    <m/>
    <d v="2017-10-30T00:00:00"/>
    <d v="2017-09-14T00:00:00"/>
    <n v="2017"/>
    <n v="2636.29"/>
    <m/>
    <n v="7301.68"/>
    <n v="6287.13"/>
    <n v="0.86105252489837958"/>
    <n v="1014.5500000000002"/>
    <n v="0"/>
  </r>
  <r>
    <s v="2017/674"/>
    <x v="1"/>
    <n v="674"/>
    <x v="2"/>
    <s v="France"/>
    <s v="Direction Centrale de la Police aux Frontieres"/>
    <s v="no"/>
    <s v="Focal Points"/>
    <s v="2017/SBS/06 Focal Points Sea 2017"/>
    <d v="2017-05-31T00:00:00"/>
    <d v="2017-07-01T00:00:00"/>
    <s v="no"/>
    <x v="0"/>
    <s v="FRO.24295"/>
    <n v="2017"/>
    <s v="C1"/>
    <n v="13687.44"/>
    <d v="2017-05-11T00:00:00"/>
    <s v="SK"/>
    <n v="0"/>
    <s v="no"/>
    <n v="0"/>
    <m/>
    <m/>
    <m/>
    <m/>
    <m/>
    <m/>
    <n v="2017"/>
    <n v="6843.72"/>
    <m/>
    <m/>
    <d v="2017-09-14T00:00:00"/>
    <d v="2017-10-09T00:00:00"/>
    <n v="2017"/>
    <n v="2525.36"/>
    <m/>
    <n v="13687.44"/>
    <n v="9369.08"/>
    <n v="0.68450199599048467"/>
    <n v="4318.3600000000006"/>
    <n v="0"/>
  </r>
  <r>
    <s v="2017/675"/>
    <x v="1"/>
    <n v="675"/>
    <x v="3"/>
    <s v="France"/>
    <s v="Direction Centrale de la Police aux Frontieres"/>
    <s v="no"/>
    <s v="Focal Points"/>
    <s v="2017/ABS/04 JO Focal Points 2017 Air Intermediate Managers"/>
    <d v="2017-05-28T00:00:00"/>
    <d v="2017-06-21T00:00:00"/>
    <s v="no"/>
    <x v="0"/>
    <s v="FRO.24274"/>
    <n v="2017"/>
    <s v="C1"/>
    <n v="7858.6"/>
    <d v="2017-05-11T00:00:00"/>
    <s v="SK"/>
    <n v="0"/>
    <s v="no"/>
    <n v="0"/>
    <n v="0"/>
    <m/>
    <m/>
    <m/>
    <m/>
    <m/>
    <n v="2017"/>
    <n v="3929.3"/>
    <m/>
    <m/>
    <d v="2017-09-04T00:00:00"/>
    <d v="2017-10-02T00:00:00"/>
    <n v="2017"/>
    <n v="2739.75"/>
    <m/>
    <n v="7858.6"/>
    <n v="6669.05"/>
    <n v="0.84863079937902419"/>
    <n v="1189.5500000000002"/>
    <n v="0"/>
  </r>
  <r>
    <s v="2017/676"/>
    <x v="1"/>
    <n v="676"/>
    <x v="2"/>
    <s v="Italy"/>
    <s v="Ministero dell'Interno, Dipartimento della Pubblica Sicurezza, Direzione Centrale dell'Immigrazione e della Polizia delle Frontiere"/>
    <s v="no"/>
    <s v="Poseidon"/>
    <s v="2017/SBS/07 JO Poseidon 2017"/>
    <d v="2017-05-16T00:00:00"/>
    <d v="2017-06-29T00:00:00"/>
    <s v="no"/>
    <x v="0"/>
    <s v="FRO.24299"/>
    <n v="2017"/>
    <s v="C1"/>
    <n v="11115.16"/>
    <d v="2017-05-11T00:00:00"/>
    <s v="SK"/>
    <n v="0"/>
    <s v="no"/>
    <m/>
    <m/>
    <m/>
    <m/>
    <m/>
    <m/>
    <m/>
    <m/>
    <m/>
    <m/>
    <m/>
    <d v="2017-09-12T00:00:00"/>
    <d v="2017-07-12T00:00:00"/>
    <n v="2017"/>
    <n v="10259.36"/>
    <m/>
    <n v="11115.16"/>
    <n v="10259.36"/>
    <n v="0.92300605659297763"/>
    <n v="855.79999999999927"/>
    <n v="0"/>
  </r>
  <r>
    <s v="2017/677"/>
    <x v="1"/>
    <n v="677"/>
    <x v="2"/>
    <s v="France"/>
    <s v="Direction Centrale des compagnies republicaines de securite"/>
    <s v="no"/>
    <s v="Poseidon"/>
    <s v="2017/SBS/07 JO Poseidon 2017"/>
    <d v="2017-05-16T00:00:00"/>
    <d v="2017-06-29T00:00:00"/>
    <s v="no"/>
    <x v="0"/>
    <s v="FRO.24303"/>
    <n v="2017"/>
    <s v="C1"/>
    <n v="41346.730000000003"/>
    <d v="2017-05-11T00:00:00"/>
    <s v="SK"/>
    <n v="0"/>
    <s v="yes"/>
    <m/>
    <n v="2790.24"/>
    <m/>
    <m/>
    <m/>
    <m/>
    <m/>
    <m/>
    <m/>
    <m/>
    <m/>
    <d v="2017-09-12T00:00:00"/>
    <d v="2017-10-19T00:00:00"/>
    <n v="2017"/>
    <n v="37483.199999999997"/>
    <m/>
    <n v="41346.730000000003"/>
    <n v="37483.199999999997"/>
    <n v="0.90655778582731916"/>
    <n v="3863.5300000000061"/>
    <n v="2790.24"/>
  </r>
  <r>
    <s v="2017/678"/>
    <x v="1"/>
    <n v="678"/>
    <x v="2"/>
    <s v="Poland"/>
    <s v="Headquarters of Polish Border Guards"/>
    <s v="no"/>
    <s v="Focal Points"/>
    <s v="2017/SBS/06 Focal Points Sea 2017"/>
    <d v="2017-05-31T00:00:00"/>
    <d v="2017-07-01T00:00:00"/>
    <s v="no"/>
    <x v="0"/>
    <s v="FRO.24298"/>
    <n v="2017"/>
    <s v="C1"/>
    <n v="7625.89"/>
    <d v="2017-05-11T00:00:00"/>
    <s v="SK"/>
    <n v="0"/>
    <s v="no"/>
    <n v="0"/>
    <n v="0"/>
    <m/>
    <m/>
    <m/>
    <m/>
    <m/>
    <n v="2017"/>
    <n v="3812.94"/>
    <m/>
    <m/>
    <d v="2017-09-14T00:00:00"/>
    <d v="2017-07-20T00:00:00"/>
    <n v="2017"/>
    <n v="1871.49"/>
    <m/>
    <n v="7625.89"/>
    <n v="5684.43"/>
    <n v="0.74541201092593778"/>
    <n v="1941.46"/>
    <n v="0"/>
  </r>
  <r>
    <s v="2017/679"/>
    <x v="1"/>
    <n v="679"/>
    <x v="2"/>
    <s v="Czech Republic"/>
    <s v="Police of the Czech Republic"/>
    <s v="no"/>
    <s v="Indalo"/>
    <s v="2017/SBS/03 Indalo 2017"/>
    <d v="2017-07-31T00:00:00"/>
    <d v="2017-09-01T00:00:00"/>
    <s v="no"/>
    <x v="0"/>
    <s v="FRO.24296"/>
    <n v="2017"/>
    <s v="C1"/>
    <n v="9092.86"/>
    <d v="2017-05-11T00:00:00"/>
    <s v="SK"/>
    <n v="0"/>
    <s v="yes"/>
    <n v="0"/>
    <n v="5013.62"/>
    <m/>
    <m/>
    <m/>
    <m/>
    <m/>
    <n v="2017"/>
    <n v="4000"/>
    <m/>
    <m/>
    <d v="2017-11-15T00:00:00"/>
    <d v="2017-10-17T00:00:00"/>
    <n v="2017"/>
    <n v="3474.61"/>
    <m/>
    <n v="9092.86"/>
    <n v="7474.6100000000006"/>
    <n v="0.82203069221345104"/>
    <n v="1618.25"/>
    <n v="5013.62"/>
  </r>
  <r>
    <s v="2017/680"/>
    <x v="1"/>
    <n v="680"/>
    <x v="2"/>
    <s v="Poland"/>
    <s v="Headquarters of Polish Border Guards"/>
    <s v="no"/>
    <s v="Focal Points"/>
    <s v="2017/SBS/06 Focal Points Sea 2017"/>
    <d v="2017-08-31T00:00:00"/>
    <d v="2017-11-01T00:00:00"/>
    <s v="no"/>
    <x v="0"/>
    <s v="FRO.24297"/>
    <n v="2017"/>
    <s v="C1"/>
    <n v="29936.46"/>
    <d v="2017-05-11T00:00:00"/>
    <s v="SK"/>
    <n v="0"/>
    <s v="no"/>
    <m/>
    <m/>
    <m/>
    <m/>
    <m/>
    <m/>
    <m/>
    <n v="2017"/>
    <n v="14968.23"/>
    <m/>
    <m/>
    <d v="2018-01-15T00:00:00"/>
    <d v="2018-02-06T00:00:00"/>
    <n v="2018"/>
    <n v="-10712.76"/>
    <m/>
    <n v="29936.46"/>
    <n v="4255.4699999999993"/>
    <n v="0.14215007385642789"/>
    <n v="25680.989999999998"/>
    <n v="0"/>
  </r>
  <r>
    <s v="2017/681"/>
    <x v="1"/>
    <n v="681"/>
    <x v="4"/>
    <s v="Switzerland"/>
    <s v="Swiss Border Guard"/>
    <s v="no"/>
    <s v="Focal Points"/>
    <s v="2017/LBS/02 Focal Points"/>
    <d v="2017-05-23T00:00:00"/>
    <d v="2017-09-14T00:00:00"/>
    <s v="no"/>
    <x v="0"/>
    <s v="FRO.24300"/>
    <n v="2017"/>
    <s v="C1"/>
    <n v="47084.28"/>
    <d v="2017-05-11T00:00:00"/>
    <s v="SK"/>
    <n v="0"/>
    <s v="no"/>
    <n v="0"/>
    <n v="0"/>
    <s v="FRO.24300"/>
    <n v="2017"/>
    <n v="3210"/>
    <d v="2017-07-24T00:00:00"/>
    <m/>
    <m/>
    <m/>
    <m/>
    <m/>
    <d v="2017-11-28T00:00:00"/>
    <d v="2017-11-06T00:00:00"/>
    <n v="2017"/>
    <n v="37342.720000000001"/>
    <m/>
    <n v="50294.28"/>
    <n v="37342.720000000001"/>
    <n v="0.74248443361750083"/>
    <n v="12951.559999999998"/>
    <n v="0"/>
  </r>
  <r>
    <s v="2017/682"/>
    <x v="1"/>
    <n v="682"/>
    <x v="4"/>
    <s v="Netherlands"/>
    <s v="Royal Marechaussee"/>
    <s v="no"/>
    <s v="Focal Points"/>
    <s v="2017/LBS/02 Focal Points"/>
    <d v="2017-05-23T00:00:00"/>
    <d v="2017-06-22T00:00:00"/>
    <s v="no"/>
    <x v="0"/>
    <s v="FRO.24307"/>
    <n v="2017"/>
    <s v="C1"/>
    <n v="8426.25"/>
    <d v="2017-05-11T00:00:00"/>
    <s v="SK"/>
    <n v="0"/>
    <s v="no"/>
    <n v="0"/>
    <n v="0"/>
    <m/>
    <m/>
    <m/>
    <m/>
    <m/>
    <m/>
    <m/>
    <m/>
    <m/>
    <d v="2017-09-05T00:00:00"/>
    <d v="2017-08-18T00:00:00"/>
    <n v="2017"/>
    <n v="5688.19"/>
    <m/>
    <n v="8426.25"/>
    <n v="5688.19"/>
    <n v="0.67505592642041234"/>
    <n v="2738.0600000000004"/>
    <n v="0"/>
  </r>
  <r>
    <s v="2017/683"/>
    <x v="1"/>
    <n v="683"/>
    <x v="2"/>
    <s v="Norway"/>
    <s v="National Police Directorate"/>
    <s v="no"/>
    <s v="Triton"/>
    <s v="2017/SBS/05 JO Triton 2017"/>
    <d v="2017-06-06T00:00:00"/>
    <d v="2017-07-08T00:00:00"/>
    <s v="no"/>
    <x v="1"/>
    <s v="FRO.24304"/>
    <n v="2017"/>
    <s v="C1"/>
    <n v="9480.2000000000007"/>
    <d v="2017-05-11T00:00:00"/>
    <s v="SK"/>
    <n v="0"/>
    <s v="no"/>
    <m/>
    <m/>
    <m/>
    <m/>
    <m/>
    <m/>
    <s v="Cancellation of participation."/>
    <m/>
    <m/>
    <m/>
    <m/>
    <d v="2017-09-21T00:00:00"/>
    <m/>
    <m/>
    <m/>
    <m/>
    <n v="0"/>
    <n v="0"/>
    <s v=""/>
    <n v="0"/>
    <n v="0"/>
  </r>
  <r>
    <s v="2017/684"/>
    <x v="1"/>
    <n v="684"/>
    <x v="2"/>
    <s v="Portugal"/>
    <s v="Servico de Estrangeiros e Fronteiras"/>
    <s v="no"/>
    <s v="Poseidon"/>
    <s v="2017/SBS/07 JO Poseidon 2017"/>
    <d v="2017-05-01T00:00:00"/>
    <d v="2017-07-31T00:00:00"/>
    <s v="no"/>
    <x v="0"/>
    <s v="FRO.24258"/>
    <n v="2017"/>
    <s v="C1"/>
    <n v="469200"/>
    <d v="2017-05-14T00:00:00"/>
    <s v="SK"/>
    <n v="238200.12"/>
    <s v="yes"/>
    <n v="181240"/>
    <n v="130841.53"/>
    <m/>
    <m/>
    <m/>
    <m/>
    <m/>
    <n v="2017"/>
    <n v="234600"/>
    <m/>
    <m/>
    <d v="2017-10-14T00:00:00"/>
    <d v="2017-12-06T00:00:00"/>
    <n v="2017"/>
    <n v="151479.56"/>
    <m/>
    <n v="469200"/>
    <n v="386079.56"/>
    <n v="0.82284646206308609"/>
    <n v="83120.44"/>
    <n v="130841.53"/>
  </r>
  <r>
    <s v="2017/685"/>
    <x v="1"/>
    <n v="685"/>
    <x v="1"/>
    <s v="Austria"/>
    <s v="Federal Ministry of the Interior"/>
    <s v="no"/>
    <s v="RO"/>
    <s v="2017/RSU/01 RO to Ukraine"/>
    <d v="2017-05-16T00:00:00"/>
    <d v="2017-05-18T00:00:00"/>
    <s v="no"/>
    <x v="0"/>
    <s v="FRO.24308"/>
    <n v="2017"/>
    <s v="C1"/>
    <n v="124866"/>
    <d v="2017-05-15T00:00:00"/>
    <s v="SK"/>
    <n v="0"/>
    <s v="yes"/>
    <n v="114000"/>
    <n v="108205.5"/>
    <m/>
    <m/>
    <m/>
    <m/>
    <m/>
    <m/>
    <m/>
    <m/>
    <m/>
    <d v="2017-08-01T00:00:00"/>
    <d v="2017-06-30T00:00:00"/>
    <n v="2017"/>
    <n v="115617.24"/>
    <m/>
    <n v="124866"/>
    <n v="115617.24"/>
    <n v="0.92593051751477584"/>
    <n v="9248.7599999999948"/>
    <n v="108205.5"/>
  </r>
  <r>
    <s v="2017/686"/>
    <x v="1"/>
    <n v="686"/>
    <x v="1"/>
    <s v="Spain"/>
    <s v="Cuerpo Nacional de Policia"/>
    <s v="no"/>
    <s v="RO"/>
    <s v="2017/RSU/01 ROs to Albania and Georgia"/>
    <d v="2017-05-18T00:00:00"/>
    <d v="2017-05-21T00:00:00"/>
    <s v="no"/>
    <x v="0"/>
    <s v="FRO.24301"/>
    <n v="2017"/>
    <s v="C1"/>
    <n v="220500"/>
    <d v="2017-05-14T00:00:00"/>
    <s v="SK"/>
    <n v="0"/>
    <s v="yes"/>
    <n v="210000"/>
    <n v="178126"/>
    <m/>
    <m/>
    <m/>
    <m/>
    <m/>
    <m/>
    <m/>
    <m/>
    <m/>
    <d v="2017-08-04T00:00:00"/>
    <d v="2017-07-24T00:00:00"/>
    <n v="2017"/>
    <n v="187032.3"/>
    <m/>
    <n v="220500"/>
    <n v="187032.3"/>
    <n v="0.84821904761904754"/>
    <n v="33467.700000000012"/>
    <n v="178126"/>
  </r>
  <r>
    <s v="2017/687"/>
    <x v="1"/>
    <n v="687"/>
    <x v="2"/>
    <s v="Poland"/>
    <s v="Headquarters of Polish Border Guards"/>
    <s v="no"/>
    <s v="Triton"/>
    <s v="2017/SBS/05 JO Triton 2017"/>
    <d v="2017-06-07T00:00:00"/>
    <d v="2017-07-07T00:00:00"/>
    <s v="no"/>
    <x v="0"/>
    <s v="FRO.24319"/>
    <n v="2017"/>
    <s v="C1"/>
    <n v="24207.68"/>
    <d v="2017-05-12T00:00:00"/>
    <s v="SK"/>
    <n v="0"/>
    <s v="no"/>
    <n v="0"/>
    <n v="0"/>
    <m/>
    <m/>
    <m/>
    <m/>
    <m/>
    <n v="2017"/>
    <n v="12103.84"/>
    <m/>
    <m/>
    <d v="2017-09-20T00:00:00"/>
    <d v="2017-08-16T00:00:00"/>
    <n v="2017"/>
    <n v="7018.87"/>
    <m/>
    <n v="24207.68"/>
    <n v="19122.71"/>
    <n v="0.78994393514785388"/>
    <n v="5084.9700000000012"/>
    <n v="0"/>
  </r>
  <r>
    <s v="2017/688"/>
    <x v="1"/>
    <n v="688"/>
    <x v="1"/>
    <s v="Netherlands"/>
    <s v="Repatriation and Departure Service"/>
    <s v="no"/>
    <s v="FOA-R"/>
    <s v="2017/RSU/02 RI FOA-R 2017"/>
    <d v="2017-05-12T00:00:00"/>
    <d v="2017-05-17T00:00:00"/>
    <s v="no"/>
    <x v="0"/>
    <s v="FRO.24320"/>
    <n v="2017"/>
    <s v="C1"/>
    <n v="16865"/>
    <d v="2017-05-12T00:00:00"/>
    <s v="SK"/>
    <n v="0"/>
    <s v="no"/>
    <m/>
    <m/>
    <m/>
    <m/>
    <m/>
    <m/>
    <m/>
    <m/>
    <m/>
    <m/>
    <m/>
    <d v="2017-07-31T00:00:00"/>
    <d v="2017-10-13T00:00:00"/>
    <n v="2017"/>
    <n v="10936.73"/>
    <m/>
    <n v="16865"/>
    <n v="10936.73"/>
    <n v="0.64848680699673877"/>
    <n v="5928.27"/>
    <n v="0"/>
  </r>
  <r>
    <s v="2017/689"/>
    <x v="1"/>
    <n v="689"/>
    <x v="1"/>
    <s v="Germany"/>
    <s v="Bundespolizeiprasidium Federal Police Central Office"/>
    <s v="no"/>
    <s v="FOA-R"/>
    <s v="2017/RSU/02 RI FOA-R 2017"/>
    <d v="2017-05-17T00:00:00"/>
    <d v="2017-05-20T00:00:00"/>
    <s v="no"/>
    <x v="0"/>
    <s v="FRO.24321"/>
    <n v="2017"/>
    <s v="C1"/>
    <n v="7133"/>
    <d v="2017-05-15T00:00:00"/>
    <s v="SK"/>
    <n v="0"/>
    <s v="no"/>
    <n v="0"/>
    <n v="0"/>
    <m/>
    <m/>
    <m/>
    <m/>
    <m/>
    <m/>
    <m/>
    <m/>
    <m/>
    <d v="2017-08-03T00:00:00"/>
    <d v="2017-07-25T00:00:00"/>
    <n v="2017"/>
    <n v="3095.53"/>
    <m/>
    <n v="7133"/>
    <n v="3095.53"/>
    <n v="0.433973082854339"/>
    <n v="4037.47"/>
    <n v="0"/>
  </r>
  <r>
    <s v="2017/690"/>
    <x v="1"/>
    <n v="690"/>
    <x v="4"/>
    <s v="Ukraine "/>
    <s v="Administration of the State Border Guard Service of Ukraine"/>
    <s v="no"/>
    <s v="FOA"/>
    <s v="2017/LBS/01 FOA"/>
    <d v="2017-05-23T00:00:00"/>
    <d v="2017-06-22T00:00:00"/>
    <s v="no"/>
    <x v="0"/>
    <s v="FRO.24316"/>
    <n v="2017"/>
    <s v="C1"/>
    <n v="13442.41"/>
    <d v="2017-05-15T00:00:00"/>
    <s v="SK"/>
    <n v="0"/>
    <s v="no"/>
    <n v="0"/>
    <n v="0"/>
    <m/>
    <m/>
    <m/>
    <m/>
    <m/>
    <n v="2017"/>
    <n v="4000"/>
    <m/>
    <m/>
    <d v="2017-09-05T00:00:00"/>
    <d v="2017-07-12T00:00:00"/>
    <n v="2017"/>
    <n v="3980.67"/>
    <m/>
    <n v="13442.41"/>
    <n v="7980.67"/>
    <n v="0.59369339277703925"/>
    <n v="5461.74"/>
    <n v="0"/>
  </r>
  <r>
    <s v="2017/691"/>
    <x v="1"/>
    <n v="691"/>
    <x v="4"/>
    <s v="Netherlands"/>
    <s v="Royal Marechaussee"/>
    <s v="no"/>
    <s v="FOA"/>
    <s v="2017/LBS/01 FOA"/>
    <d v="2017-05-23T00:00:00"/>
    <d v="2017-06-22T00:00:00"/>
    <s v="no"/>
    <x v="0"/>
    <s v="FRO.24317"/>
    <n v="2017"/>
    <s v="C1"/>
    <n v="21979.94"/>
    <d v="2017-05-15T00:00:00"/>
    <s v="SK"/>
    <n v="0"/>
    <s v="no"/>
    <m/>
    <m/>
    <m/>
    <m/>
    <m/>
    <m/>
    <m/>
    <m/>
    <m/>
    <m/>
    <m/>
    <d v="2017-09-05T00:00:00"/>
    <d v="2017-08-08T00:00:00"/>
    <n v="2017"/>
    <n v="21066.52"/>
    <m/>
    <n v="21979.94"/>
    <n v="21066.52"/>
    <n v="0.95844301667793463"/>
    <n v="913.41999999999825"/>
    <n v="0"/>
  </r>
  <r>
    <s v="2017/692"/>
    <x v="1"/>
    <n v="692"/>
    <x v="2"/>
    <s v="Cyprus"/>
    <s v="Cyprus Police, Police Headquarters"/>
    <s v="no"/>
    <s v="Poseidon"/>
    <s v="2017/SBS/07 JO Poseidon 2017"/>
    <d v="2017-05-16T00:00:00"/>
    <d v="2017-06-29T00:00:00"/>
    <s v="no"/>
    <x v="0"/>
    <s v="FRO.24338"/>
    <n v="2017"/>
    <s v="C1"/>
    <n v="12582.52"/>
    <d v="2017-05-15T00:00:00"/>
    <s v="SK"/>
    <n v="0"/>
    <s v="no"/>
    <m/>
    <m/>
    <m/>
    <m/>
    <m/>
    <m/>
    <m/>
    <m/>
    <n v="0"/>
    <m/>
    <m/>
    <d v="2017-09-12T00:00:00"/>
    <d v="2017-10-27T00:00:00"/>
    <n v="2017"/>
    <n v="7842.81"/>
    <m/>
    <n v="12582.52"/>
    <n v="7842.81"/>
    <n v="0.62330995698794833"/>
    <n v="4739.71"/>
    <n v="0"/>
  </r>
  <r>
    <s v="2017/693"/>
    <x v="1"/>
    <n v="693"/>
    <x v="2"/>
    <s v="Estonia"/>
    <s v="Police and Border Guard Board"/>
    <s v="no"/>
    <s v="Poseidon"/>
    <s v="2017/SBS/07 JO Poseidon 2017"/>
    <d v="2017-05-16T00:00:00"/>
    <d v="2017-06-29T00:00:00"/>
    <s v="no"/>
    <x v="0"/>
    <s v="FRO.24348"/>
    <n v="2017"/>
    <s v="C1"/>
    <n v="36899.31"/>
    <d v="2017-05-15T00:00:00"/>
    <s v="SK"/>
    <n v="0"/>
    <s v="no"/>
    <n v="0"/>
    <n v="0"/>
    <m/>
    <m/>
    <m/>
    <m/>
    <m/>
    <n v="2017"/>
    <n v="18400"/>
    <m/>
    <m/>
    <d v="2017-09-12T00:00:00"/>
    <d v="2017-09-22T00:00:00"/>
    <n v="2017"/>
    <n v="9859.33"/>
    <m/>
    <n v="36899.31"/>
    <n v="28259.33"/>
    <n v="0.76584982212404529"/>
    <n v="8639.9799999999959"/>
    <n v="0"/>
  </r>
  <r>
    <s v="2017/694"/>
    <x v="1"/>
    <n v="694"/>
    <x v="2"/>
    <s v="Luxembourg"/>
    <s v="Ministere de l'Interieur, Direction de la Securite Interieur, Police Grand-Ducale"/>
    <s v="no"/>
    <s v="Triton"/>
    <s v="2017/SBS/05 JO Triton 2017"/>
    <d v="2017-06-07T00:00:00"/>
    <d v="2017-10-31T00:00:00"/>
    <s v="no"/>
    <x v="0"/>
    <s v="FRO.24336"/>
    <n v="2017"/>
    <s v="C1"/>
    <n v="1610810.69"/>
    <d v="2017-05-16T00:00:00"/>
    <s v="SK"/>
    <n v="1468304.28"/>
    <s v="yes"/>
    <n v="899544"/>
    <n v="870572.2"/>
    <s v="FRO.24336"/>
    <n v="2017"/>
    <n v="0"/>
    <d v="2017-10-19T00:00:00"/>
    <s v="only change in beneficiary's address and full name"/>
    <n v="2017"/>
    <n v="800000"/>
    <m/>
    <m/>
    <d v="2018-01-14T00:00:00"/>
    <d v="2018-05-17T00:00:00"/>
    <n v="2018"/>
    <n v="725235.62"/>
    <m/>
    <n v="1610810.69"/>
    <n v="1525235.62"/>
    <n v="0.94687453309612701"/>
    <n v="85575.069999999832"/>
    <n v="870572.2"/>
  </r>
  <r>
    <s v="2017/695"/>
    <x v="1"/>
    <n v="695"/>
    <x v="1"/>
    <s v="Cyprus"/>
    <s v="Cyprus Police, Police Headquarters"/>
    <s v="no"/>
    <s v="Poseidon"/>
    <s v="2017/RSU/03 Poseidon"/>
    <d v="2017-05-15T00:00:00"/>
    <d v="2017-06-30T00:00:00"/>
    <s v="no"/>
    <x v="0"/>
    <s v="FRO.24350"/>
    <n v="2017"/>
    <s v="C1"/>
    <n v="12625.32"/>
    <d v="2017-05-15T00:00:00"/>
    <s v="SK"/>
    <n v="0"/>
    <s v="no"/>
    <m/>
    <m/>
    <m/>
    <m/>
    <m/>
    <m/>
    <m/>
    <m/>
    <m/>
    <m/>
    <m/>
    <d v="2017-09-13T00:00:00"/>
    <d v="2017-10-11T00:00:00"/>
    <n v="2017"/>
    <n v="6741.37"/>
    <m/>
    <n v="12625.32"/>
    <n v="6741.37"/>
    <n v="0.53395636704653826"/>
    <n v="5883.95"/>
    <n v="0"/>
  </r>
  <r>
    <s v="2017/696"/>
    <x v="1"/>
    <n v="696"/>
    <x v="1"/>
    <s v="Netherlands"/>
    <s v="Royal Marechaussee"/>
    <s v="no"/>
    <s v="Poseidon"/>
    <s v="2017/RSU/03 Poseidon"/>
    <d v="2017-05-15T00:00:00"/>
    <d v="2017-06-30T00:00:00"/>
    <s v="no"/>
    <x v="0"/>
    <s v="FRO.24351"/>
    <n v="2017"/>
    <s v="C1"/>
    <n v="25611.52"/>
    <d v="2017-05-15T00:00:00"/>
    <s v="SK"/>
    <n v="0"/>
    <s v="no"/>
    <m/>
    <m/>
    <m/>
    <m/>
    <m/>
    <m/>
    <m/>
    <m/>
    <m/>
    <m/>
    <m/>
    <d v="2017-09-13T00:00:00"/>
    <d v="2017-08-10T00:00:00"/>
    <n v="2017"/>
    <n v="23809.15"/>
    <m/>
    <n v="25611.52"/>
    <n v="23809.15"/>
    <n v="0.92962658990954072"/>
    <n v="1802.369999999999"/>
    <n v="0"/>
  </r>
  <r>
    <s v="2017/697"/>
    <x v="1"/>
    <n v="697"/>
    <x v="4"/>
    <s v="Latvia"/>
    <s v="State Border Guard"/>
    <s v="no"/>
    <s v="FOA"/>
    <s v="2017/LBS/01 FOA"/>
    <d v="2017-05-24T00:00:00"/>
    <d v="2017-06-21T00:00:00"/>
    <s v="no"/>
    <x v="0"/>
    <s v="FRO.24330"/>
    <n v="2017"/>
    <s v="C1"/>
    <n v="13278.7"/>
    <d v="2017-05-15T00:00:00"/>
    <s v="SK"/>
    <n v="0"/>
    <s v="no"/>
    <n v="0"/>
    <n v="0"/>
    <m/>
    <m/>
    <m/>
    <m/>
    <m/>
    <n v="2017"/>
    <n v="6639"/>
    <m/>
    <m/>
    <d v="2017-09-04T00:00:00"/>
    <d v="2017-08-14T00:00:00"/>
    <n v="2017"/>
    <n v="2527.4299999999998"/>
    <m/>
    <n v="13278.7"/>
    <n v="9166.43"/>
    <n v="0.69031079849684074"/>
    <n v="4112.2700000000004"/>
    <n v="0"/>
  </r>
  <r>
    <s v="2017/698"/>
    <x v="1"/>
    <n v="698"/>
    <x v="4"/>
    <s v="Lithuania"/>
    <s v="State Border Guard Service"/>
    <s v="no"/>
    <s v="FOA"/>
    <s v="2017/LBS/01 FOA"/>
    <d v="2017-05-24T00:00:00"/>
    <d v="2017-06-21T00:00:00"/>
    <s v="no"/>
    <x v="0"/>
    <s v="FRO.24332"/>
    <n v="2017"/>
    <s v="C1"/>
    <n v="10285.91"/>
    <d v="2017-05-15T00:00:00"/>
    <s v="SK"/>
    <n v="0"/>
    <s v="no"/>
    <n v="0"/>
    <m/>
    <m/>
    <m/>
    <m/>
    <m/>
    <m/>
    <n v="2017"/>
    <n v="5143"/>
    <m/>
    <m/>
    <d v="2017-09-04T00:00:00"/>
    <d v="2017-08-14T00:00:00"/>
    <n v="2017"/>
    <n v="3188.97"/>
    <m/>
    <n v="10285.91"/>
    <n v="8331.9699999999993"/>
    <n v="0.81003722568056691"/>
    <n v="1953.9400000000005"/>
    <n v="0"/>
  </r>
  <r>
    <s v="2017/699"/>
    <x v="1"/>
    <n v="699"/>
    <x v="4"/>
    <s v="Bosnia and Herzegovina"/>
    <s v="Border Police"/>
    <s v="no"/>
    <s v="Focal Points"/>
    <s v="2017/LBS/02 Focal Points"/>
    <d v="2017-05-23T00:00:00"/>
    <d v="2017-06-22T00:00:00"/>
    <s v="no"/>
    <x v="0"/>
    <s v="FRO.24328"/>
    <n v="2017"/>
    <s v="C1"/>
    <n v="5296.5"/>
    <d v="2017-05-15T00:00:00"/>
    <s v="SK"/>
    <n v="0"/>
    <s v="yes"/>
    <n v="0"/>
    <n v="1500"/>
    <m/>
    <m/>
    <m/>
    <m/>
    <m/>
    <m/>
    <n v="0"/>
    <m/>
    <m/>
    <d v="2017-09-05T00:00:00"/>
    <d v="2017-08-11T00:00:00"/>
    <n v="2017"/>
    <n v="3504.34"/>
    <m/>
    <n v="5296.5"/>
    <n v="3504.34"/>
    <n v="0.66163315396960265"/>
    <n v="1792.1599999999999"/>
    <n v="1500"/>
  </r>
  <r>
    <s v="2017/700"/>
    <x v="1"/>
    <n v="700"/>
    <x v="2"/>
    <s v="Ukraine "/>
    <s v="Administration of the State Border Guard Service of Ukraine"/>
    <s v="no"/>
    <s v="Focal Points"/>
    <s v="2017/SBS/06 Focal Points Sea 2017"/>
    <d v="2017-05-22T00:00:00"/>
    <d v="2017-09-19T00:00:00"/>
    <s v="no"/>
    <x v="0"/>
    <s v="FRO.24343"/>
    <n v="2017"/>
    <s v="C1"/>
    <n v="11703.66"/>
    <d v="2017-05-15T00:00:00"/>
    <s v="SK"/>
    <n v="0"/>
    <s v="yes"/>
    <m/>
    <n v="2813.33"/>
    <m/>
    <m/>
    <m/>
    <m/>
    <m/>
    <n v="2017"/>
    <n v="4000"/>
    <m/>
    <m/>
    <d v="2017-12-03T00:00:00"/>
    <d v="2017-07-31T00:00:00"/>
    <n v="2017"/>
    <n v="1465.26"/>
    <m/>
    <n v="11703.66"/>
    <n v="5465.26"/>
    <n v="0.46697016147085613"/>
    <n v="6238.4"/>
    <n v="2813.33"/>
  </r>
  <r>
    <s v="2017/701"/>
    <x v="1"/>
    <n v="701"/>
    <x v="2"/>
    <s v="Spain"/>
    <s v="Cuerpo Nacional de Policia"/>
    <s v="no"/>
    <s v="Focal Points"/>
    <s v="2017/SBS/06 Focal Points Sea 2017"/>
    <d v="2017-05-21T00:00:00"/>
    <d v="2017-06-06T00:00:00"/>
    <s v="no"/>
    <x v="0"/>
    <s v="FRO.24329"/>
    <n v="2017"/>
    <s v="C1"/>
    <n v="4450.92"/>
    <d v="2017-05-15T00:00:00"/>
    <s v="SK"/>
    <n v="0"/>
    <s v="no"/>
    <m/>
    <m/>
    <m/>
    <m/>
    <m/>
    <m/>
    <m/>
    <m/>
    <m/>
    <m/>
    <m/>
    <d v="2017-08-20T00:00:00"/>
    <d v="2017-06-22T00:00:00"/>
    <n v="2017"/>
    <n v="3658.8"/>
    <m/>
    <n v="4450.92"/>
    <n v="3658.8"/>
    <n v="0.82203229894044383"/>
    <n v="792.11999999999989"/>
    <n v="0"/>
  </r>
  <r>
    <s v="2017/702"/>
    <x v="1"/>
    <n v="702"/>
    <x v="4"/>
    <s v="Austria"/>
    <s v="Federal Ministry of the Interior"/>
    <s v="no"/>
    <s v="FOA"/>
    <s v="2017/LBS/01 FOA"/>
    <d v="2017-05-24T00:00:00"/>
    <d v="2017-06-21T00:00:00"/>
    <s v="no"/>
    <x v="0"/>
    <s v="FRO.24337"/>
    <n v="2017"/>
    <s v="C1"/>
    <n v="40745.599999999999"/>
    <d v="2017-05-16T00:00:00"/>
    <s v="IM"/>
    <n v="0"/>
    <s v="no"/>
    <n v="0"/>
    <m/>
    <m/>
    <m/>
    <m/>
    <m/>
    <m/>
    <m/>
    <m/>
    <m/>
    <m/>
    <d v="2017-09-04T00:00:00"/>
    <d v="2017-08-31T00:00:00"/>
    <n v="2017"/>
    <n v="37282.86"/>
    <m/>
    <n v="40745.599999999999"/>
    <n v="37282.86"/>
    <n v="0.91501560904735735"/>
    <n v="3462.739999999998"/>
    <n v="0"/>
  </r>
  <r>
    <s v="2017/703"/>
    <x v="1"/>
    <n v="703"/>
    <x v="3"/>
    <s v="Lithuania"/>
    <s v="State Border Guard Service"/>
    <s v="no"/>
    <s v="Focal Points"/>
    <s v="2017/ABS/04 JO Focal Points 2017 Air Intermediate Managers"/>
    <d v="2017-05-29T00:00:00"/>
    <d v="2017-06-30T00:00:00"/>
    <s v="no"/>
    <x v="0"/>
    <s v="FRO.24353"/>
    <n v="2017"/>
    <s v="C1"/>
    <n v="4545.3599999999997"/>
    <d v="2017-05-18T00:00:00"/>
    <s v="IM"/>
    <n v="0"/>
    <s v="no"/>
    <n v="0"/>
    <n v="0"/>
    <m/>
    <m/>
    <m/>
    <m/>
    <m/>
    <n v="2017"/>
    <n v="2270"/>
    <m/>
    <m/>
    <d v="2017-09-13T00:00:00"/>
    <d v="2017-07-27T00:00:00"/>
    <n v="2017"/>
    <n v="167.46"/>
    <m/>
    <n v="4545.3599999999997"/>
    <n v="2437.46"/>
    <n v="0.53625235404896432"/>
    <n v="2107.8999999999996"/>
    <n v="0"/>
  </r>
  <r>
    <s v="2017/704"/>
    <x v="1"/>
    <n v="704"/>
    <x v="3"/>
    <s v="Georgia"/>
    <s v="Patrol Police Department"/>
    <s v="no"/>
    <s v="Vega Children"/>
    <s v="2017/ABS/11 Vega Children"/>
    <d v="2017-05-30T00:00:00"/>
    <d v="2017-07-11T00:00:00"/>
    <s v="no"/>
    <x v="0"/>
    <s v="FRO.24358"/>
    <n v="2017"/>
    <s v="C1"/>
    <n v="6418"/>
    <d v="2017-05-23T00:00:00"/>
    <s v="IM"/>
    <n v="0"/>
    <s v="yes"/>
    <n v="0"/>
    <n v="3727.73"/>
    <m/>
    <m/>
    <m/>
    <m/>
    <m/>
    <m/>
    <m/>
    <m/>
    <m/>
    <d v="2017-09-24T00:00:00"/>
    <d v="2017-09-18T00:00:00"/>
    <n v="2017"/>
    <n v="5115.7299999999996"/>
    <m/>
    <n v="6418"/>
    <n v="5115.7299999999996"/>
    <n v="0.79709099407915229"/>
    <n v="1302.2700000000004"/>
    <n v="3727.73"/>
  </r>
  <r>
    <s v="2017/705"/>
    <x v="1"/>
    <n v="705"/>
    <x v="3"/>
    <s v="Moldova"/>
    <s v="Border Police Department"/>
    <s v="no"/>
    <s v="Vega Children"/>
    <s v="2017/ABS/11 Vega Children"/>
    <d v="2017-05-30T00:00:00"/>
    <d v="2017-07-11T00:00:00"/>
    <s v="no"/>
    <x v="0"/>
    <s v="FRO.24344"/>
    <n v="2017"/>
    <s v="C1"/>
    <n v="8617.7800000000007"/>
    <d v="2017-05-16T00:00:00"/>
    <s v="IM"/>
    <n v="0"/>
    <s v="yes"/>
    <n v="0"/>
    <n v="3894.83"/>
    <m/>
    <m/>
    <m/>
    <m/>
    <m/>
    <n v="2017"/>
    <n v="6894.22"/>
    <m/>
    <m/>
    <d v="2017-09-24T00:00:00"/>
    <d v="2017-08-29T00:00:00"/>
    <n v="2017"/>
    <n v="-731.27"/>
    <m/>
    <n v="8617.7800000000007"/>
    <n v="6162.9500000000007"/>
    <n v="0.71514357525952166"/>
    <n v="2454.83"/>
    <n v="3894.83"/>
  </r>
  <r>
    <s v="2017/706"/>
    <x v="1"/>
    <n v="706"/>
    <x v="3"/>
    <s v="Ukraine "/>
    <s v="Administration of the State Border Guard Service of Ukraine"/>
    <s v="no"/>
    <s v="Vega Children"/>
    <s v="2017/ABS/11 Vega Children"/>
    <d v="2017-05-30T00:00:00"/>
    <d v="2017-07-11T00:00:00"/>
    <s v="no"/>
    <x v="0"/>
    <s v="FRO.24346"/>
    <n v="2017"/>
    <s v="C1"/>
    <n v="9214.84"/>
    <d v="2017-05-16T00:00:00"/>
    <s v="IM"/>
    <n v="0"/>
    <s v="yes"/>
    <n v="0"/>
    <n v="7960.89"/>
    <m/>
    <m/>
    <m/>
    <m/>
    <m/>
    <n v="2017"/>
    <n v="3000"/>
    <m/>
    <m/>
    <d v="2017-09-24T00:00:00"/>
    <d v="2017-08-17T00:00:00"/>
    <n v="2017"/>
    <n v="4960.8900000000003"/>
    <m/>
    <n v="9214.84"/>
    <n v="7960.89"/>
    <n v="0.86392058896302049"/>
    <n v="1253.9499999999998"/>
    <n v="7960.89"/>
  </r>
  <r>
    <s v="2017/707"/>
    <x v="1"/>
    <n v="707"/>
    <x v="3"/>
    <s v="Ukraine "/>
    <s v="Administration of the State Border Guard Service of Ukraine"/>
    <s v="no"/>
    <s v="Focal Points"/>
    <s v="2017/ABS/03 Focal Points 2017 Air"/>
    <d v="2017-06-12T00:00:00"/>
    <d v="2017-07-05T00:00:00"/>
    <s v="no"/>
    <x v="0"/>
    <s v="FRO.24347"/>
    <n v="2017"/>
    <s v="C1"/>
    <n v="5606.8"/>
    <d v="2017-05-16T00:00:00"/>
    <s v="IM"/>
    <n v="0"/>
    <s v="yes"/>
    <n v="0"/>
    <n v="4425.57"/>
    <m/>
    <m/>
    <m/>
    <m/>
    <m/>
    <n v="2017"/>
    <n v="2000"/>
    <m/>
    <m/>
    <d v="2017-09-18T00:00:00"/>
    <d v="2017-07-20T00:00:00"/>
    <n v="2017"/>
    <n v="2425.5700000000002"/>
    <m/>
    <n v="5606.8"/>
    <n v="4425.57"/>
    <n v="0.78932189484197757"/>
    <n v="1181.2300000000005"/>
    <n v="4425.57"/>
  </r>
  <r>
    <s v="2017/708"/>
    <x v="1"/>
    <n v="708"/>
    <x v="4"/>
    <s v="Spain"/>
    <s v="Guardia Civil"/>
    <s v="no"/>
    <s v="FOA"/>
    <s v="2017/LBS/01 FOA"/>
    <d v="2017-05-24T00:00:00"/>
    <d v="2017-07-19T00:00:00"/>
    <s v="no"/>
    <x v="0"/>
    <s v="FRO.24342"/>
    <n v="2017"/>
    <s v="C1"/>
    <n v="7663.51"/>
    <d v="2017-05-16T00:00:00"/>
    <s v="SK"/>
    <n v="0"/>
    <s v="no"/>
    <n v="0"/>
    <n v="0"/>
    <m/>
    <m/>
    <m/>
    <m/>
    <m/>
    <m/>
    <m/>
    <m/>
    <m/>
    <d v="2017-10-02T00:00:00"/>
    <d v="2017-09-28T00:00:00"/>
    <n v="2017"/>
    <n v="7434.53"/>
    <m/>
    <n v="7663.51"/>
    <n v="7434.53"/>
    <n v="0.9701207410181496"/>
    <n v="228.98000000000047"/>
    <n v="0"/>
  </r>
  <r>
    <s v="2017/709"/>
    <x v="1"/>
    <n v="709"/>
    <x v="4"/>
    <s v="Portugal"/>
    <s v="Servico de Estrangeiros e Fronteiras"/>
    <s v="no"/>
    <s v="FOA"/>
    <s v="2017/LBS/01 FOA"/>
    <d v="2017-05-23T00:00:00"/>
    <d v="2017-07-20T00:00:00"/>
    <s v="no"/>
    <x v="0"/>
    <s v="FRO.24349"/>
    <n v="2017"/>
    <s v="C1"/>
    <n v="39979.480000000003"/>
    <d v="2017-05-16T00:00:00"/>
    <s v="SK"/>
    <n v="0"/>
    <s v="no"/>
    <n v="0"/>
    <m/>
    <m/>
    <m/>
    <m/>
    <m/>
    <m/>
    <n v="2017"/>
    <n v="19989.740000000002"/>
    <m/>
    <m/>
    <d v="2017-10-03T00:00:00"/>
    <d v="2017-10-17T00:00:00"/>
    <n v="2017"/>
    <n v="7798.31"/>
    <m/>
    <n v="39979.480000000003"/>
    <n v="27788.050000000003"/>
    <n v="0.69505781465892003"/>
    <n v="12191.43"/>
    <n v="0"/>
  </r>
  <r>
    <s v="2017/231"/>
    <x v="1"/>
    <n v="231"/>
    <x v="1"/>
    <s v="Finland"/>
    <s v="Helsinki Police Department"/>
    <s v="no"/>
    <s v="NRO"/>
    <s v="2017/RSU/01 NRO to Afghanistan"/>
    <d v="2017-02-25T00:00:00"/>
    <d v="2017-02-27T00:00:00"/>
    <s v="no"/>
    <x v="0"/>
    <s v="FRO.23524"/>
    <n v="2017"/>
    <s v="C1"/>
    <n v="102327.31"/>
    <d v="2017-02-22T00:00:00"/>
    <s v="IM"/>
    <n v="0"/>
    <s v="yes"/>
    <n v="93543"/>
    <n v="89997.02"/>
    <m/>
    <m/>
    <m/>
    <m/>
    <m/>
    <m/>
    <n v="0"/>
    <m/>
    <m/>
    <d v="2017-05-13T00:00:00"/>
    <d v="2017-05-23T00:00:00"/>
    <n v="2017"/>
    <n v="98126.51"/>
    <m/>
    <n v="102327.31"/>
    <n v="98126.51"/>
    <n v="0.95894742078141204"/>
    <n v="4200.8000000000029"/>
    <n v="89997.02"/>
  </r>
  <r>
    <s v="2017/711"/>
    <x v="1"/>
    <n v="711"/>
    <x v="1"/>
    <s v="Germany"/>
    <s v="Bundespolizeiprasidium Federal Police Central Office"/>
    <s v="no"/>
    <s v="RO"/>
    <s v="2017/RSU/01 RO to Ukraine, Gambia, Kosovo and CRO to Serbia"/>
    <d v="2017-05-16T00:00:00"/>
    <d v="2017-05-20T00:00:00"/>
    <s v="no"/>
    <x v="0"/>
    <s v="FRO.24352"/>
    <n v="2017"/>
    <s v="C1"/>
    <n v="102587.32"/>
    <d v="2017-05-16T00:00:00"/>
    <s v="SK"/>
    <n v="0"/>
    <s v="yes"/>
    <n v="63000"/>
    <n v="47000"/>
    <m/>
    <m/>
    <m/>
    <m/>
    <m/>
    <n v="2017"/>
    <n v="50000"/>
    <m/>
    <m/>
    <d v="2017-08-03T00:00:00"/>
    <d v="2017-08-08T00:00:00"/>
    <n v="2017"/>
    <n v="11515.98"/>
    <m/>
    <n v="102587.32"/>
    <n v="61515.979999999996"/>
    <n v="0.59964506334701007"/>
    <n v="41071.340000000011"/>
    <n v="47000"/>
  </r>
  <r>
    <s v="2017/712"/>
    <x v="1"/>
    <n v="712"/>
    <x v="1"/>
    <s v="Bulgaria"/>
    <s v="Ministry of Interior, National Police Service, Chief Directorate Border Police"/>
    <s v="no"/>
    <s v="Poseidon"/>
    <s v="2017/RSU/03 Poseidon"/>
    <d v="2017-05-16T00:00:00"/>
    <d v="2017-06-22T00:00:00"/>
    <s v="no"/>
    <x v="0"/>
    <s v="FRO.24364"/>
    <n v="2017"/>
    <s v="C1"/>
    <n v="344678"/>
    <d v="2017-05-15T00:00:00"/>
    <s v="SK"/>
    <n v="0"/>
    <s v="yes"/>
    <n v="7500"/>
    <n v="7615.24"/>
    <m/>
    <m/>
    <m/>
    <m/>
    <m/>
    <m/>
    <m/>
    <m/>
    <m/>
    <d v="2017-09-05T00:00:00"/>
    <d v="2017-08-09T00:00:00"/>
    <n v="2017"/>
    <n v="335770.28"/>
    <m/>
    <n v="344678"/>
    <n v="335770.28"/>
    <n v="0.97415640104677415"/>
    <n v="8907.7199999999721"/>
    <n v="7615.24"/>
  </r>
  <r>
    <s v="2017/713"/>
    <x v="1"/>
    <n v="713"/>
    <x v="3"/>
    <s v="Kosovo"/>
    <s v="General Directorate of Kosovo Police"/>
    <s v="no"/>
    <s v="Focal Points"/>
    <s v="2017/ABS/04 JO Focal Points 2017 Air Intermediate Managers"/>
    <d v="2017-05-31T00:00:00"/>
    <d v="2017-06-15T00:00:00"/>
    <s v="no"/>
    <x v="0"/>
    <s v="FRO.24360"/>
    <n v="2017"/>
    <s v="C1"/>
    <n v="8953.76"/>
    <d v="2017-05-16T00:00:00"/>
    <s v="IM"/>
    <n v="0"/>
    <s v="no"/>
    <n v="0"/>
    <m/>
    <m/>
    <m/>
    <m/>
    <m/>
    <m/>
    <m/>
    <m/>
    <m/>
    <m/>
    <d v="2017-08-29T00:00:00"/>
    <d v="2018-02-13T00:00:00"/>
    <n v="2018"/>
    <n v="7897.27"/>
    <m/>
    <n v="8953.76"/>
    <n v="7897.27"/>
    <n v="0.88200599524668966"/>
    <n v="1056.4899999999998"/>
    <n v="0"/>
  </r>
  <r>
    <s v="2017/714"/>
    <x v="1"/>
    <n v="714"/>
    <x v="1"/>
    <s v="France"/>
    <s v="Ministere de l'interieur, Direction generale des etrangers"/>
    <s v="no"/>
    <s v="RO"/>
    <s v="2017/RSU/01 RO to Albania"/>
    <d v="2017-05-17T00:00:00"/>
    <d v="2017-05-19T00:00:00"/>
    <s v="no"/>
    <x v="0"/>
    <s v="FRO.24361"/>
    <n v="2017"/>
    <s v="C1"/>
    <n v="53500"/>
    <d v="2017-05-16T00:00:00"/>
    <s v="IM"/>
    <n v="0"/>
    <s v="yes"/>
    <n v="50000"/>
    <n v="42188.39"/>
    <m/>
    <m/>
    <m/>
    <m/>
    <m/>
    <m/>
    <m/>
    <m/>
    <m/>
    <d v="2017-08-02T00:00:00"/>
    <d v="2017-09-25T00:00:00"/>
    <n v="2017"/>
    <n v="42188.39"/>
    <m/>
    <n v="53500"/>
    <n v="42188.39"/>
    <n v="0.7885680373831776"/>
    <n v="11311.61"/>
    <n v="42188.39"/>
  </r>
  <r>
    <s v="2017/715"/>
    <x v="1"/>
    <n v="715"/>
    <x v="1"/>
    <s v="Sweden"/>
    <s v="National Operations Department"/>
    <s v="no"/>
    <s v="RO"/>
    <s v="2017/RSU/01 RO to Gambia"/>
    <d v="2017-05-17T00:00:00"/>
    <d v="2017-05-19T00:00:00"/>
    <s v="no"/>
    <x v="0"/>
    <s v="FRO.24324"/>
    <n v="2017"/>
    <s v="C1"/>
    <n v="187919.55"/>
    <d v="2017-05-16T00:00:00"/>
    <s v="IM"/>
    <n v="0"/>
    <s v="yes"/>
    <n v="153000"/>
    <n v="148319.14000000001"/>
    <m/>
    <m/>
    <m/>
    <m/>
    <m/>
    <m/>
    <n v="0"/>
    <m/>
    <m/>
    <d v="2017-08-02T00:00:00"/>
    <d v="2017-08-21T00:00:00"/>
    <n v="2017"/>
    <n v="175190.46"/>
    <m/>
    <n v="187919.55"/>
    <n v="175190.46"/>
    <n v="0.93226308811403602"/>
    <n v="12729.089999999997"/>
    <n v="148319.14000000001"/>
  </r>
  <r>
    <s v="2017/716"/>
    <x v="1"/>
    <n v="716"/>
    <x v="1"/>
    <s v="Belgium"/>
    <s v="Dienst Vreemdelingenzaken"/>
    <s v="no"/>
    <s v="RO"/>
    <s v="2017/RSU/01 RO to Albania"/>
    <d v="2017-05-17T00:00:00"/>
    <d v="2017-05-19T00:00:00"/>
    <s v="no"/>
    <x v="0"/>
    <s v="FRO.24363"/>
    <n v="2017"/>
    <s v="C1"/>
    <n v="1837.4"/>
    <d v="2017-05-16T00:00:00"/>
    <s v="IM"/>
    <n v="0"/>
    <s v="yes"/>
    <n v="0"/>
    <n v="1622.4"/>
    <m/>
    <m/>
    <m/>
    <m/>
    <m/>
    <m/>
    <m/>
    <m/>
    <m/>
    <d v="2017-08-02T00:00:00"/>
    <d v="2017-08-03T00:00:00"/>
    <n v="2017"/>
    <n v="1835.69"/>
    <m/>
    <n v="1837.4"/>
    <n v="1835.69"/>
    <n v="0.99906933710678125"/>
    <n v="1.7100000000000364"/>
    <n v="1622.4"/>
  </r>
  <r>
    <s v="2017/717"/>
    <x v="1"/>
    <n v="717"/>
    <x v="1"/>
    <s v="Sweden"/>
    <s v="National Operations Department"/>
    <s v="no"/>
    <s v="RO"/>
    <s v="2017/RSU/01 RO to Georgia"/>
    <d v="2017-05-17T00:00:00"/>
    <d v="2017-05-19T00:00:00"/>
    <s v="no"/>
    <x v="0"/>
    <s v="FRO.24362"/>
    <n v="2017"/>
    <s v="C1"/>
    <n v="64200"/>
    <d v="2017-05-16T00:00:00"/>
    <s v="IM"/>
    <n v="0"/>
    <s v="yes"/>
    <n v="60000"/>
    <n v="57356.07"/>
    <m/>
    <m/>
    <m/>
    <m/>
    <m/>
    <m/>
    <m/>
    <m/>
    <m/>
    <d v="2017-08-02T00:00:00"/>
    <d v="2017-07-12T00:00:00"/>
    <n v="2017"/>
    <n v="61370.99"/>
    <m/>
    <n v="64200"/>
    <n v="61370.99"/>
    <n v="0.95593442367601245"/>
    <n v="2829.010000000002"/>
    <n v="57356.07"/>
  </r>
  <r>
    <s v="2017/718"/>
    <x v="1"/>
    <n v="718"/>
    <x v="4"/>
    <s v="Sweden"/>
    <s v="National Operations Department"/>
    <s v="no"/>
    <s v="Focal Points"/>
    <s v="2017/LBS/02 Focal Points"/>
    <d v="2017-05-23T00:00:00"/>
    <d v="2017-06-22T00:00:00"/>
    <s v="no"/>
    <x v="0"/>
    <s v="FRO.24357"/>
    <n v="2017"/>
    <s v="C1"/>
    <n v="8229.3700000000008"/>
    <d v="2017-05-16T00:00:00"/>
    <s v="IM"/>
    <n v="0"/>
    <s v="no"/>
    <n v="0"/>
    <n v="0"/>
    <m/>
    <m/>
    <m/>
    <m/>
    <m/>
    <m/>
    <m/>
    <m/>
    <m/>
    <d v="2017-09-05T00:00:00"/>
    <d v="2017-07-11T00:00:00"/>
    <n v="2017"/>
    <n v="7266.31"/>
    <m/>
    <n v="8229.3700000000008"/>
    <n v="7266.31"/>
    <n v="0.88297281565903585"/>
    <n v="963.0600000000004"/>
    <n v="0"/>
  </r>
  <r>
    <s v="2017/719"/>
    <x v="1"/>
    <n v="719"/>
    <x v="3"/>
    <s v="Poland"/>
    <s v="Headquarters of Polish Border Guards"/>
    <s v="no"/>
    <s v="Focal Points"/>
    <s v="2017/ABS/03 Focal Points 2017 Air"/>
    <d v="2017-05-31T00:00:00"/>
    <d v="2017-07-01T00:00:00"/>
    <s v="no"/>
    <x v="0"/>
    <s v="FRO.24345"/>
    <n v="2017"/>
    <s v="C1"/>
    <n v="8065.66"/>
    <d v="2017-05-16T00:00:00"/>
    <s v="IM"/>
    <n v="0"/>
    <s v="no"/>
    <n v="0"/>
    <n v="0"/>
    <m/>
    <m/>
    <m/>
    <m/>
    <m/>
    <n v="2017"/>
    <n v="4032.83"/>
    <m/>
    <m/>
    <d v="2017-09-14T00:00:00"/>
    <d v="2017-08-14T00:00:00"/>
    <n v="2017"/>
    <n v="2427.92"/>
    <m/>
    <n v="8065.66"/>
    <n v="6460.75"/>
    <n v="0.80101938341065704"/>
    <n v="1604.9099999999999"/>
    <n v="0"/>
  </r>
  <r>
    <s v="2017/720"/>
    <x v="1"/>
    <n v="720"/>
    <x v="1"/>
    <s v="Austria"/>
    <s v="Federal Ministry of the Interior"/>
    <s v="no"/>
    <s v="RO"/>
    <s v="2017/RSU/01 RO to Kosovo, Georgia and Albania"/>
    <d v="2017-05-18T00:00:00"/>
    <d v="2017-05-20T00:00:00"/>
    <s v="no"/>
    <x v="0"/>
    <s v="FRO.24368"/>
    <n v="2017"/>
    <s v="C1"/>
    <n v="132111"/>
    <d v="2017-05-17T00:00:00"/>
    <s v="IM"/>
    <n v="0"/>
    <s v="yes"/>
    <n v="117000"/>
    <n v="94242"/>
    <m/>
    <m/>
    <m/>
    <m/>
    <m/>
    <m/>
    <m/>
    <m/>
    <m/>
    <d v="2017-08-03T00:00:00"/>
    <d v="2017-08-04T00:00:00"/>
    <n v="2017"/>
    <n v="106066.43"/>
    <m/>
    <n v="132111"/>
    <n v="106066.43"/>
    <n v="0.80285842965385168"/>
    <n v="26044.570000000007"/>
    <n v="94242"/>
  </r>
  <r>
    <s v="2017/721"/>
    <x v="1"/>
    <n v="721"/>
    <x v="4"/>
    <s v="Netherlands"/>
    <s v="Immigration and Naturalisation Service"/>
    <s v="no"/>
    <s v="FOA"/>
    <s v="2017/LBS/01 FOA"/>
    <d v="2017-05-23T00:00:00"/>
    <d v="2017-06-22T00:00:00"/>
    <s v="no"/>
    <x v="0"/>
    <s v="FRO.24365"/>
    <n v="2017"/>
    <s v="C1"/>
    <n v="112115.85"/>
    <d v="2017-05-18T00:00:00"/>
    <s v="IM"/>
    <n v="0"/>
    <s v="yes"/>
    <n v="69300"/>
    <m/>
    <m/>
    <m/>
    <m/>
    <m/>
    <m/>
    <n v="2017"/>
    <n v="53300"/>
    <m/>
    <m/>
    <d v="2017-09-05T00:00:00"/>
    <d v="2017-09-14T00:00:00"/>
    <n v="2017"/>
    <n v="56958.400000000001"/>
    <m/>
    <n v="112115.85"/>
    <n v="110258.4"/>
    <n v="0.98343276173707805"/>
    <n v="1857.4500000000116"/>
    <n v="69300"/>
  </r>
  <r>
    <s v="2017/722"/>
    <x v="1"/>
    <n v="722"/>
    <x v="4"/>
    <s v="Slovenia"/>
    <s v="Ministry of Interior"/>
    <s v="no"/>
    <s v="Focal Points"/>
    <s v="2017/LBS/02 Focal Points"/>
    <d v="2017-05-23T00:00:00"/>
    <d v="2017-07-20T00:00:00"/>
    <s v="no"/>
    <x v="0"/>
    <s v="FRO.24367"/>
    <n v="2017"/>
    <s v="C1"/>
    <n v="12186.23"/>
    <d v="2017-05-17T00:00:00"/>
    <s v="IM"/>
    <n v="0"/>
    <s v="no"/>
    <n v="0"/>
    <n v="0"/>
    <m/>
    <m/>
    <m/>
    <m/>
    <m/>
    <n v="2017"/>
    <n v="6093.12"/>
    <m/>
    <m/>
    <d v="2017-10-03T00:00:00"/>
    <d v="2017-10-18T00:00:00"/>
    <n v="2017"/>
    <n v="5696.89"/>
    <m/>
    <n v="12186.23"/>
    <n v="11790.01"/>
    <n v="0.96748625292645885"/>
    <n v="396.21999999999935"/>
    <n v="0"/>
  </r>
  <r>
    <s v="2017/723"/>
    <x v="1"/>
    <n v="723"/>
    <x v="4"/>
    <s v="Serbia"/>
    <s v="Ministry of Interior Republic of Serbia"/>
    <s v="no"/>
    <s v="FOA"/>
    <s v="2017/LBS/01 FOA"/>
    <d v="2017-05-23T00:00:00"/>
    <d v="2017-06-22T00:00:00"/>
    <s v="no"/>
    <x v="0"/>
    <s v="FRO.24371"/>
    <n v="2017"/>
    <s v="C1"/>
    <n v="7697.58"/>
    <d v="2017-05-17T00:00:00"/>
    <s v="IM"/>
    <n v="0"/>
    <s v="no"/>
    <n v="0"/>
    <n v="0"/>
    <m/>
    <m/>
    <m/>
    <m/>
    <m/>
    <m/>
    <m/>
    <m/>
    <m/>
    <d v="2017-09-05T00:00:00"/>
    <d v="2017-07-24T00:00:00"/>
    <n v="2017"/>
    <n v="6244.5"/>
    <m/>
    <n v="7697.58"/>
    <n v="6244.5"/>
    <n v="0.81122898365460316"/>
    <n v="1453.08"/>
    <n v="0"/>
  </r>
  <r>
    <s v="2017/724"/>
    <x v="1"/>
    <n v="724"/>
    <x v="2"/>
    <s v="France"/>
    <s v="Direction Centrale de la Police aux Frontieres"/>
    <s v="no"/>
    <s v="Triton"/>
    <s v="2017/SBS/05 JO Triton 2017"/>
    <d v="2017-06-06T00:00:00"/>
    <d v="2017-08-05T00:00:00"/>
    <s v="no"/>
    <x v="0"/>
    <s v="FRO.24377"/>
    <n v="2017"/>
    <s v="C1"/>
    <n v="55901.08"/>
    <d v="2017-05-16T00:00:00"/>
    <s v="IM"/>
    <n v="0"/>
    <s v="yes"/>
    <n v="0"/>
    <n v="16398.52"/>
    <m/>
    <m/>
    <m/>
    <m/>
    <m/>
    <n v="2017"/>
    <n v="27950.54"/>
    <m/>
    <m/>
    <d v="2017-10-19T00:00:00"/>
    <d v="2017-09-27T00:00:00"/>
    <n v="2017"/>
    <n v="14283.99"/>
    <m/>
    <n v="55901.08"/>
    <n v="42234.53"/>
    <n v="0.7555226124432658"/>
    <n v="13666.550000000003"/>
    <n v="16398.52"/>
  </r>
  <r>
    <s v="2017/725"/>
    <x v="1"/>
    <n v="725"/>
    <x v="4"/>
    <s v="Poland"/>
    <s v="Headquarters of Polish Border Guards"/>
    <s v="no"/>
    <s v="FOA"/>
    <s v="2017/LBS/01 FOA"/>
    <d v="2017-05-24T00:00:00"/>
    <d v="2017-06-21T00:00:00"/>
    <s v="no"/>
    <x v="0"/>
    <s v="FRO.24383"/>
    <n v="2017"/>
    <s v="C1"/>
    <n v="241762.94"/>
    <d v="2017-05-18T00:00:00"/>
    <s v="IM"/>
    <n v="180903.12"/>
    <s v="yes"/>
    <n v="111473.52"/>
    <n v="83139.83"/>
    <m/>
    <m/>
    <m/>
    <m/>
    <m/>
    <n v="2017"/>
    <n v="120881.47"/>
    <m/>
    <m/>
    <d v="2017-09-04T00:00:00"/>
    <d v="2017-09-18T00:00:00"/>
    <n v="2017"/>
    <n v="76083.69"/>
    <m/>
    <n v="241762.94"/>
    <n v="196965.16"/>
    <n v="0.81470369279923549"/>
    <n v="44797.78"/>
    <n v="83139.83"/>
  </r>
  <r>
    <s v="2017/726"/>
    <x v="1"/>
    <n v="726"/>
    <x v="7"/>
    <s v="Germany"/>
    <s v="Bundespolizeiprasidium Federal Police Central Office"/>
    <s v="no"/>
    <s v="COASTEX17"/>
    <s v="2017/TRU/E3 COASTEX17"/>
    <d v="2017-05-22T00:00:00"/>
    <d v="2017-05-27T00:00:00"/>
    <s v="no"/>
    <x v="0"/>
    <s v="FRO.24382"/>
    <n v="2017"/>
    <s v="C1"/>
    <n v="11930"/>
    <d v="2017-05-19T00:00:00"/>
    <s v="IM"/>
    <n v="0"/>
    <s v="no"/>
    <n v="0"/>
    <m/>
    <m/>
    <m/>
    <m/>
    <m/>
    <m/>
    <m/>
    <m/>
    <m/>
    <m/>
    <d v="2017-08-10T00:00:00"/>
    <d v="2017-10-18T00:00:00"/>
    <n v="2017"/>
    <n v="9049.39"/>
    <m/>
    <n v="11930"/>
    <n v="9049.39"/>
    <n v="0.75854065381391445"/>
    <n v="2880.6100000000006"/>
    <n v="0"/>
  </r>
  <r>
    <s v="2017/727"/>
    <x v="1"/>
    <n v="727"/>
    <x v="4"/>
    <s v="Denmark"/>
    <s v="Danish National Police"/>
    <s v="no"/>
    <s v="FOA"/>
    <s v="2017/LBS/01 FOA"/>
    <d v="2017-05-23T00:00:00"/>
    <d v="2017-06-22T00:00:00"/>
    <s v="no"/>
    <x v="0"/>
    <s v="FRO.24381"/>
    <n v="2017"/>
    <s v="C1"/>
    <n v="13629.66"/>
    <d v="2017-05-18T00:00:00"/>
    <s v="IM"/>
    <n v="0"/>
    <s v="yes"/>
    <n v="8700"/>
    <n v="8700"/>
    <m/>
    <m/>
    <m/>
    <m/>
    <m/>
    <m/>
    <m/>
    <m/>
    <m/>
    <d v="2017-09-05T00:00:00"/>
    <d v="2017-09-08T00:00:00"/>
    <n v="2017"/>
    <n v="13257.88"/>
    <m/>
    <n v="13629.66"/>
    <n v="13257.88"/>
    <n v="0.97272272382436531"/>
    <n v="371.78000000000065"/>
    <n v="8700"/>
  </r>
  <r>
    <s v="2017/728"/>
    <x v="1"/>
    <n v="728"/>
    <x v="3"/>
    <s v="Spain"/>
    <s v="Cuerpo Nacional de Policia"/>
    <s v="no"/>
    <s v="Vega Children"/>
    <s v="2017/ABS/11 Vega Children"/>
    <d v="2017-05-30T00:00:00"/>
    <d v="2017-07-12T00:00:00"/>
    <s v="no"/>
    <x v="0"/>
    <s v="FRO.24379"/>
    <n v="2017"/>
    <s v="C1&amp;C4"/>
    <n v="33518.82"/>
    <d v="2017-05-18T00:00:00"/>
    <s v="IM"/>
    <n v="0"/>
    <s v="yes"/>
    <n v="0"/>
    <n v="12389.57"/>
    <m/>
    <m/>
    <m/>
    <m/>
    <m/>
    <m/>
    <n v="0"/>
    <m/>
    <m/>
    <d v="2017-09-25T00:00:00"/>
    <d v="2017-08-09T00:00:00"/>
    <n v="2017"/>
    <n v="21401.75"/>
    <m/>
    <n v="33518.82"/>
    <n v="21401.75"/>
    <n v="0.63849950565085523"/>
    <n v="12117.07"/>
    <n v="12389.57"/>
  </r>
  <r>
    <s v="2017/729"/>
    <x v="1"/>
    <n v="729"/>
    <x v="3"/>
    <s v="Bulgaria"/>
    <s v="Ministry of Interior, National Police Service, Chief Directorate Border Police"/>
    <s v="no"/>
    <s v="Vega Children"/>
    <s v="2017/ABS/11 Vega Children"/>
    <d v="2017-05-30T00:00:00"/>
    <d v="2017-07-12T00:00:00"/>
    <s v="no"/>
    <x v="0"/>
    <s v="FRO.24376"/>
    <n v="2017"/>
    <s v="C1"/>
    <n v="12647.4"/>
    <d v="2017-05-18T00:00:00"/>
    <s v="IM"/>
    <n v="0"/>
    <s v="no"/>
    <n v="0"/>
    <m/>
    <m/>
    <m/>
    <m/>
    <m/>
    <m/>
    <m/>
    <m/>
    <m/>
    <m/>
    <d v="2017-09-25T00:00:00"/>
    <d v="2017-10-20T00:00:00"/>
    <n v="2017"/>
    <n v="8311.11"/>
    <m/>
    <n v="12647.4"/>
    <n v="8311.11"/>
    <n v="0.65713980739124256"/>
    <n v="4336.2899999999991"/>
    <n v="0"/>
  </r>
  <r>
    <s v="2017/730"/>
    <x v="1"/>
    <n v="730"/>
    <x v="3"/>
    <s v="France"/>
    <s v="Direction Centrale de la Police aux Frontieres"/>
    <s v="no"/>
    <s v="Vega Children"/>
    <s v="2017/ABS/11 Vega Children"/>
    <d v="2017-05-30T00:00:00"/>
    <d v="2017-07-12T00:00:00"/>
    <s v="no"/>
    <x v="0"/>
    <s v="FRO.24375"/>
    <n v="2017"/>
    <s v="C1"/>
    <n v="15129.8"/>
    <d v="2017-05-18T00:00:00"/>
    <s v="IM"/>
    <n v="0"/>
    <s v="yes"/>
    <n v="0"/>
    <n v="5660.46"/>
    <m/>
    <m/>
    <m/>
    <m/>
    <m/>
    <n v="2017"/>
    <n v="7564.9"/>
    <m/>
    <m/>
    <d v="2017-09-25T00:00:00"/>
    <d v="2017-09-11T00:00:00"/>
    <n v="2017"/>
    <n v="2074.42"/>
    <m/>
    <n v="15129.8"/>
    <n v="9639.32"/>
    <n v="0.63710822350592866"/>
    <n v="5490.48"/>
    <n v="5660.46"/>
  </r>
  <r>
    <s v="2017/731"/>
    <x v="1"/>
    <n v="731"/>
    <x v="3"/>
    <s v="Romania"/>
    <s v="General Inspectorate of the Romanian Border Police"/>
    <s v="no"/>
    <s v="Vega Children"/>
    <s v="2017/ABS/11 Vega Children"/>
    <d v="2017-05-30T00:00:00"/>
    <d v="2017-07-12T00:00:00"/>
    <s v="no"/>
    <x v="0"/>
    <s v="FRO.24372"/>
    <n v="2017"/>
    <s v="C1"/>
    <n v="13032.6"/>
    <d v="2017-05-18T00:00:00"/>
    <s v="IM"/>
    <n v="0"/>
    <s v="no"/>
    <n v="0"/>
    <n v="0"/>
    <m/>
    <m/>
    <m/>
    <m/>
    <m/>
    <n v="2017"/>
    <n v="6516"/>
    <m/>
    <m/>
    <d v="2017-09-25T00:00:00"/>
    <d v="2017-09-07T00:00:00"/>
    <n v="2017"/>
    <n v="4316.96"/>
    <m/>
    <n v="13032.6"/>
    <n v="10832.96"/>
    <n v="0.8312201709559105"/>
    <n v="2199.6400000000012"/>
    <n v="0"/>
  </r>
  <r>
    <s v="2017/732"/>
    <x v="1"/>
    <n v="732"/>
    <x v="4"/>
    <s v="Greece"/>
    <s v="Hellenic Police"/>
    <s v="no"/>
    <s v="FOA"/>
    <s v="2017/LBS/01 FOA"/>
    <d v="2017-05-24T00:00:00"/>
    <d v="2017-06-21T00:00:00"/>
    <s v="no"/>
    <x v="0"/>
    <s v="FRO.24386"/>
    <n v="2017"/>
    <s v="C1"/>
    <n v="6628.65"/>
    <d v="2017-05-18T00:00:00"/>
    <s v="IM"/>
    <n v="0"/>
    <s v="no"/>
    <n v="0"/>
    <m/>
    <m/>
    <m/>
    <m/>
    <m/>
    <m/>
    <m/>
    <n v="0"/>
    <m/>
    <m/>
    <d v="2017-09-04T00:00:00"/>
    <d v="2017-07-06T00:00:00"/>
    <n v="2017"/>
    <n v="3569.94"/>
    <m/>
    <n v="6628.65"/>
    <n v="3569.94"/>
    <n v="0.53856215066416246"/>
    <n v="3058.7099999999996"/>
    <n v="0"/>
  </r>
  <r>
    <s v="2017/733"/>
    <x v="1"/>
    <n v="733"/>
    <x v="4"/>
    <s v="Austria"/>
    <s v="Federal Ministry of the Interior"/>
    <s v="no"/>
    <s v="FOA"/>
    <s v="2017/LBS/01 FOA"/>
    <d v="2017-05-24T00:00:00"/>
    <d v="2017-06-21T00:00:00"/>
    <s v="no"/>
    <x v="0"/>
    <s v="FRO.24374"/>
    <n v="2017"/>
    <s v="C1"/>
    <n v="48556.6"/>
    <d v="2017-05-18T00:00:00"/>
    <s v="IM"/>
    <n v="0"/>
    <s v="no"/>
    <n v="0"/>
    <n v="0"/>
    <m/>
    <m/>
    <m/>
    <m/>
    <m/>
    <m/>
    <m/>
    <m/>
    <m/>
    <d v="2017-09-04T00:00:00"/>
    <d v="2017-07-11T00:00:00"/>
    <n v="2017"/>
    <n v="44832.56"/>
    <m/>
    <n v="48556.6"/>
    <n v="44832.56"/>
    <n v="0.92330517375598786"/>
    <n v="3724.0400000000009"/>
    <n v="0"/>
  </r>
  <r>
    <s v="2017/734"/>
    <x v="1"/>
    <n v="734"/>
    <x v="1"/>
    <s v="Germany"/>
    <s v="Bundespolizeiprasidium Federal Police Central Office"/>
    <s v="no"/>
    <s v="RO"/>
    <s v="2017/RSU/01 RO to Georgia"/>
    <d v="2017-05-18T00:00:00"/>
    <d v="2017-05-20T00:00:00"/>
    <s v="no"/>
    <x v="0"/>
    <s v="FRO.24390"/>
    <n v="2017"/>
    <s v="C1"/>
    <n v="8542.8799999999992"/>
    <d v="2017-05-17T00:00:00"/>
    <s v="IM"/>
    <n v="0"/>
    <s v="no"/>
    <n v="0"/>
    <n v="0"/>
    <m/>
    <m/>
    <m/>
    <m/>
    <m/>
    <m/>
    <m/>
    <m/>
    <m/>
    <d v="2017-08-03T00:00:00"/>
    <d v="2017-08-01T00:00:00"/>
    <n v="2017"/>
    <n v="8002.04"/>
    <m/>
    <n v="8542.8799999999992"/>
    <n v="8002.04"/>
    <n v="0.93669113928792169"/>
    <n v="540.83999999999924"/>
    <n v="0"/>
  </r>
  <r>
    <s v="2017/735"/>
    <x v="1"/>
    <n v="735"/>
    <x v="4"/>
    <s v="Portugal"/>
    <s v="Servico de Estrangeiros e Fronteiras"/>
    <s v="no"/>
    <s v="Focal Points"/>
    <s v="2017/LBS/02 Focal Points"/>
    <d v="2017-05-22T00:00:00"/>
    <d v="2017-08-17T00:00:00"/>
    <s v="no"/>
    <x v="0"/>
    <s v="FRO.24393"/>
    <n v="2017"/>
    <s v="C1"/>
    <n v="20123.490000000002"/>
    <d v="2017-05-18T00:00:00"/>
    <s v="IM"/>
    <n v="0"/>
    <s v="no"/>
    <n v="0"/>
    <n v="0"/>
    <m/>
    <m/>
    <m/>
    <m/>
    <m/>
    <n v="2017"/>
    <n v="10061.75"/>
    <m/>
    <m/>
    <d v="2017-10-31T00:00:00"/>
    <d v="2017-11-30T00:00:00"/>
    <n v="2017"/>
    <n v="7345.32"/>
    <m/>
    <n v="20123.490000000002"/>
    <n v="17407.07"/>
    <n v="0.86501248043952605"/>
    <n v="2716.4200000000019"/>
    <n v="0"/>
  </r>
  <r>
    <s v="2017/736"/>
    <x v="1"/>
    <n v="736"/>
    <x v="4"/>
    <s v="Hungary"/>
    <s v="Hungarian Police Headquarters"/>
    <s v="no"/>
    <s v="FOA"/>
    <s v="2017/LBS/01 FOA"/>
    <d v="2017-05-22T00:00:00"/>
    <d v="2017-06-21T00:00:00"/>
    <s v="no"/>
    <x v="0"/>
    <s v="FRO.24392"/>
    <n v="2017"/>
    <s v="C1"/>
    <n v="14900.73"/>
    <d v="2017-05-18T00:00:00"/>
    <s v="IM"/>
    <n v="0"/>
    <s v="yes"/>
    <n v="0"/>
    <n v="4326.1499999999996"/>
    <m/>
    <m/>
    <m/>
    <m/>
    <m/>
    <m/>
    <n v="0"/>
    <m/>
    <m/>
    <d v="2017-09-04T00:00:00"/>
    <d v="2017-09-05T00:00:00"/>
    <n v="2017"/>
    <n v="12266.64"/>
    <m/>
    <n v="14900.73"/>
    <n v="12266.64"/>
    <n v="0.82322409707443867"/>
    <n v="2634.09"/>
    <n v="4326.1499999999996"/>
  </r>
  <r>
    <s v="2017/737"/>
    <x v="1"/>
    <n v="737"/>
    <x v="4"/>
    <s v="Slovakia"/>
    <s v="Bureau of Border and Alien Police"/>
    <s v="no"/>
    <s v="Focal Points"/>
    <s v="2017/LBS/02 Focal Points"/>
    <d v="2017-05-23T00:00:00"/>
    <d v="2017-06-22T00:00:00"/>
    <s v="no"/>
    <x v="0"/>
    <s v="FRO.24388"/>
    <n v="2017"/>
    <s v="C1"/>
    <n v="7341.27"/>
    <d v="2017-05-18T00:00:00"/>
    <s v="IM"/>
    <n v="0"/>
    <s v="no"/>
    <n v="0"/>
    <n v="0"/>
    <m/>
    <m/>
    <m/>
    <m/>
    <m/>
    <n v="2017"/>
    <n v="3670.64"/>
    <m/>
    <m/>
    <d v="2017-09-05T00:00:00"/>
    <d v="2017-07-26T00:00:00"/>
    <n v="2017"/>
    <n v="1800"/>
    <m/>
    <n v="7341.27"/>
    <n v="5470.6399999999994"/>
    <n v="0.74518986496886763"/>
    <n v="1870.630000000001"/>
    <n v="0"/>
  </r>
  <r>
    <s v="2017/738"/>
    <x v="1"/>
    <n v="738"/>
    <x v="4"/>
    <s v="Poland"/>
    <s v="Headquarters of Polish Border Guards"/>
    <s v="no"/>
    <s v="Focal Points"/>
    <s v="2017/LBS/02 Focal Points"/>
    <d v="2017-08-16T00:00:00"/>
    <d v="2017-10-11T00:00:00"/>
    <s v="no"/>
    <x v="0"/>
    <s v="FRO.24389"/>
    <n v="2017"/>
    <s v="C1"/>
    <n v="18630.84"/>
    <d v="2017-05-18T00:00:00"/>
    <s v="IM"/>
    <n v="0"/>
    <s v="no"/>
    <n v="0"/>
    <n v="0"/>
    <m/>
    <m/>
    <m/>
    <m/>
    <m/>
    <n v="2017"/>
    <n v="9315.42"/>
    <m/>
    <m/>
    <d v="2017-12-25T00:00:00"/>
    <d v="2017-11-08T00:00:00"/>
    <n v="2017"/>
    <n v="6804.76"/>
    <m/>
    <n v="18630.84"/>
    <n v="16120.18"/>
    <n v="0.86524171749636625"/>
    <n v="2510.66"/>
    <n v="0"/>
  </r>
  <r>
    <s v="2017/739"/>
    <x v="1"/>
    <n v="739"/>
    <x v="2"/>
    <s v="France"/>
    <s v="Direction Centrale de la Securite Publique"/>
    <s v="no"/>
    <s v="Triton"/>
    <s v="2017/SBS/05 JO Triton 2017"/>
    <d v="2017-06-06T00:00:00"/>
    <d v="2017-07-08T00:00:00"/>
    <s v="no"/>
    <x v="0"/>
    <s v="FRO.24400"/>
    <n v="2017"/>
    <s v="C1"/>
    <n v="42320.639999999999"/>
    <d v="2017-05-19T00:00:00"/>
    <s v="IM"/>
    <n v="0"/>
    <s v="no"/>
    <n v="0"/>
    <m/>
    <m/>
    <m/>
    <m/>
    <m/>
    <m/>
    <n v="2017"/>
    <n v="21160.32"/>
    <m/>
    <m/>
    <d v="2017-09-21T00:00:00"/>
    <d v="2017-08-08T00:00:00"/>
    <n v="2017"/>
    <n v="9393.41"/>
    <m/>
    <n v="42320.639999999999"/>
    <n v="30553.73"/>
    <n v="0.72195812728730002"/>
    <n v="11766.91"/>
    <n v="0"/>
  </r>
  <r>
    <s v="2017/463"/>
    <x v="1"/>
    <n v="463"/>
    <x v="1"/>
    <s v="Finland"/>
    <s v="Helsinki Police Department"/>
    <s v="no"/>
    <s v="RO"/>
    <s v="2017/RSU/01 RO to Afghanistan"/>
    <d v="2017-04-03T00:00:00"/>
    <d v="2017-04-05T00:00:00"/>
    <s v="no"/>
    <x v="0"/>
    <s v="FRO.23948"/>
    <n v="2017"/>
    <s v="C1"/>
    <n v="201715.5"/>
    <d v="2017-03-31T00:00:00"/>
    <s v="SK"/>
    <n v="0"/>
    <s v="yes"/>
    <n v="177500"/>
    <n v="173767"/>
    <m/>
    <m/>
    <m/>
    <m/>
    <m/>
    <m/>
    <n v="0"/>
    <m/>
    <m/>
    <d v="2017-06-19T00:00:00"/>
    <d v="2017-06-19T00:00:00"/>
    <n v="2017"/>
    <n v="190026.69"/>
    <m/>
    <n v="201715.5"/>
    <n v="190026.69"/>
    <n v="0.94205299047420754"/>
    <n v="11688.809999999998"/>
    <n v="173767"/>
  </r>
  <r>
    <s v="2017/741"/>
    <x v="1"/>
    <n v="741"/>
    <x v="2"/>
    <s v="Germany"/>
    <s v="Bundespolizeiprasidium Federal Police Central Office"/>
    <s v="no"/>
    <s v="Triton"/>
    <s v="2017/SBS/05 JO Triton 2017"/>
    <d v="2017-06-01T00:00:00"/>
    <d v="2017-06-30T00:00:00"/>
    <s v="no"/>
    <x v="0"/>
    <s v="FRO.24399"/>
    <n v="2017"/>
    <s v="C1"/>
    <n v="494704.67"/>
    <d v="2017-05-19T00:00:00"/>
    <s v="SK"/>
    <n v="415691.89"/>
    <s v="yes"/>
    <n v="243368"/>
    <n v="239638"/>
    <m/>
    <m/>
    <m/>
    <m/>
    <m/>
    <n v="2017"/>
    <n v="247300"/>
    <m/>
    <m/>
    <d v="2017-09-13T00:00:00"/>
    <d v="2017-11-17T00:00:00"/>
    <n v="2017"/>
    <n v="199421.41"/>
    <m/>
    <n v="494704.67"/>
    <n v="446721.41000000003"/>
    <n v="0.90300625219487018"/>
    <n v="47983.259999999951"/>
    <n v="239638"/>
  </r>
  <r>
    <s v="2017/742"/>
    <x v="1"/>
    <n v="742"/>
    <x v="2"/>
    <s v="Norway"/>
    <s v="National Police Directorate"/>
    <s v="no"/>
    <s v="Triton"/>
    <s v="2017/SBS/05 JO Triton 2017"/>
    <d v="2017-05-30T00:00:00"/>
    <d v="2017-09-20T00:00:00"/>
    <s v="no"/>
    <x v="0"/>
    <s v="FRO.24373"/>
    <n v="2017"/>
    <s v="C1"/>
    <n v="2432598.13"/>
    <d v="2017-05-22T00:00:00"/>
    <s v="SK"/>
    <n v="2239320.83"/>
    <s v="yes"/>
    <n v="1329985"/>
    <n v="1157750"/>
    <m/>
    <m/>
    <m/>
    <m/>
    <m/>
    <n v="2017"/>
    <n v="1216299"/>
    <m/>
    <m/>
    <d v="2017-12-04T00:00:00"/>
    <d v="2017-12-15T00:00:00"/>
    <n v="2017"/>
    <n v="1082322.8400000001"/>
    <m/>
    <n v="2432598.13"/>
    <n v="2298621.84"/>
    <n v="0.94492461029722152"/>
    <n v="133976.29000000004"/>
    <n v="1157750"/>
  </r>
  <r>
    <s v="2017/743"/>
    <x v="1"/>
    <n v="743"/>
    <x v="7"/>
    <s v="Spain"/>
    <s v="Guardia Civil"/>
    <s v="no"/>
    <s v="COASTEX17"/>
    <s v="2017/TRU/E3 COASTEX17"/>
    <d v="2017-05-22T00:00:00"/>
    <d v="2017-05-27T00:00:00"/>
    <s v="no"/>
    <x v="0"/>
    <s v="FRO.24412"/>
    <n v="2017"/>
    <s v="C1"/>
    <n v="29215.1"/>
    <d v="2017-05-19T00:00:00"/>
    <s v="IM"/>
    <n v="11172.39"/>
    <s v="yes"/>
    <n v="18014.54"/>
    <n v="5868.4"/>
    <m/>
    <m/>
    <m/>
    <m/>
    <m/>
    <m/>
    <m/>
    <m/>
    <m/>
    <d v="2017-08-10T00:00:00"/>
    <d v="2017-08-21T00:00:00"/>
    <n v="2017"/>
    <n v="12684.28"/>
    <m/>
    <n v="29215.1"/>
    <n v="12684.28"/>
    <n v="0.43416863197456113"/>
    <n v="16530.82"/>
    <n v="5868.4"/>
  </r>
  <r>
    <s v="2017/744"/>
    <x v="1"/>
    <n v="744"/>
    <x v="7"/>
    <s v="Italy"/>
    <s v="Ministero dell'Interno, Dipartimento della Pubblica Sicurezza, Direzione Centrale dell'Immigrazione e della Polizia delle Frontiere"/>
    <s v="no"/>
    <s v="COASTEX17"/>
    <s v="2017/TRU/E3 COASTEX17"/>
    <d v="2017-05-22T00:00:00"/>
    <d v="2017-05-27T00:00:00"/>
    <s v="no"/>
    <x v="0"/>
    <s v="FRO.24420"/>
    <n v="2017"/>
    <s v="C1"/>
    <n v="134003.53"/>
    <d v="2017-05-19T00:00:00"/>
    <s v="IM"/>
    <n v="100696.03"/>
    <s v="yes"/>
    <n v="65065"/>
    <n v="52532.63"/>
    <m/>
    <m/>
    <m/>
    <m/>
    <m/>
    <m/>
    <n v="0"/>
    <m/>
    <m/>
    <d v="2017-08-10T00:00:00"/>
    <d v="2017-10-23T00:00:00"/>
    <n v="2017"/>
    <n v="105730.83"/>
    <m/>
    <n v="134003.53"/>
    <n v="105730.83"/>
    <n v="0.78901525952338725"/>
    <n v="28272.699999999997"/>
    <n v="52532.63"/>
  </r>
  <r>
    <s v="2017/745"/>
    <x v="1"/>
    <n v="745"/>
    <x v="4"/>
    <s v="Estonia"/>
    <s v="Police and Border Guard Board"/>
    <s v="no"/>
    <s v="FOA"/>
    <s v="2017/LBS/01 FOA"/>
    <d v="2017-05-23T00:00:00"/>
    <d v="2017-06-24T00:00:00"/>
    <s v="no"/>
    <x v="0"/>
    <s v="FRO.24418"/>
    <n v="2017"/>
    <s v="C1"/>
    <n v="14858.02"/>
    <d v="2017-05-22T00:00:00"/>
    <s v="IM"/>
    <n v="0"/>
    <s v="no"/>
    <n v="0"/>
    <n v="0"/>
    <m/>
    <m/>
    <m/>
    <m/>
    <m/>
    <n v="2017"/>
    <n v="6900"/>
    <m/>
    <m/>
    <d v="2017-09-07T00:00:00"/>
    <d v="2017-09-01T00:00:00"/>
    <n v="2017"/>
    <n v="6785.67"/>
    <m/>
    <n v="14858.02"/>
    <n v="13685.67"/>
    <n v="0.92109648526519683"/>
    <n v="1172.3500000000004"/>
    <n v="0"/>
  </r>
  <r>
    <s v="2017/746"/>
    <x v="1"/>
    <n v="746"/>
    <x v="4"/>
    <s v="Bulgaria"/>
    <s v="Ministry of Interior, National Police Service, Chief Directorate Border Police"/>
    <s v="yes"/>
    <s v="FOA"/>
    <s v="2017/LBS/01 FOA"/>
    <d v="2017-05-24T00:00:00"/>
    <d v="2017-07-19T00:00:00"/>
    <s v="no"/>
    <x v="0"/>
    <s v="FRO.24419"/>
    <n v="2017"/>
    <s v="C1"/>
    <n v="36079.64"/>
    <d v="2017-05-22T00:00:00"/>
    <s v="IM"/>
    <n v="0"/>
    <s v="no"/>
    <n v="0"/>
    <n v="0"/>
    <m/>
    <m/>
    <m/>
    <m/>
    <m/>
    <m/>
    <m/>
    <m/>
    <m/>
    <d v="2017-10-02T00:00:00"/>
    <d v="2017-11-20T00:00:00"/>
    <n v="2017"/>
    <n v="34282.160000000003"/>
    <m/>
    <n v="36079.64"/>
    <n v="34282.160000000003"/>
    <n v="0.95018021244114426"/>
    <n v="1797.4799999999959"/>
    <n v="0"/>
  </r>
  <r>
    <s v="2017/747"/>
    <x v="1"/>
    <n v="747"/>
    <x v="4"/>
    <s v="Croatia"/>
    <s v="Ministry of Interior, Directorate for Financial Material Affairs"/>
    <s v="no"/>
    <s v="FOA"/>
    <s v="2017/LBS/01 FOA"/>
    <d v="2017-05-24T00:00:00"/>
    <d v="2017-06-21T00:00:00"/>
    <s v="no"/>
    <x v="0"/>
    <s v="FRO.24394"/>
    <n v="2017"/>
    <s v="C1"/>
    <n v="9803.34"/>
    <d v="2017-05-22T00:00:00"/>
    <s v="IM"/>
    <n v="0"/>
    <s v="no"/>
    <n v="0"/>
    <n v="0"/>
    <m/>
    <m/>
    <m/>
    <m/>
    <m/>
    <m/>
    <m/>
    <m/>
    <m/>
    <d v="2017-09-04T00:00:00"/>
    <d v="2017-07-07T00:00:00"/>
    <n v="2017"/>
    <n v="8952.1"/>
    <m/>
    <n v="9803.34"/>
    <n v="8952.1"/>
    <n v="0.91316836914765787"/>
    <n v="851.23999999999978"/>
    <n v="0"/>
  </r>
  <r>
    <s v="2017/748"/>
    <x v="1"/>
    <n v="748"/>
    <x v="4"/>
    <s v="Hungary"/>
    <s v="Hungarian Police Headquarters"/>
    <s v="no"/>
    <s v="FOA"/>
    <s v="2017/LBS/01 FOA"/>
    <d v="2017-05-22T00:00:00"/>
    <d v="2017-06-21T00:00:00"/>
    <s v="no"/>
    <x v="0"/>
    <s v="FRO.24409"/>
    <n v="2017"/>
    <s v="C1"/>
    <n v="41346.94"/>
    <d v="2017-05-22T00:00:00"/>
    <s v="IM"/>
    <n v="0"/>
    <s v="yes"/>
    <n v="0"/>
    <n v="18727.740000000002"/>
    <m/>
    <m/>
    <m/>
    <m/>
    <m/>
    <m/>
    <n v="0"/>
    <m/>
    <m/>
    <d v="2017-09-04T00:00:00"/>
    <d v="2017-09-05T00:00:00"/>
    <n v="2017"/>
    <n v="35296.89"/>
    <m/>
    <n v="41346.94"/>
    <n v="35296.89"/>
    <n v="0.85367599150021733"/>
    <n v="6050.0500000000029"/>
    <n v="18727.740000000002"/>
  </r>
  <r>
    <s v="2017/749"/>
    <x v="1"/>
    <n v="749"/>
    <x v="2"/>
    <s v="France"/>
    <s v="Direction Centrale de la Police Judiciaire"/>
    <s v="no"/>
    <s v="Triton"/>
    <s v="2017/SBS/05 JO Triton 2017"/>
    <d v="2017-06-06T00:00:00"/>
    <d v="2017-09-09T00:00:00"/>
    <s v="no"/>
    <x v="0"/>
    <s v="FRO.24406"/>
    <n v="2017"/>
    <s v="C1"/>
    <n v="59544.89"/>
    <d v="2017-05-19T00:00:00"/>
    <s v="SK"/>
    <n v="0"/>
    <s v="yes"/>
    <n v="0"/>
    <n v="27582.12"/>
    <m/>
    <m/>
    <m/>
    <m/>
    <m/>
    <m/>
    <m/>
    <m/>
    <m/>
    <d v="2017-11-23T00:00:00"/>
    <d v="2017-09-20T00:00:00"/>
    <n v="2017"/>
    <n v="56562.49"/>
    <m/>
    <n v="59544.89"/>
    <n v="56562.49"/>
    <n v="0.94991341826309528"/>
    <n v="2982.4000000000015"/>
    <n v="27582.12"/>
  </r>
  <r>
    <s v="2017/750"/>
    <x v="1"/>
    <n v="750"/>
    <x v="2"/>
    <s v="France"/>
    <s v="Prefecture de Police"/>
    <s v="no"/>
    <s v="Triton"/>
    <s v="2017/SBS/05 JO Triton 2017"/>
    <d v="2017-06-06T00:00:00"/>
    <d v="2017-07-08T00:00:00"/>
    <s v="no"/>
    <x v="0"/>
    <s v="FRO.24411"/>
    <n v="2017"/>
    <s v="C1"/>
    <n v="16118.48"/>
    <d v="2017-05-19T00:00:00"/>
    <s v="SK"/>
    <n v="0"/>
    <s v="yes"/>
    <n v="0"/>
    <n v="13398.54"/>
    <m/>
    <m/>
    <m/>
    <m/>
    <m/>
    <m/>
    <m/>
    <m/>
    <m/>
    <d v="2017-09-21T00:00:00"/>
    <d v="2017-10-11T00:00:00"/>
    <n v="2017"/>
    <n v="14336.44"/>
    <m/>
    <n v="16118.48"/>
    <n v="14336.44"/>
    <n v="0.889441188002839"/>
    <n v="1782.0399999999991"/>
    <n v="13398.54"/>
  </r>
  <r>
    <s v="2017/751"/>
    <x v="1"/>
    <n v="751"/>
    <x v="2"/>
    <s v="Malta"/>
    <s v="Armed Forces of Malta"/>
    <s v="no"/>
    <s v="Triton"/>
    <s v="2017/SBS/05 JO Triton 2017"/>
    <d v="2017-06-01T00:00:00"/>
    <d v="2017-07-31T00:00:00"/>
    <s v="no"/>
    <x v="0"/>
    <s v="FRO.24413"/>
    <n v="2017"/>
    <s v="C1"/>
    <n v="282357.40999999997"/>
    <d v="2017-05-19T00:00:00"/>
    <s v="SK"/>
    <n v="205902.78"/>
    <s v="yes"/>
    <n v="134136"/>
    <n v="121712"/>
    <m/>
    <m/>
    <m/>
    <m/>
    <m/>
    <n v="2017"/>
    <n v="140000"/>
    <m/>
    <m/>
    <d v="2017-10-14T00:00:00"/>
    <d v="2017-11-24T00:00:00"/>
    <n v="2017"/>
    <n v="91519.72"/>
    <m/>
    <n v="282357.40999999997"/>
    <n v="231519.72"/>
    <n v="0.81995269754032674"/>
    <n v="50837.689999999973"/>
    <n v="121712"/>
  </r>
  <r>
    <s v="2017/752"/>
    <x v="1"/>
    <n v="752"/>
    <x v="2"/>
    <s v="Sweden"/>
    <s v="Swedish Coast Guard"/>
    <s v="no"/>
    <s v="Triton"/>
    <s v="2017/SBS/05 JO Triton 2017"/>
    <d v="2017-05-19T00:00:00"/>
    <d v="2017-09-12T00:00:00"/>
    <s v="no"/>
    <x v="0"/>
    <s v="FRO.24428"/>
    <n v="2017"/>
    <s v="C1"/>
    <n v="3201768.3"/>
    <d v="2017-05-19T00:00:00"/>
    <s v="SK"/>
    <n v="2988201.62"/>
    <s v="yes"/>
    <n v="1917226"/>
    <n v="1438765.18"/>
    <s v="FRO.24428"/>
    <n v="2017"/>
    <n v="111757.58"/>
    <d v="2017-05-19T00:00:00"/>
    <m/>
    <m/>
    <m/>
    <m/>
    <m/>
    <d v="2017-11-26T00:00:00"/>
    <d v="2018-03-19T00:00:00"/>
    <n v="2018"/>
    <n v="2629928.54"/>
    <m/>
    <n v="3313525.88"/>
    <n v="2629928.54"/>
    <n v="0.79369488431459001"/>
    <n v="683597.33999999985"/>
    <n v="1438765.18"/>
  </r>
  <r>
    <s v="2017/753"/>
    <x v="1"/>
    <n v="753"/>
    <x v="2"/>
    <s v="Spain"/>
    <s v="Guardia Civil"/>
    <s v="no"/>
    <s v="Triton"/>
    <s v="2017/SBS/05 JO Triton 2017"/>
    <d v="2017-06-01T00:00:00"/>
    <d v="2017-07-31T00:00:00"/>
    <s v="no"/>
    <x v="0"/>
    <s v="FRO.24424"/>
    <n v="2017"/>
    <s v="C1"/>
    <n v="766705.84"/>
    <d v="2017-05-22T00:00:00"/>
    <s v="SK"/>
    <n v="744374.6"/>
    <s v="yes"/>
    <n v="431020"/>
    <n v="429989.3"/>
    <m/>
    <m/>
    <m/>
    <m/>
    <m/>
    <n v="2017"/>
    <n v="375000"/>
    <m/>
    <m/>
    <d v="2017-10-14T00:00:00"/>
    <d v="2017-12-05T00:00:00"/>
    <n v="2017"/>
    <n v="352894.12"/>
    <m/>
    <n v="766705.84"/>
    <n v="727894.12"/>
    <n v="0.94937860392455076"/>
    <n v="38811.719999999972"/>
    <n v="429989.3"/>
  </r>
  <r>
    <s v="2017/754"/>
    <x v="1"/>
    <n v="754"/>
    <x v="4"/>
    <s v="Georgia"/>
    <s v="MIA Border Police of Georgia"/>
    <s v="no"/>
    <s v="FOA"/>
    <s v="2017/LBS/01 FOA"/>
    <d v="2017-05-23T00:00:00"/>
    <d v="2017-06-22T00:00:00"/>
    <s v="no"/>
    <x v="0"/>
    <s v="FRO.24429"/>
    <n v="2017"/>
    <s v="C1"/>
    <n v="3706.48"/>
    <d v="2017-05-22T00:00:00"/>
    <s v="IM"/>
    <n v="0"/>
    <s v="yes"/>
    <n v="0"/>
    <n v="2090"/>
    <s v="FRO.24429"/>
    <n v="2017"/>
    <n v="-176.55"/>
    <d v="2017-06-06T00:00:00"/>
    <m/>
    <m/>
    <m/>
    <m/>
    <m/>
    <d v="2017-09-05T00:00:00"/>
    <d v="2017-11-08T00:00:00"/>
    <n v="2017"/>
    <n v="3338"/>
    <m/>
    <n v="3529.93"/>
    <n v="3338"/>
    <n v="0.94562781698220644"/>
    <n v="191.92999999999984"/>
    <n v="2090"/>
  </r>
  <r>
    <s v="2017/755"/>
    <x v="1"/>
    <n v="755"/>
    <x v="2"/>
    <s v="Spain"/>
    <s v="Guardia Civil"/>
    <s v="no"/>
    <s v="Triton"/>
    <s v="2017/SBS/05 JO Triton 2017"/>
    <d v="2017-06-01T00:00:00"/>
    <d v="2017-08-31T00:00:00"/>
    <s v="no"/>
    <x v="0"/>
    <s v="FRO.24425"/>
    <n v="2017"/>
    <s v="C1"/>
    <n v="1045327.09"/>
    <d v="2017-05-23T00:00:00"/>
    <s v="SK"/>
    <n v="928985.4"/>
    <s v="yes"/>
    <n v="510216"/>
    <n v="441482"/>
    <m/>
    <m/>
    <m/>
    <m/>
    <m/>
    <n v="2017"/>
    <n v="500000"/>
    <m/>
    <m/>
    <d v="2017-11-14T00:00:00"/>
    <d v="2018-08-16T00:00:00"/>
    <n v="2018"/>
    <n v="459992.5"/>
    <m/>
    <n v="1045327.09"/>
    <n v="959992.5"/>
    <n v="0.9183656572030483"/>
    <n v="85334.589999999967"/>
    <n v="441482"/>
  </r>
  <r>
    <s v="2017/756"/>
    <x v="1"/>
    <n v="756"/>
    <x v="1"/>
    <s v="Sweden"/>
    <s v="National Operations Department"/>
    <s v="no"/>
    <s v="RO"/>
    <s v="2017/RSU/01 RO to Afghanistan"/>
    <d v="2017-05-29T00:00:00"/>
    <d v="2017-06-01T00:00:00"/>
    <s v="no"/>
    <x v="0"/>
    <s v="FRO.24417"/>
    <n v="2017"/>
    <s v="C1"/>
    <n v="365427.3"/>
    <d v="2017-05-23T00:00:00"/>
    <s v="SK"/>
    <n v="0"/>
    <s v="yes"/>
    <n v="301647"/>
    <n v="296651.75"/>
    <m/>
    <m/>
    <m/>
    <m/>
    <m/>
    <m/>
    <m/>
    <m/>
    <m/>
    <d v="2017-08-15T00:00:00"/>
    <d v="2017-08-17T00:00:00"/>
    <n v="2017"/>
    <n v="351536.93"/>
    <m/>
    <n v="365427.3"/>
    <n v="351536.93"/>
    <n v="0.96198869104743956"/>
    <n v="13890.369999999995"/>
    <n v="296651.75"/>
  </r>
  <r>
    <s v="2017/757"/>
    <x v="1"/>
    <n v="757"/>
    <x v="1"/>
    <s v="France"/>
    <s v="Ministere de l'interieur, Direction generale des etrangers"/>
    <s v="no"/>
    <s v="RO"/>
    <s v="2017/RSU/01 RO to Albania"/>
    <d v="2017-05-24T00:00:00"/>
    <d v="2017-05-26T00:00:00"/>
    <s v="no"/>
    <x v="0"/>
    <s v="FRO.24421"/>
    <n v="2017"/>
    <s v="C1"/>
    <n v="53500"/>
    <d v="2017-05-24T00:00:00"/>
    <s v="SK"/>
    <n v="0"/>
    <s v="yes"/>
    <n v="50000"/>
    <n v="35983.199999999997"/>
    <m/>
    <m/>
    <m/>
    <m/>
    <m/>
    <m/>
    <m/>
    <m/>
    <m/>
    <d v="2017-08-09T00:00:00"/>
    <d v="2017-09-25T00:00:00"/>
    <n v="2017"/>
    <n v="38502.019999999997"/>
    <m/>
    <n v="53500"/>
    <n v="38502.019999999997"/>
    <n v="0.71966392523364475"/>
    <n v="14997.980000000003"/>
    <n v="35983.199999999997"/>
  </r>
  <r>
    <s v="2017/758"/>
    <x v="1"/>
    <n v="758"/>
    <x v="1"/>
    <s v="Austria"/>
    <s v="Federal Ministry of the Interior"/>
    <s v="no"/>
    <s v="RO"/>
    <s v="2017/RSU/01 RO to Afghanistan and Russia"/>
    <d v="2017-05-30T00:00:00"/>
    <d v="2017-06-02T00:00:00"/>
    <s v="no"/>
    <x v="0"/>
    <s v="FRO.24427"/>
    <n v="2017"/>
    <s v="C1"/>
    <n v="84337.4"/>
    <d v="2017-05-24T00:00:00"/>
    <s v="SK"/>
    <n v="0"/>
    <s v="yes"/>
    <n v="70000"/>
    <n v="60210"/>
    <m/>
    <m/>
    <m/>
    <m/>
    <m/>
    <m/>
    <m/>
    <m/>
    <m/>
    <d v="2017-08-16T00:00:00"/>
    <d v="2017-07-07T00:00:00"/>
    <n v="2017"/>
    <n v="70207.539999999994"/>
    <m/>
    <n v="84337.4"/>
    <n v="70207.539999999994"/>
    <n v="0.83246033195237223"/>
    <n v="14129.86"/>
    <n v="60210"/>
  </r>
  <r>
    <s v="2017/759"/>
    <x v="1"/>
    <n v="759"/>
    <x v="2"/>
    <s v="Portugal"/>
    <s v="Servico de Estrangeiros e Fronteiras"/>
    <s v="no"/>
    <s v="Triton"/>
    <s v="2017/SBS/05 JO Triton 2017"/>
    <d v="2017-06-01T00:00:00"/>
    <d v="2017-07-31T00:00:00"/>
    <s v="no"/>
    <x v="0"/>
    <s v="FRO.24437"/>
    <n v="2017"/>
    <s v="C1"/>
    <n v="250183.87"/>
    <d v="2017-05-23T00:00:00"/>
    <s v="SK"/>
    <n v="248336.32"/>
    <s v="yes"/>
    <n v="176180"/>
    <n v="117455"/>
    <s v="FRO.24437"/>
    <n v="2017"/>
    <n v="125812.94"/>
    <d v="2017-07-29T00:00:00"/>
    <m/>
    <n v="2017"/>
    <n v="125091.94"/>
    <m/>
    <m/>
    <d v="2017-10-14T00:00:00"/>
    <d v="2018-02-20T00:00:00"/>
    <n v="2018"/>
    <n v="141592.10999999999"/>
    <m/>
    <n v="375996.81"/>
    <n v="266684.05"/>
    <n v="0.70927210792027728"/>
    <n v="109312.76000000001"/>
    <n v="117455"/>
  </r>
  <r>
    <s v="2017/760"/>
    <x v="1"/>
    <n v="760"/>
    <x v="4"/>
    <s v="Poland"/>
    <s v="Headquarters of Polish Border Guards"/>
    <s v="no"/>
    <s v="Focal Points"/>
    <s v="2017/LBS/02 Focal Points"/>
    <d v="2017-09-13T00:00:00"/>
    <d v="2017-11-08T00:00:00"/>
    <s v="no"/>
    <x v="0"/>
    <s v="FRO.24434"/>
    <n v="2017"/>
    <s v="C1"/>
    <n v="19035.3"/>
    <d v="2017-05-23T00:00:00"/>
    <s v="IM"/>
    <n v="0"/>
    <s v="no"/>
    <n v="0"/>
    <n v="0"/>
    <m/>
    <m/>
    <m/>
    <m/>
    <m/>
    <n v="2017"/>
    <n v="9517.65"/>
    <m/>
    <m/>
    <d v="2018-01-22T00:00:00"/>
    <d v="2017-12-04T00:00:00"/>
    <n v="2017"/>
    <n v="6785.05"/>
    <m/>
    <n v="19035.3"/>
    <n v="16302.7"/>
    <n v="0.8564456562281656"/>
    <n v="2732.5999999999985"/>
    <n v="0"/>
  </r>
  <r>
    <s v="2017/761"/>
    <x v="1"/>
    <n v="761"/>
    <x v="4"/>
    <s v="Germany"/>
    <s v="Bundespolizeiprasidium Federal Police Central Office"/>
    <s v="no"/>
    <s v="Coordination Points"/>
    <s v="2017/LBS/03 Coordination Points"/>
    <d v="2017-06-12T00:00:00"/>
    <d v="2017-09-29T00:00:00"/>
    <s v="no"/>
    <x v="0"/>
    <s v="FRO.24431"/>
    <n v="2017"/>
    <s v="C1"/>
    <n v="44507.72"/>
    <d v="2017-05-23T00:00:00"/>
    <s v="IM"/>
    <n v="0"/>
    <s v="no"/>
    <n v="0"/>
    <m/>
    <m/>
    <m/>
    <m/>
    <m/>
    <m/>
    <n v="2017"/>
    <n v="22200"/>
    <m/>
    <m/>
    <d v="2017-12-13T00:00:00"/>
    <d v="2017-11-08T00:00:00"/>
    <n v="2017"/>
    <n v="13033.07"/>
    <m/>
    <n v="44507.72"/>
    <n v="35233.07"/>
    <n v="0.79161704980619085"/>
    <n v="9274.6500000000015"/>
    <n v="0"/>
  </r>
  <r>
    <s v="2017/762"/>
    <x v="1"/>
    <n v="762"/>
    <x v="4"/>
    <s v="France"/>
    <s v="Direction Centrale de la Police aux Frontieres"/>
    <s v="no"/>
    <s v="Coordination Points"/>
    <s v="2017/LBS/03 Coordination Points"/>
    <d v="2017-06-14T00:00:00"/>
    <d v="2017-07-14T00:00:00"/>
    <s v="no"/>
    <x v="0"/>
    <s v="FRO.24426"/>
    <n v="2017"/>
    <s v="C1"/>
    <n v="6950.72"/>
    <d v="2017-05-23T00:00:00"/>
    <s v="IM"/>
    <n v="0"/>
    <s v="yes"/>
    <n v="0"/>
    <n v="2161.81"/>
    <m/>
    <m/>
    <m/>
    <m/>
    <m/>
    <n v="2017"/>
    <n v="3475.36"/>
    <m/>
    <m/>
    <d v="2017-09-27T00:00:00"/>
    <d v="2017-09-18T00:00:00"/>
    <n v="2017"/>
    <n v="2906.34"/>
    <m/>
    <n v="6950.72"/>
    <n v="6381.7000000000007"/>
    <n v="0.91813509967312745"/>
    <n v="569.01999999999953"/>
    <n v="2161.81"/>
  </r>
  <r>
    <s v="2017/763"/>
    <x v="1"/>
    <n v="763"/>
    <x v="2"/>
    <s v="Netherlands"/>
    <s v="Royal Marechaussee"/>
    <s v="no"/>
    <s v="Poseidon"/>
    <s v="2017/SBS/07 JO Poseidon 2017"/>
    <d v="2017-06-01T00:00:00"/>
    <d v="2017-09-30T00:00:00"/>
    <s v="no"/>
    <x v="0"/>
    <s v="FRO.24441"/>
    <n v="2017"/>
    <s v="C1"/>
    <n v="243250.67"/>
    <d v="2017-05-24T00:00:00"/>
    <s v="MM"/>
    <n v="123979.55"/>
    <s v="yes"/>
    <n v="132325.73000000001"/>
    <n v="48350.71"/>
    <m/>
    <m/>
    <m/>
    <m/>
    <m/>
    <m/>
    <n v="0"/>
    <m/>
    <m/>
    <d v="2017-12-14T00:00:00"/>
    <d v="2017-12-13T00:00:00"/>
    <n v="2017"/>
    <n v="153653.37"/>
    <m/>
    <n v="243250.67"/>
    <n v="153653.37"/>
    <n v="0.63166679047584939"/>
    <n v="89597.300000000017"/>
    <n v="48350.71"/>
  </r>
  <r>
    <s v="2017/764"/>
    <x v="1"/>
    <n v="764"/>
    <x v="3"/>
    <s v="Austria"/>
    <s v="Federal Ministry of the Interior"/>
    <s v="no"/>
    <s v="Vega Children"/>
    <s v="2017/ABS/11 Vega Children"/>
    <d v="2017-05-30T00:00:00"/>
    <d v="2017-07-12T00:00:00"/>
    <s v="no"/>
    <x v="0"/>
    <s v="FRO.24440"/>
    <n v="2017"/>
    <s v="C1"/>
    <n v="12979.1"/>
    <d v="2017-05-24T00:00:00"/>
    <s v="IM"/>
    <n v="0"/>
    <s v="no"/>
    <n v="0"/>
    <n v="0"/>
    <m/>
    <m/>
    <m/>
    <m/>
    <m/>
    <m/>
    <m/>
    <m/>
    <m/>
    <d v="2017-09-25T00:00:00"/>
    <d v="2017-07-28T00:00:00"/>
    <n v="2017"/>
    <n v="9609.85"/>
    <m/>
    <n v="12979.1"/>
    <n v="9609.85"/>
    <n v="0.74040958155804337"/>
    <n v="3369.25"/>
    <n v="0"/>
  </r>
  <r>
    <s v="2017/765"/>
    <x v="1"/>
    <n v="765"/>
    <x v="2"/>
    <s v="Germany"/>
    <s v="Bundespolizeiprasidium Federal Police Central Office"/>
    <s v="no"/>
    <s v="Poseidon"/>
    <s v="2017/SBS/07 JO Poseidon 2017"/>
    <d v="2017-06-01T00:00:00"/>
    <d v="2017-07-31T00:00:00"/>
    <s v="no"/>
    <x v="0"/>
    <s v="FRO.24439"/>
    <n v="2017"/>
    <s v="C1"/>
    <n v="420830.61"/>
    <d v="2017-05-26T00:00:00"/>
    <s v="SK"/>
    <n v="353335.69"/>
    <s v="yes"/>
    <n v="266454.8"/>
    <n v="288125"/>
    <m/>
    <m/>
    <m/>
    <m/>
    <m/>
    <n v="2017"/>
    <n v="210400"/>
    <m/>
    <m/>
    <d v="2017-10-14T00:00:00"/>
    <d v="2017-11-24T00:00:00"/>
    <n v="2017"/>
    <n v="160261.49"/>
    <m/>
    <n v="420830.61"/>
    <n v="370661.49"/>
    <n v="0.8807854780335489"/>
    <n v="50169.119999999995"/>
    <n v="288125"/>
  </r>
  <r>
    <s v="2017/766"/>
    <x v="1"/>
    <n v="766"/>
    <x v="2"/>
    <s v="Lithuania"/>
    <s v="State Border Guard Service"/>
    <s v="no"/>
    <s v="Poseidon"/>
    <s v="2017/SBS/07 JO Poseidon 2017"/>
    <d v="2017-06-27T00:00:00"/>
    <d v="2017-08-17T00:00:00"/>
    <s v="no"/>
    <x v="0"/>
    <s v="FRO.24460"/>
    <n v="2017"/>
    <s v="C1"/>
    <n v="28007.25"/>
    <d v="2017-05-24T00:00:00"/>
    <s v="SK"/>
    <n v="0"/>
    <s v="no"/>
    <n v="0"/>
    <m/>
    <m/>
    <m/>
    <m/>
    <m/>
    <m/>
    <n v="2017"/>
    <n v="14003"/>
    <m/>
    <m/>
    <d v="2017-10-31T00:00:00"/>
    <d v="2017-09-11T00:00:00"/>
    <n v="2017"/>
    <n v="11760.87"/>
    <m/>
    <n v="28007.25"/>
    <n v="25763.870000000003"/>
    <n v="0.9199000258861546"/>
    <n v="2243.3799999999974"/>
    <n v="0"/>
  </r>
  <r>
    <s v="2017/767"/>
    <x v="1"/>
    <n v="767"/>
    <x v="2"/>
    <s v="Lithuania"/>
    <s v="State Border Guard Service"/>
    <s v="no"/>
    <s v="Poseidon"/>
    <s v="2017/SBS/07 JO Poseidon 2017"/>
    <d v="2017-06-04T00:00:00"/>
    <d v="2017-08-11T00:00:00"/>
    <s v="no"/>
    <x v="0"/>
    <s v="FRO.24451"/>
    <n v="2017"/>
    <s v="C1"/>
    <n v="8650.9500000000007"/>
    <d v="2017-05-24T00:00:00"/>
    <s v="SK"/>
    <n v="0"/>
    <s v="no"/>
    <n v="0"/>
    <n v="0"/>
    <s v="FRO.24451"/>
    <n v="2017"/>
    <n v="847.44"/>
    <d v="2017-07-13T00:00:00"/>
    <m/>
    <n v="2017"/>
    <n v="4325"/>
    <m/>
    <m/>
    <d v="2017-10-25T00:00:00"/>
    <d v="2017-09-27T00:00:00"/>
    <n v="2017"/>
    <n v="4725.29"/>
    <m/>
    <n v="9498.3900000000012"/>
    <n v="9050.2900000000009"/>
    <n v="0.95282358378630483"/>
    <n v="448.10000000000036"/>
    <n v="0"/>
  </r>
  <r>
    <s v="2017/768"/>
    <x v="1"/>
    <n v="768"/>
    <x v="3"/>
    <s v="Slovenia"/>
    <s v="Ministry of Interior"/>
    <s v="no"/>
    <s v="Focal Points"/>
    <s v="2017/ABS/03 Focal Points 2017 Air"/>
    <d v="2017-05-31T00:00:00"/>
    <d v="2017-07-01T00:00:00"/>
    <s v="no"/>
    <x v="0"/>
    <s v="FRO.24457"/>
    <n v="2017"/>
    <s v="C1"/>
    <n v="7588.44"/>
    <d v="2017-05-25T00:00:00"/>
    <s v="SK"/>
    <n v="0"/>
    <s v="no"/>
    <n v="0"/>
    <n v="0"/>
    <m/>
    <m/>
    <m/>
    <m/>
    <m/>
    <n v="2017"/>
    <n v="3794.22"/>
    <m/>
    <m/>
    <d v="2017-09-14T00:00:00"/>
    <d v="2017-09-18T00:00:00"/>
    <n v="2017"/>
    <n v="2590.81"/>
    <m/>
    <n v="7588.44"/>
    <n v="6385.03"/>
    <n v="0.8414153633684921"/>
    <n v="1203.4099999999999"/>
    <n v="0"/>
  </r>
  <r>
    <s v="2017/769"/>
    <x v="1"/>
    <n v="769"/>
    <x v="3"/>
    <s v="Germany"/>
    <s v="Bundespolizeiprasidium Federal Police Central Office"/>
    <s v="no"/>
    <s v="Focal Points"/>
    <s v="2017/ABS/03 Focal Points 2017 Air"/>
    <d v="2017-06-06T00:00:00"/>
    <d v="2017-07-12T00:00:00"/>
    <s v="no"/>
    <x v="0"/>
    <s v="FRO.24459"/>
    <n v="2017"/>
    <s v="C1"/>
    <n v="21504.86"/>
    <d v="2017-05-25T00:00:00"/>
    <s v="SK"/>
    <n v="0"/>
    <s v="no"/>
    <n v="0"/>
    <n v="0"/>
    <m/>
    <m/>
    <m/>
    <m/>
    <m/>
    <m/>
    <m/>
    <m/>
    <m/>
    <d v="2017-09-25T00:00:00"/>
    <d v="2017-10-04T00:00:00"/>
    <n v="2017"/>
    <n v="16872.43"/>
    <m/>
    <n v="21504.86"/>
    <n v="16872.43"/>
    <n v="0.78458683292985865"/>
    <n v="4632.43"/>
    <n v="0"/>
  </r>
  <r>
    <s v="2017/770"/>
    <x v="1"/>
    <n v="770"/>
    <x v="2"/>
    <s v="Poland"/>
    <s v="Headquarters of Polish Border Guards"/>
    <s v="no"/>
    <s v="Poseidon"/>
    <s v="2017/SBS/07 JO Poseidon 2017"/>
    <d v="2017-07-01T00:00:00"/>
    <d v="2017-08-31T00:00:00"/>
    <s v="no"/>
    <x v="0"/>
    <s v="FRO.24462"/>
    <n v="2017"/>
    <s v="C1"/>
    <n v="81439.839999999997"/>
    <d v="2017-05-29T00:00:00"/>
    <s v="MM"/>
    <n v="0"/>
    <s v="no"/>
    <n v="0"/>
    <n v="0"/>
    <m/>
    <m/>
    <m/>
    <m/>
    <m/>
    <n v="2017"/>
    <n v="40719.919999999998"/>
    <m/>
    <m/>
    <d v="2017-11-14T00:00:00"/>
    <d v="2017-10-06T00:00:00"/>
    <n v="2017"/>
    <n v="30046.75"/>
    <m/>
    <n v="81439.839999999997"/>
    <n v="70766.67"/>
    <n v="0.86894411875072453"/>
    <n v="10673.169999999998"/>
    <n v="0"/>
  </r>
  <r>
    <s v="2017/771"/>
    <x v="1"/>
    <n v="771"/>
    <x v="2"/>
    <s v="Poland"/>
    <s v="Headquarters of Polish Border Guards"/>
    <s v="no"/>
    <s v="Poseidon"/>
    <s v="2017/SBS/07 JO Poseidon 2017"/>
    <d v="2017-06-27T00:00:00"/>
    <d v="2017-08-31T00:00:00"/>
    <s v="no"/>
    <x v="0"/>
    <s v="FRO.24465"/>
    <n v="2017"/>
    <s v="C1"/>
    <n v="66703.8"/>
    <d v="2017-05-29T00:00:00"/>
    <s v="MM"/>
    <n v="0"/>
    <s v="no"/>
    <n v="0"/>
    <n v="0"/>
    <m/>
    <m/>
    <m/>
    <m/>
    <m/>
    <n v="2017"/>
    <n v="33351.9"/>
    <m/>
    <m/>
    <d v="2017-11-14T00:00:00"/>
    <d v="2017-10-16T00:00:00"/>
    <n v="2017"/>
    <n v="25904.61"/>
    <m/>
    <n v="66703.8"/>
    <n v="59256.51"/>
    <n v="0.88835283746952942"/>
    <n v="7447.2900000000009"/>
    <n v="0"/>
  </r>
  <r>
    <s v="2017/772"/>
    <x v="1"/>
    <n v="772"/>
    <x v="2"/>
    <s v="Belgium"/>
    <s v="Belgian Federal Police"/>
    <s v="no"/>
    <s v="Triton"/>
    <s v="2017/SBS/05 JO Triton 2017"/>
    <d v="2017-06-06T00:00:00"/>
    <d v="2017-07-08T00:00:00"/>
    <s v="no"/>
    <x v="0"/>
    <s v="FRO.24463"/>
    <n v="2017"/>
    <s v="C1"/>
    <n v="9600.0400000000009"/>
    <d v="2017-05-26T00:00:00"/>
    <s v="IM"/>
    <n v="0"/>
    <s v="no"/>
    <n v="0"/>
    <m/>
    <m/>
    <m/>
    <m/>
    <m/>
    <m/>
    <m/>
    <m/>
    <m/>
    <m/>
    <d v="2017-09-21T00:00:00"/>
    <d v="2017-07-17T00:00:00"/>
    <n v="2017"/>
    <n v="7186.33"/>
    <m/>
    <n v="9600.0400000000009"/>
    <n v="7186.33"/>
    <n v="0.74857292261282238"/>
    <n v="2413.7100000000009"/>
    <n v="0"/>
  </r>
  <r>
    <s v="2017/773"/>
    <x v="1"/>
    <n v="773"/>
    <x v="2"/>
    <s v="Denmark"/>
    <s v="Danish National Police"/>
    <s v="no"/>
    <s v="Triton"/>
    <s v="2017/SBS/05 JO Triton 2017"/>
    <d v="2017-06-06T00:00:00"/>
    <d v="2017-07-08T00:00:00"/>
    <s v="no"/>
    <x v="0"/>
    <s v="FRO.24466"/>
    <n v="2017"/>
    <s v="C1"/>
    <n v="11243.56"/>
    <d v="2017-05-26T00:00:00"/>
    <s v="IM"/>
    <n v="0"/>
    <s v="no"/>
    <n v="0"/>
    <n v="0"/>
    <m/>
    <m/>
    <m/>
    <m/>
    <m/>
    <m/>
    <m/>
    <m/>
    <m/>
    <d v="2017-09-21T00:00:00"/>
    <d v="2017-09-18T00:00:00"/>
    <n v="2017"/>
    <n v="6856.52"/>
    <m/>
    <n v="11243.56"/>
    <n v="6856.52"/>
    <n v="0.60981753110224879"/>
    <n v="4387.0399999999991"/>
    <n v="0"/>
  </r>
  <r>
    <s v="2017/774"/>
    <x v="1"/>
    <n v="774"/>
    <x v="2"/>
    <s v="Denmark"/>
    <s v="Danish National Police"/>
    <s v="no"/>
    <s v="Poseidon"/>
    <s v="2017/SBS/07 JO Poseidon 2017"/>
    <d v="2017-06-06T00:00:00"/>
    <d v="2017-09-26T00:00:00"/>
    <s v="no"/>
    <x v="0"/>
    <s v="FRO.24477"/>
    <n v="2017"/>
    <s v="C1"/>
    <n v="89982.720000000001"/>
    <d v="2017-05-29T00:00:00"/>
    <s v="IM"/>
    <n v="0"/>
    <s v="yes"/>
    <n v="55200"/>
    <n v="83510.62"/>
    <m/>
    <m/>
    <m/>
    <m/>
    <m/>
    <m/>
    <n v="0"/>
    <m/>
    <m/>
    <d v="2017-12-10T00:00:00"/>
    <d v="2017-11-29T00:00:00"/>
    <n v="2017"/>
    <n v="89356.36"/>
    <m/>
    <n v="89982.720000000001"/>
    <n v="89356.36"/>
    <n v="0.99303910795317141"/>
    <n v="626.36000000000058"/>
    <n v="83510.62"/>
  </r>
  <r>
    <s v="2017/775"/>
    <x v="1"/>
    <n v="775"/>
    <x v="2"/>
    <s v="Romania"/>
    <s v="General Inspectorate of the Romanian Border Police"/>
    <s v="no"/>
    <s v="Triton"/>
    <s v="2017/SBS/05 JO Triton 2017"/>
    <d v="2017-06-06T00:00:00"/>
    <d v="2017-10-08T00:00:00"/>
    <s v="no"/>
    <x v="0"/>
    <s v="FRO.24478"/>
    <n v="2017"/>
    <s v="C1"/>
    <n v="184839.9"/>
    <d v="2017-05-31T00:00:00"/>
    <s v="IM"/>
    <n v="0"/>
    <s v="no"/>
    <n v="0"/>
    <n v="0"/>
    <m/>
    <m/>
    <m/>
    <m/>
    <m/>
    <n v="2017"/>
    <n v="92419.5"/>
    <m/>
    <m/>
    <d v="2017-12-22T00:00:00"/>
    <d v="2017-11-13T00:00:00"/>
    <n v="2017"/>
    <n v="28792.81"/>
    <m/>
    <n v="184839.9"/>
    <n v="121212.31"/>
    <n v="0.65576918187036459"/>
    <n v="63627.59"/>
    <n v="0"/>
  </r>
  <r>
    <s v="2017/776"/>
    <x v="1"/>
    <n v="776"/>
    <x v="4"/>
    <s v="Lithuania"/>
    <s v="State Border Guard Service"/>
    <s v="no"/>
    <s v="FOA"/>
    <s v="2017/LBS/01 FOA"/>
    <d v="2017-06-21T00:00:00"/>
    <d v="2017-07-19T00:00:00"/>
    <s v="no"/>
    <x v="0"/>
    <s v="FRO.24464"/>
    <n v="2017"/>
    <s v="C1"/>
    <n v="13915.35"/>
    <d v="2017-05-29T00:00:00"/>
    <s v="IM"/>
    <n v="0"/>
    <s v="no"/>
    <n v="0"/>
    <n v="0"/>
    <m/>
    <m/>
    <m/>
    <m/>
    <m/>
    <n v="2017"/>
    <n v="6957"/>
    <m/>
    <m/>
    <d v="2017-10-02T00:00:00"/>
    <d v="2017-08-21T00:00:00"/>
    <n v="2017"/>
    <n v="3658.92"/>
    <m/>
    <n v="13915.35"/>
    <n v="10615.92"/>
    <n v="0.76289277668186573"/>
    <n v="3299.4300000000003"/>
    <n v="0"/>
  </r>
  <r>
    <s v="2017/777"/>
    <x v="1"/>
    <n v="777"/>
    <x v="4"/>
    <s v="Lithuania"/>
    <s v="State Border Guard Service"/>
    <s v="no"/>
    <s v="Focal Points"/>
    <s v="2017/LBS/02 Focal Points"/>
    <d v="2017-06-21T00:00:00"/>
    <d v="2017-07-19T00:00:00"/>
    <s v="no"/>
    <x v="0"/>
    <s v="FRO.24453"/>
    <n v="2017"/>
    <s v="C1"/>
    <n v="6038.01"/>
    <d v="2017-05-25T00:00:00"/>
    <s v="MM"/>
    <n v="0"/>
    <s v="no"/>
    <n v="0"/>
    <n v="0"/>
    <m/>
    <m/>
    <m/>
    <m/>
    <m/>
    <n v="2017"/>
    <n v="3000"/>
    <m/>
    <m/>
    <d v="2017-10-02T00:00:00"/>
    <d v="2017-08-16T00:00:00"/>
    <n v="2017"/>
    <n v="3038.01"/>
    <m/>
    <n v="6038.01"/>
    <n v="6038.01"/>
    <n v="1"/>
    <n v="0"/>
    <n v="0"/>
  </r>
  <r>
    <s v="2017/778"/>
    <x v="1"/>
    <n v="778"/>
    <x v="1"/>
    <s v="Germany"/>
    <s v="Bundespolizeiprasidium Federal Police Central Office"/>
    <s v="no"/>
    <s v="RO"/>
    <s v="2017/RSU/01 RO to Russia and Pakistan"/>
    <d v="2017-05-30T00:00:00"/>
    <d v="2017-06-10T00:00:00"/>
    <s v="no"/>
    <x v="0"/>
    <s v="FRO.24470"/>
    <n v="2017"/>
    <s v="C1"/>
    <n v="112383.6"/>
    <d v="2017-05-29T00:00:00"/>
    <s v="IM"/>
    <n v="0"/>
    <s v="yes"/>
    <n v="58000"/>
    <n v="65500"/>
    <s v="FRO.24470"/>
    <n v="2017"/>
    <n v="6533.1"/>
    <d v="2017-05-31T00:00:00"/>
    <m/>
    <n v="2017"/>
    <n v="56000"/>
    <m/>
    <m/>
    <d v="2017-08-24T00:00:00"/>
    <d v="2017-08-25T00:00:00"/>
    <n v="2017"/>
    <n v="35882.92"/>
    <m/>
    <n v="118916.70000000001"/>
    <n v="91882.92"/>
    <n v="0.77266624452242616"/>
    <n v="27033.780000000013"/>
    <n v="65500"/>
  </r>
  <r>
    <s v="2017/779"/>
    <x v="1"/>
    <n v="779"/>
    <x v="3"/>
    <s v="Italy"/>
    <s v="Ministero dell'Interno, Dipartimento della Pubblica Sicurezza, Direzione Centrale dell'Immigrazione e della Polizia delle Frontiere"/>
    <s v="no"/>
    <s v="Vega Children"/>
    <s v="2017/ABS/11 Vega Children"/>
    <d v="2017-05-30T00:00:00"/>
    <d v="2017-07-12T00:00:00"/>
    <s v="no"/>
    <x v="0"/>
    <s v="FRO.24467"/>
    <n v="2017"/>
    <s v="C1"/>
    <n v="14402.2"/>
    <d v="2017-05-25T00:00:00"/>
    <s v="IM"/>
    <n v="0"/>
    <s v="no"/>
    <n v="0"/>
    <n v="0"/>
    <m/>
    <m/>
    <m/>
    <m/>
    <m/>
    <m/>
    <m/>
    <m/>
    <m/>
    <d v="2017-09-25T00:00:00"/>
    <d v="2017-08-02T00:00:00"/>
    <n v="2017"/>
    <n v="11517.46"/>
    <m/>
    <n v="14402.2"/>
    <n v="11517.46"/>
    <n v="0.79970143450306197"/>
    <n v="2884.7400000000016"/>
    <n v="0"/>
  </r>
  <r>
    <s v="2017/780"/>
    <x v="1"/>
    <n v="780"/>
    <x v="4"/>
    <s v="Bulgaria"/>
    <s v="Ministry of Interior, National Police Service, Chief Directorate Border Police"/>
    <s v="no"/>
    <s v="Coordination Points"/>
    <s v="2017/LBS/03 Coordination Points"/>
    <d v="2017-06-13T00:00:00"/>
    <d v="2017-07-13T00:00:00"/>
    <s v="no"/>
    <x v="0"/>
    <s v="FRO.24471"/>
    <n v="2017"/>
    <s v="C1"/>
    <n v="13653.2"/>
    <d v="2017-05-26T00:00:00"/>
    <s v="IM"/>
    <n v="0"/>
    <s v="no"/>
    <n v="0"/>
    <n v="0"/>
    <m/>
    <m/>
    <m/>
    <m/>
    <m/>
    <m/>
    <m/>
    <m/>
    <m/>
    <d v="2017-09-26T00:00:00"/>
    <d v="2017-10-24T00:00:00"/>
    <n v="2017"/>
    <n v="10725.88"/>
    <m/>
    <n v="13653.2"/>
    <n v="10725.88"/>
    <n v="0.78559458588462772"/>
    <n v="2927.3200000000015"/>
    <n v="0"/>
  </r>
  <r>
    <s v="2017/781"/>
    <x v="1"/>
    <n v="781"/>
    <x v="1"/>
    <s v="Albania"/>
    <s v="Aparati i Drejtorise se Policise se Shtetit"/>
    <s v="no"/>
    <s v="CRO"/>
    <s v="2017/RSU/01 CRO to Albania"/>
    <d v="2017-05-30T00:00:00"/>
    <d v="2017-06-01T00:00:00"/>
    <s v="no"/>
    <x v="0"/>
    <s v="FRO.24487"/>
    <n v="2017"/>
    <s v="C1"/>
    <n v="1412.4"/>
    <d v="2017-05-29T00:00:00"/>
    <s v="SK"/>
    <n v="0"/>
    <s v="no"/>
    <m/>
    <m/>
    <m/>
    <m/>
    <m/>
    <m/>
    <m/>
    <m/>
    <n v="0"/>
    <m/>
    <m/>
    <d v="2017-08-15T00:00:00"/>
    <d v="2017-06-20T00:00:00"/>
    <n v="2017"/>
    <n v="1412.4"/>
    <m/>
    <n v="1412.4"/>
    <n v="1412.4"/>
    <n v="1"/>
    <n v="0"/>
    <n v="0"/>
  </r>
  <r>
    <s v="2017/782"/>
    <x v="1"/>
    <n v="782"/>
    <x v="2"/>
    <s v="Belgium"/>
    <s v="Belgian Federal Police"/>
    <s v="no"/>
    <s v="Focal Points"/>
    <s v="2017/SBS/06 Focal Points Sea 2017"/>
    <d v="2017-05-31T00:00:00"/>
    <d v="2017-07-01T00:00:00"/>
    <s v="no"/>
    <x v="0"/>
    <s v="FRO.24486"/>
    <n v="2017"/>
    <s v="C1"/>
    <n v="8341.7199999999993"/>
    <d v="2017-05-29T00:00:00"/>
    <s v="IM"/>
    <n v="0"/>
    <s v="no"/>
    <n v="0"/>
    <n v="0"/>
    <m/>
    <m/>
    <m/>
    <m/>
    <m/>
    <m/>
    <m/>
    <m/>
    <m/>
    <d v="2017-09-14T00:00:00"/>
    <d v="2017-07-20T00:00:00"/>
    <n v="2017"/>
    <n v="5266.25"/>
    <m/>
    <n v="8341.7199999999993"/>
    <n v="5266.25"/>
    <n v="0.63131464494133105"/>
    <n v="3075.4699999999993"/>
    <n v="0"/>
  </r>
  <r>
    <s v="2017/783"/>
    <x v="1"/>
    <n v="783"/>
    <x v="2"/>
    <s v="Italy"/>
    <s v="Ministero dell'Interno, Dipartimento della Pubblica Sicurezza, Direzione Centrale dell'Immigrazione e della Polizia delle Frontiere"/>
    <s v="no"/>
    <s v="Focal Points"/>
    <s v="2017/SBS/06 Focal Points Sea 2017"/>
    <d v="2017-05-31T00:00:00"/>
    <d v="2017-09-01T00:00:00"/>
    <s v="no"/>
    <x v="0"/>
    <s v="FRO.24489"/>
    <n v="2017"/>
    <s v="C1"/>
    <n v="21144.27"/>
    <d v="2017-05-29T00:00:00"/>
    <s v="IM"/>
    <n v="0"/>
    <s v="no"/>
    <n v="0"/>
    <n v="0"/>
    <m/>
    <m/>
    <m/>
    <m/>
    <m/>
    <m/>
    <m/>
    <m/>
    <m/>
    <d v="2017-11-15T00:00:00"/>
    <d v="2017-10-31T00:00:00"/>
    <n v="2017"/>
    <n v="12091.72"/>
    <m/>
    <n v="21144.27"/>
    <n v="12091.72"/>
    <n v="0.57186746101899"/>
    <n v="9052.5500000000011"/>
    <n v="0"/>
  </r>
  <r>
    <s v="2017/784"/>
    <x v="1"/>
    <n v="784"/>
    <x v="3"/>
    <s v="Georgia"/>
    <s v="Patrol Police Department"/>
    <s v="no"/>
    <s v="Focal Points"/>
    <s v="2017/ABS/04 JO Focal Points 2017 Air Intermediate Managers"/>
    <d v="2017-06-05T00:00:00"/>
    <d v="2017-06-17T00:00:00"/>
    <s v="no"/>
    <x v="0"/>
    <s v="FRO.24492"/>
    <n v="2017"/>
    <s v="C1"/>
    <n v="2471"/>
    <d v="2017-05-26T00:00:00"/>
    <s v="IM"/>
    <n v="0"/>
    <s v="yes"/>
    <n v="0"/>
    <n v="2089"/>
    <m/>
    <m/>
    <m/>
    <m/>
    <m/>
    <m/>
    <m/>
    <m/>
    <m/>
    <d v="2017-08-31T00:00:00"/>
    <d v="2017-09-18T00:00:00"/>
    <n v="2017"/>
    <n v="2467"/>
    <m/>
    <n v="2471"/>
    <n v="2467"/>
    <n v="0.99838122217725622"/>
    <n v="4"/>
    <n v="2089"/>
  </r>
  <r>
    <s v="2017/785"/>
    <x v="1"/>
    <n v="785"/>
    <x v="2"/>
    <s v="Romania"/>
    <s v="General Inspectorate for Immigration"/>
    <s v="no"/>
    <s v="Triton"/>
    <s v="2017/SBS/05 JO Triton 2017"/>
    <d v="2017-06-06T00:00:00"/>
    <d v="2017-08-05T00:00:00"/>
    <s v="no"/>
    <x v="0"/>
    <s v="FRO.24483"/>
    <n v="2017"/>
    <s v="C1"/>
    <n v="18961.47"/>
    <d v="2017-05-29T00:00:00"/>
    <s v="IM"/>
    <n v="0"/>
    <s v="yes"/>
    <n v="0"/>
    <n v="15183.46"/>
    <m/>
    <m/>
    <m/>
    <m/>
    <m/>
    <n v="2017"/>
    <n v="9480.73"/>
    <m/>
    <m/>
    <d v="2017-10-19T00:00:00"/>
    <d v="2017-08-10T00:00:00"/>
    <n v="2017"/>
    <n v="5702.41"/>
    <m/>
    <n v="18961.47"/>
    <n v="15183.14"/>
    <n v="0.8007364407928288"/>
    <n v="3778.3300000000017"/>
    <n v="15183.46"/>
  </r>
  <r>
    <s v="2017/786"/>
    <x v="1"/>
    <n v="786"/>
    <x v="4"/>
    <s v="Germany"/>
    <s v="Bundespolizeiprasidium Federal Police Central Office"/>
    <s v="no"/>
    <s v="FOA"/>
    <s v="2017/LBS/01 FOA"/>
    <d v="2017-06-20T00:00:00"/>
    <d v="2017-08-17T00:00:00"/>
    <s v="no"/>
    <x v="0"/>
    <s v="FRO.24484"/>
    <n v="2017"/>
    <s v="C1"/>
    <n v="381325.88"/>
    <d v="2017-05-29T00:00:00"/>
    <s v="IM"/>
    <n v="0"/>
    <s v="no"/>
    <n v="0"/>
    <n v="0"/>
    <s v="FRO.24484"/>
    <n v="2017"/>
    <n v="3344.25"/>
    <d v="2017-06-28T00:00:00"/>
    <m/>
    <n v="2017"/>
    <n v="190600"/>
    <m/>
    <m/>
    <d v="2017-10-31T00:00:00"/>
    <d v="2017-11-14T00:00:00"/>
    <n v="2017"/>
    <n v="141483.04"/>
    <m/>
    <n v="384670.13"/>
    <n v="332083.04000000004"/>
    <n v="0.86329302459746493"/>
    <n v="52587.089999999967"/>
    <n v="0"/>
  </r>
  <r>
    <s v="2017/787"/>
    <x v="1"/>
    <n v="787"/>
    <x v="3"/>
    <s v="Netherlands"/>
    <s v="Royal Marechaussee"/>
    <s v="no"/>
    <s v="Vega Children"/>
    <s v="2017/ABS/11 Vega Children"/>
    <d v="2017-05-30T00:00:00"/>
    <d v="2017-07-12T00:00:00"/>
    <s v="yes"/>
    <x v="0"/>
    <s v="FRO.24476"/>
    <n v="2017"/>
    <s v="C1"/>
    <n v="37514.199999999997"/>
    <d v="2017-05-26T00:00:00"/>
    <s v="IM"/>
    <n v="0"/>
    <s v="no"/>
    <n v="0"/>
    <n v="0"/>
    <m/>
    <m/>
    <m/>
    <m/>
    <m/>
    <m/>
    <m/>
    <m/>
    <m/>
    <d v="2017-09-25T00:00:00"/>
    <d v="2017-10-04T00:00:00"/>
    <n v="2017"/>
    <n v="28123.56"/>
    <m/>
    <n v="37514.199999999997"/>
    <n v="28123.56"/>
    <n v="0.74967772203592253"/>
    <n v="9390.6399999999958"/>
    <n v="0"/>
  </r>
  <r>
    <s v="2017/788"/>
    <x v="1"/>
    <n v="788"/>
    <x v="2"/>
    <s v="Latvia"/>
    <s v="State Border Guard"/>
    <s v="no"/>
    <s v="Triton"/>
    <s v="2017/SBS/05 JO Triton 2017"/>
    <d v="2017-06-06T00:00:00"/>
    <d v="2017-08-05T00:00:00"/>
    <s v="no"/>
    <x v="0"/>
    <s v="FRO.24488"/>
    <n v="2017"/>
    <s v="C1"/>
    <n v="31186.43"/>
    <d v="2017-05-29T00:00:00"/>
    <s v="IM"/>
    <n v="0"/>
    <s v="no"/>
    <n v="0"/>
    <n v="0"/>
    <m/>
    <m/>
    <m/>
    <m/>
    <m/>
    <n v="2017"/>
    <n v="15590"/>
    <m/>
    <m/>
    <d v="2017-10-19T00:00:00"/>
    <d v="2017-10-02T00:00:00"/>
    <n v="2017"/>
    <n v="3681.53"/>
    <m/>
    <n v="31186.43"/>
    <n v="19271.53"/>
    <n v="0.61794601049238396"/>
    <n v="11914.900000000001"/>
    <n v="0"/>
  </r>
  <r>
    <s v="2017/789"/>
    <x v="1"/>
    <n v="789"/>
    <x v="4"/>
    <s v="Lithuania"/>
    <s v="State Border Guard Service at the Ministry of Interior"/>
    <s v="no"/>
    <s v="Coordination Points"/>
    <s v="2017/LBS/03 Coordination Points"/>
    <d v="2017-07-04T00:00:00"/>
    <d v="2017-08-01T00:00:00"/>
    <s v="no"/>
    <x v="0"/>
    <s v="FRO.24485"/>
    <n v="2017"/>
    <s v="C1"/>
    <n v="6362.22"/>
    <d v="2017-05-29T00:00:00"/>
    <s v="IM"/>
    <n v="0"/>
    <s v="no"/>
    <n v="0"/>
    <n v="0"/>
    <m/>
    <m/>
    <m/>
    <m/>
    <m/>
    <n v="2017"/>
    <n v="3180"/>
    <m/>
    <m/>
    <d v="2017-10-15T00:00:00"/>
    <d v="2017-08-18T00:00:00"/>
    <n v="2017"/>
    <n v="2143.4"/>
    <m/>
    <n v="6362.22"/>
    <n v="5323.4"/>
    <n v="0.83672051579480111"/>
    <n v="1038.8200000000006"/>
    <n v="0"/>
  </r>
  <r>
    <s v="2017/790"/>
    <x v="1"/>
    <n v="790"/>
    <x v="5"/>
    <s v="Portugal"/>
    <s v="Servico de Estrangeiros e Fronteiras"/>
    <s v="no"/>
    <s v="FSC Support Officer"/>
    <s v="2017/FSC/01 FSC Support Officer Deployment"/>
    <d v="2017-05-30T00:00:00"/>
    <d v="2017-08-01T00:00:00"/>
    <s v="no"/>
    <x v="0"/>
    <s v="FRO.24496"/>
    <n v="2017"/>
    <s v="C1"/>
    <n v="13491.63"/>
    <d v="2017-05-29T00:00:00"/>
    <s v="IM"/>
    <n v="0"/>
    <s v="no"/>
    <n v="0"/>
    <m/>
    <m/>
    <m/>
    <m/>
    <m/>
    <m/>
    <n v="2017"/>
    <n v="6745.82"/>
    <m/>
    <m/>
    <d v="2017-10-15T00:00:00"/>
    <d v="2018-08-03T00:00:00"/>
    <n v="2018"/>
    <n v="5004.67"/>
    <m/>
    <n v="13491.63"/>
    <n v="11750.49"/>
    <n v="0.87094665359189372"/>
    <n v="1741.1399999999994"/>
    <n v="0"/>
  </r>
  <r>
    <s v="2017/791"/>
    <x v="1"/>
    <n v="791"/>
    <x v="5"/>
    <s v="Poland"/>
    <s v="Headquarters of Polish Border Guards"/>
    <s v="no"/>
    <s v="FSC Support Officer"/>
    <s v="2017/FSC/01 FSC Support Officer Deployment"/>
    <d v="2017-05-31T00:00:00"/>
    <d v="2017-08-01T00:00:00"/>
    <s v="no"/>
    <x v="0"/>
    <s v="FRO.24491"/>
    <n v="2017"/>
    <s v="C1"/>
    <n v="18219.96"/>
    <d v="2017-05-29T00:00:00"/>
    <s v="IM"/>
    <n v="0"/>
    <s v="no"/>
    <n v="0"/>
    <m/>
    <m/>
    <m/>
    <m/>
    <m/>
    <m/>
    <n v="2017"/>
    <n v="9109.98"/>
    <m/>
    <m/>
    <d v="2017-10-15T00:00:00"/>
    <d v="2017-08-31T00:00:00"/>
    <n v="2017"/>
    <n v="8174.55"/>
    <m/>
    <n v="18219.96"/>
    <n v="17284.53"/>
    <n v="0.9486590530385357"/>
    <n v="935.43000000000029"/>
    <n v="0"/>
  </r>
  <r>
    <s v="2017/792"/>
    <x v="1"/>
    <n v="792"/>
    <x v="5"/>
    <s v="Romania"/>
    <s v="General Inspectorate of the Romanian Border Police"/>
    <s v="no"/>
    <s v="FSC Support Officer"/>
    <s v="2017/FSC/02 FSC Support Officer Deployment"/>
    <d v="2017-06-01T00:00:00"/>
    <d v="2017-08-31T00:00:00"/>
    <s v="no"/>
    <x v="0"/>
    <s v="FRO.24493"/>
    <n v="2017"/>
    <s v="C1"/>
    <n v="20246.54"/>
    <d v="2017-05-29T00:00:00"/>
    <s v="IM"/>
    <n v="0"/>
    <s v="no"/>
    <n v="0"/>
    <m/>
    <m/>
    <m/>
    <m/>
    <m/>
    <m/>
    <n v="2017"/>
    <n v="10123"/>
    <m/>
    <m/>
    <d v="2017-11-14T00:00:00"/>
    <d v="2017-09-14T00:00:00"/>
    <n v="2017"/>
    <n v="7141.44"/>
    <m/>
    <n v="20246.54"/>
    <n v="17264.439999999999"/>
    <n v="0.85271063599014929"/>
    <n v="2982.1000000000022"/>
    <n v="0"/>
  </r>
  <r>
    <s v="2017/793"/>
    <x v="1"/>
    <n v="793"/>
    <x v="4"/>
    <s v="Romania"/>
    <s v="General Inspectorate of the Romanian Border Police"/>
    <s v="no"/>
    <s v="Focal Points"/>
    <s v="2017/LBS/02 Focal Points"/>
    <d v="2017-06-21T00:00:00"/>
    <d v="2017-09-13T00:00:00"/>
    <s v="no"/>
    <x v="0"/>
    <s v="FRO.24481"/>
    <n v="2017"/>
    <s v="C1"/>
    <n v="87340.89"/>
    <d v="2017-05-29T00:00:00"/>
    <s v="IM"/>
    <n v="0"/>
    <s v="no"/>
    <n v="0"/>
    <n v="0"/>
    <m/>
    <m/>
    <m/>
    <m/>
    <m/>
    <n v="2017"/>
    <n v="43570"/>
    <m/>
    <m/>
    <d v="2017-11-27T00:00:00"/>
    <d v="2017-11-13T00:00:00"/>
    <n v="2017"/>
    <n v="25625.01"/>
    <m/>
    <n v="87340.89"/>
    <n v="69195.009999999995"/>
    <n v="0.79224072481972641"/>
    <n v="18145.880000000005"/>
    <n v="0"/>
  </r>
  <r>
    <s v="2017/794"/>
    <x v="1"/>
    <n v="794"/>
    <x v="2"/>
    <s v="Portugal"/>
    <s v="Servico de Estrangeiros e Fronteiras"/>
    <s v="no"/>
    <s v="Indalo"/>
    <s v="2017/SBS/03 Indalo 2017"/>
    <d v="2017-05-31T00:00:00"/>
    <d v="2017-07-01T00:00:00"/>
    <s v="no"/>
    <x v="0"/>
    <s v="FRO.24503"/>
    <n v="2017"/>
    <s v="C1"/>
    <n v="565780.99"/>
    <d v="2017-05-29T00:00:00"/>
    <s v="IM"/>
    <n v="472373.34"/>
    <s v="yes"/>
    <n v="343479.93"/>
    <n v="377700"/>
    <m/>
    <m/>
    <m/>
    <m/>
    <m/>
    <n v="2017"/>
    <n v="282890.05"/>
    <m/>
    <m/>
    <d v="2017-09-14T00:00:00"/>
    <d v="2017-11-10T00:00:00"/>
    <n v="2017"/>
    <n v="210108.85"/>
    <m/>
    <n v="565780.99"/>
    <n v="492998.9"/>
    <n v="0.87135995855922987"/>
    <n v="72782.089999999967"/>
    <n v="377700"/>
  </r>
  <r>
    <s v="2017/795"/>
    <x v="1"/>
    <n v="795"/>
    <x v="1"/>
    <s v="Italy"/>
    <s v="Ministero dell'Interno, Dipartimento della Pubblica Sicurezza, Direzione Centrale dell'Immigrazione e della Polizia delle Frontiere"/>
    <s v="no"/>
    <s v="FOA-R"/>
    <s v="2017/RSU/02 RI FOA-R 2017"/>
    <d v="2017-06-01T00:00:00"/>
    <d v="2017-08-31T00:00:00"/>
    <s v="no"/>
    <x v="0"/>
    <s v="FRO.24504"/>
    <n v="2017"/>
    <s v="C1"/>
    <n v="138188.4"/>
    <d v="2017-05-29T00:00:00"/>
    <s v="MM"/>
    <n v="0"/>
    <s v="no"/>
    <n v="0"/>
    <m/>
    <m/>
    <m/>
    <m/>
    <m/>
    <m/>
    <n v="2017"/>
    <n v="69094.2"/>
    <m/>
    <m/>
    <d v="2017-11-14T00:00:00"/>
    <m/>
    <m/>
    <s v="n/a"/>
    <m/>
    <n v="138188.4"/>
    <n v="69094.2"/>
    <n v="0.5"/>
    <n v="69094.2"/>
    <n v="0"/>
  </r>
  <r>
    <s v="2017/796"/>
    <x v="1"/>
    <n v="796"/>
    <x v="2"/>
    <s v="Sweden"/>
    <s v="National Operations Department"/>
    <s v="no"/>
    <s v="Indalo"/>
    <s v="2017/SBS/03 Indalo 2017"/>
    <d v="2017-05-30T00:00:00"/>
    <d v="2017-08-06T00:00:00"/>
    <s v="no"/>
    <x v="0"/>
    <s v="FRO.24506"/>
    <n v="2017"/>
    <s v="C1"/>
    <n v="13125"/>
    <d v="2017-05-29T00:00:00"/>
    <s v="IM"/>
    <n v="0"/>
    <s v="no"/>
    <n v="0"/>
    <m/>
    <s v="FRO.24506"/>
    <n v="2017"/>
    <n v="1241.2"/>
    <d v="2017-07-10T00:00:00"/>
    <m/>
    <m/>
    <n v="0"/>
    <m/>
    <m/>
    <d v="2017-10-20T00:00:00"/>
    <d v="2017-10-09T00:00:00"/>
    <n v="2017"/>
    <n v="14366.2"/>
    <m/>
    <n v="14366.2"/>
    <n v="14366.2"/>
    <n v="1"/>
    <n v="0"/>
    <n v="0"/>
  </r>
  <r>
    <s v="2017/797"/>
    <x v="1"/>
    <n v="797"/>
    <x v="2"/>
    <s v="Portugal"/>
    <s v="Servico de Estrangeiros e Fronteiras"/>
    <s v="no"/>
    <s v="Indalo"/>
    <s v="2017/SBS/03 Indalo 2017"/>
    <d v="2017-05-31T00:00:00"/>
    <d v="2017-06-30T00:00:00"/>
    <s v="no"/>
    <x v="0"/>
    <s v="FRO.24502"/>
    <n v="2017"/>
    <s v="C1"/>
    <n v="6220.98"/>
    <d v="2017-05-29T00:00:00"/>
    <s v="IM"/>
    <n v="0"/>
    <s v="no"/>
    <n v="0"/>
    <m/>
    <m/>
    <m/>
    <m/>
    <m/>
    <m/>
    <n v="2017"/>
    <n v="3110.49"/>
    <m/>
    <m/>
    <d v="2017-09-13T00:00:00"/>
    <d v="2017-09-26T00:00:00"/>
    <n v="2017"/>
    <n v="2694.39"/>
    <m/>
    <n v="6220.98"/>
    <n v="5804.8799999999992"/>
    <n v="0.93311343228880328"/>
    <n v="416.10000000000036"/>
    <n v="0"/>
  </r>
  <r>
    <s v="2017/798"/>
    <x v="1"/>
    <n v="798"/>
    <x v="2"/>
    <s v="Netherlands"/>
    <s v="Royal Marechaussee"/>
    <s v="no"/>
    <s v="Triton"/>
    <s v="2017/SBS/05 JO Triton 2017"/>
    <d v="2017-06-06T00:00:00"/>
    <d v="2017-07-08T00:00:00"/>
    <s v="no"/>
    <x v="0"/>
    <s v="FRO.24508"/>
    <n v="2017"/>
    <s v="C1"/>
    <n v="41464.639999999999"/>
    <d v="2017-05-30T00:00:00"/>
    <s v="MM"/>
    <n v="0"/>
    <s v="no"/>
    <n v="0"/>
    <n v="0"/>
    <m/>
    <m/>
    <m/>
    <m/>
    <m/>
    <m/>
    <m/>
    <m/>
    <m/>
    <d v="2017-09-21T00:00:00"/>
    <d v="2017-08-17T00:00:00"/>
    <n v="2017"/>
    <n v="35050.03"/>
    <m/>
    <n v="41464.639999999999"/>
    <n v="35050.03"/>
    <n v="0.84529927186151865"/>
    <n v="6414.6100000000006"/>
    <n v="0"/>
  </r>
  <r>
    <s v="2017/799"/>
    <x v="1"/>
    <n v="799"/>
    <x v="4"/>
    <s v="Poland"/>
    <s v="Headquarters of Polish Border Guards"/>
    <s v="no"/>
    <s v="Focal Points"/>
    <s v="2017/LBS/02 Focal Points"/>
    <d v="2017-10-11T00:00:00"/>
    <d v="2017-12-06T00:00:00"/>
    <s v="no"/>
    <x v="0"/>
    <s v="FRO.24500"/>
    <n v="2017"/>
    <s v="C1"/>
    <n v="25626.5"/>
    <d v="2017-05-30T00:00:00"/>
    <s v="IM"/>
    <n v="0"/>
    <s v="no"/>
    <n v="0"/>
    <m/>
    <m/>
    <m/>
    <m/>
    <m/>
    <m/>
    <n v="2017"/>
    <n v="12813.25"/>
    <m/>
    <m/>
    <d v="2018-02-19T00:00:00"/>
    <d v="2018-01-12T00:00:00"/>
    <n v="2018"/>
    <n v="9832.9"/>
    <m/>
    <n v="25626.5"/>
    <n v="22646.15"/>
    <n v="0.88370046631416699"/>
    <n v="2980.3499999999985"/>
    <n v="0"/>
  </r>
  <r>
    <s v="2017/800"/>
    <x v="1"/>
    <n v="800"/>
    <x v="4"/>
    <s v="Czech Republic"/>
    <s v="Police of the Czech Republic"/>
    <s v="no"/>
    <s v="FOA"/>
    <s v="2017/LBS/01 FOA"/>
    <d v="2017-06-20T00:00:00"/>
    <d v="2017-10-12T00:00:00"/>
    <s v="no"/>
    <x v="0"/>
    <s v="FRO.24490"/>
    <n v="2017"/>
    <s v="C1"/>
    <n v="97885.74"/>
    <d v="2017-05-31T00:00:00"/>
    <s v="IM"/>
    <n v="0"/>
    <s v="yes"/>
    <n v="0"/>
    <n v="30233.59"/>
    <m/>
    <m/>
    <m/>
    <m/>
    <m/>
    <n v="2017"/>
    <n v="48500"/>
    <m/>
    <m/>
    <d v="2017-12-26T00:00:00"/>
    <d v="2018-01-10T00:00:00"/>
    <n v="2018"/>
    <n v="33033.980000000003"/>
    <m/>
    <n v="97885.74"/>
    <n v="81533.98000000001"/>
    <n v="0.83295054008888325"/>
    <n v="16351.759999999995"/>
    <n v="30233.59"/>
  </r>
  <r>
    <s v="2017/801"/>
    <x v="1"/>
    <n v="801"/>
    <x v="5"/>
    <s v="Italy"/>
    <s v="Ministero dell'Interno, Dipartimento della Pubblica Sicurezza, Direzione Centrale dell'Immigrazione e della Polizia delle Frontiere"/>
    <s v="no"/>
    <s v="FSC Support Officer"/>
    <s v="2017/FSC/02 FSC Support Officer Deployment"/>
    <d v="2017-06-01T00:00:00"/>
    <d v="2017-07-04T00:00:00"/>
    <s v="no"/>
    <x v="0"/>
    <s v="FRO.24494"/>
    <n v="2017"/>
    <s v="C1"/>
    <n v="6501.32"/>
    <d v="2017-05-20T00:00:00"/>
    <s v="IM"/>
    <n v="0"/>
    <s v="no"/>
    <n v="0"/>
    <m/>
    <m/>
    <m/>
    <m/>
    <m/>
    <m/>
    <m/>
    <m/>
    <m/>
    <m/>
    <d v="2017-09-17T00:00:00"/>
    <d v="2017-09-12T00:00:00"/>
    <n v="2017"/>
    <n v="5792.3"/>
    <m/>
    <n v="6501.32"/>
    <n v="5792.3"/>
    <n v="0.89094214713319764"/>
    <n v="709.01999999999953"/>
    <n v="0"/>
  </r>
  <r>
    <s v="2017/802"/>
    <x v="1"/>
    <n v="802"/>
    <x v="1"/>
    <s v="Hungary"/>
    <s v="Office of Immigration and Nationality"/>
    <s v="no"/>
    <s v="RO"/>
    <s v="2017/RSU/01 RO to Russia"/>
    <d v="2017-05-31T00:00:00"/>
    <d v="2017-06-02T00:00:00"/>
    <s v="no"/>
    <x v="0"/>
    <s v="FRO.24512"/>
    <n v="2017"/>
    <s v="C1"/>
    <n v="1016.5"/>
    <d v="2017-05-29T00:00:00"/>
    <s v="IM"/>
    <n v="0"/>
    <s v="yes"/>
    <n v="0"/>
    <n v="594.70000000000005"/>
    <m/>
    <m/>
    <m/>
    <m/>
    <m/>
    <m/>
    <m/>
    <m/>
    <m/>
    <d v="2017-08-16T00:00:00"/>
    <d v="2017-08-17T00:00:00"/>
    <n v="2017"/>
    <n v="636.33000000000004"/>
    <m/>
    <n v="1016.5"/>
    <n v="636.33000000000004"/>
    <n v="0.62600098376783087"/>
    <n v="380.16999999999996"/>
    <n v="594.70000000000005"/>
  </r>
  <r>
    <s v="2017/803"/>
    <x v="1"/>
    <n v="803"/>
    <x v="1"/>
    <s v="France"/>
    <s v="Ministere de l'interieur, Direction generale des etrangers"/>
    <s v="no"/>
    <s v="CRO"/>
    <s v="2017/RSU/01 CRO to Albania"/>
    <d v="2017-05-30T00:00:00"/>
    <d v="2017-06-02T00:00:00"/>
    <s v="no"/>
    <x v="0"/>
    <s v="FRO.24514"/>
    <n v="2017"/>
    <s v="C1"/>
    <n v="84465.8"/>
    <d v="2017-05-29T00:00:00"/>
    <s v="IM"/>
    <n v="0"/>
    <s v="yes"/>
    <n v="70000"/>
    <n v="63891.78"/>
    <m/>
    <m/>
    <m/>
    <m/>
    <m/>
    <m/>
    <m/>
    <m/>
    <m/>
    <d v="2017-08-16T00:00:00"/>
    <d v="2017-09-26T00:00:00"/>
    <n v="2017"/>
    <n v="63891.78"/>
    <m/>
    <n v="84465.8"/>
    <n v="63891.78"/>
    <n v="0.75642188909594177"/>
    <n v="20574.020000000004"/>
    <n v="63891.78"/>
  </r>
  <r>
    <s v="2017/804"/>
    <x v="1"/>
    <n v="804"/>
    <x v="2"/>
    <s v="Austria"/>
    <s v="Federal Ministry of the Interior"/>
    <s v="no"/>
    <s v="Triton"/>
    <s v="2017/SBS/05 JO Triton 2017"/>
    <d v="2017-06-06T00:00:00"/>
    <d v="2017-09-09T00:00:00"/>
    <s v="no"/>
    <x v="0"/>
    <s v="FRO.24509"/>
    <n v="2017"/>
    <s v="C1"/>
    <n v="116825.1"/>
    <d v="2017-05-31T00:00:00"/>
    <s v="MM"/>
    <n v="0"/>
    <s v="no"/>
    <n v="0"/>
    <n v="0"/>
    <m/>
    <m/>
    <m/>
    <m/>
    <m/>
    <m/>
    <m/>
    <m/>
    <m/>
    <d v="2017-11-23T00:00:00"/>
    <d v="2017-09-15T00:00:00"/>
    <n v="2017"/>
    <n v="93127.55"/>
    <m/>
    <n v="116825.1"/>
    <n v="93127.55"/>
    <n v="0.79715360825712966"/>
    <n v="23697.550000000003"/>
    <n v="0"/>
  </r>
  <r>
    <s v="2017/805"/>
    <x v="1"/>
    <n v="805"/>
    <x v="5"/>
    <s v="Germany"/>
    <s v="Bundespolizeiprasidium Federal Police Central Office"/>
    <s v="no"/>
    <s v="FSC Support Officer"/>
    <s v="2017/FSC/01 FSC Support Officer Deployment"/>
    <d v="2017-05-31T00:00:00"/>
    <d v="2017-10-03T00:00:00"/>
    <s v="no"/>
    <x v="0"/>
    <s v="FRO.24517"/>
    <n v="2017"/>
    <s v="C1"/>
    <n v="27765.43"/>
    <d v="2017-05-30T00:00:00"/>
    <s v="IM"/>
    <n v="0"/>
    <s v="no"/>
    <n v="0"/>
    <m/>
    <m/>
    <m/>
    <m/>
    <m/>
    <m/>
    <m/>
    <m/>
    <m/>
    <m/>
    <d v="2017-12-17T00:00:00"/>
    <d v="2018-01-29T00:00:00"/>
    <n v="2018"/>
    <n v="22100.36"/>
    <m/>
    <n v="27765.43"/>
    <n v="22100.36"/>
    <n v="0.7959667831544478"/>
    <n v="5665.07"/>
    <n v="0"/>
  </r>
  <r>
    <s v="2017/806"/>
    <x v="1"/>
    <n v="806"/>
    <x v="2"/>
    <s v="Italy"/>
    <s v="Ministero dell'Interno, Dipartimento della Pubblica Sicurezza, Direzione Centrale dell'Immigrazione e della Polizia delle Frontiere"/>
    <s v="yes"/>
    <s v="Triton"/>
    <s v="2017/SBS/05 JO Triton 2017"/>
    <d v="2017-06-01T00:00:00"/>
    <d v="2017-07-31T00:00:00"/>
    <s v="no"/>
    <x v="0"/>
    <s v="FRO.24507"/>
    <n v="2017"/>
    <s v="C1"/>
    <n v="775157.4"/>
    <d v="2017-05-30T00:00:00"/>
    <s v="IM"/>
    <n v="0"/>
    <s v="yes"/>
    <n v="606850"/>
    <n v="592200"/>
    <s v="FRO.24507"/>
    <n v="2017"/>
    <n v="71028.800000000003"/>
    <d v="2017-07-24T00:00:00"/>
    <m/>
    <n v="2017"/>
    <n v="387578.7"/>
    <m/>
    <m/>
    <d v="2017-10-14T00:00:00"/>
    <d v="2017-10-11T00:00:00"/>
    <n v="2017"/>
    <n v="412246.56"/>
    <m/>
    <n v="846186.20000000007"/>
    <n v="799825.26"/>
    <n v="0.94521189307979725"/>
    <n v="46360.940000000061"/>
    <n v="592200"/>
  </r>
  <r>
    <s v="2017/807"/>
    <x v="1"/>
    <n v="807"/>
    <x v="1"/>
    <s v="Belgium"/>
    <s v="Dienst Vreemdelingenzaken"/>
    <s v="no"/>
    <s v="CRO"/>
    <s v="2017/RSU/01 CRO to Albania"/>
    <d v="2017-05-31T00:00:00"/>
    <d v="2017-06-03T00:00:00"/>
    <s v="no"/>
    <x v="0"/>
    <s v="FRO.24523"/>
    <n v="2017"/>
    <s v="C1"/>
    <n v="239.47"/>
    <d v="2017-05-30T00:00:00"/>
    <s v="IM"/>
    <n v="0"/>
    <s v="no"/>
    <n v="0"/>
    <n v="0"/>
    <m/>
    <m/>
    <m/>
    <m/>
    <m/>
    <m/>
    <m/>
    <m/>
    <m/>
    <d v="2017-08-17T00:00:00"/>
    <d v="2017-08-21T00:00:00"/>
    <n v="2017"/>
    <n v="226.63"/>
    <m/>
    <n v="239.47"/>
    <n v="226.63"/>
    <n v="0.94638159268384348"/>
    <n v="12.840000000000003"/>
    <n v="0"/>
  </r>
  <r>
    <s v="2017/808"/>
    <x v="1"/>
    <n v="808"/>
    <x v="1"/>
    <s v="Poland"/>
    <s v="Headquarters of Polish Border Guards"/>
    <s v="no"/>
    <s v="RO"/>
    <s v="2017/RSU/01 RO to Pakistan"/>
    <d v="2017-06-07T00:00:00"/>
    <d v="2017-06-09T00:00:00"/>
    <s v="no"/>
    <x v="0"/>
    <s v="FRO.24515"/>
    <n v="2017"/>
    <s v="C1"/>
    <n v="3355.52"/>
    <d v="2017-05-30T00:00:00"/>
    <s v="IM"/>
    <n v="0"/>
    <s v="no"/>
    <n v="0"/>
    <m/>
    <m/>
    <m/>
    <m/>
    <m/>
    <m/>
    <m/>
    <m/>
    <m/>
    <m/>
    <d v="2017-08-23T00:00:00"/>
    <d v="2017-06-29T00:00:00"/>
    <n v="2017"/>
    <n v="2287.3000000000002"/>
    <m/>
    <n v="3355.52"/>
    <n v="2287.3000000000002"/>
    <n v="0.68165291817661655"/>
    <n v="1068.2199999999998"/>
    <n v="0"/>
  </r>
  <r>
    <s v="2017/809"/>
    <x v="1"/>
    <n v="809"/>
    <x v="5"/>
    <s v="Spain"/>
    <s v="Cuerpo Nacional de Policia"/>
    <s v="no"/>
    <s v="FSC Support Officer"/>
    <s v="2017/FSC/01 FSC Support Officer Deployment"/>
    <d v="2017-07-30T00:00:00"/>
    <d v="2017-12-05T00:00:00"/>
    <s v="no"/>
    <x v="0"/>
    <s v="FRO.24521"/>
    <n v="2017"/>
    <s v="C1"/>
    <n v="30125.98"/>
    <d v="2017-05-31T00:00:00"/>
    <s v="IM"/>
    <n v="0"/>
    <s v="no"/>
    <n v="0"/>
    <m/>
    <m/>
    <m/>
    <m/>
    <m/>
    <m/>
    <m/>
    <m/>
    <m/>
    <m/>
    <d v="2018-02-18T00:00:00"/>
    <d v="2018-01-29T00:00:00"/>
    <n v="2018"/>
    <n v="26034.99"/>
    <m/>
    <n v="30125.98"/>
    <n v="26034.99"/>
    <n v="0.86420391967331855"/>
    <n v="4090.989999999998"/>
    <n v="0"/>
  </r>
  <r>
    <s v="2017/810"/>
    <x v="1"/>
    <n v="810"/>
    <x v="3"/>
    <s v="Czech Republic"/>
    <s v="Police of the Czech Republic"/>
    <s v="no"/>
    <s v="Focal Points"/>
    <s v="2017/ABS/03 Focal Points 2017 Air"/>
    <d v="2017-06-09T00:00:00"/>
    <d v="2017-06-23T00:00:00"/>
    <s v="no"/>
    <x v="0"/>
    <s v="FRO.24516"/>
    <n v="2017"/>
    <s v="C1"/>
    <n v="5018.3"/>
    <d v="2017-05-31T00:00:00"/>
    <s v="IM"/>
    <n v="0"/>
    <s v="yes"/>
    <n v="0"/>
    <n v="2247.27"/>
    <m/>
    <m/>
    <m/>
    <m/>
    <m/>
    <n v="2017"/>
    <n v="2500"/>
    <m/>
    <m/>
    <d v="2017-09-06T00:00:00"/>
    <d v="2017-07-07T00:00:00"/>
    <n v="2017"/>
    <n v="1012.03"/>
    <m/>
    <n v="5018.3"/>
    <n v="3512.0299999999997"/>
    <n v="0.6998445688779068"/>
    <n v="1506.2700000000004"/>
    <n v="2247.27"/>
  </r>
  <r>
    <s v="2017/811"/>
    <x v="1"/>
    <n v="811"/>
    <x v="4"/>
    <s v="Portugal"/>
    <s v="Servico de Estrangeiros e Fronteiras"/>
    <s v="no"/>
    <s v="FOA"/>
    <s v="2017/LBS/01 FOA"/>
    <d v="2017-06-20T00:00:00"/>
    <d v="2017-08-17T00:00:00"/>
    <s v="no"/>
    <x v="0"/>
    <s v="FRO.24518"/>
    <n v="2017"/>
    <s v="C1"/>
    <n v="39979.480000000003"/>
    <d v="2017-05-31T00:00:00"/>
    <s v="IM"/>
    <n v="0"/>
    <s v="no"/>
    <n v="0"/>
    <n v="0"/>
    <m/>
    <m/>
    <m/>
    <m/>
    <m/>
    <n v="2017"/>
    <n v="19989.740000000002"/>
    <m/>
    <m/>
    <d v="2017-10-31T00:00:00"/>
    <d v="2017-11-13T00:00:00"/>
    <n v="2017"/>
    <n v="8182.63"/>
    <m/>
    <n v="39979.480000000003"/>
    <n v="28172.370000000003"/>
    <n v="0.7046707460927456"/>
    <n v="11807.11"/>
    <n v="0"/>
  </r>
  <r>
    <s v="2017/812"/>
    <x v="1"/>
    <n v="812"/>
    <x v="2"/>
    <s v="Georgia"/>
    <s v="Patrol Police Department"/>
    <s v="no"/>
    <s v="Focal Points"/>
    <s v="2017/SBS/06 Focal Points Sea 2017"/>
    <d v="2017-06-19T00:00:00"/>
    <d v="2017-06-24T00:00:00"/>
    <s v="no"/>
    <x v="0"/>
    <s v="FRO.24525"/>
    <n v="2017"/>
    <s v="C1"/>
    <n v="1826.49"/>
    <d v="2017-06-01T00:00:00"/>
    <s v="IM"/>
    <n v="0"/>
    <s v="yes"/>
    <n v="0"/>
    <n v="1307"/>
    <m/>
    <m/>
    <m/>
    <m/>
    <m/>
    <m/>
    <m/>
    <m/>
    <m/>
    <d v="2017-09-07T00:00:00"/>
    <d v="2017-07-31T00:00:00"/>
    <n v="2017"/>
    <n v="1699"/>
    <m/>
    <n v="1826.49"/>
    <n v="1699"/>
    <n v="0.93019945359678946"/>
    <n v="127.49000000000001"/>
    <n v="1307"/>
  </r>
  <r>
    <s v="2017/813"/>
    <x v="1"/>
    <n v="813"/>
    <x v="2"/>
    <s v="Italy"/>
    <s v="Ministero dell'Interno, Dipartimento della Pubblica Sicurezza, Direzione Centrale dell'Immigrazione e della Polizia delle Frontiere"/>
    <s v="yes"/>
    <s v="Triton"/>
    <s v="2017/SBS/05 JO Triton 2017"/>
    <d v="2017-06-01T00:00:00"/>
    <d v="2017-07-31T00:00:00"/>
    <s v="no"/>
    <x v="0"/>
    <s v="FRO.24535"/>
    <n v="2017"/>
    <s v="C1"/>
    <n v="231290.54"/>
    <d v="2017-05-31T00:00:00"/>
    <s v="MM"/>
    <n v="553263.18999999994"/>
    <s v="yes"/>
    <n v="330404"/>
    <n v="365882.82"/>
    <s v="FRO.24535"/>
    <n v="2017"/>
    <n v="550173.82999999996"/>
    <d v="2017-06-29T00:00:00"/>
    <s v="Sup. Dec. No 2 signed on 06/07/2017._x000a_Sup. Dec. No 3 signed on 28/08/2017."/>
    <n v="2017"/>
    <n v="115645.27"/>
    <m/>
    <m/>
    <d v="2017-10-14T00:00:00"/>
    <d v="2018-03-22T00:00:00"/>
    <n v="2018"/>
    <n v="539276.93000000005"/>
    <m/>
    <n v="781464.37"/>
    <n v="654922.20000000007"/>
    <n v="0.83807045483084541"/>
    <n v="126542.16999999993"/>
    <n v="365882.82"/>
  </r>
  <r>
    <s v="2017/814"/>
    <x v="1"/>
    <n v="814"/>
    <x v="2"/>
    <s v="Italy"/>
    <s v="Ministero dell'Interno, Dipartimento della Pubblica Sicurezza, Direzione Centrale dell'Immigrazione e della Polizia delle Frontiere"/>
    <s v="yes"/>
    <s v="Triton"/>
    <s v="2017/SBS/05 JO Triton 2017"/>
    <d v="2017-06-01T00:00:00"/>
    <d v="2017-09-30T00:00:00"/>
    <s v="no"/>
    <x v="0"/>
    <s v="FRO.24540"/>
    <n v="2017"/>
    <s v="C1"/>
    <n v="193683.87"/>
    <d v="2017-05-31T00:00:00"/>
    <s v="MM"/>
    <n v="406016.38"/>
    <s v="yes"/>
    <n v="255462.2"/>
    <n v="405047.2"/>
    <s v="FRO.24540"/>
    <n v="2017"/>
    <n v="618306.80000000005"/>
    <d v="2017-06-30T00:00:00"/>
    <s v="Sup. Dec. No 2 signed on 31/07/2017."/>
    <n v="2017"/>
    <n v="405995.34"/>
    <m/>
    <m/>
    <d v="2017-12-14T00:00:00"/>
    <d v="2018-02-14T00:00:00"/>
    <n v="2018"/>
    <n v="405995.33"/>
    <m/>
    <n v="811990.67"/>
    <n v="811990.67"/>
    <n v="1"/>
    <n v="0"/>
    <n v="405047.2"/>
  </r>
  <r>
    <s v="2017/815"/>
    <x v="1"/>
    <n v="815"/>
    <x v="1"/>
    <s v="Italy"/>
    <s v="Ministero dell'Interno, Dipartimento della Pubblica Sicurezza, Direzione Centrale dell'Immigrazione e della Polizia delle Frontiere"/>
    <s v="no"/>
    <s v="RO"/>
    <s v="2017/RSU/01 RO to Pakistan"/>
    <d v="2017-06-07T00:00:00"/>
    <d v="2017-06-09T00:00:00"/>
    <s v="no"/>
    <x v="0"/>
    <s v="FRO.24528"/>
    <n v="2017"/>
    <s v="C1"/>
    <n v="65757.919999999998"/>
    <d v="2017-05-31T00:00:00"/>
    <s v="IM"/>
    <n v="0"/>
    <s v="yes"/>
    <n v="0"/>
    <n v="41000"/>
    <m/>
    <m/>
    <m/>
    <m/>
    <m/>
    <m/>
    <m/>
    <m/>
    <m/>
    <d v="2017-08-23T00:00:00"/>
    <d v="2017-08-07T00:00:00"/>
    <n v="2017"/>
    <n v="45308.08"/>
    <m/>
    <n v="65757.919999999998"/>
    <n v="45308.08"/>
    <n v="0.68901327779224164"/>
    <n v="20449.839999999997"/>
    <n v="41000"/>
  </r>
  <r>
    <s v="2017/816"/>
    <x v="1"/>
    <n v="816"/>
    <x v="5"/>
    <s v="Lithuania"/>
    <s v="State Border Guard Service at the Ministry of Interior"/>
    <s v="no"/>
    <s v="FSC Support Officer"/>
    <s v="2017/FSC/02 FSC Support Officer Deployment"/>
    <d v="2017-06-29T00:00:00"/>
    <d v="2017-08-01T00:00:00"/>
    <s v="no"/>
    <x v="0"/>
    <s v="FRO.24541"/>
    <n v="2017"/>
    <s v="C1"/>
    <n v="7101.59"/>
    <d v="2017-06-01T00:00:00"/>
    <s v="IM"/>
    <n v="0"/>
    <s v="no"/>
    <n v="0"/>
    <m/>
    <m/>
    <m/>
    <m/>
    <m/>
    <m/>
    <n v="2017"/>
    <n v="3500"/>
    <m/>
    <m/>
    <d v="2017-10-15T00:00:00"/>
    <d v="2017-11-24T00:00:00"/>
    <n v="2017"/>
    <n v="3287.41"/>
    <m/>
    <n v="7101.59"/>
    <n v="6787.41"/>
    <n v="0.95575920322068719"/>
    <n v="314.18000000000029"/>
    <n v="0"/>
  </r>
  <r>
    <s v="2017/817"/>
    <x v="1"/>
    <n v="817"/>
    <x v="1"/>
    <s v="Lithuania"/>
    <s v="State Border Guard Service at the Ministry of Interior"/>
    <s v="no"/>
    <s v="Poseidon"/>
    <s v="2017/RSU/03 Poseidon"/>
    <d v="2017-06-21T00:00:00"/>
    <d v="2017-08-18T00:00:00"/>
    <s v="no"/>
    <x v="0"/>
    <s v="FRO.24545"/>
    <n v="2017"/>
    <s v="C1"/>
    <n v="65879"/>
    <d v="2017-06-05T00:00:00"/>
    <s v="IM"/>
    <n v="0"/>
    <s v="no"/>
    <n v="0"/>
    <m/>
    <m/>
    <m/>
    <m/>
    <m/>
    <m/>
    <n v="2017"/>
    <n v="32900"/>
    <m/>
    <m/>
    <d v="2017-11-01T00:00:00"/>
    <d v="2017-10-09T00:00:00"/>
    <n v="2017"/>
    <n v="31620.87"/>
    <m/>
    <n v="65879"/>
    <n v="64520.869999999995"/>
    <n v="0.97938447760287795"/>
    <n v="1358.1300000000047"/>
    <n v="0"/>
  </r>
  <r>
    <s v="2017/818"/>
    <x v="1"/>
    <n v="818"/>
    <x v="1"/>
    <s v="Slovakia"/>
    <s v="Bureau of Border and Alien Police"/>
    <s v="no"/>
    <s v="Poseidon"/>
    <s v="2017/RSU/03 Poseidon"/>
    <d v="2017-06-26T00:00:00"/>
    <d v="2017-07-27T00:00:00"/>
    <s v="no"/>
    <x v="0"/>
    <s v="FRO.24539"/>
    <n v="2017"/>
    <s v="C1"/>
    <n v="24800.03"/>
    <d v="2017-06-05T00:00:00"/>
    <s v="IM"/>
    <n v="0"/>
    <s v="no"/>
    <n v="0"/>
    <m/>
    <m/>
    <m/>
    <m/>
    <m/>
    <m/>
    <m/>
    <m/>
    <m/>
    <m/>
    <d v="2017-10-10T00:00:00"/>
    <d v="2017-09-08T00:00:00"/>
    <n v="2017"/>
    <n v="19739.689999999999"/>
    <m/>
    <n v="24800.03"/>
    <n v="19739.689999999999"/>
    <n v="0.79595427908756555"/>
    <n v="5060.34"/>
    <n v="0"/>
  </r>
  <r>
    <s v="2017/819"/>
    <x v="1"/>
    <n v="819"/>
    <x v="1"/>
    <s v="Greece"/>
    <s v="Hellenic Police"/>
    <s v="yes"/>
    <s v="Poseidon"/>
    <s v="2017/RSU/03 Poseidon"/>
    <d v="2017-06-01T00:00:00"/>
    <d v="2017-06-30T00:00:00"/>
    <s v="no"/>
    <x v="0"/>
    <s v="FRO.24547"/>
    <n v="2017"/>
    <s v="C1"/>
    <n v="11198.15"/>
    <d v="2017-06-01T00:00:00"/>
    <s v="IM"/>
    <n v="0"/>
    <s v="no"/>
    <n v="0"/>
    <n v="0"/>
    <m/>
    <m/>
    <m/>
    <m/>
    <m/>
    <m/>
    <m/>
    <m/>
    <m/>
    <d v="2017-09-13T00:00:00"/>
    <m/>
    <n v="2017"/>
    <n v="5188.46"/>
    <m/>
    <n v="11198.15"/>
    <n v="5188.46"/>
    <n v="0.46333188964248562"/>
    <n v="6009.69"/>
    <n v="0"/>
  </r>
  <r>
    <s v="2017/820"/>
    <x v="1"/>
    <n v="820"/>
    <x v="4"/>
    <s v="Estonia"/>
    <s v="Police and Border Guard Board"/>
    <s v="no"/>
    <s v="Focal Points"/>
    <s v="2017/LBS/02 Focal Points"/>
    <d v="2017-06-20T00:00:00"/>
    <d v="2017-07-20T00:00:00"/>
    <s v="no"/>
    <x v="0"/>
    <s v="FRO.24546"/>
    <n v="2017"/>
    <s v="C1"/>
    <n v="6915.41"/>
    <d v="2017-06-02T00:00:00"/>
    <s v="IM"/>
    <n v="0"/>
    <s v="no"/>
    <n v="0"/>
    <n v="0"/>
    <m/>
    <m/>
    <m/>
    <m/>
    <m/>
    <n v="2017"/>
    <n v="3450"/>
    <m/>
    <m/>
    <d v="2017-10-03T00:00:00"/>
    <d v="2017-10-23T00:00:00"/>
    <n v="2017"/>
    <n v="3435.85"/>
    <m/>
    <n v="6915.41"/>
    <n v="6885.85"/>
    <n v="0.99572548843814035"/>
    <n v="29.559999999999491"/>
    <n v="0"/>
  </r>
  <r>
    <s v="2017/821"/>
    <x v="1"/>
    <n v="821"/>
    <x v="4"/>
    <s v="Austria"/>
    <s v="Federal Ministry of the Interior"/>
    <s v="no"/>
    <s v="Focal Points"/>
    <s v="2017/LBS/02 Focal Points"/>
    <d v="2017-06-21T00:00:00"/>
    <d v="2017-08-16T00:00:00"/>
    <s v="no"/>
    <x v="0"/>
    <s v="FRO.24549"/>
    <n v="2017"/>
    <s v="C1"/>
    <n v="49264.94"/>
    <d v="2017-06-02T00:00:00"/>
    <s v="IM"/>
    <n v="0"/>
    <s v="no"/>
    <n v="0"/>
    <n v="0"/>
    <m/>
    <m/>
    <m/>
    <m/>
    <m/>
    <m/>
    <m/>
    <m/>
    <m/>
    <d v="2017-10-30T00:00:00"/>
    <d v="2017-09-07T00:00:00"/>
    <n v="2017"/>
    <n v="47033.57"/>
    <m/>
    <n v="49264.94"/>
    <n v="47033.57"/>
    <n v="0.9547067346473983"/>
    <n v="2231.3700000000026"/>
    <n v="0"/>
  </r>
  <r>
    <s v="2017/822"/>
    <x v="1"/>
    <n v="822"/>
    <x v="1"/>
    <s v="Hungary"/>
    <s v="Office of Immigration and Nationality"/>
    <s v="no"/>
    <s v="RO"/>
    <s v="2017/RSU/01 RO to Pakistan"/>
    <d v="2017-06-07T00:00:00"/>
    <d v="2017-06-09T00:00:00"/>
    <s v="no"/>
    <x v="0"/>
    <s v="FRO.24552"/>
    <n v="2017"/>
    <s v="C1"/>
    <n v="4881.34"/>
    <d v="2017-06-05T00:00:00"/>
    <s v="IM"/>
    <n v="0"/>
    <s v="yes"/>
    <n v="0"/>
    <n v="2634.76"/>
    <m/>
    <m/>
    <m/>
    <m/>
    <m/>
    <m/>
    <n v="0"/>
    <m/>
    <m/>
    <d v="2017-08-23T00:00:00"/>
    <d v="2017-08-24T00:00:00"/>
    <n v="2017"/>
    <n v="2819.19"/>
    <m/>
    <n v="4881.34"/>
    <n v="2819.19"/>
    <n v="0.57754428087369447"/>
    <n v="2062.15"/>
    <n v="2634.76"/>
  </r>
  <r>
    <s v="2017/823"/>
    <x v="1"/>
    <n v="823"/>
    <x v="1"/>
    <s v="Netherlands"/>
    <s v="Repatriation and Departure Service"/>
    <s v="no"/>
    <s v="FOA-R"/>
    <s v="2017/RSU/02 RI FOA-R 2017"/>
    <d v="2017-06-11T00:00:00"/>
    <d v="2017-06-27T00:00:00"/>
    <s v="no"/>
    <x v="0"/>
    <s v="FRO.24551"/>
    <n v="2017"/>
    <s v="C1"/>
    <n v="4887"/>
    <d v="2017-06-05T00:00:00"/>
    <s v="IM"/>
    <n v="0"/>
    <s v="no"/>
    <n v="0"/>
    <m/>
    <m/>
    <m/>
    <m/>
    <m/>
    <m/>
    <m/>
    <m/>
    <m/>
    <m/>
    <d v="2017-09-10T00:00:00"/>
    <d v="2017-07-28T00:00:00"/>
    <n v="2017"/>
    <n v="4556.1899999999996"/>
    <m/>
    <n v="4887"/>
    <n v="4556.1899999999996"/>
    <n v="0.93230816451810916"/>
    <n v="330.8100000000004"/>
    <n v="0"/>
  </r>
  <r>
    <s v="2017/824"/>
    <x v="1"/>
    <n v="824"/>
    <x v="1"/>
    <s v="Belgium"/>
    <s v="Dienst Vreemdelingenzaken"/>
    <s v="no"/>
    <s v="RO"/>
    <s v="2017/RSU/01 RO to Pakistan"/>
    <d v="2017-06-07T00:00:00"/>
    <d v="2017-06-09T00:00:00"/>
    <s v="no"/>
    <x v="0"/>
    <s v="FRO.24522"/>
    <n v="2017"/>
    <s v="C1"/>
    <n v="421512"/>
    <d v="2017-06-01T00:00:00"/>
    <s v="IM"/>
    <n v="0"/>
    <s v="yes"/>
    <n v="380000"/>
    <n v="374066.44"/>
    <m/>
    <m/>
    <m/>
    <m/>
    <m/>
    <m/>
    <m/>
    <m/>
    <m/>
    <d v="2017-08-23T00:00:00"/>
    <d v="2017-08-21T00:00:00"/>
    <n v="2017"/>
    <n v="393525.76000000001"/>
    <m/>
    <n v="421512"/>
    <n v="393525.76000000001"/>
    <n v="0.93360511681755209"/>
    <n v="27986.239999999991"/>
    <n v="374066.44"/>
  </r>
  <r>
    <s v="2017/825"/>
    <x v="1"/>
    <n v="825"/>
    <x v="3"/>
    <s v="France"/>
    <s v="Direction Centrale de la Police aux Frontieres"/>
    <s v="no"/>
    <s v="Focal Points"/>
    <s v="2017/ABS/03 Focal Points 2017 Air"/>
    <d v="2017-06-09T00:00:00"/>
    <d v="2017-06-23T00:00:00"/>
    <s v="no"/>
    <x v="0"/>
    <s v="FRO.24548"/>
    <n v="2017"/>
    <s v="C1"/>
    <n v="4804.3"/>
    <d v="2017-06-05T00:00:00"/>
    <s v="IM"/>
    <n v="0"/>
    <s v="yes"/>
    <n v="0"/>
    <n v="886.05"/>
    <m/>
    <m/>
    <m/>
    <m/>
    <m/>
    <n v="2017"/>
    <n v="2402.15"/>
    <m/>
    <m/>
    <d v="2017-09-06T00:00:00"/>
    <d v="2017-09-08T00:00:00"/>
    <n v="2017"/>
    <n v="-172"/>
    <m/>
    <n v="4804.3"/>
    <n v="2230.15"/>
    <n v="0.46419873862997729"/>
    <n v="2574.15"/>
    <n v="886.05"/>
  </r>
  <r>
    <s v="2017/826"/>
    <x v="1"/>
    <n v="826"/>
    <x v="1"/>
    <s v="Germany"/>
    <s v="Bundespolizeiprasidium Federal Police Central Office"/>
    <s v="no"/>
    <s v="RO"/>
    <s v="2017/RSU/01 RO to FYRoMacedonia, Serbia, Kosovo, Albania, Bangladesh, Bosnia and Herzegovina, Afghanistan, Moldova, Tunisia, Russia"/>
    <d v="2017-06-07T00:00:00"/>
    <d v="2017-06-30T00:00:00"/>
    <s v="no"/>
    <x v="0"/>
    <s v="FRO.24561"/>
    <n v="2017"/>
    <s v="C1"/>
    <n v="939308.5"/>
    <d v="2017-06-02T00:00:00"/>
    <s v="IM"/>
    <n v="0"/>
    <s v="yes"/>
    <n v="527000"/>
    <n v="472988.1"/>
    <s v="FRO.24561"/>
    <n v="2017"/>
    <n v="-396498.5"/>
    <m/>
    <m/>
    <n v="2017"/>
    <n v="469000"/>
    <m/>
    <m/>
    <d v="2017-09-13T00:00:00"/>
    <d v="2017-09-13T00:00:00"/>
    <n v="2017"/>
    <n v="24279.73"/>
    <m/>
    <n v="542810"/>
    <n v="493279.73"/>
    <n v="0.90875210478804735"/>
    <n v="49530.270000000019"/>
    <n v="472988.1"/>
  </r>
  <r>
    <s v="2017/827"/>
    <x v="1"/>
    <n v="827"/>
    <x v="1"/>
    <s v="Sweden"/>
    <s v="National Operations Department"/>
    <s v="no"/>
    <s v="RO"/>
    <s v="2017/RSU/01 RO to Pakistan"/>
    <d v="2017-06-07T00:00:00"/>
    <d v="2017-06-09T00:00:00"/>
    <s v="no"/>
    <x v="0"/>
    <s v="FRO.24554"/>
    <n v="2017"/>
    <s v="C1"/>
    <n v="43852.88"/>
    <d v="2017-06-05T00:00:00"/>
    <s v="IM"/>
    <n v="0"/>
    <s v="yes"/>
    <n v="37870"/>
    <n v="36227.58"/>
    <m/>
    <m/>
    <m/>
    <m/>
    <m/>
    <m/>
    <m/>
    <m/>
    <m/>
    <d v="2017-08-23T00:00:00"/>
    <d v="2017-08-21T00:00:00"/>
    <n v="2017"/>
    <n v="40262.370000000003"/>
    <m/>
    <n v="43852.88"/>
    <n v="40262.370000000003"/>
    <n v="0.91812373554484916"/>
    <n v="3590.5099999999948"/>
    <n v="36227.58"/>
  </r>
  <r>
    <s v="2017/828"/>
    <x v="1"/>
    <n v="828"/>
    <x v="4"/>
    <s v="Portugal"/>
    <s v="Servico de Estrangeiros e Fronteiras"/>
    <s v="no"/>
    <s v="Focal Points"/>
    <s v="2017/LBS/02 Focal Points"/>
    <d v="2017-06-19T00:00:00"/>
    <d v="2017-08-17T00:00:00"/>
    <s v="no"/>
    <x v="0"/>
    <s v="FRO.24550"/>
    <n v="2017"/>
    <s v="C1"/>
    <n v="19265.349999999999"/>
    <d v="2017-06-05T00:00:00"/>
    <s v="IM"/>
    <n v="0"/>
    <s v="no"/>
    <n v="0"/>
    <n v="0"/>
    <m/>
    <m/>
    <m/>
    <m/>
    <m/>
    <n v="2017"/>
    <n v="9632.68"/>
    <m/>
    <m/>
    <d v="2017-10-31T00:00:00"/>
    <d v="2017-06-05T00:00:00"/>
    <n v="2017"/>
    <n v="6166.16"/>
    <m/>
    <n v="19265.349999999999"/>
    <n v="15798.84"/>
    <n v="0.82006503904678618"/>
    <n v="3466.5099999999984"/>
    <n v="0"/>
  </r>
  <r>
    <s v="2017/829"/>
    <x v="1"/>
    <n v="829"/>
    <x v="1"/>
    <s v="Austria"/>
    <s v="Federal Ministry of the Interior"/>
    <s v="no"/>
    <s v="RO"/>
    <s v="2017/RSU/01 RO to Pakistan"/>
    <d v="2017-06-07T00:00:00"/>
    <d v="2017-06-09T00:00:00"/>
    <s v="no"/>
    <x v="0"/>
    <s v="FRO.24569"/>
    <n v="2017"/>
    <s v="C1"/>
    <n v="143119.20000000001"/>
    <d v="2017-06-05T00:00:00"/>
    <s v="SK"/>
    <n v="0"/>
    <s v="yes"/>
    <n v="125000"/>
    <n v="115311"/>
    <m/>
    <m/>
    <m/>
    <m/>
    <m/>
    <m/>
    <n v="0"/>
    <m/>
    <m/>
    <d v="2017-08-23T00:00:00"/>
    <d v="2017-07-10T00:00:00"/>
    <n v="2017"/>
    <n v="130046.54"/>
    <m/>
    <n v="143119.20000000001"/>
    <n v="130046.54"/>
    <n v="0.90865893604771397"/>
    <n v="13072.660000000018"/>
    <n v="115311"/>
  </r>
  <r>
    <s v="2017/830"/>
    <x v="1"/>
    <n v="830"/>
    <x v="1"/>
    <s v="Slovenia"/>
    <s v="Ministry of Interior"/>
    <s v="no"/>
    <s v="JRO"/>
    <s v="2017/RSU/01 JRO to Pakistan"/>
    <d v="2017-06-07T00:00:00"/>
    <d v="2017-06-09T00:00:00"/>
    <s v="no"/>
    <x v="0"/>
    <s v="FRO.24568"/>
    <n v="2017"/>
    <s v="C1"/>
    <n v="1399.76"/>
    <d v="2017-06-05T00:00:00"/>
    <s v="SK"/>
    <n v="0"/>
    <s v="no"/>
    <m/>
    <m/>
    <m/>
    <m/>
    <m/>
    <m/>
    <m/>
    <m/>
    <m/>
    <m/>
    <m/>
    <d v="2017-08-23T00:00:00"/>
    <d v="2017-10-25T00:00:00"/>
    <n v="2017"/>
    <n v="1399.76"/>
    <m/>
    <n v="1399.76"/>
    <n v="1399.76"/>
    <n v="1"/>
    <n v="0"/>
    <n v="0"/>
  </r>
  <r>
    <s v="2017/831"/>
    <x v="1"/>
    <n v="831"/>
    <x v="3"/>
    <s v="Slovakia"/>
    <s v="Border and Alien Police Directorate"/>
    <s v="no"/>
    <s v="Focal Points"/>
    <s v="2017/ABS/03 Focal Points 2017 Air"/>
    <d v="2017-06-09T00:00:00"/>
    <d v="2017-06-23T00:00:00"/>
    <s v="no"/>
    <x v="0"/>
    <s v="FRO.24574"/>
    <n v="2017"/>
    <s v="C1"/>
    <n v="4162.3"/>
    <d v="2017-06-05T00:00:00"/>
    <s v="MM"/>
    <n v="0"/>
    <s v="no"/>
    <n v="0"/>
    <m/>
    <m/>
    <m/>
    <m/>
    <m/>
    <m/>
    <n v="2017"/>
    <n v="2000"/>
    <m/>
    <m/>
    <d v="2017-09-06T00:00:00"/>
    <d v="2017-08-11T00:00:00"/>
    <n v="2017"/>
    <n v="524.98"/>
    <m/>
    <n v="4162.3"/>
    <n v="2524.98"/>
    <n v="0.6066309492347981"/>
    <n v="1637.3200000000002"/>
    <n v="0"/>
  </r>
  <r>
    <s v="2017/832"/>
    <x v="1"/>
    <n v="832"/>
    <x v="5"/>
    <s v="Greece"/>
    <s v="Hellenic Coast Guard"/>
    <s v="no"/>
    <s v="FSC Support Officer"/>
    <s v="2017/FSC/02 FSC Support Officer Deployment"/>
    <d v="2017-06-07T00:00:00"/>
    <d v="2017-12-01T00:00:00"/>
    <s v="no"/>
    <x v="0"/>
    <s v="FRO.24573"/>
    <n v="2017"/>
    <s v="C1"/>
    <n v="41838.61"/>
    <d v="2017-06-06T00:00:00"/>
    <s v="IM"/>
    <n v="0"/>
    <s v="no"/>
    <n v="0"/>
    <m/>
    <m/>
    <m/>
    <m/>
    <m/>
    <m/>
    <n v="2017"/>
    <n v="20919"/>
    <m/>
    <m/>
    <d v="2018-02-14T00:00:00"/>
    <d v="2018-03-27T00:00:00"/>
    <n v="2018"/>
    <n v="13709.09"/>
    <m/>
    <n v="41838.61"/>
    <n v="34628.089999999997"/>
    <n v="0.82765871045907113"/>
    <n v="7210.5200000000041"/>
    <n v="0"/>
  </r>
  <r>
    <s v="2017/833"/>
    <x v="1"/>
    <n v="833"/>
    <x v="4"/>
    <s v="Bulgaria"/>
    <s v="Ministry of Interior, National Police Service, Chief Directorate Border Police"/>
    <s v="no"/>
    <s v="Coordination Points"/>
    <s v="2017/LBS/03 Coordination Points"/>
    <d v="2017-07-04T00:00:00"/>
    <d v="2017-08-01T00:00:00"/>
    <s v="no"/>
    <x v="0"/>
    <s v="FRO.24566"/>
    <n v="2017"/>
    <s v="C1"/>
    <n v="6345.1"/>
    <d v="2017-06-06T00:00:00"/>
    <s v="IM"/>
    <n v="0"/>
    <s v="no"/>
    <n v="0"/>
    <n v="0"/>
    <m/>
    <m/>
    <m/>
    <m/>
    <m/>
    <m/>
    <m/>
    <m/>
    <m/>
    <d v="2017-10-15T00:00:00"/>
    <d v="2017-10-25T00:00:00"/>
    <n v="2017"/>
    <n v="4785.01"/>
    <m/>
    <n v="6345.1"/>
    <n v="4785.01"/>
    <n v="0.75412680651211172"/>
    <n v="1560.0900000000001"/>
    <n v="0"/>
  </r>
  <r>
    <s v="2017/834"/>
    <x v="1"/>
    <n v="834"/>
    <x v="4"/>
    <s v="Portugal"/>
    <s v="Servico de Estrangeiros e Fronteiras"/>
    <s v="no"/>
    <s v="FOA"/>
    <s v="2017/LBS/01 FOA"/>
    <d v="2017-06-19T00:00:00"/>
    <d v="2017-09-15T00:00:00"/>
    <s v="no"/>
    <x v="0"/>
    <s v="FRO.24570"/>
    <n v="2017"/>
    <s v="C1"/>
    <n v="25598.68"/>
    <d v="2017-06-06T00:00:00"/>
    <s v="MM"/>
    <n v="0"/>
    <s v="no"/>
    <m/>
    <m/>
    <m/>
    <m/>
    <m/>
    <m/>
    <m/>
    <n v="2017"/>
    <n v="12799.34"/>
    <m/>
    <m/>
    <d v="2017-11-29T00:00:00"/>
    <d v="2018-01-09T00:00:00"/>
    <n v="2018"/>
    <n v="12332.24"/>
    <m/>
    <n v="25598.68"/>
    <n v="25131.58"/>
    <n v="0.98175296538727785"/>
    <n v="467.09999999999854"/>
    <n v="0"/>
  </r>
  <r>
    <s v="2017/835"/>
    <x v="1"/>
    <n v="835"/>
    <x v="4"/>
    <s v="Portugal"/>
    <s v="Servico de Estrangeiros e Fronteiras"/>
    <s v="no"/>
    <s v="FOA"/>
    <s v="2017/LBS/01 FOA"/>
    <d v="2017-06-19T00:00:00"/>
    <d v="2017-10-13T00:00:00"/>
    <s v="no"/>
    <x v="0"/>
    <s v="FRO.24572"/>
    <n v="2017"/>
    <s v="C1"/>
    <n v="72903.38"/>
    <d v="2017-06-08T00:00:00"/>
    <s v="MM"/>
    <n v="0"/>
    <s v="no"/>
    <m/>
    <m/>
    <m/>
    <m/>
    <m/>
    <m/>
    <m/>
    <n v="2017"/>
    <n v="36451.69"/>
    <m/>
    <m/>
    <d v="2017-12-27T00:00:00"/>
    <d v="2017-12-12T00:00:00"/>
    <n v="2017"/>
    <n v="30257.200000000001"/>
    <m/>
    <n v="72903.38"/>
    <n v="66708.89"/>
    <n v="0.91503151157051976"/>
    <n v="6194.4900000000052"/>
    <n v="0"/>
  </r>
  <r>
    <s v="2017/836"/>
    <x v="1"/>
    <n v="836"/>
    <x v="4"/>
    <s v="Ukraine "/>
    <s v="Administration of the State Border Guard Service of Ukraine"/>
    <s v="no"/>
    <s v="Focal Points"/>
    <s v="2017/LBS/02 Focal Points"/>
    <d v="2017-06-20T00:00:00"/>
    <d v="2017-09-15T00:00:00"/>
    <s v="no"/>
    <x v="0"/>
    <s v="FRO.24576"/>
    <n v="2017"/>
    <s v="C1"/>
    <n v="20229.419999999998"/>
    <d v="2017-06-06T00:00:00"/>
    <s v="IM"/>
    <n v="0"/>
    <s v="yes"/>
    <n v="0"/>
    <n v="4477.93"/>
    <m/>
    <m/>
    <m/>
    <m/>
    <m/>
    <n v="2017"/>
    <n v="9000"/>
    <m/>
    <m/>
    <d v="2017-11-29T00:00:00"/>
    <d v="2017-10-25T00:00:00"/>
    <n v="2017"/>
    <n v="6558.01"/>
    <m/>
    <n v="20229.419999999998"/>
    <n v="15558.01"/>
    <n v="0.76907840165461994"/>
    <n v="4671.409999999998"/>
    <n v="4477.93"/>
  </r>
  <r>
    <s v="2017/837"/>
    <x v="1"/>
    <n v="837"/>
    <x v="4"/>
    <s v="Ukraine "/>
    <s v="Administration of the State Border Guard Service of Ukraine"/>
    <s v="no"/>
    <s v="FOA"/>
    <s v="2017/LBS/01 FOA"/>
    <d v="2017-06-20T00:00:00"/>
    <d v="2017-07-20T00:00:00"/>
    <s v="no"/>
    <x v="0"/>
    <s v="FRO.24575"/>
    <n v="2017"/>
    <s v="C1"/>
    <n v="7594.86"/>
    <d v="2017-06-06T00:00:00"/>
    <s v="IM"/>
    <n v="0"/>
    <s v="yes"/>
    <n v="0"/>
    <n v="2700.61"/>
    <m/>
    <m/>
    <m/>
    <m/>
    <m/>
    <n v="2017"/>
    <n v="2000"/>
    <m/>
    <m/>
    <d v="2017-10-03T00:00:00"/>
    <d v="2017-09-27T00:00:00"/>
    <n v="2017"/>
    <n v="5135.41"/>
    <m/>
    <n v="7594.86"/>
    <n v="7135.41"/>
    <n v="0.93950513900190391"/>
    <n v="459.44999999999982"/>
    <n v="2700.61"/>
  </r>
  <r>
    <s v="2017/838"/>
    <x v="1"/>
    <n v="838"/>
    <x v="1"/>
    <s v="France"/>
    <s v="Ministere de l'interieur, Direction generale des etrangers"/>
    <s v="no"/>
    <s v="RO"/>
    <s v="2017/RSU/01 RO to Albania"/>
    <d v="2017-06-08T00:00:00"/>
    <d v="2017-06-30T00:00:00"/>
    <s v="no"/>
    <x v="0"/>
    <s v="FRO.24580"/>
    <n v="2017"/>
    <s v="C1"/>
    <n v="99510"/>
    <d v="2017-06-08T00:00:00"/>
    <s v="IM"/>
    <n v="0"/>
    <s v="yes"/>
    <n v="193000"/>
    <n v="135422"/>
    <s v="FRO.24580"/>
    <n v="2017"/>
    <n v="103140"/>
    <d v="2017-06-20T00:00:00"/>
    <m/>
    <m/>
    <n v="0"/>
    <m/>
    <m/>
    <d v="2017-09-13T00:00:00"/>
    <d v="2017-07-13T00:00:00"/>
    <n v="2017"/>
    <n v="142193.1"/>
    <m/>
    <n v="202650"/>
    <n v="142193.1"/>
    <n v="0.70166839378238344"/>
    <n v="60456.899999999994"/>
    <n v="135422"/>
  </r>
  <r>
    <s v="2017/839"/>
    <x v="1"/>
    <n v="839"/>
    <x v="4"/>
    <s v="Portugal"/>
    <s v="Servico de Estrangeiros e Fronteiras"/>
    <s v="no"/>
    <s v="FOA"/>
    <s v="2017/LBS/01 FOA"/>
    <d v="2017-06-19T00:00:00"/>
    <d v="2017-08-17T00:00:00"/>
    <s v="no"/>
    <x v="0"/>
    <s v="FRO.24584"/>
    <n v="2017"/>
    <s v="C1"/>
    <n v="24652.799999999999"/>
    <d v="2017-06-06T00:00:00"/>
    <s v="IM"/>
    <n v="0"/>
    <s v="no"/>
    <n v="0"/>
    <m/>
    <m/>
    <m/>
    <m/>
    <m/>
    <m/>
    <m/>
    <n v="0"/>
    <m/>
    <m/>
    <d v="2017-10-31T00:00:00"/>
    <d v="2017-11-23T00:00:00"/>
    <n v="2017"/>
    <n v="21792.400000000001"/>
    <m/>
    <n v="24652.799999999999"/>
    <n v="21792.400000000001"/>
    <n v="0.88397261163032204"/>
    <n v="2860.3999999999978"/>
    <n v="0"/>
  </r>
  <r>
    <s v="2017/840"/>
    <x v="1"/>
    <n v="840"/>
    <x v="4"/>
    <s v="Lithuania"/>
    <s v="State Border Guard Service at the Ministry of Interior"/>
    <s v="no"/>
    <s v="Coordination Points"/>
    <s v="2017/LBS/03 Coordination Points"/>
    <d v="2017-06-10T00:00:00"/>
    <d v="2017-06-22T00:00:00"/>
    <s v="no"/>
    <x v="0"/>
    <s v="FRO.24583"/>
    <n v="2017"/>
    <s v="C1"/>
    <n v="3520.3"/>
    <d v="2017-06-06T00:00:00"/>
    <s v="IM"/>
    <n v="0"/>
    <s v="no"/>
    <n v="0"/>
    <n v="0"/>
    <m/>
    <m/>
    <m/>
    <m/>
    <m/>
    <n v="2017"/>
    <n v="1760"/>
    <m/>
    <m/>
    <d v="2017-09-05T00:00:00"/>
    <d v="2017-07-27T00:00:00"/>
    <n v="2017"/>
    <n v="1099.78"/>
    <m/>
    <n v="3520.3"/>
    <n v="2859.7799999999997"/>
    <n v="0.81236826406840312"/>
    <n v="660.52000000000044"/>
    <n v="0"/>
  </r>
  <r>
    <s v="2017/841"/>
    <x v="1"/>
    <n v="841"/>
    <x v="4"/>
    <s v="France"/>
    <s v="Direction Centrale de la Police aux Frontieres"/>
    <s v="no"/>
    <s v="Coordination Points"/>
    <s v="2017/LBS/03 Coordination Points"/>
    <d v="2017-06-09T00:00:00"/>
    <d v="2017-06-23T00:00:00"/>
    <s v="no"/>
    <x v="0"/>
    <s v="FRO.24578"/>
    <n v="2017"/>
    <s v="C1"/>
    <n v="3445.4"/>
    <d v="2017-06-06T00:00:00"/>
    <s v="IM"/>
    <n v="0"/>
    <s v="no"/>
    <n v="0"/>
    <m/>
    <m/>
    <m/>
    <m/>
    <m/>
    <m/>
    <n v="2017"/>
    <n v="1722.7"/>
    <m/>
    <m/>
    <d v="2017-09-06T00:00:00"/>
    <d v="2017-09-05T00:00:00"/>
    <n v="2017"/>
    <n v="723.95"/>
    <m/>
    <n v="3445.4"/>
    <n v="2446.65"/>
    <n v="0.71012074069774189"/>
    <n v="998.75"/>
    <n v="0"/>
  </r>
  <r>
    <s v="2017/842"/>
    <x v="1"/>
    <n v="842"/>
    <x v="4"/>
    <s v="Slovenia"/>
    <s v="Ministry of Interior"/>
    <s v="no"/>
    <s v="Coordination Points"/>
    <s v="2017/LBS/03 Coordination Points"/>
    <d v="2017-06-09T00:00:00"/>
    <d v="2017-06-23T00:00:00"/>
    <s v="no"/>
    <x v="0"/>
    <s v="FRO.24582"/>
    <n v="2017"/>
    <s v="C1"/>
    <n v="3359.8"/>
    <d v="2017-06-06T00:00:00"/>
    <s v="IM"/>
    <n v="0"/>
    <s v="no"/>
    <n v="0"/>
    <m/>
    <m/>
    <m/>
    <m/>
    <m/>
    <m/>
    <n v="2017"/>
    <n v="1679.9"/>
    <m/>
    <m/>
    <d v="2017-09-06T00:00:00"/>
    <d v="2017-08-01T00:00:00"/>
    <n v="2017"/>
    <n v="1094.78"/>
    <m/>
    <n v="3359.8"/>
    <n v="2774.6800000000003"/>
    <n v="0.82584677659384487"/>
    <n v="585.11999999999989"/>
    <n v="0"/>
  </r>
  <r>
    <s v="2017/843"/>
    <x v="1"/>
    <n v="843"/>
    <x v="2"/>
    <s v="Denmark"/>
    <s v="Danish National Police"/>
    <s v="no"/>
    <s v="EPN Poseidon"/>
    <s v="2017/SBS/07 JO Poseidon 2017"/>
    <d v="2017-06-27T00:00:00"/>
    <d v="2017-09-28T00:00:00"/>
    <s v="no"/>
    <x v="0"/>
    <s v="FRO.24586"/>
    <n v="2017"/>
    <s v="C1"/>
    <n v="106058.4"/>
    <d v="2017-06-08T00:00:00"/>
    <s v="MM"/>
    <n v="0"/>
    <s v="yes"/>
    <n v="56400"/>
    <n v="86166.64"/>
    <m/>
    <m/>
    <m/>
    <m/>
    <m/>
    <m/>
    <n v="0"/>
    <m/>
    <m/>
    <d v="2017-12-12T00:00:00"/>
    <d v="2017-12-01T00:00:00"/>
    <n v="2017"/>
    <n v="101083.76"/>
    <m/>
    <n v="106058.4"/>
    <n v="101083.76"/>
    <n v="0.95309527581030828"/>
    <n v="4974.6399999999994"/>
    <n v="86166.64"/>
  </r>
  <r>
    <s v="2017/844"/>
    <x v="1"/>
    <n v="844"/>
    <x v="3"/>
    <s v="Poland"/>
    <s v="Headquarters of Polish Border Guards"/>
    <s v="no"/>
    <s v="Focal Points"/>
    <s v="2017/ABS/03 Focal Points 2017 Air"/>
    <d v="2017-06-09T00:00:00"/>
    <d v="2017-07-22T00:00:00"/>
    <s v="no"/>
    <x v="0"/>
    <s v="FRO.24589"/>
    <n v="2017"/>
    <s v="C1"/>
    <n v="15857.4"/>
    <d v="2017-06-06T00:00:00"/>
    <s v="MM"/>
    <n v="0"/>
    <s v="no"/>
    <n v="0"/>
    <n v="0"/>
    <s v="FRO.24589"/>
    <n v="2017"/>
    <n v="8724.7800000000007"/>
    <d v="2017-06-22T00:00:00"/>
    <m/>
    <n v="2017"/>
    <n v="7928.7"/>
    <n v="2017"/>
    <n v="4362.3900000000003"/>
    <d v="2017-10-05T00:00:00"/>
    <d v="2017-09-07T00:00:00"/>
    <n v="2017"/>
    <n v="3337.08"/>
    <m/>
    <n v="24582.18"/>
    <n v="15628.17"/>
    <n v="0.63575199595804766"/>
    <n v="8954.01"/>
    <n v="0"/>
  </r>
  <r>
    <s v="2017/845"/>
    <x v="1"/>
    <n v="845"/>
    <x v="3"/>
    <s v="Spain"/>
    <s v="Cuerpo Nacional de Policia"/>
    <s v="no"/>
    <s v="Focal Points"/>
    <s v="2017/ABS/03 Focal Points 2017 Air"/>
    <d v="2017-06-26T00:00:00"/>
    <d v="2017-07-29T00:00:00"/>
    <s v="no"/>
    <x v="0"/>
    <s v="FRO.24590"/>
    <n v="2017"/>
    <s v="C1"/>
    <n v="9338.9599999999991"/>
    <d v="2017-06-06T00:00:00"/>
    <s v="MM"/>
    <n v="0"/>
    <s v="yes"/>
    <n v="0"/>
    <n v="2518.3000000000002"/>
    <m/>
    <m/>
    <m/>
    <m/>
    <m/>
    <m/>
    <n v="0"/>
    <m/>
    <m/>
    <d v="2017-10-12T00:00:00"/>
    <d v="2017-08-17T00:00:00"/>
    <n v="2017"/>
    <n v="5073.01"/>
    <m/>
    <n v="9338.9599999999991"/>
    <n v="5073.01"/>
    <n v="0.54320930810282952"/>
    <n v="4265.9499999999989"/>
    <n v="2518.3000000000002"/>
  </r>
  <r>
    <s v="2017/846"/>
    <x v="1"/>
    <n v="846"/>
    <x v="5"/>
    <s v="Italy"/>
    <s v="Ministero dell'Interno, Dipartimento della Pubblica Sicurezza, Direzione Centrale dell'Immigrazione e della Polizia delle Frontiere"/>
    <s v="no"/>
    <s v="FSC Support Officer"/>
    <s v="2017/FSC/01 FSC Support Officer Deployment"/>
    <d v="2017-06-06T00:00:00"/>
    <d v="2017-07-07T00:00:00"/>
    <s v="no"/>
    <x v="0"/>
    <s v="FRO.24597"/>
    <n v="2017"/>
    <s v="C1"/>
    <n v="6989.24"/>
    <d v="2017-06-06T00:00:00"/>
    <s v="MM"/>
    <n v="0"/>
    <s v="no"/>
    <m/>
    <m/>
    <m/>
    <m/>
    <m/>
    <m/>
    <m/>
    <m/>
    <m/>
    <m/>
    <m/>
    <d v="2017-09-20T00:00:00"/>
    <d v="2017-09-19T00:00:00"/>
    <n v="2017"/>
    <n v="5974.35"/>
    <m/>
    <n v="6989.24"/>
    <n v="5974.35"/>
    <n v="0.85479250962908704"/>
    <n v="1014.8899999999994"/>
    <n v="0"/>
  </r>
  <r>
    <s v="2017/847"/>
    <x v="1"/>
    <n v="847"/>
    <x v="4"/>
    <s v="Poland"/>
    <s v="Headquarters of Polish Border Guards"/>
    <s v="no"/>
    <s v="Coordination Points"/>
    <s v="2017/LBS/03 Coordination Points"/>
    <d v="2017-06-10T00:00:00"/>
    <d v="2017-06-22T00:00:00"/>
    <s v="no"/>
    <x v="0"/>
    <s v="FRO.24592"/>
    <n v="2017"/>
    <s v="C1"/>
    <n v="25787"/>
    <d v="2017-06-08T00:00:00"/>
    <s v="MM"/>
    <n v="0"/>
    <s v="no"/>
    <n v="0"/>
    <m/>
    <s v="FRO.24592"/>
    <n v="2017"/>
    <n v="8724.7800000000007"/>
    <d v="2017-06-22T00:00:00"/>
    <m/>
    <n v="2017"/>
    <n v="12893.5"/>
    <n v="2017"/>
    <n v="4362.3900000000003"/>
    <d v="2017-09-05T00:00:00"/>
    <d v="2017-08-11T00:00:00"/>
    <n v="2017"/>
    <n v="1188.18"/>
    <m/>
    <n v="34511.78"/>
    <n v="18444.07"/>
    <n v="0.53442824450086324"/>
    <n v="16067.71"/>
    <n v="0"/>
  </r>
  <r>
    <s v="2017/848"/>
    <x v="1"/>
    <n v="848"/>
    <x v="4"/>
    <s v="Italy"/>
    <s v="Ministero dell'Interno, Dipartimento della Pubblica Sicurezza, Direzione Centrale dell'Immigrazione e della Polizia delle Frontiere"/>
    <s v="no"/>
    <s v="Coordination Points"/>
    <s v="2017/LBS/03 Coordination Points"/>
    <d v="2017-06-10T00:00:00"/>
    <d v="2017-06-23T00:00:00"/>
    <s v="no"/>
    <x v="0"/>
    <s v="FRO.24595"/>
    <n v="2017"/>
    <s v="C1"/>
    <n v="3001.35"/>
    <d v="2017-06-08T00:00:00"/>
    <s v="IM"/>
    <n v="0"/>
    <s v="no"/>
    <n v="0"/>
    <n v="0"/>
    <m/>
    <m/>
    <m/>
    <m/>
    <m/>
    <m/>
    <m/>
    <m/>
    <m/>
    <d v="2017-09-06T00:00:00"/>
    <d v="2017-07-17T00:00:00"/>
    <n v="2017"/>
    <n v="2533.8200000000002"/>
    <m/>
    <n v="3001.35"/>
    <n v="2533.8200000000002"/>
    <n v="0.84422676462258661"/>
    <n v="467.52999999999975"/>
    <n v="0"/>
  </r>
  <r>
    <s v="2017/849"/>
    <x v="1"/>
    <n v="849"/>
    <x v="1"/>
    <s v="Denmark"/>
    <s v="Danish National Police"/>
    <s v="no"/>
    <s v="EPN Poseidon"/>
    <s v="2017/RSU/03 EPN Poseidon 2017/Readmission Activities"/>
    <d v="2017-06-08T00:00:00"/>
    <d v="2017-06-09T00:00:00"/>
    <s v="no"/>
    <x v="0"/>
    <s v="FRO.24602"/>
    <n v="2017"/>
    <s v="C1"/>
    <n v="57780"/>
    <d v="2017-06-08T00:00:00"/>
    <s v="MM"/>
    <n v="0"/>
    <s v="yes"/>
    <n v="54000"/>
    <n v="49200"/>
    <m/>
    <m/>
    <m/>
    <m/>
    <m/>
    <m/>
    <m/>
    <m/>
    <m/>
    <d v="2017-08-23T00:00:00"/>
    <d v="2017-06-28T00:00:00"/>
    <n v="2017"/>
    <n v="52644"/>
    <m/>
    <n v="57780"/>
    <n v="52644"/>
    <n v="0.91111111111111109"/>
    <n v="5136"/>
    <n v="49200"/>
  </r>
  <r>
    <s v="2017/850"/>
    <x v="1"/>
    <n v="850"/>
    <x v="1"/>
    <s v="Spain"/>
    <s v="Cuerpo Nacional de Policia"/>
    <s v="no"/>
    <s v="JRO"/>
    <s v="2017/RSU/01 JRO to Colombia&amp;Dominican Republic"/>
    <d v="2017-06-11T00:00:00"/>
    <d v="2017-06-16T00:00:00"/>
    <s v="no"/>
    <x v="0"/>
    <s v="FRO.24594"/>
    <n v="2017"/>
    <s v="C1"/>
    <n v="545694"/>
    <d v="2017-06-08T00:00:00"/>
    <s v="MM"/>
    <n v="0"/>
    <s v="yes"/>
    <n v="510000"/>
    <n v="372803.26"/>
    <m/>
    <m/>
    <m/>
    <m/>
    <m/>
    <m/>
    <n v="0"/>
    <m/>
    <m/>
    <d v="2017-08-30T00:00:00"/>
    <d v="2017-08-25T00:00:00"/>
    <n v="2017"/>
    <n v="392075.8"/>
    <m/>
    <n v="545694"/>
    <n v="392075.8"/>
    <n v="0.71849021612845287"/>
    <n v="153618.20000000001"/>
    <n v="372803.26"/>
  </r>
  <r>
    <s v="2017/851"/>
    <x v="1"/>
    <n v="851"/>
    <x v="3"/>
    <s v="Estonia"/>
    <s v="Police and Border Guard Board"/>
    <s v="no"/>
    <s v="Focal Points"/>
    <s v="2017/ABS/03 Focal Points 2017 Air"/>
    <d v="2017-06-09T00:00:00"/>
    <d v="2017-06-23T00:00:00"/>
    <s v="no"/>
    <x v="0"/>
    <s v="FRO.24609"/>
    <n v="2017"/>
    <s v="C1"/>
    <n v="2899.7"/>
    <d v="2017-06-07T00:00:00"/>
    <s v="IM"/>
    <n v="0"/>
    <s v="no"/>
    <n v="0"/>
    <m/>
    <m/>
    <m/>
    <m/>
    <m/>
    <m/>
    <n v="2017"/>
    <n v="1440"/>
    <m/>
    <m/>
    <d v="2017-09-06T00:00:00"/>
    <d v="2017-09-22T00:00:00"/>
    <n v="2017"/>
    <n v="1459.7"/>
    <m/>
    <n v="2899.7"/>
    <n v="2899.7"/>
    <n v="1"/>
    <n v="0"/>
    <n v="0"/>
  </r>
  <r>
    <s v="2017/852"/>
    <x v="1"/>
    <n v="852"/>
    <x v="3"/>
    <s v="Italy"/>
    <s v="Ministero dell'Interno, Dipartimento della Pubblica Sicurezza, Direzione Centrale dell'Immigrazione e della Polizia delle Frontiere"/>
    <s v="no"/>
    <s v="Focal Points"/>
    <s v="2017/ABS/03 Focal Points 2017 Air"/>
    <d v="2017-06-09T00:00:00"/>
    <d v="2017-06-23T00:00:00"/>
    <s v="no"/>
    <x v="0"/>
    <s v="FRO.24599"/>
    <n v="2017"/>
    <s v="C1"/>
    <n v="6730.3"/>
    <d v="2017-06-07T00:00:00"/>
    <s v="IM"/>
    <n v="0"/>
    <s v="no"/>
    <n v="0"/>
    <n v="0"/>
    <m/>
    <m/>
    <m/>
    <m/>
    <m/>
    <m/>
    <m/>
    <m/>
    <m/>
    <d v="2017-09-06T00:00:00"/>
    <d v="2017-09-18T00:00:00"/>
    <n v="2017"/>
    <n v="5733.55"/>
    <m/>
    <n v="6730.3"/>
    <n v="5733.55"/>
    <n v="0.85190110396267626"/>
    <n v="996.75"/>
    <n v="0"/>
  </r>
  <r>
    <s v="2017/853"/>
    <x v="1"/>
    <n v="853"/>
    <x v="1"/>
    <s v="Iceland"/>
    <s v="Office of the National Commissioner of the Icelandic Police"/>
    <s v="no"/>
    <s v="RO"/>
    <s v="2017/RSU/01 RO to Albania"/>
    <d v="2017-06-14T00:00:00"/>
    <d v="2017-06-16T00:00:00"/>
    <s v="no"/>
    <x v="0"/>
    <s v="FRO.24608"/>
    <n v="2017"/>
    <s v="C1"/>
    <n v="75595.5"/>
    <d v="2017-06-08T00:00:00"/>
    <s v="SK"/>
    <n v="0"/>
    <s v="yes"/>
    <n v="50000"/>
    <n v="46900"/>
    <m/>
    <m/>
    <m/>
    <m/>
    <m/>
    <m/>
    <m/>
    <m/>
    <m/>
    <d v="2017-08-30T00:00:00"/>
    <d v="2018-09-15T00:00:00"/>
    <n v="2018"/>
    <n v="56719.92"/>
    <m/>
    <n v="75595.5"/>
    <n v="56719.92"/>
    <n v="0.75030815326309108"/>
    <n v="18875.580000000002"/>
    <n v="46900"/>
  </r>
  <r>
    <s v="2017/854"/>
    <x v="1"/>
    <n v="854"/>
    <x v="1"/>
    <s v="Austria"/>
    <s v="Federal Ministry of the Interior"/>
    <s v="no"/>
    <s v="RO"/>
    <s v="2017/RSU/01 RO to Kosovo"/>
    <d v="2017-06-14T00:00:00"/>
    <d v="2017-06-16T00:00:00"/>
    <s v="no"/>
    <x v="0"/>
    <s v="FRO.24606"/>
    <n v="2017"/>
    <s v="C1"/>
    <n v="80806.399999999994"/>
    <d v="2017-06-08T00:00:00"/>
    <s v="SK"/>
    <n v="0"/>
    <s v="yes"/>
    <n v="72385"/>
    <n v="72385"/>
    <m/>
    <m/>
    <m/>
    <m/>
    <m/>
    <m/>
    <m/>
    <m/>
    <m/>
    <d v="2017-08-30T00:00:00"/>
    <d v="2017-07-28T00:00:00"/>
    <n v="2017"/>
    <n v="79928.259999999995"/>
    <m/>
    <n v="80806.399999999994"/>
    <n v="79928.259999999995"/>
    <n v="0.98913279146206246"/>
    <n v="878.13999999999942"/>
    <n v="72385"/>
  </r>
  <r>
    <s v="2017/855"/>
    <x v="1"/>
    <n v="855"/>
    <x v="4"/>
    <s v="Netherlands"/>
    <s v="Immigration and Naturalisation Service"/>
    <s v="no"/>
    <s v="FOA"/>
    <s v="2017/LBS/01 FOA"/>
    <d v="2017-06-20T00:00:00"/>
    <d v="2017-07-20T00:00:00"/>
    <s v="no"/>
    <x v="0"/>
    <s v="FRO.24598"/>
    <n v="2017"/>
    <s v="C1"/>
    <n v="133421.4"/>
    <d v="2017-06-08T00:00:00"/>
    <s v="IM"/>
    <n v="0"/>
    <s v="yes"/>
    <n v="82950"/>
    <n v="80850"/>
    <s v="FRO.24598"/>
    <n v="2017"/>
    <n v="3467.1"/>
    <d v="2017-06-27T00:00:00"/>
    <m/>
    <n v="2017"/>
    <n v="63530"/>
    <m/>
    <m/>
    <d v="2017-10-03T00:00:00"/>
    <d v="2017-09-12T00:00:00"/>
    <n v="2017"/>
    <n v="66243.360000000001"/>
    <m/>
    <n v="136888.5"/>
    <n v="129773.36"/>
    <n v="0.94802236857004063"/>
    <n v="7115.1399999999994"/>
    <n v="80850"/>
  </r>
  <r>
    <s v="2017/856"/>
    <x v="1"/>
    <n v="856"/>
    <x v="2"/>
    <s v="France"/>
    <s v="Direction Centrale de la Police aux Frontieres"/>
    <s v="no"/>
    <s v="Poseidon"/>
    <s v="2017/SBS/07 JO Poseidon 2017"/>
    <d v="2017-06-27T00:00:00"/>
    <d v="2017-09-28T00:00:00"/>
    <s v="no"/>
    <x v="0"/>
    <s v="FRO.24596"/>
    <n v="2017"/>
    <s v="C1"/>
    <n v="74895"/>
    <d v="2017-06-08T00:00:00"/>
    <s v="MM"/>
    <n v="0"/>
    <s v="yes"/>
    <n v="0"/>
    <n v="30400.04"/>
    <m/>
    <m/>
    <m/>
    <m/>
    <m/>
    <n v="2017"/>
    <n v="37447.5"/>
    <m/>
    <m/>
    <d v="2017-12-12T00:00:00"/>
    <d v="2017-12-15T00:00:00"/>
    <n v="2017"/>
    <n v="24797.51"/>
    <m/>
    <n v="74895"/>
    <n v="62245.009999999995"/>
    <n v="0.83109700247012475"/>
    <n v="12649.990000000005"/>
    <n v="30400.04"/>
  </r>
  <r>
    <s v="2017/857"/>
    <x v="1"/>
    <n v="857"/>
    <x v="2"/>
    <s v="France"/>
    <s v="Direction Generale de la Gendarmerie nationale"/>
    <s v="no"/>
    <s v="Poseidon"/>
    <s v="2017/SBS/07 JO Poseidon 2017"/>
    <d v="2017-06-27T00:00:00"/>
    <d v="2017-08-17T00:00:00"/>
    <s v="no"/>
    <x v="0"/>
    <s v="FRO.24600"/>
    <n v="2017"/>
    <s v="C1"/>
    <n v="123190"/>
    <d v="2017-06-08T00:00:00"/>
    <s v="MM"/>
    <n v="0"/>
    <s v="no"/>
    <n v="0"/>
    <n v="0"/>
    <m/>
    <m/>
    <m/>
    <m/>
    <m/>
    <m/>
    <m/>
    <m/>
    <m/>
    <d v="2017-10-31T00:00:00"/>
    <d v="2017-11-13T00:00:00"/>
    <n v="2017"/>
    <n v="123190"/>
    <m/>
    <n v="123190"/>
    <n v="123190"/>
    <n v="1"/>
    <n v="0"/>
    <n v="0"/>
  </r>
  <r>
    <s v="2017/858"/>
    <x v="1"/>
    <n v="858"/>
    <x v="2"/>
    <s v="Austria"/>
    <s v="Federal Ministry of the Interior"/>
    <s v="no"/>
    <s v="Poseidon"/>
    <s v="2017/SBS/07 JO Poseidon 2017"/>
    <d v="2017-06-26T00:00:00"/>
    <d v="2017-08-15T00:00:00"/>
    <s v="no"/>
    <x v="0"/>
    <s v="FRO.24614"/>
    <n v="2017"/>
    <s v="C1"/>
    <n v="99146.2"/>
    <d v="2017-06-08T00:00:00"/>
    <s v="IM"/>
    <n v="0"/>
    <s v="no"/>
    <n v="0"/>
    <n v="0"/>
    <m/>
    <m/>
    <m/>
    <m/>
    <m/>
    <m/>
    <m/>
    <m/>
    <m/>
    <d v="2017-10-29T00:00:00"/>
    <d v="2017-10-17T00:00:00"/>
    <n v="2017"/>
    <n v="88247.52"/>
    <m/>
    <n v="99146.2"/>
    <n v="88247.52"/>
    <n v="0.89007465742509551"/>
    <n v="10898.679999999993"/>
    <n v="0"/>
  </r>
  <r>
    <s v="2017/859"/>
    <x v="1"/>
    <n v="859"/>
    <x v="2"/>
    <s v="Czech Republic"/>
    <s v="Police of the Czech Republic"/>
    <s v="no"/>
    <s v="Poseidon"/>
    <s v="2017/SBS/07 JO Poseidon 2017"/>
    <d v="2017-08-14T00:00:00"/>
    <d v="2017-10-18T00:00:00"/>
    <s v="no"/>
    <x v="0"/>
    <s v="FRO.24611"/>
    <n v="2017"/>
    <s v="C1"/>
    <n v="96974.1"/>
    <d v="2017-06-08T00:00:00"/>
    <s v="IM"/>
    <n v="0"/>
    <s v="yes"/>
    <n v="0"/>
    <n v="32436.22"/>
    <m/>
    <m/>
    <m/>
    <m/>
    <m/>
    <n v="2017"/>
    <n v="48000"/>
    <m/>
    <m/>
    <d v="2018-01-01T00:00:00"/>
    <d v="2017-11-16T00:00:00"/>
    <n v="2017"/>
    <n v="21471.06"/>
    <m/>
    <n v="96974.1"/>
    <n v="69471.06"/>
    <n v="0.71638777776746565"/>
    <n v="27503.040000000008"/>
    <n v="32436.22"/>
  </r>
  <r>
    <s v="2017/860"/>
    <x v="1"/>
    <n v="860"/>
    <x v="1"/>
    <s v="Hungary"/>
    <s v="Office of Immigration and Nationality"/>
    <s v="no"/>
    <s v="RO"/>
    <s v="2017/RSU/01 RO to Kosovo"/>
    <d v="2017-06-14T00:00:00"/>
    <d v="2017-06-16T00:00:00"/>
    <s v="no"/>
    <x v="1"/>
    <s v="FRO.24612"/>
    <n v="2017"/>
    <s v="C1"/>
    <n v="1177"/>
    <d v="2017-06-08T00:00:00"/>
    <s v="IM"/>
    <n v="0"/>
    <s v="no"/>
    <n v="0"/>
    <m/>
    <m/>
    <m/>
    <m/>
    <m/>
    <s v="Cancellation of participation."/>
    <m/>
    <m/>
    <m/>
    <m/>
    <d v="2017-08-30T00:00:00"/>
    <m/>
    <m/>
    <m/>
    <m/>
    <n v="0"/>
    <n v="0"/>
    <s v=""/>
    <n v="0"/>
    <n v="0"/>
  </r>
  <r>
    <s v="2017/861"/>
    <x v="1"/>
    <n v="861"/>
    <x v="1"/>
    <s v="Germany"/>
    <s v="Bundespolizeiprasidium Federal Police Central Office"/>
    <s v="no"/>
    <s v="JRO"/>
    <s v="2017/RSU/01 JRO to Albania&amp;Kosovo"/>
    <d v="2017-06-13T00:00:00"/>
    <d v="2017-06-16T00:00:00"/>
    <s v="no"/>
    <x v="0"/>
    <s v="FRO.24616"/>
    <n v="2017"/>
    <s v="C1"/>
    <n v="9458.7999999999993"/>
    <d v="2017-06-09T00:00:00"/>
    <s v="MM"/>
    <n v="0"/>
    <s v="no"/>
    <m/>
    <m/>
    <m/>
    <m/>
    <m/>
    <m/>
    <m/>
    <m/>
    <m/>
    <m/>
    <m/>
    <d v="2017-08-30T00:00:00"/>
    <d v="2017-08-28T00:00:00"/>
    <n v="2017"/>
    <n v="4530.8500000000004"/>
    <m/>
    <n v="9458.7999999999993"/>
    <n v="4530.8500000000004"/>
    <n v="0.47900896519643094"/>
    <n v="4927.9499999999989"/>
    <n v="0"/>
  </r>
  <r>
    <s v="2017/862"/>
    <x v="1"/>
    <n v="862"/>
    <x v="1"/>
    <s v="Sweden"/>
    <s v="National Bureau of Investigation, National Opeations Department"/>
    <s v="no"/>
    <s v="JRO"/>
    <s v="2017/RSU/01 JRO to Albania"/>
    <d v="2017-06-13T00:00:00"/>
    <d v="2017-06-16T00:00:00"/>
    <s v="no"/>
    <x v="0"/>
    <s v="FRO.24610"/>
    <n v="2017"/>
    <s v="C1"/>
    <n v="124030.2"/>
    <d v="2017-06-09T00:00:00"/>
    <s v="MM"/>
    <n v="0"/>
    <s v="yes"/>
    <n v="78116"/>
    <n v="91148.49"/>
    <m/>
    <m/>
    <m/>
    <m/>
    <m/>
    <m/>
    <m/>
    <m/>
    <m/>
    <d v="2017-08-30T00:00:00"/>
    <d v="2017-09-06T00:00:00"/>
    <n v="2017"/>
    <n v="122415.73"/>
    <m/>
    <n v="124030.2"/>
    <n v="122415.73"/>
    <n v="0.9869832508534212"/>
    <n v="1614.4700000000012"/>
    <n v="91148.49"/>
  </r>
  <r>
    <s v="2017/863"/>
    <x v="1"/>
    <n v="863"/>
    <x v="4"/>
    <s v="Slovakia"/>
    <s v="Bureau of Border and Alien Police"/>
    <s v="no"/>
    <s v="Coordination Points"/>
    <s v="2017/LBS/03 Coordination Points"/>
    <d v="2017-06-10T00:00:00"/>
    <d v="2017-06-23T00:00:00"/>
    <s v="no"/>
    <x v="0"/>
    <s v="FRO.24619"/>
    <n v="2017"/>
    <s v="C1"/>
    <n v="2778.26"/>
    <d v="2017-06-09T00:00:00"/>
    <s v="IM"/>
    <n v="0"/>
    <s v="no"/>
    <n v="0"/>
    <n v="0"/>
    <m/>
    <m/>
    <m/>
    <m/>
    <m/>
    <m/>
    <m/>
    <m/>
    <m/>
    <d v="2017-09-06T00:00:00"/>
    <d v="2017-07-18T00:00:00"/>
    <n v="2017"/>
    <n v="1132.17"/>
    <m/>
    <n v="2778.26"/>
    <n v="1132.17"/>
    <n v="0.4075104561848063"/>
    <n v="1646.0900000000001"/>
    <n v="0"/>
  </r>
  <r>
    <s v="2017/864"/>
    <x v="1"/>
    <n v="864"/>
    <x v="4"/>
    <s v="Moldova"/>
    <s v="Border Police Department"/>
    <s v="no"/>
    <s v="FOA"/>
    <s v="2017/LBS/01 FOA"/>
    <d v="2017-06-20T00:00:00"/>
    <d v="2017-07-20T00:00:00"/>
    <s v="no"/>
    <x v="0"/>
    <s v="FRO.24613"/>
    <n v="2017"/>
    <s v="C1"/>
    <n v="4253.25"/>
    <d v="2017-06-12T00:00:00"/>
    <s v="IM"/>
    <n v="0"/>
    <s v="yes"/>
    <n v="0"/>
    <n v="1169.18"/>
    <m/>
    <m/>
    <m/>
    <m/>
    <m/>
    <n v="2017"/>
    <n v="3402.6"/>
    <m/>
    <m/>
    <d v="2017-10-03T00:00:00"/>
    <d v="2017-08-23T00:00:00"/>
    <n v="2017"/>
    <n v="-963.28"/>
    <m/>
    <n v="4253.25"/>
    <n v="2439.3199999999997"/>
    <n v="0.57351907364956201"/>
    <n v="1813.9300000000003"/>
    <n v="1169.18"/>
  </r>
  <r>
    <s v="2017/710"/>
    <x v="1"/>
    <n v="710"/>
    <x v="1"/>
    <s v="Finland"/>
    <s v="Helsinki Police Department"/>
    <s v="no"/>
    <s v="RO"/>
    <s v="2017/RSU/01 RO to Afghanistan"/>
    <d v="2017-05-16T00:00:00"/>
    <d v="2017-05-19T00:00:00"/>
    <s v="no"/>
    <x v="0"/>
    <s v="FRO.24366"/>
    <n v="2017"/>
    <s v="C1"/>
    <n v="197896.65"/>
    <d v="2017-05-15T00:00:00"/>
    <s v="SK"/>
    <n v="0"/>
    <s v="yes"/>
    <n v="175403"/>
    <n v="173767"/>
    <m/>
    <m/>
    <m/>
    <m/>
    <m/>
    <m/>
    <m/>
    <m/>
    <m/>
    <d v="2017-08-02T00:00:00"/>
    <d v="2017-08-04T00:00:00"/>
    <n v="2017"/>
    <n v="191032.38"/>
    <m/>
    <n v="197896.65"/>
    <n v="191032.38"/>
    <n v="0.96531386458537838"/>
    <n v="6864.2699999999895"/>
    <n v="173767"/>
  </r>
  <r>
    <s v="2017/866"/>
    <x v="1"/>
    <n v="866"/>
    <x v="1"/>
    <s v="Albania"/>
    <s v="Aparati i Drejtorise se Policise se Shtetit"/>
    <s v="no"/>
    <s v="CRO"/>
    <s v="2017/RSU/01 CRO to Albania"/>
    <d v="2017-06-13T00:00:00"/>
    <d v="2017-06-30T00:00:00"/>
    <s v="no"/>
    <x v="0"/>
    <s v="FRO.24622"/>
    <n v="2017"/>
    <s v="C1"/>
    <n v="2996"/>
    <d v="2017-06-12T00:00:00"/>
    <s v="IM"/>
    <n v="0"/>
    <s v="no"/>
    <n v="0"/>
    <n v="0"/>
    <m/>
    <m/>
    <m/>
    <m/>
    <m/>
    <m/>
    <m/>
    <m/>
    <m/>
    <d v="2017-09-13T00:00:00"/>
    <d v="2017-07-14T00:00:00"/>
    <n v="2017"/>
    <n v="2910.4"/>
    <m/>
    <n v="2996"/>
    <n v="2910.4"/>
    <n v="0.97142857142857142"/>
    <n v="85.599999999999909"/>
    <n v="0"/>
  </r>
  <r>
    <s v="2017/867"/>
    <x v="1"/>
    <n v="867"/>
    <x v="1"/>
    <s v="Sweden"/>
    <s v="National Operations Department"/>
    <s v="no"/>
    <s v="RO"/>
    <s v="2017/RSU/01 RO to Kosovo"/>
    <d v="2017-06-15T00:00:00"/>
    <d v="2017-06-17T00:00:00"/>
    <s v="yes"/>
    <x v="0"/>
    <s v="FRO.24634"/>
    <n v="2017"/>
    <s v="C1"/>
    <n v="65163"/>
    <d v="2017-06-13T00:00:00"/>
    <s v="IM"/>
    <n v="0"/>
    <s v="yes"/>
    <n v="55000"/>
    <n v="49282.52"/>
    <m/>
    <m/>
    <m/>
    <m/>
    <m/>
    <m/>
    <m/>
    <m/>
    <m/>
    <d v="2017-08-31T00:00:00"/>
    <d v="2017-09-20T00:00:00"/>
    <n v="2017"/>
    <n v="61252.9"/>
    <m/>
    <n v="65163"/>
    <n v="61252.9"/>
    <n v="0.93999508923775765"/>
    <n v="3910.0999999999985"/>
    <n v="49282.52"/>
  </r>
  <r>
    <s v="2017/868"/>
    <x v="1"/>
    <n v="868"/>
    <x v="1"/>
    <s v="Belgium"/>
    <s v="Dienst Vreemdelingenzaken"/>
    <s v="no"/>
    <s v="RO"/>
    <s v="2017/RSU/01 RO to Albania"/>
    <d v="2017-06-14T00:00:00"/>
    <d v="2017-06-16T00:00:00"/>
    <s v="no"/>
    <x v="0"/>
    <s v="FRO.24644"/>
    <n v="2017"/>
    <s v="C1"/>
    <n v="261.51"/>
    <d v="2017-06-13T00:00:00"/>
    <s v="IM"/>
    <n v="0"/>
    <s v="no"/>
    <n v="0"/>
    <m/>
    <m/>
    <m/>
    <m/>
    <m/>
    <m/>
    <m/>
    <n v="0"/>
    <m/>
    <m/>
    <d v="2017-08-30T00:00:00"/>
    <d v="2017-08-24T00:00:00"/>
    <n v="2017"/>
    <n v="261.08"/>
    <m/>
    <n v="261.51"/>
    <n v="261.08"/>
    <n v="0.9983557034147833"/>
    <n v="0.43000000000000682"/>
    <n v="0"/>
  </r>
  <r>
    <s v="2017/869"/>
    <x v="1"/>
    <n v="869"/>
    <x v="4"/>
    <s v="Austria"/>
    <s v="Federal Ministry of the Interior"/>
    <s v="no"/>
    <s v="FOA"/>
    <s v="2017/LBS/01 FOA"/>
    <d v="2017-06-21T00:00:00"/>
    <d v="2017-07-19T00:00:00"/>
    <s v="no"/>
    <x v="0"/>
    <s v="FRO.24635"/>
    <n v="2017"/>
    <s v="C1"/>
    <n v="62060"/>
    <d v="2017-06-14T00:00:00"/>
    <s v="IM"/>
    <n v="0"/>
    <s v="no"/>
    <n v="0"/>
    <n v="0"/>
    <m/>
    <m/>
    <m/>
    <m/>
    <m/>
    <m/>
    <m/>
    <m/>
    <m/>
    <d v="2017-10-02T00:00:00"/>
    <d v="2017-09-13T00:00:00"/>
    <n v="2017"/>
    <n v="57788.6"/>
    <m/>
    <n v="62060"/>
    <n v="57788.6"/>
    <n v="0.93117305833064778"/>
    <n v="4271.4000000000015"/>
    <n v="0"/>
  </r>
  <r>
    <s v="2017/870"/>
    <x v="1"/>
    <n v="870"/>
    <x v="1"/>
    <s v="France"/>
    <s v="Ministere de l'interieur, Direction generale des etrangers"/>
    <s v="no"/>
    <s v="CRO"/>
    <s v="2017/RSU/01 CRO to Albania"/>
    <d v="2017-06-13T00:00:00"/>
    <d v="2017-06-30T00:00:00"/>
    <s v="no"/>
    <x v="0"/>
    <s v="FRO.24636"/>
    <n v="2017"/>
    <s v="C1"/>
    <n v="147315"/>
    <d v="2017-06-13T00:00:00"/>
    <s v="IM"/>
    <n v="0"/>
    <s v="yes"/>
    <n v="130000"/>
    <n v="128932.55"/>
    <s v="FRO.24636"/>
    <n v="2017"/>
    <n v="10500"/>
    <m/>
    <m/>
    <m/>
    <m/>
    <m/>
    <m/>
    <d v="2017-09-13T00:00:00"/>
    <d v="2017-09-26T00:00:00"/>
    <n v="2017"/>
    <n v="135379.18"/>
    <m/>
    <n v="157815"/>
    <n v="135379.18"/>
    <n v="0.85783467984665585"/>
    <n v="22435.820000000007"/>
    <n v="128932.55"/>
  </r>
  <r>
    <s v="2017/871"/>
    <x v="1"/>
    <n v="871"/>
    <x v="1"/>
    <s v="Greece"/>
    <s v="Hellenic Police"/>
    <s v="no"/>
    <s v="RO"/>
    <s v="2017/RSU/01 RO to Colombia and Dominican Republic"/>
    <d v="2017-06-13T00:00:00"/>
    <d v="2017-06-17T00:00:00"/>
    <s v="no"/>
    <x v="0"/>
    <s v="FRO.24655"/>
    <n v="2017"/>
    <s v="C1"/>
    <n v="7515.68"/>
    <d v="2017-06-13T00:00:00"/>
    <s v="SK"/>
    <n v="0"/>
    <s v="yes"/>
    <m/>
    <n v="2627.56"/>
    <m/>
    <m/>
    <m/>
    <m/>
    <m/>
    <m/>
    <m/>
    <m/>
    <m/>
    <d v="2017-08-31T00:00:00"/>
    <d v="2017-10-27T00:00:00"/>
    <n v="2017"/>
    <n v="6889.26"/>
    <m/>
    <n v="7515.68"/>
    <n v="6889.26"/>
    <n v="0.91665158708194072"/>
    <n v="626.42000000000007"/>
    <n v="2627.56"/>
  </r>
  <r>
    <s v="2017/872"/>
    <x v="1"/>
    <n v="872"/>
    <x v="1"/>
    <s v="Bulgaria"/>
    <s v="Ministry of Interior, National Police Service, Chief Directorate Border Police"/>
    <s v="no"/>
    <s v="Poseidon"/>
    <s v="2017/RSU/03 Poseidon"/>
    <d v="2017-06-16T00:00:00"/>
    <d v="2017-09-05T00:00:00"/>
    <s v="no"/>
    <x v="0"/>
    <s v="FRO.24646"/>
    <n v="2017"/>
    <s v="C1"/>
    <n v="20599.64"/>
    <d v="2017-06-13T00:00:00"/>
    <s v="SK"/>
    <n v="0"/>
    <s v="no"/>
    <m/>
    <m/>
    <m/>
    <m/>
    <m/>
    <m/>
    <m/>
    <m/>
    <m/>
    <m/>
    <m/>
    <d v="2017-11-19T00:00:00"/>
    <d v="2017-10-25T00:00:00"/>
    <n v="2017"/>
    <n v="19211.07"/>
    <m/>
    <n v="20599.64"/>
    <n v="19211.07"/>
    <n v="0.93259251132544063"/>
    <n v="1388.5699999999997"/>
    <n v="0"/>
  </r>
  <r>
    <s v="2017/873"/>
    <x v="1"/>
    <n v="873"/>
    <x v="1"/>
    <s v="Poland"/>
    <s v="Headquarters of Polish Border Guards"/>
    <s v="no"/>
    <s v="Poseidon"/>
    <s v="2017/RSU/03 Poseidon"/>
    <d v="2017-06-21T00:00:00"/>
    <d v="2017-08-26T00:00:00"/>
    <s v="no"/>
    <x v="0"/>
    <s v="FRO.24645"/>
    <n v="2017"/>
    <s v="C1"/>
    <n v="170421.3"/>
    <d v="2017-06-14T00:00:00"/>
    <s v="SK"/>
    <n v="0"/>
    <s v="no"/>
    <n v="0"/>
    <m/>
    <m/>
    <m/>
    <m/>
    <m/>
    <m/>
    <n v="2017"/>
    <n v="85210.65"/>
    <m/>
    <m/>
    <d v="2017-11-09T00:00:00"/>
    <d v="2017-09-22T00:00:00"/>
    <n v="2017"/>
    <n v="77240.7"/>
    <m/>
    <n v="170421.3"/>
    <n v="162451.34999999998"/>
    <n v="0.95323383872790546"/>
    <n v="7969.9500000000116"/>
    <n v="0"/>
  </r>
  <r>
    <s v="2017/874"/>
    <x v="1"/>
    <n v="874"/>
    <x v="2"/>
    <s v="Romania"/>
    <s v="General Inspectorate of the Romanian Border Police"/>
    <s v="no"/>
    <s v="Poseidon"/>
    <s v="2017/SBS/07 JO Poseidon 2017"/>
    <d v="2017-06-27T00:00:00"/>
    <d v="2017-09-30T00:00:00"/>
    <s v="no"/>
    <x v="0"/>
    <s v="FRO.24648"/>
    <n v="2017"/>
    <s v="C1"/>
    <n v="308996.09999999998"/>
    <d v="2017-06-14T00:00:00"/>
    <s v="SK"/>
    <n v="0"/>
    <s v="no"/>
    <n v="0"/>
    <m/>
    <m/>
    <m/>
    <m/>
    <m/>
    <m/>
    <n v="2017"/>
    <n v="154498"/>
    <m/>
    <m/>
    <d v="2017-12-14T00:00:00"/>
    <d v="2017-11-24T00:00:00"/>
    <n v="2017"/>
    <n v="110940.4"/>
    <m/>
    <n v="308996.09999999998"/>
    <n v="265438.40000000002"/>
    <n v="0.85903479040673991"/>
    <n v="43557.699999999953"/>
    <n v="0"/>
  </r>
  <r>
    <s v="2017/875"/>
    <x v="1"/>
    <n v="875"/>
    <x v="2"/>
    <s v="Germany"/>
    <s v="Bundespolizeiprasidium Federal Police Central Office"/>
    <s v="no"/>
    <s v="Poseidon"/>
    <s v="2017/SBS/07 JO Poseidon 2017"/>
    <d v="2017-07-04T00:00:00"/>
    <d v="2017-09-07T00:00:00"/>
    <s v="no"/>
    <x v="0"/>
    <s v="FRO.24640"/>
    <n v="2017"/>
    <s v="C1"/>
    <n v="289580.55"/>
    <d v="2017-06-14T00:00:00"/>
    <s v="MM"/>
    <n v="0"/>
    <s v="no"/>
    <n v="0"/>
    <n v="0"/>
    <m/>
    <m/>
    <m/>
    <m/>
    <m/>
    <n v="2017"/>
    <n v="144700"/>
    <m/>
    <m/>
    <d v="2017-11-21T00:00:00"/>
    <d v="2017-11-27T00:00:00"/>
    <n v="2017"/>
    <n v="108985.68"/>
    <m/>
    <n v="289580.55"/>
    <n v="253685.68"/>
    <n v="0.8760453006944009"/>
    <n v="35894.869999999995"/>
    <n v="0"/>
  </r>
  <r>
    <s v="2017/876"/>
    <x v="1"/>
    <n v="876"/>
    <x v="2"/>
    <s v="Estonia"/>
    <s v="Police and Border Guard Board"/>
    <s v="no"/>
    <s v="Poseidon"/>
    <s v="2017/SBS/07 JO Poseidon 2017"/>
    <d v="2017-06-26T00:00:00"/>
    <d v="2017-08-17T00:00:00"/>
    <s v="no"/>
    <x v="0"/>
    <s v="FRO.24647"/>
    <n v="2017"/>
    <s v="C1"/>
    <n v="41490.32"/>
    <d v="2017-06-13T00:00:00"/>
    <s v="SK"/>
    <n v="0"/>
    <s v="no"/>
    <n v="0"/>
    <n v="0"/>
    <m/>
    <m/>
    <m/>
    <m/>
    <m/>
    <n v="2017"/>
    <n v="20740"/>
    <m/>
    <m/>
    <d v="2017-10-31T00:00:00"/>
    <d v="2017-10-27T00:00:00"/>
    <n v="2017"/>
    <n v="17861.82"/>
    <m/>
    <n v="41490.32"/>
    <n v="38601.82"/>
    <n v="0.93038135160201219"/>
    <n v="2888.5"/>
    <n v="0"/>
  </r>
  <r>
    <s v="2017/877"/>
    <x v="1"/>
    <n v="877"/>
    <x v="2"/>
    <s v="Czech Republic"/>
    <s v="Police of the Czech Republic"/>
    <s v="no"/>
    <s v="Poseidon"/>
    <s v="2017/SBS/07 JO Poseidon 2017"/>
    <d v="2017-09-01T00:00:00"/>
    <d v="2017-10-31T00:00:00"/>
    <s v="no"/>
    <x v="0"/>
    <s v="FRO.24649"/>
    <n v="2017"/>
    <s v="C1"/>
    <n v="69862.44"/>
    <d v="2017-06-14T00:00:00"/>
    <s v="SK"/>
    <n v="0"/>
    <s v="yes"/>
    <m/>
    <n v="25511.86"/>
    <m/>
    <m/>
    <m/>
    <m/>
    <m/>
    <n v="2017"/>
    <n v="34900"/>
    <m/>
    <m/>
    <d v="2018-01-14T00:00:00"/>
    <d v="2017-11-28T00:00:00"/>
    <n v="2017"/>
    <n v="11822.47"/>
    <m/>
    <n v="69862.44"/>
    <n v="46722.47"/>
    <n v="0.66877810165233276"/>
    <n v="23139.97"/>
    <n v="25511.86"/>
  </r>
  <r>
    <s v="2017/878"/>
    <x v="1"/>
    <n v="878"/>
    <x v="4"/>
    <s v="Serbia"/>
    <s v="Ministry of Interior"/>
    <s v="no"/>
    <s v="FOA"/>
    <s v="2017/LBS/01 FOA"/>
    <d v="2017-06-20T00:00:00"/>
    <d v="2017-07-20T00:00:00"/>
    <s v="no"/>
    <x v="0"/>
    <s v="FRO.24625"/>
    <n v="2017"/>
    <s v="C1"/>
    <n v="7697.58"/>
    <d v="2017-06-14T00:00:00"/>
    <s v="MM"/>
    <n v="0"/>
    <s v="no"/>
    <n v="0"/>
    <n v="0"/>
    <m/>
    <m/>
    <m/>
    <m/>
    <m/>
    <m/>
    <m/>
    <m/>
    <m/>
    <d v="2017-10-03T00:00:00"/>
    <d v="2017-09-07T00:00:00"/>
    <n v="2017"/>
    <n v="6058.32"/>
    <m/>
    <n v="7697.58"/>
    <n v="6058.32"/>
    <n v="0.78704216130264315"/>
    <n v="1639.2600000000002"/>
    <n v="0"/>
  </r>
  <r>
    <s v="2017/879"/>
    <x v="1"/>
    <n v="879"/>
    <x v="4"/>
    <s v="Switzerland"/>
    <s v="Swiss Border Guard"/>
    <s v="no"/>
    <s v="FOA"/>
    <s v="2017/LBS/01 FOA"/>
    <d v="2017-06-19T00:00:00"/>
    <d v="2017-09-15T00:00:00"/>
    <s v="no"/>
    <x v="0"/>
    <s v="FRO.24626"/>
    <n v="2017"/>
    <s v="C1"/>
    <n v="19760.759999999998"/>
    <d v="2017-06-14T00:00:00"/>
    <s v="MM"/>
    <n v="0"/>
    <s v="no"/>
    <n v="0"/>
    <n v="0"/>
    <m/>
    <m/>
    <m/>
    <m/>
    <m/>
    <m/>
    <m/>
    <m/>
    <m/>
    <d v="2017-11-29T00:00:00"/>
    <d v="2017-11-16T00:00:00"/>
    <n v="2017"/>
    <n v="16039.71"/>
    <m/>
    <n v="19760.759999999998"/>
    <n v="16039.71"/>
    <n v="0.81169499553660895"/>
    <n v="3721.0499999999993"/>
    <n v="0"/>
  </r>
  <r>
    <s v="2017/880"/>
    <x v="1"/>
    <n v="880"/>
    <x v="4"/>
    <s v="Portugal"/>
    <s v="Servico de Estrangeiros e Fronteiras"/>
    <s v="no"/>
    <s v="Coordination Points"/>
    <s v="2017/LBS/03 Coordination Points"/>
    <d v="2017-06-25T00:00:00"/>
    <d v="2017-08-23T00:00:00"/>
    <s v="no"/>
    <x v="0"/>
    <s v="FRO.24627"/>
    <n v="2017"/>
    <s v="C1"/>
    <n v="16855.18"/>
    <d v="2017-06-14T00:00:00"/>
    <s v="SK"/>
    <n v="0"/>
    <s v="no"/>
    <n v="0"/>
    <n v="0"/>
    <m/>
    <m/>
    <m/>
    <m/>
    <m/>
    <n v="2017"/>
    <n v="8427.59"/>
    <m/>
    <m/>
    <d v="2017-11-06T00:00:00"/>
    <d v="2017-11-20T00:00:00"/>
    <n v="2017"/>
    <n v="7342.54"/>
    <m/>
    <n v="16855.18"/>
    <n v="15770.130000000001"/>
    <n v="0.93562513126528468"/>
    <n v="1085.0499999999993"/>
    <n v="0"/>
  </r>
  <r>
    <s v="2017/881"/>
    <x v="1"/>
    <n v="881"/>
    <x v="4"/>
    <s v="Latvia"/>
    <s v="State Border Guard"/>
    <s v="no"/>
    <s v="FOA"/>
    <s v="2017/LBS/01 FOA"/>
    <d v="2017-06-21T00:00:00"/>
    <d v="2017-07-19T00:00:00"/>
    <s v="no"/>
    <x v="0"/>
    <s v="FRO.24628"/>
    <n v="2017"/>
    <s v="C1"/>
    <n v="6662.89"/>
    <d v="2017-06-14T00:00:00"/>
    <s v="SK"/>
    <n v="0"/>
    <s v="no"/>
    <n v="0"/>
    <n v="0"/>
    <m/>
    <m/>
    <m/>
    <m/>
    <m/>
    <n v="2017"/>
    <n v="3300"/>
    <m/>
    <m/>
    <d v="2017-10-02T00:00:00"/>
    <d v="2017-09-20T00:00:00"/>
    <n v="2017"/>
    <n v="352.78"/>
    <m/>
    <n v="6662.89"/>
    <n v="3652.7799999999997"/>
    <n v="0.54822757091892549"/>
    <n v="3010.1100000000006"/>
    <n v="0"/>
  </r>
  <r>
    <s v="2017/882"/>
    <x v="1"/>
    <n v="882"/>
    <x v="4"/>
    <s v="Estonia"/>
    <s v="Police and Border Guard Board"/>
    <s v="no"/>
    <s v="FOA"/>
    <s v="2017/LBS/01 FOA"/>
    <d v="2017-06-20T00:00:00"/>
    <d v="2017-07-20T00:00:00"/>
    <s v="no"/>
    <x v="0"/>
    <s v="FRO.24624"/>
    <n v="2017"/>
    <s v="C1"/>
    <n v="14868.72"/>
    <d v="2017-06-14T00:00:00"/>
    <s v="MM"/>
    <n v="0"/>
    <s v="no"/>
    <n v="0"/>
    <n v="0"/>
    <m/>
    <m/>
    <m/>
    <m/>
    <m/>
    <n v="2017"/>
    <n v="7430"/>
    <m/>
    <m/>
    <d v="2017-10-03T00:00:00"/>
    <d v="2017-10-25T00:00:00"/>
    <n v="2017"/>
    <n v="6041.96"/>
    <m/>
    <n v="14868.72"/>
    <n v="13471.96"/>
    <n v="0.90606050823473705"/>
    <n v="1396.7600000000002"/>
    <n v="0"/>
  </r>
  <r>
    <s v="2017/883"/>
    <x v="1"/>
    <n v="883"/>
    <x v="3"/>
    <s v="Czech Republic"/>
    <s v="Police of the Czech Republic"/>
    <s v="no"/>
    <s v="Alexis"/>
    <s v="2017/ABS/06 JO Alexis"/>
    <d v="2017-08-28T00:00:00"/>
    <d v="2017-09-28T00:00:00"/>
    <s v="no"/>
    <x v="0"/>
    <s v="FRO.24657"/>
    <n v="2017"/>
    <s v="C1"/>
    <n v="7983.27"/>
    <d v="2017-06-26T00:00:00"/>
    <s v="SK"/>
    <n v="0"/>
    <s v="yes"/>
    <n v="0"/>
    <n v="3929.85"/>
    <m/>
    <m/>
    <m/>
    <m/>
    <m/>
    <n v="2017"/>
    <n v="3900"/>
    <m/>
    <m/>
    <d v="2017-12-12T00:00:00"/>
    <d v="2017-10-09T00:00:00"/>
    <n v="2017"/>
    <n v="2405.35"/>
    <m/>
    <n v="7983.27"/>
    <n v="6305.35"/>
    <n v="0.78982046204124379"/>
    <n v="1677.92"/>
    <n v="3929.85"/>
  </r>
  <r>
    <s v="2017/884"/>
    <x v="1"/>
    <n v="884"/>
    <x v="4"/>
    <s v="Latvia"/>
    <s v="State Border Guard"/>
    <s v="no"/>
    <s v="Focal Points"/>
    <s v="2017/LBS/02 Focal Points"/>
    <d v="2017-06-21T00:00:00"/>
    <d v="2017-07-19T00:00:00"/>
    <s v="no"/>
    <x v="0"/>
    <s v="FRO.24658"/>
    <n v="2017"/>
    <s v="C1"/>
    <n v="13395.33"/>
    <d v="2017-06-14T00:00:00"/>
    <s v="SK"/>
    <n v="0"/>
    <s v="no"/>
    <n v="0"/>
    <n v="0"/>
    <m/>
    <m/>
    <m/>
    <m/>
    <m/>
    <n v="2017"/>
    <n v="6600"/>
    <m/>
    <m/>
    <d v="2017-10-02T00:00:00"/>
    <d v="2017-09-20T00:00:00"/>
    <n v="2017"/>
    <n v="5196.41"/>
    <m/>
    <n v="13395.33"/>
    <n v="11796.41"/>
    <n v="0.8806360126999484"/>
    <n v="1598.92"/>
    <n v="0"/>
  </r>
  <r>
    <s v="2017/885"/>
    <x v="1"/>
    <n v="885"/>
    <x v="5"/>
    <s v="Greece"/>
    <s v="Hellenic Police"/>
    <s v="no"/>
    <s v="FSC Support Officer"/>
    <s v="2017/FSC/01 FSC Support Officer Deployment"/>
    <d v="2017-07-01T00:00:00"/>
    <d v="2017-07-30T00:00:00"/>
    <s v="no"/>
    <x v="0"/>
    <s v="FRO.24615"/>
    <n v="2017"/>
    <s v="C1"/>
    <n v="6691.78"/>
    <d v="2017-06-19T00:00:00"/>
    <s v="MM"/>
    <n v="0"/>
    <s v="no"/>
    <m/>
    <m/>
    <m/>
    <m/>
    <m/>
    <m/>
    <m/>
    <m/>
    <m/>
    <m/>
    <m/>
    <d v="2017-10-13T00:00:00"/>
    <d v="2017-08-13T00:00:00"/>
    <n v="2017"/>
    <n v="6220.56"/>
    <m/>
    <n v="6691.78"/>
    <n v="6220.56"/>
    <n v="0.92958226361297003"/>
    <n v="471.21999999999935"/>
    <n v="0"/>
  </r>
  <r>
    <s v="2017/886"/>
    <x v="1"/>
    <n v="886"/>
    <x v="1"/>
    <s v="Austria"/>
    <s v="Federal Ministry of the Interior"/>
    <s v="no"/>
    <s v="RO"/>
    <s v="2017/RSU/01 RO to Nigeria"/>
    <d v="2017-06-18T00:00:00"/>
    <d v="2017-06-24T00:00:00"/>
    <s v="no"/>
    <x v="0"/>
    <s v="FRO.24637"/>
    <n v="2017"/>
    <s v="C1"/>
    <n v="298137"/>
    <d v="2017-06-14T00:00:00"/>
    <s v="MM"/>
    <n v="0"/>
    <s v="yes"/>
    <n v="265000"/>
    <n v="237920"/>
    <m/>
    <m/>
    <m/>
    <m/>
    <m/>
    <m/>
    <m/>
    <m/>
    <m/>
    <d v="2017-09-07T00:00:00"/>
    <d v="2017-07-14T00:00:00"/>
    <n v="2017"/>
    <n v="262335.11"/>
    <m/>
    <n v="298137"/>
    <n v="262335.11"/>
    <n v="0.87991463655970237"/>
    <n v="35801.890000000014"/>
    <n v="237920"/>
  </r>
  <r>
    <s v="2017/887"/>
    <x v="1"/>
    <n v="887"/>
    <x v="2"/>
    <s v="France"/>
    <s v="Prefecture de Police"/>
    <s v="no"/>
    <s v="Poseidon"/>
    <s v="2017/SBS/07 JO Poseidon 2017"/>
    <d v="2017-06-27T00:00:00"/>
    <d v="2017-08-17T00:00:00"/>
    <s v="no"/>
    <x v="0"/>
    <s v="FRO.24668"/>
    <n v="2017"/>
    <s v="C1"/>
    <n v="49784"/>
    <d v="2017-06-14T00:00:00"/>
    <s v="SK"/>
    <n v="0"/>
    <s v="yes"/>
    <m/>
    <n v="39697.47"/>
    <m/>
    <m/>
    <m/>
    <m/>
    <m/>
    <m/>
    <m/>
    <m/>
    <m/>
    <d v="2017-10-31T00:00:00"/>
    <d v="2017-11-17T00:00:00"/>
    <n v="2017"/>
    <n v="39697.47"/>
    <m/>
    <n v="49784"/>
    <n v="39697.47"/>
    <n v="0.7973941426964487"/>
    <n v="10086.529999999999"/>
    <n v="39697.47"/>
  </r>
  <r>
    <s v="2017/888"/>
    <x v="1"/>
    <n v="888"/>
    <x v="1"/>
    <s v="Belgium"/>
    <s v="Dienst Vreemdelingenzaken"/>
    <s v="no"/>
    <s v="JRO"/>
    <s v="2017/RSU/01 JRO to Nigeria"/>
    <d v="2017-06-21T00:00:00"/>
    <d v="2017-06-24T00:00:00"/>
    <s v="no"/>
    <x v="0"/>
    <s v="FRO.24675"/>
    <n v="2017"/>
    <s v="C1"/>
    <n v="21982.080000000002"/>
    <d v="2017-06-19T00:00:00"/>
    <s v="MM"/>
    <n v="0"/>
    <s v="yes"/>
    <m/>
    <n v="10363.85"/>
    <m/>
    <m/>
    <m/>
    <m/>
    <m/>
    <m/>
    <m/>
    <m/>
    <m/>
    <d v="2017-09-07T00:00:00"/>
    <d v="2017-08-30T00:00:00"/>
    <n v="2017"/>
    <n v="10363.85"/>
    <m/>
    <n v="21982.080000000002"/>
    <n v="10363.85"/>
    <n v="0.47146812312574604"/>
    <n v="11618.230000000001"/>
    <n v="10363.85"/>
  </r>
  <r>
    <s v="2017/889"/>
    <x v="1"/>
    <n v="889"/>
    <x v="4"/>
    <s v="Georgia"/>
    <s v="Patrol Police Department"/>
    <s v="no"/>
    <s v="Focal Points"/>
    <s v="2017/LBS/02 Focal Points"/>
    <d v="2017-06-20T00:00:00"/>
    <d v="2017-07-20T00:00:00"/>
    <s v="no"/>
    <x v="0"/>
    <s v="FRO.24676"/>
    <n v="2017"/>
    <s v="C1"/>
    <n v="8977"/>
    <d v="2017-06-19T00:00:00"/>
    <s v="MM"/>
    <n v="0"/>
    <s v="no"/>
    <m/>
    <m/>
    <m/>
    <m/>
    <m/>
    <m/>
    <m/>
    <m/>
    <n v="0"/>
    <m/>
    <m/>
    <d v="2017-10-03T00:00:00"/>
    <d v="2017-10-23T00:00:00"/>
    <n v="2017"/>
    <n v="8109"/>
    <m/>
    <n v="8977"/>
    <n v="8109"/>
    <n v="0.90330845494040324"/>
    <n v="868"/>
    <n v="0"/>
  </r>
  <r>
    <s v="2017/890"/>
    <x v="1"/>
    <n v="890"/>
    <x v="1"/>
    <s v="Germany"/>
    <s v="Bundespolizeiprasidium Federal Police Central Office"/>
    <s v="no"/>
    <s v="CRO"/>
    <s v="2017/RSU/01 CRO to Serbia and RO to Nigeria"/>
    <d v="2017-06-21T00:00:00"/>
    <d v="2017-06-24T00:00:00"/>
    <s v="no"/>
    <x v="0"/>
    <s v="FRO.24680"/>
    <n v="2017"/>
    <s v="C1"/>
    <n v="69618.48"/>
    <d v="2017-06-20T00:00:00"/>
    <s v="SK"/>
    <n v="0"/>
    <s v="yes"/>
    <n v="35000"/>
    <n v="35000"/>
    <m/>
    <m/>
    <m/>
    <m/>
    <m/>
    <m/>
    <m/>
    <m/>
    <m/>
    <d v="2017-09-07T00:00:00"/>
    <d v="2017-09-07T00:00:00"/>
    <n v="2017"/>
    <n v="55945.83"/>
    <m/>
    <n v="69618.48"/>
    <n v="55945.83"/>
    <n v="0.80360602529673164"/>
    <n v="13672.649999999994"/>
    <n v="35000"/>
  </r>
  <r>
    <s v="2017/891"/>
    <x v="1"/>
    <n v="891"/>
    <x v="4"/>
    <s v="Austria"/>
    <s v="Federal Ministry of the Interior"/>
    <s v="no"/>
    <s v="FOA"/>
    <s v="2017/LBS/01 FOA"/>
    <d v="2017-06-20T00:00:00"/>
    <d v="2017-07-20T00:00:00"/>
    <s v="no"/>
    <x v="0"/>
    <s v="FRO.24671"/>
    <n v="2017"/>
    <s v="C1"/>
    <n v="30559.200000000001"/>
    <d v="2017-06-19T00:00:00"/>
    <s v="SK"/>
    <n v="0"/>
    <s v="no"/>
    <n v="0"/>
    <n v="0"/>
    <m/>
    <m/>
    <m/>
    <m/>
    <m/>
    <m/>
    <m/>
    <m/>
    <m/>
    <d v="2017-10-03T00:00:00"/>
    <d v="2017-09-07T00:00:00"/>
    <n v="2017"/>
    <n v="23972.73"/>
    <m/>
    <n v="30559.200000000001"/>
    <n v="23972.73"/>
    <n v="0.78446850702897974"/>
    <n v="6586.4700000000012"/>
    <n v="0"/>
  </r>
  <r>
    <s v="2017/892"/>
    <x v="1"/>
    <n v="892"/>
    <x v="4"/>
    <s v="Netherlands"/>
    <s v="Royal Marechaussee"/>
    <s v="no"/>
    <s v="FOA"/>
    <s v="2017/LBS/01 FOA"/>
    <d v="2017-06-20T00:00:00"/>
    <d v="2017-07-20T00:00:00"/>
    <s v="no"/>
    <x v="0"/>
    <s v="FRO.24667"/>
    <n v="2017"/>
    <s v="C1"/>
    <n v="7616.26"/>
    <d v="2017-06-19T00:00:00"/>
    <s v="SK"/>
    <n v="0"/>
    <s v="no"/>
    <n v="0"/>
    <n v="0"/>
    <m/>
    <m/>
    <m/>
    <m/>
    <m/>
    <m/>
    <m/>
    <m/>
    <m/>
    <d v="2017-10-03T00:00:00"/>
    <d v="2017-10-03T00:00:00"/>
    <n v="2017"/>
    <n v="6618.26"/>
    <m/>
    <n v="7616.26"/>
    <n v="6618.26"/>
    <n v="0.8689645574074415"/>
    <n v="998"/>
    <n v="0"/>
  </r>
  <r>
    <s v="2017/893"/>
    <x v="1"/>
    <n v="893"/>
    <x v="4"/>
    <s v="Netherlands"/>
    <s v="Royal Marechaussee"/>
    <s v="no"/>
    <s v="FOA"/>
    <s v="2017/LBS/01 FOA"/>
    <d v="2017-06-20T00:00:00"/>
    <d v="2017-07-22T00:00:00"/>
    <s v="no"/>
    <x v="0"/>
    <s v="FRO.24665"/>
    <n v="2017"/>
    <s v="C1"/>
    <n v="23156.94"/>
    <d v="2017-06-19T00:00:00"/>
    <s v="SK"/>
    <n v="0"/>
    <s v="no"/>
    <n v="0"/>
    <n v="0"/>
    <m/>
    <m/>
    <m/>
    <m/>
    <m/>
    <m/>
    <m/>
    <m/>
    <m/>
    <d v="2017-10-05T00:00:00"/>
    <d v="2017-10-18T00:00:00"/>
    <n v="2017"/>
    <n v="22545.87"/>
    <m/>
    <n v="23156.94"/>
    <n v="22545.87"/>
    <n v="0.9736117984500543"/>
    <n v="611.06999999999971"/>
    <n v="0"/>
  </r>
  <r>
    <s v="2017/894"/>
    <x v="1"/>
    <n v="894"/>
    <x v="4"/>
    <s v="Hungary"/>
    <s v="Hungarian Police Headquarters"/>
    <s v="no"/>
    <s v="FOA"/>
    <s v="2017/LBS/01 FOA"/>
    <d v="2017-06-20T00:00:00"/>
    <d v="2017-07-20T00:00:00"/>
    <s v="no"/>
    <x v="0"/>
    <s v="FRO.24663"/>
    <n v="2017"/>
    <s v="C1"/>
    <n v="10018.620000000001"/>
    <d v="2017-06-19T00:00:00"/>
    <s v="SK"/>
    <n v="0"/>
    <s v="yes"/>
    <n v="0"/>
    <n v="3553.52"/>
    <m/>
    <m/>
    <m/>
    <m/>
    <m/>
    <m/>
    <m/>
    <m/>
    <m/>
    <d v="2017-10-03T00:00:00"/>
    <d v="2017-10-17T00:00:00"/>
    <n v="2017"/>
    <n v="7466.52"/>
    <m/>
    <n v="10018.620000000001"/>
    <n v="7466.52"/>
    <n v="0.74526431784018154"/>
    <n v="2552.1000000000004"/>
    <n v="3553.52"/>
  </r>
  <r>
    <s v="2017/895"/>
    <x v="1"/>
    <n v="895"/>
    <x v="4"/>
    <s v="Georgia"/>
    <s v="MIA Border Police of Georgia"/>
    <s v="no"/>
    <s v="FOA"/>
    <s v="2017/LBS/01 FOA"/>
    <d v="2017-06-20T00:00:00"/>
    <d v="2017-07-20T00:00:00"/>
    <s v="no"/>
    <x v="0"/>
    <s v="FRO.24684"/>
    <n v="2017"/>
    <s v="C1"/>
    <n v="3196.65"/>
    <d v="2017-06-19T00:00:00"/>
    <s v="SK"/>
    <n v="0"/>
    <s v="yes"/>
    <n v="0"/>
    <n v="2360.67"/>
    <s v="FRO.24684"/>
    <n v="2017"/>
    <n v="130.62"/>
    <d v="2017-06-26T00:00:00"/>
    <m/>
    <m/>
    <m/>
    <m/>
    <m/>
    <d v="2017-10-03T00:00:00"/>
    <d v="2017-11-08T00:00:00"/>
    <n v="2017"/>
    <n v="3032.67"/>
    <m/>
    <n v="3327.27"/>
    <n v="3032.67"/>
    <n v="0.91145894381880643"/>
    <n v="294.59999999999991"/>
    <n v="2360.67"/>
  </r>
  <r>
    <s v="2017/896"/>
    <x v="1"/>
    <n v="896"/>
    <x v="4"/>
    <s v="Germany"/>
    <s v="Bundespolizeiprasidium Federal Police Central Office"/>
    <s v="no"/>
    <s v="Focal Points"/>
    <s v="2017/LBS/02 Focal Points"/>
    <d v="2017-06-20T00:00:00"/>
    <d v="2017-09-14T00:00:00"/>
    <s v="no"/>
    <x v="0"/>
    <s v="FRO.24677"/>
    <n v="2017"/>
    <s v="C1"/>
    <n v="154571.54999999999"/>
    <d v="2017-06-20T00:00:00"/>
    <s v="MM"/>
    <n v="0"/>
    <s v="no"/>
    <n v="0"/>
    <m/>
    <m/>
    <m/>
    <m/>
    <m/>
    <m/>
    <n v="2017"/>
    <n v="77285.78"/>
    <m/>
    <m/>
    <d v="2017-11-28T00:00:00"/>
    <d v="2017-11-20T00:00:00"/>
    <n v="2017"/>
    <n v="57486.46"/>
    <m/>
    <n v="154571.54999999999"/>
    <n v="134772.24"/>
    <n v="0.87190844628264386"/>
    <n v="19799.309999999998"/>
    <n v="0"/>
  </r>
  <r>
    <s v="2017/897"/>
    <x v="1"/>
    <n v="897"/>
    <x v="1"/>
    <s v="Switzerland"/>
    <s v="Swiss Border Guard"/>
    <s v="no"/>
    <s v="RO"/>
    <s v="2017/RSU/01 RO to Nigeria"/>
    <d v="2017-06-21T00:00:00"/>
    <d v="2017-06-24T00:00:00"/>
    <s v="no"/>
    <x v="0"/>
    <s v="FRO.24638"/>
    <n v="2017"/>
    <s v="C1"/>
    <n v="85942.399999999994"/>
    <d v="2017-06-19T00:00:00"/>
    <s v="SK"/>
    <n v="0"/>
    <s v="yes"/>
    <n v="60000"/>
    <n v="63745.04"/>
    <m/>
    <m/>
    <m/>
    <m/>
    <m/>
    <m/>
    <m/>
    <m/>
    <m/>
    <d v="2017-09-07T00:00:00"/>
    <d v="2017-08-09T00:00:00"/>
    <n v="2017"/>
    <n v="71047.399999999994"/>
    <m/>
    <n v="85942.399999999994"/>
    <n v="71047.399999999994"/>
    <n v="0.82668624567151949"/>
    <n v="14895"/>
    <n v="63745.04"/>
  </r>
  <r>
    <s v="2017/898"/>
    <x v="1"/>
    <n v="898"/>
    <x v="1"/>
    <s v="Iceland"/>
    <s v="Office of the National Commissioner of the Icelandic Police"/>
    <s v="no"/>
    <s v="RO"/>
    <s v="2017/RSU/01 RO to Nigeria"/>
    <d v="2017-06-21T00:00:00"/>
    <d v="2017-06-24T00:00:00"/>
    <s v="no"/>
    <x v="0"/>
    <s v="FRO.24674"/>
    <n v="2017"/>
    <s v="C1"/>
    <n v="99938"/>
    <d v="2017-06-19T00:00:00"/>
    <s v="SK"/>
    <n v="0"/>
    <s v="yes"/>
    <n v="70500"/>
    <n v="88557.43"/>
    <m/>
    <m/>
    <m/>
    <m/>
    <m/>
    <m/>
    <m/>
    <m/>
    <m/>
    <d v="2017-09-07T00:00:00"/>
    <d v="2017-09-15T00:00:00"/>
    <n v="2017"/>
    <n v="88557.43"/>
    <m/>
    <n v="99938"/>
    <n v="88557.43"/>
    <n v="0.8861236966919489"/>
    <n v="11380.570000000007"/>
    <n v="88557.43"/>
  </r>
  <r>
    <s v="2017/899"/>
    <x v="1"/>
    <n v="899"/>
    <x v="1"/>
    <s v="Hungary"/>
    <s v="Office of Immigration and Nationality"/>
    <s v="no"/>
    <s v="RO"/>
    <s v="2017/RSU/01 RO to Nigeria"/>
    <d v="2017-06-21T00:00:00"/>
    <d v="2017-06-24T00:00:00"/>
    <s v="no"/>
    <x v="0"/>
    <s v="FRO.24623"/>
    <n v="2017"/>
    <s v="C1"/>
    <n v="1605"/>
    <d v="2017-06-19T00:00:00"/>
    <s v="SK"/>
    <n v="0"/>
    <s v="yes"/>
    <n v="0"/>
    <n v="663.59"/>
    <m/>
    <m/>
    <m/>
    <m/>
    <m/>
    <m/>
    <n v="0"/>
    <m/>
    <m/>
    <d v="2017-09-07T00:00:00"/>
    <d v="2017-08-31T00:00:00"/>
    <n v="2017"/>
    <n v="710.04"/>
    <m/>
    <n v="1605"/>
    <n v="710.04"/>
    <n v="0.44239252336448598"/>
    <n v="894.96"/>
    <n v="663.59"/>
  </r>
  <r>
    <s v="2017/900"/>
    <x v="1"/>
    <n v="900"/>
    <x v="1"/>
    <s v="France"/>
    <s v="Direction Centrale des compagnies republicaines de securite"/>
    <s v="no"/>
    <s v="Poseidon"/>
    <s v="2017/RSU/03 Poseidon"/>
    <d v="2017-06-22T00:00:00"/>
    <d v="2017-08-05T00:00:00"/>
    <s v="no"/>
    <x v="0"/>
    <s v="FRO.24681"/>
    <n v="2017"/>
    <s v="C1"/>
    <n v="57820.7"/>
    <d v="2017-06-20T00:00:00"/>
    <s v="SK"/>
    <n v="0"/>
    <s v="yes"/>
    <n v="0"/>
    <n v="9191.01"/>
    <s v="FRO.24681"/>
    <n v="2017"/>
    <n v="336.7"/>
    <d v="2017-06-21T00:00:00"/>
    <m/>
    <m/>
    <m/>
    <m/>
    <m/>
    <d v="2017-10-19T00:00:00"/>
    <d v="2017-10-17T00:00:00"/>
    <n v="2017"/>
    <n v="57072.63"/>
    <m/>
    <n v="58157.399999999994"/>
    <n v="57072.63"/>
    <n v="0.98134768748259038"/>
    <n v="1084.7699999999968"/>
    <n v="9191.01"/>
  </r>
  <r>
    <s v="2017/901"/>
    <x v="1"/>
    <n v="901"/>
    <x v="2"/>
    <s v="Greece"/>
    <s v="Hellenic Coast Guard"/>
    <s v="no"/>
    <s v="Poseidon"/>
    <s v="2017/SBS/07 JO Poseidon 2017"/>
    <d v="2017-07-01T00:00:00"/>
    <d v="2017-09-30T00:00:00"/>
    <s v="no"/>
    <x v="0"/>
    <s v="FRO.24682"/>
    <n v="2017"/>
    <s v="C1"/>
    <n v="1527586.25"/>
    <d v="2017-06-20T00:00:00"/>
    <s v="SK"/>
    <n v="1827371.34"/>
    <s v="yes"/>
    <n v="1289787"/>
    <n v="966308"/>
    <s v="FRO.24682"/>
    <n v="2017"/>
    <n v="1021966.9099999999"/>
    <d v="2017-07-19T00:00:00"/>
    <s v="Sup. Dec. No 2 signed on 10/07/2017._x000a_Sup. Dec. No 3 signed on 19/07/2017._x000a_Sup. Dec. No 4 signed on 31/07/2017; _x000a_Sup. Dec. no 5 signed on 14/08/2017._x000a_Sup. Dec. No 6 signed on 30/08/2017._x000a_Sup. Dec. No 7 signed on 23/09/2017"/>
    <n v="2017"/>
    <n v="1062459"/>
    <n v="2017"/>
    <n v="201282"/>
    <d v="2017-12-14T00:00:00"/>
    <d v="2018-04-20T00:00:00"/>
    <n v="2018"/>
    <n v="912297.08"/>
    <m/>
    <n v="2549553.16"/>
    <n v="2176038.08"/>
    <n v="0.85349782626223014"/>
    <n v="373515.08000000007"/>
    <n v="966308"/>
  </r>
  <r>
    <s v="2017/902"/>
    <x v="1"/>
    <n v="902"/>
    <x v="4"/>
    <s v="Croatia"/>
    <s v="Ministry of Interior, Directorate for Financial Material Affairs"/>
    <s v="no"/>
    <s v="FOA"/>
    <s v="2017/LBS/01 FOA"/>
    <d v="2017-06-20T00:00:00"/>
    <d v="2017-07-20T00:00:00"/>
    <s v="no"/>
    <x v="0"/>
    <s v="FRO.24688"/>
    <n v="2017"/>
    <s v="C1"/>
    <n v="9867.5400000000009"/>
    <d v="2017-06-19T00:00:00"/>
    <s v="IM"/>
    <n v="0"/>
    <s v="no"/>
    <n v="0"/>
    <m/>
    <m/>
    <m/>
    <m/>
    <m/>
    <m/>
    <m/>
    <m/>
    <m/>
    <m/>
    <d v="2017-10-03T00:00:00"/>
    <m/>
    <n v="2017"/>
    <n v="8784.52"/>
    <m/>
    <n v="9867.5400000000009"/>
    <n v="8784.52"/>
    <n v="0.89024417433321779"/>
    <n v="1083.0200000000004"/>
    <n v="0"/>
  </r>
  <r>
    <s v="2017/903"/>
    <x v="1"/>
    <n v="903"/>
    <x v="5"/>
    <s v="Italy"/>
    <s v="Ministero dell'Interno, Dipartimento della Pubblica Sicurezza, Direzione Centrale dell'Immigrazione e della Polizia delle Frontiere"/>
    <s v="no"/>
    <s v="FSC Support Officer"/>
    <s v="2017/FSC/02 FSC Support Officer Deployment"/>
    <d v="2017-07-02T00:00:00"/>
    <d v="2017-08-04T00:00:00"/>
    <s v="no"/>
    <x v="0"/>
    <s v="FRO.24672"/>
    <n v="2017"/>
    <s v="C1"/>
    <n v="7500.7"/>
    <d v="2017-06-21T00:00:00"/>
    <s v="IM"/>
    <n v="0"/>
    <s v="no"/>
    <n v="0"/>
    <m/>
    <m/>
    <m/>
    <m/>
    <m/>
    <m/>
    <m/>
    <m/>
    <m/>
    <m/>
    <d v="2017-10-18T00:00:00"/>
    <d v="2017-10-05T00:00:00"/>
    <n v="2017"/>
    <n v="4465.6899999999996"/>
    <m/>
    <n v="7500.7"/>
    <n v="4465.6899999999996"/>
    <n v="0.59536976548855436"/>
    <n v="3035.01"/>
    <n v="0"/>
  </r>
  <r>
    <s v="2017/904"/>
    <x v="1"/>
    <n v="904"/>
    <x v="5"/>
    <s v="Poland"/>
    <s v="Headquarters of Polish Border Guards"/>
    <s v="no"/>
    <s v="FSC Support Officer"/>
    <s v="2017/FSC/01 FSC Support Officer Deployment"/>
    <d v="2017-07-31T00:00:00"/>
    <d v="2017-10-01T00:00:00"/>
    <s v="no"/>
    <x v="0"/>
    <s v="FRO.24673"/>
    <n v="2017"/>
    <s v="C1"/>
    <n v="18219.96"/>
    <d v="2017-06-21T00:00:00"/>
    <s v="IM"/>
    <n v="0"/>
    <s v="no"/>
    <n v="0"/>
    <m/>
    <m/>
    <m/>
    <m/>
    <m/>
    <m/>
    <n v="2017"/>
    <n v="9109.98"/>
    <m/>
    <m/>
    <d v="2017-12-15T00:00:00"/>
    <d v="2017-11-27T00:00:00"/>
    <n v="2017"/>
    <n v="3865.86"/>
    <m/>
    <n v="18219.96"/>
    <n v="12975.84"/>
    <n v="0.71217719468099827"/>
    <n v="5244.119999999999"/>
    <n v="0"/>
  </r>
  <r>
    <s v="2017/905"/>
    <x v="1"/>
    <n v="905"/>
    <x v="2"/>
    <s v="Italy"/>
    <s v="Ministero dell'Interno, Dipartimento della Pubblica Sicurezza, Direzione Centrale dell'Immigrazione e della Polizia delle Frontiere"/>
    <s v="yes"/>
    <s v="Triton"/>
    <s v="2017/SBS/05 JO Triton 2017"/>
    <d v="2017-06-19T00:00:00"/>
    <d v="2017-07-23T00:00:00"/>
    <s v="no"/>
    <x v="0"/>
    <s v="FRO.24690"/>
    <n v="2017"/>
    <s v="C1"/>
    <n v="4491.1099999999997"/>
    <d v="2017-06-19T00:00:00"/>
    <s v="SK"/>
    <n v="46553.4"/>
    <s v="yes"/>
    <n v="24870"/>
    <n v="19927"/>
    <s v="FRO.24690"/>
    <n v="2017"/>
    <n v="49812.14"/>
    <d v="2017-06-30T00:00:00"/>
    <m/>
    <m/>
    <n v="0"/>
    <m/>
    <m/>
    <d v="2017-10-06T00:00:00"/>
    <d v="2017-11-29T00:00:00"/>
    <n v="2017"/>
    <n v="43083.49"/>
    <m/>
    <n v="54303.25"/>
    <n v="43083.49"/>
    <n v="0.79338695197801234"/>
    <n v="11219.760000000002"/>
    <n v="19927"/>
  </r>
  <r>
    <s v="2017/906"/>
    <x v="1"/>
    <n v="906"/>
    <x v="1"/>
    <s v="Iceland"/>
    <s v="Office of the National Commissioner of the Icelandic Police"/>
    <s v="no"/>
    <s v="NRO"/>
    <s v="2017/RSU/01 NRO to FYROM"/>
    <d v="2017-06-20T00:00:00"/>
    <d v="2017-06-20T00:00:00"/>
    <s v="no"/>
    <x v="0"/>
    <s v="FRO.24693"/>
    <n v="2017"/>
    <s v="C1"/>
    <n v="122220"/>
    <d v="2017-06-20T00:00:00"/>
    <s v="MM"/>
    <n v="0"/>
    <s v="yes"/>
    <n v="113400"/>
    <n v="113400"/>
    <m/>
    <m/>
    <m/>
    <m/>
    <m/>
    <m/>
    <m/>
    <m/>
    <m/>
    <d v="2017-09-03T00:00:00"/>
    <d v="2017-09-25T00:00:00"/>
    <n v="2017"/>
    <n v="122053.05"/>
    <m/>
    <n v="122220"/>
    <n v="122053.05"/>
    <n v="0.99863402061855677"/>
    <n v="166.94999999999709"/>
    <n v="113400"/>
  </r>
  <r>
    <s v="2017/907"/>
    <x v="1"/>
    <n v="907"/>
    <x v="4"/>
    <s v="Albania"/>
    <s v="Aparati i Drejtorise se Policise se Shtetit"/>
    <s v="no"/>
    <s v="Focal Points"/>
    <s v="2017/LBS/02 Focal Points"/>
    <d v="2017-06-20T00:00:00"/>
    <d v="2017-08-17T00:00:00"/>
    <s v="no"/>
    <x v="0"/>
    <s v="FRO.24683"/>
    <n v="2017"/>
    <s v="C1"/>
    <n v="24687.040000000001"/>
    <d v="2017-06-20T00:00:00"/>
    <s v="SK"/>
    <n v="0"/>
    <s v="yes"/>
    <n v="0"/>
    <n v="17910"/>
    <s v="FRO.24683"/>
    <n v="2017"/>
    <n v="28539.040000000001"/>
    <d v="2017-07-07T00:00:00"/>
    <m/>
    <n v="2017"/>
    <n v="19750"/>
    <n v="2017"/>
    <n v="18265"/>
    <d v="2017-10-31T00:00:00"/>
    <d v="2017-10-31T00:00:00"/>
    <n v="2017"/>
    <n v="13196.16"/>
    <m/>
    <n v="53226.080000000002"/>
    <n v="51211.16"/>
    <n v="0.96214412182899811"/>
    <n v="2014.9199999999983"/>
    <n v="17910"/>
  </r>
  <r>
    <s v="2017/908"/>
    <x v="1"/>
    <n v="908"/>
    <x v="1"/>
    <s v="Bulgaria"/>
    <s v="Ministry of Interior, National Police Service, Chief Directorate Border Police"/>
    <s v="no"/>
    <s v="RO"/>
    <s v="2017/RSU/01 RO to Sri Lanka"/>
    <d v="2017-06-27T00:00:00"/>
    <d v="2017-06-30T00:00:00"/>
    <s v="no"/>
    <x v="0"/>
    <s v="FRO.24698"/>
    <n v="2017"/>
    <s v="C1"/>
    <n v="74407.8"/>
    <d v="2017-06-21T00:00:00"/>
    <s v="IM"/>
    <n v="0"/>
    <s v="yes"/>
    <n v="65000"/>
    <n v="40237.03"/>
    <m/>
    <m/>
    <m/>
    <m/>
    <m/>
    <m/>
    <m/>
    <m/>
    <m/>
    <d v="2017-09-13T00:00:00"/>
    <d v="2017-09-18T00:00:00"/>
    <n v="2017"/>
    <n v="46985.88"/>
    <m/>
    <n v="74407.8"/>
    <n v="46985.88"/>
    <n v="0.63146444324385342"/>
    <n v="27421.920000000006"/>
    <n v="40237.03"/>
  </r>
  <r>
    <s v="2017/909"/>
    <x v="1"/>
    <n v="909"/>
    <x v="1"/>
    <s v="Hungary"/>
    <s v="Hungarian Police Headquarters"/>
    <s v="no"/>
    <s v="Poseidon"/>
    <s v="2017/RSU/03 Poseidon"/>
    <d v="2017-06-21T00:00:00"/>
    <d v="2017-07-29T00:00:00"/>
    <s v="no"/>
    <x v="0"/>
    <s v="FRO.24705"/>
    <n v="2017"/>
    <s v="C1"/>
    <n v="42008.25"/>
    <d v="2017-06-21T00:00:00"/>
    <s v="IM"/>
    <n v="0"/>
    <s v="yes"/>
    <n v="0"/>
    <n v="10019.01"/>
    <m/>
    <m/>
    <m/>
    <m/>
    <m/>
    <m/>
    <m/>
    <m/>
    <m/>
    <d v="2017-10-12T00:00:00"/>
    <d v="2017-10-09T00:00:00"/>
    <n v="2017"/>
    <n v="35515.26"/>
    <m/>
    <n v="42008.25"/>
    <n v="35515.26"/>
    <n v="0.8454353609112496"/>
    <n v="6492.989999999998"/>
    <n v="10019.01"/>
  </r>
  <r>
    <s v="2017/910"/>
    <x v="1"/>
    <n v="910"/>
    <x v="1"/>
    <s v="Bulgaria"/>
    <s v="Ministry of Interior, National Police Service, Chief Directorate Border Police"/>
    <s v="no"/>
    <s v="Poseidon"/>
    <s v="2017/RSU/03 Poseidon"/>
    <d v="2017-06-22T00:00:00"/>
    <d v="2017-07-20T00:00:00"/>
    <s v="no"/>
    <x v="0"/>
    <s v="FRO.24703"/>
    <n v="2017"/>
    <s v="C1"/>
    <n v="265644"/>
    <d v="2017-06-21T00:00:00"/>
    <s v="IM"/>
    <n v="0"/>
    <s v="yes"/>
    <n v="9000"/>
    <n v="6701.08"/>
    <m/>
    <m/>
    <m/>
    <m/>
    <m/>
    <m/>
    <m/>
    <m/>
    <m/>
    <d v="2017-10-03T00:00:00"/>
    <d v="2017-10-19T00:00:00"/>
    <n v="2017"/>
    <n v="262430.89"/>
    <m/>
    <n v="265644"/>
    <n v="262430.89"/>
    <n v="0.98790445106985292"/>
    <n v="3213.109999999986"/>
    <n v="6701.08"/>
  </r>
  <r>
    <s v="2017/911"/>
    <x v="1"/>
    <n v="911"/>
    <x v="1"/>
    <s v="Spain"/>
    <s v="Cuerpo Nacional de Policia"/>
    <s v="no"/>
    <s v="RO"/>
    <s v="2017/RSU/01 RO to Nigeria"/>
    <d v="2017-06-26T00:00:00"/>
    <d v="2017-06-29T00:00:00"/>
    <s v="no"/>
    <x v="0"/>
    <s v="FRO.24696"/>
    <n v="2017"/>
    <s v="C1"/>
    <n v="321"/>
    <d v="2017-06-21T00:00:00"/>
    <s v="SK"/>
    <n v="0"/>
    <s v="no"/>
    <m/>
    <m/>
    <m/>
    <m/>
    <m/>
    <m/>
    <m/>
    <m/>
    <m/>
    <m/>
    <m/>
    <d v="2017-09-12T00:00:00"/>
    <d v="2017-07-27T00:00:00"/>
    <n v="2017"/>
    <n v="321"/>
    <m/>
    <n v="321"/>
    <n v="321"/>
    <n v="1"/>
    <n v="0"/>
    <n v="0"/>
  </r>
  <r>
    <s v="2017/912"/>
    <x v="1"/>
    <n v="912"/>
    <x v="1"/>
    <s v="Greece"/>
    <s v="Hellenic Police"/>
    <s v="no"/>
    <s v="RO"/>
    <s v="2017/RSU/01 RO to Nigeria"/>
    <d v="2017-06-26T00:00:00"/>
    <d v="2017-06-30T00:00:00"/>
    <s v="no"/>
    <x v="0"/>
    <s v="FRO.24694"/>
    <n v="2017"/>
    <s v="C1"/>
    <n v="9379.6200000000008"/>
    <d v="2017-06-21T00:00:00"/>
    <s v="SK"/>
    <n v="0"/>
    <s v="no"/>
    <m/>
    <m/>
    <m/>
    <m/>
    <m/>
    <m/>
    <m/>
    <m/>
    <m/>
    <m/>
    <m/>
    <d v="2017-09-13T00:00:00"/>
    <d v="2017-10-19T00:00:00"/>
    <n v="2017"/>
    <n v="9106.81"/>
    <m/>
    <n v="9379.6200000000008"/>
    <n v="9106.81"/>
    <n v="0.97091459995181029"/>
    <n v="272.81000000000131"/>
    <n v="0"/>
  </r>
  <r>
    <s v="2017/913"/>
    <x v="1"/>
    <n v="913"/>
    <x v="3"/>
    <s v="Lithuania"/>
    <s v="State Border Guard Service"/>
    <s v="no"/>
    <s v="Focal Points"/>
    <s v="2017/ABS/03 Focal Points 2017 Air"/>
    <d v="2017-07-03T00:00:00"/>
    <d v="2017-09-01T00:00:00"/>
    <s v="no"/>
    <x v="0"/>
    <s v="FRO.24689"/>
    <n v="2017"/>
    <s v="C1"/>
    <n v="16497.259999999998"/>
    <d v="2017-06-21T00:00:00"/>
    <s v="SK"/>
    <n v="0"/>
    <s v="no"/>
    <n v="0"/>
    <n v="0"/>
    <m/>
    <m/>
    <m/>
    <m/>
    <m/>
    <n v="2017"/>
    <n v="8200"/>
    <m/>
    <m/>
    <d v="2017-11-15T00:00:00"/>
    <d v="2017-09-11T00:00:00"/>
    <n v="2017"/>
    <n v="7504.7"/>
    <m/>
    <n v="16497.259999999998"/>
    <n v="15704.7"/>
    <n v="0.95195808273616356"/>
    <n v="792.55999999999767"/>
    <n v="0"/>
  </r>
  <r>
    <s v="2017/914"/>
    <x v="1"/>
    <n v="914"/>
    <x v="4"/>
    <s v="Spain"/>
    <s v="Guardia Civil"/>
    <s v="no"/>
    <s v="Coordination Points"/>
    <s v="2017/LBS/03 Coordination Points"/>
    <d v="2017-07-04T00:00:00"/>
    <d v="2017-10-24T00:00:00"/>
    <s v="no"/>
    <x v="0"/>
    <s v="FRO.24704"/>
    <n v="2017"/>
    <s v="C1"/>
    <n v="36182.54"/>
    <d v="2017-06-23T00:00:00"/>
    <s v="SK"/>
    <n v="0"/>
    <s v="no"/>
    <m/>
    <m/>
    <s v="FRO.24704"/>
    <n v="2017"/>
    <n v="-5480.81"/>
    <d v="2017-08-22T00:00:00"/>
    <m/>
    <m/>
    <n v="0"/>
    <m/>
    <m/>
    <d v="2018-01-07T00:00:00"/>
    <d v="2018-01-09T00:00:00"/>
    <n v="2018"/>
    <n v="30701.73"/>
    <m/>
    <n v="30701.73"/>
    <n v="30701.73"/>
    <n v="1"/>
    <n v="0"/>
    <n v="0"/>
  </r>
  <r>
    <s v="2017/975"/>
    <x v="1"/>
    <n v="975"/>
    <x v="1"/>
    <s v="Finland"/>
    <s v="Helsinki Police Department"/>
    <s v="no"/>
    <s v="RO"/>
    <s v="2017/RSU/01 RO to Afghanistan"/>
    <d v="2017-07-04T00:00:00"/>
    <d v="2017-07-06T00:00:00"/>
    <s v="no"/>
    <x v="0"/>
    <s v="FRO.24810"/>
    <n v="2017"/>
    <s v="C1"/>
    <n v="202130.25"/>
    <d v="2017-06-29T00:00:00"/>
    <s v="IM"/>
    <n v="0"/>
    <s v="yes"/>
    <n v="175503"/>
    <n v="173767"/>
    <m/>
    <m/>
    <m/>
    <m/>
    <m/>
    <m/>
    <m/>
    <m/>
    <m/>
    <d v="2017-09-19T00:00:00"/>
    <d v="2017-09-19T00:00:00"/>
    <n v="2017"/>
    <n v="192176.5"/>
    <m/>
    <n v="202130.25"/>
    <n v="192176.5"/>
    <n v="0.95075576268272566"/>
    <n v="9953.75"/>
    <n v="173767"/>
  </r>
  <r>
    <s v="2017/916"/>
    <x v="1"/>
    <n v="916"/>
    <x v="4"/>
    <s v="Switzerland"/>
    <s v="Swiss Border Guard"/>
    <s v="no"/>
    <s v="Coordination Points"/>
    <s v="2017/LBS/03 Coordination Points"/>
    <d v="2017-07-10T00:00:00"/>
    <d v="2017-08-09T00:00:00"/>
    <s v="no"/>
    <x v="0"/>
    <s v="FRO.24692"/>
    <n v="2017"/>
    <s v="C1"/>
    <n v="9818.32"/>
    <d v="2017-06-21T00:00:00"/>
    <s v="SK"/>
    <n v="0"/>
    <s v="no"/>
    <m/>
    <m/>
    <m/>
    <m/>
    <m/>
    <m/>
    <m/>
    <m/>
    <m/>
    <m/>
    <m/>
    <d v="2017-10-23T00:00:00"/>
    <d v="2017-08-15T00:00:00"/>
    <n v="2017"/>
    <n v="4532.67"/>
    <m/>
    <n v="9818.32"/>
    <n v="4532.67"/>
    <n v="0.46165433597601219"/>
    <n v="5285.65"/>
    <n v="0"/>
  </r>
  <r>
    <s v="2017/917"/>
    <x v="1"/>
    <n v="917"/>
    <x v="4"/>
    <s v="Austria"/>
    <s v="Federal Ministry of the Interior"/>
    <s v="no"/>
    <s v="Coordination Points"/>
    <s v="2017/LBS/03 Coordination Points"/>
    <d v="2017-06-27T00:00:00"/>
    <d v="2017-08-01T00:00:00"/>
    <s v="no"/>
    <x v="0"/>
    <s v="FRO.24701"/>
    <n v="2017"/>
    <s v="C1"/>
    <n v="11842.76"/>
    <d v="2017-06-21T00:00:00"/>
    <s v="SK"/>
    <n v="0"/>
    <s v="no"/>
    <n v="0"/>
    <n v="0"/>
    <m/>
    <m/>
    <m/>
    <m/>
    <m/>
    <m/>
    <m/>
    <m/>
    <m/>
    <d v="2017-10-15T00:00:00"/>
    <d v="2017-09-06T00:00:00"/>
    <n v="2017"/>
    <n v="9813.85"/>
    <m/>
    <n v="11842.76"/>
    <n v="9813.85"/>
    <n v="0.82867929435368104"/>
    <n v="2028.9099999999999"/>
    <n v="0"/>
  </r>
  <r>
    <s v="2017/918"/>
    <x v="1"/>
    <n v="918"/>
    <x v="2"/>
    <s v="Netherlands"/>
    <s v="Immigration and Naturalisation Service"/>
    <s v="no"/>
    <s v="Poseidon"/>
    <s v="2017/SBS/07 JO Poseidon 2017"/>
    <d v="2017-06-27T00:00:00"/>
    <d v="2017-08-16T00:00:00"/>
    <s v="no"/>
    <x v="0"/>
    <s v="FRO.24726"/>
    <n v="2017"/>
    <s v="C1"/>
    <n v="520876"/>
    <d v="2017-06-27T00:00:00"/>
    <s v="SK"/>
    <n v="0"/>
    <s v="yes"/>
    <n v="305900"/>
    <n v="349369.72"/>
    <m/>
    <m/>
    <m/>
    <m/>
    <m/>
    <n v="2017"/>
    <n v="248000"/>
    <m/>
    <m/>
    <d v="2017-10-30T00:00:00"/>
    <d v="2017-10-02T00:00:00"/>
    <n v="2017"/>
    <n v="257436.87"/>
    <m/>
    <n v="520876"/>
    <n v="505436.87"/>
    <n v="0.97035929856626146"/>
    <n v="15439.130000000005"/>
    <n v="349369.72"/>
  </r>
  <r>
    <s v="2017/919"/>
    <x v="1"/>
    <n v="919"/>
    <x v="2"/>
    <s v="Cyprus"/>
    <s v="Cyprus Police, Police Headquarters"/>
    <s v="no"/>
    <s v="Poseidon"/>
    <s v="2017/SBS/07 JO Poseidon 2017"/>
    <d v="2017-06-27T00:00:00"/>
    <d v="2017-08-17T00:00:00"/>
    <s v="no"/>
    <x v="0"/>
    <s v="FRO.24712"/>
    <n v="2017"/>
    <s v="C1"/>
    <n v="23511.83"/>
    <d v="2017-06-22T00:00:00"/>
    <s v="SK"/>
    <n v="0"/>
    <s v="no"/>
    <m/>
    <m/>
    <m/>
    <m/>
    <m/>
    <m/>
    <m/>
    <m/>
    <m/>
    <m/>
    <m/>
    <d v="2017-10-31T00:00:00"/>
    <d v="2017-11-27T00:00:00"/>
    <n v="2017"/>
    <n v="15932.37"/>
    <m/>
    <n v="23511.83"/>
    <n v="15932.37"/>
    <n v="0.67763206862247638"/>
    <n v="7579.4600000000009"/>
    <n v="0"/>
  </r>
  <r>
    <s v="2017/920"/>
    <x v="1"/>
    <n v="920"/>
    <x v="2"/>
    <s v="Denmark"/>
    <s v="Danish National Police"/>
    <s v="no"/>
    <s v="Triton"/>
    <s v="2017/SBS/05 JO Triton 2017"/>
    <d v="2017-07-04T00:00:00"/>
    <d v="2017-09-09T00:00:00"/>
    <s v="no"/>
    <x v="0"/>
    <s v="FRO.24718"/>
    <n v="2017"/>
    <s v="C1"/>
    <n v="69059.94"/>
    <d v="2017-06-23T00:00:00"/>
    <s v="SK"/>
    <n v="0"/>
    <s v="no"/>
    <n v="0"/>
    <n v="0"/>
    <m/>
    <m/>
    <m/>
    <m/>
    <m/>
    <m/>
    <m/>
    <m/>
    <m/>
    <d v="2017-11-23T00:00:00"/>
    <d v="2017-11-10T00:00:00"/>
    <n v="2017"/>
    <n v="55092.23"/>
    <m/>
    <n v="69059.94"/>
    <n v="55092.23"/>
    <n v="0.79774511822628291"/>
    <n v="13967.71"/>
    <n v="0"/>
  </r>
  <r>
    <s v="2017/921"/>
    <x v="1"/>
    <n v="921"/>
    <x v="2"/>
    <s v="Greece"/>
    <s v="Hellenic Coast Guard"/>
    <s v="no"/>
    <s v="Triton"/>
    <s v="2017/SBS/05 JO Triton 2017"/>
    <d v="2017-07-03T00:00:00"/>
    <d v="2017-09-01T00:00:00"/>
    <s v="no"/>
    <x v="0"/>
    <s v="FRO.24716"/>
    <n v="2017"/>
    <s v="C1"/>
    <n v="36590.660000000003"/>
    <d v="2017-06-22T00:00:00"/>
    <s v="SK"/>
    <n v="0"/>
    <s v="no"/>
    <m/>
    <m/>
    <m/>
    <m/>
    <m/>
    <m/>
    <m/>
    <m/>
    <n v="0"/>
    <m/>
    <m/>
    <d v="2017-11-15T00:00:00"/>
    <d v="2017-10-23T00:00:00"/>
    <n v="2017"/>
    <n v="34893.03"/>
    <m/>
    <n v="36590.660000000003"/>
    <n v="34893.03"/>
    <n v="0.95360482702416394"/>
    <n v="1697.6300000000047"/>
    <n v="0"/>
  </r>
  <r>
    <s v="2017/922"/>
    <x v="1"/>
    <n v="922"/>
    <x v="2"/>
    <s v="France"/>
    <s v="Direction Centrale des compagnies republicaines de securite"/>
    <s v="no"/>
    <s v="Poseidon"/>
    <s v="2017/SBS/07 JO Poseidon 2017"/>
    <d v="2017-06-27T00:00:00"/>
    <d v="2017-08-17T00:00:00"/>
    <s v="no"/>
    <x v="0"/>
    <s v="FRO.24706"/>
    <n v="2017"/>
    <s v="C1"/>
    <n v="44723.65"/>
    <d v="2017-06-22T00:00:00"/>
    <s v="IM"/>
    <n v="0"/>
    <s v="yes"/>
    <n v="0"/>
    <n v="3396.04"/>
    <m/>
    <m/>
    <m/>
    <m/>
    <m/>
    <m/>
    <n v="0"/>
    <m/>
    <m/>
    <d v="2017-10-31T00:00:00"/>
    <d v="2017-11-17T00:00:00"/>
    <n v="2017"/>
    <n v="42727.33"/>
    <m/>
    <n v="44723.65"/>
    <n v="42727.33"/>
    <n v="0.95536321387006651"/>
    <n v="1996.3199999999997"/>
    <n v="3396.04"/>
  </r>
  <r>
    <s v="2017/923"/>
    <x v="1"/>
    <n v="923"/>
    <x v="2"/>
    <s v="Sweden"/>
    <s v="National Operations Department"/>
    <s v="no"/>
    <s v="Triton"/>
    <s v="2017/SBS/05 JO Triton 2017"/>
    <d v="2017-07-04T00:00:00"/>
    <d v="2017-09-10T00:00:00"/>
    <s v="no"/>
    <x v="0"/>
    <s v="FRO.24719"/>
    <n v="2017"/>
    <s v="C1"/>
    <n v="42509.22"/>
    <d v="2017-06-22T00:00:00"/>
    <s v="SK"/>
    <n v="0"/>
    <s v="no"/>
    <n v="0"/>
    <n v="0"/>
    <m/>
    <m/>
    <m/>
    <m/>
    <m/>
    <m/>
    <m/>
    <m/>
    <m/>
    <d v="2017-11-24T00:00:00"/>
    <d v="2017-10-11T00:00:00"/>
    <n v="2017"/>
    <n v="41668.449999999997"/>
    <m/>
    <n v="42509.22"/>
    <n v="41668.449999999997"/>
    <n v="0.98022146724875203"/>
    <n v="840.77000000000407"/>
    <n v="0"/>
  </r>
  <r>
    <s v="2017/924"/>
    <x v="1"/>
    <n v="924"/>
    <x v="2"/>
    <s v="Germany"/>
    <s v="Bundespolizeiprasidium Federal Police Central Office"/>
    <s v="no"/>
    <s v="Triton"/>
    <s v="2017/SBS/05 JO Triton 2017"/>
    <d v="2017-07-04T00:00:00"/>
    <d v="2017-10-07T00:00:00"/>
    <s v="no"/>
    <x v="0"/>
    <s v="FRO.24714"/>
    <n v="2017"/>
    <s v="C1"/>
    <n v="315233.09999999998"/>
    <d v="2017-06-27T00:00:00"/>
    <s v="SK"/>
    <n v="0"/>
    <s v="no"/>
    <n v="0"/>
    <n v="0"/>
    <s v="FRO.24714"/>
    <n v="2017"/>
    <n v="21953.4"/>
    <d v="2017-07-10T00:00:00"/>
    <m/>
    <n v="2017"/>
    <n v="157600"/>
    <m/>
    <m/>
    <d v="2017-12-21T00:00:00"/>
    <d v="2017-11-09T00:00:00"/>
    <n v="2017"/>
    <n v="113702.58"/>
    <m/>
    <n v="337186.5"/>
    <n v="271302.58"/>
    <n v="0.80460688669326919"/>
    <n v="65883.919999999984"/>
    <n v="0"/>
  </r>
  <r>
    <s v="2017/925"/>
    <x v="1"/>
    <n v="925"/>
    <x v="2"/>
    <s v="Poland"/>
    <s v="Headquarters of Polish Border Guards"/>
    <s v="no"/>
    <s v="Poseidon"/>
    <s v="2017/SBS/07 JO Poseidon 2017"/>
    <d v="2017-08-14T00:00:00"/>
    <d v="2017-11-16T00:00:00"/>
    <s v="no"/>
    <x v="0"/>
    <s v="FRO.24710"/>
    <n v="2017"/>
    <s v="C1"/>
    <n v="109498.2"/>
    <d v="2017-06-23T00:00:00"/>
    <s v="SK"/>
    <n v="0"/>
    <s v="no"/>
    <m/>
    <m/>
    <m/>
    <m/>
    <m/>
    <m/>
    <m/>
    <n v="2017"/>
    <n v="54749.1"/>
    <m/>
    <m/>
    <d v="2018-01-30T00:00:00"/>
    <d v="2017-12-13T00:00:00"/>
    <n v="2017"/>
    <n v="37514.18"/>
    <m/>
    <n v="109498.2"/>
    <n v="92263.28"/>
    <n v="0.84260088293688851"/>
    <n v="17234.919999999998"/>
    <n v="0"/>
  </r>
  <r>
    <s v="2017/926"/>
    <x v="1"/>
    <n v="926"/>
    <x v="1"/>
    <s v="Norway"/>
    <s v="National Police Immigration Service"/>
    <s v="no"/>
    <s v="RO"/>
    <s v="2017/RSU/01 RO to Nigeria"/>
    <d v="2017-06-22T00:00:00"/>
    <d v="2017-06-29T00:00:00"/>
    <s v="no"/>
    <x v="0"/>
    <s v="FRO.24711"/>
    <n v="2017"/>
    <s v="C1"/>
    <n v="276828.89"/>
    <d v="2017-06-23T00:00:00"/>
    <s v="SK"/>
    <n v="0"/>
    <s v="yes"/>
    <n v="246961"/>
    <n v="248198.02"/>
    <m/>
    <m/>
    <m/>
    <m/>
    <m/>
    <m/>
    <m/>
    <m/>
    <m/>
    <d v="2017-09-12T00:00:00"/>
    <d v="2017-09-13T00:00:00"/>
    <n v="2017"/>
    <n v="270942.11"/>
    <m/>
    <n v="276828.89"/>
    <n v="270942.11"/>
    <n v="0.97873495067657124"/>
    <n v="5886.7800000000279"/>
    <n v="248198.02"/>
  </r>
  <r>
    <s v="2017/927"/>
    <x v="1"/>
    <n v="927"/>
    <x v="1"/>
    <s v="Poland"/>
    <s v="Headquarters of Polish Border Guards"/>
    <s v="no"/>
    <s v="RO"/>
    <s v="2017/RSU/01 RO to Nigeria"/>
    <d v="2017-06-26T00:00:00"/>
    <d v="2017-06-30T00:00:00"/>
    <s v="no"/>
    <x v="0"/>
    <s v="FRO.24715"/>
    <n v="2017"/>
    <s v="C1"/>
    <n v="3757.84"/>
    <d v="2017-06-23T00:00:00"/>
    <s v="SK"/>
    <n v="0"/>
    <s v="no"/>
    <m/>
    <m/>
    <m/>
    <m/>
    <m/>
    <m/>
    <m/>
    <m/>
    <n v="0"/>
    <m/>
    <m/>
    <d v="2017-09-13T00:00:00"/>
    <d v="2017-08-21T00:00:00"/>
    <n v="2017"/>
    <n v="3175.42"/>
    <m/>
    <n v="3757.84"/>
    <n v="3175.42"/>
    <n v="0.84501202818640497"/>
    <n v="582.42000000000007"/>
    <n v="0"/>
  </r>
  <r>
    <s v="2017/928"/>
    <x v="1"/>
    <n v="928"/>
    <x v="2"/>
    <s v="Luxembourg"/>
    <s v="Ministry of Internal Security"/>
    <s v="no"/>
    <s v="Poseidon"/>
    <s v="2017/SBS/07 JO Poseidon 2017"/>
    <d v="2017-06-26T00:00:00"/>
    <d v="2017-09-30T00:00:00"/>
    <s v="no"/>
    <x v="0"/>
    <s v="FRO.24735"/>
    <n v="2017"/>
    <s v="C1"/>
    <n v="25936.799999999999"/>
    <d v="2017-06-23T00:00:00"/>
    <s v="MM"/>
    <n v="0"/>
    <s v="yes"/>
    <n v="0"/>
    <n v="9360.0400000000009"/>
    <m/>
    <m/>
    <m/>
    <m/>
    <m/>
    <m/>
    <n v="0"/>
    <m/>
    <m/>
    <d v="2017-12-14T00:00:00"/>
    <d v="2017-11-29T00:00:00"/>
    <n v="2017"/>
    <n v="23300.36"/>
    <m/>
    <n v="25936.799999999999"/>
    <n v="23300.36"/>
    <n v="0.89835137719379421"/>
    <n v="2636.4399999999987"/>
    <n v="9360.0400000000009"/>
  </r>
  <r>
    <s v="2017/929"/>
    <x v="1"/>
    <n v="929"/>
    <x v="1"/>
    <s v="Hungary"/>
    <s v="Office of Immigration and Nationality"/>
    <s v="no"/>
    <s v="RO"/>
    <s v="2017/RSU/01 RO to Georgia &amp; Armenia"/>
    <d v="2017-06-29T00:00:00"/>
    <d v="2017-07-02T00:00:00"/>
    <s v="no"/>
    <x v="0"/>
    <s v="FRO.24702"/>
    <n v="2017"/>
    <s v="C1"/>
    <n v="1763.36"/>
    <d v="2017-06-23T00:00:00"/>
    <s v="SK"/>
    <n v="0"/>
    <s v="no"/>
    <m/>
    <m/>
    <s v="FRO.24702"/>
    <n v="2017"/>
    <n v="119.84"/>
    <d v="2017-06-28T00:00:00"/>
    <m/>
    <m/>
    <m/>
    <m/>
    <m/>
    <d v="2017-09-15T00:00:00"/>
    <d v="2017-10-06T00:00:00"/>
    <n v="2017"/>
    <n v="795.05"/>
    <m/>
    <n v="1883.1999999999998"/>
    <n v="795.05"/>
    <n v="0.42218033135089211"/>
    <n v="1088.1499999999999"/>
    <n v="0"/>
  </r>
  <r>
    <s v="2017/930"/>
    <x v="1"/>
    <n v="930"/>
    <x v="2"/>
    <s v="Hungary"/>
    <s v="Office of Immigration and Nationality"/>
    <s v="no"/>
    <s v="Poseidon"/>
    <s v="2017/SBS/07 JO Poseidon 2017"/>
    <d v="2017-06-26T00:00:00"/>
    <d v="2017-07-28T00:00:00"/>
    <s v="no"/>
    <x v="0"/>
    <s v="FRO.24733"/>
    <n v="2017"/>
    <s v="C1"/>
    <n v="17734.18"/>
    <d v="2017-06-23T00:00:00"/>
    <s v="MM"/>
    <n v="0"/>
    <s v="yes"/>
    <n v="7254.83"/>
    <n v="8308.5400000000009"/>
    <m/>
    <m/>
    <m/>
    <m/>
    <m/>
    <m/>
    <m/>
    <m/>
    <m/>
    <d v="2017-10-11T00:00:00"/>
    <d v="2017-09-29T00:00:00"/>
    <n v="2017"/>
    <n v="12720.7"/>
    <m/>
    <n v="17734.18"/>
    <n v="12720.7"/>
    <n v="0.71729845981037754"/>
    <n v="5013.4799999999996"/>
    <n v="8308.5400000000009"/>
  </r>
  <r>
    <s v="2017/931"/>
    <x v="1"/>
    <n v="931"/>
    <x v="2"/>
    <s v="Latvia"/>
    <s v="State Border Guard"/>
    <s v="no"/>
    <s v="Poseidon"/>
    <s v="2017/SBS/07 JO Poseidon 2017"/>
    <d v="2017-06-27T00:00:00"/>
    <d v="2017-08-17T00:00:00"/>
    <s v="no"/>
    <x v="0"/>
    <s v="FRO.24731"/>
    <n v="2017"/>
    <s v="C1"/>
    <n v="23878.12"/>
    <d v="2017-06-23T00:00:00"/>
    <s v="MM"/>
    <n v="0"/>
    <s v="no"/>
    <n v="0"/>
    <n v="0"/>
    <m/>
    <m/>
    <m/>
    <m/>
    <m/>
    <n v="2017"/>
    <n v="11930"/>
    <m/>
    <m/>
    <d v="2017-10-31T00:00:00"/>
    <d v="2017-11-14T00:00:00"/>
    <n v="2017"/>
    <n v="6714.55"/>
    <m/>
    <n v="23878.12"/>
    <n v="18644.55"/>
    <n v="0.78082152196236554"/>
    <n v="5233.57"/>
    <n v="0"/>
  </r>
  <r>
    <s v="2017/932"/>
    <x v="1"/>
    <n v="932"/>
    <x v="2"/>
    <s v="Norway"/>
    <s v="National Police Directorate"/>
    <s v="no"/>
    <s v="Poseidon"/>
    <s v="2017/SBS/07 JO Poseidon 2017"/>
    <d v="2017-06-27T00:00:00"/>
    <d v="2017-08-17T00:00:00"/>
    <s v="no"/>
    <x v="0"/>
    <s v="FRO.24739"/>
    <n v="2017"/>
    <s v="C1"/>
    <n v="11958.32"/>
    <d v="2017-06-23T00:00:00"/>
    <s v="MM"/>
    <n v="0"/>
    <s v="no"/>
    <n v="0"/>
    <n v="0"/>
    <m/>
    <m/>
    <m/>
    <m/>
    <m/>
    <m/>
    <m/>
    <m/>
    <m/>
    <d v="2017-10-31T00:00:00"/>
    <d v="2017-09-22T00:00:00"/>
    <n v="2017"/>
    <n v="11513.68"/>
    <m/>
    <n v="11958.32"/>
    <n v="11513.68"/>
    <n v="0.96281751951779182"/>
    <n v="444.63999999999942"/>
    <n v="0"/>
  </r>
  <r>
    <s v="2017/933"/>
    <x v="1"/>
    <n v="933"/>
    <x v="2"/>
    <s v="Romania"/>
    <s v="General Inspectorate of the Romanian Border Police"/>
    <s v="no"/>
    <s v="SBS General Portfolio 2017"/>
    <s v="2017/SBS/01 SBS General Portfolio 2017"/>
    <d v="2017-07-15T00:00:00"/>
    <d v="2017-08-31T00:00:00"/>
    <s v="no"/>
    <x v="0"/>
    <s v="FRO.24732"/>
    <n v="2017"/>
    <s v="C1"/>
    <n v="18690.759999999998"/>
    <d v="2017-06-28T00:00:00"/>
    <s v="MM"/>
    <n v="0"/>
    <s v="yes"/>
    <n v="13310"/>
    <n v="7517.54"/>
    <m/>
    <m/>
    <m/>
    <m/>
    <m/>
    <n v="2017"/>
    <n v="9345"/>
    <m/>
    <m/>
    <d v="2017-11-14T00:00:00"/>
    <d v="2017-12-11T00:00:00"/>
    <n v="2017"/>
    <n v="2541.14"/>
    <m/>
    <n v="18690.759999999998"/>
    <n v="11886.14"/>
    <n v="0.6359366874327208"/>
    <n v="6804.619999999999"/>
    <n v="7517.54"/>
  </r>
  <r>
    <s v="2017/934"/>
    <x v="1"/>
    <n v="934"/>
    <x v="2"/>
    <s v="Croatia"/>
    <s v="Ministry of teh Interior"/>
    <s v="no"/>
    <s v="Poseidon"/>
    <s v="2017/SBS/07 JO Poseidon 2017"/>
    <d v="2017-06-30T00:00:00"/>
    <d v="2017-08-01T00:00:00"/>
    <s v="no"/>
    <x v="0"/>
    <s v="FRO.24742"/>
    <n v="2017"/>
    <s v="C1"/>
    <n v="30366.6"/>
    <d v="2017-06-23T00:00:00"/>
    <s v="SK"/>
    <n v="0"/>
    <s v="no"/>
    <n v="0"/>
    <n v="0"/>
    <m/>
    <m/>
    <m/>
    <m/>
    <m/>
    <m/>
    <m/>
    <m/>
    <m/>
    <d v="2017-10-15T00:00:00"/>
    <d v="2017-10-27T00:00:00"/>
    <n v="2017"/>
    <n v="28218.07"/>
    <m/>
    <n v="30366.6"/>
    <n v="28218.07"/>
    <n v="0.92924693577812467"/>
    <n v="2148.5299999999988"/>
    <n v="0"/>
  </r>
  <r>
    <s v="2017/935"/>
    <x v="1"/>
    <n v="935"/>
    <x v="2"/>
    <s v="Luxembourg"/>
    <s v="Ministere de l'Interieur, Direction de la Securite Interieur, Police Grand-Ducale"/>
    <s v="no"/>
    <s v="Triton"/>
    <s v="2017/SBS/05 JO Triton 2017"/>
    <d v="2017-07-04T00:00:00"/>
    <d v="2017-09-09T00:00:00"/>
    <s v="no"/>
    <x v="0"/>
    <s v="FRO.24741"/>
    <n v="2017"/>
    <s v="C1"/>
    <n v="22157.56"/>
    <d v="2017-06-23T00:00:00"/>
    <s v="SK"/>
    <n v="0"/>
    <s v="yes"/>
    <n v="0"/>
    <n v="7367.75"/>
    <m/>
    <m/>
    <m/>
    <m/>
    <m/>
    <m/>
    <m/>
    <m/>
    <m/>
    <d v="2017-11-23T00:00:00"/>
    <d v="2017-10-27T00:00:00"/>
    <n v="2017"/>
    <n v="17333.73"/>
    <m/>
    <n v="22157.56"/>
    <n v="17333.73"/>
    <n v="0.78229416957462816"/>
    <n v="4823.8300000000017"/>
    <n v="7367.75"/>
  </r>
  <r>
    <s v="2017/936"/>
    <x v="1"/>
    <n v="936"/>
    <x v="2"/>
    <s v="Luxembourg"/>
    <s v="Ministere de l'Interieur, Direction de la Securite Interieur, Police Grand-Ducale"/>
    <s v="no"/>
    <s v="Triton"/>
    <s v="2017/SBS/05 JO Triton 2017"/>
    <d v="2017-08-01T00:00:00"/>
    <d v="2017-10-07T00:00:00"/>
    <s v="no"/>
    <x v="0"/>
    <s v="FRO.24744"/>
    <n v="2017"/>
    <s v="C1"/>
    <n v="22157.56"/>
    <d v="2017-06-23T00:00:00"/>
    <s v="SK"/>
    <n v="0"/>
    <s v="yes"/>
    <n v="0"/>
    <n v="10885.56"/>
    <m/>
    <m/>
    <m/>
    <m/>
    <m/>
    <m/>
    <n v="0"/>
    <m/>
    <m/>
    <d v="2017-12-21T00:00:00"/>
    <d v="2017-12-05T00:00:00"/>
    <n v="2017"/>
    <n v="22124.99"/>
    <m/>
    <n v="22157.56"/>
    <n v="22124.99"/>
    <n v="0.99853007280585049"/>
    <n v="32.569999999999709"/>
    <n v="10885.56"/>
  </r>
  <r>
    <s v="2017/937"/>
    <x v="1"/>
    <n v="937"/>
    <x v="4"/>
    <s v="Italy"/>
    <s v="Ministero dell'Interno, Dipartimento della Pubblica Sicurezza, Direzione Centrale dell'Immigrazione e della Polizia delle Frontiere"/>
    <s v="no"/>
    <s v="Coordination Points"/>
    <s v="2017/LBS/03 Coordination Points"/>
    <d v="2017-07-04T00:00:00"/>
    <d v="2017-08-29T00:00:00"/>
    <s v="no"/>
    <x v="0"/>
    <s v="FRO.24740"/>
    <n v="2017"/>
    <s v="C1"/>
    <n v="16178.4"/>
    <d v="2017-06-23T00:00:00"/>
    <s v="SK"/>
    <n v="0"/>
    <s v="no"/>
    <n v="0"/>
    <n v="0"/>
    <m/>
    <m/>
    <m/>
    <m/>
    <m/>
    <m/>
    <m/>
    <m/>
    <m/>
    <d v="2017-11-12T00:00:00"/>
    <d v="2017-10-26T00:00:00"/>
    <n v="2017"/>
    <n v="12799.49"/>
    <m/>
    <n v="16178.4"/>
    <n v="12799.49"/>
    <n v="0.79114683775898731"/>
    <n v="3378.91"/>
    <n v="0"/>
  </r>
  <r>
    <s v="2017/938"/>
    <x v="1"/>
    <n v="938"/>
    <x v="2"/>
    <s v="Luxembourg"/>
    <s v="Ministry of Internal Security"/>
    <s v="no"/>
    <s v="Poseidon"/>
    <s v="2017/SBS/07 JO Poseidon 2017"/>
    <d v="2017-10-01T00:00:00"/>
    <d v="2017-12-28T00:00:00"/>
    <s v="no"/>
    <x v="0"/>
    <s v="FRO.24736"/>
    <n v="2017"/>
    <s v="C1"/>
    <n v="22692.560000000001"/>
    <d v="2017-06-23T00:00:00"/>
    <s v="MM"/>
    <n v="0"/>
    <s v="yes"/>
    <n v="0"/>
    <n v="7920"/>
    <m/>
    <m/>
    <m/>
    <m/>
    <m/>
    <m/>
    <n v="0"/>
    <m/>
    <m/>
    <d v="2018-03-13T00:00:00"/>
    <d v="2018-02-09T00:00:00"/>
    <n v="2018"/>
    <n v="21201.23"/>
    <m/>
    <n v="22692.560000000001"/>
    <n v="21201.23"/>
    <n v="0.93428110358637362"/>
    <n v="1491.3300000000017"/>
    <n v="7920"/>
  </r>
  <r>
    <s v="2017/939"/>
    <x v="1"/>
    <n v="939"/>
    <x v="2"/>
    <s v="Netherlands"/>
    <s v="Royal Marechaussee"/>
    <s v="no"/>
    <s v="Triton"/>
    <s v="2017/SBS/05 JO Triton 2017"/>
    <d v="2017-07-04T00:00:00"/>
    <d v="2017-08-05T00:00:00"/>
    <s v="no"/>
    <x v="0"/>
    <s v="FRO.24727"/>
    <n v="2017"/>
    <s v="C1"/>
    <n v="37937.919999999998"/>
    <d v="2017-06-27T00:00:00"/>
    <s v="SK"/>
    <n v="0"/>
    <s v="no"/>
    <n v="0"/>
    <n v="0"/>
    <m/>
    <m/>
    <m/>
    <m/>
    <m/>
    <m/>
    <m/>
    <m/>
    <m/>
    <d v="2017-10-19T00:00:00"/>
    <d v="2017-11-06T00:00:00"/>
    <n v="2017"/>
    <n v="31965.34"/>
    <m/>
    <n v="37937.919999999998"/>
    <n v="31965.34"/>
    <n v="0.8425696506292385"/>
    <n v="5972.5799999999981"/>
    <n v="0"/>
  </r>
  <r>
    <s v="2017/940"/>
    <x v="1"/>
    <n v="940"/>
    <x v="2"/>
    <s v="France"/>
    <s v="Direction Centrale de la Securite Publique"/>
    <s v="no"/>
    <s v="Triton"/>
    <s v="2017/SBS/05 JO Triton 2017"/>
    <d v="2017-07-04T00:00:00"/>
    <d v="2017-08-05T00:00:00"/>
    <s v="no"/>
    <x v="0"/>
    <s v="FRO.24743"/>
    <n v="2017"/>
    <s v="C1"/>
    <n v="42320.639999999999"/>
    <d v="2017-06-23T00:00:00"/>
    <s v="SK"/>
    <n v="0"/>
    <s v="no"/>
    <n v="0"/>
    <n v="0"/>
    <m/>
    <m/>
    <m/>
    <m/>
    <m/>
    <n v="2017"/>
    <n v="21160.32"/>
    <m/>
    <m/>
    <d v="2017-10-19T00:00:00"/>
    <d v="2017-10-17T00:00:00"/>
    <n v="2017"/>
    <n v="9650.7999999999993"/>
    <m/>
    <n v="42320.639999999999"/>
    <n v="30811.119999999999"/>
    <n v="0.7280400296403835"/>
    <n v="11509.52"/>
    <n v="0"/>
  </r>
  <r>
    <s v="2017/941"/>
    <x v="1"/>
    <n v="941"/>
    <x v="2"/>
    <s v="France"/>
    <s v="Direction Centrale de la Police Judiciaire"/>
    <s v="no"/>
    <s v="Triton"/>
    <s v="2017/SBS/05 JO Triton 2017"/>
    <d v="2017-07-04T00:00:00"/>
    <d v="2017-08-06T00:00:00"/>
    <s v="no"/>
    <x v="0"/>
    <s v="FRO.24745"/>
    <n v="2017"/>
    <s v="C1"/>
    <n v="25376.48"/>
    <d v="2017-06-23T00:00:00"/>
    <s v="SK"/>
    <n v="0"/>
    <s v="yes"/>
    <m/>
    <n v="25376.48"/>
    <m/>
    <m/>
    <m/>
    <m/>
    <m/>
    <m/>
    <m/>
    <m/>
    <m/>
    <d v="2017-10-20T00:00:00"/>
    <d v="2017-09-13T00:00:00"/>
    <n v="2017"/>
    <n v="25376.48"/>
    <m/>
    <n v="25376.48"/>
    <n v="25376.48"/>
    <n v="1"/>
    <n v="0"/>
    <n v="25376.48"/>
  </r>
  <r>
    <s v="2017/942"/>
    <x v="1"/>
    <n v="942"/>
    <x v="2"/>
    <s v="France"/>
    <s v="Prefecture de Police"/>
    <s v="no"/>
    <s v="Triton"/>
    <s v="2017/SBS/05 JO Triton 2017"/>
    <d v="2017-07-04T00:00:00"/>
    <d v="2017-08-05T00:00:00"/>
    <s v="no"/>
    <x v="0"/>
    <s v="FRO.24746"/>
    <n v="2017"/>
    <s v="C1"/>
    <n v="16118.48"/>
    <d v="2017-06-23T00:00:00"/>
    <s v="SK"/>
    <n v="0"/>
    <s v="yes"/>
    <n v="0"/>
    <n v="9244.14"/>
    <m/>
    <m/>
    <m/>
    <m/>
    <m/>
    <m/>
    <n v="0"/>
    <m/>
    <m/>
    <d v="2017-10-19T00:00:00"/>
    <d v="2018-01-30T00:00:00"/>
    <n v="2018"/>
    <n v="16118.48"/>
    <m/>
    <n v="16118.48"/>
    <n v="16118.48"/>
    <n v="1"/>
    <n v="0"/>
    <n v="9244.14"/>
  </r>
  <r>
    <s v="2017/943"/>
    <x v="1"/>
    <n v="943"/>
    <x v="2"/>
    <s v="France"/>
    <s v="Direction Centrale de la Police aux Frontieres"/>
    <s v="no"/>
    <s v="Triton"/>
    <s v="2017/SBS/05 JO Triton 2017"/>
    <d v="2017-07-04T00:00:00"/>
    <d v="2017-08-05T00:00:00"/>
    <s v="no"/>
    <x v="0"/>
    <s v="FRO.24751"/>
    <n v="2017"/>
    <s v="C1"/>
    <n v="56543.08"/>
    <d v="2017-06-23T00:00:00"/>
    <s v="SK"/>
    <n v="0"/>
    <s v="yes"/>
    <n v="0"/>
    <n v="22367.360000000001"/>
    <m/>
    <m/>
    <m/>
    <m/>
    <m/>
    <n v="2017"/>
    <n v="28271.54"/>
    <m/>
    <m/>
    <d v="2017-10-19T00:00:00"/>
    <d v="2017-09-25T00:00:00"/>
    <n v="2017"/>
    <n v="20454.3"/>
    <m/>
    <n v="56543.08"/>
    <n v="48725.84"/>
    <n v="0.86174718462453748"/>
    <n v="7817.2400000000052"/>
    <n v="22367.360000000001"/>
  </r>
  <r>
    <s v="2017/944"/>
    <x v="1"/>
    <n v="944"/>
    <x v="1"/>
    <s v="Belgium"/>
    <s v="Dienst Vreemdelingenzaken"/>
    <s v="no"/>
    <s v="JRO"/>
    <s v="2017/RSU/01 JRO to Nigeria"/>
    <d v="2017-06-26T00:00:00"/>
    <d v="2017-06-30T00:00:00"/>
    <s v="no"/>
    <x v="1"/>
    <s v="FRO.24734"/>
    <n v="2017"/>
    <s v="C1"/>
    <n v="17693.52"/>
    <d v="2017-06-26T00:00:00"/>
    <s v="MM"/>
    <n v="0"/>
    <s v="no"/>
    <m/>
    <m/>
    <m/>
    <m/>
    <m/>
    <m/>
    <s v="Cancellation."/>
    <m/>
    <m/>
    <m/>
    <m/>
    <d v="2017-09-13T00:00:00"/>
    <m/>
    <m/>
    <m/>
    <m/>
    <n v="0"/>
    <n v="0"/>
    <s v=""/>
    <n v="0"/>
    <n v="0"/>
  </r>
  <r>
    <s v="2017/945"/>
    <x v="1"/>
    <n v="945"/>
    <x v="1"/>
    <s v="Portugal"/>
    <s v="Servico de Estrangeiros e Fronteiras"/>
    <s v="no"/>
    <s v="Poseidon/Readmission Activities"/>
    <s v="2017/RSU/03 Poseidon/Readmission"/>
    <d v="2017-06-27T00:00:00"/>
    <d v="2017-08-05T00:00:00"/>
    <s v="no"/>
    <x v="0"/>
    <s v="FRO.24748"/>
    <n v="2017"/>
    <s v="C1"/>
    <n v="11881.18"/>
    <d v="2017-06-26T00:00:00"/>
    <s v="MM"/>
    <n v="0"/>
    <s v="no"/>
    <n v="0"/>
    <m/>
    <m/>
    <m/>
    <m/>
    <m/>
    <m/>
    <n v="2017"/>
    <n v="5940.59"/>
    <m/>
    <m/>
    <d v="2017-10-19T00:00:00"/>
    <d v="2017-10-16T00:00:00"/>
    <n v="2017"/>
    <n v="3773.12"/>
    <m/>
    <n v="11881.18"/>
    <n v="9713.7099999999991"/>
    <n v="0.81757115034028593"/>
    <n v="2167.4700000000012"/>
    <n v="0"/>
  </r>
  <r>
    <s v="2017/946"/>
    <x v="1"/>
    <n v="946"/>
    <x v="1"/>
    <s v="Latvia"/>
    <s v="State Border Guard"/>
    <s v="no"/>
    <s v="Poseidon/Readmission Activities"/>
    <s v="2017/RSU/03 Poseidon/Readmission"/>
    <d v="2017-06-27T00:00:00"/>
    <d v="2017-08-05T00:00:00"/>
    <s v="no"/>
    <x v="0"/>
    <s v="FRO.24750"/>
    <n v="2017"/>
    <s v="C1"/>
    <n v="18190"/>
    <d v="2017-06-26T00:00:00"/>
    <s v="MM"/>
    <n v="0"/>
    <s v="no"/>
    <m/>
    <m/>
    <m/>
    <m/>
    <m/>
    <m/>
    <m/>
    <n v="2017"/>
    <n v="9000"/>
    <m/>
    <m/>
    <d v="2017-10-19T00:00:00"/>
    <d v="2017-09-11T00:00:00"/>
    <n v="2017"/>
    <n v="7007.1"/>
    <m/>
    <n v="18190"/>
    <n v="16007.1"/>
    <n v="0.87999450247388677"/>
    <n v="2182.8999999999996"/>
    <n v="0"/>
  </r>
  <r>
    <s v="2017/947"/>
    <x v="1"/>
    <n v="947"/>
    <x v="1"/>
    <s v="Cyprus"/>
    <s v="Cyprus Police, Police Headquarters"/>
    <s v="no"/>
    <s v="Poseidon/Readmission Activities"/>
    <s v="2017/RSU/03 Poseidon/Readmission"/>
    <d v="2017-07-02T00:00:00"/>
    <d v="2017-08-05T00:00:00"/>
    <s v="no"/>
    <x v="0"/>
    <s v="FRO.24749"/>
    <n v="2017"/>
    <s v="C1"/>
    <n v="9644.51"/>
    <d v="2017-06-27T00:00:00"/>
    <s v="MM"/>
    <n v="0"/>
    <s v="no"/>
    <m/>
    <m/>
    <m/>
    <m/>
    <m/>
    <m/>
    <m/>
    <m/>
    <m/>
    <m/>
    <m/>
    <d v="2017-10-19T00:00:00"/>
    <d v="2017-10-24T00:00:00"/>
    <n v="2017"/>
    <n v="5982.93"/>
    <m/>
    <n v="9644.51"/>
    <n v="5982.93"/>
    <n v="0.62034566815732473"/>
    <n v="3661.58"/>
    <n v="0"/>
  </r>
  <r>
    <s v="2017/948"/>
    <x v="1"/>
    <n v="948"/>
    <x v="2"/>
    <s v="Greece"/>
    <s v="Hellenic Police"/>
    <s v="yes"/>
    <s v="Poseidon"/>
    <s v="2017/SBS/07 JO Poseidon 2017"/>
    <d v="2017-07-01T00:00:00"/>
    <d v="2017-09-30T00:00:00"/>
    <s v="no"/>
    <x v="0"/>
    <s v="FRO.24707"/>
    <n v="2017"/>
    <s v="C1"/>
    <n v="2522633.42"/>
    <d v="2017-06-26T00:00:00"/>
    <s v="MM"/>
    <n v="0"/>
    <s v="no"/>
    <m/>
    <m/>
    <m/>
    <m/>
    <m/>
    <m/>
    <m/>
    <n v="2017"/>
    <n v="1000000"/>
    <m/>
    <m/>
    <d v="2017-12-14T00:00:00"/>
    <d v="2017-12-14T00:00:00"/>
    <n v="2017"/>
    <n v="1376498.45"/>
    <m/>
    <n v="2522633.42"/>
    <n v="2376498.4500000002"/>
    <n v="0.94207046935896066"/>
    <n v="146134.96999999974"/>
    <n v="0"/>
  </r>
  <r>
    <s v="2017/949"/>
    <x v="1"/>
    <n v="949"/>
    <x v="2"/>
    <s v="Portugal"/>
    <s v="Servico de Estrangeiros e Fronteiras"/>
    <s v="no"/>
    <s v="Triton"/>
    <s v="2017/SBS/05 JO Triton 2017"/>
    <d v="2017-07-04T00:00:00"/>
    <d v="2017-10-07T00:00:00"/>
    <s v="no"/>
    <x v="0"/>
    <s v="FRO.24753"/>
    <n v="2017"/>
    <s v="C1"/>
    <n v="96432.68"/>
    <d v="2017-06-27T00:00:00"/>
    <s v="SK"/>
    <n v="0"/>
    <s v="no"/>
    <m/>
    <m/>
    <m/>
    <m/>
    <m/>
    <m/>
    <m/>
    <n v="2017"/>
    <n v="48216.34"/>
    <m/>
    <m/>
    <d v="2017-12-21T00:00:00"/>
    <d v="2017-12-06T00:00:00"/>
    <n v="2017"/>
    <n v="26543.74"/>
    <m/>
    <n v="96432.68"/>
    <n v="74760.08"/>
    <n v="0.77525668684101701"/>
    <n v="21672.599999999991"/>
    <n v="0"/>
  </r>
  <r>
    <s v="2017/950"/>
    <x v="1"/>
    <n v="950"/>
    <x v="2"/>
    <s v="Austria"/>
    <s v="Federal Ministry of the Interior"/>
    <s v="no"/>
    <s v="Focal Points"/>
    <s v="2017/SBS/06 Focal Points Sea 2017"/>
    <d v="2017-07-01T00:00:00"/>
    <d v="2017-07-31T00:00:00"/>
    <s v="no"/>
    <x v="0"/>
    <s v="FRO.24757"/>
    <n v="2017"/>
    <s v="C1"/>
    <n v="7693.3"/>
    <d v="2017-06-27T00:00:00"/>
    <s v="SK"/>
    <n v="0"/>
    <s v="no"/>
    <m/>
    <m/>
    <m/>
    <m/>
    <m/>
    <m/>
    <m/>
    <m/>
    <n v="0"/>
    <m/>
    <m/>
    <d v="2017-10-14T00:00:00"/>
    <d v="2017-10-10T00:00:00"/>
    <n v="2017"/>
    <n v="6373.47"/>
    <m/>
    <n v="7693.3"/>
    <n v="6373.47"/>
    <n v="0.82844423069424045"/>
    <n v="1319.83"/>
    <n v="0"/>
  </r>
  <r>
    <s v="2017/951"/>
    <x v="1"/>
    <n v="951"/>
    <x v="2"/>
    <s v="France"/>
    <s v="Direction Centrale de la Police aux Frontieres"/>
    <s v="no"/>
    <s v="Triton"/>
    <s v="2017/SBS/05 JO Triton 2017"/>
    <d v="2017-08-01T00:00:00"/>
    <d v="2017-10-07T00:00:00"/>
    <s v="no"/>
    <x v="0"/>
    <s v="FRO.24756"/>
    <n v="2017"/>
    <s v="C1"/>
    <n v="86714.94"/>
    <d v="2017-06-27T00:00:00"/>
    <s v="SK"/>
    <n v="0"/>
    <s v="yes"/>
    <m/>
    <n v="29470.54"/>
    <m/>
    <m/>
    <m/>
    <m/>
    <m/>
    <n v="2017"/>
    <n v="43357.47"/>
    <m/>
    <m/>
    <d v="2017-12-21T00:00:00"/>
    <d v="2018-01-09T00:00:00"/>
    <n v="2018"/>
    <n v="25916.87"/>
    <m/>
    <n v="86714.94"/>
    <n v="69274.34"/>
    <n v="0.79887433468788649"/>
    <n v="17440.600000000006"/>
    <n v="29470.54"/>
  </r>
  <r>
    <s v="2017/952"/>
    <x v="1"/>
    <n v="952"/>
    <x v="1"/>
    <s v="Austria"/>
    <s v="Federal Ministry of the Interior"/>
    <s v="no"/>
    <s v="JRO"/>
    <s v="2017/RSU/01 JRO to Georgia&amp;Armenia"/>
    <d v="2017-06-29T00:00:00"/>
    <d v="2017-07-02T00:00:00"/>
    <s v="no"/>
    <x v="0"/>
    <s v="FRO.24738"/>
    <n v="2017"/>
    <s v="C1"/>
    <n v="254835"/>
    <d v="2017-06-27T00:00:00"/>
    <s v="MM"/>
    <n v="0"/>
    <s v="yes"/>
    <n v="230000"/>
    <n v="223809.5"/>
    <m/>
    <m/>
    <m/>
    <m/>
    <m/>
    <m/>
    <n v="0"/>
    <m/>
    <m/>
    <d v="2017-09-15T00:00:00"/>
    <d v="2017-08-21T00:00:00"/>
    <n v="2017"/>
    <n v="242759.83"/>
    <m/>
    <n v="254835"/>
    <n v="242759.83"/>
    <n v="0.95261573174799374"/>
    <n v="12075.170000000013"/>
    <n v="223809.5"/>
  </r>
  <r>
    <s v="2017/953"/>
    <x v="1"/>
    <n v="953"/>
    <x v="1"/>
    <s v="Italy"/>
    <s v="Ministero dell'Interno, Dipartimento della Pubblica Sicurezza, Direzione Centrale dell'Immigrazione e della Polizia delle Frontiere"/>
    <s v="no"/>
    <s v="NRO"/>
    <s v="2017/RSU/01 NRO to Tunisia, Egypt&amp;Sudan"/>
    <d v="2017-07-01T00:00:00"/>
    <d v="2017-09-30T00:00:00"/>
    <s v="no"/>
    <x v="0"/>
    <s v="FRO.24747"/>
    <n v="2017"/>
    <s v="C1"/>
    <n v="721000"/>
    <d v="2017-06-27T00:00:00"/>
    <s v="MM"/>
    <n v="0"/>
    <s v="yes"/>
    <n v="1700000"/>
    <n v="1590900"/>
    <s v="FRO.24747"/>
    <n v="2017"/>
    <n v="996000"/>
    <d v="2017-08-03T00:00:00"/>
    <s v="Sup. Dec. No 2 signed on XX/08/2017."/>
    <m/>
    <m/>
    <m/>
    <m/>
    <d v="2017-12-14T00:00:00"/>
    <d v="2017-10-27T00:00:00"/>
    <n v="2017"/>
    <n v="1606809"/>
    <m/>
    <n v="1717000"/>
    <n v="1606809"/>
    <n v="0.93582352941176472"/>
    <n v="110191"/>
    <n v="1590900"/>
  </r>
  <r>
    <s v="2017/954"/>
    <x v="1"/>
    <n v="954"/>
    <x v="2"/>
    <s v="Netherlands"/>
    <s v="Immigration and Naturalisation Service"/>
    <s v="no"/>
    <s v="Indalo"/>
    <s v="2017/SBS/03 Indalo 2017"/>
    <d v="2017-06-29T00:00:00"/>
    <d v="2017-09-02T00:00:00"/>
    <s v="no"/>
    <x v="0"/>
    <s v="FRO.24773"/>
    <n v="2017"/>
    <s v="C1"/>
    <n v="106366.05"/>
    <d v="2017-06-27T00:00:00"/>
    <s v="MM"/>
    <n v="0"/>
    <s v="yes"/>
    <n v="57750"/>
    <n v="57750"/>
    <m/>
    <m/>
    <m/>
    <m/>
    <m/>
    <n v="2017"/>
    <n v="50650"/>
    <m/>
    <m/>
    <d v="2017-11-16T00:00:00"/>
    <d v="2017-11-15T00:00:00"/>
    <n v="2017"/>
    <n v="45571.81"/>
    <m/>
    <n v="106366.05"/>
    <n v="96221.81"/>
    <n v="0.90462896760761535"/>
    <n v="10144.240000000005"/>
    <n v="57750"/>
  </r>
  <r>
    <s v="2017/955"/>
    <x v="1"/>
    <n v="955"/>
    <x v="1"/>
    <s v="Germany"/>
    <s v="Bundespolizeiprasidium Federal Police Central Office"/>
    <s v="no"/>
    <s v="Poseidon"/>
    <s v="2017/RSU/03 Poseidon"/>
    <d v="2017-07-17T00:00:00"/>
    <d v="2017-09-07T00:00:00"/>
    <s v="no"/>
    <x v="0"/>
    <s v="FRO.24752"/>
    <n v="2017"/>
    <s v="C1"/>
    <n v="202637.4"/>
    <d v="2017-06-27T00:00:00"/>
    <s v="IM"/>
    <n v="0"/>
    <s v="no"/>
    <n v="0"/>
    <m/>
    <m/>
    <m/>
    <m/>
    <m/>
    <m/>
    <n v="2017"/>
    <n v="101300"/>
    <m/>
    <m/>
    <d v="2017-11-21T00:00:00"/>
    <d v="2017-11-09T00:00:00"/>
    <n v="2017"/>
    <n v="86484.14"/>
    <m/>
    <n v="202637.4"/>
    <n v="187784.14"/>
    <n v="0.92670030310298113"/>
    <n v="14853.25999999998"/>
    <n v="0"/>
  </r>
  <r>
    <s v="2017/956"/>
    <x v="1"/>
    <n v="956"/>
    <x v="4"/>
    <s v="Romania"/>
    <s v="General Inspectorate of the Romanian Border Police"/>
    <s v="no"/>
    <s v="Focal Points"/>
    <s v="2017/LBS/02 Focal Points"/>
    <d v="2017-07-19T00:00:00"/>
    <d v="2017-09-13T00:00:00"/>
    <s v="no"/>
    <x v="0"/>
    <s v="FRO.24772"/>
    <n v="2017"/>
    <s v="C1"/>
    <n v="30212.52"/>
    <d v="2017-06-28T00:00:00"/>
    <s v="MM"/>
    <n v="0"/>
    <s v="no"/>
    <n v="0"/>
    <n v="0"/>
    <m/>
    <m/>
    <m/>
    <m/>
    <m/>
    <n v="2017"/>
    <n v="15106"/>
    <m/>
    <m/>
    <d v="2017-11-27T00:00:00"/>
    <d v="2017-11-07T00:00:00"/>
    <n v="2017"/>
    <n v="7245.57"/>
    <m/>
    <n v="30212.52"/>
    <n v="22351.57"/>
    <n v="0.7398115086063658"/>
    <n v="7860.9500000000007"/>
    <n v="0"/>
  </r>
  <r>
    <s v="2017/957"/>
    <x v="1"/>
    <n v="957"/>
    <x v="1"/>
    <s v="Belgium"/>
    <s v="Dienst Vreemdelingenzaken"/>
    <s v="no"/>
    <s v="CRO"/>
    <s v="2017/RSU/01 CRO to Albania"/>
    <d v="2017-06-28T00:00:00"/>
    <d v="2017-06-30T00:00:00"/>
    <s v="no"/>
    <x v="0"/>
    <s v="FRO.24778"/>
    <n v="2017"/>
    <s v="C1"/>
    <n v="160.29"/>
    <d v="2017-06-27T00:00:00"/>
    <s v="IM"/>
    <n v="0"/>
    <s v="no"/>
    <n v="0"/>
    <m/>
    <m/>
    <m/>
    <m/>
    <m/>
    <m/>
    <m/>
    <m/>
    <m/>
    <m/>
    <d v="2017-09-13T00:00:00"/>
    <d v="2017-09-07T00:00:00"/>
    <n v="2017"/>
    <n v="160.29"/>
    <m/>
    <n v="160.29"/>
    <n v="160.29"/>
    <n v="1"/>
    <n v="0"/>
    <n v="0"/>
  </r>
  <r>
    <s v="2017/958"/>
    <x v="1"/>
    <n v="958"/>
    <x v="5"/>
    <s v="Portugal"/>
    <s v="Servico de Estrangeiros e Fronteiras"/>
    <s v="no"/>
    <s v="FSC Support Officer"/>
    <s v="2017/FSC/01 FSC Support Officer Deployment"/>
    <d v="2017-06-29T00:00:00"/>
    <d v="2017-09-01T00:00:00"/>
    <s v="no"/>
    <x v="0"/>
    <s v="FRO.24765"/>
    <n v="2017"/>
    <s v="C1"/>
    <n v="14503.85"/>
    <d v="2017-06-28T00:00:00"/>
    <s v="MM"/>
    <n v="0"/>
    <s v="no"/>
    <m/>
    <m/>
    <m/>
    <m/>
    <m/>
    <m/>
    <m/>
    <n v="2017"/>
    <n v="7251.93"/>
    <m/>
    <m/>
    <d v="2017-11-15T00:00:00"/>
    <d v="2018-08-03T00:00:00"/>
    <n v="2018"/>
    <n v="5575.95"/>
    <m/>
    <n v="14503.85"/>
    <n v="12827.880000000001"/>
    <n v="0.88444654350396623"/>
    <n v="1675.9699999999993"/>
    <n v="0"/>
  </r>
  <r>
    <s v="2017/959"/>
    <x v="1"/>
    <n v="959"/>
    <x v="2"/>
    <s v="Netherlands"/>
    <s v="Royal Marechaussee"/>
    <s v="no"/>
    <s v="Poseidon"/>
    <s v="2017/SBS/07 JO Poseidon 2017"/>
    <d v="2017-07-01T00:00:00"/>
    <d v="2017-09-30T00:00:00"/>
    <s v="no"/>
    <x v="0"/>
    <s v="FRO.24784"/>
    <n v="2017"/>
    <s v="C1"/>
    <n v="223366.92"/>
    <d v="2017-06-28T00:00:00"/>
    <s v="IM"/>
    <n v="0"/>
    <s v="no"/>
    <n v="0"/>
    <m/>
    <s v="FRO.24784"/>
    <n v="2017"/>
    <n v="5247.9"/>
    <d v="2017-09-29T00:00:00"/>
    <m/>
    <m/>
    <n v="0"/>
    <m/>
    <m/>
    <d v="2017-12-14T00:00:00"/>
    <d v="2018-02-12T00:00:00"/>
    <n v="2018"/>
    <n v="185636.58"/>
    <m/>
    <n v="228614.82"/>
    <n v="185636.58"/>
    <n v="0.81200588833217369"/>
    <n v="42978.24000000002"/>
    <n v="0"/>
  </r>
  <r>
    <s v="2017/960"/>
    <x v="1"/>
    <n v="960"/>
    <x v="2"/>
    <s v="France"/>
    <s v="Marine Nationale - French Navy"/>
    <s v="no"/>
    <s v="Indalo"/>
    <s v="2017/SBS/03 Indalo 2017"/>
    <d v="2017-06-30T00:00:00"/>
    <d v="2017-07-20T00:00:00"/>
    <s v="no"/>
    <x v="0"/>
    <s v="FRO.24770"/>
    <n v="2017"/>
    <s v="C1"/>
    <n v="208997.28"/>
    <d v="2017-06-27T00:00:00"/>
    <s v="MM"/>
    <n v="191875.45"/>
    <s v="yes"/>
    <n v="98603.53"/>
    <n v="49478.74"/>
    <m/>
    <m/>
    <m/>
    <m/>
    <m/>
    <m/>
    <m/>
    <m/>
    <m/>
    <d v="2017-10-03T00:00:00"/>
    <d v="2018-07-04T00:00:00"/>
    <n v="2018"/>
    <n v="179457.43"/>
    <m/>
    <n v="208997.28"/>
    <n v="179457.43"/>
    <n v="0.8586591653250224"/>
    <n v="29539.850000000006"/>
    <n v="49478.74"/>
  </r>
  <r>
    <s v="2017/961"/>
    <x v="1"/>
    <n v="961"/>
    <x v="1"/>
    <s v="Bulgaria"/>
    <s v="Ministry of Interior, National Police Service, Chief Directorate Border Police"/>
    <s v="no"/>
    <s v="Poseidon"/>
    <s v="2017/RSU/03 Poseidon"/>
    <d v="2017-07-12T00:00:00"/>
    <d v="2017-07-16T00:00:00"/>
    <s v="no"/>
    <x v="0"/>
    <s v="FRO.24786"/>
    <n v="2017"/>
    <s v="C1"/>
    <n v="1380"/>
    <d v="2017-06-28T00:00:00"/>
    <s v="IM"/>
    <n v="0"/>
    <s v="no"/>
    <n v="0"/>
    <m/>
    <m/>
    <m/>
    <m/>
    <m/>
    <m/>
    <m/>
    <m/>
    <m/>
    <m/>
    <d v="2017-09-29T00:00:00"/>
    <d v="2017-10-10T00:00:00"/>
    <n v="2017"/>
    <n v="1257"/>
    <m/>
    <n v="1380"/>
    <n v="1257"/>
    <n v="0.91086956521739126"/>
    <n v="123"/>
    <n v="0"/>
  </r>
  <r>
    <s v="2017/962"/>
    <x v="1"/>
    <n v="962"/>
    <x v="2"/>
    <s v="Netherlands"/>
    <s v="Royal Marechaussee"/>
    <s v="no"/>
    <s v="Poseidon"/>
    <s v="2017/SBS/07 JO Poseidon 2017"/>
    <d v="2017-07-01T00:00:00"/>
    <d v="2017-09-30T00:00:00"/>
    <s v="no"/>
    <x v="0"/>
    <s v="FRO.24774"/>
    <n v="2017"/>
    <s v="C1"/>
    <n v="314388"/>
    <d v="2017-06-28T00:00:00"/>
    <s v="MM"/>
    <n v="0"/>
    <s v="no"/>
    <m/>
    <m/>
    <m/>
    <m/>
    <m/>
    <m/>
    <m/>
    <m/>
    <m/>
    <m/>
    <m/>
    <d v="2017-12-14T00:00:00"/>
    <d v="2018-03-22T00:00:00"/>
    <n v="2018"/>
    <n v="314388"/>
    <m/>
    <n v="314388"/>
    <n v="314388"/>
    <n v="1"/>
    <n v="0"/>
    <n v="0"/>
  </r>
  <r>
    <s v="2017/963"/>
    <x v="1"/>
    <n v="963"/>
    <x v="1"/>
    <s v="Germany"/>
    <s v="Bundespolizeiprasidium Federal Police Central Office"/>
    <s v="no"/>
    <s v="NRO"/>
    <s v="2017/RSU/01 NRO to Albania,Afghanistan,Bosnia&amp;Hercegovina,FYROM,Kosovo,Moldova,Serbia,Russia&amp;Tunisia"/>
    <d v="2017-07-04T00:00:00"/>
    <d v="2017-07-31T00:00:00"/>
    <s v="no"/>
    <x v="0"/>
    <s v="FRO.24782"/>
    <n v="2017"/>
    <s v="C1"/>
    <n v="785838.5"/>
    <d v="2017-06-28T00:00:00"/>
    <s v="MM"/>
    <n v="0"/>
    <s v="yes"/>
    <n v="360834"/>
    <m/>
    <s v="FRO.24782"/>
    <n v="2017"/>
    <n v="-393838.5"/>
    <d v="2017-07-17T00:00:00"/>
    <s v="Suppl. Decision no 2 signed on XX/XX/2017"/>
    <n v="2017"/>
    <n v="392000"/>
    <m/>
    <m/>
    <d v="2017-10-14T00:00:00"/>
    <m/>
    <m/>
    <s v="n/a"/>
    <m/>
    <n v="392000"/>
    <n v="392000"/>
    <n v="1"/>
    <n v="0"/>
    <n v="360834"/>
  </r>
  <r>
    <s v="2017/964"/>
    <x v="1"/>
    <n v="964"/>
    <x v="1"/>
    <s v="Slovakia"/>
    <s v="Bureau of Border and Alien Police"/>
    <s v="no"/>
    <s v="Poseidon"/>
    <s v="2017/RSU/03 Poseidon"/>
    <d v="2017-07-09T00:00:00"/>
    <d v="2017-08-05T00:00:00"/>
    <s v="no"/>
    <x v="0"/>
    <s v="FRO.24788"/>
    <n v="2017"/>
    <s v="C1"/>
    <n v="36808"/>
    <d v="2017-06-28T00:00:00"/>
    <s v="IM"/>
    <n v="0"/>
    <s v="no"/>
    <n v="0"/>
    <m/>
    <m/>
    <m/>
    <m/>
    <m/>
    <m/>
    <m/>
    <m/>
    <m/>
    <m/>
    <d v="2017-10-19T00:00:00"/>
    <d v="2017-09-20T00:00:00"/>
    <n v="2017"/>
    <n v="31724.6"/>
    <m/>
    <n v="36808"/>
    <n v="31724.6"/>
    <n v="0.86189415344490328"/>
    <n v="5083.4000000000015"/>
    <n v="0"/>
  </r>
  <r>
    <s v="2017/965"/>
    <x v="1"/>
    <n v="965"/>
    <x v="4"/>
    <s v="Czech Republic"/>
    <s v="Police of the Czech Republic"/>
    <s v="no"/>
    <s v="FOA"/>
    <s v="2017/LBS/01 FOA"/>
    <d v="2017-07-18T00:00:00"/>
    <d v="2017-08-29T00:00:00"/>
    <s v="no"/>
    <x v="0"/>
    <s v="FRO.24780"/>
    <n v="2017"/>
    <s v="C1"/>
    <n v="37499.22"/>
    <d v="2017-06-29T00:00:00"/>
    <s v="IM"/>
    <n v="0"/>
    <s v="yes"/>
    <n v="0"/>
    <n v="29215.48"/>
    <s v="FRO.24780"/>
    <n v="2017"/>
    <n v="1840.4"/>
    <d v="2017-07-03T00:00:00"/>
    <m/>
    <n v="2017"/>
    <n v="19500"/>
    <m/>
    <m/>
    <d v="2017-11-12T00:00:00"/>
    <d v="2017-09-11T00:00:00"/>
    <n v="2017"/>
    <n v="9715.48"/>
    <m/>
    <n v="39339.620000000003"/>
    <n v="29215.48"/>
    <n v="0.74264774291159896"/>
    <n v="10124.140000000003"/>
    <n v="29215.48"/>
  </r>
  <r>
    <s v="2017/966"/>
    <x v="1"/>
    <n v="966"/>
    <x v="4"/>
    <s v="Former Yugoslav Republic of Macedonia"/>
    <s v="Ministry of Interior"/>
    <s v="no"/>
    <s v="Focal Points"/>
    <s v="2017/LBS/02 Focal Points"/>
    <d v="2017-08-15T00:00:00"/>
    <d v="2017-10-12T00:00:00"/>
    <s v="no"/>
    <x v="0"/>
    <s v="FRO.24775"/>
    <n v="2017"/>
    <s v="C1"/>
    <n v="11944.28"/>
    <d v="2017-06-29T00:00:00"/>
    <s v="MM"/>
    <n v="0"/>
    <s v="yes"/>
    <n v="0"/>
    <n v="3934"/>
    <m/>
    <m/>
    <m/>
    <m/>
    <m/>
    <m/>
    <m/>
    <m/>
    <m/>
    <d v="2017-12-26T00:00:00"/>
    <d v="2017-11-20T00:00:00"/>
    <n v="2017"/>
    <n v="8796.61"/>
    <m/>
    <n v="11944.28"/>
    <n v="8796.61"/>
    <n v="0.73647051140797104"/>
    <n v="3147.67"/>
    <n v="3934"/>
  </r>
  <r>
    <s v="2017/967"/>
    <x v="1"/>
    <n v="967"/>
    <x v="2"/>
    <s v="Italy"/>
    <s v="Ministero dell'Interno, Dipartimento della Pubblica Sicurezza, Direzione Centrale dell'Immigrazione e della Polizia delle Frontiere"/>
    <s v="no"/>
    <s v="Indalo"/>
    <s v="2017/SBS/03 Indalo 2017"/>
    <d v="2017-06-30T00:00:00"/>
    <d v="2017-08-31T00:00:00"/>
    <s v="no"/>
    <x v="0"/>
    <s v="FRO.24797"/>
    <n v="2017"/>
    <s v="C1"/>
    <n v="1305146.1100000001"/>
    <d v="2017-06-28T00:00:00"/>
    <s v="IM"/>
    <n v="1076799.44"/>
    <s v="yes"/>
    <n v="725312.92"/>
    <n v="916850"/>
    <m/>
    <m/>
    <m/>
    <m/>
    <m/>
    <n v="2017"/>
    <n v="652573.06000000006"/>
    <m/>
    <m/>
    <d v="2017-11-14T00:00:00"/>
    <d v="2018-05-18T00:00:00"/>
    <n v="2018"/>
    <n v="449368.92"/>
    <m/>
    <n v="1305146.1100000001"/>
    <n v="1101941.98"/>
    <n v="0.84430545481225849"/>
    <n v="203204.13000000012"/>
    <n v="916850"/>
  </r>
  <r>
    <s v="2017/968"/>
    <x v="1"/>
    <n v="968"/>
    <x v="2"/>
    <s v="Poland"/>
    <s v="Headquarters of Polish Border Guards"/>
    <s v="no"/>
    <s v="Minerva"/>
    <s v="2017/SBS/04 Minerva 2017"/>
    <d v="2017-07-14T00:00:00"/>
    <d v="2017-09-15T00:00:00"/>
    <s v="no"/>
    <x v="0"/>
    <s v="FRO.24795"/>
    <n v="2017"/>
    <s v="C1"/>
    <n v="58454.1"/>
    <d v="2017-06-28T00:00:00"/>
    <s v="SK"/>
    <n v="0"/>
    <s v="no"/>
    <n v="0"/>
    <n v="0"/>
    <m/>
    <m/>
    <m/>
    <m/>
    <m/>
    <n v="2017"/>
    <n v="29227.05"/>
    <m/>
    <m/>
    <d v="2017-11-29T00:00:00"/>
    <d v="2017-11-03T00:00:00"/>
    <n v="2017"/>
    <n v="21763.31"/>
    <m/>
    <n v="58454.1"/>
    <n v="50990.36"/>
    <n v="0.87231451686023742"/>
    <n v="7463.739999999998"/>
    <n v="0"/>
  </r>
  <r>
    <s v="2017/969"/>
    <x v="1"/>
    <n v="969"/>
    <x v="4"/>
    <s v="Former Yugoslav Republic of Macedonia"/>
    <s v="Ministry of Internal Affairs"/>
    <s v="no"/>
    <s v="FOA"/>
    <s v="2017/LBS/01 FOA"/>
    <d v="2017-07-18T00:00:00"/>
    <d v="2018-01-03T00:00:00"/>
    <s v="no"/>
    <x v="0"/>
    <s v="FRO.24785"/>
    <n v="2017"/>
    <s v="C1"/>
    <n v="19483.29"/>
    <d v="2017-06-29T00:00:00"/>
    <s v="SK"/>
    <n v="0"/>
    <s v="yes"/>
    <n v="0"/>
    <n v="4602.0600000000004"/>
    <m/>
    <m/>
    <m/>
    <m/>
    <m/>
    <m/>
    <n v="0"/>
    <m/>
    <m/>
    <d v="2018-03-19T00:00:00"/>
    <d v="2018-02-02T00:00:00"/>
    <n v="2018"/>
    <n v="13524.06"/>
    <m/>
    <n v="19483.29"/>
    <n v="13524.06"/>
    <n v="0.69413635992689116"/>
    <n v="5959.2300000000014"/>
    <n v="4602.0600000000004"/>
  </r>
  <r>
    <s v="2017/970"/>
    <x v="1"/>
    <n v="970"/>
    <x v="4"/>
    <s v="Netherlands"/>
    <s v="Royal Marechaussee"/>
    <s v="no"/>
    <s v="FOA"/>
    <s v="2017/LBS/01 FOA"/>
    <d v="2017-07-18T00:00:00"/>
    <d v="2017-08-17T00:00:00"/>
    <s v="no"/>
    <x v="0"/>
    <s v="FRO.24787"/>
    <n v="2017"/>
    <s v="C1"/>
    <n v="23798.94"/>
    <d v="2017-06-29T00:00:00"/>
    <s v="SK"/>
    <n v="0"/>
    <s v="no"/>
    <n v="0"/>
    <n v="0"/>
    <m/>
    <m/>
    <m/>
    <m/>
    <m/>
    <m/>
    <m/>
    <m/>
    <m/>
    <d v="2017-10-31T00:00:00"/>
    <d v="2017-10-24T00:00:00"/>
    <n v="2017"/>
    <n v="22252.32"/>
    <m/>
    <n v="23798.94"/>
    <n v="22252.32"/>
    <n v="0.93501307201077022"/>
    <n v="1546.619999999999"/>
    <n v="0"/>
  </r>
  <r>
    <s v="2017/971"/>
    <x v="1"/>
    <n v="971"/>
    <x v="4"/>
    <s v="Austria"/>
    <s v="Federal Ministry of the Interior"/>
    <s v="no"/>
    <s v="FOA"/>
    <s v="2017/LBS/01 FOA"/>
    <d v="2017-07-19T00:00:00"/>
    <d v="2017-08-16T00:00:00"/>
    <s v="no"/>
    <x v="0"/>
    <s v="FRO.24789"/>
    <n v="2017"/>
    <s v="C1"/>
    <n v="66307.899999999994"/>
    <d v="2017-07-03T00:00:00"/>
    <s v="SK"/>
    <n v="0"/>
    <s v="no"/>
    <n v="0"/>
    <n v="0"/>
    <m/>
    <m/>
    <m/>
    <m/>
    <m/>
    <m/>
    <m/>
    <m/>
    <m/>
    <d v="2017-10-30T00:00:00"/>
    <d v="2017-10-09T00:00:00"/>
    <n v="2017"/>
    <n v="59862.82"/>
    <m/>
    <n v="66307.899999999994"/>
    <n v="59862.82"/>
    <n v="0.90280072208590534"/>
    <n v="6445.0799999999945"/>
    <n v="0"/>
  </r>
  <r>
    <s v="2017/972"/>
    <x v="1"/>
    <n v="972"/>
    <x v="2"/>
    <s v="Greece"/>
    <s v="Hellenic Ministry of Maritime Affairs and Insular Policy"/>
    <s v="yes"/>
    <s v="Poseidon"/>
    <s v="2017/SBS/07 JO Poseidon 2017"/>
    <d v="2017-06-17T00:00:00"/>
    <d v="2017-09-06T00:00:00"/>
    <s v="no"/>
    <x v="0"/>
    <s v="FRO.24801"/>
    <n v="2017"/>
    <s v="C1"/>
    <n v="23403.15"/>
    <d v="2017-06-28T00:00:00"/>
    <s v="MM"/>
    <n v="0"/>
    <s v="no"/>
    <m/>
    <m/>
    <m/>
    <m/>
    <m/>
    <m/>
    <m/>
    <n v="2017"/>
    <n v="11701"/>
    <m/>
    <m/>
    <d v="2017-11-20T00:00:00"/>
    <d v="2018-01-17T00:00:00"/>
    <n v="2018"/>
    <n v="8676.6200000000008"/>
    <m/>
    <n v="23403.15"/>
    <n v="20377.620000000003"/>
    <n v="0.87072124906262627"/>
    <n v="3025.5299999999988"/>
    <n v="0"/>
  </r>
  <r>
    <s v="2017/973"/>
    <x v="1"/>
    <n v="973"/>
    <x v="4"/>
    <s v="Netherlands"/>
    <s v="Royal Marechaussee"/>
    <s v="no"/>
    <s v="Focal Points"/>
    <s v="2017/LBS/02 Focal Points"/>
    <d v="2017-07-19T00:00:00"/>
    <d v="2017-08-17T00:00:00"/>
    <s v="no"/>
    <x v="0"/>
    <s v="FRO.24781"/>
    <n v="2017"/>
    <s v="C1"/>
    <n v="6799.85"/>
    <d v="2017-06-30T00:00:00"/>
    <s v="IM"/>
    <n v="0"/>
    <s v="no"/>
    <n v="0"/>
    <n v="0"/>
    <m/>
    <m/>
    <m/>
    <m/>
    <m/>
    <m/>
    <m/>
    <m/>
    <m/>
    <d v="2017-10-31T00:00:00"/>
    <d v="2017-10-25T00:00:00"/>
    <n v="2017"/>
    <n v="6658.71"/>
    <m/>
    <n v="6799.85"/>
    <n v="6658.71"/>
    <n v="0.97924365978661287"/>
    <n v="141.14000000000033"/>
    <n v="0"/>
  </r>
  <r>
    <s v="2017/974"/>
    <x v="1"/>
    <n v="974"/>
    <x v="2"/>
    <s v="Portugal"/>
    <s v="Servico de Estrangeiros e Fronteiras"/>
    <s v="no"/>
    <s v="Poseidon"/>
    <s v="2017/SBS/07 JO Poseidon 2017"/>
    <d v="2017-07-01T00:00:00"/>
    <d v="2017-09-30T00:00:00"/>
    <s v="no"/>
    <x v="0"/>
    <s v="FRO.24813"/>
    <n v="2017"/>
    <s v="C1"/>
    <n v="338027.81"/>
    <d v="2017-06-29T00:00:00"/>
    <s v="IM"/>
    <n v="292298.39"/>
    <s v="yes"/>
    <n v="166395"/>
    <n v="168952.51"/>
    <m/>
    <m/>
    <m/>
    <m/>
    <m/>
    <n v="2017"/>
    <n v="169013.91"/>
    <m/>
    <m/>
    <d v="2017-12-14T00:00:00"/>
    <d v="2017-11-30T00:00:00"/>
    <n v="2017"/>
    <n v="150603.06"/>
    <m/>
    <n v="338027.81"/>
    <n v="319616.96999999997"/>
    <n v="0.94553454048647645"/>
    <n v="18410.840000000026"/>
    <n v="168952.51"/>
  </r>
  <r>
    <s v="2017/1295"/>
    <x v="1"/>
    <n v="1295"/>
    <x v="1"/>
    <s v="Finland"/>
    <s v="Helsinki Police Department"/>
    <s v="no"/>
    <s v="RO"/>
    <s v="2017/RSU/01 RO to Afghanistan"/>
    <d v="2017-09-06T00:00:00"/>
    <d v="2017-09-08T00:00:00"/>
    <s v="no"/>
    <x v="0"/>
    <s v="FRO.25392"/>
    <n v="2017"/>
    <s v="C1"/>
    <n v="265667.43"/>
    <d v="2017-08-31T00:00:00"/>
    <s v="SK"/>
    <n v="0"/>
    <s v="yes"/>
    <n v="229315"/>
    <n v="221371"/>
    <m/>
    <m/>
    <m/>
    <m/>
    <m/>
    <m/>
    <m/>
    <m/>
    <m/>
    <d v="2017-11-22T00:00:00"/>
    <d v="2017-10-20T00:00:00"/>
    <n v="2017"/>
    <n v="246338.94"/>
    <m/>
    <n v="265667.43"/>
    <n v="246338.94"/>
    <n v="0.92724554154041394"/>
    <n v="19328.489999999991"/>
    <n v="221371"/>
  </r>
  <r>
    <s v="2017/976"/>
    <x v="1"/>
    <n v="976"/>
    <x v="1"/>
    <s v="Belgium"/>
    <s v="Dienst Vreemdelingenzaken"/>
    <s v="no"/>
    <s v="RO"/>
    <s v="2017/RSU/01 RO to Bosnia and Herzegovina"/>
    <d v="2017-07-06T00:00:00"/>
    <d v="2017-07-08T00:00:00"/>
    <s v="no"/>
    <x v="0"/>
    <s v="FRO.24811"/>
    <n v="2017"/>
    <s v="C1"/>
    <n v="24610"/>
    <d v="2017-06-30T00:00:00"/>
    <s v="IM"/>
    <n v="0"/>
    <s v="yes"/>
    <n v="20000"/>
    <n v="10922.58"/>
    <m/>
    <m/>
    <m/>
    <m/>
    <m/>
    <m/>
    <m/>
    <m/>
    <m/>
    <d v="2017-09-21T00:00:00"/>
    <d v="2017-09-19T00:00:00"/>
    <n v="2017"/>
    <n v="11687.16"/>
    <m/>
    <n v="24610"/>
    <n v="11687.16"/>
    <n v="0.47489475822836247"/>
    <n v="12922.84"/>
    <n v="10922.58"/>
  </r>
  <r>
    <s v="2017/977"/>
    <x v="1"/>
    <n v="977"/>
    <x v="2"/>
    <s v="Portugal"/>
    <s v="Servico de Estrangeiros e Fronteiras"/>
    <s v="no"/>
    <s v="Poseidon"/>
    <s v="2017/SBS/07 JO Poseidon 2017"/>
    <d v="2017-07-14T00:00:00"/>
    <d v="2017-10-01T00:00:00"/>
    <s v="no"/>
    <x v="0"/>
    <s v="FRO.24815"/>
    <n v="2017"/>
    <s v="C1"/>
    <n v="163888.20000000001"/>
    <d v="2017-07-03T00:00:00"/>
    <s v="MM"/>
    <n v="156084"/>
    <s v="yes"/>
    <n v="83920"/>
    <n v="85695.01"/>
    <m/>
    <m/>
    <m/>
    <m/>
    <m/>
    <n v="2017"/>
    <n v="81944.100000000006"/>
    <m/>
    <m/>
    <d v="2017-12-15T00:00:00"/>
    <d v="2018-02-09T00:00:00"/>
    <n v="2018"/>
    <n v="74350.05"/>
    <m/>
    <n v="163888.20000000001"/>
    <n v="156294.15000000002"/>
    <n v="0.95366322895730149"/>
    <n v="7594.0499999999884"/>
    <n v="85695.01"/>
  </r>
  <r>
    <s v="2017/978"/>
    <x v="1"/>
    <n v="978"/>
    <x v="4"/>
    <s v="Poland"/>
    <s v="Headquarters of Polish Border Guards"/>
    <s v="no"/>
    <s v="Coordination Points"/>
    <s v="2017/LBS/03 Coordination Points"/>
    <d v="2017-09-19T00:00:00"/>
    <d v="2017-10-17T00:00:00"/>
    <s v="no"/>
    <x v="0"/>
    <s v="FRO.24814"/>
    <n v="2017"/>
    <s v="C1"/>
    <n v="7250.32"/>
    <d v="2017-06-30T00:00:00"/>
    <s v="IM"/>
    <n v="0"/>
    <s v="no"/>
    <n v="0"/>
    <n v="0"/>
    <m/>
    <m/>
    <m/>
    <m/>
    <m/>
    <n v="2017"/>
    <n v="3625.16"/>
    <m/>
    <m/>
    <d v="2017-12-31T00:00:00"/>
    <d v="2017-11-27T00:00:00"/>
    <n v="2017"/>
    <n v="1968.18"/>
    <m/>
    <n v="7250.32"/>
    <n v="5593.34"/>
    <n v="0.77146112171600711"/>
    <n v="1656.9799999999996"/>
    <n v="0"/>
  </r>
  <r>
    <s v="2017/979"/>
    <x v="1"/>
    <n v="979"/>
    <x v="4"/>
    <s v="Lithuania"/>
    <s v="State Border Guard Service"/>
    <s v="no"/>
    <s v="FOA"/>
    <s v="2017/LBS/01 FOA"/>
    <d v="2017-07-19T00:00:00"/>
    <d v="2017-09-13T00:00:00"/>
    <s v="no"/>
    <x v="0"/>
    <s v="FRO.24804"/>
    <n v="2017"/>
    <s v="C1"/>
    <n v="25798.77"/>
    <d v="2017-06-30T00:00:00"/>
    <s v="IM"/>
    <n v="0"/>
    <s v="no"/>
    <n v="0"/>
    <n v="0"/>
    <m/>
    <m/>
    <m/>
    <m/>
    <m/>
    <n v="2017"/>
    <n v="12800"/>
    <m/>
    <m/>
    <d v="2017-11-27T00:00:00"/>
    <d v="2017-10-18T00:00:00"/>
    <n v="2017"/>
    <n v="11233.98"/>
    <m/>
    <n v="25798.77"/>
    <n v="24033.98"/>
    <n v="0.93159402560664706"/>
    <n v="1764.7900000000009"/>
    <n v="0"/>
  </r>
  <r>
    <s v="2017/980"/>
    <x v="1"/>
    <n v="980"/>
    <x v="4"/>
    <s v="Spain"/>
    <s v="Cuerpo Nacional de Policia"/>
    <s v="no"/>
    <s v="Focal Points"/>
    <s v="2017/LBS/02 Focal Points"/>
    <d v="2017-09-12T00:00:00"/>
    <d v="2017-11-09T00:00:00"/>
    <s v="no"/>
    <x v="0"/>
    <s v="FRO.24808"/>
    <n v="2017"/>
    <s v="C1"/>
    <n v="17359.009999999998"/>
    <d v="2017-06-30T00:00:00"/>
    <s v="IM"/>
    <n v="0"/>
    <s v="no"/>
    <n v="0"/>
    <m/>
    <m/>
    <m/>
    <m/>
    <m/>
    <m/>
    <m/>
    <n v="0"/>
    <m/>
    <m/>
    <d v="2018-01-23T00:00:00"/>
    <d v="2017-12-13T00:00:00"/>
    <n v="2017"/>
    <n v="12452.11"/>
    <m/>
    <n v="17359.009999999998"/>
    <n v="12452.11"/>
    <n v="0.71732834994622396"/>
    <n v="4906.8999999999978"/>
    <n v="0"/>
  </r>
  <r>
    <s v="2017/981"/>
    <x v="1"/>
    <n v="981"/>
    <x v="4"/>
    <s v="Romania"/>
    <s v="General Inspectorate of the Romanian Border Police"/>
    <s v="no"/>
    <s v="Focal Points"/>
    <s v="2017/LBS/02 Focal Points"/>
    <d v="2017-08-16T00:00:00"/>
    <d v="2017-10-11T00:00:00"/>
    <s v="no"/>
    <x v="0"/>
    <s v="FRO.24805"/>
    <n v="2017"/>
    <s v="C1"/>
    <n v="36934.26"/>
    <d v="2017-06-30T00:00:00"/>
    <s v="IM"/>
    <n v="0"/>
    <s v="no"/>
    <n v="0"/>
    <n v="0"/>
    <m/>
    <m/>
    <m/>
    <m/>
    <m/>
    <n v="2017"/>
    <n v="18467"/>
    <m/>
    <m/>
    <d v="2017-12-25T00:00:00"/>
    <d v="2017-11-07T00:00:00"/>
    <n v="2017"/>
    <n v="9869.41"/>
    <m/>
    <n v="36934.26"/>
    <n v="28336.41"/>
    <n v="0.76721206814486054"/>
    <n v="8597.8500000000022"/>
    <n v="0"/>
  </r>
  <r>
    <s v="2017/982"/>
    <x v="1"/>
    <n v="982"/>
    <x v="4"/>
    <s v="Austria"/>
    <s v="Federal Ministry of the Interior"/>
    <s v="no"/>
    <s v="FOA"/>
    <s v="2017/LBS/01 FOA"/>
    <d v="2017-07-19T00:00:00"/>
    <d v="2017-08-17T00:00:00"/>
    <s v="no"/>
    <x v="0"/>
    <s v="FRO.24807"/>
    <n v="2017"/>
    <s v="C1"/>
    <n v="19902"/>
    <d v="2017-06-30T00:00:00"/>
    <s v="IM"/>
    <n v="0"/>
    <s v="no"/>
    <n v="0"/>
    <m/>
    <m/>
    <m/>
    <m/>
    <m/>
    <m/>
    <m/>
    <m/>
    <m/>
    <m/>
    <d v="2017-10-31T00:00:00"/>
    <d v="2017-09-07T00:00:00"/>
    <n v="2017"/>
    <n v="19238.13"/>
    <m/>
    <n v="19902"/>
    <n v="19238.13"/>
    <n v="0.9666430509496533"/>
    <n v="663.86999999999898"/>
    <n v="0"/>
  </r>
  <r>
    <s v="2017/983"/>
    <x v="1"/>
    <n v="983"/>
    <x v="2"/>
    <s v="Denmark"/>
    <s v="Danish National Police"/>
    <s v="no"/>
    <s v="EPN Poseidon"/>
    <s v="2017/SBS/07 JO Poseidon 2017"/>
    <d v="2017-07-18T00:00:00"/>
    <d v="2017-09-05T00:00:00"/>
    <s v="no"/>
    <x v="0"/>
    <s v="FRO.24806"/>
    <n v="2017"/>
    <s v="C1"/>
    <n v="12647.4"/>
    <d v="2017-06-30T00:00:00"/>
    <s v="MM"/>
    <n v="0"/>
    <s v="no"/>
    <n v="0"/>
    <m/>
    <m/>
    <m/>
    <m/>
    <m/>
    <m/>
    <m/>
    <m/>
    <m/>
    <m/>
    <d v="2017-11-19T00:00:00"/>
    <d v="2017-09-29T00:00:00"/>
    <n v="2017"/>
    <n v="11477.76"/>
    <m/>
    <n v="12647.4"/>
    <n v="11477.76"/>
    <n v="0.90751933203662416"/>
    <n v="1169.6399999999994"/>
    <n v="0"/>
  </r>
  <r>
    <s v="2017/984"/>
    <x v="1"/>
    <n v="984"/>
    <x v="2"/>
    <s v="Latvia"/>
    <s v="State Border Guard"/>
    <s v="no"/>
    <s v="EPN Poseidon"/>
    <s v="2017/SBS/07 JO Poseidon 2017"/>
    <d v="2017-07-09T00:00:00"/>
    <d v="2017-08-31T00:00:00"/>
    <s v="no"/>
    <x v="0"/>
    <s v="FRO.24809"/>
    <n v="2017"/>
    <s v="C1"/>
    <n v="995044.89"/>
    <d v="2017-06-30T00:00:00"/>
    <s v="MM"/>
    <n v="951704"/>
    <s v="yes"/>
    <n v="731860.8"/>
    <n v="655128.1"/>
    <m/>
    <m/>
    <m/>
    <m/>
    <m/>
    <n v="2017"/>
    <n v="497522"/>
    <m/>
    <m/>
    <d v="2017-11-14T00:00:00"/>
    <d v="2017-10-31T00:00:00"/>
    <n v="2017"/>
    <n v="378724.57"/>
    <m/>
    <n v="995044.89"/>
    <n v="876246.57000000007"/>
    <n v="0.88061008986237799"/>
    <n v="118798.31999999995"/>
    <n v="655128.1"/>
  </r>
  <r>
    <s v="2017/985"/>
    <x v="1"/>
    <n v="985"/>
    <x v="2"/>
    <s v="Spain"/>
    <s v="Guardia Civil"/>
    <s v="no"/>
    <s v="Triton"/>
    <s v="2017/SBS/05 JO Triton 2017"/>
    <d v="2017-07-05T00:00:00"/>
    <d v="2017-10-06T00:00:00"/>
    <s v="no"/>
    <x v="0"/>
    <s v="FRO.24825"/>
    <n v="2017"/>
    <s v="C1"/>
    <n v="27071.21"/>
    <d v="2017-06-30T00:00:00"/>
    <s v="IM"/>
    <n v="0"/>
    <s v="no"/>
    <n v="0"/>
    <n v="0"/>
    <m/>
    <m/>
    <m/>
    <m/>
    <m/>
    <m/>
    <m/>
    <m/>
    <m/>
    <d v="2017-12-20T00:00:00"/>
    <d v="2017-12-05T00:00:00"/>
    <n v="2017"/>
    <n v="23459.15"/>
    <m/>
    <n v="27071.21"/>
    <n v="23459.15"/>
    <n v="0.86657190424809238"/>
    <n v="3612.0599999999977"/>
    <n v="0"/>
  </r>
  <r>
    <s v="2017/986"/>
    <x v="1"/>
    <n v="986"/>
    <x v="4"/>
    <s v="Slovakia"/>
    <s v="Bureau of Border and Alien Police"/>
    <s v="no"/>
    <s v="Coordination Points"/>
    <s v="2017/LBS/03 Coordination Points"/>
    <d v="2017-07-13T00:00:00"/>
    <d v="2017-08-29T00:00:00"/>
    <s v="no"/>
    <x v="0"/>
    <s v="FRO.24817"/>
    <n v="2017"/>
    <s v="C1"/>
    <n v="14147.54"/>
    <d v="2017-07-03T00:00:00"/>
    <s v="IM"/>
    <n v="0"/>
    <s v="no"/>
    <n v="0"/>
    <n v="0"/>
    <m/>
    <m/>
    <m/>
    <m/>
    <m/>
    <n v="2017"/>
    <n v="7073.77"/>
    <m/>
    <m/>
    <d v="2017-11-12T00:00:00"/>
    <d v="2017-10-03T00:00:00"/>
    <n v="2017"/>
    <n v="4744.1899999999996"/>
    <m/>
    <n v="14147.54"/>
    <n v="11817.96"/>
    <n v="0.83533674405585689"/>
    <n v="2329.5800000000017"/>
    <n v="0"/>
  </r>
  <r>
    <s v="2017/987"/>
    <x v="1"/>
    <n v="987"/>
    <x v="4"/>
    <s v="Latvia"/>
    <s v="State Border Guard"/>
    <s v="no"/>
    <s v="FOA"/>
    <s v="2017/LBS/01 FOA"/>
    <d v="2017-07-19T00:00:00"/>
    <d v="2017-08-16T00:00:00"/>
    <s v="no"/>
    <x v="0"/>
    <s v="FRO.24821"/>
    <n v="2017"/>
    <s v="C1"/>
    <n v="5860.39"/>
    <d v="2017-07-03T00:00:00"/>
    <s v="IM"/>
    <n v="0"/>
    <s v="no"/>
    <n v="0"/>
    <n v="0"/>
    <m/>
    <m/>
    <m/>
    <m/>
    <m/>
    <n v="2017"/>
    <n v="2930"/>
    <m/>
    <m/>
    <d v="2017-10-30T00:00:00"/>
    <d v="2017-11-07T00:00:00"/>
    <n v="2017"/>
    <n v="1748.22"/>
    <m/>
    <n v="5860.39"/>
    <n v="4678.22"/>
    <n v="0.79827793030839245"/>
    <n v="1182.17"/>
    <n v="0"/>
  </r>
  <r>
    <s v="2017/988"/>
    <x v="1"/>
    <n v="988"/>
    <x v="4"/>
    <s v="Austria"/>
    <s v="Federal Ministry of the Interior"/>
    <s v="no"/>
    <s v="Coordination Points"/>
    <s v="2017/LBS/03 Coordination Points"/>
    <d v="2017-07-25T00:00:00"/>
    <d v="2017-08-22T00:00:00"/>
    <s v="no"/>
    <x v="0"/>
    <s v="FRO.24820"/>
    <n v="2017"/>
    <s v="C1"/>
    <n v="5232.3"/>
    <d v="2017-07-03T00:00:00"/>
    <s v="IM"/>
    <n v="0"/>
    <s v="no"/>
    <n v="0"/>
    <n v="0"/>
    <m/>
    <m/>
    <m/>
    <m/>
    <m/>
    <m/>
    <m/>
    <m/>
    <m/>
    <d v="2017-11-05T00:00:00"/>
    <d v="2017-09-08T00:00:00"/>
    <n v="2017"/>
    <n v="4017.3"/>
    <m/>
    <n v="5232.3"/>
    <n v="4017.3"/>
    <n v="0.76778854423484888"/>
    <n v="1215"/>
    <n v="0"/>
  </r>
  <r>
    <s v="2017/989"/>
    <x v="1"/>
    <n v="989"/>
    <x v="4"/>
    <s v="Romania"/>
    <s v="General Inspectorate of the Romanian Border Police"/>
    <s v="no"/>
    <s v="Coordination Points"/>
    <s v="2017/LBS/03 Coordination Points"/>
    <d v="2017-08-01T00:00:00"/>
    <d v="2017-12-12T00:00:00"/>
    <s v="no"/>
    <x v="0"/>
    <s v="FRO.24818"/>
    <n v="2017"/>
    <s v="C1"/>
    <n v="58509.74"/>
    <d v="2017-07-03T00:00:00"/>
    <s v="IM"/>
    <n v="0"/>
    <s v="no"/>
    <n v="0"/>
    <m/>
    <s v="FRO.24818"/>
    <n v="2017"/>
    <n v="4973.3599999999997"/>
    <d v="2017-09-01T00:00:00"/>
    <m/>
    <n v="2017"/>
    <n v="29254"/>
    <n v="2017"/>
    <n v="2487"/>
    <d v="2018-02-25T00:00:00"/>
    <d v="2018-02-07T00:00:00"/>
    <n v="2018"/>
    <n v="19983.509999999998"/>
    <m/>
    <n v="63483.1"/>
    <n v="51724.509999999995"/>
    <n v="0.81477605851006007"/>
    <n v="11758.590000000004"/>
    <n v="0"/>
  </r>
  <r>
    <s v="2017/990"/>
    <x v="1"/>
    <n v="990"/>
    <x v="1"/>
    <s v="Greece"/>
    <s v="Hellenic Police"/>
    <s v="no"/>
    <s v="Poseidon"/>
    <s v="2017/RSU/03 Poseidon"/>
    <d v="2017-07-01T00:00:00"/>
    <d v="2017-07-31T00:00:00"/>
    <s v="no"/>
    <x v="0"/>
    <s v="FRO.24840"/>
    <n v="2017"/>
    <s v="C1"/>
    <n v="11198.15"/>
    <d v="2017-06-30T00:00:00"/>
    <s v="SK"/>
    <n v="0"/>
    <s v="no"/>
    <m/>
    <m/>
    <m/>
    <m/>
    <m/>
    <m/>
    <m/>
    <m/>
    <m/>
    <m/>
    <m/>
    <d v="2017-10-14T00:00:00"/>
    <d v="2017-08-09T00:00:00"/>
    <n v="2017"/>
    <n v="6702.89"/>
    <m/>
    <n v="11198.15"/>
    <n v="6702.89"/>
    <n v="0.59857119256305735"/>
    <n v="4495.2599999999993"/>
    <n v="0"/>
  </r>
  <r>
    <s v="2017/991"/>
    <x v="1"/>
    <n v="991"/>
    <x v="4"/>
    <s v="Slovenia"/>
    <s v="Ministry of Interior"/>
    <s v="no"/>
    <s v="Focal Points"/>
    <s v="2017/LBS/02 Focal Points"/>
    <d v="2017-07-18T00:00:00"/>
    <d v="2017-08-17T00:00:00"/>
    <s v="no"/>
    <x v="0"/>
    <s v="FRO.24824"/>
    <n v="2017"/>
    <s v="C1"/>
    <n v="6495.97"/>
    <d v="2017-07-03T00:00:00"/>
    <s v="SK"/>
    <n v="0"/>
    <s v="no"/>
    <n v="0"/>
    <n v="0"/>
    <m/>
    <m/>
    <m/>
    <m/>
    <m/>
    <n v="2017"/>
    <n v="3247.99"/>
    <m/>
    <m/>
    <d v="2017-10-31T00:00:00"/>
    <d v="2017-10-18T00:00:00"/>
    <n v="2017"/>
    <n v="2882.13"/>
    <m/>
    <n v="6495.97"/>
    <n v="6130.12"/>
    <n v="0.94368046650461745"/>
    <n v="365.85000000000036"/>
    <n v="0"/>
  </r>
  <r>
    <s v="2017/992"/>
    <x v="1"/>
    <n v="992"/>
    <x v="2"/>
    <s v="Iceland"/>
    <s v="Icelandic Coast Guard"/>
    <s v="no"/>
    <s v="Triton"/>
    <s v="2017/SBS/05 JO Triton 2017"/>
    <d v="2017-07-15T00:00:00"/>
    <d v="2017-08-31T00:00:00"/>
    <s v="no"/>
    <x v="0"/>
    <s v="FRO.24835"/>
    <n v="2017"/>
    <s v="C1"/>
    <n v="1027771.21"/>
    <d v="2017-07-03T00:00:00"/>
    <s v="SK"/>
    <n v="963283.34"/>
    <s v="yes"/>
    <n v="606376"/>
    <n v="590528.80000000005"/>
    <m/>
    <m/>
    <m/>
    <m/>
    <m/>
    <n v="2017"/>
    <n v="500000"/>
    <m/>
    <m/>
    <d v="2017-11-14T00:00:00"/>
    <d v="2017-12-14T00:00:00"/>
    <n v="2017"/>
    <n v="507626.78"/>
    <m/>
    <n v="1027771.21"/>
    <n v="1007626.78"/>
    <n v="0.98039988880404627"/>
    <n v="20144.429999999935"/>
    <n v="590528.80000000005"/>
  </r>
  <r>
    <s v="2017/993"/>
    <x v="1"/>
    <n v="993"/>
    <x v="2"/>
    <s v="Latvia"/>
    <s v="State Border Guard"/>
    <s v="no"/>
    <s v="Minerva"/>
    <s v="2017/SBS/04 Minerva 2017"/>
    <d v="2017-07-13T00:00:00"/>
    <d v="2017-09-16T00:00:00"/>
    <s v="no"/>
    <x v="0"/>
    <s v="FRO.24826"/>
    <n v="2017"/>
    <s v="C1"/>
    <n v="16893.16"/>
    <d v="2017-07-04T00:00:00"/>
    <s v="MM"/>
    <n v="0"/>
    <s v="no"/>
    <n v="0"/>
    <n v="0"/>
    <m/>
    <m/>
    <m/>
    <m/>
    <m/>
    <n v="2017"/>
    <n v="8400"/>
    <m/>
    <m/>
    <d v="2017-11-30T00:00:00"/>
    <d v="2017-11-13T00:00:00"/>
    <n v="2017"/>
    <n v="4649.21"/>
    <m/>
    <n v="16893.16"/>
    <n v="13049.21"/>
    <n v="0.77245524224005446"/>
    <n v="3843.9500000000007"/>
    <n v="0"/>
  </r>
  <r>
    <s v="2017/994"/>
    <x v="1"/>
    <n v="994"/>
    <x v="2"/>
    <s v="Italy"/>
    <s v="Ministero dell'Interno, Dipartimento della Pubblica Sicurezza, Direzione Centrale dell'Immigrazione e della Polizia delle Frontiere"/>
    <s v="no"/>
    <s v="Minerva"/>
    <s v="2017/SBS/04 Minerva 2017"/>
    <d v="2017-07-13T00:00:00"/>
    <d v="2017-09-16T00:00:00"/>
    <s v="no"/>
    <x v="0"/>
    <s v="FRO.24827"/>
    <n v="2017"/>
    <s v="C1"/>
    <n v="28123.88"/>
    <d v="2017-07-04T00:00:00"/>
    <s v="MM"/>
    <n v="0"/>
    <s v="no"/>
    <m/>
    <m/>
    <s v="FRO.24827"/>
    <n v="2017"/>
    <n v="7049.16"/>
    <d v="2017-07-31T00:00:00"/>
    <m/>
    <m/>
    <n v="0"/>
    <m/>
    <m/>
    <d v="2017-11-30T00:00:00"/>
    <d v="2017-12-01T00:00:00"/>
    <n v="2017"/>
    <n v="33283.94"/>
    <m/>
    <n v="35173.040000000001"/>
    <n v="33283.94"/>
    <n v="0.94629125034401351"/>
    <n v="1889.0999999999985"/>
    <n v="0"/>
  </r>
  <r>
    <s v="2017/995"/>
    <x v="1"/>
    <n v="995"/>
    <x v="2"/>
    <s v="Portugal"/>
    <s v="Servico de Estrangeiros e Fronteiras"/>
    <s v="no"/>
    <s v="Minerva"/>
    <s v="2017/SBS/04 Minerva 2017"/>
    <d v="2017-07-13T00:00:00"/>
    <d v="2017-09-16T00:00:00"/>
    <s v="no"/>
    <x v="0"/>
    <s v="FRO.24828"/>
    <n v="2017"/>
    <s v="C1"/>
    <n v="21665.360000000001"/>
    <d v="2017-07-04T00:00:00"/>
    <s v="MM"/>
    <n v="0"/>
    <s v="no"/>
    <m/>
    <m/>
    <m/>
    <m/>
    <m/>
    <m/>
    <m/>
    <n v="2017"/>
    <n v="10832.68"/>
    <m/>
    <m/>
    <d v="2017-11-30T00:00:00"/>
    <d v="2017-12-12T00:00:00"/>
    <n v="2017"/>
    <n v="4578.68"/>
    <m/>
    <n v="21665.360000000001"/>
    <n v="15411.36"/>
    <n v="0.71133643752053966"/>
    <n v="6254"/>
    <n v="0"/>
  </r>
  <r>
    <s v="2017/996"/>
    <x v="1"/>
    <n v="996"/>
    <x v="2"/>
    <s v="Lithuania"/>
    <s v="State Border Guard"/>
    <s v="no"/>
    <s v="Minerva"/>
    <s v="2017/SBS/04 Minerva 2017"/>
    <d v="2017-07-31T00:00:00"/>
    <d v="2017-09-16T00:00:00"/>
    <s v="no"/>
    <x v="0"/>
    <s v="FRO.24837"/>
    <n v="2017"/>
    <s v="C1"/>
    <n v="11258.54"/>
    <d v="2017-07-04T00:00:00"/>
    <s v="MM"/>
    <n v="0"/>
    <s v="no"/>
    <n v="0"/>
    <n v="0"/>
    <m/>
    <m/>
    <m/>
    <m/>
    <m/>
    <n v="2017"/>
    <n v="5620"/>
    <m/>
    <m/>
    <d v="2017-11-30T00:00:00"/>
    <d v="2017-10-31T00:00:00"/>
    <n v="2017"/>
    <n v="4731.18"/>
    <m/>
    <n v="11258.54"/>
    <n v="10351.18"/>
    <n v="0.91940695685230944"/>
    <n v="907.36000000000058"/>
    <n v="0"/>
  </r>
  <r>
    <s v="2017/997"/>
    <x v="1"/>
    <n v="997"/>
    <x v="2"/>
    <s v="Switzerland"/>
    <s v="Swiss Border Guard"/>
    <s v="no"/>
    <s v="Minerva"/>
    <s v="2017/SBS/04 Minerva 2017"/>
    <d v="2017-07-12T00:00:00"/>
    <d v="2017-09-16T00:00:00"/>
    <s v="no"/>
    <x v="0"/>
    <s v="FRO.24836"/>
    <n v="2017"/>
    <s v="C1"/>
    <n v="17903.240000000002"/>
    <d v="2017-07-04T00:00:00"/>
    <s v="SK"/>
    <n v="0"/>
    <s v="no"/>
    <n v="0"/>
    <n v="0"/>
    <m/>
    <m/>
    <m/>
    <m/>
    <m/>
    <m/>
    <m/>
    <m/>
    <m/>
    <d v="2017-11-30T00:00:00"/>
    <d v="2017-11-03T00:00:00"/>
    <n v="2017"/>
    <n v="15050.06"/>
    <m/>
    <n v="17903.240000000002"/>
    <n v="15050.06"/>
    <n v="0.84063331553394793"/>
    <n v="2853.1800000000021"/>
    <n v="0"/>
  </r>
  <r>
    <s v="2017/998"/>
    <x v="1"/>
    <n v="998"/>
    <x v="2"/>
    <s v="Belgium"/>
    <s v="Belgian Federal Police"/>
    <s v="no"/>
    <s v="Minerva"/>
    <s v="2017/SBS/04 Minerva 2017"/>
    <d v="2017-07-13T00:00:00"/>
    <d v="2017-09-16T00:00:00"/>
    <s v="no"/>
    <x v="0"/>
    <s v="FRO.24839"/>
    <n v="2017"/>
    <s v="C1"/>
    <n v="28727.360000000001"/>
    <d v="2017-07-04T00:00:00"/>
    <s v="SK"/>
    <n v="0"/>
    <s v="no"/>
    <n v="0"/>
    <n v="0"/>
    <m/>
    <m/>
    <m/>
    <m/>
    <m/>
    <m/>
    <m/>
    <m/>
    <m/>
    <d v="2017-11-30T00:00:00"/>
    <d v="2017-10-31T00:00:00"/>
    <n v="2017"/>
    <n v="28298.38"/>
    <m/>
    <n v="28727.360000000001"/>
    <n v="28298.38"/>
    <n v="0.98506719726421088"/>
    <n v="428.97999999999956"/>
    <n v="0"/>
  </r>
  <r>
    <s v="2017/999"/>
    <x v="1"/>
    <n v="999"/>
    <x v="2"/>
    <s v="Ukraine "/>
    <s v="Administration of the State Border Guard Service of Ukraine"/>
    <s v="no"/>
    <s v="Minerva"/>
    <s v="2017/SBS/04 Minerva 2017"/>
    <d v="2017-08-14T00:00:00"/>
    <d v="2017-08-20T00:00:00"/>
    <s v="no"/>
    <x v="0"/>
    <s v="FRO.24843"/>
    <n v="2017"/>
    <s v="C1"/>
    <n v="2512.36"/>
    <d v="2017-07-04T00:00:00"/>
    <s v="SK"/>
    <n v="0"/>
    <s v="no"/>
    <n v="0"/>
    <m/>
    <m/>
    <m/>
    <m/>
    <m/>
    <s v="Recovery order issued, deployment cancelled."/>
    <n v="2017"/>
    <n v="1000"/>
    <m/>
    <m/>
    <d v="2017-11-03T00:00:00"/>
    <m/>
    <m/>
    <s v="n/a"/>
    <m/>
    <n v="2512.36"/>
    <n v="1000"/>
    <n v="0.39803212915346525"/>
    <n v="1512.3600000000001"/>
    <n v="0"/>
  </r>
  <r>
    <s v="2017/1000"/>
    <x v="1"/>
    <n v="1000"/>
    <x v="2"/>
    <s v="Germany"/>
    <s v="Bundespolizeiprasidium Federal Police Central Office"/>
    <s v="no"/>
    <s v="Minerva"/>
    <s v="2017/SBS/04 Minerva 2017"/>
    <d v="2017-07-13T00:00:00"/>
    <d v="2017-09-16T00:00:00"/>
    <s v="no"/>
    <x v="0"/>
    <s v="FRO.24838"/>
    <n v="2017"/>
    <s v="C1"/>
    <n v="16396.68"/>
    <d v="2017-07-04T00:00:00"/>
    <s v="MM"/>
    <n v="0"/>
    <s v="no"/>
    <m/>
    <m/>
    <m/>
    <m/>
    <m/>
    <m/>
    <m/>
    <m/>
    <m/>
    <m/>
    <m/>
    <d v="2017-11-30T00:00:00"/>
    <d v="2017-12-04T00:00:00"/>
    <n v="2017"/>
    <n v="11925.95"/>
    <m/>
    <n v="16396.68"/>
    <n v="11925.95"/>
    <n v="0.7273393150320675"/>
    <n v="4470.7299999999996"/>
    <n v="0"/>
  </r>
  <r>
    <s v="2017/1001"/>
    <x v="1"/>
    <n v="1001"/>
    <x v="2"/>
    <s v="Sweden"/>
    <s v="National Operations Department"/>
    <s v="no"/>
    <s v="Minerva"/>
    <s v="2017/SBS/04 Minerva 2017"/>
    <d v="2017-07-13T00:00:00"/>
    <d v="2017-09-17T00:00:00"/>
    <s v="no"/>
    <x v="0"/>
    <s v="FRO.24857"/>
    <n v="2017"/>
    <s v="C1"/>
    <n v="57605.54"/>
    <d v="2017-07-04T00:00:00"/>
    <s v="SK"/>
    <n v="0"/>
    <s v="no"/>
    <n v="0"/>
    <n v="0"/>
    <m/>
    <m/>
    <m/>
    <m/>
    <m/>
    <m/>
    <m/>
    <m/>
    <m/>
    <d v="2017-12-01T00:00:00"/>
    <d v="2017-10-30T00:00:00"/>
    <n v="2017"/>
    <n v="54953.42"/>
    <m/>
    <n v="57605.54"/>
    <n v="54953.42"/>
    <n v="0.95396067808755891"/>
    <n v="2652.1200000000026"/>
    <n v="0"/>
  </r>
  <r>
    <s v="2017/1002"/>
    <x v="1"/>
    <n v="1002"/>
    <x v="2"/>
    <s v="Czech Republic"/>
    <s v="Police of the Czech Republic"/>
    <s v="no"/>
    <s v="Minerva"/>
    <s v="2017/SBS/04 Minerva 2017"/>
    <d v="2017-07-13T00:00:00"/>
    <d v="2017-09-16T00:00:00"/>
    <s v="no"/>
    <x v="0"/>
    <s v="FRO.24842"/>
    <n v="2017"/>
    <s v="C1"/>
    <n v="44434.96"/>
    <d v="2017-07-04T00:00:00"/>
    <s v="SK"/>
    <n v="0"/>
    <s v="yes"/>
    <n v="0"/>
    <n v="11307.96"/>
    <m/>
    <m/>
    <m/>
    <m/>
    <m/>
    <n v="2017"/>
    <n v="22000"/>
    <m/>
    <m/>
    <d v="2017-11-30T00:00:00"/>
    <d v="2017-10-30T00:00:00"/>
    <n v="2017"/>
    <n v="10861.8"/>
    <m/>
    <n v="44434.96"/>
    <n v="32861.800000000003"/>
    <n v="0.7395483196114051"/>
    <n v="11573.159999999996"/>
    <n v="11307.96"/>
  </r>
  <r>
    <s v="2017/1003"/>
    <x v="1"/>
    <n v="1003"/>
    <x v="1"/>
    <s v="Iceland"/>
    <s v="Office of the National Commissioner of the Icelandic Police"/>
    <s v="no"/>
    <s v="NRO"/>
    <s v="2017/RSU/01 NRO to FYROM"/>
    <d v="2017-07-06T00:00:00"/>
    <d v="2017-07-08T00:00:00"/>
    <s v="no"/>
    <x v="0"/>
    <s v="FRO.24845"/>
    <n v="2017"/>
    <s v="C1"/>
    <n v="176400"/>
    <d v="2017-07-05T00:00:00"/>
    <s v="MM"/>
    <n v="0"/>
    <s v="yes"/>
    <n v="164000"/>
    <n v="164000"/>
    <m/>
    <m/>
    <m/>
    <m/>
    <m/>
    <m/>
    <m/>
    <m/>
    <m/>
    <d v="2017-09-21T00:00:00"/>
    <d v="2017-09-25T00:00:00"/>
    <n v="2017"/>
    <n v="174983.55"/>
    <m/>
    <n v="176400"/>
    <n v="174983.55"/>
    <n v="0.99197023809523799"/>
    <n v="1416.4500000000116"/>
    <n v="164000"/>
  </r>
  <r>
    <s v="2017/1004"/>
    <x v="1"/>
    <n v="1004"/>
    <x v="2"/>
    <s v="Portugal"/>
    <s v="Servico de Estrangeiros e Fronteiras"/>
    <s v="no"/>
    <s v="Minerva"/>
    <s v="2017/SBS/04 Minerva 2017"/>
    <d v="2017-07-13T00:00:00"/>
    <d v="2017-09-16T00:00:00"/>
    <s v="no"/>
    <x v="0"/>
    <s v="FRO.24829"/>
    <n v="2017"/>
    <s v="C1"/>
    <n v="81895.66"/>
    <d v="2017-07-10T00:00:00"/>
    <s v="SK"/>
    <n v="0"/>
    <s v="no"/>
    <n v="0"/>
    <m/>
    <m/>
    <m/>
    <m/>
    <m/>
    <m/>
    <n v="2017"/>
    <n v="40947.83"/>
    <m/>
    <m/>
    <d v="2017-11-30T00:00:00"/>
    <d v="2017-12-13T00:00:00"/>
    <n v="2017"/>
    <n v="17815.900000000001"/>
    <m/>
    <n v="81895.66"/>
    <n v="58763.73"/>
    <n v="0.71754388449888551"/>
    <n v="23131.93"/>
    <n v="0"/>
  </r>
  <r>
    <s v="2017/1005"/>
    <x v="1"/>
    <n v="1005"/>
    <x v="2"/>
    <s v="Romania"/>
    <s v="General Inspectorate of the Romanian Border Police"/>
    <s v="no"/>
    <s v="Minerva"/>
    <s v="2017/SBS/04 Minerva 2017"/>
    <d v="2017-07-12T00:00:00"/>
    <d v="2017-09-16T00:00:00"/>
    <s v="no"/>
    <x v="0"/>
    <s v="FRO.24841"/>
    <n v="2017"/>
    <s v="C1"/>
    <n v="67030.149999999994"/>
    <d v="2017-07-05T00:00:00"/>
    <s v="SK"/>
    <n v="0"/>
    <s v="no"/>
    <n v="0"/>
    <m/>
    <m/>
    <m/>
    <m/>
    <m/>
    <m/>
    <n v="2017"/>
    <n v="33515"/>
    <m/>
    <m/>
    <d v="2017-11-30T00:00:00"/>
    <d v="2017-11-23T00:00:00"/>
    <n v="2017"/>
    <n v="22703.42"/>
    <m/>
    <n v="67030.149999999994"/>
    <n v="56218.42"/>
    <n v="0.83870347895685748"/>
    <n v="10811.729999999996"/>
    <n v="0"/>
  </r>
  <r>
    <s v="2017/1006"/>
    <x v="1"/>
    <n v="1006"/>
    <x v="5"/>
    <s v="Italy"/>
    <s v="Ministero dell'Interno, Dipartimento della Pubblica Sicurezza, Direzione Centrale dell'Immigrazione e della Polizia delle Frontiere"/>
    <s v="no"/>
    <s v="FSC Support Officer"/>
    <s v="2017/FSC/01 FSC Support Officer Deployment"/>
    <d v="2017-07-05T00:00:00"/>
    <d v="2017-08-08T00:00:00"/>
    <s v="no"/>
    <x v="0"/>
    <s v="FRO.24859"/>
    <n v="2017"/>
    <s v="C1"/>
    <n v="7595.93"/>
    <d v="2017-07-04T00:00:00"/>
    <s v="SK"/>
    <n v="0"/>
    <s v="no"/>
    <m/>
    <m/>
    <m/>
    <m/>
    <m/>
    <m/>
    <m/>
    <m/>
    <m/>
    <m/>
    <m/>
    <d v="2017-10-22T00:00:00"/>
    <d v="2017-10-05T00:00:00"/>
    <n v="2017"/>
    <n v="6211.15"/>
    <m/>
    <n v="7595.93"/>
    <n v="6211.15"/>
    <n v="0.81769447585746569"/>
    <n v="1384.7800000000007"/>
    <n v="0"/>
  </r>
  <r>
    <s v="2017/1007"/>
    <x v="1"/>
    <n v="1007"/>
    <x v="1"/>
    <s v="Denmark"/>
    <s v="Danish National Police"/>
    <s v="no"/>
    <s v="Poseidon"/>
    <s v="2017/RSU/03 Poseidon"/>
    <d v="2017-07-05T00:00:00"/>
    <d v="2017-07-06T00:00:00"/>
    <s v="no"/>
    <x v="0"/>
    <s v="FRO.24864"/>
    <n v="2017"/>
    <s v="C1"/>
    <n v="68480"/>
    <d v="2017-07-05T00:00:00"/>
    <s v="SK"/>
    <n v="0"/>
    <s v="yes"/>
    <n v="64000"/>
    <n v="60000"/>
    <m/>
    <m/>
    <m/>
    <m/>
    <m/>
    <m/>
    <n v="0"/>
    <m/>
    <m/>
    <d v="2017-09-19T00:00:00"/>
    <d v="2017-08-30T00:00:00"/>
    <n v="2017"/>
    <n v="64200"/>
    <m/>
    <n v="68480"/>
    <n v="64200"/>
    <n v="0.9375"/>
    <n v="4280"/>
    <n v="60000"/>
  </r>
  <r>
    <s v="2017/1008"/>
    <x v="1"/>
    <n v="1008"/>
    <x v="4"/>
    <s v="Serbia"/>
    <s v="Ministry of Interior"/>
    <s v="no"/>
    <s v="FOA"/>
    <s v="2017/LBS/01 FOA"/>
    <d v="2017-07-18T00:00:00"/>
    <d v="2017-08-17T00:00:00"/>
    <s v="no"/>
    <x v="0"/>
    <s v="FRO.24865"/>
    <n v="2017"/>
    <s v="C1"/>
    <n v="7697.58"/>
    <d v="2017-07-07T00:00:00"/>
    <s v="IM"/>
    <n v="0"/>
    <s v="no"/>
    <n v="0"/>
    <n v="0"/>
    <m/>
    <m/>
    <m/>
    <m/>
    <m/>
    <m/>
    <m/>
    <m/>
    <m/>
    <d v="2017-10-31T00:00:00"/>
    <d v="2017-10-17T00:00:00"/>
    <n v="2017"/>
    <n v="6244.5"/>
    <m/>
    <n v="7697.58"/>
    <n v="6244.5"/>
    <n v="0.81122898365460316"/>
    <n v="1453.08"/>
    <n v="0"/>
  </r>
  <r>
    <s v="2017/1009"/>
    <x v="1"/>
    <n v="1009"/>
    <x v="5"/>
    <s v="Italy"/>
    <s v="Ministero dell'Interno, Dipartimento della Pubblica Sicurezza, Direzione Centrale dell'Immigrazione e della Polizia delle Frontiere"/>
    <s v="no"/>
    <s v="FSC Support Officer"/>
    <s v="2017/FSC/01 FSC Support Officer Deployment"/>
    <d v="2017-07-05T00:00:00"/>
    <d v="2017-08-08T00:00:00"/>
    <s v="no"/>
    <x v="0"/>
    <s v="FRO.24869"/>
    <n v="2017"/>
    <s v="C1"/>
    <n v="8732.27"/>
    <d v="2017-07-05T00:00:00"/>
    <s v="IM"/>
    <n v="0"/>
    <s v="no"/>
    <n v="0"/>
    <m/>
    <m/>
    <m/>
    <m/>
    <m/>
    <m/>
    <m/>
    <m/>
    <m/>
    <m/>
    <d v="2017-10-22T00:00:00"/>
    <d v="2018-01-30T00:00:00"/>
    <n v="2018"/>
    <n v="8018.29"/>
    <m/>
    <n v="8732.27"/>
    <n v="8018.29"/>
    <n v="0.91823660972461907"/>
    <n v="713.98000000000047"/>
    <n v="0"/>
  </r>
  <r>
    <s v="2017/1010"/>
    <x v="1"/>
    <n v="1010"/>
    <x v="5"/>
    <s v="Italy"/>
    <s v="Ministero dell'Interno, Dipartimento della Pubblica Sicurezza, Direzione Centrale dell'Immigrazione e della Polizia delle Frontiere"/>
    <s v="no"/>
    <s v="FSC Support Officer"/>
    <s v="2017/FSC/01 FSC Support Officer Deployment"/>
    <d v="2017-07-05T00:00:00"/>
    <d v="2017-07-18T00:00:00"/>
    <s v="no"/>
    <x v="0"/>
    <s v="FRO.24867"/>
    <n v="2017"/>
    <s v="C1"/>
    <n v="4451.2"/>
    <d v="2017-07-05T00:00:00"/>
    <s v="IM"/>
    <n v="0"/>
    <s v="no"/>
    <n v="0"/>
    <m/>
    <m/>
    <m/>
    <m/>
    <m/>
    <m/>
    <m/>
    <m/>
    <m/>
    <m/>
    <d v="2017-10-01T00:00:00"/>
    <d v="2017-10-02T00:00:00"/>
    <n v="2017"/>
    <n v="2582.4699999999998"/>
    <m/>
    <n v="4451.2"/>
    <n v="2582.4699999999998"/>
    <n v="0.58017388569374551"/>
    <n v="1868.73"/>
    <n v="0"/>
  </r>
  <r>
    <s v="2017/1011"/>
    <x v="1"/>
    <n v="1011"/>
    <x v="4"/>
    <s v="Slovakia"/>
    <s v="Bureau of Border and Alien Police"/>
    <s v="no"/>
    <s v="FOA"/>
    <s v="2017/LBS/01 FOA"/>
    <d v="2017-07-18T00:00:00"/>
    <d v="2017-08-17T00:00:00"/>
    <s v="no"/>
    <x v="0"/>
    <s v="FRO.24860"/>
    <n v="2017"/>
    <s v="C1"/>
    <n v="13117.48"/>
    <d v="2017-07-06T00:00:00"/>
    <s v="SK"/>
    <n v="0"/>
    <s v="no"/>
    <n v="0"/>
    <n v="0"/>
    <m/>
    <m/>
    <m/>
    <m/>
    <m/>
    <n v="2017"/>
    <n v="6558.74"/>
    <m/>
    <m/>
    <d v="2017-10-31T00:00:00"/>
    <d v="2017-09-11T00:00:00"/>
    <n v="2017"/>
    <n v="3954.79"/>
    <m/>
    <n v="13117.48"/>
    <n v="10513.529999999999"/>
    <n v="0.80149007278837092"/>
    <n v="2603.9500000000007"/>
    <n v="0"/>
  </r>
  <r>
    <s v="2017/1012"/>
    <x v="1"/>
    <n v="1012"/>
    <x v="3"/>
    <s v="Germany"/>
    <s v="Bundespolizeiprasidium Federal Police Central Office"/>
    <s v="no"/>
    <s v="Focal Points"/>
    <s v="2017/ABS/04 JO Focal Points 2017 Air Intermediate Managers"/>
    <d v="2017-07-09T00:00:00"/>
    <d v="2017-08-19T00:00:00"/>
    <s v="no"/>
    <x v="0"/>
    <s v="FRO.24870"/>
    <n v="2017"/>
    <s v="C1"/>
    <n v="7957.59"/>
    <d v="2017-07-05T00:00:00"/>
    <s v="MM"/>
    <n v="0"/>
    <s v="no"/>
    <m/>
    <m/>
    <m/>
    <m/>
    <m/>
    <m/>
    <m/>
    <m/>
    <n v="0"/>
    <m/>
    <m/>
    <d v="2017-11-02T00:00:00"/>
    <d v="2017-11-21T00:00:00"/>
    <n v="2017"/>
    <n v="5648.42"/>
    <m/>
    <n v="7957.59"/>
    <n v="5648.42"/>
    <n v="0.70981540893662531"/>
    <n v="2309.17"/>
    <n v="0"/>
  </r>
  <r>
    <s v="2017/1013"/>
    <x v="1"/>
    <n v="1013"/>
    <x v="4"/>
    <s v="Norway"/>
    <s v="National Police Directorate"/>
    <s v="no"/>
    <s v="Coordination Points"/>
    <s v="2017/LBS/03 Coordination Points"/>
    <d v="2017-08-03T00:00:00"/>
    <d v="2017-08-31T00:00:00"/>
    <s v="no"/>
    <x v="0"/>
    <s v="FRO.24866"/>
    <n v="2017"/>
    <s v="C1"/>
    <n v="6101.14"/>
    <d v="2017-07-10T00:00:00"/>
    <s v="MM"/>
    <n v="0"/>
    <s v="no"/>
    <n v="0"/>
    <n v="0"/>
    <m/>
    <m/>
    <m/>
    <m/>
    <m/>
    <m/>
    <m/>
    <m/>
    <m/>
    <d v="2017-11-14T00:00:00"/>
    <d v="2017-09-18T00:00:00"/>
    <n v="2017"/>
    <n v="5530.92"/>
    <m/>
    <n v="6101.14"/>
    <n v="5530.92"/>
    <n v="0.90653877799886573"/>
    <n v="570.22000000000025"/>
    <n v="0"/>
  </r>
  <r>
    <s v="2017/1014"/>
    <x v="1"/>
    <n v="1014"/>
    <x v="1"/>
    <s v="France"/>
    <s v="Ministere de l'interieur, Direction generale des etrangers"/>
    <s v="no"/>
    <s v="RO"/>
    <s v="2017/RSU/01 ROs to Albania"/>
    <d v="2017-07-07T00:00:00"/>
    <d v="2017-07-31T00:00:00"/>
    <s v="no"/>
    <x v="0"/>
    <s v="FRO.24880"/>
    <n v="2017"/>
    <s v="C1"/>
    <n v="100580"/>
    <d v="2017-07-06T00:00:00"/>
    <s v="SK"/>
    <n v="0"/>
    <s v="yes"/>
    <n v="90000"/>
    <n v="43800.45"/>
    <m/>
    <m/>
    <m/>
    <m/>
    <m/>
    <m/>
    <m/>
    <m/>
    <m/>
    <d v="2017-10-14T00:00:00"/>
    <d v="2017-09-26T00:00:00"/>
    <n v="2017"/>
    <n v="43800.45"/>
    <m/>
    <n v="100580"/>
    <n v="43800.45"/>
    <n v="0.43547872340425531"/>
    <n v="56779.55"/>
    <n v="43800.45"/>
  </r>
  <r>
    <s v="2017/1015"/>
    <x v="1"/>
    <n v="1015"/>
    <x v="1"/>
    <s v="Albania"/>
    <s v="Aparati i Drejtorise se Policise se Shtetit"/>
    <s v="no"/>
    <s v="CRO"/>
    <s v="2017/RSU/01 CRO to Albania"/>
    <d v="2017-07-11T00:00:00"/>
    <d v="2017-08-31T00:00:00"/>
    <s v="no"/>
    <x v="0"/>
    <s v="FRO.24880"/>
    <n v="2017"/>
    <s v="C1"/>
    <n v="5992"/>
    <d v="2017-07-07T00:00:00"/>
    <s v="SK"/>
    <n v="0"/>
    <s v="no"/>
    <m/>
    <m/>
    <m/>
    <m/>
    <m/>
    <m/>
    <m/>
    <m/>
    <m/>
    <m/>
    <m/>
    <d v="2017-11-14T00:00:00"/>
    <m/>
    <n v="2017"/>
    <n v="5606.8"/>
    <m/>
    <n v="5992"/>
    <n v="5606.8"/>
    <n v="0.93571428571428572"/>
    <n v="385.19999999999982"/>
    <n v="0"/>
  </r>
  <r>
    <s v="2017/1016"/>
    <x v="1"/>
    <n v="1016"/>
    <x v="1"/>
    <s v="France"/>
    <s v="Ministere de l'interieur, Direction generale des etrangers"/>
    <s v="no"/>
    <s v="CRO"/>
    <s v="2017/RSU/01 CRO to Albania"/>
    <d v="2017-07-11T00:00:00"/>
    <d v="2017-08-31T00:00:00"/>
    <s v="no"/>
    <x v="0"/>
    <s v="FRO.24884"/>
    <n v="2017"/>
    <s v="C1"/>
    <n v="300636"/>
    <d v="2017-07-07T00:00:00"/>
    <s v="SK"/>
    <n v="0"/>
    <s v="yes"/>
    <n v="250000"/>
    <n v="279670.45"/>
    <s v="FRO.24884"/>
    <n v="2017"/>
    <n v="10500"/>
    <d v="2017-08-22T00:00:00"/>
    <m/>
    <m/>
    <m/>
    <m/>
    <m/>
    <d v="2017-11-14T00:00:00"/>
    <d v="2017-10-17T00:00:00"/>
    <n v="2017"/>
    <n v="293653.96999999997"/>
    <m/>
    <n v="311136"/>
    <n v="293653.96999999997"/>
    <n v="0.94381225573382688"/>
    <n v="17482.030000000028"/>
    <n v="279670.45"/>
  </r>
  <r>
    <s v="2017/1017"/>
    <x v="1"/>
    <n v="1017"/>
    <x v="2"/>
    <s v="Spain"/>
    <s v="Cuerpo Nacional de Policia"/>
    <s v="yes"/>
    <s v="Minerva"/>
    <s v="2017/SBS/04 Minerva 2017"/>
    <d v="2017-07-09T00:00:00"/>
    <d v="2017-09-18T00:00:00"/>
    <s v="no"/>
    <x v="0"/>
    <s v="FRO.24876"/>
    <n v="2017"/>
    <s v="C1"/>
    <n v="212169.46"/>
    <d v="2017-07-07T00:00:00"/>
    <s v="SK"/>
    <n v="0"/>
    <s v="no"/>
    <m/>
    <m/>
    <m/>
    <m/>
    <m/>
    <m/>
    <m/>
    <m/>
    <n v="0"/>
    <m/>
    <m/>
    <d v="2017-12-02T00:00:00"/>
    <d v="2017-12-05T00:00:00"/>
    <n v="2017"/>
    <n v="205054.93"/>
    <m/>
    <n v="212169.46"/>
    <n v="205054.93"/>
    <n v="0.96646769992250536"/>
    <n v="7114.5299999999988"/>
    <n v="0"/>
  </r>
  <r>
    <s v="2017/1018"/>
    <x v="1"/>
    <n v="1018"/>
    <x v="4"/>
    <s v="Croatia"/>
    <s v="Ministry of the Interior"/>
    <s v="no"/>
    <s v="FOA"/>
    <s v="2017/LBS/01 FOA"/>
    <d v="2017-07-18T00:00:00"/>
    <d v="2017-08-17T00:00:00"/>
    <s v="no"/>
    <x v="0"/>
    <s v="FRO.24861"/>
    <n v="2017"/>
    <s v="C1"/>
    <n v="9841.86"/>
    <d v="2017-07-07T00:00:00"/>
    <s v="SK"/>
    <n v="0"/>
    <s v="no"/>
    <n v="0"/>
    <n v="0"/>
    <m/>
    <m/>
    <m/>
    <m/>
    <m/>
    <m/>
    <m/>
    <m/>
    <m/>
    <d v="2017-10-31T00:00:00"/>
    <d v="2017-09-22T00:00:00"/>
    <n v="2017"/>
    <n v="9287.57"/>
    <m/>
    <n v="9841.86"/>
    <n v="9287.57"/>
    <n v="0.94368036123253118"/>
    <n v="554.29000000000087"/>
    <n v="0"/>
  </r>
  <r>
    <s v="2017/1019"/>
    <x v="1"/>
    <n v="1019"/>
    <x v="4"/>
    <s v="Estonia"/>
    <s v="Police and Border Guard Board"/>
    <s v="no"/>
    <s v="FOA"/>
    <s v="2017/LBS/01 FOA"/>
    <d v="2017-07-18T00:00:00"/>
    <d v="2017-09-14T00:00:00"/>
    <s v="no"/>
    <x v="0"/>
    <s v="FRO.24862"/>
    <n v="2017"/>
    <s v="C1"/>
    <n v="28795.84"/>
    <d v="2017-07-07T00:00:00"/>
    <s v="SK"/>
    <n v="0"/>
    <s v="no"/>
    <n v="0"/>
    <n v="0"/>
    <m/>
    <m/>
    <m/>
    <m/>
    <m/>
    <n v="2017"/>
    <n v="14350"/>
    <m/>
    <m/>
    <d v="2017-11-28T00:00:00"/>
    <d v="2017-12-04T00:00:00"/>
    <n v="2017"/>
    <n v="13511.16"/>
    <m/>
    <n v="28795.84"/>
    <n v="27861.16"/>
    <n v="0.96754114483203124"/>
    <n v="934.68000000000029"/>
    <n v="0"/>
  </r>
  <r>
    <s v="2017/1020"/>
    <x v="1"/>
    <n v="1020"/>
    <x v="4"/>
    <s v="Czech Republic"/>
    <s v="Police of the Czech Republic"/>
    <s v="no"/>
    <s v="Focal Points"/>
    <s v="2017/LBS/02 Focal Points"/>
    <d v="2017-09-12T00:00:00"/>
    <d v="2017-11-09T00:00:00"/>
    <s v="no"/>
    <x v="0"/>
    <s v="FRO.24846"/>
    <n v="2017"/>
    <s v="C1"/>
    <n v="20966.650000000001"/>
    <d v="2017-07-10T00:00:00"/>
    <s v="SK"/>
    <n v="0"/>
    <s v="yes"/>
    <n v="0"/>
    <n v="5328.97"/>
    <m/>
    <m/>
    <m/>
    <m/>
    <m/>
    <n v="2017"/>
    <n v="10400"/>
    <m/>
    <m/>
    <d v="2018-01-23T00:00:00"/>
    <d v="2017-11-23T00:00:00"/>
    <n v="2017"/>
    <n v="3019.91"/>
    <m/>
    <n v="20966.650000000001"/>
    <n v="13419.91"/>
    <n v="0.64005980926852879"/>
    <n v="7546.7400000000016"/>
    <n v="5328.97"/>
  </r>
  <r>
    <s v="2017/1021"/>
    <x v="1"/>
    <n v="1021"/>
    <x v="4"/>
    <s v="Spain"/>
    <s v="Cuerpo Nacional de Policia"/>
    <s v="no"/>
    <s v="Focal Points"/>
    <s v="2017/LBS/02 Focal Points"/>
    <d v="2017-10-10T00:00:00"/>
    <d v="2017-12-07T00:00:00"/>
    <s v="no"/>
    <x v="0"/>
    <s v="FRO.24872"/>
    <n v="2017"/>
    <s v="C1"/>
    <n v="6810.74"/>
    <d v="2017-07-10T00:00:00"/>
    <s v="SK"/>
    <n v="0"/>
    <s v="yes"/>
    <n v="0"/>
    <n v="1797.55"/>
    <m/>
    <m/>
    <m/>
    <m/>
    <m/>
    <m/>
    <n v="0"/>
    <m/>
    <m/>
    <d v="2018-02-20T00:00:00"/>
    <d v="2018-01-17T00:00:00"/>
    <n v="2018"/>
    <n v="4540.75"/>
    <m/>
    <n v="6810.74"/>
    <n v="4540.75"/>
    <n v="0.6667043522436622"/>
    <n v="2269.9899999999998"/>
    <n v="1797.55"/>
  </r>
  <r>
    <s v="2017/1022"/>
    <x v="1"/>
    <n v="1022"/>
    <x v="5"/>
    <s v="Poland"/>
    <s v="Headquarters of Polish Border Guards"/>
    <s v="no"/>
    <s v="FSC Copernicus"/>
    <s v="2017/FSC/Copernicus"/>
    <d v="2017-07-17T00:00:00"/>
    <d v="2017-07-21T00:00:00"/>
    <s v="no"/>
    <x v="0"/>
    <s v="FRO.24882"/>
    <n v="2017"/>
    <s v="C1"/>
    <n v="11654.44"/>
    <d v="2017-07-07T00:00:00"/>
    <s v="SK"/>
    <n v="0"/>
    <s v="no"/>
    <m/>
    <m/>
    <m/>
    <m/>
    <m/>
    <m/>
    <m/>
    <n v="2017"/>
    <n v="5827.22"/>
    <m/>
    <m/>
    <d v="2017-10-04T00:00:00"/>
    <d v="2017-08-23T00:00:00"/>
    <n v="2017"/>
    <n v="5827.22"/>
    <m/>
    <n v="11654.44"/>
    <n v="11654.44"/>
    <n v="1"/>
    <n v="0"/>
    <n v="0"/>
  </r>
  <r>
    <s v="2017/1023"/>
    <x v="1"/>
    <n v="1023"/>
    <x v="4"/>
    <s v="Bulgaria"/>
    <s v="Ministry of Interior, National Police Service, Chief Directorate Border Police"/>
    <s v="yes"/>
    <s v="FOA"/>
    <s v="2017/LBS/01 FOA"/>
    <d v="2017-07-18T00:00:00"/>
    <d v="2017-09-14T00:00:00"/>
    <s v="no"/>
    <x v="0"/>
    <s v="FRO.24863"/>
    <n v="2017"/>
    <s v="C1"/>
    <n v="39889.94"/>
    <d v="2017-07-11T00:00:00"/>
    <s v="SK"/>
    <n v="0"/>
    <s v="no"/>
    <m/>
    <m/>
    <m/>
    <m/>
    <m/>
    <m/>
    <m/>
    <m/>
    <m/>
    <m/>
    <m/>
    <d v="2017-11-28T00:00:00"/>
    <d v="2017-12-08T00:00:00"/>
    <n v="2017"/>
    <n v="37224.410000000003"/>
    <m/>
    <n v="39889.94"/>
    <n v="37224.410000000003"/>
    <n v="0.93317788896147758"/>
    <n v="2665.5299999999988"/>
    <n v="0"/>
  </r>
  <r>
    <s v="2017/1024"/>
    <x v="1"/>
    <n v="1024"/>
    <x v="3"/>
    <s v="Ukraine "/>
    <s v="Administration of the State Border Guard Service of Ukraine"/>
    <s v="no"/>
    <s v="Focal Points"/>
    <s v="2017/ABS/04 JO Focal Points 2017 Air Intermediate Managers"/>
    <d v="2017-07-17T00:00:00"/>
    <d v="2017-07-28T00:00:00"/>
    <s v="no"/>
    <x v="0"/>
    <s v="FRO.24887"/>
    <n v="2017"/>
    <s v="C1"/>
    <n v="3186.46"/>
    <d v="2017-07-11T00:00:00"/>
    <s v="SK"/>
    <n v="0"/>
    <s v="yes"/>
    <m/>
    <n v="2887.87"/>
    <m/>
    <m/>
    <m/>
    <m/>
    <m/>
    <n v="2017"/>
    <n v="1500"/>
    <m/>
    <m/>
    <d v="2017-10-11T00:00:00"/>
    <d v="2017-08-16T00:00:00"/>
    <n v="2017"/>
    <n v="1387.87"/>
    <m/>
    <n v="3186.46"/>
    <n v="2887.87"/>
    <n v="0.90629413204622056"/>
    <n v="298.59000000000015"/>
    <n v="2887.87"/>
  </r>
  <r>
    <s v="2017/1025"/>
    <x v="1"/>
    <n v="1025"/>
    <x v="2"/>
    <s v="Portugal"/>
    <s v="Servico de Estrangeiros e Fronteiras"/>
    <s v="no"/>
    <s v="Triton"/>
    <s v="2017/SBS/05 JO Triton 2017"/>
    <d v="2017-07-22T00:00:00"/>
    <d v="2017-09-08T00:00:00"/>
    <s v="no"/>
    <x v="0"/>
    <s v="FRO.24894"/>
    <n v="2017"/>
    <s v="C1"/>
    <n v="354566.41"/>
    <d v="2017-07-10T00:00:00"/>
    <s v="SK"/>
    <n v="297643.01"/>
    <s v="yes"/>
    <n v="164752"/>
    <n v="201892"/>
    <m/>
    <m/>
    <m/>
    <m/>
    <m/>
    <n v="2017"/>
    <n v="177283.21"/>
    <m/>
    <m/>
    <d v="2017-11-22T00:00:00"/>
    <d v="2018-07-09T00:00:00"/>
    <n v="2018"/>
    <n v="152807.53"/>
    <m/>
    <n v="354566.41"/>
    <n v="330090.74"/>
    <n v="0.93097013899314385"/>
    <n v="24475.669999999984"/>
    <n v="201892"/>
  </r>
  <r>
    <s v="2017/1026"/>
    <x v="1"/>
    <n v="1026"/>
    <x v="2"/>
    <s v="Norway"/>
    <s v="National Police Directorate"/>
    <s v="no"/>
    <s v="Poseidon"/>
    <s v="2017/SBS/07 JO Poseidon 2017"/>
    <d v="2017-08-15T00:00:00"/>
    <d v="2017-09-28T00:00:00"/>
    <s v="no"/>
    <x v="0"/>
    <s v="FRO.24886"/>
    <n v="2017"/>
    <s v="C1"/>
    <n v="19358.439999999999"/>
    <d v="2017-07-07T00:00:00"/>
    <s v="SK"/>
    <n v="0"/>
    <s v="no"/>
    <n v="0"/>
    <n v="0"/>
    <m/>
    <m/>
    <m/>
    <m/>
    <m/>
    <m/>
    <m/>
    <m/>
    <m/>
    <d v="2017-12-12T00:00:00"/>
    <d v="2017-11-14T00:00:00"/>
    <n v="2017"/>
    <n v="18183.02"/>
    <m/>
    <n v="19358.439999999999"/>
    <n v="18183.02"/>
    <n v="0.93928126439940418"/>
    <n v="1175.4199999999983"/>
    <n v="0"/>
  </r>
  <r>
    <s v="2017/1027"/>
    <x v="1"/>
    <n v="1027"/>
    <x v="2"/>
    <s v="Portugal"/>
    <s v="Servico de Estrangeiros e Fronteiras"/>
    <s v="no"/>
    <s v="Minerva"/>
    <s v="2017/SBS/04 Minerva 2017"/>
    <d v="2017-07-13T00:00:00"/>
    <d v="2017-09-16T00:00:00"/>
    <s v="no"/>
    <x v="0"/>
    <s v="FRO.24877"/>
    <n v="2017"/>
    <s v="C1"/>
    <n v="57103.76"/>
    <d v="2017-07-10T00:00:00"/>
    <s v="SK"/>
    <n v="0"/>
    <s v="no"/>
    <m/>
    <m/>
    <m/>
    <m/>
    <m/>
    <m/>
    <m/>
    <n v="2017"/>
    <n v="28551.88"/>
    <m/>
    <m/>
    <d v="2017-11-30T00:00:00"/>
    <d v="2017-12-04T00:00:00"/>
    <n v="2017"/>
    <n v="22010.93"/>
    <m/>
    <n v="57103.76"/>
    <n v="50562.81"/>
    <n v="0.88545500331326688"/>
    <n v="6540.9500000000044"/>
    <n v="0"/>
  </r>
  <r>
    <s v="2017/1028"/>
    <x v="1"/>
    <n v="1028"/>
    <x v="2"/>
    <s v="France"/>
    <s v="Direction Centrale de la Police aux Frontieres"/>
    <s v="no"/>
    <s v="Minerva"/>
    <s v="2017/SBS/04 Minerva 2017"/>
    <d v="2017-07-13T00:00:00"/>
    <d v="2017-09-16T00:00:00"/>
    <s v="no"/>
    <x v="0"/>
    <s v="FRO.24878"/>
    <n v="2017"/>
    <s v="C1"/>
    <n v="58961.279999999999"/>
    <d v="2017-07-10T00:00:00"/>
    <s v="SK"/>
    <n v="0"/>
    <s v="yes"/>
    <m/>
    <n v="24459.46"/>
    <m/>
    <m/>
    <m/>
    <m/>
    <m/>
    <n v="2017"/>
    <n v="29480.639999999999"/>
    <m/>
    <m/>
    <d v="2017-11-30T00:00:00"/>
    <d v="2017-11-10T00:00:00"/>
    <n v="2017"/>
    <n v="11912.37"/>
    <m/>
    <n v="58961.279999999999"/>
    <n v="41393.01"/>
    <n v="0.70203716744276923"/>
    <n v="17568.269999999997"/>
    <n v="24459.46"/>
  </r>
  <r>
    <s v="2017/1029"/>
    <x v="1"/>
    <n v="1029"/>
    <x v="2"/>
    <s v="Netherlands"/>
    <s v="Royal Marechaussee"/>
    <s v="no"/>
    <s v="Minerva"/>
    <s v="2017/SBS/04 Minerva 2017"/>
    <d v="2017-07-13T00:00:00"/>
    <d v="2017-09-16T00:00:00"/>
    <s v="no"/>
    <x v="0"/>
    <s v="FRO.24901"/>
    <n v="2017"/>
    <s v="C1"/>
    <n v="28089.64"/>
    <d v="2017-07-10T00:00:00"/>
    <s v="SK"/>
    <n v="0"/>
    <s v="no"/>
    <n v="0"/>
    <n v="0"/>
    <m/>
    <m/>
    <m/>
    <m/>
    <m/>
    <m/>
    <m/>
    <m/>
    <m/>
    <d v="2017-11-30T00:00:00"/>
    <d v="2017-11-30T00:00:00"/>
    <n v="2017"/>
    <n v="22270.48"/>
    <m/>
    <n v="28089.64"/>
    <n v="22270.48"/>
    <n v="0.79283607764286046"/>
    <n v="5819.16"/>
    <n v="0"/>
  </r>
  <r>
    <s v="2017/1030"/>
    <x v="1"/>
    <n v="1030"/>
    <x v="2"/>
    <s v="Norway"/>
    <s v="National Police Directorate"/>
    <s v="no"/>
    <s v="Minerva"/>
    <s v="2017/SBS/04 Minerva 2017"/>
    <d v="2017-07-13T00:00:00"/>
    <d v="2017-09-15T00:00:00"/>
    <s v="no"/>
    <x v="0"/>
    <s v="FRO.24903"/>
    <n v="2017"/>
    <s v="C1"/>
    <n v="45401.77"/>
    <d v="2017-07-10T00:00:00"/>
    <s v="SK"/>
    <n v="0"/>
    <s v="no"/>
    <n v="0"/>
    <n v="0"/>
    <m/>
    <m/>
    <m/>
    <m/>
    <m/>
    <m/>
    <m/>
    <m/>
    <m/>
    <d v="2017-11-29T00:00:00"/>
    <d v="2017-10-31T00:00:00"/>
    <n v="2017"/>
    <n v="37432.019999999997"/>
    <m/>
    <n v="45401.77"/>
    <n v="37432.019999999997"/>
    <n v="0.82446168948919829"/>
    <n v="7969.75"/>
    <n v="0"/>
  </r>
  <r>
    <s v="2017/1031"/>
    <x v="1"/>
    <n v="1031"/>
    <x v="2"/>
    <s v="Spain"/>
    <s v="Guardia Civil"/>
    <s v="yes"/>
    <s v="Minerva"/>
    <s v="2017/SBS/04 Minerva 2017"/>
    <d v="2017-07-13T00:00:00"/>
    <d v="2017-09-16T00:00:00"/>
    <s v="no"/>
    <x v="0"/>
    <s v="FRO.24902"/>
    <n v="2017"/>
    <s v="C1"/>
    <n v="64351.9"/>
    <d v="2017-07-10T00:00:00"/>
    <s v="SK"/>
    <n v="0"/>
    <s v="no"/>
    <n v="0"/>
    <m/>
    <m/>
    <m/>
    <m/>
    <m/>
    <m/>
    <n v="2017"/>
    <n v="30000"/>
    <m/>
    <m/>
    <d v="2017-11-30T00:00:00"/>
    <d v="2017-12-11T00:00:00"/>
    <n v="2017"/>
    <n v="31931.02"/>
    <m/>
    <n v="64351.9"/>
    <n v="61931.020000000004"/>
    <n v="0.96238059793106345"/>
    <n v="2420.8799999999974"/>
    <n v="0"/>
  </r>
  <r>
    <s v="2017/1032"/>
    <x v="1"/>
    <n v="1032"/>
    <x v="4"/>
    <s v="Norway"/>
    <s v="National Police Directorate"/>
    <s v="no"/>
    <s v="Focal Points"/>
    <s v="2017/LBS/02 Focal Points"/>
    <d v="2017-08-16T00:00:00"/>
    <d v="2017-09-13T00:00:00"/>
    <s v="no"/>
    <x v="0"/>
    <s v="FRO.24879"/>
    <n v="2017"/>
    <s v="C1"/>
    <n v="8183.36"/>
    <d v="2017-07-11T00:00:00"/>
    <s v="SK"/>
    <n v="0"/>
    <s v="no"/>
    <m/>
    <m/>
    <m/>
    <m/>
    <m/>
    <m/>
    <m/>
    <m/>
    <n v="0"/>
    <m/>
    <m/>
    <d v="2017-11-27T00:00:00"/>
    <d v="2017-09-25T00:00:00"/>
    <n v="2017"/>
    <n v="8183.36"/>
    <m/>
    <n v="8183.36"/>
    <n v="8183.36"/>
    <n v="1"/>
    <n v="0"/>
    <n v="0"/>
  </r>
  <r>
    <s v="2017/1033"/>
    <x v="1"/>
    <n v="1033"/>
    <x v="4"/>
    <s v="Spain"/>
    <s v="Guardia Civil"/>
    <s v="no"/>
    <s v="FOA"/>
    <s v="2017/LBS/01 FOA"/>
    <d v="2017-07-19T00:00:00"/>
    <d v="2017-10-11T00:00:00"/>
    <s v="no"/>
    <x v="0"/>
    <s v="FRO.24883"/>
    <n v="2017"/>
    <s v="C1"/>
    <n v="26681.03"/>
    <d v="2017-07-11T00:00:00"/>
    <s v="SK"/>
    <n v="0"/>
    <s v="no"/>
    <m/>
    <m/>
    <m/>
    <m/>
    <m/>
    <m/>
    <m/>
    <m/>
    <n v="0"/>
    <m/>
    <m/>
    <d v="2017-12-25T00:00:00"/>
    <d v="2018-01-09T00:00:00"/>
    <n v="2018"/>
    <n v="26681.03"/>
    <m/>
    <n v="26681.03"/>
    <n v="26681.03"/>
    <n v="1"/>
    <n v="0"/>
    <n v="0"/>
  </r>
  <r>
    <s v="2017/1034"/>
    <x v="1"/>
    <n v="1034"/>
    <x v="2"/>
    <s v="Hungary"/>
    <s v="Immigration and Asylum Office"/>
    <s v="no"/>
    <s v="Poseidon"/>
    <s v="2017/SBS/07 JO Poseidon 2017"/>
    <d v="2017-07-17T00:00:00"/>
    <d v="2017-08-18T00:00:00"/>
    <s v="no"/>
    <x v="0"/>
    <s v="FRO.24889"/>
    <n v="2017"/>
    <s v="C1"/>
    <n v="17734.18"/>
    <d v="2017-07-10T00:00:00"/>
    <s v="SK"/>
    <n v="0"/>
    <s v="yes"/>
    <m/>
    <n v="5066.7700000000004"/>
    <m/>
    <m/>
    <m/>
    <m/>
    <m/>
    <m/>
    <m/>
    <m/>
    <m/>
    <d v="2017-11-01T00:00:00"/>
    <d v="2017-10-30T00:00:00"/>
    <n v="2017"/>
    <n v="10270.51"/>
    <m/>
    <n v="17734.18"/>
    <n v="10270.51"/>
    <n v="0.57913644724481195"/>
    <n v="7463.67"/>
    <n v="5066.7700000000004"/>
  </r>
  <r>
    <s v="2017/1035"/>
    <x v="1"/>
    <n v="1035"/>
    <x v="2"/>
    <s v="Poland"/>
    <s v="Headquarters of Polish Border Guards"/>
    <s v="no"/>
    <s v="Poseidon"/>
    <s v="2017/SBS/07 JO Poseidon 2017"/>
    <d v="2017-08-15T00:00:00"/>
    <d v="2017-09-28T00:00:00"/>
    <s v="no"/>
    <x v="0"/>
    <s v="FRO.24891"/>
    <n v="2017"/>
    <s v="C1"/>
    <n v="11301.34"/>
    <d v="2017-07-10T00:00:00"/>
    <s v="SK"/>
    <n v="0"/>
    <s v="no"/>
    <n v="0"/>
    <n v="0"/>
    <m/>
    <m/>
    <m/>
    <m/>
    <m/>
    <n v="2017"/>
    <n v="5650.67"/>
    <m/>
    <m/>
    <d v="2017-12-12T00:00:00"/>
    <d v="2017-11-06T00:00:00"/>
    <n v="2017"/>
    <n v="4533.8900000000003"/>
    <m/>
    <n v="11301.34"/>
    <n v="10184.560000000001"/>
    <n v="0.90118162978903393"/>
    <n v="1116.7799999999988"/>
    <n v="0"/>
  </r>
  <r>
    <s v="2017/1036"/>
    <x v="1"/>
    <n v="1036"/>
    <x v="2"/>
    <s v="France"/>
    <s v="Prefecture de Police"/>
    <s v="no"/>
    <s v="Poseidon"/>
    <s v="2017/SBS/07 JO Poseidon 2017"/>
    <d v="2017-08-15T00:00:00"/>
    <d v="2017-09-28T00:00:00"/>
    <s v="no"/>
    <x v="0"/>
    <s v="FRO.24912"/>
    <n v="2017"/>
    <s v="C1"/>
    <n v="43814"/>
    <d v="2017-07-13T00:00:00"/>
    <s v="SK"/>
    <n v="0"/>
    <s v="yes"/>
    <n v="0"/>
    <n v="32543.01"/>
    <m/>
    <m/>
    <m/>
    <m/>
    <m/>
    <m/>
    <m/>
    <m/>
    <m/>
    <d v="2017-12-12T00:00:00"/>
    <d v="2018-02-13T00:00:00"/>
    <n v="2018"/>
    <n v="34821.019999999997"/>
    <m/>
    <n v="43814"/>
    <n v="34821.019999999997"/>
    <n v="0.79474642808234808"/>
    <n v="8992.9800000000032"/>
    <n v="32543.01"/>
  </r>
  <r>
    <s v="2017/1037"/>
    <x v="1"/>
    <n v="1037"/>
    <x v="2"/>
    <s v="France"/>
    <s v="Direction Centrale de la Securite Publique"/>
    <s v="no"/>
    <s v="Triton"/>
    <s v="2017/SBS/05 JO Triton 2017"/>
    <d v="2017-08-01T00:00:00"/>
    <d v="2017-09-09T00:00:00"/>
    <s v="no"/>
    <x v="0"/>
    <s v="FRO.24910"/>
    <n v="2017"/>
    <s v="C1"/>
    <n v="48843.360000000001"/>
    <d v="2017-07-13T00:00:00"/>
    <s v="SK"/>
    <n v="0"/>
    <s v="no"/>
    <n v="0"/>
    <m/>
    <m/>
    <m/>
    <m/>
    <m/>
    <m/>
    <n v="2017"/>
    <n v="24421.68"/>
    <m/>
    <m/>
    <d v="2017-11-23T00:00:00"/>
    <d v="2017-09-27T00:00:00"/>
    <n v="2017"/>
    <n v="12866.85"/>
    <m/>
    <n v="48843.360000000001"/>
    <n v="37288.53"/>
    <n v="0.76343089418909749"/>
    <n v="11554.830000000002"/>
    <n v="0"/>
  </r>
  <r>
    <s v="2017/1038"/>
    <x v="1"/>
    <n v="1038"/>
    <x v="2"/>
    <s v="France"/>
    <s v="Direction Centrale de la Police Judiciaire"/>
    <s v="no"/>
    <s v="Triton"/>
    <s v="2017/SBS/05 JO Triton 2017"/>
    <d v="2017-08-01T00:00:00"/>
    <d v="2017-09-09T00:00:00"/>
    <s v="no"/>
    <x v="0"/>
    <s v="FRO.24909"/>
    <n v="2017"/>
    <s v="C1"/>
    <n v="30784.560000000001"/>
    <d v="2017-07-13T00:00:00"/>
    <s v="SK"/>
    <n v="0"/>
    <s v="yes"/>
    <n v="0"/>
    <n v="14460.31"/>
    <m/>
    <m/>
    <m/>
    <m/>
    <m/>
    <m/>
    <m/>
    <m/>
    <m/>
    <d v="2017-11-23T00:00:00"/>
    <d v="2017-09-28T00:00:00"/>
    <n v="2017"/>
    <n v="30118.69"/>
    <m/>
    <n v="30784.560000000001"/>
    <n v="30118.69"/>
    <n v="0.97837000106546912"/>
    <n v="665.87000000000262"/>
    <n v="14460.31"/>
  </r>
  <r>
    <s v="2017/1039"/>
    <x v="1"/>
    <n v="1039"/>
    <x v="2"/>
    <s v="France"/>
    <s v="Prefecture de Police"/>
    <s v="no"/>
    <s v="Triton"/>
    <s v="2017/SBS/05 JO Triton 2017"/>
    <d v="2017-08-01T00:00:00"/>
    <d v="2017-09-09T00:00:00"/>
    <s v="no"/>
    <x v="0"/>
    <s v="FRO.24908"/>
    <n v="2017"/>
    <s v="C1"/>
    <n v="20586.8"/>
    <d v="2017-07-13T00:00:00"/>
    <s v="SK"/>
    <n v="0"/>
    <s v="yes"/>
    <n v="0"/>
    <n v="5923.34"/>
    <m/>
    <m/>
    <m/>
    <m/>
    <m/>
    <m/>
    <n v="0"/>
    <m/>
    <m/>
    <d v="2017-11-23T00:00:00"/>
    <d v="2018-01-30T00:00:00"/>
    <n v="2018"/>
    <n v="16469.91"/>
    <m/>
    <n v="20586.8"/>
    <n v="16469.91"/>
    <n v="0.80002283016301712"/>
    <n v="4116.8899999999994"/>
    <n v="5923.34"/>
  </r>
  <r>
    <s v="2017/1040"/>
    <x v="1"/>
    <n v="1040"/>
    <x v="5"/>
    <s v="Netherlands"/>
    <s v="Royal Marechaussee"/>
    <s v="no"/>
    <s v="FSC Support Officer"/>
    <s v="2017/FSC/01 FSC Support Officer Deployment"/>
    <d v="2017-06-30T00:00:00"/>
    <d v="2017-08-31T00:00:00"/>
    <s v="no"/>
    <x v="0"/>
    <s v="FRO.24847"/>
    <n v="2017"/>
    <s v="C1"/>
    <n v="13472.37"/>
    <d v="2017-07-12T00:00:00"/>
    <s v="SK"/>
    <n v="0"/>
    <s v="no"/>
    <m/>
    <m/>
    <m/>
    <m/>
    <m/>
    <m/>
    <m/>
    <m/>
    <m/>
    <m/>
    <m/>
    <d v="2017-11-14T00:00:00"/>
    <d v="2018-01-24T00:00:00"/>
    <n v="2018"/>
    <n v="11578.03"/>
    <m/>
    <n v="13472.37"/>
    <n v="11578.03"/>
    <n v="0.85939073822942813"/>
    <n v="1894.3400000000001"/>
    <n v="0"/>
  </r>
  <r>
    <s v="2017/1041"/>
    <x v="1"/>
    <n v="1041"/>
    <x v="1"/>
    <s v="Austria"/>
    <s v="Federal Ministry of the Interior"/>
    <s v="no"/>
    <s v="RO"/>
    <s v="2017/RSU/01 RO to Kosovo"/>
    <d v="2017-07-12T00:00:00"/>
    <d v="2017-07-13T00:00:00"/>
    <s v="no"/>
    <x v="0"/>
    <s v="FRO.24911"/>
    <n v="2017"/>
    <s v="C1"/>
    <n v="81555.399999999994"/>
    <d v="2017-07-12T00:00:00"/>
    <s v="SK"/>
    <n v="0"/>
    <s v="yes"/>
    <n v="72000"/>
    <n v="68402.5"/>
    <m/>
    <m/>
    <m/>
    <m/>
    <m/>
    <m/>
    <m/>
    <m/>
    <m/>
    <d v="2017-09-26T00:00:00"/>
    <d v="2017-08-04T00:00:00"/>
    <n v="2017"/>
    <n v="75976.070000000007"/>
    <m/>
    <n v="81555.399999999994"/>
    <n v="75976.070000000007"/>
    <n v="0.93158846624503111"/>
    <n v="5579.3299999999872"/>
    <n v="68402.5"/>
  </r>
  <r>
    <s v="2017/1042"/>
    <x v="1"/>
    <n v="1042"/>
    <x v="1"/>
    <s v="Germany"/>
    <s v="Bundespolizeiprasidium Federal Police Central Office"/>
    <s v="no"/>
    <s v="RO"/>
    <s v="2017/RSU/01 RO to Kosovo and Albania"/>
    <d v="2017-07-12T00:00:00"/>
    <d v="2017-07-16T00:00:00"/>
    <s v="no"/>
    <x v="0"/>
    <s v="FRO.24929"/>
    <n v="2017"/>
    <s v="C1"/>
    <n v="67296.58"/>
    <d v="2017-07-12T00:00:00"/>
    <s v="SK"/>
    <n v="0"/>
    <s v="yes"/>
    <n v="52000"/>
    <n v="52000"/>
    <m/>
    <m/>
    <m/>
    <m/>
    <m/>
    <m/>
    <m/>
    <m/>
    <m/>
    <d v="2017-09-29T00:00:00"/>
    <d v="2017-09-26T00:00:00"/>
    <n v="2017"/>
    <n v="60452.93"/>
    <m/>
    <n v="67296.58"/>
    <n v="60452.93"/>
    <n v="0.89830612491749207"/>
    <n v="6843.6500000000015"/>
    <n v="52000"/>
  </r>
  <r>
    <s v="2017/1043"/>
    <x v="1"/>
    <n v="1043"/>
    <x v="2"/>
    <s v="Portugal"/>
    <s v="Servico de Estrangeiros e Fronteiras"/>
    <s v="no"/>
    <s v="Poseidon"/>
    <s v="2017/SBS/07 JO Poseidon 2017"/>
    <d v="2017-07-16T00:00:00"/>
    <d v="2017-10-02T00:00:00"/>
    <s v="no"/>
    <x v="0"/>
    <s v="FRO.24927"/>
    <n v="2017"/>
    <s v="C1"/>
    <n v="37961.46"/>
    <d v="2017-07-12T00:00:00"/>
    <s v="SK"/>
    <n v="0"/>
    <s v="no"/>
    <n v="0"/>
    <m/>
    <m/>
    <m/>
    <m/>
    <m/>
    <m/>
    <n v="2017"/>
    <n v="18980.73"/>
    <m/>
    <m/>
    <d v="2017-12-16T00:00:00"/>
    <d v="2017-11-29T00:00:00"/>
    <n v="2017"/>
    <n v="17226.11"/>
    <m/>
    <n v="37961.46"/>
    <n v="36206.839999999997"/>
    <n v="0.95377891155924976"/>
    <n v="1754.6200000000026"/>
    <n v="0"/>
  </r>
  <r>
    <s v="2017/1044"/>
    <x v="1"/>
    <n v="1044"/>
    <x v="2"/>
    <s v="Croatia"/>
    <s v="Ministry of the Interior"/>
    <s v="no"/>
    <s v="Poseidon"/>
    <s v="2017/SBS/07 JO Poseidon 2017"/>
    <d v="2017-07-30T00:00:00"/>
    <d v="2017-10-05T00:00:00"/>
    <s v="no"/>
    <x v="0"/>
    <s v="FRO.24923"/>
    <n v="2017"/>
    <s v="C1"/>
    <n v="61400.88"/>
    <d v="2017-07-12T00:00:00"/>
    <s v="SK"/>
    <n v="0"/>
    <s v="no"/>
    <m/>
    <m/>
    <m/>
    <m/>
    <m/>
    <m/>
    <m/>
    <m/>
    <m/>
    <m/>
    <m/>
    <d v="2017-12-19T00:00:00"/>
    <d v="2017-10-30T00:00:00"/>
    <n v="2017"/>
    <n v="60267.65"/>
    <m/>
    <n v="61400.88"/>
    <n v="60267.65"/>
    <n v="0.98154374986156556"/>
    <n v="1133.2299999999959"/>
    <n v="0"/>
  </r>
  <r>
    <s v="2017/1045"/>
    <x v="1"/>
    <n v="1045"/>
    <x v="1"/>
    <s v="Belgium"/>
    <s v="Department of Federal Immigration"/>
    <s v="no"/>
    <s v="CRO"/>
    <s v="2017/RSU/01 CRO to Albania and Pakistan"/>
    <d v="2017-07-12T00:00:00"/>
    <d v="2017-07-21T00:00:00"/>
    <s v="no"/>
    <x v="0"/>
    <s v="FRO.24918"/>
    <n v="2017"/>
    <s v="C1"/>
    <n v="36957.589999999997"/>
    <d v="2017-07-12T00:00:00"/>
    <s v="SK"/>
    <n v="0"/>
    <s v="yes"/>
    <n v="30000"/>
    <n v="15626.04"/>
    <s v="FRO.24918"/>
    <n v="2017"/>
    <n v="6736.72"/>
    <d v="2017-07-19T00:00:00"/>
    <m/>
    <m/>
    <m/>
    <m/>
    <m/>
    <d v="2017-10-04T00:00:00"/>
    <d v="2017-10-03T00:00:00"/>
    <n v="2017"/>
    <n v="17922.32"/>
    <m/>
    <n v="43694.31"/>
    <n v="17922.32"/>
    <n v="0.41017514637489416"/>
    <n v="25771.989999999998"/>
    <n v="15626.04"/>
  </r>
  <r>
    <s v="2017/1046"/>
    <x v="1"/>
    <n v="1046"/>
    <x v="1"/>
    <s v="Denmark"/>
    <s v="Danish National Police"/>
    <s v="no"/>
    <s v="RO"/>
    <s v="2017/RSU/01 RO to Pakistan"/>
    <d v="2017-07-19T00:00:00"/>
    <d v="2017-07-21T00:00:00"/>
    <s v="no"/>
    <x v="0"/>
    <s v="FRO.24924"/>
    <n v="2017"/>
    <s v="C1"/>
    <n v="283500"/>
    <d v="2017-07-14T00:00:00"/>
    <s v="SK"/>
    <n v="0"/>
    <s v="yes"/>
    <n v="270000"/>
    <n v="249000"/>
    <m/>
    <m/>
    <m/>
    <m/>
    <m/>
    <m/>
    <m/>
    <m/>
    <m/>
    <d v="2017-10-04T00:00:00"/>
    <d v="2017-08-16T00:00:00"/>
    <n v="2017"/>
    <n v="261450"/>
    <m/>
    <n v="283500"/>
    <n v="261450"/>
    <n v="0.92222222222222228"/>
    <n v="22050"/>
    <n v="249000"/>
  </r>
  <r>
    <s v="2017/1047"/>
    <x v="1"/>
    <n v="1047"/>
    <x v="1"/>
    <s v="Spain"/>
    <s v="Cuerpo Nacional de Policia"/>
    <s v="no"/>
    <s v="RO"/>
    <s v="2017/RSU/01 RO to Albania"/>
    <d v="2017-07-14T00:00:00"/>
    <d v="2017-07-16T00:00:00"/>
    <s v="no"/>
    <x v="0"/>
    <s v="FRO.24900"/>
    <n v="2017"/>
    <s v="C1"/>
    <n v="5617.5"/>
    <d v="2017-07-13T00:00:00"/>
    <s v="SK"/>
    <n v="0"/>
    <s v="yes"/>
    <n v="0"/>
    <n v="4708.8900000000003"/>
    <m/>
    <m/>
    <m/>
    <m/>
    <m/>
    <m/>
    <n v="0"/>
    <m/>
    <m/>
    <d v="2017-09-29T00:00:00"/>
    <d v="2017-09-06T00:00:00"/>
    <n v="2017"/>
    <n v="5038.51"/>
    <m/>
    <n v="5617.5"/>
    <n v="5038.51"/>
    <n v="0.89693101913662665"/>
    <n v="578.98999999999978"/>
    <n v="4708.8900000000003"/>
  </r>
  <r>
    <s v="2017/1048"/>
    <x v="1"/>
    <n v="1048"/>
    <x v="1"/>
    <s v="Spain"/>
    <s v="Cuerpo Nacional de Policia"/>
    <s v="no"/>
    <s v="FOA-R"/>
    <s v="2017/RSU/02 RI FOA-R 2017"/>
    <d v="2017-07-23T00:00:00"/>
    <d v="2017-09-15T00:00:00"/>
    <s v="no"/>
    <x v="0"/>
    <s v="FRO.24921"/>
    <n v="2017"/>
    <s v="C1"/>
    <n v="7436.5"/>
    <d v="2017-07-13T00:00:00"/>
    <s v="SK"/>
    <n v="0"/>
    <s v="yes"/>
    <m/>
    <n v="3610.05"/>
    <m/>
    <m/>
    <m/>
    <m/>
    <m/>
    <m/>
    <m/>
    <m/>
    <m/>
    <d v="2017-11-29T00:00:00"/>
    <d v="2017-09-28T00:00:00"/>
    <n v="2017"/>
    <n v="6373.29"/>
    <m/>
    <n v="7436.5"/>
    <n v="6373.29"/>
    <n v="0.85702817185503932"/>
    <n v="1063.21"/>
    <n v="3610.05"/>
  </r>
  <r>
    <s v="2017/1049"/>
    <x v="1"/>
    <n v="1049"/>
    <x v="4"/>
    <s v="Netherlands"/>
    <s v="Immigration and Naturalisation Service"/>
    <s v="no"/>
    <s v="FOA"/>
    <s v="2017/LBS/01 FOA"/>
    <d v="2017-07-18T00:00:00"/>
    <d v="2017-08-17T00:00:00"/>
    <s v="no"/>
    <x v="0"/>
    <s v="FRO.24926"/>
    <n v="2017"/>
    <s v="C1"/>
    <n v="129641.4"/>
    <d v="2017-07-14T00:00:00"/>
    <s v="SK"/>
    <n v="0"/>
    <s v="yes"/>
    <n v="77350"/>
    <n v="76650"/>
    <m/>
    <m/>
    <m/>
    <m/>
    <m/>
    <n v="2017"/>
    <n v="61730"/>
    <m/>
    <m/>
    <d v="2017-10-31T00:00:00"/>
    <d v="2017-10-17T00:00:00"/>
    <n v="2017"/>
    <n v="66233.67"/>
    <m/>
    <n v="129641.4"/>
    <n v="127963.67"/>
    <n v="0.9870586864998373"/>
    <n v="1677.7299999999959"/>
    <n v="76650"/>
  </r>
  <r>
    <s v="2017/1050"/>
    <x v="1"/>
    <n v="1050"/>
    <x v="4"/>
    <s v="Moldova"/>
    <s v="Border Police Department"/>
    <s v="no"/>
    <s v="FOA"/>
    <s v="2017/LBS/01 FOA"/>
    <d v="2017-07-19T00:00:00"/>
    <d v="2017-08-16T00:00:00"/>
    <s v="no"/>
    <x v="0"/>
    <s v="FRO.24897"/>
    <n v="2017"/>
    <s v="C1"/>
    <n v="5452.72"/>
    <d v="2017-07-13T00:00:00"/>
    <s v="SK"/>
    <n v="0"/>
    <s v="yes"/>
    <n v="0"/>
    <n v="2674.4"/>
    <m/>
    <m/>
    <m/>
    <m/>
    <m/>
    <n v="2017"/>
    <n v="4362.1000000000004"/>
    <m/>
    <m/>
    <d v="2017-10-30T00:00:00"/>
    <d v="2017-10-17T00:00:00"/>
    <n v="2017"/>
    <n v="25.33"/>
    <m/>
    <n v="5452.72"/>
    <n v="4387.43"/>
    <n v="0.8046314499919307"/>
    <n v="1065.29"/>
    <n v="2674.4"/>
  </r>
  <r>
    <s v="2017/1051"/>
    <x v="1"/>
    <n v="1051"/>
    <x v="4"/>
    <s v="Spain"/>
    <s v="Guardia Civil"/>
    <s v="no"/>
    <s v="FOA"/>
    <s v="2017/LBS/01 FOA"/>
    <d v="2017-07-19T00:00:00"/>
    <d v="2017-10-11T00:00:00"/>
    <s v="no"/>
    <x v="0"/>
    <s v="FRO.24932"/>
    <n v="2017"/>
    <s v="C1"/>
    <n v="128872.36"/>
    <d v="2017-07-14T00:00:00"/>
    <s v="SK"/>
    <n v="0"/>
    <s v="no"/>
    <m/>
    <m/>
    <m/>
    <m/>
    <m/>
    <m/>
    <m/>
    <n v="2017"/>
    <n v="60000"/>
    <m/>
    <m/>
    <d v="2017-12-25T00:00:00"/>
    <d v="2018-01-10T00:00:00"/>
    <n v="2018"/>
    <n v="63982.559999999998"/>
    <m/>
    <n v="128872.36"/>
    <n v="123982.56"/>
    <n v="0.96205703069300508"/>
    <n v="4889.8000000000029"/>
    <n v="0"/>
  </r>
  <r>
    <s v="2017/1052"/>
    <x v="1"/>
    <n v="1052"/>
    <x v="2"/>
    <s v="Lithuania"/>
    <s v="State Border Guard Service"/>
    <s v="no"/>
    <s v="Poseidon"/>
    <s v="2017/SBS/07 JO Poseidon 2017"/>
    <d v="2017-08-15T00:00:00"/>
    <d v="2017-10-15T00:00:00"/>
    <s v="no"/>
    <x v="0"/>
    <s v="FRO.24930"/>
    <n v="2017"/>
    <s v="C1"/>
    <n v="14350"/>
    <d v="2017-07-13T00:00:00"/>
    <s v="SK"/>
    <n v="0"/>
    <s v="no"/>
    <n v="0"/>
    <n v="0"/>
    <m/>
    <m/>
    <m/>
    <m/>
    <m/>
    <n v="2017"/>
    <n v="7170"/>
    <m/>
    <m/>
    <d v="2017-12-29T00:00:00"/>
    <d v="2017-11-13T00:00:00"/>
    <n v="2017"/>
    <n v="6450.03"/>
    <m/>
    <n v="14350"/>
    <n v="13620.029999999999"/>
    <n v="0.94913101045296155"/>
    <n v="729.97000000000116"/>
    <n v="0"/>
  </r>
  <r>
    <s v="2017/1053"/>
    <x v="1"/>
    <n v="1053"/>
    <x v="2"/>
    <s v="Austria"/>
    <s v="Federal Ministry of the Interior"/>
    <s v="no"/>
    <s v="Poseidon"/>
    <s v="2017/SBS/07 JO Poseidon 2017"/>
    <d v="2017-08-16T00:00:00"/>
    <d v="2017-10-17T00:00:00"/>
    <s v="no"/>
    <x v="0"/>
    <s v="FRO.24936"/>
    <n v="2017"/>
    <s v="C1"/>
    <n v="62811.14"/>
    <d v="2017-07-14T00:00:00"/>
    <s v="SK"/>
    <n v="0"/>
    <s v="no"/>
    <m/>
    <m/>
    <m/>
    <m/>
    <m/>
    <m/>
    <m/>
    <m/>
    <m/>
    <m/>
    <m/>
    <d v="2017-12-31T00:00:00"/>
    <d v="2017-11-07T00:00:00"/>
    <n v="2017"/>
    <n v="53914.41"/>
    <m/>
    <n v="62811.14"/>
    <n v="53914.41"/>
    <n v="0.85835745060509971"/>
    <n v="8896.7299999999959"/>
    <n v="0"/>
  </r>
  <r>
    <s v="2017/1054"/>
    <x v="1"/>
    <n v="1054"/>
    <x v="4"/>
    <s v="France"/>
    <s v="Direction Centrale de la Police aux Frontieres"/>
    <s v="no"/>
    <s v="Focal Points"/>
    <s v="2017/LBS/02 Focal Points"/>
    <d v="2017-08-15T00:00:00"/>
    <d v="2017-09-14T00:00:00"/>
    <s v="no"/>
    <x v="0"/>
    <s v="FRO.24952"/>
    <n v="2017"/>
    <s v="C1"/>
    <n v="7776.76"/>
    <d v="2017-07-14T00:00:00"/>
    <s v="IM"/>
    <n v="0"/>
    <s v="yes"/>
    <n v="0"/>
    <n v="2343.8200000000002"/>
    <m/>
    <m/>
    <m/>
    <m/>
    <m/>
    <n v="2017"/>
    <n v="3888.38"/>
    <m/>
    <m/>
    <d v="2017-11-28T00:00:00"/>
    <d v="2017-09-25T00:00:00"/>
    <n v="2017"/>
    <n v="2075.1799999999998"/>
    <m/>
    <n v="7776.76"/>
    <n v="5963.5599999999995"/>
    <n v="0.76684377555691563"/>
    <n v="1813.2000000000007"/>
    <n v="2343.8200000000002"/>
  </r>
  <r>
    <s v="2017/1055"/>
    <x v="1"/>
    <n v="1055"/>
    <x v="4"/>
    <s v="Romania"/>
    <s v="General Inspectorate of the Romanian Border Police"/>
    <s v="no"/>
    <s v="FOA"/>
    <s v="2017/LBS/01 FOA"/>
    <d v="2017-08-17T00:00:00"/>
    <d v="2017-10-11T00:00:00"/>
    <s v="no"/>
    <x v="0"/>
    <s v="FRO.24960"/>
    <n v="2017"/>
    <s v="C1"/>
    <n v="185348.1"/>
    <d v="2017-07-17T00:00:00"/>
    <s v="IM"/>
    <n v="0"/>
    <s v="no"/>
    <n v="0"/>
    <m/>
    <m/>
    <m/>
    <m/>
    <m/>
    <m/>
    <n v="2017"/>
    <n v="92674"/>
    <m/>
    <m/>
    <d v="2017-12-25T00:00:00"/>
    <d v="2018-01-09T00:00:00"/>
    <n v="2018"/>
    <n v="62820.02"/>
    <m/>
    <n v="185348.1"/>
    <n v="155494.01999999999"/>
    <n v="0.83892966801386137"/>
    <n v="29854.080000000016"/>
    <n v="0"/>
  </r>
  <r>
    <s v="2017/1056"/>
    <x v="1"/>
    <n v="1056"/>
    <x v="1"/>
    <s v="Switzerland"/>
    <s v="Swiss Border Guard"/>
    <s v="no"/>
    <s v="RO"/>
    <s v="2017/RSU/01 RO to Pakistan"/>
    <d v="2017-07-19T00:00:00"/>
    <d v="2017-07-21T00:00:00"/>
    <s v="no"/>
    <x v="0"/>
    <s v="FRO.24957"/>
    <n v="2017"/>
    <s v="C1"/>
    <n v="64247.08"/>
    <d v="2017-07-14T00:00:00"/>
    <s v="SK"/>
    <n v="0"/>
    <s v="yes"/>
    <n v="46000"/>
    <n v="39384.33"/>
    <m/>
    <m/>
    <m/>
    <m/>
    <m/>
    <m/>
    <m/>
    <m/>
    <m/>
    <d v="2017-10-04T00:00:00"/>
    <d v="2017-09-21T00:00:00"/>
    <n v="2017"/>
    <n v="45718.39"/>
    <m/>
    <n v="64247.08"/>
    <n v="45718.39"/>
    <n v="0.71160261291252458"/>
    <n v="18528.690000000002"/>
    <n v="39384.33"/>
  </r>
  <r>
    <s v="2017/1057"/>
    <x v="1"/>
    <n v="1057"/>
    <x v="1"/>
    <s v="Bulgaria"/>
    <s v="Ministry of Interior, National Police Service, Chief Directorate Border Police"/>
    <s v="no"/>
    <s v="RO"/>
    <s v="2017/RSU/01 RO to Pakistan"/>
    <d v="2017-07-19T00:00:00"/>
    <d v="2017-07-21T00:00:00"/>
    <s v="no"/>
    <x v="0"/>
    <s v="FRO.24956"/>
    <n v="2017"/>
    <s v="C1"/>
    <n v="17419.599999999999"/>
    <d v="2017-07-14T00:00:00"/>
    <s v="SK"/>
    <n v="0"/>
    <s v="no"/>
    <m/>
    <m/>
    <m/>
    <m/>
    <m/>
    <m/>
    <m/>
    <m/>
    <m/>
    <m/>
    <m/>
    <d v="2017-10-04T00:00:00"/>
    <d v="2017-10-20T00:00:00"/>
    <n v="2017"/>
    <n v="5368.2"/>
    <m/>
    <n v="17419.599999999999"/>
    <n v="5368.2"/>
    <n v="0.30817010723552779"/>
    <n v="12051.399999999998"/>
    <n v="0"/>
  </r>
  <r>
    <s v="2017/1058"/>
    <x v="1"/>
    <n v="1058"/>
    <x v="1"/>
    <s v="Slovakia"/>
    <s v="Police Detention Centre for Foreigners"/>
    <s v="no"/>
    <s v="RO"/>
    <s v="2017/RSU/01 RO to Pakistan"/>
    <d v="2017-07-19T00:00:00"/>
    <d v="2017-07-21T00:00:00"/>
    <s v="no"/>
    <x v="0"/>
    <s v="FRO.24959"/>
    <n v="2017"/>
    <s v="C1"/>
    <n v="10635.8"/>
    <d v="2017-07-14T00:00:00"/>
    <s v="SK"/>
    <n v="0"/>
    <s v="no"/>
    <m/>
    <m/>
    <m/>
    <m/>
    <m/>
    <m/>
    <m/>
    <m/>
    <n v="0"/>
    <m/>
    <m/>
    <d v="2017-10-04T00:00:00"/>
    <d v="2017-08-24T00:00:00"/>
    <n v="2017"/>
    <n v="5855.64"/>
    <m/>
    <n v="10635.8"/>
    <n v="5855.64"/>
    <n v="0.55055943135448215"/>
    <n v="4780.1599999999989"/>
    <n v="0"/>
  </r>
  <r>
    <s v="2017/1059"/>
    <x v="1"/>
    <n v="1059"/>
    <x v="1"/>
    <s v="Hungary"/>
    <s v="Immigration and Asylum Office"/>
    <s v="no"/>
    <s v="RO"/>
    <s v="2017/RSU/01 RO to Pakistan"/>
    <d v="2017-07-19T00:00:00"/>
    <d v="2017-07-21T00:00:00"/>
    <s v="no"/>
    <x v="0"/>
    <s v="FRO.24958"/>
    <n v="2017"/>
    <s v="C1"/>
    <n v="4438.3599999999997"/>
    <d v="2017-07-14T00:00:00"/>
    <s v="SK"/>
    <n v="0"/>
    <s v="no"/>
    <m/>
    <m/>
    <m/>
    <m/>
    <m/>
    <m/>
    <m/>
    <m/>
    <m/>
    <m/>
    <m/>
    <d v="2017-10-04T00:00:00"/>
    <d v="2017-09-27T00:00:00"/>
    <n v="2017"/>
    <n v="1956.55"/>
    <m/>
    <n v="4438.3599999999997"/>
    <n v="1956.55"/>
    <n v="0.44082724249497562"/>
    <n v="2481.8099999999995"/>
    <n v="0"/>
  </r>
  <r>
    <s v="2017/1578"/>
    <x v="1"/>
    <n v="1578"/>
    <x v="1"/>
    <s v="Finland"/>
    <s v="Helsingin poliisilaitos (Helsinki Police Department)"/>
    <s v="no"/>
    <s v="RO"/>
    <s v="2017/RSU/01 RO to Afghanistan"/>
    <d v="2017-10-26T00:00:00"/>
    <d v="2017-10-28T00:00:00"/>
    <s v="no"/>
    <x v="0"/>
    <s v="FRO.25884"/>
    <n v="2017"/>
    <s v="C1"/>
    <n v="102102.61"/>
    <d v="2017-10-24T00:00:00"/>
    <s v="FF"/>
    <n v="0"/>
    <s v="yes"/>
    <n v="91943"/>
    <n v="91943"/>
    <m/>
    <m/>
    <m/>
    <m/>
    <m/>
    <m/>
    <m/>
    <m/>
    <m/>
    <d v="2018-01-11T00:00:00"/>
    <m/>
    <n v="2018"/>
    <n v="101139.61"/>
    <m/>
    <n v="102102.61"/>
    <n v="101139.61"/>
    <n v="0.99056831162298398"/>
    <n v="963"/>
    <n v="91943"/>
  </r>
  <r>
    <s v="2017/1061"/>
    <x v="1"/>
    <n v="1061"/>
    <x v="4"/>
    <s v="Lithuania"/>
    <s v="State Border Guard Service at the Ministry of Interior"/>
    <s v="no"/>
    <s v="Coordination Points"/>
    <s v="2017/LBS/03 Coordination Points"/>
    <d v="2017-08-10T00:00:00"/>
    <d v="2017-09-07T00:00:00"/>
    <s v="no"/>
    <x v="0"/>
    <s v="FRO.24950"/>
    <n v="2017"/>
    <s v="C1"/>
    <n v="7004.22"/>
    <d v="2017-07-14T00:00:00"/>
    <s v="IM"/>
    <n v="0"/>
    <s v="no"/>
    <n v="0"/>
    <n v="0"/>
    <m/>
    <m/>
    <m/>
    <m/>
    <m/>
    <n v="2017"/>
    <n v="3500"/>
    <m/>
    <m/>
    <d v="2017-11-21T00:00:00"/>
    <d v="2017-10-24T00:00:00"/>
    <n v="2017"/>
    <n v="2244.31"/>
    <m/>
    <n v="7004.22"/>
    <n v="5744.3099999999995"/>
    <n v="0.82012129830302294"/>
    <n v="1259.9100000000008"/>
    <n v="0"/>
  </r>
  <r>
    <s v="2017/1062"/>
    <x v="1"/>
    <n v="1062"/>
    <x v="4"/>
    <s v="Czech Republic"/>
    <s v="Police of the Czech Republic"/>
    <s v="no"/>
    <s v="FOA"/>
    <s v="2017/LBS/01 FOA"/>
    <d v="2017-08-15T00:00:00"/>
    <d v="2017-11-10T00:00:00"/>
    <s v="no"/>
    <x v="0"/>
    <s v="FRO.24951"/>
    <n v="2017"/>
    <s v="C1"/>
    <n v="29906.5"/>
    <d v="2017-07-14T00:00:00"/>
    <s v="IM"/>
    <n v="0"/>
    <s v="no"/>
    <n v="0"/>
    <m/>
    <m/>
    <m/>
    <m/>
    <m/>
    <m/>
    <n v="2017"/>
    <n v="14900"/>
    <m/>
    <m/>
    <d v="2018-01-24T00:00:00"/>
    <d v="2017-11-14T00:00:00"/>
    <n v="2017"/>
    <n v="9950.17"/>
    <m/>
    <n v="29906.5"/>
    <n v="24850.17"/>
    <n v="0.83092872786852345"/>
    <n v="5056.3300000000017"/>
    <n v="0"/>
  </r>
  <r>
    <s v="2017/1063"/>
    <x v="1"/>
    <n v="1063"/>
    <x v="2"/>
    <s v="Latvia"/>
    <s v="State Border Guard "/>
    <s v="no"/>
    <s v="Poseidon"/>
    <s v="2017/SBS/07 JO Poseidon 2017"/>
    <d v="2017-08-15T00:00:00"/>
    <d v="2017-09-28T00:00:00"/>
    <s v="no"/>
    <x v="0"/>
    <s v="FRO.24964"/>
    <n v="2017"/>
    <s v="C1"/>
    <n v="13207.12"/>
    <d v="2017-07-14T00:00:00"/>
    <s v="IM"/>
    <n v="0"/>
    <s v="no"/>
    <n v="0"/>
    <n v="0"/>
    <m/>
    <m/>
    <m/>
    <m/>
    <m/>
    <n v="2017"/>
    <n v="6600"/>
    <m/>
    <m/>
    <d v="2017-12-12T00:00:00"/>
    <d v="2017-11-14T00:00:00"/>
    <n v="2017"/>
    <n v="2898.66"/>
    <m/>
    <n v="13207.12"/>
    <n v="9498.66"/>
    <n v="0.71920751836887975"/>
    <n v="3708.4600000000009"/>
    <n v="0"/>
  </r>
  <r>
    <s v="2017/1064"/>
    <x v="1"/>
    <n v="1064"/>
    <x v="2"/>
    <s v="Hungary"/>
    <s v="Hungarian Police Headquarters"/>
    <s v="no"/>
    <s v="Poseidon"/>
    <s v="2017/SBS/07 JO Poseidon 2017"/>
    <d v="2017-08-14T00:00:00"/>
    <d v="2017-09-16T00:00:00"/>
    <s v="no"/>
    <x v="0"/>
    <s v="FRO.24963"/>
    <n v="2017"/>
    <s v="C1"/>
    <n v="7380.86"/>
    <d v="2017-07-14T00:00:00"/>
    <s v="IM"/>
    <n v="0"/>
    <s v="yes"/>
    <n v="0"/>
    <n v="3371.94"/>
    <m/>
    <m/>
    <m/>
    <m/>
    <m/>
    <m/>
    <n v="0"/>
    <m/>
    <m/>
    <d v="2017-11-30T00:00:00"/>
    <d v="2017-11-21T00:00:00"/>
    <n v="2017"/>
    <n v="6695.44"/>
    <m/>
    <n v="7380.86"/>
    <n v="6695.44"/>
    <n v="0.90713548285701118"/>
    <n v="685.42000000000007"/>
    <n v="3371.94"/>
  </r>
  <r>
    <s v="2017/1065"/>
    <x v="1"/>
    <n v="1065"/>
    <x v="2"/>
    <s v="Denmark"/>
    <s v="Danish National Police"/>
    <s v="no"/>
    <s v="Poseidon"/>
    <s v="2017/SBS/07 JO Poseidon 2017"/>
    <d v="2017-08-15T00:00:00"/>
    <d v="2017-10-17T00:00:00"/>
    <s v="no"/>
    <x v="0"/>
    <s v="FRO.24947"/>
    <n v="2017"/>
    <s v="C1"/>
    <n v="101474.52"/>
    <d v="2017-07-17T00:00:00"/>
    <s v="SK"/>
    <n v="0"/>
    <s v="yes"/>
    <n v="0"/>
    <n v="58559.1"/>
    <m/>
    <m/>
    <m/>
    <m/>
    <m/>
    <m/>
    <n v="0"/>
    <m/>
    <m/>
    <d v="2017-12-31T00:00:00"/>
    <d v="2017-11-29T00:00:00"/>
    <n v="2017"/>
    <n v="88583.07"/>
    <m/>
    <n v="101474.52"/>
    <n v="88583.07"/>
    <n v="0.87295874865926937"/>
    <n v="12891.449999999997"/>
    <n v="58559.1"/>
  </r>
  <r>
    <s v="2017/1066"/>
    <x v="1"/>
    <n v="1066"/>
    <x v="3"/>
    <s v="Germany"/>
    <s v="Bundespolizeiprasidium Federal Police Central Office"/>
    <s v="no"/>
    <s v="Focal Points"/>
    <s v="2017/ABS/03 Focal Points 2017 Air"/>
    <d v="2017-08-29T00:00:00"/>
    <d v="2017-09-30T00:00:00"/>
    <s v="no"/>
    <x v="0"/>
    <s v="FRO.24961"/>
    <n v="2017"/>
    <s v="C1"/>
    <n v="10281.629999999999"/>
    <d v="2017-07-14T00:00:00"/>
    <s v="SK"/>
    <n v="0"/>
    <s v="no"/>
    <m/>
    <m/>
    <m/>
    <m/>
    <m/>
    <m/>
    <m/>
    <m/>
    <n v="0"/>
    <m/>
    <m/>
    <d v="2017-12-14T00:00:00"/>
    <d v="2017-12-06T00:00:00"/>
    <n v="2017"/>
    <n v="7148.53"/>
    <m/>
    <n v="10281.629999999999"/>
    <n v="7148.53"/>
    <n v="0.69527205316666718"/>
    <n v="3133.0999999999995"/>
    <n v="0"/>
  </r>
  <r>
    <s v="2017/1067"/>
    <x v="1"/>
    <n v="1067"/>
    <x v="5"/>
    <s v="Estonia"/>
    <s v="Police and Border Guard Board"/>
    <s v="no"/>
    <s v="FSC Support Officer"/>
    <s v="2017/FSC/01 FSC Support Officer Deployment"/>
    <d v="2017-07-27T00:00:00"/>
    <d v="2017-09-01T00:00:00"/>
    <s v="no"/>
    <x v="0"/>
    <s v="FRO.24970"/>
    <n v="2017"/>
    <s v="C1"/>
    <n v="5864.67"/>
    <d v="2017-07-17T00:00:00"/>
    <s v="SK"/>
    <n v="0"/>
    <s v="no"/>
    <n v="0"/>
    <m/>
    <m/>
    <m/>
    <m/>
    <m/>
    <m/>
    <n v="2017"/>
    <n v="2900"/>
    <m/>
    <m/>
    <d v="2017-11-15T00:00:00"/>
    <d v="2018-01-25T00:00:00"/>
    <n v="2018"/>
    <n v="2737.23"/>
    <m/>
    <n v="5864.67"/>
    <n v="5637.23"/>
    <n v="0.96121861929145191"/>
    <n v="227.44000000000051"/>
    <n v="0"/>
  </r>
  <r>
    <s v="2017/1068"/>
    <x v="1"/>
    <n v="1068"/>
    <x v="5"/>
    <s v="Netherlands"/>
    <s v="Royal Marechaussee"/>
    <s v="no"/>
    <s v="FSC Support Officer"/>
    <s v="2017/FSC/01 FSC Support Officer Deployment"/>
    <d v="2017-08-31T00:00:00"/>
    <d v="2018-02-05T00:00:00"/>
    <s v="no"/>
    <x v="0"/>
    <s v="FRO.24971"/>
    <n v="2017"/>
    <s v="C1"/>
    <n v="36372.51"/>
    <d v="2017-07-24T00:00:00"/>
    <s v="SK"/>
    <n v="0"/>
    <s v="no"/>
    <m/>
    <m/>
    <m/>
    <m/>
    <m/>
    <m/>
    <m/>
    <m/>
    <m/>
    <m/>
    <m/>
    <d v="2018-04-21T00:00:00"/>
    <d v="2018-03-27T00:00:00"/>
    <n v="2018"/>
    <n v="30332.12"/>
    <m/>
    <n v="36372.51"/>
    <n v="30332.12"/>
    <n v="0.83392980028048647"/>
    <n v="6040.3900000000031"/>
    <n v="0"/>
  </r>
  <r>
    <s v="2017/1069"/>
    <x v="1"/>
    <n v="1069"/>
    <x v="1"/>
    <s v="Bulgaria"/>
    <s v="Ministry of Interior, National Police Service, Chief Directorate Border Police"/>
    <s v="no"/>
    <s v="Poseidon "/>
    <s v="2017/RSU/03 Poseidon"/>
    <d v="2017-07-21T00:00:00"/>
    <d v="2017-08-24T00:00:00"/>
    <s v="no"/>
    <x v="0"/>
    <s v="FRO.24967"/>
    <n v="2017"/>
    <s v="C1"/>
    <n v="319383"/>
    <d v="2017-07-17T00:00:00"/>
    <s v="IM"/>
    <n v="0"/>
    <s v="yes"/>
    <n v="9000"/>
    <n v="6701.65"/>
    <m/>
    <m/>
    <m/>
    <m/>
    <m/>
    <n v="2017"/>
    <n v="130000"/>
    <m/>
    <m/>
    <d v="2017-11-07T00:00:00"/>
    <d v="2017-10-24T00:00:00"/>
    <n v="2017"/>
    <n v="172884.73"/>
    <m/>
    <n v="319383"/>
    <n v="302884.73"/>
    <n v="0.94834330568627634"/>
    <n v="16498.270000000019"/>
    <n v="6701.65"/>
  </r>
  <r>
    <s v="2017/1070"/>
    <x v="1"/>
    <n v="1070"/>
    <x v="5"/>
    <s v="Latvia"/>
    <s v="State Border Guard"/>
    <s v="no"/>
    <s v="FSC Copernicus"/>
    <s v="2017/FSC/Copernicus Eurosur Fusion Services Baltic Exercise"/>
    <d v="2017-07-18T00:00:00"/>
    <d v="2017-07-20T00:00:00"/>
    <s v="no"/>
    <x v="0"/>
    <s v="FRO.24980"/>
    <n v="2017"/>
    <s v="C1"/>
    <n v="56038.64"/>
    <d v="2017-07-14T00:00:00"/>
    <s v="SK"/>
    <n v="0"/>
    <s v="yes"/>
    <n v="26740.17"/>
    <n v="30074.53"/>
    <m/>
    <m/>
    <m/>
    <m/>
    <m/>
    <m/>
    <m/>
    <m/>
    <m/>
    <d v="2017-10-03T00:00:00"/>
    <d v="2017-09-06T00:00:00"/>
    <n v="2017"/>
    <n v="32179.75"/>
    <m/>
    <n v="56038.64"/>
    <n v="32179.75"/>
    <n v="0.57424216576276654"/>
    <n v="23858.89"/>
    <n v="30074.53"/>
  </r>
  <r>
    <s v="2017/1071"/>
    <x v="1"/>
    <n v="1071"/>
    <x v="2"/>
    <s v="Poland"/>
    <s v="Headquarters of Polish Border Guards"/>
    <s v="no"/>
    <s v="Poseidon"/>
    <s v="2017/SBS/07 JO Poseidon 2017"/>
    <d v="2017-09-26T00:00:00"/>
    <d v="2017-11-16T00:00:00"/>
    <s v="no"/>
    <x v="0"/>
    <s v="FRO.24892"/>
    <n v="2017"/>
    <s v="C1"/>
    <n v="12816.46"/>
    <d v="2017-07-18T00:00:00"/>
    <s v="SK"/>
    <n v="0"/>
    <s v="no"/>
    <n v="0"/>
    <m/>
    <m/>
    <m/>
    <m/>
    <m/>
    <m/>
    <n v="2017"/>
    <n v="6408.23"/>
    <m/>
    <m/>
    <d v="2018-01-30T00:00:00"/>
    <d v="2017-12-11T00:00:00"/>
    <n v="2017"/>
    <n v="2598.4"/>
    <m/>
    <n v="12816.46"/>
    <n v="9006.6299999999992"/>
    <n v="0.70273928994433721"/>
    <n v="3809.83"/>
    <n v="0"/>
  </r>
  <r>
    <s v="2017/1072"/>
    <x v="1"/>
    <n v="1072"/>
    <x v="1"/>
    <s v="Germany"/>
    <s v="Bundespolizeiprasidium Federal Police Central Office"/>
    <s v="no"/>
    <s v="RO"/>
    <s v="2017/RSU/01 RO to Pakistan and to Serbia, FYR of Macedonia and Kosovo"/>
    <d v="2017-07-19T00:00:00"/>
    <d v="2017-07-22T00:00:00"/>
    <s v="no"/>
    <x v="0"/>
    <s v="FRO.24973"/>
    <n v="2017"/>
    <s v="C1"/>
    <n v="211085.7"/>
    <d v="2017-07-18T00:00:00"/>
    <s v="IM"/>
    <n v="0"/>
    <s v="yes"/>
    <n v="131000"/>
    <n v="130500"/>
    <m/>
    <m/>
    <m/>
    <m/>
    <m/>
    <n v="2017"/>
    <n v="100000"/>
    <m/>
    <m/>
    <d v="2017-10-05T00:00:00"/>
    <d v="2017-10-04T00:00:00"/>
    <n v="2017"/>
    <n v="67653.490000000005"/>
    <m/>
    <n v="211085.7"/>
    <n v="167653.49"/>
    <n v="0.79424371238790681"/>
    <n v="43432.210000000021"/>
    <n v="130500"/>
  </r>
  <r>
    <s v="2017/1073"/>
    <x v="1"/>
    <n v="1073"/>
    <x v="4"/>
    <s v="Austria"/>
    <s v="Federal Ministry of the Interior"/>
    <s v="no"/>
    <s v="Focal Points"/>
    <s v="2017/LBS/02 Focal Points"/>
    <d v="2017-08-16T00:00:00"/>
    <d v="2017-10-11T00:00:00"/>
    <s v="no"/>
    <x v="0"/>
    <s v="FRO.24972"/>
    <n v="2017"/>
    <s v="C1"/>
    <n v="50183"/>
    <d v="2017-07-17T00:00:00"/>
    <s v="SK"/>
    <n v="0"/>
    <s v="no"/>
    <n v="0"/>
    <n v="0"/>
    <m/>
    <m/>
    <m/>
    <m/>
    <m/>
    <m/>
    <m/>
    <m/>
    <m/>
    <d v="2017-12-25T00:00:00"/>
    <d v="2017-11-09T00:00:00"/>
    <n v="2017"/>
    <n v="50183"/>
    <m/>
    <n v="50183"/>
    <n v="50183"/>
    <n v="1"/>
    <n v="0"/>
    <n v="0"/>
  </r>
  <r>
    <s v="2017/1074"/>
    <x v="1"/>
    <n v="1074"/>
    <x v="2"/>
    <s v="Portugal"/>
    <s v="Servico de Estrangeiros e Fronteiras"/>
    <s v="no"/>
    <s v="Triton"/>
    <s v="2017/SBS/05 JO Triton 2017"/>
    <d v="2017-07-20T00:00:00"/>
    <d v="2017-09-09T00:00:00"/>
    <s v="no"/>
    <x v="0"/>
    <s v="FRO.24990"/>
    <n v="2017"/>
    <s v="C1"/>
    <n v="9600.0400000000009"/>
    <d v="2017-07-18T00:00:00"/>
    <s v="IM"/>
    <n v="0"/>
    <s v="no"/>
    <n v="0"/>
    <m/>
    <m/>
    <m/>
    <m/>
    <m/>
    <m/>
    <n v="2017"/>
    <n v="4800.0200000000004"/>
    <m/>
    <m/>
    <d v="2017-11-23T00:00:00"/>
    <d v="2018-01-11T00:00:00"/>
    <n v="2018"/>
    <n v="3507.02"/>
    <m/>
    <n v="9600.0400000000009"/>
    <n v="8307.0400000000009"/>
    <n v="0.86531306119557838"/>
    <n v="1293"/>
    <n v="0"/>
  </r>
  <r>
    <s v="2017/1075"/>
    <x v="1"/>
    <n v="1075"/>
    <x v="1"/>
    <s v="Austria"/>
    <s v="Federal Ministry of the Interior"/>
    <s v="no"/>
    <s v="RO"/>
    <s v="2017/RSU/01 RO to Serbia and FYRoMacedonia"/>
    <d v="2017-07-19T00:00:00"/>
    <d v="2017-07-20T00:00:00"/>
    <s v="no"/>
    <x v="0"/>
    <s v="FRO.24981"/>
    <n v="2017"/>
    <s v="C1"/>
    <n v="80357"/>
    <d v="2017-07-18T00:00:00"/>
    <s v="IM"/>
    <n v="0"/>
    <s v="yes"/>
    <n v="70000"/>
    <n v="61020"/>
    <m/>
    <m/>
    <m/>
    <m/>
    <m/>
    <m/>
    <m/>
    <m/>
    <m/>
    <d v="2017-10-03T00:00:00"/>
    <d v="2017-09-11T00:00:00"/>
    <n v="2017"/>
    <n v="68327"/>
    <m/>
    <n v="80357"/>
    <n v="68327"/>
    <n v="0.85029306718767506"/>
    <n v="12030"/>
    <n v="61020"/>
  </r>
  <r>
    <s v="2017/1076"/>
    <x v="1"/>
    <n v="1076"/>
    <x v="2"/>
    <s v="Germany"/>
    <s v="Bundespolizeiprasidium Federal Police Central Office"/>
    <s v="no"/>
    <s v="Poseidon"/>
    <s v="2017/SBS/07 JO Poseidon 2017"/>
    <d v="2017-08-01T00:00:00"/>
    <d v="2017-09-30T00:00:00"/>
    <s v="no"/>
    <x v="0"/>
    <s v="FRO.24991"/>
    <n v="2017"/>
    <s v="C1"/>
    <n v="483934.73"/>
    <d v="2017-07-19T00:00:00"/>
    <s v="SK"/>
    <n v="462657.3"/>
    <s v="yes"/>
    <n v="319388"/>
    <n v="281036.84999999998"/>
    <m/>
    <m/>
    <m/>
    <m/>
    <m/>
    <n v="2017"/>
    <n v="241900"/>
    <m/>
    <m/>
    <d v="2017-12-14T00:00:00"/>
    <d v="2018-01-25T00:00:00"/>
    <n v="2018"/>
    <n v="131505.34"/>
    <m/>
    <n v="483934.73"/>
    <n v="373405.33999999997"/>
    <n v="0.77160269113150859"/>
    <n v="110529.39000000001"/>
    <n v="281036.84999999998"/>
  </r>
  <r>
    <s v="2017/1077"/>
    <x v="1"/>
    <n v="1077"/>
    <x v="2"/>
    <s v="Poland"/>
    <s v="Headquarters of Polish Border Guards"/>
    <s v="no"/>
    <s v="Poseidon"/>
    <s v="2017/SBS/07 JO Poseidon 2017"/>
    <d v="2017-08-15T00:00:00"/>
    <d v="2017-11-16T00:00:00"/>
    <s v="no"/>
    <x v="0"/>
    <s v="FRO.24965"/>
    <n v="2017"/>
    <s v="C1"/>
    <n v="193532.85"/>
    <d v="2017-07-19T00:00:00"/>
    <s v="SK"/>
    <n v="0"/>
    <s v="no"/>
    <n v="0"/>
    <m/>
    <m/>
    <m/>
    <m/>
    <m/>
    <m/>
    <n v="2017"/>
    <n v="96766.42"/>
    <m/>
    <m/>
    <d v="2018-01-30T00:00:00"/>
    <d v="2017-12-14T00:00:00"/>
    <n v="2017"/>
    <n v="78285.75"/>
    <m/>
    <n v="193532.85"/>
    <n v="175052.16999999998"/>
    <n v="0.90450882111228137"/>
    <n v="18480.680000000022"/>
    <n v="0"/>
  </r>
  <r>
    <s v="2017/1078"/>
    <x v="1"/>
    <n v="1078"/>
    <x v="1"/>
    <s v="Spain"/>
    <s v="Cuerpo Nacional de Policia"/>
    <s v="no"/>
    <s v="RO"/>
    <s v="2017/RSU/01 RO to Guinea"/>
    <d v="2017-07-24T00:00:00"/>
    <d v="2017-07-26T00:00:00"/>
    <s v="no"/>
    <x v="0"/>
    <s v="FRO.24986"/>
    <n v="2017"/>
    <s v="C1"/>
    <n v="178500"/>
    <d v="2017-07-19T00:00:00"/>
    <s v="IM"/>
    <n v="0"/>
    <s v="yes"/>
    <n v="170000"/>
    <n v="143871"/>
    <m/>
    <m/>
    <m/>
    <m/>
    <m/>
    <m/>
    <m/>
    <m/>
    <m/>
    <d v="2017-10-09T00:00:00"/>
    <d v="2017-09-11T00:00:00"/>
    <n v="2017"/>
    <n v="151064.54999999999"/>
    <m/>
    <n v="178500"/>
    <n v="151064.54999999999"/>
    <n v="0.84629999999999994"/>
    <n v="27435.450000000012"/>
    <n v="143871"/>
  </r>
  <r>
    <s v="2017/1079"/>
    <x v="1"/>
    <n v="1079"/>
    <x v="4"/>
    <s v="Lithuania"/>
    <s v="State Border Guard Service at the Ministry of Interior"/>
    <s v="no"/>
    <s v="Coordination Points"/>
    <s v="2017/LBS/03 Coordination Points"/>
    <d v="2017-10-24T00:00:00"/>
    <d v="2017-11-21T00:00:00"/>
    <s v="no"/>
    <x v="0"/>
    <s v="FRO.24989"/>
    <n v="2017"/>
    <s v="C1"/>
    <n v="7004.22"/>
    <d v="2017-07-19T00:00:00"/>
    <s v="IM"/>
    <n v="0"/>
    <s v="no"/>
    <n v="0"/>
    <n v="0"/>
    <m/>
    <m/>
    <m/>
    <m/>
    <m/>
    <n v="2017"/>
    <n v="3500"/>
    <m/>
    <m/>
    <d v="2018-02-04T00:00:00"/>
    <d v="2017-12-19T00:00:00"/>
    <n v="2017"/>
    <n v="3504.22"/>
    <m/>
    <n v="7004.22"/>
    <n v="7004.2199999999993"/>
    <n v="0.99999999999999989"/>
    <n v="9.0949470177292824E-13"/>
    <n v="0"/>
  </r>
  <r>
    <s v="2017/1080"/>
    <x v="1"/>
    <n v="1080"/>
    <x v="1"/>
    <s v="Netherlands"/>
    <s v="Repatriation and Departure Service"/>
    <s v="no"/>
    <s v="FOA-R"/>
    <s v="2017/RSU/02 RI FOA-R 2017"/>
    <d v="2017-08-02T00:00:00"/>
    <d v="2017-08-06T00:00:00"/>
    <s v="no"/>
    <x v="1"/>
    <s v="FRO.24994"/>
    <n v="2017"/>
    <s v="C1"/>
    <n v="4583"/>
    <d v="2017-07-21T00:00:00"/>
    <s v="IM"/>
    <n v="0"/>
    <s v="no"/>
    <n v="0"/>
    <m/>
    <m/>
    <m/>
    <m/>
    <m/>
    <s v="Cancellation."/>
    <m/>
    <m/>
    <m/>
    <m/>
    <d v="2017-10-20T00:00:00"/>
    <m/>
    <m/>
    <m/>
    <m/>
    <n v="0"/>
    <n v="0"/>
    <s v=""/>
    <n v="0"/>
    <n v="0"/>
  </r>
  <r>
    <s v="2017/1081"/>
    <x v="1"/>
    <n v="1081"/>
    <x v="1"/>
    <s v="Lithuania"/>
    <s v="State Border Guard Service at the Ministry of Interior"/>
    <s v="no"/>
    <s v="Poseidon"/>
    <s v="2017/RSU/03 Poseidon"/>
    <d v="2017-08-24T00:00:00"/>
    <d v="2017-10-07T00:00:00"/>
    <s v="no"/>
    <x v="0"/>
    <s v="FRO.24737"/>
    <n v="2017"/>
    <s v="C1"/>
    <n v="51199"/>
    <d v="2017-07-21T00:00:00"/>
    <s v="IM"/>
    <n v="0"/>
    <s v="no"/>
    <n v="0"/>
    <m/>
    <m/>
    <m/>
    <m/>
    <m/>
    <m/>
    <n v="2017"/>
    <n v="25550"/>
    <m/>
    <m/>
    <d v="2017-12-21T00:00:00"/>
    <d v="2017-11-14T00:00:00"/>
    <n v="2017"/>
    <n v="18875.12"/>
    <m/>
    <n v="51199"/>
    <n v="44425.119999999995"/>
    <n v="0.86769507216937825"/>
    <n v="6773.8800000000047"/>
    <n v="0"/>
  </r>
  <r>
    <s v="2017/1082"/>
    <x v="1"/>
    <n v="1082"/>
    <x v="5"/>
    <s v="Lithuania"/>
    <s v="State Border Guard Service"/>
    <s v="no"/>
    <s v="FSC Support Officer"/>
    <s v="2017/FSC/02 FSC Support Officer Deployment"/>
    <d v="2017-07-30T00:00:00"/>
    <d v="2017-09-01T00:00:00"/>
    <s v="no"/>
    <x v="0"/>
    <s v="FRO.25015"/>
    <n v="2017"/>
    <s v="C1"/>
    <n v="6657.54"/>
    <d v="2017-07-24T00:00:00"/>
    <s v="SK"/>
    <n v="0"/>
    <s v="no"/>
    <m/>
    <m/>
    <m/>
    <m/>
    <m/>
    <m/>
    <m/>
    <n v="2017"/>
    <n v="3300"/>
    <m/>
    <m/>
    <d v="2017-11-15T00:00:00"/>
    <d v="2017-09-11T00:00:00"/>
    <n v="2017"/>
    <n v="2217.1799999999998"/>
    <m/>
    <n v="6657.54"/>
    <n v="5517.18"/>
    <n v="0.8287115060517849"/>
    <n v="1140.3599999999997"/>
    <n v="0"/>
  </r>
  <r>
    <s v="2017/1083"/>
    <x v="1"/>
    <n v="1083"/>
    <x v="5"/>
    <s v="Italy"/>
    <s v="Ministero dell'Interno, Dipartimento della Pubblica Sicurezza, Direzione Centrale dell'Immigrazione e della Polizia delle Frontiere"/>
    <s v="no"/>
    <s v="FSC Support Officer"/>
    <s v="2017/FSC/01 FSC Support Officer Deployment"/>
    <d v="2017-08-06T00:00:00"/>
    <d v="2017-11-08T00:00:00"/>
    <s v="no"/>
    <x v="0"/>
    <s v="FRO.25014"/>
    <n v="2017"/>
    <s v="C1"/>
    <n v="21978.87"/>
    <d v="2017-07-24T00:00:00"/>
    <s v="SK"/>
    <n v="0"/>
    <s v="no"/>
    <m/>
    <m/>
    <m/>
    <m/>
    <m/>
    <m/>
    <m/>
    <m/>
    <m/>
    <m/>
    <m/>
    <d v="2018-01-22T00:00:00"/>
    <d v="2018-03-01T00:00:00"/>
    <n v="2018"/>
    <n v="17149.580000000002"/>
    <m/>
    <n v="21978.87"/>
    <n v="17149.580000000002"/>
    <n v="0.78027578305891077"/>
    <n v="4829.2899999999972"/>
    <n v="0"/>
  </r>
  <r>
    <s v="2017/1084"/>
    <x v="1"/>
    <n v="1084"/>
    <x v="5"/>
    <s v="Italy"/>
    <s v="Ministero dell'Interno, Dipartimento della Pubblica Sicurezza, Direzione Centrale dell'Immigrazione e della Polizia delle Frontiere"/>
    <s v="no"/>
    <s v="FSC Support Officer"/>
    <s v="2017/FSC/02 FSC Support Officer Deployment"/>
    <d v="2017-08-03T00:00:00"/>
    <d v="2017-09-05T00:00:00"/>
    <s v="no"/>
    <x v="0"/>
    <s v="FRO.25012"/>
    <n v="2017"/>
    <s v="C1"/>
    <n v="7714.7"/>
    <d v="2017-07-24T00:00:00"/>
    <s v="SK"/>
    <n v="0"/>
    <s v="no"/>
    <m/>
    <m/>
    <s v="FRO.25012"/>
    <n v="2018"/>
    <n v="989.43"/>
    <d v="2018-06-18T00:00:00"/>
    <m/>
    <m/>
    <m/>
    <m/>
    <m/>
    <d v="2017-11-19T00:00:00"/>
    <d v="2018-06-25T00:00:00"/>
    <n v="2018"/>
    <n v="8562.1"/>
    <m/>
    <n v="8704.1299999999992"/>
    <n v="8562.1"/>
    <n v="0.98368245878680594"/>
    <n v="142.02999999999884"/>
    <n v="0"/>
  </r>
  <r>
    <s v="2017/1085"/>
    <x v="1"/>
    <n v="1085"/>
    <x v="4"/>
    <s v="Latvia"/>
    <s v="State Border Guard"/>
    <s v="no"/>
    <s v="Coordination Points"/>
    <s v="2017/LBS/03 Coordination Points"/>
    <d v="2017-08-01T00:00:00"/>
    <d v="2017-09-05T00:00:00"/>
    <s v="no"/>
    <x v="0"/>
    <s v="FRO.24992"/>
    <n v="2017"/>
    <s v="C1"/>
    <n v="16702.7"/>
    <d v="2017-07-21T00:00:00"/>
    <s v="IM"/>
    <n v="0"/>
    <s v="no"/>
    <n v="0"/>
    <n v="0"/>
    <m/>
    <m/>
    <m/>
    <m/>
    <m/>
    <n v="2017"/>
    <n v="8300"/>
    <m/>
    <m/>
    <d v="2017-11-19T00:00:00"/>
    <d v="2017-11-07T00:00:00"/>
    <n v="2017"/>
    <n v="4890.6899999999996"/>
    <m/>
    <n v="16702.7"/>
    <n v="13190.689999999999"/>
    <n v="0.78973399510258813"/>
    <n v="3512.010000000002"/>
    <n v="0"/>
  </r>
  <r>
    <s v="2017/1086"/>
    <x v="1"/>
    <n v="1086"/>
    <x v="4"/>
    <s v="Spain"/>
    <s v="Cuerpo Nacional de Policia"/>
    <s v="no"/>
    <s v="Focal Points"/>
    <s v="2017/LBS/02 Focal Points"/>
    <d v="2017-08-15T00:00:00"/>
    <d v="2017-10-12T00:00:00"/>
    <s v="no"/>
    <x v="0"/>
    <s v="FRO.25007"/>
    <n v="2017"/>
    <s v="C1"/>
    <n v="10839.06"/>
    <d v="2017-07-21T00:00:00"/>
    <s v="IM"/>
    <n v="0"/>
    <s v="yes"/>
    <n v="0"/>
    <n v="6908.65"/>
    <m/>
    <m/>
    <m/>
    <m/>
    <m/>
    <m/>
    <m/>
    <m/>
    <m/>
    <d v="2017-12-26T00:00:00"/>
    <d v="2017-11-13T00:00:00"/>
    <n v="2017"/>
    <n v="10009.629999999999"/>
    <m/>
    <n v="10839.06"/>
    <n v="10009.629999999999"/>
    <n v="0.92347768164398014"/>
    <n v="829.43000000000029"/>
    <n v="6908.65"/>
  </r>
  <r>
    <s v="2017/1087"/>
    <x v="1"/>
    <n v="1087"/>
    <x v="4"/>
    <s v="Portugal"/>
    <s v="Servico de Estrangeiros e Fronteiras"/>
    <s v="no"/>
    <s v="Coordination Points"/>
    <s v="2017/LBS/03 Coordination Points"/>
    <d v="2017-08-01T00:00:00"/>
    <d v="2017-08-29T00:00:00"/>
    <s v="no"/>
    <x v="0"/>
    <s v="FRO.25006"/>
    <n v="2017"/>
    <s v="C1"/>
    <n v="9876.1"/>
    <d v="2017-07-21T00:00:00"/>
    <s v="IM"/>
    <n v="0"/>
    <s v="no"/>
    <n v="0"/>
    <m/>
    <m/>
    <m/>
    <m/>
    <m/>
    <m/>
    <n v="2017"/>
    <n v="4938.05"/>
    <m/>
    <m/>
    <d v="2017-11-12T00:00:00"/>
    <d v="2017-11-23T00:00:00"/>
    <n v="2017"/>
    <n v="4262.29"/>
    <m/>
    <n v="9876.1"/>
    <n v="9200.34"/>
    <n v="0.93157622948329799"/>
    <n v="675.76000000000022"/>
    <n v="0"/>
  </r>
  <r>
    <s v="2017/1088"/>
    <x v="1"/>
    <n v="1088"/>
    <x v="4"/>
    <s v="Poland"/>
    <s v="Headquarters of Polish Border Guards"/>
    <s v="no"/>
    <s v="FOA"/>
    <s v="2017/LBS/01 FOA"/>
    <d v="2017-09-13T00:00:00"/>
    <d v="2017-12-06T00:00:00"/>
    <s v="no"/>
    <x v="0"/>
    <s v="FRO.24999"/>
    <n v="2017"/>
    <s v="C1"/>
    <n v="57251.42"/>
    <d v="2017-07-21T00:00:00"/>
    <s v="IM"/>
    <n v="0"/>
    <s v="no"/>
    <n v="0"/>
    <m/>
    <m/>
    <m/>
    <m/>
    <m/>
    <m/>
    <n v="2017"/>
    <n v="28625.71"/>
    <m/>
    <m/>
    <d v="2018-02-19T00:00:00"/>
    <d v="2018-02-23T00:00:00"/>
    <n v="2018"/>
    <n v="15087.57"/>
    <m/>
    <n v="57251.42"/>
    <n v="43713.279999999999"/>
    <n v="0.76353180410197685"/>
    <n v="13538.14"/>
    <n v="0"/>
  </r>
  <r>
    <s v="2017/1089"/>
    <x v="1"/>
    <n v="1089"/>
    <x v="4"/>
    <s v="Spain"/>
    <s v="Cuerpo Nacional de Policia"/>
    <s v="no"/>
    <s v="FOA"/>
    <s v="2017/LBS/01 FOA"/>
    <d v="2017-09-12T00:00:00"/>
    <d v="2017-11-09T00:00:00"/>
    <s v="no"/>
    <x v="0"/>
    <s v="FRO.25001"/>
    <n v="2017"/>
    <s v="C1"/>
    <n v="14592.15"/>
    <d v="2017-07-21T00:00:00"/>
    <s v="IM"/>
    <n v="0"/>
    <s v="yes"/>
    <n v="0"/>
    <n v="5399.86"/>
    <m/>
    <m/>
    <m/>
    <m/>
    <m/>
    <m/>
    <n v="0"/>
    <m/>
    <m/>
    <d v="2018-01-23T00:00:00"/>
    <d v="2017-12-07T00:00:00"/>
    <n v="2017"/>
    <n v="12820.21"/>
    <m/>
    <n v="14592.15"/>
    <n v="12820.21"/>
    <n v="0.87856895659652623"/>
    <n v="1771.9400000000005"/>
    <n v="5399.86"/>
  </r>
  <r>
    <s v="2017/1090"/>
    <x v="1"/>
    <n v="1090"/>
    <x v="4"/>
    <s v="Latvia"/>
    <s v="State Border Guard"/>
    <s v="no"/>
    <s v="Focal Points"/>
    <s v="2017/LBS/02 Focal Points"/>
    <d v="2017-08-16T00:00:00"/>
    <d v="2017-09-13T00:00:00"/>
    <s v="no"/>
    <x v="0"/>
    <s v="FRO.24998"/>
    <n v="2017"/>
    <s v="C1"/>
    <n v="7588.44"/>
    <d v="2017-07-21T00:00:00"/>
    <s v="IM"/>
    <n v="0"/>
    <s v="no"/>
    <n v="0"/>
    <n v="0"/>
    <m/>
    <m/>
    <m/>
    <m/>
    <m/>
    <n v="2017"/>
    <n v="3700"/>
    <m/>
    <m/>
    <d v="2017-11-27T00:00:00"/>
    <d v="2017-11-07T00:00:00"/>
    <n v="2017"/>
    <n v="2699.6"/>
    <m/>
    <n v="7588.44"/>
    <n v="6399.6"/>
    <n v="0.84333538909182926"/>
    <n v="1188.8399999999992"/>
    <n v="0"/>
  </r>
  <r>
    <s v="2017/1091"/>
    <x v="1"/>
    <n v="1091"/>
    <x v="4"/>
    <s v="Estonia"/>
    <s v="Police and Border Guard Board"/>
    <s v="no"/>
    <s v="Coordination Points"/>
    <s v="2017/LBS/03 Coordination Points"/>
    <d v="2017-08-01T00:00:00"/>
    <d v="2017-08-29T00:00:00"/>
    <s v="no"/>
    <x v="0"/>
    <s v="FRO.24993"/>
    <n v="2017"/>
    <s v="C1"/>
    <n v="10053.719999999999"/>
    <d v="2017-07-21T00:00:00"/>
    <s v="IM"/>
    <n v="0"/>
    <s v="no"/>
    <n v="0"/>
    <n v="0"/>
    <m/>
    <m/>
    <m/>
    <m/>
    <m/>
    <n v="2017"/>
    <n v="5000"/>
    <m/>
    <m/>
    <d v="2017-11-12T00:00:00"/>
    <d v="2017-11-23T00:00:00"/>
    <n v="2017"/>
    <n v="2637.96"/>
    <m/>
    <n v="10053.719999999999"/>
    <n v="7637.96"/>
    <n v="0.75971481202977609"/>
    <n v="2415.7599999999993"/>
    <n v="0"/>
  </r>
  <r>
    <s v="2017/1092"/>
    <x v="1"/>
    <n v="1092"/>
    <x v="4"/>
    <s v="Lithuania"/>
    <s v="State Border Guard Service at the Ministry of Interior"/>
    <s v="no"/>
    <s v="FOA"/>
    <s v="2017/LBS/01 FOA"/>
    <d v="2017-08-16T00:00:00"/>
    <d v="2017-09-13T00:00:00"/>
    <s v="no"/>
    <x v="0"/>
    <s v="FRO.25024"/>
    <n v="2017"/>
    <s v="C1"/>
    <n v="14137.91"/>
    <d v="2017-07-21T00:00:00"/>
    <s v="IM"/>
    <n v="0"/>
    <s v="no"/>
    <n v="0"/>
    <n v="0"/>
    <m/>
    <m/>
    <m/>
    <m/>
    <m/>
    <n v="2017"/>
    <n v="7050"/>
    <m/>
    <m/>
    <d v="2017-11-27T00:00:00"/>
    <d v="2017-11-06T00:00:00"/>
    <n v="2017"/>
    <n v="6201.77"/>
    <m/>
    <n v="14137.91"/>
    <n v="13251.77"/>
    <n v="0.93732171162498568"/>
    <n v="886.13999999999942"/>
    <n v="0"/>
  </r>
  <r>
    <s v="2017/1093"/>
    <x v="1"/>
    <n v="1093"/>
    <x v="4"/>
    <s v="Lithuania"/>
    <s v="State Border Guard Service at the Ministry of Interior"/>
    <s v="no"/>
    <s v="Focal Points"/>
    <s v="2017/LBS/02 Focal Points"/>
    <d v="2017-08-16T00:00:00"/>
    <d v="2017-09-13T00:00:00"/>
    <s v="no"/>
    <x v="0"/>
    <s v="FRO.25028"/>
    <n v="2017"/>
    <s v="C1"/>
    <n v="16114.2"/>
    <d v="2017-07-24T00:00:00"/>
    <s v="SK"/>
    <n v="0"/>
    <s v="no"/>
    <n v="0"/>
    <m/>
    <m/>
    <m/>
    <m/>
    <m/>
    <m/>
    <n v="2017"/>
    <n v="8050"/>
    <m/>
    <m/>
    <d v="2017-11-27T00:00:00"/>
    <d v="2017-10-23T00:00:00"/>
    <n v="2017"/>
    <n v="5479.72"/>
    <m/>
    <n v="16114.2"/>
    <n v="13529.720000000001"/>
    <n v="0.83961474972384609"/>
    <n v="2584.4799999999996"/>
    <n v="0"/>
  </r>
  <r>
    <s v="2017/1094"/>
    <x v="1"/>
    <n v="1094"/>
    <x v="1"/>
    <s v="Germany"/>
    <s v="Bundespolizeiprasidium Federal Police Central Office"/>
    <s v="no"/>
    <s v="FOA-R"/>
    <s v="2017/RSU/02 RI FOA-R 2017"/>
    <d v="2017-07-30T00:00:00"/>
    <d v="2017-08-02T00:00:00"/>
    <s v="no"/>
    <x v="1"/>
    <s v="FRO.25005"/>
    <n v="2017"/>
    <s v="C1"/>
    <n v="40350"/>
    <d v="2017-07-21T00:00:00"/>
    <s v="IM"/>
    <n v="0"/>
    <s v="no"/>
    <n v="0"/>
    <n v="0"/>
    <m/>
    <m/>
    <m/>
    <m/>
    <s v="Cancellation."/>
    <m/>
    <m/>
    <m/>
    <m/>
    <d v="2017-10-16T00:00:00"/>
    <m/>
    <m/>
    <m/>
    <m/>
    <n v="0"/>
    <n v="0"/>
    <s v=""/>
    <n v="0"/>
    <n v="0"/>
  </r>
  <r>
    <s v="2017/1095"/>
    <x v="1"/>
    <n v="1095"/>
    <x v="1"/>
    <s v="Belgium"/>
    <s v="Dienst Vreemdelingenzaken"/>
    <s v="no"/>
    <s v="CRO"/>
    <s v="2017/RSU/01 CRO to Albania"/>
    <d v="2017-07-26T00:00:00"/>
    <d v="2017-07-28T00:00:00"/>
    <s v="no"/>
    <x v="0"/>
    <s v="FRO.25030"/>
    <n v="2017"/>
    <s v="C1"/>
    <n v="166.71"/>
    <d v="2017-07-24T00:00:00"/>
    <s v="IM"/>
    <n v="0"/>
    <s v="no"/>
    <n v="0"/>
    <m/>
    <m/>
    <m/>
    <m/>
    <m/>
    <m/>
    <m/>
    <m/>
    <m/>
    <m/>
    <d v="2017-10-11T00:00:00"/>
    <d v="2017-11-17T00:00:00"/>
    <n v="2017"/>
    <n v="166.71"/>
    <m/>
    <n v="166.71"/>
    <n v="166.71"/>
    <n v="1"/>
    <n v="0"/>
    <n v="0"/>
  </r>
  <r>
    <s v="2017/1096"/>
    <x v="1"/>
    <n v="1096"/>
    <x v="2"/>
    <s v="France"/>
    <s v="Direction Centrale de la Police aux Frontieres"/>
    <s v="no"/>
    <s v="Poseidon"/>
    <s v="2017/SBS/07 JO Poseidon 2017"/>
    <d v="2017-08-15T00:00:00"/>
    <d v="2017-09-28T00:00:00"/>
    <s v="no"/>
    <x v="0"/>
    <s v="FRO.25027"/>
    <n v="2017"/>
    <s v="C1"/>
    <n v="44623"/>
    <d v="2017-07-24T00:00:00"/>
    <s v="IM"/>
    <n v="0"/>
    <s v="yes"/>
    <n v="0"/>
    <n v="19529.77"/>
    <m/>
    <m/>
    <m/>
    <m/>
    <m/>
    <n v="2017"/>
    <n v="22311.5"/>
    <m/>
    <m/>
    <d v="2017-12-12T00:00:00"/>
    <d v="2017-11-14T00:00:00"/>
    <n v="2017"/>
    <n v="15052.13"/>
    <m/>
    <n v="44623"/>
    <n v="37363.629999999997"/>
    <n v="0.83731775093561611"/>
    <n v="7259.3700000000026"/>
    <n v="19529.77"/>
  </r>
  <r>
    <s v="2017/1097"/>
    <x v="1"/>
    <n v="1097"/>
    <x v="2"/>
    <s v="France"/>
    <s v="Direction Centrale des compagnies republicaines de securite"/>
    <s v="no"/>
    <s v="Poseidon"/>
    <s v="2017/SBS/07 JO Poseidon 2017"/>
    <d v="2017-08-15T00:00:00"/>
    <d v="2017-09-28T00:00:00"/>
    <s v="no"/>
    <x v="0"/>
    <s v="FRO.25035"/>
    <n v="2017"/>
    <s v="C1"/>
    <n v="39420.730000000003"/>
    <d v="2017-07-24T00:00:00"/>
    <s v="SK"/>
    <n v="0"/>
    <s v="yes"/>
    <m/>
    <n v="5689.57"/>
    <m/>
    <m/>
    <m/>
    <m/>
    <m/>
    <m/>
    <m/>
    <m/>
    <m/>
    <d v="2017-12-12T00:00:00"/>
    <d v="2017-12-01T00:00:00"/>
    <n v="2017"/>
    <n v="37570.449999999997"/>
    <m/>
    <n v="39420.730000000003"/>
    <n v="37570.449999999997"/>
    <n v="0.95306327406925229"/>
    <n v="1850.2800000000061"/>
    <n v="5689.57"/>
  </r>
  <r>
    <s v="2017/1098"/>
    <x v="1"/>
    <n v="1098"/>
    <x v="3"/>
    <s v="Hungary"/>
    <s v="Hungarian Police Headquarters"/>
    <s v="no"/>
    <s v="Focal Points"/>
    <s v="2017/ABS/03 Focal Points 2017 Air"/>
    <d v="2017-07-30T00:00:00"/>
    <d v="2017-08-24T00:00:00"/>
    <s v="no"/>
    <x v="0"/>
    <s v="FRO.25029"/>
    <n v="2017"/>
    <s v="C1"/>
    <n v="3738.62"/>
    <d v="2017-07-24T00:00:00"/>
    <s v="SK"/>
    <n v="0"/>
    <s v="yes"/>
    <n v="0"/>
    <n v="2239.36"/>
    <m/>
    <m/>
    <m/>
    <m/>
    <m/>
    <m/>
    <m/>
    <m/>
    <m/>
    <d v="2017-11-07T00:00:00"/>
    <d v="2017-11-30T00:00:00"/>
    <n v="2017"/>
    <n v="3633.04"/>
    <m/>
    <n v="3738.62"/>
    <n v="3633.04"/>
    <n v="0.97175963323365311"/>
    <n v="105.57999999999993"/>
    <n v="2239.36"/>
  </r>
  <r>
    <s v="2017/1099"/>
    <x v="1"/>
    <n v="1099"/>
    <x v="3"/>
    <s v="Austria"/>
    <s v="Federal Ministry of the Interior"/>
    <s v="no"/>
    <s v="Focal Points"/>
    <s v="2017/ABS/03 Focal Points 2017 Air"/>
    <d v="2017-08-07T00:00:00"/>
    <d v="2017-09-01T00:00:00"/>
    <s v="no"/>
    <x v="0"/>
    <s v="FRO.25022"/>
    <n v="2017"/>
    <s v="C1"/>
    <n v="12711.6"/>
    <d v="2017-07-24T00:00:00"/>
    <s v="SK"/>
    <n v="0"/>
    <s v="no"/>
    <m/>
    <m/>
    <m/>
    <m/>
    <m/>
    <m/>
    <m/>
    <m/>
    <n v="0"/>
    <m/>
    <m/>
    <d v="2017-11-15T00:00:00"/>
    <d v="2017-10-10T00:00:00"/>
    <n v="2017"/>
    <n v="12066.52"/>
    <m/>
    <n v="12711.6"/>
    <n v="12066.52"/>
    <n v="0.94925265112181001"/>
    <n v="645.07999999999993"/>
    <n v="0"/>
  </r>
  <r>
    <s v="2017/1100"/>
    <x v="1"/>
    <n v="1100"/>
    <x v="4"/>
    <s v="Hungary"/>
    <s v="Hungarian Police Headquarters"/>
    <s v="no"/>
    <s v="FOA"/>
    <s v="2017/LBS/01 FOA"/>
    <d v="2017-08-16T00:00:00"/>
    <d v="2017-09-13T00:00:00"/>
    <s v="no"/>
    <x v="0"/>
    <s v="FRO.25036"/>
    <n v="2017"/>
    <s v="C1"/>
    <n v="15151.37"/>
    <d v="2017-07-24T00:00:00"/>
    <s v="SK"/>
    <n v="0"/>
    <s v="yes"/>
    <n v="0"/>
    <n v="4436.95"/>
    <m/>
    <m/>
    <m/>
    <m/>
    <m/>
    <m/>
    <n v="0"/>
    <m/>
    <m/>
    <d v="2017-11-27T00:00:00"/>
    <d v="2017-11-15T00:00:00"/>
    <n v="2017"/>
    <n v="12537.18"/>
    <m/>
    <n v="15151.37"/>
    <n v="12537.18"/>
    <n v="0.82746180708411188"/>
    <n v="2614.1900000000005"/>
    <n v="4436.95"/>
  </r>
  <r>
    <s v="2017/1101"/>
    <x v="1"/>
    <n v="1101"/>
    <x v="1"/>
    <s v="Luxembourg"/>
    <s v="Ministry of Foreign Affairs"/>
    <s v="no"/>
    <s v="RO"/>
    <s v="2017/RSU/01 RO to Montenegro"/>
    <d v="2017-07-25T00:00:00"/>
    <d v="2017-07-26T00:00:00"/>
    <s v="no"/>
    <x v="0"/>
    <s v="FRO.25043"/>
    <n v="2017"/>
    <s v="C1"/>
    <n v="74.900000000000006"/>
    <d v="2017-07-24T00:00:00"/>
    <s v="SK"/>
    <n v="0"/>
    <s v="no"/>
    <m/>
    <m/>
    <m/>
    <m/>
    <m/>
    <m/>
    <m/>
    <m/>
    <m/>
    <m/>
    <m/>
    <d v="2017-10-09T00:00:00"/>
    <d v="2017-11-13T00:00:00"/>
    <n v="2017"/>
    <n v="74.900000000000006"/>
    <m/>
    <n v="74.900000000000006"/>
    <n v="74.900000000000006"/>
    <n v="1"/>
    <n v="0"/>
    <n v="0"/>
  </r>
  <r>
    <s v="2017/1102"/>
    <x v="1"/>
    <n v="1102"/>
    <x v="2"/>
    <s v="Spain"/>
    <s v="Guardia Civil"/>
    <s v="yes"/>
    <s v="Hera"/>
    <s v="2017/SBS/02 Hera"/>
    <d v="2017-08-01T00:00:00"/>
    <d v="2017-10-31T00:00:00"/>
    <s v="no"/>
    <x v="0"/>
    <s v="FRO.25037"/>
    <n v="2017"/>
    <s v="C1"/>
    <n v="613185.05000000005"/>
    <d v="2017-07-24T00:00:00"/>
    <s v="SK"/>
    <n v="593485.29"/>
    <s v="yes"/>
    <n v="348800.13"/>
    <n v="339882.64"/>
    <m/>
    <m/>
    <m/>
    <m/>
    <m/>
    <n v="2017"/>
    <n v="300000"/>
    <m/>
    <m/>
    <d v="2018-01-14T00:00:00"/>
    <d v="2018-03-27T00:00:00"/>
    <n v="2018"/>
    <n v="200609.75"/>
    <m/>
    <n v="613185.05000000005"/>
    <n v="500609.75"/>
    <n v="0.81640892908266427"/>
    <n v="112575.30000000005"/>
    <n v="339882.64"/>
  </r>
  <r>
    <s v="2017/1103"/>
    <x v="1"/>
    <n v="1103"/>
    <x v="4"/>
    <s v="Portugal"/>
    <s v="Servico de Estrangeiros e Fronteiras"/>
    <s v="no"/>
    <s v="Focal Points"/>
    <s v="2017/LBS/02 Focal Points"/>
    <d v="2017-08-15T00:00:00"/>
    <d v="2017-10-12T00:00:00"/>
    <s v="no"/>
    <x v="0"/>
    <s v="FRO.25047"/>
    <n v="2017"/>
    <s v="C1"/>
    <n v="12592.83"/>
    <d v="2017-07-25T00:00:00"/>
    <s v="IM"/>
    <n v="0"/>
    <s v="no"/>
    <n v="0"/>
    <n v="0"/>
    <m/>
    <m/>
    <m/>
    <m/>
    <m/>
    <n v="2017"/>
    <n v="6296.42"/>
    <m/>
    <m/>
    <d v="2017-12-26T00:00:00"/>
    <d v="2017-11-29T00:00:00"/>
    <n v="2017"/>
    <n v="5674.51"/>
    <m/>
    <n v="12592.83"/>
    <n v="11970.93"/>
    <n v="0.95061475458653855"/>
    <n v="621.89999999999964"/>
    <n v="0"/>
  </r>
  <r>
    <s v="2017/1104"/>
    <x v="1"/>
    <n v="1104"/>
    <x v="4"/>
    <s v="France"/>
    <s v="Direction Centrale de la Police aux Frontieres"/>
    <s v="no"/>
    <s v="Coordination Points"/>
    <s v="2017/LBS/03 Coordination Points"/>
    <d v="2017-08-22T00:00:00"/>
    <d v="2017-09-19T00:00:00"/>
    <s v="no"/>
    <x v="0"/>
    <s v="FRO.25049"/>
    <n v="2017"/>
    <s v="C1"/>
    <n v="8037.84"/>
    <d v="2017-07-25T00:00:00"/>
    <s v="IM"/>
    <n v="0"/>
    <s v="yes"/>
    <n v="0"/>
    <n v="6845.8"/>
    <s v="FRO.25049"/>
    <n v="2017"/>
    <n v="9604.32"/>
    <d v="2017-08-01T00:00:00"/>
    <m/>
    <n v="2017"/>
    <n v="8821.08"/>
    <m/>
    <m/>
    <d v="2017-12-03T00:00:00"/>
    <d v="2018-01-09T00:00:00"/>
    <n v="2018"/>
    <n v="8642.02"/>
    <m/>
    <n v="17642.16"/>
    <n v="17463.099999999999"/>
    <n v="0.98985044915135101"/>
    <n v="179.06000000000131"/>
    <n v="6845.8"/>
  </r>
  <r>
    <s v="2017/1105"/>
    <x v="1"/>
    <n v="1105"/>
    <x v="4"/>
    <s v="Germany"/>
    <s v="Bundespolizeiprasidium Federal Police Central Office"/>
    <s v="no"/>
    <s v="Focal Points"/>
    <s v="2017/LBS/02 Focal Points"/>
    <d v="2017-08-15T00:00:00"/>
    <d v="2017-10-12T00:00:00"/>
    <s v="no"/>
    <x v="0"/>
    <s v="FRO.25042"/>
    <n v="2017"/>
    <s v="C1"/>
    <n v="96218.68"/>
    <d v="2017-07-25T00:00:00"/>
    <s v="IM"/>
    <n v="0"/>
    <s v="no"/>
    <n v="0"/>
    <m/>
    <m/>
    <m/>
    <m/>
    <m/>
    <m/>
    <n v="2017"/>
    <n v="47200"/>
    <m/>
    <m/>
    <d v="2017-12-26T00:00:00"/>
    <d v="2017-12-05T00:00:00"/>
    <n v="2017"/>
    <n v="27359.85"/>
    <m/>
    <n v="96218.68"/>
    <n v="74559.850000000006"/>
    <n v="0.77489994666316364"/>
    <n v="21658.829999999987"/>
    <n v="0"/>
  </r>
  <r>
    <s v="2017/1106"/>
    <x v="1"/>
    <n v="1106"/>
    <x v="5"/>
    <s v="Portugal"/>
    <s v="Servico de Estrangeiros e Fronteiras"/>
    <s v="no"/>
    <s v="FSC Support Officer"/>
    <s v="2017/FSC/01 FSC Support Officer Deployment"/>
    <d v="2017-08-02T00:00:00"/>
    <d v="2017-09-01T00:00:00"/>
    <s v="no"/>
    <x v="0"/>
    <s v="FRO.25044"/>
    <n v="2017"/>
    <s v="C1"/>
    <n v="6672.52"/>
    <d v="2017-07-25T00:00:00"/>
    <s v="IM"/>
    <n v="0"/>
    <s v="no"/>
    <n v="0"/>
    <m/>
    <m/>
    <m/>
    <m/>
    <m/>
    <m/>
    <n v="2017"/>
    <n v="3336.26"/>
    <m/>
    <m/>
    <d v="2017-11-15T00:00:00"/>
    <d v="2018-08-07T00:00:00"/>
    <n v="2018"/>
    <n v="2425.14"/>
    <m/>
    <n v="6672.52"/>
    <n v="5761.4"/>
    <n v="0.86345188924124605"/>
    <n v="911.1200000000008"/>
    <n v="0"/>
  </r>
  <r>
    <s v="2017/1107"/>
    <x v="1"/>
    <n v="1107"/>
    <x v="5"/>
    <s v="Italy"/>
    <s v="Ministero dell'Interno, Dipartimento della Pubblica Sicurezza, Direzione Centrale dell'Immigrazione e della Polizia delle Frontiere"/>
    <s v="no"/>
    <s v="FSC Support Officer"/>
    <s v="2017/FSC/01 FSC Support Officer Deployment"/>
    <d v="2017-08-04T00:00:00"/>
    <d v="2017-09-01T00:00:00"/>
    <s v="no"/>
    <x v="0"/>
    <s v="FRO.25013"/>
    <n v="2017"/>
    <s v="C1"/>
    <n v="9775.52"/>
    <d v="2017-07-26T00:00:00"/>
    <s v="IM"/>
    <n v="0"/>
    <s v="no"/>
    <n v="0"/>
    <m/>
    <m/>
    <m/>
    <m/>
    <m/>
    <m/>
    <m/>
    <m/>
    <m/>
    <m/>
    <d v="2017-11-15T00:00:00"/>
    <d v="2018-01-24T00:00:00"/>
    <n v="2018"/>
    <n v="6075.86"/>
    <m/>
    <n v="9775.52"/>
    <n v="6075.86"/>
    <n v="0.62153829156914409"/>
    <n v="3699.6600000000008"/>
    <n v="0"/>
  </r>
  <r>
    <s v="2017/1108"/>
    <x v="1"/>
    <n v="1108"/>
    <x v="2"/>
    <s v="Spain"/>
    <s v="Guardia Civil"/>
    <s v="no"/>
    <s v="Indalo"/>
    <s v="2017/SBS/03 Indalo 2017"/>
    <d v="2017-08-01T00:00:00"/>
    <d v="2017-10-31T00:00:00"/>
    <s v="no"/>
    <x v="0"/>
    <s v="FRO.25038"/>
    <n v="2017"/>
    <s v="C1"/>
    <n v="672353.28000000003"/>
    <d v="2017-07-29T00:00:00"/>
    <s v="SK"/>
    <n v="519949.93"/>
    <s v="yes"/>
    <n v="291868.92"/>
    <n v="255286"/>
    <s v="FRO.25038"/>
    <n v="2017"/>
    <n v="11122.08"/>
    <d v="2017-09-29T00:00:00"/>
    <m/>
    <n v="2017"/>
    <n v="300000"/>
    <m/>
    <m/>
    <d v="2018-01-14T00:00:00"/>
    <d v="2018-04-16T00:00:00"/>
    <n v="2018"/>
    <n v="312946.62"/>
    <m/>
    <n v="683475.36"/>
    <n v="612946.62"/>
    <n v="0.89680865744743166"/>
    <n v="70528.739999999991"/>
    <n v="255286"/>
  </r>
  <r>
    <s v="2017/1109"/>
    <x v="1"/>
    <n v="1109"/>
    <x v="3"/>
    <s v="Poland"/>
    <s v="Headquarters of Polish Border Guards"/>
    <s v="no"/>
    <s v="Alexis"/>
    <s v="2017/ABS/06 JO Alexis"/>
    <d v="2017-08-28T00:00:00"/>
    <d v="2017-09-29T00:00:00"/>
    <s v="no"/>
    <x v="0"/>
    <s v="FRO.25056"/>
    <n v="2017"/>
    <s v="C1"/>
    <n v="10028.040000000001"/>
    <d v="2017-07-26T00:00:00"/>
    <s v="SK"/>
    <n v="0"/>
    <s v="no"/>
    <n v="0"/>
    <m/>
    <m/>
    <m/>
    <m/>
    <m/>
    <m/>
    <n v="2017"/>
    <n v="5014.0200000000004"/>
    <m/>
    <m/>
    <d v="2017-12-13T00:00:00"/>
    <d v="2017-10-24T00:00:00"/>
    <n v="2017"/>
    <n v="698.8"/>
    <m/>
    <n v="10028.040000000001"/>
    <n v="5712.8200000000006"/>
    <n v="0.56968460436934831"/>
    <n v="4315.22"/>
    <n v="0"/>
  </r>
  <r>
    <s v="2017/1110"/>
    <x v="1"/>
    <n v="1110"/>
    <x v="3"/>
    <s v="Spain"/>
    <s v="Cuerpo Nacional de Policia"/>
    <s v="no"/>
    <s v="Alexis"/>
    <s v="2017/ABS/06 JO Alexis"/>
    <d v="2017-08-28T00:00:00"/>
    <d v="2017-09-29T00:00:00"/>
    <s v="no"/>
    <x v="0"/>
    <s v="FRO.25053"/>
    <n v="2017"/>
    <s v="C1"/>
    <n v="7233.2"/>
    <d v="2017-07-25T00:00:00"/>
    <s v="SK"/>
    <n v="0"/>
    <s v="no"/>
    <m/>
    <m/>
    <m/>
    <m/>
    <m/>
    <m/>
    <m/>
    <m/>
    <m/>
    <m/>
    <m/>
    <d v="2017-12-13T00:00:00"/>
    <d v="2017-10-30T00:00:00"/>
    <n v="2017"/>
    <n v="5071.38"/>
    <m/>
    <n v="7233.2"/>
    <n v="5071.38"/>
    <n v="0.70112536636620038"/>
    <n v="2161.8199999999997"/>
    <n v="0"/>
  </r>
  <r>
    <s v="2017/1111"/>
    <x v="1"/>
    <n v="1111"/>
    <x v="3"/>
    <s v="Lithuania"/>
    <s v="State Border Guard Service"/>
    <s v="no"/>
    <s v="Alexis"/>
    <s v="2017/ABS/06 JO Alexis"/>
    <d v="2017-08-28T00:00:00"/>
    <d v="2017-09-29T00:00:00"/>
    <s v="no"/>
    <x v="0"/>
    <s v="FRO.25052"/>
    <n v="2017"/>
    <s v="C1"/>
    <n v="6855.49"/>
    <d v="2017-07-26T00:00:00"/>
    <s v="SK"/>
    <n v="0"/>
    <s v="no"/>
    <n v="0"/>
    <m/>
    <m/>
    <m/>
    <m/>
    <m/>
    <m/>
    <n v="2017"/>
    <n v="3400"/>
    <m/>
    <m/>
    <d v="2017-12-13T00:00:00"/>
    <d v="2017-11-09T00:00:00"/>
    <n v="2017"/>
    <n v="2245.66"/>
    <m/>
    <n v="6855.49"/>
    <n v="5645.66"/>
    <n v="0.82352392024494236"/>
    <n v="1209.83"/>
    <n v="0"/>
  </r>
  <r>
    <s v="2017/1112"/>
    <x v="1"/>
    <n v="1112"/>
    <x v="3"/>
    <s v="Romania"/>
    <s v="General Inspectorate of the Romanian Border Police"/>
    <s v="no"/>
    <s v="Alexis"/>
    <s v="2017/ABS/06 JO Alexis"/>
    <d v="2017-08-28T00:00:00"/>
    <d v="2017-09-29T00:00:00"/>
    <s v="no"/>
    <x v="0"/>
    <s v="FRO.25051"/>
    <n v="2017"/>
    <s v="C1"/>
    <n v="16169.84"/>
    <d v="2017-07-26T00:00:00"/>
    <s v="SK"/>
    <n v="0"/>
    <s v="no"/>
    <n v="0"/>
    <m/>
    <m/>
    <m/>
    <m/>
    <m/>
    <m/>
    <n v="2017"/>
    <n v="8084"/>
    <m/>
    <m/>
    <d v="2017-12-13T00:00:00"/>
    <d v="2017-11-21T00:00:00"/>
    <n v="2017"/>
    <n v="5147.2299999999996"/>
    <m/>
    <n v="16169.84"/>
    <n v="13231.23"/>
    <n v="0.8182659816052601"/>
    <n v="2938.6100000000006"/>
    <n v="0"/>
  </r>
  <r>
    <s v="2017/1113"/>
    <x v="1"/>
    <n v="1113"/>
    <x v="3"/>
    <s v="France"/>
    <s v="Direction Centrale de la Police aux Frontieres"/>
    <s v="no"/>
    <s v="Alexis"/>
    <s v="2017/ABS/06 JO Alexis"/>
    <d v="2017-08-28T00:00:00"/>
    <d v="2017-09-29T00:00:00"/>
    <s v="no"/>
    <x v="0"/>
    <s v="FRO.25054"/>
    <n v="2017"/>
    <s v="C1"/>
    <n v="8209.0400000000009"/>
    <d v="2017-07-26T00:00:00"/>
    <s v="SK"/>
    <n v="0"/>
    <s v="yes"/>
    <n v="0"/>
    <n v="4822.59"/>
    <m/>
    <m/>
    <m/>
    <m/>
    <m/>
    <n v="2017"/>
    <n v="4104.5200000000004"/>
    <m/>
    <m/>
    <d v="2017-12-13T00:00:00"/>
    <d v="2018-02-16T00:00:00"/>
    <n v="2018"/>
    <n v="3541.1"/>
    <m/>
    <n v="8209.0400000000009"/>
    <n v="7645.6200000000008"/>
    <n v="0.9313659088029782"/>
    <n v="563.42000000000007"/>
    <n v="4822.59"/>
  </r>
  <r>
    <s v="2017/1114"/>
    <x v="1"/>
    <n v="1114"/>
    <x v="3"/>
    <s v="Belgium"/>
    <s v="Belgian Federal Police"/>
    <s v="no"/>
    <s v="Alexis"/>
    <s v="2017/ABS/06 JO Alexis"/>
    <d v="2017-08-28T00:00:00"/>
    <d v="2017-09-29T00:00:00"/>
    <s v="no"/>
    <x v="0"/>
    <s v="FRO.25067"/>
    <n v="2017"/>
    <s v="C1"/>
    <n v="8084.92"/>
    <d v="2017-07-26T00:00:00"/>
    <s v="SK"/>
    <n v="0"/>
    <s v="no"/>
    <n v="0"/>
    <n v="0"/>
    <m/>
    <m/>
    <m/>
    <m/>
    <m/>
    <m/>
    <m/>
    <m/>
    <m/>
    <d v="2017-12-13T00:00:00"/>
    <d v="2017-11-07T00:00:00"/>
    <n v="2017"/>
    <n v="6560.07"/>
    <m/>
    <n v="8084.92"/>
    <n v="6560.07"/>
    <n v="0.81139578375543597"/>
    <n v="1524.8500000000004"/>
    <n v="0"/>
  </r>
  <r>
    <s v="2017/1115"/>
    <x v="1"/>
    <n v="1115"/>
    <x v="3"/>
    <s v="Austria"/>
    <s v="Federal Ministry of the Interior"/>
    <s v="no"/>
    <s v="Alexis"/>
    <s v="2017/ABS/06 JO Alexis"/>
    <d v="2017-08-28T00:00:00"/>
    <d v="2017-09-29T00:00:00"/>
    <s v="no"/>
    <x v="0"/>
    <s v="FRO.25073"/>
    <n v="2017"/>
    <s v="C1"/>
    <n v="18753.89"/>
    <d v="2017-07-26T00:00:00"/>
    <s v="SK"/>
    <n v="0"/>
    <s v="no"/>
    <n v="0"/>
    <n v="0"/>
    <m/>
    <m/>
    <m/>
    <m/>
    <m/>
    <m/>
    <m/>
    <m/>
    <m/>
    <d v="2017-12-13T00:00:00"/>
    <d v="2017-11-06T00:00:00"/>
    <n v="2017"/>
    <n v="17311.86"/>
    <m/>
    <n v="18753.89"/>
    <n v="17311.86"/>
    <n v="0.92310768592542669"/>
    <n v="1442.0299999999988"/>
    <n v="0"/>
  </r>
  <r>
    <s v="2017/1789"/>
    <x v="1"/>
    <n v="1789"/>
    <x v="1"/>
    <s v="Finland"/>
    <s v="Helsingin poliisilaitos (Helsinki Police Department)"/>
    <s v="no"/>
    <s v="RO"/>
    <s v="2017/RSU/01 RO to Afghanistan"/>
    <d v="2017-12-21T00:00:00"/>
    <d v="2018-01-08T00:00:00"/>
    <s v="no"/>
    <x v="0"/>
    <s v="FRO.26398"/>
    <n v="2017"/>
    <s v="C1"/>
    <n v="105330.8"/>
    <d v="2017-12-14T00:00:00"/>
    <s v="FF"/>
    <n v="0"/>
    <s v="yes"/>
    <n v="96100"/>
    <n v="95268"/>
    <m/>
    <m/>
    <m/>
    <m/>
    <m/>
    <m/>
    <m/>
    <m/>
    <m/>
    <d v="2018-03-24T00:00:00"/>
    <m/>
    <n v="2018"/>
    <n v="104021.89"/>
    <m/>
    <n v="105330.8"/>
    <n v="104021.89"/>
    <n v="0.98757334037147726"/>
    <n v="1308.9100000000035"/>
    <n v="95268"/>
  </r>
  <r>
    <s v="2017/1117"/>
    <x v="1"/>
    <n v="1117"/>
    <x v="2"/>
    <s v="Netherlands"/>
    <s v="Immigration and Naturalisation Service"/>
    <s v="no"/>
    <s v="Poseidon"/>
    <s v="2017/SBS/07 JO Poseidon 2017"/>
    <d v="2017-08-15T00:00:00"/>
    <d v="2017-09-27T00:00:00"/>
    <s v="no"/>
    <x v="0"/>
    <s v="FRO.25050"/>
    <n v="2017"/>
    <s v="C1"/>
    <n v="433427"/>
    <d v="2017-07-29T00:00:00"/>
    <s v="SK"/>
    <n v="0"/>
    <s v="yes"/>
    <n v="252700"/>
    <n v="290964.5"/>
    <m/>
    <m/>
    <m/>
    <m/>
    <m/>
    <n v="2017"/>
    <n v="206390"/>
    <m/>
    <m/>
    <d v="2017-12-11T00:00:00"/>
    <d v="2017-11-17T00:00:00"/>
    <n v="2017"/>
    <n v="216341.72"/>
    <m/>
    <n v="433427"/>
    <n v="422731.72"/>
    <n v="0.97532391844532063"/>
    <n v="10695.280000000028"/>
    <n v="290964.5"/>
  </r>
  <r>
    <s v="2017/1118"/>
    <x v="1"/>
    <n v="1118"/>
    <x v="2"/>
    <s v="Sweden"/>
    <s v="National Operations Department"/>
    <s v="no"/>
    <s v="Poseidon"/>
    <s v="2017/SBS/07 JO Poseidon 2017"/>
    <d v="2017-10-16T00:00:00"/>
    <d v="2017-11-24T00:00:00"/>
    <s v="no"/>
    <x v="0"/>
    <s v="FRO.25059"/>
    <n v="2017"/>
    <s v="C1"/>
    <n v="384635.7"/>
    <d v="2017-07-28T00:00:00"/>
    <s v="SK"/>
    <n v="356900.35"/>
    <s v="yes"/>
    <n v="210216"/>
    <n v="218457.26"/>
    <m/>
    <m/>
    <m/>
    <m/>
    <m/>
    <m/>
    <n v="0"/>
    <m/>
    <m/>
    <d v="2018-02-07T00:00:00"/>
    <d v="2018-02-21T00:00:00"/>
    <n v="2018"/>
    <n v="383226.22"/>
    <m/>
    <n v="384635.7"/>
    <n v="383226.22"/>
    <n v="0.99633554555648363"/>
    <n v="1409.4800000000396"/>
    <n v="218457.26"/>
  </r>
  <r>
    <s v="2017/1119"/>
    <x v="1"/>
    <n v="1119"/>
    <x v="2"/>
    <s v="Denmark"/>
    <s v="Danish National Police"/>
    <s v="no"/>
    <s v="Triton"/>
    <s v="2017/SBS/05 JO Triton 2017"/>
    <d v="2017-07-26T00:00:00"/>
    <d v="2017-09-01T00:00:00"/>
    <s v="no"/>
    <x v="0"/>
    <s v="FRO.25072"/>
    <n v="2017"/>
    <s v="C1"/>
    <n v="518061.48"/>
    <d v="2017-07-26T00:00:00"/>
    <s v="SK"/>
    <n v="430902.69"/>
    <s v="yes"/>
    <n v="285335.11"/>
    <n v="287359.63"/>
    <m/>
    <m/>
    <m/>
    <m/>
    <m/>
    <m/>
    <n v="0"/>
    <m/>
    <m/>
    <d v="2017-11-15T00:00:00"/>
    <d v="2018-01-09T00:00:00"/>
    <n v="2018"/>
    <n v="455516.75"/>
    <m/>
    <n v="518061.48"/>
    <n v="455516.75"/>
    <n v="0.87927160691429906"/>
    <n v="62544.729999999981"/>
    <n v="287359.63"/>
  </r>
  <r>
    <s v="2017/1120"/>
    <x v="1"/>
    <n v="1120"/>
    <x v="2"/>
    <s v="Hungary"/>
    <s v="Immigration and Asylum Office"/>
    <s v="no"/>
    <s v="Triton"/>
    <s v="2017/SBS/05 JO Triton 2017"/>
    <d v="2017-08-01T00:00:00"/>
    <d v="2017-09-09T00:00:00"/>
    <s v="no"/>
    <x v="0"/>
    <s v="FRO.25081"/>
    <n v="2017"/>
    <s v="C1"/>
    <n v="23865.279999999999"/>
    <d v="2017-07-27T00:00:00"/>
    <s v="SK"/>
    <n v="0"/>
    <s v="yes"/>
    <m/>
    <n v="6085.77"/>
    <m/>
    <m/>
    <m/>
    <m/>
    <m/>
    <m/>
    <m/>
    <m/>
    <m/>
    <d v="2017-11-23T00:00:00"/>
    <d v="2017-11-23T00:00:00"/>
    <n v="2017"/>
    <n v="10975.75"/>
    <m/>
    <n v="23865.279999999999"/>
    <n v="10975.75"/>
    <n v="0.45990451400528304"/>
    <n v="12889.529999999999"/>
    <n v="6085.77"/>
  </r>
  <r>
    <s v="2017/1121"/>
    <x v="1"/>
    <n v="1121"/>
    <x v="2"/>
    <s v="Netherlands"/>
    <s v="Royal Marechaussee"/>
    <s v="no"/>
    <s v="Triton"/>
    <s v="2017/SBS/05 JO Triton 2017"/>
    <d v="2017-08-01T00:00:00"/>
    <d v="2017-09-09T00:00:00"/>
    <s v="no"/>
    <x v="0"/>
    <s v="FRO.25085"/>
    <n v="2017"/>
    <s v="C1"/>
    <n v="45278.12"/>
    <d v="2017-07-31T00:00:00"/>
    <s v="SK"/>
    <n v="0"/>
    <s v="no"/>
    <m/>
    <m/>
    <m/>
    <m/>
    <m/>
    <m/>
    <m/>
    <m/>
    <m/>
    <m/>
    <m/>
    <d v="2017-11-23T00:00:00"/>
    <d v="2017-11-08T00:00:00"/>
    <n v="2017"/>
    <n v="39326.720000000001"/>
    <m/>
    <n v="45278.12"/>
    <n v="39326.720000000001"/>
    <n v="0.86855903027775883"/>
    <n v="5951.4000000000015"/>
    <n v="0"/>
  </r>
  <r>
    <s v="2017/1122"/>
    <x v="1"/>
    <n v="1122"/>
    <x v="2"/>
    <s v="Slovakia"/>
    <s v="Bureau of Border and Alien Police"/>
    <s v="no"/>
    <s v="Triton"/>
    <s v="2017/SBS/05 JO Triton 2017"/>
    <d v="2017-08-01T00:00:00"/>
    <d v="2017-09-09T00:00:00"/>
    <s v="no"/>
    <x v="0"/>
    <s v="FRO.25084"/>
    <n v="2017"/>
    <s v="C1"/>
    <n v="11566.7"/>
    <d v="2017-07-27T00:00:00"/>
    <s v="SK"/>
    <n v="0"/>
    <s v="no"/>
    <n v="0"/>
    <n v="0"/>
    <m/>
    <m/>
    <m/>
    <m/>
    <m/>
    <m/>
    <m/>
    <m/>
    <m/>
    <d v="2017-11-23T00:00:00"/>
    <d v="2017-10-23T00:00:00"/>
    <n v="2017"/>
    <n v="9941.93"/>
    <m/>
    <n v="11566.7"/>
    <n v="9941.93"/>
    <n v="0.85953037599315274"/>
    <n v="1624.7700000000004"/>
    <n v="0"/>
  </r>
  <r>
    <s v="2017/1123"/>
    <x v="1"/>
    <n v="1123"/>
    <x v="2"/>
    <s v="Lithuania"/>
    <s v="State Border Guard Service"/>
    <s v="no"/>
    <s v="Triton"/>
    <s v="2017/SBS/05 JO Triton 2017"/>
    <d v="2017-08-01T00:00:00"/>
    <d v="2017-10-07T00:00:00"/>
    <s v="no"/>
    <x v="0"/>
    <s v="FRO.25083"/>
    <n v="2017"/>
    <s v="C1"/>
    <n v="21910"/>
    <d v="2017-07-27T00:00:00"/>
    <s v="SK"/>
    <n v="0"/>
    <s v="no"/>
    <m/>
    <m/>
    <m/>
    <m/>
    <m/>
    <m/>
    <m/>
    <n v="2017"/>
    <n v="10900"/>
    <m/>
    <m/>
    <d v="2017-12-21T00:00:00"/>
    <d v="2017-10-02T00:00:00"/>
    <n v="2017"/>
    <n v="4551.47"/>
    <m/>
    <n v="21910"/>
    <n v="15451.470000000001"/>
    <n v="0.70522455499771797"/>
    <n v="6458.5299999999988"/>
    <n v="0"/>
  </r>
  <r>
    <s v="2017/1124"/>
    <x v="1"/>
    <n v="1124"/>
    <x v="2"/>
    <s v="Denmark"/>
    <s v="Danish National Police"/>
    <s v="no"/>
    <s v="Triton"/>
    <s v="2017/SBS/05 JO Triton 2017"/>
    <d v="2017-08-01T00:00:00"/>
    <d v="2017-10-07T00:00:00"/>
    <s v="no"/>
    <x v="0"/>
    <s v="FRO.25080"/>
    <n v="2017"/>
    <s v="C1"/>
    <n v="33225.64"/>
    <d v="2017-07-27T00:00:00"/>
    <s v="SK"/>
    <n v="0"/>
    <s v="no"/>
    <m/>
    <n v="0"/>
    <m/>
    <m/>
    <m/>
    <m/>
    <m/>
    <m/>
    <n v="0"/>
    <m/>
    <m/>
    <d v="2017-12-21T00:00:00"/>
    <d v="2017-12-13T00:00:00"/>
    <n v="2017"/>
    <n v="25915.24"/>
    <m/>
    <n v="33225.64"/>
    <n v="25915.24"/>
    <n v="0.77997715017679126"/>
    <n v="7310.3999999999978"/>
    <n v="0"/>
  </r>
  <r>
    <s v="2017/1125"/>
    <x v="1"/>
    <n v="1125"/>
    <x v="4"/>
    <s v="Slovenia"/>
    <s v="Ministry of Interior"/>
    <s v="no"/>
    <s v="Focal Points"/>
    <s v="2017/LBS/02 Focal Points"/>
    <d v="2017-08-15T00:00:00"/>
    <d v="2017-10-12T00:00:00"/>
    <s v="no"/>
    <x v="0"/>
    <s v="FRO.25086"/>
    <n v="2017"/>
    <s v="C1"/>
    <n v="18682.2"/>
    <d v="2017-07-27T00:00:00"/>
    <s v="IM"/>
    <n v="0"/>
    <s v="no"/>
    <n v="0"/>
    <n v="0"/>
    <m/>
    <m/>
    <m/>
    <m/>
    <m/>
    <n v="2017"/>
    <n v="9341.1"/>
    <m/>
    <m/>
    <d v="2017-12-26T00:00:00"/>
    <d v="2017-12-04T00:00:00"/>
    <n v="2017"/>
    <n v="8348.2800000000007"/>
    <m/>
    <n v="18682.2"/>
    <n v="17689.38"/>
    <n v="0.94685743649034915"/>
    <n v="992.81999999999971"/>
    <n v="0"/>
  </r>
  <r>
    <s v="2017/1126"/>
    <x v="1"/>
    <n v="1126"/>
    <x v="2"/>
    <s v="Czech Republic"/>
    <s v="Police of the Czech Republic"/>
    <s v="no"/>
    <s v="Triton"/>
    <s v="2017/SBS/05 JO Triton 2017"/>
    <d v="2017-08-01T00:00:00"/>
    <d v="2017-10-07T00:00:00"/>
    <s v="no"/>
    <x v="0"/>
    <s v="FRO.25079"/>
    <n v="2017"/>
    <s v="C1"/>
    <n v="120069.6"/>
    <d v="2017-07-27T00:00:00"/>
    <s v="IM"/>
    <n v="0"/>
    <s v="yes"/>
    <n v="0"/>
    <n v="61635.29"/>
    <m/>
    <m/>
    <m/>
    <m/>
    <m/>
    <n v="2017"/>
    <n v="60000"/>
    <m/>
    <m/>
    <d v="2017-12-21T00:00:00"/>
    <d v="2017-10-27T00:00:00"/>
    <n v="2017"/>
    <n v="42508.65"/>
    <m/>
    <n v="120069.6"/>
    <n v="102508.65"/>
    <n v="0.85374357872433981"/>
    <n v="17560.950000000012"/>
    <n v="61635.29"/>
  </r>
  <r>
    <s v="2017/1127"/>
    <x v="1"/>
    <n v="1127"/>
    <x v="2"/>
    <s v="Estonia"/>
    <s v="Police and Border Guard Board"/>
    <s v="no"/>
    <s v="Poseidon"/>
    <s v="2017/SBS/07 JO Poseidon 2017"/>
    <d v="2017-08-14T00:00:00"/>
    <d v="2017-09-27T00:00:00"/>
    <s v="no"/>
    <x v="0"/>
    <s v="FRO.25088"/>
    <n v="2017"/>
    <s v="C1"/>
    <n v="38340.239999999998"/>
    <d v="2017-07-27T00:00:00"/>
    <s v="IM"/>
    <n v="0"/>
    <s v="no"/>
    <n v="0"/>
    <n v="0"/>
    <m/>
    <m/>
    <m/>
    <m/>
    <m/>
    <n v="2017"/>
    <n v="19150"/>
    <m/>
    <m/>
    <d v="2017-12-11T00:00:00"/>
    <d v="2017-11-13T00:00:00"/>
    <n v="2017"/>
    <n v="9409.31"/>
    <m/>
    <n v="38340.239999999998"/>
    <n v="28559.309999999998"/>
    <n v="0.7448912682862705"/>
    <n v="9780.93"/>
    <n v="0"/>
  </r>
  <r>
    <s v="2017/1128"/>
    <x v="1"/>
    <n v="1128"/>
    <x v="4"/>
    <s v="Lithuania"/>
    <s v="State Border Guard Service at the Ministry of Interior"/>
    <s v="no"/>
    <s v="FOA"/>
    <s v="2017/LBS/01 FOA"/>
    <d v="2017-08-16T00:00:00"/>
    <d v="2017-10-11T00:00:00"/>
    <s v="no"/>
    <x v="0"/>
    <s v="FRO.25066"/>
    <n v="2017"/>
    <s v="C1"/>
    <n v="30615.91"/>
    <d v="2017-07-27T00:00:00"/>
    <s v="IM"/>
    <n v="0"/>
    <s v="no"/>
    <n v="0"/>
    <n v="0"/>
    <m/>
    <m/>
    <m/>
    <m/>
    <m/>
    <n v="2017"/>
    <n v="15300"/>
    <m/>
    <m/>
    <d v="2017-12-25T00:00:00"/>
    <d v="2017-11-07T00:00:00"/>
    <n v="2017"/>
    <n v="8128.38"/>
    <m/>
    <n v="30615.91"/>
    <n v="23428.38"/>
    <n v="0.76523546090905026"/>
    <n v="7187.5299999999988"/>
    <n v="0"/>
  </r>
  <r>
    <s v="2017/1129"/>
    <x v="1"/>
    <n v="1129"/>
    <x v="4"/>
    <s v="Switzerland"/>
    <s v="Swiss Border Guard"/>
    <s v="no"/>
    <s v="FOA"/>
    <s v="2017/LBS/01 FOA"/>
    <d v="2017-08-14T00:00:00"/>
    <d v="2017-11-10T00:00:00"/>
    <s v="no"/>
    <x v="0"/>
    <s v="FRO.25064"/>
    <n v="2017"/>
    <s v="C1"/>
    <n v="35369.919999999998"/>
    <d v="2017-07-27T00:00:00"/>
    <s v="IM"/>
    <n v="0"/>
    <s v="no"/>
    <n v="0"/>
    <n v="0"/>
    <m/>
    <m/>
    <m/>
    <m/>
    <m/>
    <m/>
    <m/>
    <m/>
    <m/>
    <d v="2018-01-24T00:00:00"/>
    <d v="2017-11-30T00:00:00"/>
    <n v="2017"/>
    <n v="23378.799999999999"/>
    <m/>
    <n v="35369.919999999998"/>
    <n v="23378.799999999999"/>
    <n v="0.66097972514498193"/>
    <n v="11991.119999999999"/>
    <n v="0"/>
  </r>
  <r>
    <s v="2017/1130"/>
    <x v="1"/>
    <n v="1130"/>
    <x v="2"/>
    <s v="Latvia"/>
    <s v="State Border Guard"/>
    <s v="no"/>
    <s v="Poseidon"/>
    <s v="2017/SBS/07 JO Poseidon 2017"/>
    <d v="2017-08-01T00:00:00"/>
    <d v="2017-10-31T00:00:00"/>
    <s v="no"/>
    <x v="0"/>
    <s v="FRO.25069"/>
    <n v="2017"/>
    <s v="C1"/>
    <n v="569242.89"/>
    <d v="2017-07-29T00:00:00"/>
    <s v="SK"/>
    <n v="552663"/>
    <s v="yes"/>
    <n v="298665"/>
    <n v="272212"/>
    <m/>
    <m/>
    <m/>
    <m/>
    <m/>
    <n v="2017"/>
    <n v="284621"/>
    <m/>
    <m/>
    <d v="2018-01-14T00:00:00"/>
    <d v="2018-06-01T00:00:00"/>
    <n v="2018"/>
    <n v="242079.16"/>
    <m/>
    <n v="569242.89"/>
    <n v="526700.16"/>
    <n v="0.92526436298571957"/>
    <n v="42542.729999999981"/>
    <n v="272212"/>
  </r>
  <r>
    <s v="2017/1131"/>
    <x v="1"/>
    <n v="1131"/>
    <x v="2"/>
    <s v="Italy"/>
    <s v="Ministero dell'Interno, Dipartimento della Pubblica Sicurezza, Direzione Centrale dell'Immigrazione e della Polizia delle Frontiere"/>
    <s v="yes"/>
    <s v="Triton"/>
    <s v="2017/SBS/05 JO Triton 2017"/>
    <d v="2017-08-01T00:00:00"/>
    <d v="2017-09-30T00:00:00"/>
    <s v="no"/>
    <x v="0"/>
    <s v="FRO.25090"/>
    <n v="2017"/>
    <s v="C1"/>
    <n v="869323.42"/>
    <d v="2017-07-29T00:00:00"/>
    <s v="SK"/>
    <n v="696803.39"/>
    <s v="yes"/>
    <n v="424438"/>
    <n v="207189"/>
    <m/>
    <m/>
    <m/>
    <m/>
    <m/>
    <n v="2017"/>
    <n v="434661.71"/>
    <m/>
    <m/>
    <d v="2017-12-14T00:00:00"/>
    <d v="2017-11-29T00:00:00"/>
    <n v="2017"/>
    <n v="283045.78000000003"/>
    <m/>
    <n v="869323.42"/>
    <n v="717707.49"/>
    <n v="0.82559318371981738"/>
    <n v="151615.93000000005"/>
    <n v="207189"/>
  </r>
  <r>
    <s v="2017/1132"/>
    <x v="1"/>
    <n v="1132"/>
    <x v="4"/>
    <s v="Netherlands"/>
    <s v="Royal Marechaussee"/>
    <s v="no"/>
    <s v="Focal Points"/>
    <s v="2017/LBS/02 Focal Points"/>
    <d v="2017-08-15T00:00:00"/>
    <d v="2017-10-12T00:00:00"/>
    <s v="no"/>
    <x v="0"/>
    <s v="FRO.25063"/>
    <n v="2017"/>
    <s v="C1"/>
    <n v="15887.36"/>
    <d v="2017-07-27T00:00:00"/>
    <s v="IM"/>
    <n v="0"/>
    <s v="no"/>
    <n v="0"/>
    <m/>
    <m/>
    <m/>
    <m/>
    <m/>
    <m/>
    <m/>
    <n v="0"/>
    <m/>
    <m/>
    <d v="2017-12-26T00:00:00"/>
    <d v="2017-11-23T00:00:00"/>
    <n v="2017"/>
    <n v="13119.62"/>
    <m/>
    <n v="15887.36"/>
    <n v="13119.62"/>
    <n v="0.82578981026426046"/>
    <n v="2767.74"/>
    <n v="0"/>
  </r>
  <r>
    <s v="2017/1133"/>
    <x v="1"/>
    <n v="1133"/>
    <x v="2"/>
    <s v="Malta"/>
    <s v="Armed Forces of Malta"/>
    <s v="no"/>
    <s v="Triton"/>
    <s v="2017/SBS/05 JO Triton 2017"/>
    <d v="2017-08-01T00:00:00"/>
    <d v="2017-09-30T00:00:00"/>
    <s v="no"/>
    <x v="0"/>
    <s v="FRO.25068"/>
    <n v="2017"/>
    <s v="C1"/>
    <n v="474058.73"/>
    <d v="2017-07-29T00:00:00"/>
    <s v="SK"/>
    <n v="253611.48"/>
    <s v="yes"/>
    <n v="222632"/>
    <n v="112479"/>
    <m/>
    <m/>
    <m/>
    <m/>
    <m/>
    <n v="2017"/>
    <n v="230000"/>
    <m/>
    <m/>
    <d v="2017-12-14T00:00:00"/>
    <d v="2018-01-10T00:00:00"/>
    <n v="2018"/>
    <n v="51788.71"/>
    <m/>
    <n v="474058.73"/>
    <n v="281788.71000000002"/>
    <n v="0.59441729930804155"/>
    <n v="192270.01999999996"/>
    <n v="112479"/>
  </r>
  <r>
    <s v="2017/1134"/>
    <x v="1"/>
    <n v="1134"/>
    <x v="2"/>
    <s v="France"/>
    <s v="Marine Nationale - French Navy"/>
    <s v="no"/>
    <s v="Hera"/>
    <s v="2017/SBS/02 Hera"/>
    <d v="2017-08-01T00:00:00"/>
    <d v="2017-10-31T00:00:00"/>
    <s v="no"/>
    <x v="0"/>
    <s v="FRO.25100"/>
    <n v="2017"/>
    <s v="C1"/>
    <n v="210958.65"/>
    <d v="2017-07-29T00:00:00"/>
    <s v="SK"/>
    <n v="195633.02"/>
    <s v="yes"/>
    <n v="142740"/>
    <n v="160273.01999999999"/>
    <m/>
    <m/>
    <m/>
    <m/>
    <s v="Sup. Dec. No 1 (change of duration) signed on 13/09/2017."/>
    <m/>
    <n v="0"/>
    <m/>
    <m/>
    <d v="2018-01-14T00:00:00"/>
    <d v="2017-12-14T00:00:00"/>
    <n v="2017"/>
    <n v="205414.67"/>
    <m/>
    <n v="210958.65"/>
    <n v="205414.67"/>
    <n v="0.97372006314981641"/>
    <n v="5543.9799999999814"/>
    <n v="160273.01999999999"/>
  </r>
  <r>
    <s v="2017/1135"/>
    <x v="1"/>
    <n v="1135"/>
    <x v="2"/>
    <s v="Romania"/>
    <s v="General Inspectorate of the Romanian Border Police"/>
    <s v="no"/>
    <s v="Minerva"/>
    <s v="2017/SBS/04 Minerva 2017"/>
    <d v="2017-07-31T00:00:00"/>
    <d v="2017-09-16T00:00:00"/>
    <s v="no"/>
    <x v="0"/>
    <s v="FRO.25105"/>
    <n v="2017"/>
    <s v="C1"/>
    <n v="23762.560000000001"/>
    <d v="2017-07-31T00:00:00"/>
    <s v="SK"/>
    <n v="0"/>
    <s v="no"/>
    <n v="0"/>
    <n v="0"/>
    <m/>
    <m/>
    <m/>
    <m/>
    <m/>
    <n v="2017"/>
    <n v="11881"/>
    <m/>
    <m/>
    <d v="2017-11-30T00:00:00"/>
    <d v="2017-11-15T00:00:00"/>
    <n v="2017"/>
    <n v="7934.42"/>
    <m/>
    <n v="23762.560000000001"/>
    <n v="19815.419999999998"/>
    <n v="0.83389247623151708"/>
    <n v="3947.1400000000031"/>
    <n v="0"/>
  </r>
  <r>
    <s v="2017/1136"/>
    <x v="1"/>
    <n v="1136"/>
    <x v="2"/>
    <s v="Netherlands"/>
    <s v="Royal Marechaussee"/>
    <s v="no"/>
    <s v="Minerva"/>
    <s v="2017/SBS/04 Minerva 2017"/>
    <d v="2017-07-31T00:00:00"/>
    <d v="2017-09-14T00:00:00"/>
    <s v="no"/>
    <x v="0"/>
    <s v="FRO.25104"/>
    <n v="2017"/>
    <s v="C1"/>
    <n v="23184.76"/>
    <d v="2017-07-31T00:00:00"/>
    <s v="SK"/>
    <n v="0"/>
    <s v="no"/>
    <m/>
    <m/>
    <m/>
    <m/>
    <m/>
    <m/>
    <m/>
    <m/>
    <m/>
    <m/>
    <m/>
    <d v="2017-11-28T00:00:00"/>
    <d v="2017-11-27T00:00:00"/>
    <n v="2017"/>
    <n v="13140.77"/>
    <m/>
    <n v="23184.76"/>
    <n v="13140.77"/>
    <n v="0.56678481899316624"/>
    <n v="10043.989999999998"/>
    <n v="0"/>
  </r>
  <r>
    <s v="2017/1137"/>
    <x v="1"/>
    <n v="1137"/>
    <x v="2"/>
    <s v="Italy"/>
    <s v="Ministero dell'Interno, Dipartimento della Pubblica Sicurezza, Direzione Centrale dell'Immigrazione e della Polizia delle Frontiere"/>
    <s v="yes"/>
    <s v="Triton"/>
    <s v="2017/SBS/05 JO Triton 2017"/>
    <d v="2017-08-01T00:00:00"/>
    <d v="2017-09-30T00:00:00"/>
    <s v="no"/>
    <x v="0"/>
    <s v="FRO.25115"/>
    <n v="2017"/>
    <s v="C1"/>
    <n v="906884.1"/>
    <d v="2017-08-01T00:00:00"/>
    <s v="IM"/>
    <n v="0"/>
    <s v="yes"/>
    <n v="669850"/>
    <n v="647500"/>
    <m/>
    <m/>
    <m/>
    <m/>
    <m/>
    <n v="2017"/>
    <n v="453442.05"/>
    <m/>
    <m/>
    <d v="2017-12-14T00:00:00"/>
    <d v="2018-02-27T00:00:00"/>
    <n v="2018"/>
    <n v="409229.56"/>
    <m/>
    <n v="906884.1"/>
    <n v="862671.61"/>
    <n v="0.95124791580313295"/>
    <n v="44212.489999999991"/>
    <n v="647500"/>
  </r>
  <r>
    <s v="2017/1138"/>
    <x v="1"/>
    <n v="1138"/>
    <x v="2"/>
    <s v="Norway"/>
    <s v="National Police Directorate"/>
    <s v="no"/>
    <s v="Triton"/>
    <s v="2017/SBS/05 JO Triton 2017"/>
    <d v="2017-08-01T00:00:00"/>
    <d v="2017-09-09T00:00:00"/>
    <s v="no"/>
    <x v="0"/>
    <s v="FRO.25108"/>
    <n v="2017"/>
    <s v="C1"/>
    <n v="11363.4"/>
    <d v="2017-08-01T00:00:00"/>
    <s v="IM"/>
    <n v="0"/>
    <s v="no"/>
    <n v="0"/>
    <m/>
    <m/>
    <m/>
    <m/>
    <m/>
    <m/>
    <m/>
    <m/>
    <m/>
    <m/>
    <d v="2017-11-23T00:00:00"/>
    <d v="2017-09-27T00:00:00"/>
    <n v="2017"/>
    <n v="9796.3700000000008"/>
    <m/>
    <n v="11363.4"/>
    <n v="9796.3700000000008"/>
    <n v="0.8620984916486264"/>
    <n v="1567.0299999999988"/>
    <n v="0"/>
  </r>
  <r>
    <s v="2017/1139"/>
    <x v="1"/>
    <n v="1139"/>
    <x v="2"/>
    <s v="Portugal"/>
    <s v="Servico de Estrangeiros e Fronteiras"/>
    <s v="no"/>
    <s v="Poseidon"/>
    <s v="2017/SBS/07 JO Poseidon 2017"/>
    <d v="2017-08-01T00:00:00"/>
    <d v="2017-10-31T00:00:00"/>
    <s v="no"/>
    <x v="0"/>
    <s v="FRO.25110"/>
    <n v="2017"/>
    <s v="C1"/>
    <n v="460263"/>
    <d v="2017-07-31T00:00:00"/>
    <s v="IM"/>
    <n v="170861.51"/>
    <s v="yes"/>
    <n v="181240"/>
    <n v="83733.55"/>
    <m/>
    <m/>
    <m/>
    <m/>
    <m/>
    <n v="2017"/>
    <n v="230131.5"/>
    <m/>
    <m/>
    <d v="2018-01-14T00:00:00"/>
    <d v="2018-07-13T00:00:00"/>
    <n v="2018"/>
    <n v="42465.73"/>
    <m/>
    <n v="460263"/>
    <n v="272597.23"/>
    <n v="0.59226405337817722"/>
    <n v="187665.77000000002"/>
    <n v="83733.55"/>
  </r>
  <r>
    <s v="2017/1140"/>
    <x v="1"/>
    <n v="1140"/>
    <x v="1"/>
    <s v="Greece"/>
    <s v="Hellenic Police"/>
    <s v="yes"/>
    <s v="Poseidon"/>
    <s v="2017/RSU/03 Poseidon"/>
    <d v="2017-08-01T00:00:00"/>
    <d v="2017-08-31T00:00:00"/>
    <s v="no"/>
    <x v="0"/>
    <s v="FRO.25122"/>
    <n v="2017"/>
    <s v="C1"/>
    <n v="11198.15"/>
    <d v="2017-08-01T00:00:00"/>
    <s v="IM"/>
    <n v="0"/>
    <s v="no"/>
    <n v="0"/>
    <n v="0"/>
    <m/>
    <m/>
    <m/>
    <m/>
    <m/>
    <m/>
    <m/>
    <m/>
    <m/>
    <d v="2017-11-14T00:00:00"/>
    <d v="2017-09-22T00:00:00"/>
    <n v="2017"/>
    <n v="1107.06"/>
    <m/>
    <n v="11198.15"/>
    <n v="1107.06"/>
    <n v="9.8860972571362227E-2"/>
    <n v="10091.09"/>
    <n v="0"/>
  </r>
  <r>
    <s v="2017/1141"/>
    <x v="1"/>
    <n v="1141"/>
    <x v="1"/>
    <s v="Germany"/>
    <s v="Bundespolizeiprasidium Federal Police Central Office"/>
    <s v="no"/>
    <s v="RO"/>
    <s v="2017/RSU/01 RO to Albania, Bosnia and Herzegovina, FYROM, Kosovo, Moldova, Macedonia, Serbia and Tunisia"/>
    <d v="2017-08-08T00:00:00"/>
    <d v="2017-08-31T00:00:00"/>
    <s v="no"/>
    <x v="0"/>
    <s v="FRO.25092"/>
    <n v="2017"/>
    <s v="C1"/>
    <n v="363720"/>
    <d v="2017-08-01T00:00:00"/>
    <s v="IM"/>
    <n v="0"/>
    <s v="yes"/>
    <n v="349900"/>
    <n v="353387.17"/>
    <s v="FRO.25092"/>
    <n v="2017"/>
    <n v="28350"/>
    <d v="2017-08-22T00:00:00"/>
    <m/>
    <n v="2017"/>
    <n v="180000"/>
    <m/>
    <m/>
    <d v="2017-11-14T00:00:00"/>
    <d v="2017-10-30T00:00:00"/>
    <n v="2017"/>
    <n v="208666.76"/>
    <m/>
    <n v="392070"/>
    <n v="388666.76"/>
    <n v="0.99131981533909763"/>
    <n v="3403.2399999999907"/>
    <n v="353387.17"/>
  </r>
  <r>
    <s v="2017/1142"/>
    <x v="1"/>
    <n v="1142"/>
    <x v="2"/>
    <s v="Spain"/>
    <s v="Cuerpo Nacional de Policia"/>
    <s v="no"/>
    <s v="Hera"/>
    <s v="2017/SBS/02 Hera"/>
    <d v="2017-07-31T00:00:00"/>
    <d v="2017-10-31T00:00:00"/>
    <s v="no"/>
    <x v="0"/>
    <s v="FRO.25099"/>
    <n v="2017"/>
    <s v="C1"/>
    <n v="35491.68"/>
    <d v="2017-08-01T00:00:00"/>
    <s v="IM"/>
    <n v="0"/>
    <s v="no"/>
    <n v="0"/>
    <n v="0"/>
    <m/>
    <m/>
    <m/>
    <m/>
    <m/>
    <m/>
    <n v="0"/>
    <m/>
    <m/>
    <d v="2018-01-14T00:00:00"/>
    <d v="2017-12-12T00:00:00"/>
    <n v="2017"/>
    <n v="16170.05"/>
    <m/>
    <n v="35491.68"/>
    <n v="16170.05"/>
    <n v="0.45560114370466542"/>
    <n v="19321.63"/>
    <n v="0"/>
  </r>
  <r>
    <s v="2017/1143"/>
    <x v="1"/>
    <n v="1143"/>
    <x v="4"/>
    <s v="Netherlands"/>
    <s v="Royal Marechaussee"/>
    <s v="no"/>
    <s v="FOA"/>
    <s v="2017/LBS/01 FOA"/>
    <d v="2017-09-12T00:00:00"/>
    <d v="2017-10-12T00:00:00"/>
    <s v="no"/>
    <x v="0"/>
    <s v="FRO.25113"/>
    <n v="2017"/>
    <s v="C1"/>
    <n v="24440.94"/>
    <d v="2017-08-01T00:00:00"/>
    <s v="IM"/>
    <n v="0"/>
    <s v="no"/>
    <n v="0"/>
    <n v="0"/>
    <m/>
    <m/>
    <m/>
    <m/>
    <m/>
    <m/>
    <m/>
    <m/>
    <m/>
    <d v="2017-12-26T00:00:00"/>
    <d v="2017-12-05T00:00:00"/>
    <n v="2017"/>
    <n v="21053.9"/>
    <m/>
    <n v="24440.94"/>
    <n v="21053.9"/>
    <n v="0.86141940530928851"/>
    <n v="3387.0399999999972"/>
    <n v="0"/>
  </r>
  <r>
    <s v="2017/1144"/>
    <x v="1"/>
    <n v="1144"/>
    <x v="4"/>
    <s v="Netherlands"/>
    <s v="Royal Marechaussee"/>
    <s v="no"/>
    <s v="FOA"/>
    <s v="2017/LBS/01 FOA"/>
    <d v="2017-08-15T00:00:00"/>
    <d v="2017-09-14T00:00:00"/>
    <s v="no"/>
    <x v="0"/>
    <s v="FRO.25112"/>
    <n v="2017"/>
    <s v="C1"/>
    <n v="24440.94"/>
    <d v="2017-08-01T00:00:00"/>
    <s v="IM"/>
    <n v="0"/>
    <s v="no"/>
    <n v="0"/>
    <n v="0"/>
    <m/>
    <m/>
    <m/>
    <m/>
    <m/>
    <m/>
    <m/>
    <m/>
    <m/>
    <d v="2017-11-28T00:00:00"/>
    <d v="2017-11-10T00:00:00"/>
    <n v="2017"/>
    <n v="21311.19"/>
    <m/>
    <n v="24440.94"/>
    <n v="21311.19"/>
    <n v="0.87194641449960597"/>
    <n v="3129.75"/>
    <n v="0"/>
  </r>
  <r>
    <s v="2017/1145"/>
    <x v="1"/>
    <n v="1145"/>
    <x v="4"/>
    <s v="Moldova"/>
    <s v="Border Police Department"/>
    <s v="no"/>
    <s v="Focal Points"/>
    <s v="2017/LBS/02 Focal Points"/>
    <d v="2017-08-23T00:00:00"/>
    <d v="2017-09-20T00:00:00"/>
    <s v="no"/>
    <x v="0"/>
    <s v="FRO.25101"/>
    <n v="2017"/>
    <s v="C1"/>
    <n v="17369.310000000001"/>
    <d v="2017-08-01T00:00:00"/>
    <s v="IM"/>
    <n v="0"/>
    <s v="yes"/>
    <n v="0"/>
    <n v="5246.45"/>
    <m/>
    <m/>
    <m/>
    <m/>
    <s v="Sup. GA (change of implementation dates) signed on 22/08/2017._x000a_RO issued."/>
    <n v="2017"/>
    <n v="13889.84"/>
    <m/>
    <m/>
    <d v="2017-12-04T00:00:00"/>
    <d v="2017-10-26T00:00:00"/>
    <n v="2017"/>
    <n v="-904.85"/>
    <m/>
    <n v="17369.310000000001"/>
    <n v="12984.99"/>
    <n v="0.74758237373850767"/>
    <n v="4384.3200000000015"/>
    <n v="5246.45"/>
  </r>
  <r>
    <s v="2017/1146"/>
    <x v="1"/>
    <n v="1146"/>
    <x v="2"/>
    <s v="Albania"/>
    <s v="Aparati i Drejtorise se Policise se Shtetit"/>
    <s v="no"/>
    <s v="Triton"/>
    <s v="2017/SBS/05 JO Triton 2017"/>
    <d v="2017-09-01T00:00:00"/>
    <d v="2017-09-30T00:00:00"/>
    <s v="no"/>
    <x v="0"/>
    <s v="FRO.25095"/>
    <n v="2017"/>
    <s v="C1"/>
    <n v="9749"/>
    <d v="2017-08-01T00:00:00"/>
    <s v="IM"/>
    <n v="0"/>
    <s v="no"/>
    <n v="0"/>
    <m/>
    <m/>
    <m/>
    <m/>
    <m/>
    <m/>
    <n v="2017"/>
    <n v="7799.2"/>
    <m/>
    <m/>
    <d v="2017-12-14T00:00:00"/>
    <d v="2017-10-18T00:00:00"/>
    <n v="2017"/>
    <n v="448.54"/>
    <m/>
    <n v="9749"/>
    <n v="8247.74"/>
    <n v="0.84600882141758127"/>
    <n v="1501.2600000000002"/>
    <n v="0"/>
  </r>
  <r>
    <s v="2017/1147"/>
    <x v="1"/>
    <n v="1147"/>
    <x v="2"/>
    <s v="Sweden"/>
    <s v="National Operations Department"/>
    <s v="no"/>
    <s v="Triton"/>
    <s v="2017/SBS/05 JO Triton 2017"/>
    <d v="2017-08-28T00:00:00"/>
    <d v="2017-10-08T00:00:00"/>
    <s v="no"/>
    <x v="0"/>
    <s v="FRO.25109"/>
    <n v="2017"/>
    <s v="C1"/>
    <n v="371221.87"/>
    <d v="2017-08-01T00:00:00"/>
    <s v="IM"/>
    <n v="336180.1"/>
    <s v="yes"/>
    <n v="172045.64"/>
    <n v="253307"/>
    <m/>
    <m/>
    <m/>
    <m/>
    <m/>
    <m/>
    <n v="0"/>
    <m/>
    <m/>
    <d v="2017-12-22T00:00:00"/>
    <d v="2017-12-15T00:00:00"/>
    <n v="2017"/>
    <n v="365085.11"/>
    <m/>
    <n v="371221.87"/>
    <n v="365085.11"/>
    <n v="0.98346875414425339"/>
    <n v="6136.7600000000093"/>
    <n v="253307"/>
  </r>
  <r>
    <s v="2017/1148"/>
    <x v="1"/>
    <n v="1148"/>
    <x v="2"/>
    <s v="Bulgaria"/>
    <s v="Ministry of Interior, National Police Service, Chief Directorate Border Police"/>
    <s v="no"/>
    <s v="Poseidon"/>
    <s v="2017/SBS/07 JO Poseidon 2017"/>
    <d v="2017-09-01T00:00:00"/>
    <d v="2017-10-31T00:00:00"/>
    <s v="no"/>
    <x v="0"/>
    <s v="FRO.25087"/>
    <n v="2017"/>
    <s v="C1"/>
    <n v="568487.19999999995"/>
    <d v="2017-08-01T00:00:00"/>
    <s v="IM"/>
    <n v="297191.94"/>
    <s v="yes"/>
    <n v="273234"/>
    <n v="84041.66"/>
    <m/>
    <m/>
    <m/>
    <m/>
    <m/>
    <n v="2017"/>
    <n v="284243.59999999998"/>
    <m/>
    <m/>
    <d v="2018-01-14T00:00:00"/>
    <d v="2017-11-23T00:00:00"/>
    <n v="2017"/>
    <n v="34765.35"/>
    <m/>
    <n v="568487.19999999995"/>
    <n v="319008.94999999995"/>
    <n v="0.56115414735811109"/>
    <n v="249478.25"/>
    <n v="84041.66"/>
  </r>
  <r>
    <s v="2017/1149"/>
    <x v="1"/>
    <n v="1149"/>
    <x v="1"/>
    <s v="Croatia"/>
    <s v="Ministry of the Interior, Directorate for Financial-Material Affairs"/>
    <s v="no"/>
    <s v="Poseidon"/>
    <s v="2017/RSU/03 Poseidon"/>
    <d v="2017-08-23T00:00:00"/>
    <d v="2017-09-30T00:00:00"/>
    <s v="no"/>
    <x v="0"/>
    <s v="FRO.25128"/>
    <n v="2017"/>
    <s v="C1"/>
    <n v="9623"/>
    <d v="2017-08-02T00:00:00"/>
    <s v="IM"/>
    <n v="0"/>
    <s v="no"/>
    <n v="0"/>
    <m/>
    <m/>
    <m/>
    <m/>
    <m/>
    <m/>
    <m/>
    <m/>
    <m/>
    <m/>
    <d v="2017-12-14T00:00:00"/>
    <d v="2017-10-17T00:00:00"/>
    <n v="2017"/>
    <n v="9236.9599999999991"/>
    <m/>
    <n v="9623"/>
    <n v="9236.9599999999991"/>
    <n v="0.95988361217915397"/>
    <n v="386.04000000000087"/>
    <n v="0"/>
  </r>
  <r>
    <s v="2017/1150"/>
    <x v="1"/>
    <n v="1150"/>
    <x v="1"/>
    <s v="Netherlands"/>
    <s v="Royal Marechaussee"/>
    <s v="no"/>
    <s v="Poseidon"/>
    <s v="2017/RSU/03 Poseidon"/>
    <d v="2017-08-14T00:00:00"/>
    <d v="2017-09-29T00:00:00"/>
    <s v="no"/>
    <x v="0"/>
    <s v="FRO.25125"/>
    <n v="2017"/>
    <s v="C1"/>
    <n v="22418.639999999999"/>
    <d v="2017-08-02T00:00:00"/>
    <s v="IM"/>
    <n v="0"/>
    <s v="no"/>
    <n v="0"/>
    <m/>
    <m/>
    <m/>
    <m/>
    <m/>
    <m/>
    <m/>
    <m/>
    <m/>
    <m/>
    <d v="2017-12-13T00:00:00"/>
    <d v="2017-11-21T00:00:00"/>
    <n v="2017"/>
    <n v="21060.95"/>
    <m/>
    <n v="22418.639999999999"/>
    <n v="21060.95"/>
    <n v="0.93943923449415312"/>
    <n v="1357.6899999999987"/>
    <n v="0"/>
  </r>
  <r>
    <s v="2017/1151"/>
    <x v="1"/>
    <n v="1151"/>
    <x v="1"/>
    <s v="Cyprus"/>
    <s v="Cyprus Police, Police Headquarters"/>
    <s v="no"/>
    <s v="Poseidon"/>
    <s v="2017/RSU/03 Poseidon"/>
    <d v="2017-08-06T00:00:00"/>
    <d v="2017-09-09T00:00:00"/>
    <s v="no"/>
    <x v="0"/>
    <s v="FRO.25126"/>
    <n v="2017"/>
    <s v="C1"/>
    <n v="9938.16"/>
    <d v="2017-08-03T00:00:00"/>
    <s v="IM"/>
    <n v="0"/>
    <s v="no"/>
    <n v="0"/>
    <m/>
    <m/>
    <m/>
    <m/>
    <m/>
    <m/>
    <m/>
    <m/>
    <m/>
    <m/>
    <d v="2017-11-23T00:00:00"/>
    <d v="2018-02-08T00:00:00"/>
    <n v="2018"/>
    <n v="4864.1400000000003"/>
    <m/>
    <n v="9938.16"/>
    <n v="4864.1400000000003"/>
    <n v="0.48944070129681955"/>
    <n v="5074.0199999999995"/>
    <n v="0"/>
  </r>
  <r>
    <s v="2017/1152"/>
    <x v="1"/>
    <n v="1152"/>
    <x v="1"/>
    <s v="Germany"/>
    <s v="Bundespolizeiprasidium Federal Police Central Office"/>
    <s v="no"/>
    <s v="CRO"/>
    <s v="2017/RSU/01 CRO to Serbia"/>
    <d v="2017-08-04T00:00:00"/>
    <d v="2017-08-07T00:00:00"/>
    <s v="no"/>
    <x v="0"/>
    <s v="FRO.25119"/>
    <n v="2017"/>
    <s v="C1"/>
    <n v="44169.599999999999"/>
    <d v="2017-08-02T00:00:00"/>
    <s v="IM"/>
    <n v="0"/>
    <s v="yes"/>
    <n v="35000"/>
    <n v="35000"/>
    <m/>
    <m/>
    <m/>
    <m/>
    <m/>
    <m/>
    <m/>
    <m/>
    <m/>
    <d v="2017-10-21T00:00:00"/>
    <d v="2017-10-09T00:00:00"/>
    <n v="2017"/>
    <n v="40967.35"/>
    <m/>
    <n v="44169.599999999999"/>
    <n v="40967.35"/>
    <n v="0.92750104144026657"/>
    <n v="3202.25"/>
    <n v="35000"/>
  </r>
  <r>
    <s v="2017/1153"/>
    <x v="1"/>
    <n v="1153"/>
    <x v="3"/>
    <s v="France"/>
    <s v="Direction Centrale de la Police aux Frontieres"/>
    <s v="no"/>
    <s v="Vega Children"/>
    <s v="2017/ABS/11 Vega Children"/>
    <d v="2017-08-29T00:00:00"/>
    <d v="2017-10-10T00:00:00"/>
    <s v="no"/>
    <x v="0"/>
    <s v="FRO.25121"/>
    <n v="2017"/>
    <s v="C1"/>
    <n v="35216.910000000003"/>
    <d v="2017-08-01T00:00:00"/>
    <s v="IM"/>
    <n v="0"/>
    <s v="yes"/>
    <m/>
    <n v="14580.44"/>
    <m/>
    <m/>
    <m/>
    <m/>
    <m/>
    <n v="2017"/>
    <n v="17608.46"/>
    <m/>
    <m/>
    <d v="2017-12-24T00:00:00"/>
    <d v="2018-04-18T00:00:00"/>
    <n v="2018"/>
    <n v="9338.91"/>
    <m/>
    <n v="35216.910000000003"/>
    <n v="26947.37"/>
    <n v="0.76518269206469269"/>
    <n v="8269.5400000000045"/>
    <n v="14580.44"/>
  </r>
  <r>
    <s v="2017/1154"/>
    <x v="1"/>
    <n v="1154"/>
    <x v="3"/>
    <s v="Poland"/>
    <s v="Headquarters of Polish Border Guards"/>
    <s v="no"/>
    <s v="Vega Children"/>
    <s v="2017/ABS/11 Vega Children"/>
    <d v="2017-08-29T00:00:00"/>
    <d v="2017-10-10T00:00:00"/>
    <s v="no"/>
    <x v="0"/>
    <s v="FRO.25129"/>
    <n v="2017"/>
    <s v="C1"/>
    <n v="10283.77"/>
    <d v="2017-08-01T00:00:00"/>
    <s v="IM"/>
    <n v="0"/>
    <s v="no"/>
    <n v="0"/>
    <n v="0"/>
    <m/>
    <m/>
    <m/>
    <m/>
    <m/>
    <n v="2017"/>
    <n v="5141.88"/>
    <m/>
    <m/>
    <d v="2017-12-24T00:00:00"/>
    <d v="2017-11-24T00:00:00"/>
    <n v="2017"/>
    <n v="2371.7800000000002"/>
    <m/>
    <n v="10283.77"/>
    <n v="7513.66"/>
    <n v="0.7306328321228498"/>
    <n v="2770.1100000000006"/>
    <n v="0"/>
  </r>
  <r>
    <s v="2017/1155"/>
    <x v="1"/>
    <n v="1155"/>
    <x v="3"/>
    <s v="Romania"/>
    <s v="General Inspectorate of the Romanian Border Police"/>
    <s v="no"/>
    <s v="Vega Children"/>
    <s v="2017/ABS/11 Vega Children"/>
    <d v="2017-08-29T00:00:00"/>
    <d v="2017-10-11T00:00:00"/>
    <s v="no"/>
    <x v="0"/>
    <s v="FRO.25123"/>
    <n v="2017"/>
    <s v="C1"/>
    <n v="11962.6"/>
    <d v="2017-08-01T00:00:00"/>
    <s v="IM"/>
    <n v="0"/>
    <s v="no"/>
    <n v="0"/>
    <m/>
    <m/>
    <m/>
    <m/>
    <m/>
    <m/>
    <n v="2017"/>
    <n v="5981"/>
    <m/>
    <m/>
    <d v="2017-12-25T00:00:00"/>
    <d v="2017-11-17T00:00:00"/>
    <n v="2017"/>
    <n v="1962.59"/>
    <m/>
    <n v="11962.6"/>
    <n v="7943.59"/>
    <n v="0.66403541036229585"/>
    <n v="4019.01"/>
    <n v="0"/>
  </r>
  <r>
    <s v="2017/1156"/>
    <x v="1"/>
    <n v="1156"/>
    <x v="3"/>
    <s v="Belgium"/>
    <s v="Belgian Federal Police"/>
    <s v="no"/>
    <s v="Vega Children"/>
    <s v="2017/ABS/11 Vega Children"/>
    <d v="2017-08-29T00:00:00"/>
    <d v="2017-10-10T00:00:00"/>
    <s v="no"/>
    <x v="0"/>
    <s v="FRO.25130"/>
    <n v="2017"/>
    <s v="C1"/>
    <n v="9791.57"/>
    <d v="2017-08-01T00:00:00"/>
    <s v="IM"/>
    <n v="0"/>
    <s v="no"/>
    <n v="0"/>
    <m/>
    <m/>
    <m/>
    <m/>
    <m/>
    <m/>
    <m/>
    <m/>
    <m/>
    <m/>
    <d v="2017-12-24T00:00:00"/>
    <d v="2017-11-06T00:00:00"/>
    <n v="2017"/>
    <n v="8750.0400000000009"/>
    <m/>
    <n v="9791.57"/>
    <n v="8750.0400000000009"/>
    <n v="0.89362992860184842"/>
    <n v="1041.5299999999988"/>
    <n v="0"/>
  </r>
  <r>
    <s v="2017/1157"/>
    <x v="1"/>
    <n v="1157"/>
    <x v="3"/>
    <s v="Spain"/>
    <s v="Cuerpo Nacional de Policia"/>
    <s v="no"/>
    <s v="Vega Children"/>
    <s v="2017/ABS/11 Vega Children"/>
    <d v="2017-08-29T00:00:00"/>
    <d v="2017-10-10T00:00:00"/>
    <s v="no"/>
    <x v="0"/>
    <s v="FRO.25127"/>
    <n v="2017"/>
    <s v="C1"/>
    <n v="13322.57"/>
    <d v="2017-08-01T00:00:00"/>
    <s v="IM"/>
    <n v="0"/>
    <s v="yes"/>
    <n v="0"/>
    <n v="5082.68"/>
    <m/>
    <m/>
    <m/>
    <m/>
    <s v="Sup. Dec. No 1 (changed of location) signed on 23/08/2017."/>
    <m/>
    <n v="0"/>
    <m/>
    <m/>
    <d v="2017-12-24T00:00:00"/>
    <d v="2017-11-14T00:00:00"/>
    <n v="2017"/>
    <n v="8641.0499999999993"/>
    <m/>
    <n v="13322.57"/>
    <n v="8641.0499999999993"/>
    <n v="0.64860233423431057"/>
    <n v="4681.5200000000004"/>
    <n v="5082.68"/>
  </r>
  <r>
    <s v="2017/1158"/>
    <x v="1"/>
    <n v="1158"/>
    <x v="3"/>
    <s v="Moldova"/>
    <s v="Border Police Department"/>
    <s v="no"/>
    <s v="Vega Children"/>
    <s v="2017/ABS/11 Vega Children"/>
    <d v="2017-08-29T00:00:00"/>
    <d v="2017-10-10T00:00:00"/>
    <s v="no"/>
    <x v="0"/>
    <s v="FRO.25132"/>
    <n v="2017"/>
    <s v="C1"/>
    <n v="17641.09"/>
    <d v="2017-08-02T00:00:00"/>
    <s v="IM"/>
    <n v="0"/>
    <s v="yes"/>
    <n v="0"/>
    <n v="10473.99"/>
    <m/>
    <m/>
    <m/>
    <m/>
    <m/>
    <n v="2017"/>
    <n v="14112.87"/>
    <m/>
    <m/>
    <d v="2017-12-24T00:00:00"/>
    <d v="2017-11-17T00:00:00"/>
    <n v="2017"/>
    <n v="1284.42"/>
    <m/>
    <n v="17641.09"/>
    <n v="15397.29"/>
    <n v="0.87280831286502147"/>
    <n v="2243.7999999999993"/>
    <n v="10473.99"/>
  </r>
  <r>
    <s v="2017/1159"/>
    <x v="1"/>
    <n v="1159"/>
    <x v="2"/>
    <s v="France"/>
    <s v="Direction Generale de la Gendarmerie nationale"/>
    <s v="no"/>
    <s v="Poseidon"/>
    <s v="2017/SBS/07 JO Poseidon 2017"/>
    <d v="2017-08-15T00:00:00"/>
    <d v="2017-09-28T00:00:00"/>
    <s v="no"/>
    <x v="0"/>
    <s v="FRO.25131"/>
    <n v="2017"/>
    <s v="C1"/>
    <n v="106251"/>
    <d v="2017-08-02T00:00:00"/>
    <s v="IM"/>
    <n v="0"/>
    <s v="no"/>
    <n v="0"/>
    <m/>
    <m/>
    <m/>
    <m/>
    <m/>
    <m/>
    <m/>
    <n v="0"/>
    <m/>
    <m/>
    <d v="2017-12-12T00:00:00"/>
    <d v="2017-11-29T00:00:00"/>
    <n v="2017"/>
    <n v="106251"/>
    <m/>
    <n v="106251"/>
    <n v="106251"/>
    <n v="1"/>
    <n v="0"/>
    <n v="0"/>
  </r>
  <r>
    <s v="2017/1160"/>
    <x v="1"/>
    <n v="1160"/>
    <x v="1"/>
    <s v="Spain"/>
    <s v="Cuerpo Nacional de Policia"/>
    <s v="no"/>
    <s v="RO"/>
    <s v="2017/RSU/01 RO to Guinea"/>
    <d v="2017-08-07T00:00:00"/>
    <d v="2017-08-10T00:00:00"/>
    <s v="no"/>
    <x v="0"/>
    <s v="FRO.25140"/>
    <n v="2017"/>
    <s v="C1"/>
    <n v="178500"/>
    <d v="2017-08-04T00:00:00"/>
    <s v="IM"/>
    <n v="0"/>
    <s v="yes"/>
    <n v="170000"/>
    <n v="140777"/>
    <m/>
    <m/>
    <m/>
    <m/>
    <m/>
    <m/>
    <m/>
    <m/>
    <m/>
    <d v="2017-10-24T00:00:00"/>
    <d v="2017-09-21T00:00:00"/>
    <n v="2017"/>
    <n v="147815.85"/>
    <m/>
    <n v="178500"/>
    <n v="147815.85"/>
    <n v="0.82810000000000006"/>
    <n v="30684.149999999994"/>
    <n v="140777"/>
  </r>
  <r>
    <s v="2017/1161"/>
    <x v="1"/>
    <n v="1161"/>
    <x v="2"/>
    <s v="Romania"/>
    <s v="General Inspectorate of the Romanian Border Police"/>
    <s v="no"/>
    <s v="Poseidon"/>
    <s v="2017/SBS/07 JO Poseidon 2017"/>
    <d v="2017-08-13T00:00:00"/>
    <d v="2017-10-15T00:00:00"/>
    <s v="no"/>
    <x v="0"/>
    <s v="FRO.25146"/>
    <n v="2017"/>
    <s v="C1"/>
    <n v="8780"/>
    <d v="2017-07-03T00:00:00"/>
    <s v="IM"/>
    <n v="0"/>
    <s v="no"/>
    <n v="0"/>
    <m/>
    <s v="FRO.25146"/>
    <n v="2017"/>
    <n v="1506"/>
    <d v="2017-10-11T00:00:00"/>
    <m/>
    <n v="2017"/>
    <n v="4390"/>
    <m/>
    <m/>
    <d v="2017-12-29T00:00:00"/>
    <d v="2017-11-27T00:00:00"/>
    <n v="2017"/>
    <n v="4744.74"/>
    <m/>
    <n v="10286"/>
    <n v="9134.74"/>
    <n v="0.8880750534707369"/>
    <n v="1151.2600000000002"/>
    <n v="0"/>
  </r>
  <r>
    <s v="2017/1162"/>
    <x v="1"/>
    <n v="1162"/>
    <x v="3"/>
    <s v="Slovakia"/>
    <s v="Border and Alien Police Directorate"/>
    <s v="no"/>
    <s v="Alexis"/>
    <s v="2017/ABS/06 JO Alexis"/>
    <d v="2017-08-28T00:00:00"/>
    <d v="2017-09-29T00:00:00"/>
    <s v="no"/>
    <x v="0"/>
    <s v="FRO.25139"/>
    <n v="2017"/>
    <s v="C1"/>
    <n v="6540.91"/>
    <d v="2017-08-04T00:00:00"/>
    <s v="IM"/>
    <n v="0"/>
    <s v="no"/>
    <n v="0"/>
    <m/>
    <m/>
    <m/>
    <m/>
    <m/>
    <m/>
    <n v="2017"/>
    <n v="3270"/>
    <m/>
    <m/>
    <d v="2017-12-13T00:00:00"/>
    <d v="2018-01-11T00:00:00"/>
    <n v="2018"/>
    <n v="2010.39"/>
    <m/>
    <n v="6540.91"/>
    <n v="5280.39"/>
    <n v="0.80728675367800506"/>
    <n v="1260.5199999999995"/>
    <n v="0"/>
  </r>
  <r>
    <s v="2017/1163"/>
    <x v="1"/>
    <n v="1163"/>
    <x v="4"/>
    <s v="Slovakia"/>
    <s v="Bureau of Border and Alien Police"/>
    <s v="no"/>
    <s v="Coordination Points"/>
    <s v="2017/LBS/03 Coordination Points"/>
    <d v="2017-08-29T00:00:00"/>
    <d v="2017-09-26T00:00:00"/>
    <s v="no"/>
    <x v="0"/>
    <s v="FRO.25149"/>
    <n v="2017"/>
    <s v="C1"/>
    <n v="7662.27"/>
    <d v="2017-08-03T00:00:00"/>
    <s v="IM"/>
    <n v="0"/>
    <s v="no"/>
    <n v="0"/>
    <n v="0"/>
    <m/>
    <m/>
    <m/>
    <m/>
    <m/>
    <n v="2017"/>
    <n v="3831.13"/>
    <m/>
    <m/>
    <d v="2017-12-10T00:00:00"/>
    <d v="2017-10-17T00:00:00"/>
    <n v="2017"/>
    <n v="2434.73"/>
    <m/>
    <n v="7662.27"/>
    <n v="6265.8600000000006"/>
    <n v="0.81775505170138874"/>
    <n v="1396.4099999999999"/>
    <n v="0"/>
  </r>
  <r>
    <s v="2017/1164"/>
    <x v="1"/>
    <n v="1164"/>
    <x v="4"/>
    <s v="Slovenia"/>
    <s v="Ministry of Interior"/>
    <s v="no"/>
    <s v="Coordination Points"/>
    <s v="2017/LBS/03 Coordination Points"/>
    <d v="2017-08-22T00:00:00"/>
    <d v="2017-09-28T00:00:00"/>
    <s v="no"/>
    <x v="0"/>
    <s v="FRO.25150"/>
    <n v="2017"/>
    <s v="C1"/>
    <n v="10867.99"/>
    <d v="2017-08-03T00:00:00"/>
    <s v="IM"/>
    <n v="0"/>
    <s v="no"/>
    <n v="0"/>
    <n v="0"/>
    <m/>
    <m/>
    <m/>
    <m/>
    <m/>
    <n v="2017"/>
    <n v="5433.99"/>
    <m/>
    <m/>
    <d v="2017-12-12T00:00:00"/>
    <d v="2017-12-04T00:00:00"/>
    <n v="2017"/>
    <n v="3796.84"/>
    <m/>
    <n v="10867.99"/>
    <n v="9230.83"/>
    <n v="0.84935944917137396"/>
    <n v="1637.1599999999999"/>
    <n v="0"/>
  </r>
  <r>
    <s v="2017/1165"/>
    <x v="1"/>
    <n v="1165"/>
    <x v="1"/>
    <s v="Austria"/>
    <s v="Federal Ministry of the Interior"/>
    <s v="no"/>
    <s v="RO"/>
    <s v="2017/RSU/01 RO to Nigeria"/>
    <d v="2017-08-07T00:00:00"/>
    <d v="2017-08-13T00:00:00"/>
    <s v="no"/>
    <x v="0"/>
    <s v="FRO.25154"/>
    <n v="2017"/>
    <s v="C1"/>
    <n v="267120"/>
    <d v="2017-08-04T00:00:00"/>
    <s v="IM"/>
    <n v="0"/>
    <s v="yes"/>
    <n v="237000"/>
    <n v="233125"/>
    <m/>
    <m/>
    <m/>
    <m/>
    <m/>
    <m/>
    <m/>
    <m/>
    <m/>
    <d v="2017-10-27T00:00:00"/>
    <d v="2017-10-16T00:00:00"/>
    <n v="2017"/>
    <n v="258691.76"/>
    <m/>
    <n v="267120"/>
    <n v="258691.76"/>
    <n v="0.96844773884396529"/>
    <n v="8428.2399999999907"/>
    <n v="233125"/>
  </r>
  <r>
    <s v="2017/1166"/>
    <x v="1"/>
    <n v="1166"/>
    <x v="4"/>
    <s v="Croatia"/>
    <s v="Ministry of the Interior, Directorate for Financial-Material Affairs"/>
    <s v="no"/>
    <s v="FOA"/>
    <s v="2017/LBS/01 FOA"/>
    <d v="2017-08-15T00:00:00"/>
    <d v="2017-09-14T00:00:00"/>
    <s v="no"/>
    <x v="0"/>
    <s v="FRO.25163"/>
    <n v="2017"/>
    <s v="C1"/>
    <n v="9841.86"/>
    <d v="2017-08-04T00:00:00"/>
    <s v="IM"/>
    <n v="0"/>
    <s v="no"/>
    <n v="0"/>
    <n v="0"/>
    <m/>
    <m/>
    <m/>
    <m/>
    <m/>
    <m/>
    <m/>
    <m/>
    <m/>
    <d v="2017-11-28T00:00:00"/>
    <d v="2017-10-09T00:00:00"/>
    <n v="2017"/>
    <n v="9402.06"/>
    <m/>
    <n v="9841.86"/>
    <n v="9402.06"/>
    <n v="0.95531332492028931"/>
    <n v="439.80000000000109"/>
    <n v="0"/>
  </r>
  <r>
    <s v="2017/1167"/>
    <x v="1"/>
    <n v="1167"/>
    <x v="4"/>
    <s v="France"/>
    <s v="Direction Centrale de la Police aux Frontieres"/>
    <s v="no"/>
    <s v="FOA"/>
    <s v="2017/LBS/01 FOA"/>
    <d v="2017-08-15T00:00:00"/>
    <d v="2017-11-09T00:00:00"/>
    <s v="no"/>
    <x v="0"/>
    <s v="FRO.25162"/>
    <n v="2017"/>
    <s v="C1"/>
    <n v="12076.02"/>
    <d v="2017-08-04T00:00:00"/>
    <s v="IM"/>
    <n v="0"/>
    <s v="yes"/>
    <n v="0"/>
    <n v="6055.48"/>
    <m/>
    <m/>
    <m/>
    <m/>
    <m/>
    <n v="2017"/>
    <n v="6038.01"/>
    <m/>
    <m/>
    <d v="2018-01-23T00:00:00"/>
    <d v="2018-01-22T00:00:00"/>
    <n v="2018"/>
    <n v="5478.89"/>
    <m/>
    <n v="12076.02"/>
    <n v="11516.900000000001"/>
    <n v="0.95369997731040534"/>
    <n v="559.11999999999898"/>
    <n v="6055.48"/>
  </r>
  <r>
    <s v="2017/1168"/>
    <x v="1"/>
    <n v="1168"/>
    <x v="4"/>
    <s v="Italy"/>
    <s v="Ministero dell'Interno, Dipartimento della Pubblica Sicurezza, Direzione Centrale dell'Immigrazione e della Polizia delle Frontiere"/>
    <s v="no"/>
    <s v="Focal Points"/>
    <s v="2017/LBS/02 Focal Points"/>
    <d v="2017-08-15T00:00:00"/>
    <d v="2017-09-15T00:00:00"/>
    <s v="no"/>
    <x v="0"/>
    <s v="FRO.25161"/>
    <n v="2017"/>
    <s v="C1"/>
    <n v="7111.22"/>
    <d v="2017-08-04T00:00:00"/>
    <s v="IM"/>
    <n v="0"/>
    <s v="no"/>
    <n v="0"/>
    <n v="0"/>
    <m/>
    <m/>
    <m/>
    <m/>
    <m/>
    <m/>
    <m/>
    <m/>
    <m/>
    <d v="2017-11-29T00:00:00"/>
    <d v="2017-10-18T00:00:00"/>
    <n v="2017"/>
    <n v="5156.0600000000004"/>
    <m/>
    <n v="7111.22"/>
    <n v="5156.0600000000004"/>
    <n v="0.72505983502127624"/>
    <n v="1955.1599999999999"/>
    <n v="0"/>
  </r>
  <r>
    <s v="2017/1169"/>
    <x v="1"/>
    <n v="1169"/>
    <x v="3"/>
    <s v="Italy"/>
    <s v="Ministero dell'Interno, Dipartimento della Pubblica Sicurezza, Direzione Centrale dell'Immigrazione e della Polizia delle Frontiere"/>
    <s v="no"/>
    <s v="Vega Children"/>
    <s v="2017/ABS/11 Vega Children"/>
    <d v="2017-08-29T00:00:00"/>
    <d v="2017-10-10T00:00:00"/>
    <s v="no"/>
    <x v="0"/>
    <s v="FRO.25157"/>
    <n v="2017"/>
    <s v="C1"/>
    <n v="14199.97"/>
    <d v="2017-08-04T00:00:00"/>
    <s v="IM"/>
    <n v="0"/>
    <s v="no"/>
    <n v="0"/>
    <n v="0"/>
    <m/>
    <m/>
    <m/>
    <m/>
    <m/>
    <m/>
    <m/>
    <m/>
    <m/>
    <d v="2017-12-24T00:00:00"/>
    <d v="2017-11-07T00:00:00"/>
    <n v="2017"/>
    <n v="11384.19"/>
    <m/>
    <n v="14199.97"/>
    <n v="11384.19"/>
    <n v="0.80170521487017232"/>
    <n v="2815.7799999999988"/>
    <n v="0"/>
  </r>
  <r>
    <s v="2017/1170"/>
    <x v="1"/>
    <n v="1170"/>
    <x v="3"/>
    <s v="Slovakia"/>
    <s v="Border and Alien Police Directorate"/>
    <s v="no"/>
    <s v="Focal Points"/>
    <s v="2017/ABS/03 Focal Points 2017 Air"/>
    <d v="2017-08-30T00:00:00"/>
    <d v="2017-09-30T00:00:00"/>
    <s v="no"/>
    <x v="0"/>
    <s v="FRO.25148"/>
    <n v="2017"/>
    <s v="C1"/>
    <n v="6706.76"/>
    <d v="2017-08-04T00:00:00"/>
    <s v="IM"/>
    <n v="0"/>
    <s v="no"/>
    <n v="0"/>
    <m/>
    <m/>
    <m/>
    <m/>
    <m/>
    <m/>
    <n v="2017"/>
    <n v="3300"/>
    <m/>
    <m/>
    <d v="2017-12-14T00:00:00"/>
    <d v="2017-11-23T00:00:00"/>
    <n v="2017"/>
    <n v="3227.89"/>
    <m/>
    <n v="6706.76"/>
    <n v="6527.8899999999994"/>
    <n v="0.97332989401737935"/>
    <n v="178.8700000000008"/>
    <n v="0"/>
  </r>
  <r>
    <s v="2017/1171"/>
    <x v="1"/>
    <n v="1171"/>
    <x v="1"/>
    <s v="Netherlands"/>
    <s v="Repatriation and Departure Service"/>
    <s v="no"/>
    <s v="RO"/>
    <s v="2017/RSU/01 RO to Nigeria"/>
    <d v="2017-08-09T00:00:00"/>
    <d v="2017-08-13T00:00:00"/>
    <s v="no"/>
    <x v="0"/>
    <s v="FRO.25166"/>
    <n v="2017"/>
    <s v="C1"/>
    <n v="6023.03"/>
    <d v="2017-08-04T00:00:00"/>
    <s v="IM"/>
    <n v="0"/>
    <s v="no"/>
    <n v="0"/>
    <m/>
    <m/>
    <m/>
    <m/>
    <m/>
    <m/>
    <m/>
    <n v="0"/>
    <m/>
    <m/>
    <d v="2017-10-27T00:00:00"/>
    <m/>
    <m/>
    <n v="0"/>
    <m/>
    <n v="6023.03"/>
    <n v="0"/>
    <n v="0"/>
    <n v="6023.03"/>
    <n v="0"/>
  </r>
  <r>
    <s v="2017/1172"/>
    <x v="1"/>
    <n v="1172"/>
    <x v="1"/>
    <s v="Norway"/>
    <s v="National Police Immigration Service"/>
    <s v="no"/>
    <s v="RO"/>
    <s v="2017/RSU/01 RO to Nigeria"/>
    <d v="2017-08-09T00:00:00"/>
    <d v="2017-08-13T00:00:00"/>
    <s v="no"/>
    <x v="0"/>
    <s v="FRO.25169"/>
    <n v="2017"/>
    <s v="C1"/>
    <n v="38385.949999999997"/>
    <d v="2017-08-04T00:00:00"/>
    <s v="IM"/>
    <n v="0"/>
    <s v="yes"/>
    <n v="0"/>
    <n v="23300"/>
    <m/>
    <m/>
    <m/>
    <m/>
    <m/>
    <m/>
    <m/>
    <m/>
    <m/>
    <d v="2017-10-27T00:00:00"/>
    <d v="2017-09-18T00:00:00"/>
    <n v="2017"/>
    <n v="36421.86"/>
    <m/>
    <n v="38385.949999999997"/>
    <n v="36421.86"/>
    <n v="0.94883310169476076"/>
    <n v="1964.0899999999965"/>
    <n v="23300"/>
  </r>
  <r>
    <s v="2017/1173"/>
    <x v="1"/>
    <n v="1173"/>
    <x v="1"/>
    <s v="Switzerland"/>
    <s v="Swiss Border Guard"/>
    <s v="no"/>
    <s v="RO"/>
    <s v="2017/RSU/01 RO to Nigeria"/>
    <d v="2017-08-09T00:00:00"/>
    <d v="2017-08-13T00:00:00"/>
    <s v="no"/>
    <x v="0"/>
    <s v="FRO.25171"/>
    <n v="2017"/>
    <s v="C1"/>
    <n v="74707.399999999994"/>
    <d v="2017-08-04T00:00:00"/>
    <s v="IM"/>
    <n v="0"/>
    <s v="yes"/>
    <n v="40000"/>
    <n v="45259.49"/>
    <m/>
    <m/>
    <m/>
    <m/>
    <m/>
    <m/>
    <m/>
    <m/>
    <m/>
    <d v="2017-10-27T00:00:00"/>
    <d v="2017-10-28T00:00:00"/>
    <n v="2017"/>
    <n v="48427.65"/>
    <m/>
    <n v="74707.399999999994"/>
    <n v="48427.65"/>
    <n v="0.64823096507173328"/>
    <n v="26279.749999999993"/>
    <n v="45259.49"/>
  </r>
  <r>
    <s v="2017/1174"/>
    <x v="1"/>
    <n v="1174"/>
    <x v="2"/>
    <s v="Portugal"/>
    <s v="Servico de Estrangeiros e Fronteiras"/>
    <s v="no"/>
    <s v="Poseidon"/>
    <s v="2017/SBS/07 JO Poseidon 2017"/>
    <d v="2017-08-14T00:00:00"/>
    <d v="2017-12-02T00:00:00"/>
    <s v="no"/>
    <x v="0"/>
    <s v="FRO.25172"/>
    <n v="2017"/>
    <s v="C1"/>
    <n v="81604.490000000005"/>
    <d v="2017-08-07T00:00:00"/>
    <s v="IM"/>
    <n v="0"/>
    <s v="no"/>
    <n v="0"/>
    <m/>
    <m/>
    <m/>
    <m/>
    <m/>
    <m/>
    <n v="2017"/>
    <n v="40802.25"/>
    <m/>
    <m/>
    <d v="2018-02-15T00:00:00"/>
    <d v="2018-02-09T00:00:00"/>
    <n v="2018"/>
    <n v="38281.870000000003"/>
    <m/>
    <n v="81604.490000000005"/>
    <n v="79084.12"/>
    <n v="0.96911481218741746"/>
    <n v="2520.3700000000099"/>
    <n v="0"/>
  </r>
  <r>
    <s v="2017/1175"/>
    <x v="1"/>
    <n v="1175"/>
    <x v="3"/>
    <s v="Romania"/>
    <s v="General Inspectorate of the Romanian Border Police"/>
    <s v="no"/>
    <s v="Focal Points"/>
    <s v="2017/ABS/03 Focal Points 2017 Air"/>
    <d v="2017-09-04T00:00:00"/>
    <d v="2017-10-06T00:00:00"/>
    <s v="no"/>
    <x v="0"/>
    <s v="FRO.25168"/>
    <n v="2017"/>
    <s v="C1"/>
    <n v="26338.05"/>
    <d v="2017-08-08T00:00:00"/>
    <s v="IM"/>
    <n v="0"/>
    <s v="no"/>
    <n v="0"/>
    <m/>
    <m/>
    <m/>
    <m/>
    <m/>
    <m/>
    <n v="2017"/>
    <n v="13169"/>
    <m/>
    <m/>
    <d v="2017-12-20T00:00:00"/>
    <d v="2017-11-21T00:00:00"/>
    <n v="2017"/>
    <n v="5608.02"/>
    <m/>
    <n v="26338.05"/>
    <n v="18777.02"/>
    <n v="0.71292369784399379"/>
    <n v="7561.0299999999988"/>
    <n v="0"/>
  </r>
  <r>
    <s v="2017/1176"/>
    <x v="1"/>
    <n v="1176"/>
    <x v="3"/>
    <s v="Italy"/>
    <s v="Ministero dell'Interno, Dipartimento della Pubblica Sicurezza, Direzione Centrale dell'Immigrazione e della Polizia delle Frontiere"/>
    <s v="no"/>
    <s v="Alexis"/>
    <s v="2017/ABS/06 JO Alexis"/>
    <d v="2017-08-28T00:00:00"/>
    <d v="2017-09-29T00:00:00"/>
    <s v="no"/>
    <x v="0"/>
    <s v="FRO.25165"/>
    <n v="2017"/>
    <s v="C1"/>
    <n v="25341.88"/>
    <d v="2017-08-08T00:00:00"/>
    <s v="IM"/>
    <n v="0"/>
    <s v="no"/>
    <n v="0"/>
    <n v="0"/>
    <m/>
    <m/>
    <m/>
    <m/>
    <m/>
    <m/>
    <m/>
    <m/>
    <m/>
    <d v="2017-12-13T00:00:00"/>
    <d v="2017-11-13T00:00:00"/>
    <n v="2017"/>
    <n v="21563.119999999999"/>
    <m/>
    <n v="25341.88"/>
    <n v="21563.119999999999"/>
    <n v="0.85088872648753755"/>
    <n v="3778.760000000002"/>
    <n v="0"/>
  </r>
  <r>
    <s v="2017/1177"/>
    <x v="1"/>
    <n v="1177"/>
    <x v="2"/>
    <s v="Ukraine "/>
    <s v="Administration of the State Border Guard Service of Ukraine"/>
    <s v="no"/>
    <s v="Poseidon"/>
    <s v="2017/SBS/07 JO Poseidon 2017"/>
    <d v="2017-09-11T00:00:00"/>
    <d v="2017-09-15T00:00:00"/>
    <s v="no"/>
    <x v="0"/>
    <s v="FRO.25173"/>
    <n v="2017"/>
    <s v="C1"/>
    <n v="2159.2600000000002"/>
    <d v="2017-08-07T00:00:00"/>
    <s v="IM"/>
    <n v="0"/>
    <s v="yes"/>
    <n v="0"/>
    <n v="772.82"/>
    <m/>
    <m/>
    <m/>
    <m/>
    <m/>
    <n v="2017"/>
    <n v="1000"/>
    <m/>
    <m/>
    <d v="2017-11-29T00:00:00"/>
    <d v="2017-10-09T00:00:00"/>
    <n v="2017"/>
    <n v="301.68"/>
    <m/>
    <n v="2159.2600000000002"/>
    <n v="1301.68"/>
    <n v="0.60283615683150704"/>
    <n v="857.58000000000015"/>
    <n v="772.82"/>
  </r>
  <r>
    <s v="2017/1178"/>
    <x v="1"/>
    <n v="1178"/>
    <x v="2"/>
    <s v="Italy"/>
    <s v="Ministero dell'Interno, Dipartimento della Pubblica Sicurezza, Direzione Centrale dell'Immigrazione e della Polizia delle Frontiere"/>
    <s v="no"/>
    <s v="Poseidon"/>
    <s v="2017/SBS/07 JO Poseidon 2017"/>
    <d v="2017-08-15T00:00:00"/>
    <d v="2017-09-28T00:00:00"/>
    <s v="no"/>
    <x v="0"/>
    <s v="FRO.25176"/>
    <n v="2017"/>
    <s v="C1"/>
    <n v="10687.16"/>
    <d v="2017-08-07T00:00:00"/>
    <s v="IM"/>
    <n v="0"/>
    <s v="no"/>
    <n v="0"/>
    <m/>
    <m/>
    <m/>
    <m/>
    <m/>
    <m/>
    <m/>
    <n v="0"/>
    <m/>
    <m/>
    <d v="2017-12-12T00:00:00"/>
    <d v="2017-12-07T00:00:00"/>
    <n v="2017"/>
    <n v="9964.7800000000007"/>
    <m/>
    <n v="10687.16"/>
    <n v="9964.7800000000007"/>
    <n v="0.93240673855355405"/>
    <n v="722.3799999999992"/>
    <n v="0"/>
  </r>
  <r>
    <s v="2017/1179"/>
    <x v="1"/>
    <n v="1179"/>
    <x v="4"/>
    <s v="Latvia"/>
    <s v="State Border Guard"/>
    <s v="no"/>
    <s v="Coordination Points"/>
    <s v="2017/LBS/03 Coordination Points"/>
    <d v="2017-08-10T00:00:00"/>
    <d v="2017-09-07T00:00:00"/>
    <s v="no"/>
    <x v="0"/>
    <s v="FRO.25143"/>
    <n v="2017"/>
    <s v="C1"/>
    <n v="8592.1"/>
    <d v="2017-08-07T00:00:00"/>
    <s v="IM"/>
    <n v="0"/>
    <s v="no"/>
    <n v="0"/>
    <n v="0"/>
    <m/>
    <m/>
    <m/>
    <m/>
    <m/>
    <n v="2017"/>
    <n v="4200"/>
    <m/>
    <m/>
    <d v="2017-11-21T00:00:00"/>
    <d v="2017-11-07T00:00:00"/>
    <n v="2017"/>
    <n v="2551.85"/>
    <m/>
    <n v="8592.1"/>
    <n v="6751.85"/>
    <n v="0.78582069575540325"/>
    <n v="1840.25"/>
    <n v="0"/>
  </r>
  <r>
    <s v="2017/1180"/>
    <x v="1"/>
    <n v="1180"/>
    <x v="1"/>
    <s v="Germany"/>
    <s v="Bundespolizeiprasidium Federal Police Central Office"/>
    <s v="no"/>
    <s v="JRO"/>
    <s v="2017/RSU/01 JRO to Nigeria"/>
    <d v="2017-08-09T00:00:00"/>
    <d v="2017-08-13T00:00:00"/>
    <s v="no"/>
    <x v="0"/>
    <s v="FRO.25179"/>
    <n v="2017"/>
    <s v="C1"/>
    <n v="71369"/>
    <d v="2017-08-08T00:00:00"/>
    <s v="MM"/>
    <n v="0"/>
    <s v="yes"/>
    <n v="24000"/>
    <n v="24000"/>
    <m/>
    <m/>
    <m/>
    <m/>
    <m/>
    <m/>
    <m/>
    <m/>
    <m/>
    <d v="2017-10-27T00:00:00"/>
    <d v="2017-10-18T00:00:00"/>
    <n v="2017"/>
    <n v="36756.49"/>
    <m/>
    <n v="71369"/>
    <n v="36756.49"/>
    <n v="0.51502038700276032"/>
    <n v="34612.51"/>
    <n v="24000"/>
  </r>
  <r>
    <s v="2017/1181"/>
    <x v="1"/>
    <n v="1181"/>
    <x v="1"/>
    <s v="Hungary"/>
    <s v="Office of Immigration and Nationality"/>
    <s v="no"/>
    <s v="JRO"/>
    <s v="2017/RSU/01 JRO to Nigeria"/>
    <d v="2017-08-09T00:00:00"/>
    <d v="2017-08-13T00:00:00"/>
    <s v="no"/>
    <x v="0"/>
    <s v="FRO.25177"/>
    <n v="2017"/>
    <s v="C1"/>
    <n v="1712"/>
    <d v="2017-08-08T00:00:00"/>
    <s v="MM"/>
    <n v="0"/>
    <s v="no"/>
    <m/>
    <m/>
    <m/>
    <m/>
    <m/>
    <m/>
    <m/>
    <m/>
    <m/>
    <m/>
    <m/>
    <d v="2017-10-27T00:00:00"/>
    <d v="2017-10-12T00:00:00"/>
    <n v="2017"/>
    <n v="1013.39"/>
    <m/>
    <n v="1712"/>
    <n v="1013.39"/>
    <n v="0.59193341121495324"/>
    <n v="698.61"/>
    <n v="0"/>
  </r>
  <r>
    <s v="2017/1182"/>
    <x v="1"/>
    <n v="1182"/>
    <x v="1"/>
    <s v="Belgium"/>
    <s v="Department of Federal Immigration"/>
    <s v="no"/>
    <s v="CRO"/>
    <s v="2017/RSU/01 CRO to Albania"/>
    <d v="2017-08-09T00:00:00"/>
    <d v="2017-08-11T00:00:00"/>
    <s v="no"/>
    <x v="0"/>
    <s v="FRO.25178"/>
    <n v="2017"/>
    <s v="C1"/>
    <n v="166.71"/>
    <d v="2017-08-08T00:00:00"/>
    <s v="MM"/>
    <n v="0"/>
    <s v="no"/>
    <m/>
    <m/>
    <m/>
    <m/>
    <m/>
    <m/>
    <m/>
    <m/>
    <m/>
    <m/>
    <m/>
    <d v="2017-10-25T00:00:00"/>
    <d v="2017-10-19T00:00:00"/>
    <n v="2017"/>
    <n v="166.71"/>
    <m/>
    <n v="166.71"/>
    <n v="166.71"/>
    <n v="1"/>
    <n v="0"/>
    <n v="0"/>
  </r>
  <r>
    <s v="2017/1183"/>
    <x v="1"/>
    <n v="1183"/>
    <x v="2"/>
    <s v="Croatia"/>
    <s v="Ministry of Interior, Directorate for Financial Material Affairs"/>
    <s v="no"/>
    <s v="Poseidon"/>
    <s v="2017/SBS/07 JO Poseidon 2017"/>
    <d v="2017-09-04T00:00:00"/>
    <d v="2017-12-04T00:00:00"/>
    <s v="no"/>
    <x v="0"/>
    <s v="FRO.25167"/>
    <n v="2017"/>
    <s v="C1"/>
    <n v="385617.2"/>
    <d v="2017-08-09T00:00:00"/>
    <s v="MM"/>
    <n v="204260.53"/>
    <s v="yes"/>
    <n v="174364.4"/>
    <n v="86248.42"/>
    <m/>
    <m/>
    <m/>
    <m/>
    <m/>
    <n v="2017"/>
    <n v="192808.6"/>
    <m/>
    <m/>
    <d v="2018-02-17T00:00:00"/>
    <d v="2018-02-28T00:00:00"/>
    <n v="2018"/>
    <n v="39349.919999999998"/>
    <m/>
    <n v="385617.2"/>
    <n v="232158.52000000002"/>
    <n v="0.60204399596283575"/>
    <n v="153458.68"/>
    <n v="86248.42"/>
  </r>
  <r>
    <s v="2017/1184"/>
    <x v="1"/>
    <n v="1184"/>
    <x v="1"/>
    <s v="Belgium"/>
    <s v="Dienst Vreemdelingenzaken"/>
    <s v="no"/>
    <s v="JRO"/>
    <s v="2017/RSU/01 JRO to Nigeria"/>
    <d v="2017-08-09T00:00:00"/>
    <d v="2017-08-13T00:00:00"/>
    <s v="no"/>
    <x v="0"/>
    <s v="FRO.25192"/>
    <n v="2017"/>
    <s v="C1"/>
    <n v="17120"/>
    <d v="2017-08-08T00:00:00"/>
    <s v="MM"/>
    <n v="0"/>
    <s v="yes"/>
    <n v="13000"/>
    <n v="7559.07"/>
    <m/>
    <m/>
    <m/>
    <m/>
    <m/>
    <m/>
    <m/>
    <m/>
    <m/>
    <d v="2017-10-27T00:00:00"/>
    <d v="2017-10-23T00:00:00"/>
    <n v="2017"/>
    <n v="8088.2"/>
    <m/>
    <n v="17120"/>
    <n v="8088.2"/>
    <n v="0.47244158878504672"/>
    <n v="9031.7999999999993"/>
    <n v="7559.07"/>
  </r>
  <r>
    <s v="2017/1185"/>
    <x v="1"/>
    <n v="1185"/>
    <x v="1"/>
    <s v="Netherlands"/>
    <s v="Royal Marechaussee"/>
    <s v="no"/>
    <s v="Poseidon/Readmission Activities"/>
    <s v="2017/RSU/03 JO Poseidon 2017/Readmission Activities"/>
    <d v="2017-06-26T00:00:00"/>
    <d v="2017-08-18T00:00:00"/>
    <s v="yes"/>
    <x v="0"/>
    <s v="FRO.25175"/>
    <n v="2017"/>
    <s v="C1"/>
    <n v="25534.48"/>
    <d v="2017-08-08T00:00:00"/>
    <s v="MM"/>
    <n v="0"/>
    <s v="no"/>
    <m/>
    <m/>
    <m/>
    <m/>
    <m/>
    <m/>
    <m/>
    <m/>
    <m/>
    <m/>
    <m/>
    <d v="2017-11-01T00:00:00"/>
    <d v="2017-10-05T00:00:00"/>
    <n v="2017"/>
    <n v="23578.76"/>
    <m/>
    <n v="25534.48"/>
    <n v="23578.76"/>
    <n v="0.92340866154313694"/>
    <n v="1955.7200000000012"/>
    <n v="0"/>
  </r>
  <r>
    <s v="2017/1186"/>
    <x v="1"/>
    <n v="1186"/>
    <x v="1"/>
    <s v="Denmark"/>
    <s v="Danish National Police"/>
    <s v="no"/>
    <s v="Poseidon/Readmission Activities"/>
    <s v="2017/RSU/03 JO Poseidon 2017/Readmission Activities"/>
    <d v="2017-08-11T00:00:00"/>
    <d v="2017-08-12T00:00:00"/>
    <s v="no"/>
    <x v="0"/>
    <s v="FRO.25181"/>
    <n v="2017"/>
    <s v="C1"/>
    <n v="64200"/>
    <d v="2017-08-09T00:00:00"/>
    <s v="MM"/>
    <n v="0"/>
    <s v="yes"/>
    <n v="60000"/>
    <n v="51975"/>
    <m/>
    <m/>
    <m/>
    <m/>
    <m/>
    <m/>
    <n v="0"/>
    <m/>
    <m/>
    <d v="2017-10-26T00:00:00"/>
    <d v="2017-08-28T00:00:00"/>
    <n v="2017"/>
    <n v="55613"/>
    <m/>
    <n v="64200"/>
    <n v="55613"/>
    <n v="0.86624610591900308"/>
    <n v="8587"/>
    <n v="51975"/>
  </r>
  <r>
    <s v="2017/1187"/>
    <x v="1"/>
    <n v="1187"/>
    <x v="1"/>
    <s v="Denmark"/>
    <s v="Danish National Police"/>
    <s v="no"/>
    <s v="JRO"/>
    <s v="2017/RSU/01 JRO to Nigeria"/>
    <d v="2017-08-09T00:00:00"/>
    <d v="2017-08-13T00:00:00"/>
    <s v="no"/>
    <x v="0"/>
    <s v="FRO.25201"/>
    <n v="2017"/>
    <s v="C1"/>
    <n v="35068.18"/>
    <d v="2017-08-08T00:00:00"/>
    <s v="MM"/>
    <n v="0"/>
    <s v="yes"/>
    <n v="28000"/>
    <n v="27639.61"/>
    <m/>
    <m/>
    <m/>
    <m/>
    <m/>
    <m/>
    <m/>
    <m/>
    <m/>
    <d v="2017-10-27T00:00:00"/>
    <d v="2017-10-05T00:00:00"/>
    <n v="2017"/>
    <n v="29574.38"/>
    <m/>
    <n v="35068.18"/>
    <n v="29574.38"/>
    <n v="0.84333946044533825"/>
    <n v="5493.7999999999993"/>
    <n v="27639.61"/>
  </r>
  <r>
    <s v="2017/1188"/>
    <x v="1"/>
    <n v="1188"/>
    <x v="4"/>
    <s v="Georgia"/>
    <s v="MIA Border Police of Georgia"/>
    <s v="no"/>
    <s v="FOA"/>
    <s v="2017/LBS/01 FOA"/>
    <d v="2017-08-16T00:00:00"/>
    <d v="2017-09-14T00:00:00"/>
    <s v="no"/>
    <x v="0"/>
    <s v="FRO.25187"/>
    <n v="2017"/>
    <s v="C1"/>
    <n v="3975.62"/>
    <d v="2017-08-09T00:00:00"/>
    <s v="MM"/>
    <n v="0"/>
    <s v="yes"/>
    <n v="0"/>
    <n v="1615.53"/>
    <m/>
    <m/>
    <m/>
    <m/>
    <m/>
    <m/>
    <m/>
    <m/>
    <m/>
    <d v="2017-11-28T00:00:00"/>
    <d v="2017-11-08T00:00:00"/>
    <n v="2017"/>
    <n v="3663.03"/>
    <m/>
    <n v="3975.62"/>
    <n v="3663.03"/>
    <n v="0.92137327008114467"/>
    <n v="312.58999999999969"/>
    <n v="1615.53"/>
  </r>
  <r>
    <s v="2017/1189"/>
    <x v="1"/>
    <n v="1189"/>
    <x v="4"/>
    <s v="Serbia"/>
    <s v="Ministry of Interior"/>
    <s v="no"/>
    <s v="FOA"/>
    <s v="2017/LBS/01 FOA"/>
    <d v="2017-08-16T00:00:00"/>
    <d v="2017-09-13T00:00:00"/>
    <s v="no"/>
    <x v="0"/>
    <s v="FRO.25182"/>
    <n v="2017"/>
    <s v="C1"/>
    <n v="7697.58"/>
    <d v="2017-08-09T00:00:00"/>
    <s v="MM"/>
    <n v="0"/>
    <s v="no"/>
    <n v="0"/>
    <n v="0"/>
    <m/>
    <m/>
    <m/>
    <m/>
    <m/>
    <m/>
    <m/>
    <m/>
    <m/>
    <d v="2017-11-27T00:00:00"/>
    <d v="2017-11-06T00:00:00"/>
    <n v="2017"/>
    <n v="6565.5"/>
    <m/>
    <n v="7697.58"/>
    <n v="6565.5"/>
    <n v="0.85293040150280997"/>
    <n v="1132.08"/>
    <n v="0"/>
  </r>
  <r>
    <s v="2017/1190"/>
    <x v="1"/>
    <n v="1190"/>
    <x v="4"/>
    <s v="Ukraine "/>
    <s v="Administration of the State Border Guard Service of Ukraine"/>
    <s v="no"/>
    <s v="Focal Points"/>
    <s v="2017/LBS/02 Focal Points"/>
    <d v="2017-08-16T00:00:00"/>
    <d v="2017-12-06T00:00:00"/>
    <s v="no"/>
    <x v="0"/>
    <s v="FRO.25186"/>
    <n v="2017"/>
    <s v="C1"/>
    <n v="56863.01"/>
    <d v="2017-08-09T00:00:00"/>
    <s v="IM"/>
    <n v="0"/>
    <s v="yes"/>
    <n v="0"/>
    <n v="7382.65"/>
    <m/>
    <m/>
    <m/>
    <m/>
    <m/>
    <n v="2017"/>
    <n v="12000"/>
    <m/>
    <m/>
    <d v="2018-02-19T00:00:00"/>
    <d v="2017-11-29T00:00:00"/>
    <n v="2017"/>
    <n v="12816.14"/>
    <m/>
    <n v="56863.01"/>
    <n v="24816.14"/>
    <n v="0.43641973929976619"/>
    <n v="32046.870000000003"/>
    <n v="7382.65"/>
  </r>
  <r>
    <s v="2017/1191"/>
    <x v="1"/>
    <n v="1191"/>
    <x v="4"/>
    <s v="Czech Republic"/>
    <s v="Police of the Czech Republic"/>
    <s v="no"/>
    <s v="FOA"/>
    <s v="2017/LBS/01 FOA"/>
    <d v="2017-08-16T00:00:00"/>
    <d v="2017-11-08T00:00:00"/>
    <s v="no"/>
    <x v="0"/>
    <s v="FRO.25145"/>
    <n v="2017"/>
    <s v="C1"/>
    <n v="105184.8"/>
    <d v="2017-08-09T00:00:00"/>
    <s v="IM"/>
    <n v="0"/>
    <s v="yes"/>
    <n v="0"/>
    <n v="35272.25"/>
    <m/>
    <m/>
    <m/>
    <m/>
    <m/>
    <n v="2017"/>
    <n v="50000"/>
    <m/>
    <m/>
    <d v="2018-01-22T00:00:00"/>
    <d v="2017-12-05T00:00:00"/>
    <n v="2017"/>
    <n v="37091.46"/>
    <m/>
    <n v="105184.8"/>
    <n v="87091.459999999992"/>
    <n v="0.82798522219940518"/>
    <n v="18093.340000000011"/>
    <n v="35272.25"/>
  </r>
  <r>
    <s v="2017/1192"/>
    <x v="1"/>
    <n v="1192"/>
    <x v="4"/>
    <s v="Portugal"/>
    <s v="Servico de Estrangeiros e Fronteiras"/>
    <s v="no"/>
    <s v="FOA"/>
    <s v="2017/LBS/01 FOA"/>
    <d v="2017-08-15T00:00:00"/>
    <d v="2017-10-12T00:00:00"/>
    <s v="no"/>
    <x v="0"/>
    <s v="FRO.25200"/>
    <n v="2017"/>
    <s v="C1"/>
    <n v="23056.36"/>
    <d v="2017-08-09T00:00:00"/>
    <s v="IM"/>
    <n v="0"/>
    <s v="no"/>
    <n v="0"/>
    <m/>
    <m/>
    <m/>
    <m/>
    <m/>
    <m/>
    <n v="2017"/>
    <n v="11528.18"/>
    <m/>
    <m/>
    <d v="2017-12-26T00:00:00"/>
    <d v="2017-12-08T00:00:00"/>
    <n v="2017"/>
    <n v="10792.61"/>
    <m/>
    <n v="23056.36"/>
    <n v="22320.79"/>
    <n v="0.96809687218624274"/>
    <n v="735.56999999999971"/>
    <n v="0"/>
  </r>
  <r>
    <s v="2017/1193"/>
    <x v="1"/>
    <n v="1193"/>
    <x v="4"/>
    <s v="Austria"/>
    <s v="Federal Ministry of the Interior"/>
    <s v="no"/>
    <s v="FOA"/>
    <s v="2017/LBS/01 FOA"/>
    <d v="2017-08-16T00:00:00"/>
    <d v="2017-09-13T00:00:00"/>
    <s v="no"/>
    <x v="0"/>
    <s v="FRO.25196"/>
    <n v="2017"/>
    <s v="C1"/>
    <n v="37368.68"/>
    <d v="2017-08-09T00:00:00"/>
    <s v="IM"/>
    <n v="0"/>
    <s v="no"/>
    <n v="0"/>
    <n v="0"/>
    <m/>
    <m/>
    <m/>
    <m/>
    <m/>
    <m/>
    <m/>
    <m/>
    <m/>
    <d v="2017-11-27T00:00:00"/>
    <d v="2017-10-05T00:00:00"/>
    <n v="2017"/>
    <n v="35559.21"/>
    <m/>
    <n v="37368.68"/>
    <n v="35559.21"/>
    <n v="0.95157789892498201"/>
    <n v="1809.4700000000012"/>
    <n v="0"/>
  </r>
  <r>
    <s v="2017/1194"/>
    <x v="1"/>
    <n v="1194"/>
    <x v="4"/>
    <s v="Germany"/>
    <s v="Bundespolizeiprasidium Federal Police Central Office"/>
    <s v="no"/>
    <s v="FOA"/>
    <s v="2017/LBS/01 FOA"/>
    <d v="2017-08-15T00:00:00"/>
    <d v="2017-10-12T00:00:00"/>
    <s v="no"/>
    <x v="0"/>
    <s v="FRO.25193"/>
    <n v="2017"/>
    <s v="C1"/>
    <n v="385813.05"/>
    <d v="2017-08-09T00:00:00"/>
    <s v="IM"/>
    <n v="0"/>
    <s v="no"/>
    <n v="0"/>
    <m/>
    <s v="FRO.25193"/>
    <n v="2017"/>
    <n v="23713.200000000001"/>
    <d v="2017-09-11T00:00:00"/>
    <m/>
    <n v="2017"/>
    <n v="192900"/>
    <m/>
    <m/>
    <d v="2017-12-26T00:00:00"/>
    <d v="2018-01-11T00:00:00"/>
    <n v="2018"/>
    <n v="163449.42000000001"/>
    <m/>
    <n v="409526.25"/>
    <n v="356349.42000000004"/>
    <n v="0.87015037497596315"/>
    <n v="53176.829999999958"/>
    <n v="0"/>
  </r>
  <r>
    <s v="2017/1195"/>
    <x v="1"/>
    <n v="1195"/>
    <x v="4"/>
    <s v="Austria"/>
    <s v="Federal Ministry of the Interior"/>
    <s v="no"/>
    <s v="FOA"/>
    <s v="2017/LBS/01 FOA"/>
    <d v="2017-08-16T00:00:00"/>
    <d v="2017-09-14T00:00:00"/>
    <s v="no"/>
    <x v="0"/>
    <s v="FRO.25195"/>
    <n v="2017"/>
    <s v="C1"/>
    <n v="19902"/>
    <d v="2017-08-09T00:00:00"/>
    <s v="IM"/>
    <n v="0"/>
    <s v="no"/>
    <n v="0"/>
    <n v="0"/>
    <m/>
    <m/>
    <m/>
    <m/>
    <m/>
    <m/>
    <m/>
    <m/>
    <m/>
    <d v="2017-11-28T00:00:00"/>
    <d v="2017-09-22T00:00:00"/>
    <n v="2017"/>
    <n v="19307.53"/>
    <m/>
    <n v="19902"/>
    <n v="19307.53"/>
    <n v="0.97013013767460554"/>
    <n v="594.47000000000116"/>
    <n v="0"/>
  </r>
  <r>
    <s v="2017/1196"/>
    <x v="1"/>
    <n v="1196"/>
    <x v="3"/>
    <s v="Switzerland"/>
    <s v="Swiss Border Guard"/>
    <s v="no"/>
    <s v="Vega Children"/>
    <s v="2017/ABS/11 Vega Children"/>
    <d v="2017-08-29T00:00:00"/>
    <d v="2017-10-11T00:00:00"/>
    <s v="no"/>
    <x v="0"/>
    <s v="FRO.25174"/>
    <n v="2017"/>
    <s v="C1"/>
    <n v="13032.6"/>
    <d v="2017-08-10T00:00:00"/>
    <s v="IM"/>
    <n v="0"/>
    <s v="no"/>
    <n v="0"/>
    <m/>
    <m/>
    <m/>
    <m/>
    <m/>
    <m/>
    <m/>
    <m/>
    <m/>
    <m/>
    <d v="2017-12-25T00:00:00"/>
    <d v="2018-01-18T00:00:00"/>
    <n v="2018"/>
    <n v="10052.219999999999"/>
    <m/>
    <n v="13032.6"/>
    <n v="10052.219999999999"/>
    <n v="0.77131347543851569"/>
    <n v="2980.380000000001"/>
    <n v="0"/>
  </r>
  <r>
    <s v="2017/1197"/>
    <x v="1"/>
    <n v="1197"/>
    <x v="3"/>
    <s v="Slovenia"/>
    <s v="Ministry of Interior"/>
    <s v="no"/>
    <s v="Alexis"/>
    <s v="2017/ABS/06 JO Alexis"/>
    <d v="2017-08-28T00:00:00"/>
    <d v="2017-09-29T00:00:00"/>
    <s v="no"/>
    <x v="0"/>
    <s v="FRO.25180"/>
    <n v="2017"/>
    <s v="C1"/>
    <n v="7185.05"/>
    <d v="2017-08-10T00:00:00"/>
    <s v="IM"/>
    <n v="0"/>
    <s v="no"/>
    <n v="0"/>
    <m/>
    <m/>
    <m/>
    <m/>
    <m/>
    <m/>
    <n v="2017"/>
    <n v="3592.53"/>
    <m/>
    <m/>
    <d v="2017-12-13T00:00:00"/>
    <d v="2017-11-30T00:00:00"/>
    <n v="2017"/>
    <n v="2930.75"/>
    <m/>
    <n v="7185.05"/>
    <n v="6523.2800000000007"/>
    <n v="0.90789625681101738"/>
    <n v="661.76999999999953"/>
    <n v="0"/>
  </r>
  <r>
    <s v="2017/1198"/>
    <x v="1"/>
    <n v="1198"/>
    <x v="3"/>
    <s v="Spain"/>
    <s v="Cuerpo Nacional de Policia"/>
    <s v="no"/>
    <s v="Focal Points"/>
    <s v="2017/ABS/03 Focal Points 2017 Air"/>
    <d v="2017-08-22T00:00:00"/>
    <d v="2017-10-29T00:00:00"/>
    <s v="no"/>
    <x v="0"/>
    <s v="FRO.25183"/>
    <n v="2017"/>
    <s v="C1"/>
    <n v="15788.92"/>
    <d v="2017-08-10T00:00:00"/>
    <s v="IM"/>
    <n v="0"/>
    <s v="no"/>
    <n v="0"/>
    <m/>
    <m/>
    <m/>
    <m/>
    <m/>
    <m/>
    <m/>
    <n v="0"/>
    <m/>
    <m/>
    <d v="2018-01-12T00:00:00"/>
    <d v="2017-10-06T00:00:00"/>
    <n v="2017"/>
    <n v="3923.71"/>
    <m/>
    <n v="15788.92"/>
    <n v="3923.71"/>
    <n v="0.24851034776286154"/>
    <n v="11865.21"/>
    <n v="0"/>
  </r>
  <r>
    <s v="2017/1199"/>
    <x v="1"/>
    <n v="1199"/>
    <x v="3"/>
    <s v="Poland"/>
    <s v="Headquarters of Polish Border Guards"/>
    <s v="no"/>
    <s v="Focal Points"/>
    <s v="2017/ABS/03 Focal Points 2017 Air"/>
    <d v="2017-09-04T00:00:00"/>
    <d v="2017-09-30T00:00:00"/>
    <s v="no"/>
    <x v="0"/>
    <s v="FRO.25189"/>
    <n v="2017"/>
    <s v="C1"/>
    <n v="7834.54"/>
    <d v="2017-08-10T00:00:00"/>
    <s v="IM"/>
    <n v="0"/>
    <s v="no"/>
    <n v="0"/>
    <m/>
    <m/>
    <m/>
    <m/>
    <m/>
    <m/>
    <n v="2017"/>
    <n v="3917.27"/>
    <m/>
    <m/>
    <d v="2017-12-14T00:00:00"/>
    <d v="2017-10-18T00:00:00"/>
    <n v="2017"/>
    <n v="2446.69"/>
    <m/>
    <n v="7834.54"/>
    <n v="6363.96"/>
    <n v="0.81229529749034401"/>
    <n v="1470.58"/>
    <n v="0"/>
  </r>
  <r>
    <s v="2017/1200"/>
    <x v="1"/>
    <n v="1200"/>
    <x v="3"/>
    <s v="France"/>
    <s v="Direction Centrale de la Police aux Frontieres"/>
    <s v="no"/>
    <s v="Focal Points"/>
    <s v="2017/ABS/03 Focal Points 2017 Air"/>
    <d v="2017-09-11T00:00:00"/>
    <d v="2017-10-06T00:00:00"/>
    <s v="no"/>
    <x v="0"/>
    <s v="FRO.25188"/>
    <n v="2017"/>
    <s v="C1"/>
    <n v="7552.06"/>
    <d v="2017-08-10T00:00:00"/>
    <s v="IM"/>
    <n v="0"/>
    <s v="yes"/>
    <n v="0"/>
    <n v="3543.01"/>
    <m/>
    <m/>
    <m/>
    <m/>
    <m/>
    <n v="2017"/>
    <n v="3776.03"/>
    <m/>
    <m/>
    <d v="2017-12-20T00:00:00"/>
    <d v="2018-02-06T00:00:00"/>
    <n v="2018"/>
    <n v="1531.8"/>
    <m/>
    <n v="7552.06"/>
    <n v="5307.83"/>
    <n v="0.70283207495703159"/>
    <n v="2244.2300000000005"/>
    <n v="3543.01"/>
  </r>
  <r>
    <s v="2017/1201"/>
    <x v="1"/>
    <n v="1201"/>
    <x v="3"/>
    <s v="Belgium"/>
    <s v="Belgian Federal Police"/>
    <s v="no"/>
    <s v="Focal Points"/>
    <s v="2017/ABS/03 Focal Points 2017 Air"/>
    <d v="2017-09-27T00:00:00"/>
    <d v="2017-10-27T00:00:00"/>
    <s v="no"/>
    <x v="0"/>
    <s v="FRO.25197"/>
    <n v="2017"/>
    <s v="C1"/>
    <n v="9146.36"/>
    <d v="2017-08-10T00:00:00"/>
    <s v="IM"/>
    <n v="0"/>
    <s v="no"/>
    <n v="0"/>
    <m/>
    <m/>
    <m/>
    <m/>
    <m/>
    <m/>
    <m/>
    <n v="0"/>
    <m/>
    <m/>
    <d v="2018-01-10T00:00:00"/>
    <d v="2017-11-17T00:00:00"/>
    <n v="2017"/>
    <n v="5415.11"/>
    <m/>
    <n v="9146.36"/>
    <n v="5415.11"/>
    <n v="0.59205082677699095"/>
    <n v="3731.2500000000009"/>
    <n v="0"/>
  </r>
  <r>
    <s v="2017/1202"/>
    <x v="1"/>
    <n v="1202"/>
    <x v="3"/>
    <s v="Netherlands"/>
    <s v="Royal Marechaussee"/>
    <s v="no"/>
    <s v="Focal Points"/>
    <s v="2017/ABS/03 Focal Points 2017 Air"/>
    <d v="2017-09-04T00:00:00"/>
    <d v="2017-10-04T00:00:00"/>
    <s v="no"/>
    <x v="0"/>
    <s v="FRO.25198"/>
    <n v="2017"/>
    <s v="C1"/>
    <n v="21260.9"/>
    <d v="2017-08-10T00:00:00"/>
    <s v="IM"/>
    <n v="0"/>
    <s v="no"/>
    <n v="0"/>
    <m/>
    <m/>
    <m/>
    <m/>
    <m/>
    <m/>
    <m/>
    <n v="0"/>
    <m/>
    <m/>
    <d v="2017-12-18T00:00:00"/>
    <d v="2017-11-20T00:00:00"/>
    <n v="2017"/>
    <n v="17414.830000000002"/>
    <m/>
    <n v="21260.9"/>
    <n v="17414.830000000002"/>
    <n v="0.81910126100023994"/>
    <n v="3846.0699999999997"/>
    <n v="0"/>
  </r>
  <r>
    <s v="2017/1203"/>
    <x v="1"/>
    <n v="1203"/>
    <x v="3"/>
    <s v="Bulgaria"/>
    <s v="Ministry of Interior, National Police Service, Chief Directorate Border Police"/>
    <s v="no"/>
    <s v="Focal Points"/>
    <s v="2017/ABS/03 Focal Points 2017 Air"/>
    <d v="2017-09-04T00:00:00"/>
    <d v="2017-10-04T00:00:00"/>
    <s v="no"/>
    <x v="0"/>
    <s v="FRO.25203"/>
    <n v="2017"/>
    <s v="C1"/>
    <n v="8127.72"/>
    <d v="2017-08-10T00:00:00"/>
    <s v="IM"/>
    <n v="0"/>
    <s v="no"/>
    <n v="0"/>
    <m/>
    <m/>
    <m/>
    <m/>
    <m/>
    <m/>
    <m/>
    <n v="0"/>
    <m/>
    <m/>
    <d v="2017-12-18T00:00:00"/>
    <d v="2017-12-12T00:00:00"/>
    <n v="2017"/>
    <n v="6379.88"/>
    <m/>
    <n v="8127.72"/>
    <n v="6379.88"/>
    <n v="0.78495322181374361"/>
    <n v="1747.8400000000001"/>
    <n v="0"/>
  </r>
  <r>
    <s v="2017/1204"/>
    <x v="1"/>
    <n v="1204"/>
    <x v="4"/>
    <s v="Luxembourg"/>
    <s v="Ministere de l'Interieur, Direction de la Securite Interieur, Police Grand-Ducale"/>
    <s v="no"/>
    <s v="FOA"/>
    <s v="2017/LBS/01 FOA"/>
    <d v="2017-08-16T00:00:00"/>
    <d v="2017-10-11T00:00:00"/>
    <s v="no"/>
    <x v="0"/>
    <s v="FRO.25211"/>
    <n v="2017"/>
    <s v="C1"/>
    <n v="12537.19"/>
    <d v="2017-08-09T00:00:00"/>
    <s v="IM"/>
    <n v="0"/>
    <s v="yes"/>
    <n v="0"/>
    <n v="6324.22"/>
    <m/>
    <m/>
    <m/>
    <m/>
    <m/>
    <m/>
    <m/>
    <m/>
    <m/>
    <d v="2017-12-25T00:00:00"/>
    <d v="2017-11-28T00:00:00"/>
    <n v="2017"/>
    <n v="12537.19"/>
    <m/>
    <n v="12537.19"/>
    <n v="12537.19"/>
    <n v="1"/>
    <n v="0"/>
    <n v="6324.22"/>
  </r>
  <r>
    <s v="2017/1205"/>
    <x v="1"/>
    <n v="1205"/>
    <x v="3"/>
    <s v="Greece"/>
    <s v="Hellenic Police"/>
    <s v="no"/>
    <s v="Focal Points"/>
    <s v="2017/ABS/03 Focal Points 2017 Air"/>
    <d v="2017-09-03T00:00:00"/>
    <d v="2017-09-27T00:00:00"/>
    <s v="no"/>
    <x v="0"/>
    <s v="FRO.25205"/>
    <n v="2017"/>
    <s v="C1"/>
    <n v="6443.54"/>
    <d v="2017-08-10T00:00:00"/>
    <s v="IM"/>
    <n v="0"/>
    <s v="no"/>
    <n v="0"/>
    <n v="0"/>
    <m/>
    <m/>
    <m/>
    <m/>
    <m/>
    <m/>
    <m/>
    <m/>
    <m/>
    <d v="2017-12-11T00:00:00"/>
    <d v="2017-10-17T00:00:00"/>
    <n v="2017"/>
    <n v="6302.3"/>
    <m/>
    <n v="6443.54"/>
    <n v="6302.3"/>
    <n v="0.97808037196944542"/>
    <n v="141.23999999999978"/>
    <n v="0"/>
  </r>
  <r>
    <s v="2017/1206"/>
    <x v="1"/>
    <n v="1206"/>
    <x v="3"/>
    <s v="Netherlands"/>
    <s v="Royal Marechaussee"/>
    <s v="no"/>
    <s v="Focal Points"/>
    <s v="2017/ABS/11 Vega Children"/>
    <d v="2017-08-29T00:00:00"/>
    <d v="2017-10-10T00:00:00"/>
    <s v="no"/>
    <x v="0"/>
    <s v="FRO.25209"/>
    <n v="2017"/>
    <s v="C1"/>
    <n v="21016.94"/>
    <d v="2017-08-10T00:00:00"/>
    <s v="IM"/>
    <n v="0"/>
    <s v="no"/>
    <n v="0"/>
    <m/>
    <m/>
    <m/>
    <m/>
    <m/>
    <m/>
    <m/>
    <m/>
    <m/>
    <m/>
    <d v="2017-12-24T00:00:00"/>
    <d v="2017-11-20T00:00:00"/>
    <n v="2017"/>
    <n v="17049.05"/>
    <m/>
    <n v="21016.94"/>
    <n v="17049.05"/>
    <n v="0.81120515165385643"/>
    <n v="3967.8899999999994"/>
    <n v="0"/>
  </r>
  <r>
    <s v="2017/1207"/>
    <x v="1"/>
    <n v="1207"/>
    <x v="4"/>
    <s v="Netherlands"/>
    <s v="Immigration and Naturalisation Service"/>
    <s v="no"/>
    <s v="FOA"/>
    <s v="2017/LBS/01 FOA"/>
    <d v="2017-08-15T00:00:00"/>
    <d v="2017-09-14T00:00:00"/>
    <s v="no"/>
    <x v="0"/>
    <s v="FRO.25217"/>
    <n v="2017"/>
    <s v="C1"/>
    <n v="107553.60000000001"/>
    <d v="2017-08-10T00:00:00"/>
    <s v="IM"/>
    <n v="0"/>
    <s v="yes"/>
    <n v="65100"/>
    <n v="65100"/>
    <s v="FRO.25217"/>
    <n v="2017"/>
    <n v="262.5"/>
    <d v="2017-08-21T00:00:00"/>
    <m/>
    <n v="2017"/>
    <n v="51210"/>
    <m/>
    <m/>
    <d v="2017-11-28T00:00:00"/>
    <d v="2017-10-17T00:00:00"/>
    <n v="2017"/>
    <n v="54778.83"/>
    <m/>
    <n v="107816.1"/>
    <n v="105988.83"/>
    <n v="0.98305197461232596"/>
    <n v="1827.2700000000041"/>
    <n v="65100"/>
  </r>
  <r>
    <s v="2017/1208"/>
    <x v="1"/>
    <n v="1208"/>
    <x v="1"/>
    <s v="Iceland"/>
    <s v="Office of Immigration and Nationality"/>
    <s v="no"/>
    <s v="CRO"/>
    <s v="2017/RSU/01 CRO to Georgia"/>
    <d v="2017-08-16T00:00:00"/>
    <d v="2017-08-18T00:00:00"/>
    <s v="no"/>
    <x v="0"/>
    <s v="FRO.25212"/>
    <n v="2017"/>
    <s v="C1"/>
    <n v="95230"/>
    <d v="2017-08-10T00:00:00"/>
    <s v="MM"/>
    <n v="0"/>
    <s v="yes"/>
    <n v="85000"/>
    <n v="76720"/>
    <m/>
    <m/>
    <m/>
    <m/>
    <m/>
    <m/>
    <m/>
    <m/>
    <m/>
    <d v="2017-11-01T00:00:00"/>
    <d v="2017-09-25T00:00:00"/>
    <n v="2017"/>
    <n v="84932.32"/>
    <m/>
    <n v="95230"/>
    <n v="84932.32"/>
    <n v="0.89186516853932596"/>
    <n v="10297.679999999993"/>
    <n v="76720"/>
  </r>
  <r>
    <s v="2017/1209"/>
    <x v="1"/>
    <n v="1209"/>
    <x v="1"/>
    <s v="Georgia"/>
    <s v="Patrol Police Department"/>
    <s v="no"/>
    <s v="CRO"/>
    <s v="2017/RSU/01 CRO to Georgia"/>
    <d v="2017-08-16T00:00:00"/>
    <d v="2017-08-17T00:00:00"/>
    <s v="no"/>
    <x v="0"/>
    <s v="FRO.25218"/>
    <n v="2017"/>
    <s v="C1"/>
    <n v="2439.6"/>
    <d v="2017-08-10T00:00:00"/>
    <s v="IM"/>
    <n v="0"/>
    <s v="no"/>
    <n v="0"/>
    <m/>
    <m/>
    <m/>
    <m/>
    <m/>
    <m/>
    <m/>
    <n v="0"/>
    <m/>
    <m/>
    <d v="2017-10-31T00:00:00"/>
    <d v="2017-09-28T00:00:00"/>
    <n v="2017"/>
    <n v="2439.6"/>
    <m/>
    <n v="2439.6"/>
    <n v="2439.6"/>
    <n v="1"/>
    <n v="0"/>
    <n v="0"/>
  </r>
  <r>
    <s v="2017/1210"/>
    <x v="1"/>
    <n v="1210"/>
    <x v="1"/>
    <s v="Belgium"/>
    <s v="Dienst Vreemdelingenzaken"/>
    <s v="no"/>
    <s v="CRO"/>
    <s v="2017/RSU/01 CRO to Georgia"/>
    <d v="2017-08-16T00:00:00"/>
    <d v="2017-08-18T00:00:00"/>
    <s v="no"/>
    <x v="0"/>
    <s v="FRO.25213"/>
    <n v="2017"/>
    <s v="C1"/>
    <n v="1127.78"/>
    <d v="2017-08-10T00:00:00"/>
    <s v="IM"/>
    <n v="0"/>
    <s v="no"/>
    <n v="0"/>
    <m/>
    <m/>
    <m/>
    <m/>
    <m/>
    <m/>
    <m/>
    <m/>
    <m/>
    <m/>
    <d v="2017-11-01T00:00:00"/>
    <d v="2017-11-06T00:00:00"/>
    <n v="2017"/>
    <n v="250.81"/>
    <m/>
    <n v="1127.78"/>
    <n v="250.81"/>
    <n v="0.22239266523612763"/>
    <n v="876.97"/>
    <n v="0"/>
  </r>
  <r>
    <s v="2017/1211"/>
    <x v="1"/>
    <n v="1211"/>
    <x v="1"/>
    <s v="Spain"/>
    <s v="Cuerpo Nacional de Policia"/>
    <s v="no"/>
    <s v="CRO"/>
    <s v="2017/RSU/01 CRO to Georgia"/>
    <d v="2017-08-16T00:00:00"/>
    <d v="2017-08-18T00:00:00"/>
    <s v="no"/>
    <x v="0"/>
    <s v="FRO.25216"/>
    <n v="2017"/>
    <s v="C1"/>
    <n v="53500"/>
    <d v="2017-08-10T00:00:00"/>
    <s v="IM"/>
    <n v="0"/>
    <s v="yes"/>
    <n v="50000"/>
    <n v="38199.75"/>
    <m/>
    <m/>
    <m/>
    <m/>
    <m/>
    <m/>
    <m/>
    <m/>
    <m/>
    <d v="2017-11-01T00:00:00"/>
    <d v="2017-11-13T00:00:00"/>
    <n v="2017"/>
    <n v="40873.730000000003"/>
    <m/>
    <n v="53500"/>
    <n v="40873.730000000003"/>
    <n v="0.76399495327102807"/>
    <n v="12626.269999999997"/>
    <n v="38199.75"/>
  </r>
  <r>
    <s v="2017/1212"/>
    <x v="1"/>
    <n v="1212"/>
    <x v="1"/>
    <s v="Bulgaria"/>
    <s v="Ministry of Interior, National Police Service, Chief Directorate Border Police"/>
    <s v="no"/>
    <s v="Poseidon"/>
    <s v="2017/RSU/03 Poseidon"/>
    <d v="2017-08-24T00:00:00"/>
    <d v="2017-09-21T00:00:00"/>
    <s v="no"/>
    <x v="0"/>
    <s v="FRO.25214"/>
    <n v="2017"/>
    <s v="C1"/>
    <n v="48154"/>
    <d v="2017-08-10T00:00:00"/>
    <s v="IM"/>
    <n v="0"/>
    <s v="yes"/>
    <n v="9000"/>
    <n v="7684.46"/>
    <s v="FRO.25214"/>
    <n v="2017"/>
    <n v="1280"/>
    <m/>
    <m/>
    <m/>
    <m/>
    <m/>
    <m/>
    <d v="2017-12-05T00:00:00"/>
    <d v="2017-11-23T00:00:00"/>
    <n v="2017"/>
    <n v="47194.11"/>
    <m/>
    <n v="49434"/>
    <n v="47194.11"/>
    <n v="0.95468928267993691"/>
    <n v="2239.8899999999994"/>
    <n v="7684.46"/>
  </r>
  <r>
    <s v="2017/1213"/>
    <x v="1"/>
    <n v="1213"/>
    <x v="2"/>
    <s v="Germany"/>
    <s v="Bundespolizeiprasidium Federal Police Central Office"/>
    <s v="no"/>
    <s v="Poseidon"/>
    <s v="2017/SBS/07 JO Poseidon 2017"/>
    <d v="2017-09-01T00:00:00"/>
    <d v="2017-11-28T00:00:00"/>
    <s v="no"/>
    <x v="0"/>
    <s v="FRO.25210"/>
    <n v="2017"/>
    <s v="C1"/>
    <n v="409461.28"/>
    <d v="2017-08-10T00:00:00"/>
    <s v="MM"/>
    <n v="0"/>
    <s v="no"/>
    <n v="0"/>
    <m/>
    <s v="FRO.25210"/>
    <n v="2017"/>
    <n v="13872.6"/>
    <m/>
    <m/>
    <n v="2017"/>
    <n v="204700"/>
    <m/>
    <m/>
    <d v="2018-02-11T00:00:00"/>
    <d v="2018-02-15T00:00:00"/>
    <n v="2018"/>
    <n v="177138.7"/>
    <m/>
    <n v="423333.88"/>
    <n v="381838.7"/>
    <n v="0.9019800163407663"/>
    <n v="41495.179999999993"/>
    <n v="0"/>
  </r>
  <r>
    <s v="2017/1214"/>
    <x v="1"/>
    <n v="1214"/>
    <x v="3"/>
    <s v="Netherlands"/>
    <s v="Royal Marechaussee"/>
    <s v="no"/>
    <s v="Alexis"/>
    <s v="2017/ABS/06 JO Alexis"/>
    <d v="2017-08-28T00:00:00"/>
    <d v="2017-09-29T00:00:00"/>
    <s v="no"/>
    <x v="0"/>
    <s v="FRO.25207"/>
    <n v="2017"/>
    <s v="C1"/>
    <n v="17814.43"/>
    <d v="2017-08-10T00:00:00"/>
    <s v="IM"/>
    <n v="0"/>
    <s v="yes"/>
    <n v="0"/>
    <n v="4144"/>
    <m/>
    <m/>
    <m/>
    <m/>
    <m/>
    <m/>
    <m/>
    <m/>
    <m/>
    <d v="2017-12-13T00:00:00"/>
    <d v="2017-11-29T00:00:00"/>
    <n v="2017"/>
    <n v="15890"/>
    <m/>
    <n v="17814.43"/>
    <n v="15890"/>
    <n v="0.89197352932426133"/>
    <n v="1924.4300000000003"/>
    <n v="4144"/>
  </r>
  <r>
    <s v="2017/1215"/>
    <x v="1"/>
    <n v="1215"/>
    <x v="3"/>
    <s v="Georgia"/>
    <s v="Patrol Police Department"/>
    <s v="no"/>
    <s v="Focal Points"/>
    <s v="2017/ABS/03 Focal Points 2017 Air"/>
    <d v="2017-08-27T00:00:00"/>
    <d v="2017-09-16T00:00:00"/>
    <s v="no"/>
    <x v="0"/>
    <s v="FRO.25215"/>
    <n v="2017"/>
    <s v="C1"/>
    <n v="3793"/>
    <d v="2017-08-10T00:00:00"/>
    <s v="IM"/>
    <n v="0"/>
    <s v="yes"/>
    <n v="0"/>
    <n v="2793"/>
    <m/>
    <m/>
    <m/>
    <m/>
    <m/>
    <m/>
    <m/>
    <m/>
    <m/>
    <d v="2017-11-30T00:00:00"/>
    <d v="2017-11-23T00:00:00"/>
    <n v="2017"/>
    <n v="3360"/>
    <m/>
    <n v="3793"/>
    <n v="3360"/>
    <n v="0.88584234115475879"/>
    <n v="433"/>
    <n v="2793"/>
  </r>
  <r>
    <s v="2017/1216"/>
    <x v="1"/>
    <n v="1216"/>
    <x v="2"/>
    <s v="Cyprus"/>
    <s v="Cyprus Police, Police Headquarters"/>
    <s v="no"/>
    <s v="Triton"/>
    <s v="2017/SBS/05 JO Triton 2017"/>
    <d v="2017-09-05T00:00:00"/>
    <d v="2017-10-07T00:00:00"/>
    <s v="no"/>
    <x v="0"/>
    <s v="FRO.25220"/>
    <n v="2017"/>
    <s v="C1"/>
    <n v="15241.08"/>
    <d v="2017-08-11T00:00:00"/>
    <s v="IM"/>
    <n v="0"/>
    <s v="no"/>
    <n v="0"/>
    <m/>
    <s v="FRO.25220"/>
    <n v="2017"/>
    <n v="6047.64"/>
    <d v="2017-08-31T00:00:00"/>
    <m/>
    <m/>
    <n v="0"/>
    <m/>
    <m/>
    <d v="2017-12-21T00:00:00"/>
    <d v="2017-12-05T00:00:00"/>
    <n v="2017"/>
    <n v="10191.57"/>
    <m/>
    <n v="21288.720000000001"/>
    <n v="10191.57"/>
    <n v="0.47873098993269669"/>
    <n v="11097.150000000001"/>
    <n v="0"/>
  </r>
  <r>
    <s v="2017/1217"/>
    <x v="1"/>
    <n v="1217"/>
    <x v="3"/>
    <s v="Georgia"/>
    <s v="Patrol Police Department"/>
    <s v="no"/>
    <s v="Vega Children"/>
    <s v="2017/ABS/11 Vega Children"/>
    <d v="2017-08-29T00:00:00"/>
    <d v="2017-09-10T00:00:00"/>
    <s v="no"/>
    <x v="0"/>
    <s v="FRO.25221"/>
    <n v="2017"/>
    <s v="C1"/>
    <n v="6796"/>
    <d v="2017-08-10T00:00:00"/>
    <s v="MM"/>
    <n v="0"/>
    <s v="no"/>
    <m/>
    <m/>
    <m/>
    <m/>
    <m/>
    <m/>
    <m/>
    <m/>
    <m/>
    <m/>
    <m/>
    <d v="2017-11-24T00:00:00"/>
    <d v="2017-10-20T00:00:00"/>
    <n v="2017"/>
    <n v="5831.23"/>
    <m/>
    <n v="6796"/>
    <n v="5831.23"/>
    <n v="0.85803855208946433"/>
    <n v="964.77000000000044"/>
    <n v="0"/>
  </r>
  <r>
    <s v="2017/1218"/>
    <x v="1"/>
    <n v="1218"/>
    <x v="3"/>
    <s v="Austria"/>
    <s v="Federal Ministry of the Interior"/>
    <s v="no"/>
    <s v="Vega Children"/>
    <s v="2017/ABS/11 Vega Children"/>
    <d v="2017-08-29T00:00:00"/>
    <d v="2017-10-11T00:00:00"/>
    <s v="no"/>
    <x v="0"/>
    <s v="FRO.25222"/>
    <n v="2017"/>
    <s v="C1"/>
    <n v="9715.6"/>
    <d v="2017-08-10T00:00:00"/>
    <s v="MM"/>
    <n v="0"/>
    <s v="no"/>
    <m/>
    <m/>
    <m/>
    <m/>
    <m/>
    <m/>
    <m/>
    <m/>
    <n v="0"/>
    <m/>
    <m/>
    <d v="2017-12-25T00:00:00"/>
    <d v="2017-11-17T00:00:00"/>
    <n v="2017"/>
    <n v="8507.27"/>
    <m/>
    <n v="9715.6"/>
    <n v="8507.27"/>
    <n v="0.8756299147762362"/>
    <n v="1208.33"/>
    <n v="0"/>
  </r>
  <r>
    <s v="2017/1219"/>
    <x v="1"/>
    <n v="1219"/>
    <x v="3"/>
    <s v="Slovakia"/>
    <s v="Border and Alien Police Directorate"/>
    <s v="no"/>
    <s v="Focal Points"/>
    <s v="2017/ABS/03 Focal Points 2017 Air"/>
    <d v="2017-09-11T00:00:00"/>
    <d v="2017-10-07T00:00:00"/>
    <s v="no"/>
    <x v="1"/>
    <s v="FRO.25224"/>
    <n v="2017"/>
    <s v="C1"/>
    <n v="5793.52"/>
    <d v="2017-08-22T00:00:00"/>
    <s v="IM"/>
    <n v="0"/>
    <s v="no"/>
    <n v="0"/>
    <m/>
    <m/>
    <n v="2017"/>
    <n v="-5793.52"/>
    <d v="2017-09-01T00:00:00"/>
    <s v="Commitment cancelled"/>
    <m/>
    <m/>
    <m/>
    <m/>
    <d v="2017-12-21T00:00:00"/>
    <m/>
    <m/>
    <m/>
    <m/>
    <n v="0"/>
    <n v="0"/>
    <s v=""/>
    <n v="0"/>
    <n v="0"/>
  </r>
  <r>
    <s v="2017/1220"/>
    <x v="1"/>
    <n v="1220"/>
    <x v="2"/>
    <s v="Cyprus"/>
    <s v="Cyprus Police, Police Headquarters"/>
    <s v="no"/>
    <s v="Poseidon "/>
    <s v="2017/SBS/07 JO Poseidon 2017"/>
    <d v="2017-08-15T00:00:00"/>
    <d v="2017-09-15T00:00:00"/>
    <s v="no"/>
    <x v="1"/>
    <s v="FRO.25226"/>
    <n v="2017"/>
    <s v="C1"/>
    <n v="9177.39"/>
    <m/>
    <s v="IM"/>
    <n v="0"/>
    <s v="no"/>
    <n v="0"/>
    <m/>
    <m/>
    <m/>
    <m/>
    <m/>
    <s v="deployemnt cancelled"/>
    <m/>
    <m/>
    <m/>
    <m/>
    <d v="2017-11-29T00:00:00"/>
    <m/>
    <m/>
    <m/>
    <m/>
    <n v="0"/>
    <n v="0"/>
    <s v=""/>
    <n v="0"/>
    <n v="0"/>
  </r>
  <r>
    <s v="2017/1221"/>
    <x v="1"/>
    <n v="1221"/>
    <x v="3"/>
    <s v="Latvia"/>
    <s v="State Border Guard"/>
    <s v="no"/>
    <s v="Focal Points"/>
    <s v="2017/ABS/04 JO Focal Points 2017 Air Intermediate Managers"/>
    <d v="2017-09-24T00:00:00"/>
    <d v="2017-09-30T00:00:00"/>
    <s v="no"/>
    <x v="0"/>
    <s v="FRO.25225"/>
    <n v="2017"/>
    <s v="C1"/>
    <n v="2380.86"/>
    <d v="2017-08-22T00:00:00"/>
    <s v="IM"/>
    <n v="0"/>
    <s v="no"/>
    <n v="0"/>
    <n v="0"/>
    <m/>
    <m/>
    <m/>
    <m/>
    <m/>
    <n v="2017"/>
    <n v="1190"/>
    <m/>
    <m/>
    <d v="2017-12-14T00:00:00"/>
    <d v="2017-11-23T00:00:00"/>
    <n v="2017"/>
    <n v="156.43"/>
    <m/>
    <n v="2380.86"/>
    <n v="1346.43"/>
    <n v="0.56552254227464027"/>
    <n v="1034.43"/>
    <n v="0"/>
  </r>
  <r>
    <s v="2017/1222"/>
    <x v="1"/>
    <n v="1222"/>
    <x v="1"/>
    <s v="Germany"/>
    <s v="Bundespolizeiprasidium Federal Police Central Office"/>
    <s v="no"/>
    <s v="Poseidon"/>
    <s v="2017/RSU/03 Poseidon"/>
    <d v="2017-09-04T00:00:00"/>
    <d v="2017-11-16T00:00:00"/>
    <s v="no"/>
    <x v="0"/>
    <s v="FRO.25233"/>
    <n v="2017"/>
    <s v="C1"/>
    <n v="283042.2"/>
    <d v="2017-08-17T00:00:00"/>
    <s v="IM"/>
    <n v="0"/>
    <s v="no"/>
    <n v="0"/>
    <m/>
    <m/>
    <m/>
    <m/>
    <m/>
    <m/>
    <n v="2017"/>
    <n v="141500"/>
    <m/>
    <m/>
    <d v="2018-01-30T00:00:00"/>
    <d v="2018-01-09T00:00:00"/>
    <n v="2018"/>
    <n v="119695.26"/>
    <m/>
    <n v="283042.2"/>
    <n v="261195.26"/>
    <n v="0.92281384189354099"/>
    <n v="21846.940000000002"/>
    <n v="0"/>
  </r>
  <r>
    <s v="2017/1223"/>
    <x v="1"/>
    <n v="1223"/>
    <x v="1"/>
    <s v="Germany"/>
    <s v="Bundespolizeiprasidium Federal Police Central Office"/>
    <s v="no"/>
    <s v="CRO"/>
    <s v="2017/RSU/01 CRO to Georgia and Kosovo"/>
    <d v="2017-08-16T00:00:00"/>
    <d v="2017-08-19T00:00:00"/>
    <s v="no"/>
    <x v="0"/>
    <s v="FRO.25232"/>
    <n v="2017"/>
    <s v="C1"/>
    <n v="175503.3"/>
    <d v="2017-08-14T00:00:00"/>
    <s v="IM"/>
    <n v="0"/>
    <s v="yes"/>
    <n v="148200"/>
    <n v="148200"/>
    <m/>
    <m/>
    <m/>
    <m/>
    <m/>
    <m/>
    <m/>
    <m/>
    <m/>
    <d v="2017-11-02T00:00:00"/>
    <d v="2017-10-25T00:00:00"/>
    <n v="2017"/>
    <n v="163186.85999999999"/>
    <m/>
    <n v="175503.3"/>
    <n v="163186.85999999999"/>
    <n v="0.92982217428390235"/>
    <n v="12316.440000000002"/>
    <n v="148200"/>
  </r>
  <r>
    <s v="2017/1224"/>
    <x v="1"/>
    <n v="1224"/>
    <x v="3"/>
    <s v="Germany"/>
    <s v="Bundespolizeiprasidium Federal Police Central Office"/>
    <s v="no"/>
    <s v="Focal Points"/>
    <s v="2017/ABS/04 JO Focal Points 2017 Air Intermediate Managers"/>
    <d v="2017-09-03T00:00:00"/>
    <d v="2017-10-07T00:00:00"/>
    <s v="no"/>
    <x v="0"/>
    <s v="FRO.25238"/>
    <n v="2017"/>
    <s v="C1"/>
    <n v="11574.19"/>
    <d v="2017-08-22T00:00:00"/>
    <s v="IM"/>
    <n v="0"/>
    <s v="no"/>
    <n v="0"/>
    <n v="0"/>
    <m/>
    <m/>
    <m/>
    <m/>
    <m/>
    <m/>
    <m/>
    <m/>
    <m/>
    <d v="2017-12-21T00:00:00"/>
    <d v="2017-11-29T00:00:00"/>
    <n v="2017"/>
    <n v="9909.1200000000008"/>
    <m/>
    <n v="11574.19"/>
    <n v="9909.1200000000008"/>
    <n v="0.85613939290784069"/>
    <n v="1665.0699999999997"/>
    <n v="0"/>
  </r>
  <r>
    <s v="2017/1225"/>
    <x v="1"/>
    <n v="1225"/>
    <x v="3"/>
    <s v="France"/>
    <s v="Direction Centrale de la Police aux Frontieres"/>
    <s v="no"/>
    <s v="Focal Points"/>
    <s v="2017/ABS/04 JO Focal Points 2017 Air Intermediate Managers"/>
    <d v="2017-09-19T00:00:00"/>
    <d v="2017-10-06T00:00:00"/>
    <s v="no"/>
    <x v="0"/>
    <s v="FRO.25223"/>
    <n v="2017"/>
    <s v="C1"/>
    <n v="5240.8599999999997"/>
    <d v="2017-08-22T00:00:00"/>
    <s v="IM"/>
    <n v="0"/>
    <s v="no"/>
    <n v="0"/>
    <m/>
    <m/>
    <m/>
    <m/>
    <m/>
    <m/>
    <n v="2017"/>
    <n v="2813.03"/>
    <m/>
    <m/>
    <d v="2017-12-20T00:00:00"/>
    <d v="2018-01-12T00:00:00"/>
    <n v="2018"/>
    <n v="1346.23"/>
    <m/>
    <n v="5240.8599999999997"/>
    <n v="4159.26"/>
    <n v="0.79362165751422487"/>
    <n v="1081.5999999999995"/>
    <n v="0"/>
  </r>
  <r>
    <s v="2017/1226"/>
    <x v="1"/>
    <n v="1226"/>
    <x v="1"/>
    <s v="Bulgaria"/>
    <s v="Ministry of Interior, National Police Service, Chief Directorate Border Police"/>
    <s v="no"/>
    <s v="Poseidon"/>
    <s v="2017/RSU/03 Poseidon"/>
    <d v="2017-08-22T00:00:00"/>
    <d v="2017-10-16T00:00:00"/>
    <s v="no"/>
    <x v="0"/>
    <s v="FRO.25239"/>
    <n v="2017"/>
    <s v="C1"/>
    <n v="14312.32"/>
    <d v="2017-08-21T00:00:00"/>
    <s v="IM"/>
    <n v="0"/>
    <s v="no"/>
    <n v="0"/>
    <m/>
    <m/>
    <m/>
    <m/>
    <m/>
    <m/>
    <m/>
    <m/>
    <m/>
    <m/>
    <d v="2017-12-30T00:00:00"/>
    <d v="2018-01-12T00:00:00"/>
    <n v="2018"/>
    <n v="13205.01"/>
    <m/>
    <n v="14312.32"/>
    <n v="13205.01"/>
    <n v="0.92263238943791082"/>
    <n v="1107.3099999999995"/>
    <n v="0"/>
  </r>
  <r>
    <s v="2017/1227"/>
    <x v="1"/>
    <n v="1227"/>
    <x v="2"/>
    <s v="Latvia"/>
    <s v="State Border Guard"/>
    <s v="no"/>
    <s v="Poseidon"/>
    <s v="2017/SBS/07 JO Poseidon 2017"/>
    <d v="2017-09-01T00:00:00"/>
    <d v="2017-10-31T00:00:00"/>
    <s v="no"/>
    <x v="0"/>
    <s v="FRO.25237"/>
    <n v="2017"/>
    <s v="C1"/>
    <n v="954841.27"/>
    <d v="2017-08-22T00:00:00"/>
    <s v="SK"/>
    <n v="879139.92"/>
    <s v="yes"/>
    <n v="591854"/>
    <n v="585214.71999999997"/>
    <m/>
    <m/>
    <m/>
    <m/>
    <m/>
    <n v="2017"/>
    <n v="477420"/>
    <m/>
    <m/>
    <d v="2018-01-14T00:00:00"/>
    <d v="2017-12-06T00:00:00"/>
    <n v="2017"/>
    <n v="410511.32"/>
    <m/>
    <n v="954841.27"/>
    <n v="887931.32000000007"/>
    <n v="0.92992557810158338"/>
    <n v="66909.949999999953"/>
    <n v="585214.71999999997"/>
  </r>
  <r>
    <s v="2017/1228"/>
    <x v="1"/>
    <n v="1228"/>
    <x v="1"/>
    <s v="Austria"/>
    <s v="Federal Ministry of the Interior"/>
    <s v="no"/>
    <s v="RO"/>
    <s v="2017/RSU/01 RO to Georgia and Armenia"/>
    <d v="2017-08-24T00:00:00"/>
    <d v="2017-08-26T00:00:00"/>
    <s v="no"/>
    <x v="0"/>
    <s v="FRO.25259"/>
    <n v="2017"/>
    <s v="C1"/>
    <n v="144509.4"/>
    <d v="2017-08-21T00:00:00"/>
    <s v="IM"/>
    <n v="0"/>
    <s v="yes"/>
    <n v="130000"/>
    <n v="113465"/>
    <m/>
    <m/>
    <m/>
    <m/>
    <m/>
    <m/>
    <m/>
    <m/>
    <m/>
    <d v="2017-11-09T00:00:00"/>
    <d v="2017-11-03T00:00:00"/>
    <n v="2017"/>
    <n v="123761.44"/>
    <m/>
    <n v="144509.4"/>
    <n v="123761.44"/>
    <n v="0.85642484156739984"/>
    <n v="20747.959999999992"/>
    <n v="113465"/>
  </r>
  <r>
    <s v="2017/1229"/>
    <x v="1"/>
    <n v="1229"/>
    <x v="1"/>
    <s v="Hungary"/>
    <s v="Immigration and Asylum Office"/>
    <s v="no"/>
    <s v="RO"/>
    <s v="2017/RSU/01 RO to Georgia and Armenia"/>
    <d v="2017-08-24T00:00:00"/>
    <d v="2017-08-26T00:00:00"/>
    <s v="no"/>
    <x v="0"/>
    <s v="FRO.25261"/>
    <n v="2017"/>
    <s v="C1"/>
    <n v="1284"/>
    <d v="2017-08-21T00:00:00"/>
    <s v="IM"/>
    <n v="0"/>
    <s v="no"/>
    <n v="0"/>
    <m/>
    <m/>
    <m/>
    <m/>
    <m/>
    <m/>
    <m/>
    <m/>
    <m/>
    <m/>
    <d v="2017-11-09T00:00:00"/>
    <d v="2017-10-31T00:00:00"/>
    <n v="2017"/>
    <n v="406.4"/>
    <m/>
    <n v="1284"/>
    <n v="406.4"/>
    <n v="0.31651090342679128"/>
    <n v="877.6"/>
    <n v="0"/>
  </r>
  <r>
    <s v="2017/1230"/>
    <x v="1"/>
    <n v="1230"/>
    <x v="1"/>
    <s v="Germany"/>
    <s v="Bundespolizeiprasidium Federal Police Central Office"/>
    <s v="no"/>
    <s v="RO"/>
    <s v="2017/RSU/01 RO to Kosovo , Albania, Georgia, Armenia, Egypt, Serbia and Montenegro"/>
    <d v="2017-08-23T00:00:00"/>
    <d v="2017-08-26T00:00:00"/>
    <s v="no"/>
    <x v="0"/>
    <s v="FRO.25242"/>
    <n v="2017"/>
    <s v="C1"/>
    <n v="274113"/>
    <d v="2017-08-22T00:00:00"/>
    <s v="IM"/>
    <n v="0"/>
    <s v="yes"/>
    <n v="206990"/>
    <n v="206990"/>
    <m/>
    <m/>
    <m/>
    <m/>
    <m/>
    <m/>
    <m/>
    <m/>
    <m/>
    <d v="2017-11-09T00:00:00"/>
    <d v="2017-11-02T00:00:00"/>
    <n v="2017"/>
    <n v="241808.48"/>
    <m/>
    <n v="274113"/>
    <n v="241808.48"/>
    <n v="0.88214889479886038"/>
    <n v="32304.51999999999"/>
    <n v="206990"/>
  </r>
  <r>
    <s v="2017/1231"/>
    <x v="1"/>
    <n v="1231"/>
    <x v="4"/>
    <s v="Poland"/>
    <s v="Headquarters of Polish Border Guards"/>
    <s v="no"/>
    <s v="FOA"/>
    <s v="2017/LBS/01 FOA"/>
    <d v="2017-09-13T00:00:00"/>
    <d v="2017-11-08T00:00:00"/>
    <s v="no"/>
    <x v="0"/>
    <s v="FRO.25247"/>
    <n v="2017"/>
    <s v="C1"/>
    <n v="57712.59"/>
    <d v="2017-08-22T00:00:00"/>
    <s v="IM"/>
    <n v="0"/>
    <s v="no"/>
    <n v="0"/>
    <m/>
    <m/>
    <m/>
    <m/>
    <m/>
    <m/>
    <n v="2017"/>
    <n v="28856.29"/>
    <m/>
    <m/>
    <d v="2018-01-22T00:00:00"/>
    <d v="2018-01-09T00:00:00"/>
    <n v="2018"/>
    <n v="14035.12"/>
    <m/>
    <n v="57712.59"/>
    <n v="42891.41"/>
    <n v="0.74318983084973322"/>
    <n v="14821.179999999993"/>
    <n v="0"/>
  </r>
  <r>
    <s v="2017/1232"/>
    <x v="1"/>
    <n v="1232"/>
    <x v="2"/>
    <s v="Romania"/>
    <s v="General Inspectorate of the Romanian Border Police"/>
    <s v="no"/>
    <s v="Poseidon"/>
    <s v="2017/SBS/07 JO Poseidon 2017"/>
    <d v="2017-09-01T00:00:00"/>
    <d v="2017-12-31T00:00:00"/>
    <s v="no"/>
    <x v="0"/>
    <s v="FRO.25248"/>
    <n v="2017"/>
    <s v="C1"/>
    <n v="773474.9"/>
    <d v="2017-08-22T00:00:00"/>
    <s v="SK"/>
    <n v="719380.2"/>
    <s v="yes"/>
    <n v="533564"/>
    <n v="527644.97"/>
    <s v="FRO.25248"/>
    <n v="2017"/>
    <n v="30056.9"/>
    <d v="2017-12-11T00:00:00"/>
    <m/>
    <n v="2017"/>
    <n v="386737"/>
    <n v="2018"/>
    <n v="15028"/>
    <d v="2018-03-16T00:00:00"/>
    <d v="2018-05-08T00:00:00"/>
    <n v="2018"/>
    <n v="366858.82"/>
    <m/>
    <n v="803531.8"/>
    <n v="768623.82000000007"/>
    <n v="0.95655681579745822"/>
    <n v="34907.979999999981"/>
    <n v="527644.97"/>
  </r>
  <r>
    <s v="2017/1233"/>
    <x v="1"/>
    <n v="1233"/>
    <x v="4"/>
    <s v="Croatia"/>
    <s v="Ministry of the Interior"/>
    <s v="no"/>
    <s v="Focal Points"/>
    <s v="2017/LBS/02 Focal Points"/>
    <d v="2017-09-13T00:00:00"/>
    <d v="2017-10-11T00:00:00"/>
    <s v="no"/>
    <x v="0"/>
    <s v="FRO.25251"/>
    <n v="2017"/>
    <s v="C1"/>
    <n v="7562.76"/>
    <d v="2017-08-22T00:00:00"/>
    <s v="SK"/>
    <n v="0"/>
    <s v="no"/>
    <n v="0"/>
    <n v="0"/>
    <m/>
    <m/>
    <m/>
    <m/>
    <m/>
    <m/>
    <m/>
    <m/>
    <m/>
    <d v="2017-12-25T00:00:00"/>
    <d v="2017-11-23T00:00:00"/>
    <n v="2017"/>
    <n v="5051.3900000000003"/>
    <m/>
    <n v="7562.76"/>
    <n v="5051.3900000000003"/>
    <n v="0.66792943316990094"/>
    <n v="2511.37"/>
    <n v="0"/>
  </r>
  <r>
    <s v="2017/1234"/>
    <x v="1"/>
    <n v="1234"/>
    <x v="1"/>
    <s v="Belgium"/>
    <s v="Department of Federal Immigration"/>
    <s v="no"/>
    <s v="CRO"/>
    <s v="2017/RSU/01 CRO to Albania"/>
    <d v="2017-08-23T00:00:00"/>
    <d v="2017-08-25T00:00:00"/>
    <s v="no"/>
    <x v="0"/>
    <s v="FRO.25278"/>
    <n v="2017"/>
    <s v="C1"/>
    <n v="166.71"/>
    <d v="2017-08-22T00:00:00"/>
    <s v="SK"/>
    <n v="0"/>
    <s v="no"/>
    <m/>
    <m/>
    <m/>
    <m/>
    <m/>
    <m/>
    <m/>
    <m/>
    <m/>
    <m/>
    <m/>
    <d v="2017-11-08T00:00:00"/>
    <d v="2017-09-07T00:00:00"/>
    <n v="2017"/>
    <n v="166.71"/>
    <m/>
    <n v="166.71"/>
    <n v="166.71"/>
    <n v="1"/>
    <n v="0"/>
    <n v="0"/>
  </r>
  <r>
    <s v="2017/1235"/>
    <x v="1"/>
    <n v="1235"/>
    <x v="4"/>
    <s v="Greece"/>
    <s v="Hellenic Police"/>
    <s v="no"/>
    <s v="Focal Points"/>
    <s v="2017/LBS/02 Focal Points"/>
    <d v="2017-09-12T00:00:00"/>
    <d v="2017-10-11T00:00:00"/>
    <s v="no"/>
    <x v="0"/>
    <s v="FRO.25249"/>
    <n v="2017"/>
    <s v="C1"/>
    <n v="6414.65"/>
    <d v="2017-08-22T00:00:00"/>
    <s v="IM"/>
    <n v="0"/>
    <s v="no"/>
    <n v="0"/>
    <n v="0"/>
    <m/>
    <m/>
    <m/>
    <m/>
    <m/>
    <m/>
    <m/>
    <m/>
    <m/>
    <d v="2017-12-25T00:00:00"/>
    <d v="2017-10-27T00:00:00"/>
    <n v="2017"/>
    <n v="3409.43"/>
    <m/>
    <n v="6414.65"/>
    <n v="3409.43"/>
    <n v="0.5315067852493901"/>
    <n v="3005.22"/>
    <n v="0"/>
  </r>
  <r>
    <s v="2017/1236"/>
    <x v="1"/>
    <n v="1236"/>
    <x v="2"/>
    <s v="France"/>
    <s v="Direction Centrale de la Police Judiciaire"/>
    <s v="no"/>
    <s v="Triton"/>
    <s v="2017/SBS/05 JO Triton 2017"/>
    <d v="2017-09-05T00:00:00"/>
    <d v="2017-10-07T00:00:00"/>
    <s v="no"/>
    <x v="0"/>
    <s v="FRO.25291"/>
    <n v="2017"/>
    <s v="C1"/>
    <n v="35906.17"/>
    <d v="2017-08-22T00:00:00"/>
    <s v="SK"/>
    <n v="0"/>
    <s v="no"/>
    <m/>
    <m/>
    <m/>
    <m/>
    <m/>
    <m/>
    <m/>
    <m/>
    <m/>
    <m/>
    <m/>
    <d v="2017-12-21T00:00:00"/>
    <d v="2018-04-03T00:00:00"/>
    <n v="2018"/>
    <n v="35077.99"/>
    <m/>
    <n v="35906.17"/>
    <n v="35077.99"/>
    <n v="0.97693488333620659"/>
    <n v="828.18000000000029"/>
    <n v="0"/>
  </r>
  <r>
    <s v="2017/1237"/>
    <x v="1"/>
    <n v="1237"/>
    <x v="2"/>
    <s v="France"/>
    <s v="Prefecture de Police"/>
    <s v="no"/>
    <s v="Triton"/>
    <s v="2017/SBS/05 JO Triton 2017"/>
    <d v="2017-09-05T00:00:00"/>
    <d v="2017-10-07T00:00:00"/>
    <s v="no"/>
    <x v="0"/>
    <s v="FRO.25293"/>
    <n v="2017"/>
    <s v="C1"/>
    <n v="16118.48"/>
    <d v="2017-08-22T00:00:00"/>
    <s v="SK"/>
    <n v="0"/>
    <s v="no"/>
    <m/>
    <m/>
    <m/>
    <m/>
    <m/>
    <m/>
    <m/>
    <m/>
    <n v="0"/>
    <m/>
    <m/>
    <d v="2017-12-21T00:00:00"/>
    <d v="2018-02-05T00:00:00"/>
    <n v="2018"/>
    <n v="11619.24"/>
    <m/>
    <n v="16118.48"/>
    <n v="11619.24"/>
    <n v="0.72086449838942634"/>
    <n v="4499.24"/>
    <n v="0"/>
  </r>
  <r>
    <s v="2017/1238"/>
    <x v="1"/>
    <n v="1238"/>
    <x v="2"/>
    <s v="France"/>
    <s v="Direction Centrale de la Police aux Frontieres"/>
    <s v="no"/>
    <s v="Triton"/>
    <s v="2017/SBS/05 JO Triton 2017"/>
    <d v="2017-09-05T00:00:00"/>
    <d v="2017-10-07T00:00:00"/>
    <s v="no"/>
    <x v="0"/>
    <s v="FRO.25290"/>
    <n v="2017"/>
    <s v="C1"/>
    <n v="65017.48"/>
    <d v="2017-08-22T00:00:00"/>
    <s v="SK"/>
    <n v="0"/>
    <s v="yes"/>
    <m/>
    <n v="16246.59"/>
    <m/>
    <m/>
    <m/>
    <m/>
    <m/>
    <n v="2017"/>
    <n v="32508.74"/>
    <m/>
    <m/>
    <d v="2017-12-21T00:00:00"/>
    <d v="2018-02-05T00:00:00"/>
    <n v="2018"/>
    <n v="14945.82"/>
    <m/>
    <n v="65017.48"/>
    <n v="47454.559999999998"/>
    <n v="0.7298738739182139"/>
    <n v="17562.920000000006"/>
    <n v="16246.59"/>
  </r>
  <r>
    <s v="2017/1239"/>
    <x v="1"/>
    <n v="1239"/>
    <x v="2"/>
    <s v="France"/>
    <s v="Direction Centrale de la Securite Publique"/>
    <s v="no"/>
    <s v="Triton"/>
    <s v="2017/SBS/05 JO Triton 2017"/>
    <d v="2017-09-05T00:00:00"/>
    <d v="2017-10-07T00:00:00"/>
    <s v="no"/>
    <x v="0"/>
    <s v="FRO.25292"/>
    <n v="2017"/>
    <s v="C1"/>
    <n v="42320.639999999999"/>
    <d v="2017-08-22T00:00:00"/>
    <s v="SK"/>
    <n v="0"/>
    <s v="no"/>
    <n v="0"/>
    <n v="0"/>
    <m/>
    <m/>
    <m/>
    <m/>
    <m/>
    <n v="2017"/>
    <n v="21160.32"/>
    <m/>
    <m/>
    <d v="2017-12-21T00:00:00"/>
    <d v="2017-11-06T00:00:00"/>
    <n v="2017"/>
    <n v="9209.5"/>
    <m/>
    <n v="42320.639999999999"/>
    <n v="30369.82"/>
    <n v="0.71761249357287604"/>
    <n v="11950.82"/>
    <n v="0"/>
  </r>
  <r>
    <s v="2017/1240"/>
    <x v="1"/>
    <n v="1240"/>
    <x v="2"/>
    <s v="Spain"/>
    <s v="Guardia Civil"/>
    <s v="no"/>
    <s v="Triton"/>
    <s v="2017/SBS/05 JO Triton 2017"/>
    <d v="2017-09-01T00:00:00"/>
    <d v="2017-09-30T00:00:00"/>
    <s v="no"/>
    <x v="0"/>
    <s v="FRO.25285"/>
    <n v="2017"/>
    <s v="C1"/>
    <n v="404317.14"/>
    <d v="2017-08-23T00:00:00"/>
    <s v="SK"/>
    <n v="353040.37"/>
    <s v="yes"/>
    <n v="224880"/>
    <n v="223568.2"/>
    <m/>
    <m/>
    <m/>
    <m/>
    <m/>
    <n v="2017"/>
    <n v="200000"/>
    <m/>
    <m/>
    <d v="2017-12-14T00:00:00"/>
    <d v="2018-01-09T00:00:00"/>
    <n v="2018"/>
    <n v="177097.24"/>
    <m/>
    <n v="404317.14"/>
    <n v="377097.24"/>
    <n v="0.93267685856701499"/>
    <n v="27219.900000000023"/>
    <n v="223568.2"/>
  </r>
  <r>
    <s v="2017/1241"/>
    <x v="1"/>
    <n v="1241"/>
    <x v="3"/>
    <s v="Netherlands"/>
    <s v="Royal Marechaussee"/>
    <s v="no"/>
    <s v="Pegasus"/>
    <s v="2017/ABS/05 JO Pegasus"/>
    <d v="2017-09-04T00:00:00"/>
    <d v="2017-10-28T00:00:00"/>
    <s v="no"/>
    <x v="0"/>
    <s v="FRO.25268"/>
    <n v="2017"/>
    <s v="C1"/>
    <n v="18521.7"/>
    <d v="2017-08-23T00:00:00"/>
    <s v="SK"/>
    <n v="0"/>
    <s v="no"/>
    <n v="0"/>
    <n v="0"/>
    <m/>
    <m/>
    <m/>
    <m/>
    <m/>
    <m/>
    <m/>
    <m/>
    <m/>
    <d v="2018-01-11T00:00:00"/>
    <d v="2017-11-16T00:00:00"/>
    <n v="2017"/>
    <n v="18106.52"/>
    <m/>
    <n v="18521.7"/>
    <n v="18106.52"/>
    <n v="0.97758413104628628"/>
    <n v="415.18000000000029"/>
    <n v="0"/>
  </r>
  <r>
    <s v="2017/1242"/>
    <x v="1"/>
    <n v="1242"/>
    <x v="2"/>
    <s v="Latvia"/>
    <s v="State Border Guard"/>
    <s v="no"/>
    <s v="Poseidon"/>
    <s v="2017/SBS/07 JO Poseidon 2017"/>
    <d v="2017-09-01T00:00:00"/>
    <d v="2017-11-30T00:00:00"/>
    <s v="no"/>
    <x v="0"/>
    <s v="FRO.25281"/>
    <n v="2017"/>
    <s v="C1"/>
    <n v="240971.86"/>
    <d v="2017-08-23T00:00:00"/>
    <s v="SK"/>
    <n v="127903.13"/>
    <s v="yes"/>
    <n v="104347.32"/>
    <n v="69078"/>
    <m/>
    <m/>
    <m/>
    <m/>
    <m/>
    <n v="2017"/>
    <n v="120480"/>
    <m/>
    <m/>
    <d v="2018-02-13T00:00:00"/>
    <d v="2018-05-15T00:00:00"/>
    <n v="2018"/>
    <n v="32359.279999999999"/>
    <m/>
    <n v="240971.86"/>
    <n v="152839.28"/>
    <n v="0.63426194245253376"/>
    <n v="88132.579999999987"/>
    <n v="69078"/>
  </r>
  <r>
    <s v="2017/1243"/>
    <x v="1"/>
    <n v="1243"/>
    <x v="2"/>
    <s v="Italy"/>
    <s v="Ministero dell'Interno, Dipartimento della Pubblica Sicurezza, Direzione Centrale dell'Immigrazione e della Polizia delle Frontiere"/>
    <s v="no"/>
    <s v="Poseidon"/>
    <s v="2017/SBS/07 JO Poseidon 2017"/>
    <d v="2017-09-01T00:00:00"/>
    <d v="2017-10-31T00:00:00"/>
    <s v="no"/>
    <x v="0"/>
    <s v="FRO.25286"/>
    <n v="2017"/>
    <s v="C1"/>
    <n v="403649.2"/>
    <d v="2017-08-23T00:00:00"/>
    <s v="SK"/>
    <n v="367885.81"/>
    <s v="yes"/>
    <n v="217980"/>
    <n v="182448.22"/>
    <m/>
    <m/>
    <m/>
    <m/>
    <m/>
    <m/>
    <m/>
    <m/>
    <m/>
    <d v="2018-01-14T00:00:00"/>
    <d v="2018-01-19T00:00:00"/>
    <n v="2018"/>
    <n v="296087.09999999998"/>
    <m/>
    <n v="403649.2"/>
    <n v="296087.09999999998"/>
    <n v="0.73352579417969854"/>
    <n v="107562.10000000003"/>
    <n v="182448.22"/>
  </r>
  <r>
    <s v="2017/1244"/>
    <x v="1"/>
    <n v="1244"/>
    <x v="3"/>
    <s v="Germany"/>
    <s v="Bundespolizeiprasidium Federal Police Central Office"/>
    <s v="no"/>
    <s v="Focal Points"/>
    <s v="2017/ABS/03 Focal Points 2017 Air"/>
    <d v="2017-09-04T00:00:00"/>
    <d v="2017-11-02T00:00:00"/>
    <s v="no"/>
    <x v="0"/>
    <s v="FRO.25309"/>
    <n v="2017"/>
    <s v="C1"/>
    <n v="13289.4"/>
    <d v="2017-08-24T00:00:00"/>
    <s v="IM"/>
    <n v="0"/>
    <s v="no"/>
    <n v="0"/>
    <m/>
    <s v="FRO.25309"/>
    <n v="2017"/>
    <n v="9227.68"/>
    <m/>
    <m/>
    <m/>
    <m/>
    <m/>
    <m/>
    <d v="2018-01-16T00:00:00"/>
    <d v="2018-02-27T00:00:00"/>
    <n v="2018"/>
    <n v="14769.94"/>
    <m/>
    <n v="22517.08"/>
    <n v="14769.94"/>
    <n v="0.65594384351789836"/>
    <n v="7747.1400000000012"/>
    <n v="0"/>
  </r>
  <r>
    <s v="2017/1245"/>
    <x v="1"/>
    <n v="1245"/>
    <x v="3"/>
    <s v="Romania"/>
    <s v="General Inspectorate of the Romanian Border Police"/>
    <s v="no"/>
    <s v="Focal Points"/>
    <s v="2017/ABS/03 Focal Points 2017 Air"/>
    <d v="2017-09-04T00:00:00"/>
    <d v="2017-10-06T00:00:00"/>
    <s v="no"/>
    <x v="0"/>
    <s v="FRO.25310"/>
    <n v="2017"/>
    <s v="C1"/>
    <n v="8311.76"/>
    <d v="2017-08-24T00:00:00"/>
    <s v="IM"/>
    <n v="0"/>
    <s v="no"/>
    <n v="0"/>
    <m/>
    <m/>
    <m/>
    <m/>
    <m/>
    <m/>
    <n v="2017"/>
    <n v="4155"/>
    <m/>
    <m/>
    <d v="2017-12-20T00:00:00"/>
    <d v="2017-11-17T00:00:00"/>
    <n v="2017"/>
    <n v="397.84"/>
    <m/>
    <n v="8311.76"/>
    <n v="4552.84"/>
    <n v="0.54775883808002157"/>
    <n v="3758.92"/>
    <n v="0"/>
  </r>
  <r>
    <s v="2018/26"/>
    <x v="2"/>
    <n v="26"/>
    <x v="1"/>
    <s v="Finland"/>
    <s v="Finland - Helsingin poliisilaitos Helsinki Police Department"/>
    <s v="no"/>
    <s v="RO"/>
    <s v="2017/RSU/01 RO to Albania / Kosovo / Pakistan"/>
    <d v="2018-01-29T00:00:00"/>
    <d v="2018-02-01T00:00:00"/>
    <s v="no"/>
    <x v="0"/>
    <s v="FRO.26742"/>
    <n v="2018"/>
    <s v="C1"/>
    <n v="111085.98"/>
    <d v="2018-01-26T00:00:00"/>
    <s v="FF"/>
    <n v="0"/>
    <s v="yes"/>
    <n v="84200"/>
    <n v="83478"/>
    <m/>
    <m/>
    <m/>
    <m/>
    <m/>
    <m/>
    <m/>
    <m/>
    <m/>
    <d v="2018-04-17T00:00:00"/>
    <d v="2018-03-05T00:00:00"/>
    <n v="2018"/>
    <n v="104588.32"/>
    <m/>
    <n v="111085.98"/>
    <n v="104588.32"/>
    <n v="0.94150783024104401"/>
    <n v="6497.6599999999889"/>
    <n v="83478"/>
  </r>
  <r>
    <s v="2017/1247"/>
    <x v="1"/>
    <n v="1247"/>
    <x v="3"/>
    <s v="Switzerland"/>
    <s v="Swiss Border Guard"/>
    <s v="no"/>
    <s v="Focal Points"/>
    <s v="2017/ABS/04 JO Focal Points 2017 Air Intermediate Managers"/>
    <d v="2017-09-03T00:00:00"/>
    <d v="2017-09-30T00:00:00"/>
    <s v="no"/>
    <x v="0"/>
    <s v="FRO.25308"/>
    <n v="2017"/>
    <s v="C1"/>
    <n v="6294.81"/>
    <d v="2017-08-24T00:00:00"/>
    <s v="IM"/>
    <n v="0"/>
    <s v="no"/>
    <n v="0"/>
    <m/>
    <m/>
    <m/>
    <m/>
    <m/>
    <m/>
    <m/>
    <m/>
    <m/>
    <m/>
    <d v="2017-12-14T00:00:00"/>
    <d v="2017-10-20T00:00:00"/>
    <n v="2017"/>
    <n v="5288"/>
    <m/>
    <n v="6294.81"/>
    <n v="5288"/>
    <n v="0.84005712642637342"/>
    <n v="1006.8100000000004"/>
    <n v="0"/>
  </r>
  <r>
    <s v="2017/1248"/>
    <x v="1"/>
    <n v="1248"/>
    <x v="4"/>
    <s v="Moldova"/>
    <s v="Border Police Department"/>
    <s v="no"/>
    <s v="Focal Points"/>
    <s v="2017/LBS/02 Focal Points"/>
    <d v="2017-09-13T00:00:00"/>
    <d v="2017-10-11T00:00:00"/>
    <s v="no"/>
    <x v="0"/>
    <s v="FRO.25270"/>
    <n v="2017"/>
    <s v="C1"/>
    <n v="6216.7"/>
    <d v="2017-08-24T00:00:00"/>
    <s v="SK"/>
    <n v="0"/>
    <s v="no"/>
    <n v="0"/>
    <n v="0"/>
    <m/>
    <m/>
    <m/>
    <m/>
    <m/>
    <n v="2017"/>
    <n v="4972.8"/>
    <m/>
    <m/>
    <d v="2017-12-25T00:00:00"/>
    <d v="2017-10-26T00:00:00"/>
    <n v="2017"/>
    <n v="153.69999999999999"/>
    <m/>
    <n v="6216.7"/>
    <n v="5126.5"/>
    <n v="0.82463364807695405"/>
    <n v="1090.1999999999998"/>
    <n v="0"/>
  </r>
  <r>
    <s v="2017/1249"/>
    <x v="1"/>
    <n v="1249"/>
    <x v="2"/>
    <s v="Greece"/>
    <s v="Ministry of Citizen's Protection, Hellenic Police Headquarters"/>
    <s v="no"/>
    <s v="Triton"/>
    <s v="2017/SBS/05 JO Triton 2017"/>
    <d v="2017-09-05T00:00:00"/>
    <d v="2017-10-04T00:00:00"/>
    <s v="no"/>
    <x v="0"/>
    <s v="FRO.25269"/>
    <n v="2017"/>
    <s v="C1"/>
    <n v="24199.119999999999"/>
    <d v="2017-08-28T00:00:00"/>
    <s v="PM"/>
    <n v="0"/>
    <s v="no"/>
    <n v="0"/>
    <n v="0"/>
    <m/>
    <m/>
    <m/>
    <m/>
    <m/>
    <m/>
    <m/>
    <m/>
    <m/>
    <d v="2017-12-18T00:00:00"/>
    <d v="2017-11-13T00:00:00"/>
    <n v="2017"/>
    <n v="22390.06"/>
    <m/>
    <n v="24199.119999999999"/>
    <n v="22390.06"/>
    <n v="0.92524273609949459"/>
    <n v="1809.0599999999977"/>
    <n v="0"/>
  </r>
  <r>
    <s v="2017/1250"/>
    <x v="1"/>
    <n v="1250"/>
    <x v="2"/>
    <s v="Czech Republic"/>
    <s v="Police of the Czech Republic"/>
    <s v="no"/>
    <s v="Triton"/>
    <s v="2017/SBS/05 JO Triton 2017"/>
    <d v="2017-09-05T00:00:00"/>
    <d v="2017-12-09T00:00:00"/>
    <s v="no"/>
    <x v="0"/>
    <s v="FRO.25263"/>
    <n v="2017"/>
    <s v="C1"/>
    <n v="130659.6"/>
    <d v="2017-08-28T00:00:00"/>
    <s v="PM"/>
    <n v="0"/>
    <s v="yes"/>
    <n v="0"/>
    <n v="63188.71"/>
    <m/>
    <m/>
    <m/>
    <m/>
    <m/>
    <n v="2017"/>
    <n v="68000"/>
    <m/>
    <m/>
    <d v="2018-02-22T00:00:00"/>
    <d v="2018-03-07T00:00:00"/>
    <n v="2018"/>
    <n v="40486.75"/>
    <m/>
    <n v="130659.6"/>
    <n v="108486.75"/>
    <n v="0.83030064381032853"/>
    <n v="22172.850000000006"/>
    <n v="63188.71"/>
  </r>
  <r>
    <s v="2017/1251"/>
    <x v="1"/>
    <n v="1251"/>
    <x v="2"/>
    <s v="Poland"/>
    <s v="Headquarters of Polish Border Guards"/>
    <s v="no"/>
    <s v="Triton"/>
    <s v="2017/SBS/05 JO Triton 2017"/>
    <d v="2017-09-06T00:00:00"/>
    <d v="2017-10-06T00:00:00"/>
    <s v="no"/>
    <x v="0"/>
    <s v="FRO.25277"/>
    <n v="2017"/>
    <s v="C1"/>
    <n v="71724.240000000005"/>
    <d v="2017-08-28T00:00:00"/>
    <s v="PM"/>
    <n v="0"/>
    <s v="no"/>
    <m/>
    <m/>
    <m/>
    <m/>
    <m/>
    <m/>
    <m/>
    <n v="2017"/>
    <n v="35862.120000000003"/>
    <m/>
    <m/>
    <d v="2017-12-20T00:00:00"/>
    <d v="2017-11-06T00:00:00"/>
    <n v="2017"/>
    <n v="20713.09"/>
    <m/>
    <n v="71724.240000000005"/>
    <n v="56575.210000000006"/>
    <n v="0.78878786307111792"/>
    <n v="15149.029999999999"/>
    <n v="0"/>
  </r>
  <r>
    <s v="2017/1252"/>
    <x v="1"/>
    <n v="1252"/>
    <x v="2"/>
    <s v="Sweden"/>
    <s v="National Operations Department"/>
    <s v="no"/>
    <s v="Triton"/>
    <s v="2017/SBS/05 JO Triton 2017"/>
    <d v="2017-09-05T00:00:00"/>
    <d v="2017-12-09T00:00:00"/>
    <s v="no"/>
    <x v="0"/>
    <s v="FRO.25275"/>
    <n v="2017"/>
    <s v="C1"/>
    <n v="65801.070000000007"/>
    <d v="2017-08-28T00:00:00"/>
    <s v="PM"/>
    <n v="0"/>
    <s v="no"/>
    <m/>
    <m/>
    <m/>
    <m/>
    <m/>
    <m/>
    <m/>
    <m/>
    <m/>
    <m/>
    <m/>
    <d v="2018-02-22T00:00:00"/>
    <d v="2018-02-08T00:00:00"/>
    <n v="2018"/>
    <n v="52632.89"/>
    <m/>
    <n v="65801.070000000007"/>
    <n v="52632.89"/>
    <n v="0.79987893813884781"/>
    <n v="13168.180000000008"/>
    <n v="0"/>
  </r>
  <r>
    <s v="2017/1253"/>
    <x v="1"/>
    <n v="1253"/>
    <x v="2"/>
    <s v="Germany"/>
    <s v="Bundespolizeiprasidium Federal Police Central Office"/>
    <s v="no"/>
    <s v="Triton"/>
    <s v="2017/SBS/05 JO Triton 2017"/>
    <d v="2017-09-05T00:00:00"/>
    <d v="2017-12-02T00:00:00"/>
    <s v="no"/>
    <x v="0"/>
    <s v="FRO.25260"/>
    <n v="2017"/>
    <s v="C1"/>
    <n v="272510.7"/>
    <d v="2017-08-30T00:00:00"/>
    <s v="PM"/>
    <n v="0"/>
    <s v="no"/>
    <n v="0"/>
    <m/>
    <s v="FRO.25260"/>
    <n v="2017"/>
    <n v="2520"/>
    <m/>
    <m/>
    <n v="2017"/>
    <n v="136200"/>
    <m/>
    <m/>
    <d v="2018-02-15T00:00:00"/>
    <d v="2018-02-14T00:00:00"/>
    <n v="2018"/>
    <n v="92379.12"/>
    <m/>
    <n v="275030.7"/>
    <n v="228579.12"/>
    <n v="0.83110401856956329"/>
    <n v="46451.580000000016"/>
    <n v="0"/>
  </r>
  <r>
    <s v="2017/1254"/>
    <x v="1"/>
    <n v="1254"/>
    <x v="2"/>
    <s v="Norway"/>
    <s v="National Police Directorate"/>
    <s v="no"/>
    <s v="Triton"/>
    <s v="2017/SBS/05 JO Triton 2017"/>
    <d v="2017-09-05T00:00:00"/>
    <d v="2017-10-07T00:00:00"/>
    <s v="no"/>
    <x v="0"/>
    <s v="FRO.25252"/>
    <n v="2017"/>
    <s v="C1"/>
    <n v="9555.1"/>
    <d v="2017-08-28T00:00:00"/>
    <s v="PM"/>
    <n v="0"/>
    <s v="no"/>
    <m/>
    <m/>
    <s v="FRO.25252"/>
    <n v="2017"/>
    <n v="535"/>
    <d v="2017-09-07T00:00:00"/>
    <m/>
    <m/>
    <n v="0"/>
    <m/>
    <m/>
    <d v="2017-12-21T00:00:00"/>
    <d v="2017-10-23T00:00:00"/>
    <n v="2017"/>
    <n v="8048.15"/>
    <m/>
    <n v="10090.1"/>
    <n v="8048.15"/>
    <n v="0.7976283684007095"/>
    <n v="2041.9500000000007"/>
    <n v="0"/>
  </r>
  <r>
    <s v="2017/1255"/>
    <x v="1"/>
    <n v="1255"/>
    <x v="2"/>
    <s v="Latvia"/>
    <s v="State Border Guard"/>
    <s v="no"/>
    <s v="Poseidon"/>
    <s v="2017/SBS/07 JO Poseidon 2017"/>
    <d v="2017-09-01T00:00:00"/>
    <d v="2017-10-31T00:00:00"/>
    <s v="no"/>
    <x v="0"/>
    <s v="FRO.25245"/>
    <n v="2017"/>
    <s v="C1"/>
    <n v="76918.880000000005"/>
    <d v="2017-09-01T00:00:00"/>
    <s v="PM"/>
    <n v="0"/>
    <s v="no"/>
    <m/>
    <m/>
    <m/>
    <m/>
    <m/>
    <m/>
    <m/>
    <n v="2017"/>
    <n v="38459"/>
    <m/>
    <m/>
    <d v="2018-01-14T00:00:00"/>
    <d v="2018-02-09T00:00:00"/>
    <n v="2018"/>
    <n v="22064.99"/>
    <m/>
    <n v="76918.880000000005"/>
    <n v="60523.990000000005"/>
    <n v="0.78685480079793158"/>
    <n v="16394.89"/>
    <n v="0"/>
  </r>
  <r>
    <s v="2017/1256"/>
    <x v="1"/>
    <n v="1256"/>
    <x v="2"/>
    <s v="Slovenia"/>
    <s v="Ministry of Interior"/>
    <s v="no"/>
    <s v="Triton"/>
    <s v="2017/SBS/05 JO Triton 2017"/>
    <d v="2017-09-05T00:00:00"/>
    <d v="2017-10-07T00:00:00"/>
    <s v="no"/>
    <x v="0"/>
    <s v="FRO.25262"/>
    <n v="2017"/>
    <s v="C1"/>
    <n v="10957.87"/>
    <d v="2017-08-28T00:00:00"/>
    <s v="PM"/>
    <n v="0"/>
    <s v="no"/>
    <m/>
    <m/>
    <m/>
    <m/>
    <m/>
    <m/>
    <m/>
    <n v="2017"/>
    <n v="5478.93"/>
    <m/>
    <m/>
    <d v="2017-12-21T00:00:00"/>
    <d v="2017-12-18T00:00:00"/>
    <n v="2017"/>
    <n v="4335.79"/>
    <m/>
    <n v="10957.87"/>
    <n v="9814.7200000000012"/>
    <n v="0.89567771838870147"/>
    <n v="1143.1499999999996"/>
    <n v="0"/>
  </r>
  <r>
    <s v="2017/1257"/>
    <x v="1"/>
    <n v="1257"/>
    <x v="2"/>
    <s v="Czech Republic"/>
    <s v="Police of the Czech Republic"/>
    <s v="no"/>
    <s v="Poseidon"/>
    <s v="2017/SBS/07 JO Poseidon 2017"/>
    <d v="2017-10-17T00:00:00"/>
    <d v="2017-11-16T00:00:00"/>
    <s v="no"/>
    <x v="0"/>
    <s v="FRO.25240"/>
    <n v="2017"/>
    <s v="C1"/>
    <n v="48453.88"/>
    <d v="2017-08-28T00:00:00"/>
    <s v="PM"/>
    <n v="0"/>
    <s v="yes"/>
    <n v="0"/>
    <n v="15734.29"/>
    <m/>
    <m/>
    <m/>
    <m/>
    <m/>
    <n v="2017"/>
    <n v="24000"/>
    <m/>
    <m/>
    <d v="2018-01-30T00:00:00"/>
    <d v="2017-11-28T00:00:00"/>
    <n v="2017"/>
    <n v="13889.55"/>
    <m/>
    <n v="48453.88"/>
    <n v="37889.550000000003"/>
    <n v="0.78197143345383291"/>
    <n v="10564.329999999994"/>
    <n v="15734.29"/>
  </r>
  <r>
    <s v="2017/1258"/>
    <x v="1"/>
    <n v="1258"/>
    <x v="4"/>
    <s v="Bulgaria"/>
    <s v="Ministry of Interior, National Police Service, Chief Directorate Border Police"/>
    <s v="no"/>
    <s v="Focal Points"/>
    <s v="2017/LBS/02 Focal Points"/>
    <d v="2017-09-13T00:00:00"/>
    <d v="2017-10-11T00:00:00"/>
    <s v="no"/>
    <x v="0"/>
    <s v="FRO.25267"/>
    <n v="2017"/>
    <s v="C1"/>
    <n v="7006.36"/>
    <d v="2017-08-28T00:00:00"/>
    <s v="PM"/>
    <n v="0"/>
    <s v="no"/>
    <m/>
    <m/>
    <m/>
    <m/>
    <m/>
    <m/>
    <m/>
    <m/>
    <n v="0"/>
    <m/>
    <m/>
    <d v="2017-12-25T00:00:00"/>
    <d v="2017-12-13T00:00:00"/>
    <n v="2017"/>
    <n v="6128.2"/>
    <m/>
    <n v="7006.36"/>
    <n v="6128.2"/>
    <n v="0.87466244954584127"/>
    <n v="878.15999999999985"/>
    <n v="0"/>
  </r>
  <r>
    <s v="2017/1259"/>
    <x v="1"/>
    <n v="1259"/>
    <x v="3"/>
    <s v="FYR of Macedonia"/>
    <s v="Ministry of Internal Affairs"/>
    <s v="no"/>
    <s v="Focal Points"/>
    <s v="2017/ABS/04 JO Focal Points 2017 Air Intermediate Managers"/>
    <d v="2017-09-05T00:00:00"/>
    <d v="2017-09-20T00:00:00"/>
    <s v="no"/>
    <x v="0"/>
    <s v="FRO.25319"/>
    <n v="2017"/>
    <s v="C1"/>
    <n v="4136.62"/>
    <d v="2017-08-30T00:00:00"/>
    <s v="SK"/>
    <n v="0"/>
    <s v="yes"/>
    <n v="0"/>
    <n v="2686.42"/>
    <m/>
    <m/>
    <m/>
    <m/>
    <m/>
    <m/>
    <m/>
    <m/>
    <m/>
    <d v="2017-12-04T00:00:00"/>
    <d v="2017-11-17T00:00:00"/>
    <n v="2017"/>
    <n v="3052.26"/>
    <m/>
    <n v="4136.62"/>
    <n v="3052.26"/>
    <n v="0.73786327968244614"/>
    <n v="1084.3599999999997"/>
    <n v="2686.42"/>
  </r>
  <r>
    <s v="2017/1260"/>
    <x v="1"/>
    <n v="1260"/>
    <x v="1"/>
    <s v="Switzerland"/>
    <s v="Swiss Border Guard"/>
    <s v="no"/>
    <s v="RO"/>
    <s v="2017/RSU/01 RO to Cameroon and Cote d'Ivoire"/>
    <d v="2017-08-26T00:00:00"/>
    <d v="2017-08-31T00:00:00"/>
    <s v="no"/>
    <x v="0"/>
    <s v="FRO.25357"/>
    <n v="2017"/>
    <s v="C1"/>
    <n v="225676.5"/>
    <d v="2017-08-28T00:00:00"/>
    <s v="SK"/>
    <n v="0"/>
    <s v="yes"/>
    <n v="200000"/>
    <n v="192321.28"/>
    <m/>
    <m/>
    <m/>
    <m/>
    <m/>
    <m/>
    <m/>
    <m/>
    <m/>
    <d v="2017-11-14T00:00:00"/>
    <d v="2017-10-27T00:00:00"/>
    <n v="2017"/>
    <n v="202084.34"/>
    <m/>
    <n v="225676.5"/>
    <n v="202084.34"/>
    <n v="0.89546027167206155"/>
    <n v="23592.160000000003"/>
    <n v="192321.28"/>
  </r>
  <r>
    <s v="2017/1261"/>
    <x v="1"/>
    <n v="1261"/>
    <x v="1"/>
    <s v="Austria"/>
    <s v="Federal Ministry of the Interior"/>
    <s v="no"/>
    <s v="RO"/>
    <s v="2017/RSU/01 RO to Kosovo"/>
    <d v="2017-08-29T00:00:00"/>
    <d v="2017-08-31T00:00:00"/>
    <s v="no"/>
    <x v="0"/>
    <s v="FRO.25303"/>
    <n v="2017"/>
    <s v="C1"/>
    <n v="95337"/>
    <d v="2017-08-28T00:00:00"/>
    <s v="SK"/>
    <n v="0"/>
    <s v="yes"/>
    <n v="85000"/>
    <n v="74880"/>
    <m/>
    <m/>
    <m/>
    <m/>
    <m/>
    <m/>
    <m/>
    <m/>
    <m/>
    <d v="2017-11-14T00:00:00"/>
    <d v="2017-11-06T00:00:00"/>
    <n v="2017"/>
    <n v="82028.2"/>
    <m/>
    <n v="95337"/>
    <n v="82028.2"/>
    <n v="0.86040257192905167"/>
    <n v="13308.800000000003"/>
    <n v="74880"/>
  </r>
  <r>
    <s v="2017/1418"/>
    <x v="1"/>
    <n v="1418"/>
    <x v="1"/>
    <s v="Finland"/>
    <s v="Helsinki Police Department"/>
    <s v="no"/>
    <s v="RO"/>
    <s v="2017/RSU/01 RO to Ghana and DR Congo"/>
    <d v="2017-09-26T00:00:00"/>
    <d v="2017-09-30T00:00:00"/>
    <s v="no"/>
    <x v="0"/>
    <s v="FRO.25598"/>
    <n v="2017"/>
    <s v="C1"/>
    <n v="49336.63"/>
    <d v="2017-09-25T00:00:00"/>
    <s v="IM"/>
    <n v="0"/>
    <s v="yes"/>
    <n v="32200"/>
    <n v="32200"/>
    <m/>
    <m/>
    <m/>
    <m/>
    <m/>
    <m/>
    <m/>
    <m/>
    <m/>
    <d v="2017-12-14T00:00:00"/>
    <d v="2017-11-24T00:00:00"/>
    <n v="2017"/>
    <n v="44033.38"/>
    <m/>
    <n v="49336.63"/>
    <n v="44033.38"/>
    <n v="0.89250887221117459"/>
    <n v="5303.25"/>
    <n v="32200"/>
  </r>
  <r>
    <s v="2017/1263"/>
    <x v="1"/>
    <n v="1263"/>
    <x v="3"/>
    <s v="Moldova"/>
    <s v="Border Police Department"/>
    <s v="no"/>
    <s v="Focal Points"/>
    <s v="2017/ABS/04 JO Focal Points 2017 Air Intermediate Managers"/>
    <d v="2017-09-04T00:00:00"/>
    <d v="2017-09-15T00:00:00"/>
    <s v="no"/>
    <x v="0"/>
    <s v="FRO.25314"/>
    <n v="2017"/>
    <s v="C1"/>
    <n v="3083.74"/>
    <d v="2017-08-30T00:00:00"/>
    <s v="SK"/>
    <n v="0"/>
    <s v="yes"/>
    <n v="0"/>
    <n v="1802.91"/>
    <m/>
    <m/>
    <m/>
    <m/>
    <m/>
    <n v="2017"/>
    <n v="2466"/>
    <m/>
    <m/>
    <d v="2017-11-29T00:00:00"/>
    <d v="2017-10-17T00:00:00"/>
    <n v="2017"/>
    <n v="-111.09"/>
    <m/>
    <n v="3083.74"/>
    <n v="2354.91"/>
    <n v="0.76365387484029135"/>
    <n v="728.82999999999993"/>
    <n v="1802.91"/>
  </r>
  <r>
    <s v="2017/1264"/>
    <x v="1"/>
    <n v="1264"/>
    <x v="3"/>
    <s v="Netherlands"/>
    <s v="Royal Marechaussee"/>
    <s v="no"/>
    <s v="Focal Points"/>
    <s v="2017/ABS/03 Focal Points 2017 Air"/>
    <d v="2017-09-04T00:00:00"/>
    <d v="2017-12-23T00:00:00"/>
    <s v="no"/>
    <x v="0"/>
    <s v="FRO.25338"/>
    <n v="2017"/>
    <s v="C1"/>
    <n v="47970.239999999998"/>
    <d v="2017-08-30T00:00:00"/>
    <s v="IM"/>
    <n v="0"/>
    <s v="no"/>
    <n v="0"/>
    <m/>
    <m/>
    <m/>
    <m/>
    <m/>
    <m/>
    <m/>
    <n v="0"/>
    <m/>
    <m/>
    <d v="2018-03-08T00:00:00"/>
    <m/>
    <m/>
    <n v="0"/>
    <m/>
    <n v="47970.239999999998"/>
    <n v="0"/>
    <n v="0"/>
    <n v="47970.239999999998"/>
    <n v="0"/>
  </r>
  <r>
    <s v="2017/1265"/>
    <x v="1"/>
    <n v="1265"/>
    <x v="3"/>
    <s v="Portugal"/>
    <s v="Servico de Estrangeiros e Fronteiras"/>
    <s v="no"/>
    <s v="Vega Children"/>
    <s v="2017/ABS/11 Vega Children"/>
    <d v="2017-08-29T00:00:00"/>
    <d v="2017-10-11T00:00:00"/>
    <s v="no"/>
    <x v="0"/>
    <s v="FRO.25340"/>
    <n v="2017"/>
    <s v="C1"/>
    <n v="11641.6"/>
    <d v="2017-08-25T00:00:00"/>
    <s v="IM"/>
    <n v="0"/>
    <s v="no"/>
    <n v="0"/>
    <m/>
    <m/>
    <m/>
    <m/>
    <m/>
    <m/>
    <n v="2017"/>
    <n v="5820.8"/>
    <m/>
    <m/>
    <d v="2017-12-25T00:00:00"/>
    <d v="2018-01-11T00:00:00"/>
    <n v="2018"/>
    <n v="5820.8"/>
    <m/>
    <n v="11641.6"/>
    <n v="11641.6"/>
    <n v="1"/>
    <n v="0"/>
    <n v="0"/>
  </r>
  <r>
    <s v="2017/1266"/>
    <x v="1"/>
    <n v="1266"/>
    <x v="3"/>
    <s v="Austria"/>
    <s v="Federal Ministry of the Interior"/>
    <s v="no"/>
    <s v="Focal Points"/>
    <s v="2017/ABS/03 Focal Points 2017 Air"/>
    <d v="2017-09-04T00:00:00"/>
    <d v="2017-10-01T00:00:00"/>
    <s v="no"/>
    <x v="0"/>
    <s v="FRO.25339"/>
    <n v="2017"/>
    <s v="C1"/>
    <n v="13649.99"/>
    <d v="2017-08-30T00:00:00"/>
    <s v="IM"/>
    <n v="0"/>
    <s v="no"/>
    <n v="0"/>
    <m/>
    <m/>
    <m/>
    <m/>
    <m/>
    <m/>
    <m/>
    <m/>
    <m/>
    <m/>
    <d v="2017-12-15T00:00:00"/>
    <d v="2017-11-22T00:00:00"/>
    <n v="2017"/>
    <n v="13088.74"/>
    <m/>
    <n v="13649.99"/>
    <n v="13088.74"/>
    <n v="0.95888275376025911"/>
    <n v="561.25"/>
    <n v="0"/>
  </r>
  <r>
    <s v="2017/1267"/>
    <x v="1"/>
    <n v="1267"/>
    <x v="2"/>
    <s v="Romania"/>
    <s v="General Inspectorate for Immigration"/>
    <s v="no"/>
    <s v="Triton"/>
    <s v="2017/SBS/05 JO Triton 2017"/>
    <d v="2017-09-05T00:00:00"/>
    <d v="2017-10-07T00:00:00"/>
    <s v="no"/>
    <x v="0"/>
    <s v="FRO.25318"/>
    <n v="2017"/>
    <s v="C1"/>
    <n v="18666.150000000001"/>
    <d v="2017-08-28T00:00:00"/>
    <s v="IM"/>
    <n v="0"/>
    <s v="yes"/>
    <n v="0"/>
    <n v="6734.44"/>
    <m/>
    <m/>
    <m/>
    <m/>
    <m/>
    <n v="2017"/>
    <n v="9333.07"/>
    <m/>
    <m/>
    <d v="2017-12-21T00:00:00"/>
    <d v="2017-11-14T00:00:00"/>
    <n v="2017"/>
    <n v="6839.38"/>
    <m/>
    <n v="18666.150000000001"/>
    <n v="16172.45"/>
    <n v="0.8664052308590684"/>
    <n v="2493.7000000000007"/>
    <n v="6734.44"/>
  </r>
  <r>
    <s v="2017/1268"/>
    <x v="1"/>
    <n v="1268"/>
    <x v="2"/>
    <s v="Denmark"/>
    <s v="Danish National Police"/>
    <s v="no"/>
    <s v="Triton"/>
    <s v="2017/SBS/05 JO Triton 2017"/>
    <d v="2017-09-05T00:00:00"/>
    <d v="2017-11-03T00:00:00"/>
    <s v="no"/>
    <x v="0"/>
    <s v="FRO.25321"/>
    <n v="2017"/>
    <s v="C1"/>
    <n v="78956.37"/>
    <d v="2017-08-30T00:00:00"/>
    <s v="IM"/>
    <n v="0"/>
    <s v="no"/>
    <n v="0"/>
    <m/>
    <m/>
    <m/>
    <m/>
    <m/>
    <m/>
    <m/>
    <n v="0"/>
    <m/>
    <m/>
    <d v="2018-01-17T00:00:00"/>
    <d v="2017-12-13T00:00:00"/>
    <n v="2017"/>
    <n v="63939.97"/>
    <m/>
    <n v="78956.37"/>
    <n v="63939.97"/>
    <n v="0.80981395167989623"/>
    <n v="15016.399999999994"/>
    <n v="0"/>
  </r>
  <r>
    <s v="2017/1269"/>
    <x v="1"/>
    <n v="1269"/>
    <x v="2"/>
    <s v="Austria"/>
    <s v="Federal Ministry of the Interior"/>
    <s v="no"/>
    <s v="Triton"/>
    <s v="2017/SBS/05 JO Triton 2017"/>
    <d v="2017-09-05T00:00:00"/>
    <d v="2017-10-07T00:00:00"/>
    <s v="no"/>
    <x v="0"/>
    <s v="FRO.25316"/>
    <n v="2017"/>
    <s v="C1"/>
    <n v="31157.33"/>
    <d v="2017-08-28T00:00:00"/>
    <s v="IM"/>
    <n v="0"/>
    <s v="no"/>
    <n v="0"/>
    <m/>
    <m/>
    <m/>
    <m/>
    <m/>
    <m/>
    <m/>
    <m/>
    <m/>
    <m/>
    <d v="2017-12-21T00:00:00"/>
    <d v="2017-11-08T00:00:00"/>
    <n v="2017"/>
    <n v="24997.040000000001"/>
    <m/>
    <n v="31157.33"/>
    <n v="24997.040000000001"/>
    <n v="0.80228440626972852"/>
    <n v="6160.2900000000009"/>
    <n v="0"/>
  </r>
  <r>
    <s v="2017/1270"/>
    <x v="1"/>
    <n v="1270"/>
    <x v="2"/>
    <s v="Belgium"/>
    <s v="Belgian Federal Police"/>
    <s v="no"/>
    <s v="Indalo"/>
    <s v="2017/SBS/03 Indalo 2017"/>
    <d v="2017-08-30T00:00:00"/>
    <d v="2017-11-01T00:00:00"/>
    <s v="no"/>
    <x v="0"/>
    <s v="FRO.25331"/>
    <n v="2017"/>
    <s v="C1"/>
    <n v="32739.86"/>
    <d v="2017-08-28T00:00:00"/>
    <s v="IM"/>
    <n v="0"/>
    <s v="no"/>
    <n v="0"/>
    <m/>
    <s v="FRO.25331"/>
    <n v="2017"/>
    <n v="5649.6"/>
    <d v="2017-08-30T00:00:00"/>
    <s v="Supp. Dec. No 2 signed on xx/09/2017"/>
    <m/>
    <m/>
    <m/>
    <m/>
    <d v="2018-01-15T00:00:00"/>
    <d v="2017-11-24T00:00:00"/>
    <n v="2017"/>
    <n v="32178.42"/>
    <m/>
    <n v="38389.46"/>
    <n v="32178.42"/>
    <n v="0.83820975861603675"/>
    <n v="6211.0400000000009"/>
    <n v="0"/>
  </r>
  <r>
    <s v="2017/1271"/>
    <x v="1"/>
    <n v="1271"/>
    <x v="2"/>
    <s v="Portugal"/>
    <s v="Servico de Estrangeiros e Fronteiras"/>
    <s v="no"/>
    <s v="Indalo"/>
    <s v="2017/SBS/03 Indalo 2017"/>
    <d v="2017-08-31T00:00:00"/>
    <d v="2017-10-02T00:00:00"/>
    <s v="no"/>
    <x v="0"/>
    <s v="FRO.25333"/>
    <n v="2017"/>
    <s v="C1"/>
    <n v="7701.86"/>
    <d v="2017-08-28T00:00:00"/>
    <s v="IM"/>
    <n v="0"/>
    <s v="no"/>
    <n v="0"/>
    <m/>
    <m/>
    <m/>
    <m/>
    <m/>
    <m/>
    <n v="2017"/>
    <n v="3850.93"/>
    <m/>
    <m/>
    <d v="2017-12-16T00:00:00"/>
    <d v="2018-02-13T00:00:00"/>
    <n v="2018"/>
    <n v="2825.86"/>
    <m/>
    <n v="7701.86"/>
    <n v="6676.79"/>
    <n v="0.86690617591075403"/>
    <n v="1025.0699999999997"/>
    <n v="0"/>
  </r>
  <r>
    <s v="2017/1272"/>
    <x v="1"/>
    <n v="1272"/>
    <x v="1"/>
    <s v="Germany"/>
    <s v="Bundespolizeiprasidium Federal Police Central Office"/>
    <s v="no"/>
    <s v="RO"/>
    <s v="2017/RSU/01 RO to Albania, Bosnia and Herzegovina, FYROM"/>
    <d v="2017-08-29T00:00:00"/>
    <d v="2017-08-31T00:00:00"/>
    <s v="no"/>
    <x v="0"/>
    <s v="FRO.25332"/>
    <n v="2017"/>
    <s v="C1"/>
    <n v="102698.6"/>
    <d v="2017-08-28T00:00:00"/>
    <s v="IM"/>
    <n v="0"/>
    <s v="yes"/>
    <n v="71500"/>
    <n v="71500"/>
    <m/>
    <m/>
    <m/>
    <m/>
    <m/>
    <n v="2017"/>
    <n v="50000"/>
    <m/>
    <m/>
    <d v="2017-11-14T00:00:00"/>
    <d v="2017-11-02T00:00:00"/>
    <n v="2017"/>
    <n v="33480.32"/>
    <m/>
    <n v="102698.6"/>
    <n v="83480.320000000007"/>
    <n v="0.81286716664102532"/>
    <n v="19218.28"/>
    <n v="71500"/>
  </r>
  <r>
    <s v="2017/1273"/>
    <x v="1"/>
    <n v="1273"/>
    <x v="2"/>
    <s v="Portugal"/>
    <s v="Servico de Estrangeiros e Fronteiras"/>
    <s v="no"/>
    <s v="Indalo"/>
    <s v="2017/SBS/03 Indalo 2017"/>
    <d v="2017-08-31T00:00:00"/>
    <d v="2017-10-01T00:00:00"/>
    <s v="no"/>
    <x v="0"/>
    <s v="FRO.25348"/>
    <n v="2017"/>
    <s v="C1"/>
    <n v="565780.99"/>
    <d v="2017-08-25T00:00:00"/>
    <s v="IM"/>
    <n v="479991.54"/>
    <s v="yes"/>
    <n v="343479.93"/>
    <n v="344957.28"/>
    <m/>
    <m/>
    <m/>
    <m/>
    <m/>
    <n v="2017"/>
    <n v="282890.5"/>
    <m/>
    <m/>
    <d v="2017-12-15T00:00:00"/>
    <d v="2018-03-07T00:00:00"/>
    <n v="2018"/>
    <n v="218358.94"/>
    <m/>
    <n v="565780.99"/>
    <n v="501249.44"/>
    <n v="0.88594252698380693"/>
    <n v="64531.549999999988"/>
    <n v="344957.28"/>
  </r>
  <r>
    <s v="2017/1274"/>
    <x v="1"/>
    <n v="1274"/>
    <x v="2"/>
    <s v="Netherlands"/>
    <s v="Immigration and Naturalisation Service"/>
    <s v="no"/>
    <s v="Indalo"/>
    <s v="2017/SBS/03 Indalo 2017"/>
    <d v="2017-08-31T00:00:00"/>
    <d v="2017-11-01T00:00:00"/>
    <s v="no"/>
    <x v="0"/>
    <s v="FRO.25351"/>
    <n v="2017"/>
    <s v="C1"/>
    <n v="134946"/>
    <d v="2017-08-30T00:00:00"/>
    <s v="SK"/>
    <n v="0"/>
    <s v="yes"/>
    <n v="72800"/>
    <n v="97943.26"/>
    <m/>
    <m/>
    <m/>
    <m/>
    <m/>
    <n v="2017"/>
    <n v="64200"/>
    <m/>
    <m/>
    <d v="2018-01-15T00:00:00"/>
    <d v="2018-03-02T00:00:00"/>
    <n v="2018"/>
    <n v="63308.37"/>
    <m/>
    <n v="134946"/>
    <n v="127508.37"/>
    <n v="0.94488439820372594"/>
    <n v="7437.6300000000047"/>
    <n v="97943.26"/>
  </r>
  <r>
    <s v="2017/1275"/>
    <x v="1"/>
    <n v="1275"/>
    <x v="2"/>
    <s v="Italy"/>
    <s v="Ministero dell'Interno, Dipartimento della Pubblica Sicurezza, Direzione Centrale dell'Immigrazione e della Polizia delle Frontiere"/>
    <s v="yes"/>
    <s v="Triton"/>
    <s v="2017/SBS/05 JO Triton 2017"/>
    <d v="2017-09-01T00:00:00"/>
    <d v="2017-09-30T00:00:00"/>
    <s v="no"/>
    <x v="0"/>
    <s v="FRO.25349"/>
    <n v="2017"/>
    <s v="C1"/>
    <n v="49202.239999999998"/>
    <d v="2017-08-28T00:00:00"/>
    <s v="SK"/>
    <n v="37029.730000000003"/>
    <s v="yes"/>
    <n v="24300"/>
    <n v="19877"/>
    <m/>
    <m/>
    <m/>
    <m/>
    <m/>
    <m/>
    <n v="0"/>
    <m/>
    <m/>
    <d v="2017-12-14T00:00:00"/>
    <d v="2018-02-20T00:00:00"/>
    <n v="2018"/>
    <n v="39621.81"/>
    <m/>
    <n v="49202.239999999998"/>
    <n v="39621.81"/>
    <n v="0.80528467809595661"/>
    <n v="9580.43"/>
    <n v="19877"/>
  </r>
  <r>
    <s v="2017/1276"/>
    <x v="1"/>
    <n v="1276"/>
    <x v="4"/>
    <s v="France"/>
    <s v="Direction Centrale de la Police aux Frontieres"/>
    <s v="no"/>
    <s v="Focal Points"/>
    <s v="2017/LBS/02 Focal Points"/>
    <d v="2017-10-10T00:00:00"/>
    <d v="2017-12-07T00:00:00"/>
    <s v="no"/>
    <x v="0"/>
    <s v="FRO.25344"/>
    <n v="2017"/>
    <s v="C1"/>
    <n v="13075.4"/>
    <d v="2017-08-28T00:00:00"/>
    <s v="IM"/>
    <n v="0"/>
    <s v="no"/>
    <n v="0"/>
    <m/>
    <m/>
    <m/>
    <m/>
    <m/>
    <m/>
    <n v="2017"/>
    <n v="6537.7"/>
    <m/>
    <m/>
    <d v="2018-02-20T00:00:00"/>
    <d v="2018-02-26T00:00:00"/>
    <n v="2018"/>
    <n v="5703.43"/>
    <m/>
    <n v="13075.4"/>
    <n v="12241.130000000001"/>
    <n v="0.93619545099958712"/>
    <n v="834.26999999999862"/>
    <n v="0"/>
  </r>
  <r>
    <s v="2017/1277"/>
    <x v="1"/>
    <n v="1277"/>
    <x v="1"/>
    <s v="Italy"/>
    <s v="Ministero dell'Interno, Dipartimento della Pubblica Sicurezza, Direzione Centrale dell'Immigrazione e della Polizia delle Frontiere"/>
    <s v="no"/>
    <s v="FOA-R"/>
    <s v="2017/RSU/02 RI FOA-R 2017"/>
    <d v="2017-09-01T00:00:00"/>
    <d v="2017-11-30T00:00:00"/>
    <s v="no"/>
    <x v="0"/>
    <s v="FRO.25297"/>
    <n v="2017"/>
    <s v="C1"/>
    <n v="134488.20000000001"/>
    <d v="2017-08-28T00:00:00"/>
    <s v="PM"/>
    <n v="0"/>
    <s v="no"/>
    <n v="0"/>
    <m/>
    <s v="FRO.25297"/>
    <n v="2017"/>
    <n v="-66267.600000000006"/>
    <d v="2017-11-30T00:00:00"/>
    <m/>
    <n v="2017"/>
    <n v="67244.100000000006"/>
    <m/>
    <m/>
    <d v="2018-02-13T00:00:00"/>
    <d v="2018-01-08T00:00:00"/>
    <n v="2018"/>
    <n v="-2832.46"/>
    <m/>
    <n v="68220.600000000006"/>
    <n v="64411.640000000007"/>
    <n v="0.94416701113739843"/>
    <n v="3808.9599999999991"/>
    <n v="0"/>
  </r>
  <r>
    <s v="2017/1278"/>
    <x v="1"/>
    <n v="1278"/>
    <x v="3"/>
    <s v="Albania"/>
    <s v="Aparati i Drejtorise se Policise se Shtetit"/>
    <s v="no"/>
    <s v="Focal Points"/>
    <s v="2017/ABS/04 JO Focal Points 2017 Air Intermediate Managers"/>
    <d v="2017-09-10T00:00:00"/>
    <d v="2017-09-23T00:00:00"/>
    <s v="no"/>
    <x v="0"/>
    <s v="FRO.25355"/>
    <n v="2017"/>
    <s v="C1"/>
    <n v="4291.7700000000004"/>
    <d v="2017-08-30T00:00:00"/>
    <s v="SK"/>
    <n v="0"/>
    <s v="yes"/>
    <n v="0"/>
    <n v="1827.97"/>
    <m/>
    <m/>
    <m/>
    <m/>
    <m/>
    <m/>
    <n v="0"/>
    <m/>
    <m/>
    <d v="2017-12-07T00:00:00"/>
    <d v="2017-10-25T00:00:00"/>
    <n v="2017"/>
    <n v="3513.85"/>
    <m/>
    <n v="4291.7700000000004"/>
    <n v="3513.85"/>
    <n v="0.81874145166213463"/>
    <n v="777.92000000000053"/>
    <n v="1827.97"/>
  </r>
  <r>
    <s v="2017/1279"/>
    <x v="1"/>
    <n v="1279"/>
    <x v="1"/>
    <s v="Sweden"/>
    <s v="National Operations Department"/>
    <s v="no"/>
    <s v="FOA-R"/>
    <s v="2017/RSU/02 RI FOA-R 2017"/>
    <d v="2017-09-11T00:00:00"/>
    <d v="2017-11-03T00:00:00"/>
    <s v="no"/>
    <x v="0"/>
    <s v="FRO.25282"/>
    <n v="2017"/>
    <s v="C1"/>
    <n v="13351.4"/>
    <d v="2017-08-31T00:00:00"/>
    <s v="PM"/>
    <n v="0"/>
    <s v="no"/>
    <m/>
    <m/>
    <m/>
    <m/>
    <m/>
    <m/>
    <m/>
    <m/>
    <m/>
    <m/>
    <m/>
    <d v="2018-01-17T00:00:00"/>
    <d v="2017-11-17T00:00:00"/>
    <n v="2017"/>
    <n v="13342.85"/>
    <m/>
    <n v="13351.4"/>
    <n v="13342.85"/>
    <n v="0.9993596177179922"/>
    <n v="8.5499999999992724"/>
    <n v="0"/>
  </r>
  <r>
    <s v="2017/1280"/>
    <x v="1"/>
    <n v="1280"/>
    <x v="4"/>
    <s v="Slovenia"/>
    <s v="Ministry of Interior"/>
    <s v="no"/>
    <s v="Focal Points"/>
    <s v="2017/LBS/02 Focal Points"/>
    <d v="2017-09-12T00:00:00"/>
    <d v="2017-11-09T00:00:00"/>
    <s v="no"/>
    <x v="0"/>
    <s v="FRO.25304"/>
    <n v="2017"/>
    <s v="C1"/>
    <n v="12186.23"/>
    <d v="2017-08-29T00:00:00"/>
    <s v="PM"/>
    <n v="0"/>
    <s v="no"/>
    <m/>
    <m/>
    <m/>
    <m/>
    <m/>
    <m/>
    <m/>
    <n v="2017"/>
    <n v="6093.11"/>
    <m/>
    <m/>
    <d v="2018-01-23T00:00:00"/>
    <d v="2018-01-26T00:00:00"/>
    <n v="2018"/>
    <n v="5319.21"/>
    <m/>
    <n v="12186.23"/>
    <n v="11412.32"/>
    <n v="0.936493074560385"/>
    <n v="773.90999999999985"/>
    <n v="0"/>
  </r>
  <r>
    <s v="2017/1281"/>
    <x v="1"/>
    <n v="1281"/>
    <x v="4"/>
    <s v="Portugal"/>
    <s v="Servico de Estrangeiros e Fronteiras"/>
    <s v="no"/>
    <s v="Focal Points"/>
    <s v="2017/LBS/02 Focal Points"/>
    <d v="2017-09-11T00:00:00"/>
    <d v="2017-11-09T00:00:00"/>
    <s v="no"/>
    <x v="0"/>
    <s v="FRO.25317"/>
    <n v="2017"/>
    <s v="C1"/>
    <n v="18206.05"/>
    <d v="2017-08-29T00:00:00"/>
    <s v="PM"/>
    <n v="0"/>
    <s v="no"/>
    <m/>
    <m/>
    <m/>
    <m/>
    <m/>
    <m/>
    <m/>
    <n v="2017"/>
    <n v="9103.0300000000007"/>
    <m/>
    <m/>
    <d v="2018-01-23T00:00:00"/>
    <d v="2018-01-16T00:00:00"/>
    <n v="2018"/>
    <n v="7591.53"/>
    <m/>
    <n v="18206.05"/>
    <n v="16694.560000000001"/>
    <n v="0.91697869664205045"/>
    <n v="1511.489999999998"/>
    <n v="0"/>
  </r>
  <r>
    <s v="2017/1282"/>
    <x v="1"/>
    <n v="1282"/>
    <x v="4"/>
    <s v="Hungary"/>
    <s v="Hungarian Police Headquarters"/>
    <s v="no"/>
    <s v="Focal Points"/>
    <s v="2016/LBS/02 JO Focal Points "/>
    <d v="2017-09-13T00:00:00"/>
    <d v="2017-10-11T00:00:00"/>
    <s v="no"/>
    <x v="0"/>
    <s v="FRO.25305"/>
    <n v="2017"/>
    <s v="C1"/>
    <n v="3587.97"/>
    <d v="2017-08-29T00:00:00"/>
    <s v="PM"/>
    <n v="0"/>
    <s v="yes"/>
    <m/>
    <n v="1308.5"/>
    <m/>
    <m/>
    <m/>
    <m/>
    <m/>
    <m/>
    <m/>
    <m/>
    <m/>
    <d v="2017-12-25T00:00:00"/>
    <d v="2018-01-10T00:00:00"/>
    <n v="2018"/>
    <n v="3012.76"/>
    <m/>
    <n v="3587.97"/>
    <n v="3012.76"/>
    <n v="0.83968372087837984"/>
    <n v="575.20999999999958"/>
    <n v="1308.5"/>
  </r>
  <r>
    <s v="2017/1283"/>
    <x v="1"/>
    <n v="1283"/>
    <x v="1"/>
    <s v="France"/>
    <s v="Ministere de l'interieur, Direction generale des etrangers"/>
    <s v="no"/>
    <s v="RO"/>
    <s v="2017/RSU/01 ROs to Albania"/>
    <d v="2017-08-30T00:00:00"/>
    <d v="2017-09-01T00:00:00"/>
    <s v="no"/>
    <x v="0"/>
    <s v="FRO.25363"/>
    <n v="2017"/>
    <s v="C1"/>
    <n v="96300"/>
    <d v="2017-08-31T00:00:00"/>
    <s v="SK"/>
    <n v="0"/>
    <s v="yes"/>
    <n v="90000"/>
    <n v="83972"/>
    <m/>
    <m/>
    <m/>
    <m/>
    <m/>
    <m/>
    <m/>
    <m/>
    <m/>
    <d v="2017-11-15T00:00:00"/>
    <d v="2017-09-28T00:00:00"/>
    <n v="2017"/>
    <n v="89850.04"/>
    <m/>
    <n v="96300"/>
    <n v="89850.04"/>
    <n v="0.9330222222222222"/>
    <n v="6449.9600000000064"/>
    <n v="83972"/>
  </r>
  <r>
    <s v="2017/1284"/>
    <x v="1"/>
    <n v="1284"/>
    <x v="3"/>
    <s v="Italy"/>
    <s v="Ministero dell'Interno, Dipartimento della Pubblica Sicurezza, Direzione Centrale dell'Immigrazione e della Polizia delle Frontiere"/>
    <s v="no"/>
    <s v="Focal Points"/>
    <s v="2017/ABS/04 JO Focal Points 2017 Air Intermediate Managers"/>
    <d v="2017-09-03T00:00:00"/>
    <d v="2017-09-16T00:00:00"/>
    <s v="no"/>
    <x v="0"/>
    <s v="FRO.25360"/>
    <n v="2017"/>
    <s v="C1"/>
    <n v="4324.9399999999996"/>
    <d v="2017-08-30T00:00:00"/>
    <s v="SK"/>
    <n v="0"/>
    <s v="no"/>
    <m/>
    <m/>
    <m/>
    <m/>
    <m/>
    <m/>
    <m/>
    <m/>
    <m/>
    <m/>
    <m/>
    <d v="2017-11-30T00:00:00"/>
    <d v="2017-10-30T00:00:00"/>
    <n v="2017"/>
    <n v="4090.37"/>
    <m/>
    <n v="4324.9399999999996"/>
    <n v="4090.37"/>
    <n v="0.94576340943458181"/>
    <n v="234.56999999999971"/>
    <n v="0"/>
  </r>
  <r>
    <s v="2017/1285"/>
    <x v="1"/>
    <n v="1285"/>
    <x v="2"/>
    <s v="Netherlands"/>
    <s v="Royal Marechaussee"/>
    <s v="no"/>
    <s v="Triton"/>
    <s v="2017/SBS/05 JO Triton 2017"/>
    <d v="2017-09-05T00:00:00"/>
    <d v="2017-10-07T00:00:00"/>
    <s v="no"/>
    <x v="0"/>
    <s v="FRO.25320"/>
    <n v="2017"/>
    <s v="C1"/>
    <n v="48128.6"/>
    <d v="2017-08-31T00:00:00"/>
    <s v="SK"/>
    <n v="0"/>
    <s v="no"/>
    <n v="0"/>
    <n v="0"/>
    <m/>
    <m/>
    <m/>
    <m/>
    <m/>
    <m/>
    <m/>
    <m/>
    <m/>
    <d v="2017-12-21T00:00:00"/>
    <d v="2017-12-05T00:00:00"/>
    <n v="2017"/>
    <n v="39793.519999999997"/>
    <m/>
    <n v="48128.6"/>
    <n v="39793.519999999997"/>
    <n v="0.82681648749392245"/>
    <n v="8335.0800000000017"/>
    <n v="0"/>
  </r>
  <r>
    <s v="2017/1286"/>
    <x v="1"/>
    <n v="1286"/>
    <x v="2"/>
    <s v="Belgium"/>
    <s v="Belgian Federal Police"/>
    <s v="no"/>
    <s v="Triton"/>
    <s v="2017/SBS/05 JO Triton 2017"/>
    <d v="2017-09-05T00:00:00"/>
    <d v="2017-10-06T00:00:00"/>
    <s v="no"/>
    <x v="0"/>
    <s v="FRO.25361"/>
    <n v="2017"/>
    <s v="C1"/>
    <n v="21031.919999999998"/>
    <d v="2017-08-31T00:00:00"/>
    <s v="SK"/>
    <n v="0"/>
    <s v="no"/>
    <n v="0"/>
    <n v="0"/>
    <m/>
    <m/>
    <m/>
    <m/>
    <m/>
    <m/>
    <m/>
    <m/>
    <m/>
    <d v="2017-12-20T00:00:00"/>
    <d v="2017-11-09T00:00:00"/>
    <n v="2017"/>
    <n v="15544.39"/>
    <m/>
    <n v="21031.919999999998"/>
    <n v="15544.39"/>
    <n v="0.73908563745012346"/>
    <n v="5487.5299999999988"/>
    <n v="0"/>
  </r>
  <r>
    <s v="2017/1287"/>
    <x v="1"/>
    <n v="1287"/>
    <x v="2"/>
    <s v="Luxembourg"/>
    <s v="Ministry for Internal Security"/>
    <s v="no"/>
    <s v="Triton"/>
    <s v="2017/SBS/05 JO Triton 2017"/>
    <d v="2017-09-05T00:00:00"/>
    <d v="2017-11-03T00:00:00"/>
    <s v="no"/>
    <x v="0"/>
    <s v="FRO.25362"/>
    <n v="2017"/>
    <s v="C1"/>
    <n v="39316.080000000002"/>
    <d v="2017-08-31T00:00:00"/>
    <s v="SK"/>
    <n v="0"/>
    <s v="yes"/>
    <n v="0"/>
    <n v="10330.19"/>
    <m/>
    <m/>
    <m/>
    <m/>
    <m/>
    <m/>
    <n v="0"/>
    <m/>
    <m/>
    <d v="2018-01-17T00:00:00"/>
    <d v="2017-12-06T00:00:00"/>
    <n v="2017"/>
    <n v="29542.9"/>
    <m/>
    <n v="39316.080000000002"/>
    <n v="29542.9"/>
    <n v="0.75142028401610739"/>
    <n v="9773.18"/>
    <n v="10330.19"/>
  </r>
  <r>
    <s v="2017/1288"/>
    <x v="1"/>
    <n v="1288"/>
    <x v="3"/>
    <s v="Montenegro"/>
    <s v="Ministry of Internal Affairs"/>
    <s v="no"/>
    <s v="Focal Points"/>
    <s v="2017/ABS/03 Focal Points 2017 Air"/>
    <d v="2017-09-05T00:00:00"/>
    <d v="2017-10-05T00:00:00"/>
    <s v="no"/>
    <x v="0"/>
    <s v="FRO.25366"/>
    <n v="2017"/>
    <s v="C1"/>
    <n v="7425.8"/>
    <d v="2017-08-30T00:00:00"/>
    <s v="SK"/>
    <n v="0"/>
    <s v="yes"/>
    <n v="0"/>
    <n v="1301.1600000000001"/>
    <m/>
    <m/>
    <m/>
    <m/>
    <m/>
    <m/>
    <m/>
    <m/>
    <m/>
    <d v="2017-12-19T00:00:00"/>
    <d v="2017-11-21T00:00:00"/>
    <n v="2017"/>
    <n v="4178.5200000000004"/>
    <m/>
    <n v="7425.8"/>
    <n v="4178.5200000000004"/>
    <n v="0.56270300843006815"/>
    <n v="3247.2799999999997"/>
    <n v="1301.1600000000001"/>
  </r>
  <r>
    <s v="2017/1289"/>
    <x v="1"/>
    <n v="1289"/>
    <x v="3"/>
    <s v="Albania"/>
    <s v="Aparati i Drejtorise se Policise se Shtetit"/>
    <s v="no"/>
    <s v="Focal Points"/>
    <s v="2017/ABS/03 Focal Points 2017 Air"/>
    <d v="2017-09-06T00:00:00"/>
    <d v="2017-10-09T00:00:00"/>
    <s v="no"/>
    <x v="0"/>
    <s v="FRO.25364"/>
    <n v="2017"/>
    <s v="C1"/>
    <n v="18605.16"/>
    <d v="2017-08-30T00:00:00"/>
    <s v="SK"/>
    <n v="0"/>
    <s v="yes"/>
    <m/>
    <n v="5550"/>
    <m/>
    <m/>
    <m/>
    <m/>
    <m/>
    <m/>
    <m/>
    <m/>
    <m/>
    <d v="2017-12-23T00:00:00"/>
    <d v="2017-10-30T00:00:00"/>
    <n v="2017"/>
    <n v="14224.58"/>
    <m/>
    <n v="18605.16"/>
    <n v="14224.58"/>
    <n v="0.76455026455026454"/>
    <n v="4380.58"/>
    <n v="5550"/>
  </r>
  <r>
    <s v="2017/1290"/>
    <x v="1"/>
    <n v="1290"/>
    <x v="3"/>
    <s v="Switzerland"/>
    <s v="Swiss Border Guard"/>
    <s v="no"/>
    <s v="Focal Points"/>
    <s v="2017/ABS/03 Focal Points 2017 Air"/>
    <d v="2017-09-04T00:00:00"/>
    <d v="2017-09-30T00:00:00"/>
    <s v="no"/>
    <x v="0"/>
    <s v="FRO.25380"/>
    <n v="2017"/>
    <s v="C1"/>
    <n v="8049.61"/>
    <d v="2017-08-30T00:00:00"/>
    <s v="SK"/>
    <n v="0"/>
    <s v="no"/>
    <n v="0"/>
    <n v="0"/>
    <m/>
    <m/>
    <m/>
    <m/>
    <m/>
    <m/>
    <m/>
    <m/>
    <m/>
    <d v="2017-12-14T00:00:00"/>
    <d v="2017-11-08T00:00:00"/>
    <n v="2017"/>
    <n v="6172.72"/>
    <m/>
    <n v="8049.61"/>
    <n v="6172.72"/>
    <n v="0.76683466652421672"/>
    <n v="1876.8899999999994"/>
    <n v="0"/>
  </r>
  <r>
    <s v="2017/1291"/>
    <x v="1"/>
    <n v="1291"/>
    <x v="5"/>
    <s v="Austria"/>
    <s v="Federal Ministry of the Interior"/>
    <s v="no"/>
    <s v="EURTF Catania"/>
    <s v="2017/FSC/01 FSC Support Officer Deployment"/>
    <d v="2017-08-30T00:00:00"/>
    <d v="2017-10-02T00:00:00"/>
    <s v="no"/>
    <x v="0"/>
    <s v="FRO.25382"/>
    <n v="2017"/>
    <s v="C1"/>
    <n v="10186.4"/>
    <d v="2017-08-29T00:00:00"/>
    <s v="FF"/>
    <n v="0"/>
    <s v="no"/>
    <m/>
    <m/>
    <m/>
    <m/>
    <m/>
    <m/>
    <m/>
    <m/>
    <m/>
    <m/>
    <m/>
    <d v="2017-12-16T00:00:00"/>
    <d v="2017-10-04T00:00:00"/>
    <n v="2017"/>
    <n v="7606.61"/>
    <m/>
    <n v="10186.4"/>
    <n v="7606.61"/>
    <n v="0.74674173407680833"/>
    <n v="2579.79"/>
    <n v="0"/>
  </r>
  <r>
    <s v="2017/1292"/>
    <x v="1"/>
    <n v="1292"/>
    <x v="5"/>
    <s v="Lithuania"/>
    <s v="State Border Guard Service at the Ministry of Interior"/>
    <s v="no"/>
    <s v="FSC Support Officer"/>
    <s v="2017/FSC/01 FSC Support Officer Deployment"/>
    <d v="2017-08-30T00:00:00"/>
    <d v="2017-10-03T00:00:00"/>
    <s v="no"/>
    <x v="0"/>
    <s v="FRO.25381"/>
    <n v="2017"/>
    <s v="C1"/>
    <n v="6842.65"/>
    <d v="2017-08-27T00:00:00"/>
    <s v="FF"/>
    <n v="0"/>
    <s v="no"/>
    <n v="0"/>
    <m/>
    <m/>
    <m/>
    <m/>
    <m/>
    <m/>
    <n v="2017"/>
    <n v="3421"/>
    <m/>
    <m/>
    <d v="2017-12-17T00:00:00"/>
    <d v="2018-05-18T00:00:00"/>
    <n v="2018"/>
    <n v="2903.58"/>
    <m/>
    <n v="6842.65"/>
    <n v="6324.58"/>
    <n v="0.92428810475473688"/>
    <n v="518.06999999999971"/>
    <n v="0"/>
  </r>
  <r>
    <s v="2017/1293"/>
    <x v="1"/>
    <n v="1293"/>
    <x v="1"/>
    <s v="Greece"/>
    <s v="Hellenic Police"/>
    <s v="no"/>
    <s v="Poseidon"/>
    <s v="2017/RSU/03 Poseidon"/>
    <d v="2017-09-01T00:00:00"/>
    <d v="2017-09-30T00:00:00"/>
    <s v="no"/>
    <x v="0"/>
    <s v="FRO.25376"/>
    <n v="2017"/>
    <s v="C1"/>
    <n v="8320.4"/>
    <d v="2017-08-31T00:00:00"/>
    <s v="SK"/>
    <n v="0"/>
    <s v="no"/>
    <m/>
    <m/>
    <m/>
    <m/>
    <m/>
    <m/>
    <m/>
    <m/>
    <m/>
    <m/>
    <m/>
    <d v="2017-12-14T00:00:00"/>
    <d v="2017-10-08T00:00:00"/>
    <n v="2017"/>
    <n v="3868.22"/>
    <m/>
    <n v="8320.4"/>
    <n v="3868.22"/>
    <n v="0.46490793711840778"/>
    <n v="4452.18"/>
    <n v="0"/>
  </r>
  <r>
    <s v="2017/1294"/>
    <x v="1"/>
    <n v="1294"/>
    <x v="2"/>
    <s v="Latvia"/>
    <s v="State Border Guard"/>
    <s v="no"/>
    <s v="Indalo"/>
    <s v="2017/SBS/03 Indalo 2017"/>
    <d v="2017-10-01T00:00:00"/>
    <d v="2017-10-31T00:00:00"/>
    <s v="no"/>
    <x v="0"/>
    <s v="FRO.25387"/>
    <n v="2017"/>
    <s v="C1"/>
    <n v="485434.37"/>
    <d v="2017-08-31T00:00:00"/>
    <s v="SK"/>
    <n v="454137.95"/>
    <s v="yes"/>
    <n v="268443"/>
    <m/>
    <s v="FRO.25387"/>
    <n v="2017"/>
    <n v="0"/>
    <m/>
    <s v="only transfer between the categories in REM, no change in overall budget"/>
    <n v="2017"/>
    <n v="242717"/>
    <m/>
    <m/>
    <d v="2018-01-14T00:00:00"/>
    <m/>
    <m/>
    <n v="0"/>
    <m/>
    <n v="485434.37"/>
    <n v="242717"/>
    <n v="0.49999961889801914"/>
    <n v="242717.37"/>
    <n v="268443"/>
  </r>
  <r>
    <s v="2017/509"/>
    <x v="1"/>
    <n v="509"/>
    <x v="1"/>
    <s v="Finland"/>
    <s v="Helsinki Police Department"/>
    <s v="no"/>
    <s v="RO"/>
    <s v="2017/RSU/01 RO to Guinea and DR Congo"/>
    <d v="2017-04-19T00:00:00"/>
    <d v="2017-04-23T00:00:00"/>
    <s v="no"/>
    <x v="0"/>
    <s v="FRO.24021"/>
    <n v="2017"/>
    <s v="C1"/>
    <n v="45269.56"/>
    <d v="2017-04-11T00:00:00"/>
    <s v="SK"/>
    <n v="0"/>
    <s v="yes"/>
    <n v="0"/>
    <n v="30609.01"/>
    <m/>
    <m/>
    <m/>
    <m/>
    <m/>
    <m/>
    <m/>
    <m/>
    <m/>
    <d v="2017-07-07T00:00:00"/>
    <d v="2017-06-02T00:00:00"/>
    <n v="2017"/>
    <n v="38155.089999999997"/>
    <m/>
    <n v="45269.56"/>
    <n v="38155.089999999997"/>
    <n v="0.84284207754614793"/>
    <n v="7114.4700000000012"/>
    <n v="30609.01"/>
  </r>
  <r>
    <s v="2017/1296"/>
    <x v="1"/>
    <n v="1296"/>
    <x v="4"/>
    <s v="Netherlands"/>
    <s v="Royal Marechaussee"/>
    <s v="no"/>
    <s v="FOA"/>
    <s v="2017/LBS/01 FOA"/>
    <d v="2017-09-12T00:00:00"/>
    <d v="2017-11-09T00:00:00"/>
    <s v="no"/>
    <x v="0"/>
    <s v="FRO.25375"/>
    <n v="2017"/>
    <s v="C1"/>
    <n v="13591.14"/>
    <d v="2017-08-31T00:00:00"/>
    <s v="SK"/>
    <n v="0"/>
    <s v="no"/>
    <m/>
    <m/>
    <m/>
    <m/>
    <m/>
    <m/>
    <m/>
    <m/>
    <n v="0"/>
    <m/>
    <m/>
    <d v="2018-01-23T00:00:00"/>
    <d v="2017-12-06T00:00:00"/>
    <n v="2017"/>
    <n v="11792.17"/>
    <m/>
    <n v="13591.14"/>
    <n v="11792.17"/>
    <n v="0.86763656323163474"/>
    <n v="1798.9699999999993"/>
    <n v="0"/>
  </r>
  <r>
    <s v="2017/1297"/>
    <x v="1"/>
    <n v="1297"/>
    <x v="3"/>
    <s v="Moldova"/>
    <s v="Border Police Department"/>
    <s v="no"/>
    <s v="Focal Points"/>
    <s v="2017/ABS/03 Focal Points 2017 Air"/>
    <d v="2017-09-19T00:00:00"/>
    <d v="2017-10-11T00:00:00"/>
    <s v="no"/>
    <x v="0"/>
    <s v="FRO.25390"/>
    <n v="2017"/>
    <s v="C1"/>
    <n v="4705.8599999999997"/>
    <d v="2017-08-30T00:00:00"/>
    <s v="SK"/>
    <n v="0"/>
    <s v="yes"/>
    <n v="0"/>
    <n v="2604.67"/>
    <m/>
    <m/>
    <m/>
    <m/>
    <m/>
    <n v="2017"/>
    <n v="3764"/>
    <m/>
    <m/>
    <d v="2017-12-25T00:00:00"/>
    <d v="2017-10-30T00:00:00"/>
    <n v="2017"/>
    <n v="-227.51"/>
    <m/>
    <n v="4705.8599999999997"/>
    <n v="3536.49"/>
    <n v="0.75150769466154965"/>
    <n v="1169.3699999999999"/>
    <n v="2604.67"/>
  </r>
  <r>
    <s v="2017/1298"/>
    <x v="1"/>
    <n v="1298"/>
    <x v="1"/>
    <s v="Germany"/>
    <s v="Bundespolizeiprasidium Federal Police Central Office"/>
    <s v="no"/>
    <s v="RO"/>
    <s v="2017/RSU/01 ROs to Albania, Bosnia &amp; Herzegovina, FYR of Macedonia, Kosovo, Moldova, Serbia, Armenia and Tunisia"/>
    <d v="2017-09-05T00:00:00"/>
    <d v="2017-09-30T00:00:00"/>
    <s v="no"/>
    <x v="0"/>
    <s v="FRO.25405"/>
    <n v="2017"/>
    <s v="C1"/>
    <n v="631905"/>
    <d v="2017-08-31T00:00:00"/>
    <s v="SK"/>
    <n v="0"/>
    <s v="yes"/>
    <n v="725500"/>
    <n v="702500"/>
    <s v="FRO.25405"/>
    <n v="2017"/>
    <n v="240747.05"/>
    <m/>
    <m/>
    <n v="2017"/>
    <n v="200000"/>
    <m/>
    <m/>
    <d v="2017-12-14T00:00:00"/>
    <d v="2017-12-11T00:00:00"/>
    <n v="2017"/>
    <n v="576974.02"/>
    <m/>
    <n v="872652.05"/>
    <n v="776974.02"/>
    <n v="0.89035947374443225"/>
    <n v="95678.030000000028"/>
    <n v="702500"/>
  </r>
  <r>
    <s v="2017/1299"/>
    <x v="1"/>
    <n v="1299"/>
    <x v="1"/>
    <s v="Germany"/>
    <s v="Bundespolizeiprasidium Federal Police Central Office"/>
    <s v="no"/>
    <s v="RO"/>
    <s v="2017/RSU/01 RO to FYR of Macedonia and Pakistan"/>
    <d v="2017-09-05T00:00:00"/>
    <d v="2017-09-08T00:00:00"/>
    <s v="no"/>
    <x v="0"/>
    <s v="FRO.25395"/>
    <n v="2017"/>
    <s v="C1"/>
    <n v="96796.479999999996"/>
    <d v="2017-09-01T00:00:00"/>
    <s v="SK"/>
    <n v="0"/>
    <s v="yes"/>
    <n v="52000"/>
    <n v="47200"/>
    <m/>
    <m/>
    <m/>
    <m/>
    <m/>
    <m/>
    <m/>
    <m/>
    <m/>
    <d v="2017-11-22T00:00:00"/>
    <d v="2017-11-17T00:00:00"/>
    <n v="2017"/>
    <n v="59631.07"/>
    <m/>
    <n v="96796.479999999996"/>
    <n v="59631.07"/>
    <n v="0.6160458520805715"/>
    <n v="37165.409999999996"/>
    <n v="47200"/>
  </r>
  <r>
    <s v="2017/1300"/>
    <x v="1"/>
    <n v="1300"/>
    <x v="4"/>
    <s v="Estonia"/>
    <s v="Police and Border Guard Board"/>
    <s v="no"/>
    <s v="Coordination Points"/>
    <s v="2017/LBS/03 Coordination Points"/>
    <d v="2017-09-27T00:00:00"/>
    <d v="2017-10-27T00:00:00"/>
    <s v="no"/>
    <x v="0"/>
    <s v="FRO.25359"/>
    <n v="2017"/>
    <s v="C1"/>
    <n v="5155.26"/>
    <d v="2017-08-31T00:00:00"/>
    <s v="PM"/>
    <n v="0"/>
    <s v="no"/>
    <n v="0"/>
    <n v="0"/>
    <m/>
    <m/>
    <m/>
    <m/>
    <m/>
    <m/>
    <m/>
    <m/>
    <m/>
    <d v="2018-01-10T00:00:00"/>
    <d v="2017-11-27T00:00:00"/>
    <n v="2017"/>
    <n v="4998.7"/>
    <m/>
    <n v="5155.26"/>
    <n v="4998.7"/>
    <n v="0.96963101764023529"/>
    <n v="156.5600000000004"/>
    <n v="0"/>
  </r>
  <r>
    <s v="2017/1301"/>
    <x v="1"/>
    <n v="1301"/>
    <x v="4"/>
    <s v="Belgium"/>
    <s v="Belgian Federal Police"/>
    <s v="no"/>
    <s v="Coordination Points"/>
    <s v="2017/LBS/03 Coordination Points"/>
    <d v="2017-09-18T00:00:00"/>
    <d v="2017-10-18T00:00:00"/>
    <s v="no"/>
    <x v="0"/>
    <s v="FRO.25358"/>
    <n v="2017"/>
    <s v="C1"/>
    <n v="7464.32"/>
    <d v="2017-08-31T00:00:00"/>
    <s v="PM"/>
    <n v="0"/>
    <s v="no"/>
    <n v="0"/>
    <n v="0"/>
    <m/>
    <m/>
    <m/>
    <m/>
    <m/>
    <m/>
    <m/>
    <m/>
    <m/>
    <d v="2018-01-01T00:00:00"/>
    <d v="2017-11-08T00:00:00"/>
    <n v="2017"/>
    <n v="5498.93"/>
    <m/>
    <n v="7464.32"/>
    <n v="5498.93"/>
    <n v="0.73669537211695113"/>
    <n v="1965.3899999999994"/>
    <n v="0"/>
  </r>
  <r>
    <s v="2017/1302"/>
    <x v="1"/>
    <n v="1302"/>
    <x v="4"/>
    <s v="Latvia"/>
    <s v="State Border Guard"/>
    <s v="no"/>
    <s v="Coordination Points"/>
    <s v="2017/LBS/03 Coordination Points"/>
    <d v="2017-09-19T00:00:00"/>
    <d v="2017-11-21T00:00:00"/>
    <s v="no"/>
    <x v="0"/>
    <s v="FRO.25356"/>
    <n v="2017"/>
    <s v="C1"/>
    <n v="16445.900000000001"/>
    <d v="2017-08-31T00:00:00"/>
    <s v="PM"/>
    <n v="0"/>
    <s v="no"/>
    <n v="0"/>
    <m/>
    <m/>
    <m/>
    <m/>
    <m/>
    <m/>
    <n v="2017"/>
    <n v="8222"/>
    <m/>
    <m/>
    <d v="2018-02-04T00:00:00"/>
    <d v="2018-01-12T00:00:00"/>
    <n v="2018"/>
    <n v="1586.24"/>
    <m/>
    <n v="16445.900000000001"/>
    <n v="9808.24"/>
    <n v="0.59639423807757552"/>
    <n v="6637.6600000000017"/>
    <n v="0"/>
  </r>
  <r>
    <s v="2017/1303"/>
    <x v="1"/>
    <n v="1303"/>
    <x v="4"/>
    <s v="Georgia"/>
    <s v="Patrol Police Department"/>
    <s v="no"/>
    <s v="Focal Points"/>
    <s v="2017/LBS/02 Focal Points"/>
    <d v="2017-09-12T00:00:00"/>
    <d v="2017-10-12T00:00:00"/>
    <s v="no"/>
    <x v="0"/>
    <s v="FRO.25352"/>
    <n v="2017"/>
    <s v="C1"/>
    <n v="4790"/>
    <d v="2017-08-31T00:00:00"/>
    <s v="PM"/>
    <n v="0"/>
    <s v="yes"/>
    <n v="0"/>
    <n v="2014.6"/>
    <m/>
    <m/>
    <m/>
    <m/>
    <m/>
    <m/>
    <n v="0"/>
    <m/>
    <m/>
    <d v="2017-12-26T00:00:00"/>
    <d v="2018-01-09T00:00:00"/>
    <n v="2018"/>
    <n v="4201.47"/>
    <m/>
    <n v="4790"/>
    <n v="4201.47"/>
    <n v="0.877133611691023"/>
    <n v="588.52999999999975"/>
    <n v="2014.6"/>
  </r>
  <r>
    <s v="2017/1304"/>
    <x v="1"/>
    <n v="1304"/>
    <x v="4"/>
    <s v="Austria"/>
    <s v="Federal Ministry of the Interior"/>
    <s v="no"/>
    <s v="Coordination Points"/>
    <s v="2017/LBS/03 Coordination Points"/>
    <d v="2017-09-12T00:00:00"/>
    <d v="2017-11-07T00:00:00"/>
    <s v="no"/>
    <x v="0"/>
    <s v="FRO.25350"/>
    <n v="2017"/>
    <s v="C1"/>
    <n v="18994.64"/>
    <d v="2017-08-31T00:00:00"/>
    <s v="PM"/>
    <n v="0"/>
    <s v="no"/>
    <n v="0"/>
    <n v="0"/>
    <m/>
    <m/>
    <m/>
    <m/>
    <m/>
    <m/>
    <m/>
    <m/>
    <m/>
    <d v="2018-01-21T00:00:00"/>
    <d v="2017-11-27T00:00:00"/>
    <n v="2017"/>
    <n v="14590.25"/>
    <m/>
    <n v="18994.64"/>
    <n v="14590.25"/>
    <n v="0.76812458672551842"/>
    <n v="4404.3899999999994"/>
    <n v="0"/>
  </r>
  <r>
    <s v="2017/1305"/>
    <x v="1"/>
    <n v="1305"/>
    <x v="4"/>
    <s v="Ukraine "/>
    <s v="Administration of the State Border Guard Service of Ukraine"/>
    <s v="no"/>
    <s v="FOA"/>
    <s v="2017/LBS/01 FOA"/>
    <d v="2017-09-12T00:00:00"/>
    <d v="2017-10-12T00:00:00"/>
    <s v="no"/>
    <x v="0"/>
    <s v="FRO.25397"/>
    <n v="2017"/>
    <s v="C1"/>
    <n v="7318.8"/>
    <d v="2017-09-01T00:00:00"/>
    <s v="SK"/>
    <n v="0"/>
    <s v="yes"/>
    <n v="0"/>
    <n v="2210.04"/>
    <m/>
    <m/>
    <m/>
    <m/>
    <m/>
    <n v="2017"/>
    <n v="1500"/>
    <m/>
    <m/>
    <d v="2017-12-26T00:00:00"/>
    <d v="2017-11-07T00:00:00"/>
    <n v="2017"/>
    <n v="3186.22"/>
    <m/>
    <n v="7318.8"/>
    <n v="4686.2199999999993"/>
    <n v="0.6402989561130239"/>
    <n v="2632.5800000000008"/>
    <n v="2210.04"/>
  </r>
  <r>
    <s v="2017/1306"/>
    <x v="1"/>
    <n v="1306"/>
    <x v="1"/>
    <s v="Austria"/>
    <s v="Federal Ministry of the Interior"/>
    <s v="no"/>
    <s v="RO"/>
    <s v="2017/RSU/01 RO to Pakistan"/>
    <d v="2017-09-06T00:00:00"/>
    <d v="2017-09-09T00:00:00"/>
    <s v="no"/>
    <x v="0"/>
    <s v="FRO.25406"/>
    <n v="2017"/>
    <s v="C1"/>
    <n v="361137"/>
    <d v="2017-09-01T00:00:00"/>
    <s v="SK"/>
    <n v="0"/>
    <s v="yes"/>
    <n v="330000"/>
    <n v="321612.5"/>
    <m/>
    <m/>
    <m/>
    <m/>
    <m/>
    <m/>
    <m/>
    <m/>
    <m/>
    <d v="2017-11-23T00:00:00"/>
    <d v="2017-11-13T00:00:00"/>
    <n v="2017"/>
    <n v="348208.18"/>
    <m/>
    <n v="361137"/>
    <n v="348208.18"/>
    <n v="0.96419968045367821"/>
    <n v="12928.820000000007"/>
    <n v="321612.5"/>
  </r>
  <r>
    <s v="2017/1307"/>
    <x v="1"/>
    <n v="1307"/>
    <x v="5"/>
    <s v="Portugal"/>
    <s v="Servico de Estrangeiros e Fronteiras"/>
    <s v="no"/>
    <s v="FSC Support Officer"/>
    <s v="2017/FSC/01 FSC Support Officer Deployment"/>
    <d v="2017-09-03T00:00:00"/>
    <d v="2017-10-30T00:00:00"/>
    <s v="no"/>
    <x v="0"/>
    <s v="FRO.25413"/>
    <n v="2017"/>
    <s v="C1"/>
    <n v="27521.47"/>
    <d v="2017-09-01T00:00:00"/>
    <s v="PM"/>
    <n v="0"/>
    <s v="no"/>
    <m/>
    <m/>
    <m/>
    <m/>
    <m/>
    <m/>
    <m/>
    <n v="2017"/>
    <n v="13760.74"/>
    <m/>
    <m/>
    <d v="2018-01-13T00:00:00"/>
    <d v="2018-01-09T00:00:00"/>
    <n v="2018"/>
    <n v="10514.18"/>
    <m/>
    <n v="27521.47"/>
    <n v="24274.92"/>
    <n v="0.88203573428308868"/>
    <n v="3246.5500000000029"/>
    <n v="0"/>
  </r>
  <r>
    <s v="2017/1308"/>
    <x v="1"/>
    <n v="1308"/>
    <x v="5"/>
    <s v="Estonia"/>
    <s v="Police and Border Guard Board"/>
    <s v="no"/>
    <s v="FSC Support Officer"/>
    <s v="2017/FSC/01 FSC Support Officer Deployment"/>
    <d v="2017-09-03T00:00:00"/>
    <d v="2017-10-06T00:00:00"/>
    <s v="no"/>
    <x v="0"/>
    <s v="FRO.25414"/>
    <n v="2017"/>
    <s v="C1"/>
    <n v="5507.29"/>
    <d v="2017-09-01T00:00:00"/>
    <s v="PM"/>
    <n v="0"/>
    <s v="no"/>
    <m/>
    <m/>
    <m/>
    <m/>
    <m/>
    <m/>
    <m/>
    <m/>
    <m/>
    <m/>
    <m/>
    <d v="2017-12-20T00:00:00"/>
    <d v="2018-06-28T00:00:00"/>
    <n v="2018"/>
    <n v="5198.7299999999996"/>
    <m/>
    <n v="5507.29"/>
    <n v="5198.7299999999996"/>
    <n v="0.94397244379722145"/>
    <n v="308.5600000000004"/>
    <n v="0"/>
  </r>
  <r>
    <s v="2017/1309"/>
    <x v="1"/>
    <n v="1309"/>
    <x v="1"/>
    <s v="Belgium"/>
    <s v="Department of Federal Immigration"/>
    <s v="no"/>
    <s v="RO"/>
    <s v="2017/RSU/01 RO to Pakistan"/>
    <d v="2017-09-06T00:00:00"/>
    <d v="2017-09-08T00:00:00"/>
    <s v="no"/>
    <x v="0"/>
    <s v="FRO.25407"/>
    <n v="2017"/>
    <s v="C1"/>
    <n v="32744.14"/>
    <d v="2017-09-01T00:00:00"/>
    <s v="PM"/>
    <n v="0"/>
    <s v="no"/>
    <m/>
    <m/>
    <m/>
    <m/>
    <m/>
    <m/>
    <m/>
    <m/>
    <m/>
    <m/>
    <m/>
    <d v="2017-11-22T00:00:00"/>
    <d v="2017-10-23T00:00:00"/>
    <n v="2017"/>
    <n v="21760.47"/>
    <m/>
    <n v="32744.14"/>
    <n v="21760.47"/>
    <n v="0.66456074277718091"/>
    <n v="10983.669999999998"/>
    <n v="0"/>
  </r>
  <r>
    <s v="2017/1310"/>
    <x v="1"/>
    <n v="1310"/>
    <x v="1"/>
    <s v="Lithuania"/>
    <s v="State Border Guard Service"/>
    <s v="no"/>
    <s v="RO"/>
    <s v="2017/RSU/01 RO to Pakistan"/>
    <d v="2017-09-06T00:00:00"/>
    <d v="2017-09-08T00:00:00"/>
    <s v="no"/>
    <x v="0"/>
    <s v="FRO.25409"/>
    <n v="2017"/>
    <s v="C1"/>
    <n v="2982.09"/>
    <d v="2017-09-01T00:00:00"/>
    <s v="PM"/>
    <n v="0"/>
    <s v="no"/>
    <m/>
    <m/>
    <m/>
    <m/>
    <m/>
    <m/>
    <m/>
    <m/>
    <m/>
    <m/>
    <m/>
    <d v="2017-11-22T00:00:00"/>
    <d v="2017-11-23T00:00:00"/>
    <n v="2017"/>
    <n v="2982.09"/>
    <m/>
    <n v="2982.09"/>
    <n v="2982.09"/>
    <n v="1"/>
    <n v="0"/>
    <n v="0"/>
  </r>
  <r>
    <s v="2017/1311"/>
    <x v="1"/>
    <n v="1311"/>
    <x v="1"/>
    <s v="Spain"/>
    <s v="Cuerpo Nacional de Policia"/>
    <s v="no"/>
    <s v="FOA-R"/>
    <s v="2017/RSU/02 RI FOA-R 2017"/>
    <d v="2017-09-11T00:00:00"/>
    <d v="2017-11-03T00:00:00"/>
    <s v="no"/>
    <x v="0"/>
    <s v="FRO.25384"/>
    <n v="2017"/>
    <s v="C1"/>
    <n v="7224.54"/>
    <d v="2017-09-05T00:00:00"/>
    <s v="PM"/>
    <n v="0"/>
    <s v="yes"/>
    <m/>
    <n v="3286"/>
    <m/>
    <m/>
    <m/>
    <m/>
    <m/>
    <m/>
    <m/>
    <m/>
    <m/>
    <d v="2018-01-07T00:00:00"/>
    <d v="2017-12-04T00:00:00"/>
    <n v="2017"/>
    <n v="6568.68"/>
    <m/>
    <n v="7224.54"/>
    <n v="6568.68"/>
    <n v="0.90921774950377465"/>
    <n v="655.85999999999967"/>
    <n v="3286"/>
  </r>
  <r>
    <s v="2017/1312"/>
    <x v="1"/>
    <n v="1312"/>
    <x v="4"/>
    <s v="Croatia"/>
    <s v="Ministry of the Interior"/>
    <s v="no"/>
    <s v="Coordination Points"/>
    <s v="2017/LBS/03 Coordination Points"/>
    <d v="2017-09-26T00:00:00"/>
    <d v="2017-10-24T00:00:00"/>
    <s v="no"/>
    <x v="0"/>
    <s v="FRO.25368"/>
    <n v="2017"/>
    <s v="C1"/>
    <n v="6105.42"/>
    <d v="2017-09-04T00:00:00"/>
    <s v="PM"/>
    <n v="0"/>
    <s v="no"/>
    <n v="0"/>
    <n v="0"/>
    <m/>
    <m/>
    <m/>
    <m/>
    <m/>
    <m/>
    <m/>
    <m/>
    <m/>
    <d v="2018-01-17T00:00:00"/>
    <d v="2017-11-27T00:00:00"/>
    <n v="2017"/>
    <n v="5103.8999999999996"/>
    <m/>
    <n v="6105.42"/>
    <n v="5103.8999999999996"/>
    <n v="0.83596214511041"/>
    <n v="1001.5200000000004"/>
    <n v="0"/>
  </r>
  <r>
    <s v="2017/1313"/>
    <x v="1"/>
    <n v="1313"/>
    <x v="4"/>
    <s v="Lithuania"/>
    <s v="State Border Guard Service"/>
    <s v="no"/>
    <s v="FOA"/>
    <s v="2017/LBS/01 FOA"/>
    <d v="2017-09-13T00:00:00"/>
    <d v="2017-10-11T00:00:00"/>
    <s v="no"/>
    <x v="0"/>
    <s v="FRO.25371"/>
    <n v="2017"/>
    <s v="C1"/>
    <n v="14970.37"/>
    <d v="2017-09-04T00:00:00"/>
    <s v="PM"/>
    <n v="0"/>
    <s v="no"/>
    <n v="0"/>
    <n v="0"/>
    <m/>
    <m/>
    <m/>
    <m/>
    <m/>
    <n v="2017"/>
    <n v="7485"/>
    <m/>
    <m/>
    <d v="2018-01-07T00:00:00"/>
    <d v="2017-11-15T00:00:00"/>
    <n v="2017"/>
    <n v="4784.92"/>
    <m/>
    <n v="14970.37"/>
    <n v="12269.92"/>
    <n v="0.81961367688306963"/>
    <n v="2700.4500000000007"/>
    <n v="0"/>
  </r>
  <r>
    <s v="2017/1314"/>
    <x v="1"/>
    <n v="1314"/>
    <x v="4"/>
    <s v="Belgium"/>
    <s v="Belgian Federal Police"/>
    <s v="no"/>
    <s v="Focal Points"/>
    <s v="2017/LBS/02 Focal Points"/>
    <d v="2017-09-12T00:00:00"/>
    <d v="2017-10-12T00:00:00"/>
    <s v="no"/>
    <x v="0"/>
    <s v="FRO.25404"/>
    <n v="2017"/>
    <s v="C1"/>
    <n v="8614.57"/>
    <d v="2017-09-04T00:00:00"/>
    <s v="PM"/>
    <n v="0"/>
    <s v="no"/>
    <n v="0"/>
    <m/>
    <m/>
    <m/>
    <m/>
    <m/>
    <m/>
    <m/>
    <m/>
    <m/>
    <m/>
    <d v="2017-12-26T00:00:00"/>
    <d v="2017-11-03T00:00:00"/>
    <n v="2017"/>
    <n v="6658.14"/>
    <m/>
    <n v="8614.57"/>
    <n v="6658.14"/>
    <n v="0.77289290121271292"/>
    <n v="1956.4299999999994"/>
    <n v="0"/>
  </r>
  <r>
    <s v="2017/1315"/>
    <x v="1"/>
    <n v="1315"/>
    <x v="2"/>
    <s v="Lithuania"/>
    <s v="State Border Guard Service"/>
    <s v="no"/>
    <s v="Poseidon"/>
    <s v="2017/SBS/07 JO Poseidon 2017"/>
    <d v="2017-09-26T00:00:00"/>
    <d v="2017-11-16T00:00:00"/>
    <s v="no"/>
    <x v="0"/>
    <s v="FRO.25408"/>
    <n v="2017"/>
    <s v="C1"/>
    <n v="83323.039999999994"/>
    <d v="2017-09-05T00:00:00"/>
    <s v="PM"/>
    <n v="0"/>
    <s v="no"/>
    <m/>
    <m/>
    <m/>
    <m/>
    <m/>
    <m/>
    <m/>
    <n v="2017"/>
    <n v="41661"/>
    <m/>
    <m/>
    <d v="2018-01-30T00:00:00"/>
    <d v="2017-12-11T00:00:00"/>
    <n v="2017"/>
    <n v="29100.95"/>
    <m/>
    <n v="83323.039999999994"/>
    <n v="70761.95"/>
    <n v="0.84924829914991107"/>
    <n v="12561.089999999997"/>
    <n v="0"/>
  </r>
  <r>
    <s v="2017/1316"/>
    <x v="1"/>
    <n v="1316"/>
    <x v="3"/>
    <s v="Netherlands"/>
    <s v="Royal Marechaussee"/>
    <s v="no"/>
    <s v="Focal Points"/>
    <s v="2017/ABS/03 Focal Points 2017 Air"/>
    <d v="2017-09-04T00:00:00"/>
    <d v="2017-12-23T00:00:00"/>
    <s v="no"/>
    <x v="0"/>
    <s v="FRO.25439"/>
    <n v="2017"/>
    <s v="C1"/>
    <n v="54724.08"/>
    <d v="2017-09-01T00:00:00"/>
    <s v="FF"/>
    <n v="0"/>
    <s v="no"/>
    <n v="0"/>
    <n v="0"/>
    <s v="FRO.25439"/>
    <n v="2017"/>
    <n v="-1125.6400000000001"/>
    <d v="2017-11-06T00:00:00"/>
    <m/>
    <m/>
    <n v="0"/>
    <m/>
    <m/>
    <d v="2018-03-08T00:00:00"/>
    <d v="2018-02-22T00:00:00"/>
    <n v="2018"/>
    <n v="32066.76"/>
    <m/>
    <n v="53598.44"/>
    <n v="32066.76"/>
    <n v="0.59827786032578556"/>
    <n v="21531.680000000004"/>
    <n v="0"/>
  </r>
  <r>
    <s v="2017/1317"/>
    <x v="1"/>
    <n v="1317"/>
    <x v="3"/>
    <s v="Italy"/>
    <s v="Ministero dell'Interno, Dipartimento della Pubblica Sicurezza, Direzione Centrale dell'Immigrazione e della Polizia delle Frontiere"/>
    <m/>
    <s v="Focal Points"/>
    <s v="2017/ABS/03 Focal Points 2017 Air"/>
    <d v="2017-09-04T00:00:00"/>
    <d v="2017-09-23T00:00:00"/>
    <s v="no"/>
    <x v="0"/>
    <s v="FRO.25389"/>
    <n v="2017"/>
    <s v="C1"/>
    <n v="11113.02"/>
    <d v="2017-09-01T00:00:00"/>
    <s v="PM"/>
    <n v="0"/>
    <s v="no"/>
    <n v="0"/>
    <n v="0"/>
    <s v="FRO.25389"/>
    <n v="2017"/>
    <n v="674.1"/>
    <d v="2017-09-22T00:00:00"/>
    <m/>
    <m/>
    <m/>
    <m/>
    <m/>
    <d v="2017-12-07T00:00:00"/>
    <d v="2017-11-10T00:00:00"/>
    <n v="2017"/>
    <n v="9555.6"/>
    <m/>
    <n v="11787.12"/>
    <n v="9555.6"/>
    <n v="0.81068148962596454"/>
    <n v="2231.5200000000004"/>
    <n v="0"/>
  </r>
  <r>
    <s v="2017/1318"/>
    <x v="1"/>
    <n v="1318"/>
    <x v="2"/>
    <s v="Spain"/>
    <s v="Cuerpo Nacional de Policia"/>
    <m/>
    <s v="Poseidon"/>
    <s v="2017/SBS/07 JO Poseidon 2017"/>
    <d v="2017-09-25T00:00:00"/>
    <d v="2017-11-17T00:00:00"/>
    <s v="no"/>
    <x v="0"/>
    <s v="FRO.25396"/>
    <n v="2017"/>
    <s v="C1"/>
    <n v="36708.81"/>
    <d v="2017-09-05T00:00:00"/>
    <s v="PM"/>
    <n v="0"/>
    <s v="no"/>
    <m/>
    <m/>
    <m/>
    <m/>
    <m/>
    <m/>
    <m/>
    <m/>
    <m/>
    <m/>
    <m/>
    <d v="2018-01-31T00:00:00"/>
    <d v="2017-11-28T00:00:00"/>
    <n v="2017"/>
    <n v="32985.03"/>
    <m/>
    <n v="36708.81"/>
    <n v="32985.03"/>
    <n v="0.89855895628324645"/>
    <n v="3723.7799999999988"/>
    <n v="0"/>
  </r>
  <r>
    <s v="2017/1319"/>
    <x v="1"/>
    <n v="1319"/>
    <x v="2"/>
    <s v="France"/>
    <s v="Direction Centrale de la Police aux Frontieres"/>
    <s v="no"/>
    <s v="Poseidon"/>
    <s v="2017/SBS/07 JO Poseidon 2017"/>
    <d v="2017-09-25T00:00:00"/>
    <d v="2017-11-17T00:00:00"/>
    <s v="no"/>
    <x v="0"/>
    <s v="FRO.25410"/>
    <n v="2017"/>
    <s v="C1"/>
    <n v="50854"/>
    <d v="2017-09-04T00:00:00"/>
    <s v="PM"/>
    <n v="0"/>
    <s v="yes"/>
    <m/>
    <n v="15134.83"/>
    <m/>
    <m/>
    <m/>
    <m/>
    <m/>
    <n v="2017"/>
    <n v="25427"/>
    <m/>
    <m/>
    <d v="2018-01-31T00:00:00"/>
    <d v="2018-03-21T00:00:00"/>
    <n v="2018"/>
    <n v="9813.2099999999991"/>
    <m/>
    <n v="50854"/>
    <n v="35240.21"/>
    <n v="0.69296830141188503"/>
    <n v="15613.79"/>
    <n v="15134.83"/>
  </r>
  <r>
    <s v="2017/1320"/>
    <x v="1"/>
    <n v="1320"/>
    <x v="2"/>
    <s v="Latvia"/>
    <s v="State Border Guard"/>
    <s v="no"/>
    <s v="Poseidon"/>
    <s v="2017/SBS/07 JO Poseidon 2017"/>
    <d v="2017-09-25T00:00:00"/>
    <d v="2017-11-17T00:00:00"/>
    <s v="no"/>
    <x v="0"/>
    <s v="FRO.25415"/>
    <n v="2017"/>
    <s v="C1"/>
    <n v="13739.01"/>
    <d v="2017-09-01T00:00:00"/>
    <s v="PM"/>
    <n v="0"/>
    <s v="no"/>
    <m/>
    <m/>
    <m/>
    <m/>
    <m/>
    <m/>
    <m/>
    <n v="2017"/>
    <n v="6869"/>
    <m/>
    <m/>
    <d v="2018-01-31T00:00:00"/>
    <d v="2018-01-17T00:00:00"/>
    <n v="2018"/>
    <n v="4674.7299999999996"/>
    <m/>
    <n v="13739.01"/>
    <n v="11543.73"/>
    <n v="0.84021556138324371"/>
    <n v="2195.2800000000007"/>
    <n v="0"/>
  </r>
  <r>
    <s v="2017/1321"/>
    <x v="1"/>
    <n v="1321"/>
    <x v="2"/>
    <s v="France"/>
    <s v="Direction Generale de la Gendarmerie nationale"/>
    <s v="no"/>
    <s v="Poseidon"/>
    <s v="2017/SBS/07 JO Poseidon 2017"/>
    <d v="2017-09-25T00:00:00"/>
    <d v="2017-11-17T00:00:00"/>
    <s v="no"/>
    <x v="0"/>
    <s v="FRO.25411"/>
    <n v="2017"/>
    <s v="C1"/>
    <n v="120922"/>
    <d v="2017-09-05T00:00:00"/>
    <s v="PM"/>
    <n v="0"/>
    <s v="no"/>
    <m/>
    <m/>
    <m/>
    <m/>
    <m/>
    <m/>
    <m/>
    <m/>
    <m/>
    <m/>
    <m/>
    <d v="2018-01-31T00:00:00"/>
    <d v="2018-02-14T00:00:00"/>
    <n v="2018"/>
    <n v="117533.97"/>
    <m/>
    <n v="120922"/>
    <n v="117533.97"/>
    <n v="0.97198169067663454"/>
    <n v="3388.0299999999988"/>
    <n v="0"/>
  </r>
  <r>
    <s v="2017/1322"/>
    <x v="1"/>
    <n v="1322"/>
    <x v="4"/>
    <s v="Hungary"/>
    <s v="Hungarian Police Headquarters"/>
    <s v="no"/>
    <s v="Focal Points"/>
    <s v="2017/LBS/01 FOA"/>
    <d v="2017-09-11T00:00:00"/>
    <d v="2017-10-12T00:00:00"/>
    <s v="no"/>
    <x v="0"/>
    <s v="FRO.25416"/>
    <n v="2017"/>
    <s v="C1"/>
    <n v="15069.88"/>
    <d v="2017-09-05T00:00:00"/>
    <s v="PM"/>
    <n v="0"/>
    <s v="yes"/>
    <n v="0"/>
    <n v="5278.58"/>
    <m/>
    <m/>
    <m/>
    <m/>
    <m/>
    <m/>
    <n v="0"/>
    <m/>
    <m/>
    <d v="2017-12-26T00:00:00"/>
    <d v="2018-02-19T00:00:00"/>
    <n v="2018"/>
    <n v="13589.61"/>
    <m/>
    <n v="15069.88"/>
    <n v="13589.61"/>
    <n v="0.90177294046137069"/>
    <n v="1480.2699999999986"/>
    <n v="5278.58"/>
  </r>
  <r>
    <s v="2017/1323"/>
    <x v="1"/>
    <n v="1323"/>
    <x v="4"/>
    <s v="Latvia"/>
    <s v="State Border Guard"/>
    <s v="no"/>
    <s v="Focal Points"/>
    <s v="2017/LBS/02 Focal Points"/>
    <d v="2017-09-13T00:00:00"/>
    <d v="2017-10-11T00:00:00"/>
    <s v="no"/>
    <x v="0"/>
    <s v="FRO.25424"/>
    <n v="2017"/>
    <s v="C1"/>
    <n v="32380.34"/>
    <d v="2017-09-05T00:00:00"/>
    <s v="PM"/>
    <n v="0"/>
    <s v="no"/>
    <n v="0"/>
    <m/>
    <m/>
    <m/>
    <m/>
    <m/>
    <m/>
    <n v="2017"/>
    <n v="16190"/>
    <m/>
    <m/>
    <d v="2017-12-25T00:00:00"/>
    <d v="2018-01-10T00:00:00"/>
    <n v="2018"/>
    <n v="7746.3"/>
    <m/>
    <n v="32380.34"/>
    <n v="23936.3"/>
    <n v="0.73922324472195167"/>
    <n v="8444.0400000000009"/>
    <n v="0"/>
  </r>
  <r>
    <s v="2017/1324"/>
    <x v="1"/>
    <n v="1324"/>
    <x v="4"/>
    <s v="Romania"/>
    <s v="General Inspectorate of the Romanian Border Police"/>
    <s v="no"/>
    <s v="Focal Points"/>
    <s v="2017/LBS/02 Focal Points"/>
    <d v="2017-09-13T00:00:00"/>
    <d v="2017-12-06T00:00:00"/>
    <s v="no"/>
    <x v="0"/>
    <s v="FRO.25427"/>
    <n v="2017"/>
    <s v="C1"/>
    <n v="26538.14"/>
    <d v="2017-09-05T00:00:00"/>
    <s v="PM"/>
    <n v="0"/>
    <s v="no"/>
    <n v="0"/>
    <m/>
    <m/>
    <m/>
    <m/>
    <m/>
    <m/>
    <n v="2017"/>
    <n v="13269"/>
    <m/>
    <m/>
    <d v="2018-02-19T00:00:00"/>
    <d v="2018-01-09T00:00:00"/>
    <n v="2018"/>
    <n v="9862.44"/>
    <m/>
    <n v="26538.14"/>
    <n v="23131.440000000002"/>
    <n v="0.87163003887989143"/>
    <n v="3406.6999999999971"/>
    <n v="0"/>
  </r>
  <r>
    <s v="2017/1380"/>
    <x v="1"/>
    <n v="1380"/>
    <x v="1"/>
    <s v="Finland"/>
    <s v="Helsinki Police Department"/>
    <s v="no"/>
    <s v="RO"/>
    <s v="2017/RSU/01 RO to Nigeria and Gambia"/>
    <d v="2017-09-21T00:00:00"/>
    <d v="2017-09-24T00:00:00"/>
    <s v="no"/>
    <x v="0"/>
    <s v="FRO.25546"/>
    <n v="2017"/>
    <s v="C1"/>
    <n v="70219.820000000007"/>
    <d v="2017-09-20T00:00:00"/>
    <s v="IM"/>
    <n v="0"/>
    <s v="yes"/>
    <n v="45636"/>
    <n v="45636"/>
    <m/>
    <m/>
    <m/>
    <m/>
    <m/>
    <m/>
    <m/>
    <m/>
    <m/>
    <d v="2017-12-08T00:00:00"/>
    <d v="2017-11-21T00:00:00"/>
    <n v="2017"/>
    <n v="63643.72"/>
    <m/>
    <n v="70219.820000000007"/>
    <n v="63643.72"/>
    <n v="0.90634980266255305"/>
    <n v="6576.1000000000058"/>
    <n v="45636"/>
  </r>
  <r>
    <s v="2017/1326"/>
    <x v="1"/>
    <n v="1326"/>
    <x v="5"/>
    <s v="Italy"/>
    <s v="Ministero dell'Interno, Dipartimento della Pubblica Sicurezza, Direzione Centrale dell'Immigrazione e della Polizia delle Frontiere"/>
    <s v="no"/>
    <s v="FSC Support Officer"/>
    <s v="2017/FSC/01 FSC Support Officer Deployment"/>
    <d v="2017-09-10T00:00:00"/>
    <d v="2017-10-04T00:00:00"/>
    <s v="no"/>
    <x v="0"/>
    <s v="FRO.25419"/>
    <n v="2017"/>
    <s v="C1"/>
    <n v="5680.63"/>
    <d v="2017-09-07T00:00:00"/>
    <s v="PM"/>
    <n v="0"/>
    <s v="no"/>
    <m/>
    <m/>
    <m/>
    <m/>
    <m/>
    <m/>
    <m/>
    <m/>
    <n v="0"/>
    <m/>
    <n v="0"/>
    <d v="2017-12-18T00:00:00"/>
    <d v="2018-01-25T00:00:00"/>
    <n v="2018"/>
    <n v="4582.82"/>
    <m/>
    <n v="5680.63"/>
    <n v="4582.82"/>
    <n v="0.80674502651994573"/>
    <n v="1097.8100000000004"/>
    <n v="0"/>
  </r>
  <r>
    <s v="2017/1327"/>
    <x v="1"/>
    <n v="1327"/>
    <x v="4"/>
    <s v="Croatia"/>
    <s v="Ministry of Interior, Directorate for Financial Material Affairs"/>
    <s v="no"/>
    <s v="FOA"/>
    <s v="2017/LBS/01 FOA"/>
    <d v="2017-09-13T00:00:00"/>
    <d v="2017-10-11T00:00:00"/>
    <s v="no"/>
    <x v="0"/>
    <s v="FRO.25418"/>
    <n v="2017"/>
    <s v="C1"/>
    <n v="23681.24"/>
    <d v="2017-09-05T00:00:00"/>
    <s v="PM"/>
    <n v="0"/>
    <s v="no"/>
    <n v="0"/>
    <n v="0"/>
    <m/>
    <m/>
    <m/>
    <m/>
    <m/>
    <m/>
    <m/>
    <m/>
    <m/>
    <d v="2017-12-25T00:00:00"/>
    <d v="2017-11-30T00:00:00"/>
    <n v="2017"/>
    <n v="20648.84"/>
    <m/>
    <n v="23681.24"/>
    <n v="20648.84"/>
    <n v="0.87194927292658653"/>
    <n v="3032.4000000000015"/>
    <n v="0"/>
  </r>
  <r>
    <s v="2017/1328"/>
    <x v="1"/>
    <n v="1328"/>
    <x v="4"/>
    <s v="Austria"/>
    <s v="Federal Ministry of the Interior"/>
    <s v="no"/>
    <s v="Focal Points"/>
    <s v="2017/LBS/01 FOA"/>
    <d v="2017-09-13T00:00:00"/>
    <d v="2017-10-11T00:00:00"/>
    <s v="no"/>
    <x v="0"/>
    <s v="FRO.25426"/>
    <n v="2017"/>
    <s v="C1"/>
    <n v="40446"/>
    <d v="2017-09-05T00:00:00"/>
    <s v="PM"/>
    <n v="2900"/>
    <s v="no"/>
    <n v="0"/>
    <n v="0"/>
    <s v="FRO.25426"/>
    <n v="2017"/>
    <n v="371.29"/>
    <d v="2017-10-06T00:00:00"/>
    <m/>
    <m/>
    <m/>
    <m/>
    <m/>
    <d v="2017-12-25T00:00:00"/>
    <d v="2017-11-08T00:00:00"/>
    <n v="2017"/>
    <n v="32749.49"/>
    <m/>
    <n v="40817.29"/>
    <n v="32749.49"/>
    <n v="0.8023435656801321"/>
    <n v="8067.7999999999993"/>
    <n v="0"/>
  </r>
  <r>
    <s v="2017/1329"/>
    <x v="1"/>
    <n v="1329"/>
    <x v="2"/>
    <s v="Hungary"/>
    <s v="Hungarian Police Headquarters"/>
    <s v="no"/>
    <s v="Triton"/>
    <s v="2017/SBS/05 JO Triton 2017"/>
    <d v="2017-09-05T00:00:00"/>
    <d v="2017-10-07T00:00:00"/>
    <s v="no"/>
    <x v="0"/>
    <s v="FRO.25437"/>
    <n v="2017"/>
    <s v="C1"/>
    <n v="8650.4500000000007"/>
    <d v="2017-09-05T00:00:00"/>
    <s v="FF"/>
    <n v="0"/>
    <s v="no"/>
    <m/>
    <m/>
    <m/>
    <m/>
    <m/>
    <m/>
    <m/>
    <m/>
    <m/>
    <m/>
    <m/>
    <d v="2017-12-21T00:00:00"/>
    <d v="2017-12-15T00:00:00"/>
    <n v="2017"/>
    <n v="4731.59"/>
    <m/>
    <n v="8650.4500000000007"/>
    <n v="4731.59"/>
    <n v="0.54697616886982758"/>
    <n v="3918.8600000000006"/>
    <n v="0"/>
  </r>
  <r>
    <s v="2017/1330"/>
    <x v="1"/>
    <n v="1330"/>
    <x v="4"/>
    <s v="Portugal"/>
    <s v="Servico de Estrangeiros e Fronteiras"/>
    <s v="no"/>
    <s v="Focal Points"/>
    <s v="2017/LBS/01 FOA"/>
    <d v="2017-09-12T00:00:00"/>
    <d v="2017-11-09T00:00:00"/>
    <s v="no"/>
    <x v="0"/>
    <s v="FRO.25449"/>
    <n v="2017"/>
    <s v="C1"/>
    <n v="33270.58"/>
    <d v="2017-09-07T00:00:00"/>
    <s v="PM"/>
    <n v="0"/>
    <s v="no"/>
    <m/>
    <m/>
    <m/>
    <m/>
    <m/>
    <m/>
    <m/>
    <n v="2017"/>
    <n v="16635.29"/>
    <m/>
    <m/>
    <d v="2018-01-23T00:00:00"/>
    <d v="2018-03-20T00:00:00"/>
    <n v="2018"/>
    <n v="10849.28"/>
    <m/>
    <n v="33270.58"/>
    <n v="27484.57"/>
    <n v="0.82609230136655265"/>
    <n v="5786.010000000002"/>
    <n v="0"/>
  </r>
  <r>
    <s v="2017/1331"/>
    <x v="1"/>
    <n v="1331"/>
    <x v="2"/>
    <s v="Romania"/>
    <s v="General Inspectorate of the Romanian Border Police"/>
    <s v="no"/>
    <s v="Poseidon"/>
    <s v="2017/SBS/07 JO Poseidon 2017"/>
    <d v="2017-09-26T00:00:00"/>
    <d v="2017-12-31T00:00:00"/>
    <s v="no"/>
    <x v="0"/>
    <s v="FRO.25459"/>
    <n v="2017"/>
    <s v="C1"/>
    <n v="262052.7"/>
    <d v="2017-09-11T00:00:00"/>
    <s v="PM"/>
    <n v="0"/>
    <s v="no"/>
    <n v="0"/>
    <m/>
    <s v="FRO.25459"/>
    <n v="2017"/>
    <n v="25956"/>
    <d v="2017-12-15T00:00:00"/>
    <m/>
    <n v="2017"/>
    <n v="131026"/>
    <m/>
    <m/>
    <d v="2018-03-16T00:00:00"/>
    <d v="2018-03-15T00:00:00"/>
    <n v="2018"/>
    <n v="147329.32999999999"/>
    <m/>
    <n v="288008.7"/>
    <n v="278355.32999999996"/>
    <n v="0.9664823666785064"/>
    <n v="9653.3700000000536"/>
    <n v="0"/>
  </r>
  <r>
    <s v="2017/1332"/>
    <x v="1"/>
    <n v="1332"/>
    <x v="4"/>
    <s v="Netherlands"/>
    <s v="Royal Marechaussee"/>
    <s v="no"/>
    <s v="Focal Points"/>
    <s v="2017/LBS/02 Focal Points"/>
    <d v="2017-09-12T00:00:00"/>
    <d v="2017-11-09T00:00:00"/>
    <s v="no"/>
    <x v="0"/>
    <s v="FRO.25447"/>
    <n v="2017"/>
    <s v="C1"/>
    <n v="22365.14"/>
    <d v="2017-09-07T00:00:00"/>
    <s v="PM"/>
    <n v="0"/>
    <s v="no"/>
    <m/>
    <m/>
    <m/>
    <m/>
    <m/>
    <m/>
    <m/>
    <m/>
    <m/>
    <m/>
    <m/>
    <d v="2018-01-23T00:00:00"/>
    <d v="2017-12-08T00:00:00"/>
    <n v="2017"/>
    <n v="22365.14"/>
    <m/>
    <n v="22365.14"/>
    <n v="22365.14"/>
    <n v="1"/>
    <n v="0"/>
    <n v="0"/>
  </r>
  <r>
    <s v="2017/1333"/>
    <x v="1"/>
    <n v="1333"/>
    <x v="4"/>
    <s v="Poland"/>
    <s v="Headquarters of Polish Border Guards"/>
    <s v="no"/>
    <s v="FOA"/>
    <s v="2017/LBS/01 FOA"/>
    <d v="2017-10-01T00:00:00"/>
    <d v="2017-12-01T00:00:00"/>
    <s v="no"/>
    <x v="0"/>
    <s v="FRO.25452"/>
    <n v="2017"/>
    <s v="C1"/>
    <n v="15480.76"/>
    <d v="2017-09-07T00:00:00"/>
    <s v="PM"/>
    <n v="0"/>
    <s v="no"/>
    <n v="0"/>
    <m/>
    <m/>
    <m/>
    <m/>
    <m/>
    <m/>
    <n v="2017"/>
    <n v="7740.38"/>
    <m/>
    <m/>
    <d v="2018-02-14T00:00:00"/>
    <d v="2018-01-22T00:00:00"/>
    <n v="2018"/>
    <n v="7125.76"/>
    <m/>
    <n v="15480.76"/>
    <n v="14866.14"/>
    <n v="0.9602978148359641"/>
    <n v="614.6200000000008"/>
    <n v="0"/>
  </r>
  <r>
    <s v="2017/1334"/>
    <x v="1"/>
    <n v="1334"/>
    <x v="1"/>
    <s v="France"/>
    <s v="Ministere de l'interieur, Direction generale des etrangers"/>
    <s v="no"/>
    <s v="CRO"/>
    <s v="2017/RSU/01 CRO to Albania"/>
    <d v="2017-09-08T00:00:00"/>
    <d v="2017-10-31T00:00:00"/>
    <s v="no"/>
    <x v="0"/>
    <s v="FRO.25423"/>
    <n v="2017"/>
    <s v="C1"/>
    <n v="360675"/>
    <d v="2017-09-07T00:00:00"/>
    <s v="SK"/>
    <n v="0"/>
    <s v="yes"/>
    <n v="300000"/>
    <n v="359380.86"/>
    <s v="FRO.25423"/>
    <n v="2017"/>
    <n v="78435"/>
    <m/>
    <m/>
    <m/>
    <m/>
    <m/>
    <m/>
    <d v="2018-01-14T00:00:00"/>
    <d v="2017-11-28T00:00:00"/>
    <n v="2017"/>
    <n v="377349.9"/>
    <m/>
    <n v="439110"/>
    <n v="377349.9"/>
    <n v="0.859351643096263"/>
    <n v="61760.099999999977"/>
    <n v="359380.86"/>
  </r>
  <r>
    <s v="2017/1335"/>
    <x v="1"/>
    <n v="1335"/>
    <x v="1"/>
    <s v="Albania"/>
    <s v="Aparati i Drejtorise se Policise se Shtetit"/>
    <s v="no"/>
    <s v="CRO"/>
    <s v="2017/RSU/01 CRO to Albania"/>
    <d v="2017-09-08T00:00:00"/>
    <d v="2017-10-31T00:00:00"/>
    <s v="no"/>
    <x v="0"/>
    <s v="FRO.25464"/>
    <n v="2017"/>
    <s v="C1"/>
    <n v="8346"/>
    <d v="2017-09-07T00:00:00"/>
    <s v="SK"/>
    <n v="0"/>
    <s v="no"/>
    <m/>
    <m/>
    <s v="FRO.25464"/>
    <n v="2017"/>
    <n v="1669.2"/>
    <d v="2017-10-05T00:00:00"/>
    <m/>
    <m/>
    <m/>
    <m/>
    <m/>
    <d v="2018-01-14T00:00:00"/>
    <d v="2017-11-06T00:00:00"/>
    <n v="2017"/>
    <n v="8474.4"/>
    <m/>
    <n v="10015.200000000001"/>
    <n v="8474.4"/>
    <n v="0.84615384615384603"/>
    <n v="1540.8000000000011"/>
    <n v="0"/>
  </r>
  <r>
    <s v="2017/1336"/>
    <x v="1"/>
    <n v="1336"/>
    <x v="1"/>
    <s v="Belgium"/>
    <s v="Department of Federal Immigration"/>
    <s v="no"/>
    <s v="CRO"/>
    <s v="2017/RSU/01 CRO to Albania"/>
    <d v="2017-09-09T00:00:00"/>
    <d v="2017-10-31T00:00:00"/>
    <s v="no"/>
    <x v="0"/>
    <s v="FRO.25471"/>
    <n v="2017"/>
    <s v="C1"/>
    <n v="801.43"/>
    <d v="2017-09-07T00:00:00"/>
    <s v="SK"/>
    <n v="0"/>
    <s v="no"/>
    <m/>
    <m/>
    <s v="FRO.25471"/>
    <n v="2017"/>
    <n v="307.09000000000003"/>
    <m/>
    <m/>
    <m/>
    <m/>
    <m/>
    <m/>
    <d v="2018-01-14T00:00:00"/>
    <d v="2018-02-14T00:00:00"/>
    <n v="2018"/>
    <n v="961.72"/>
    <m/>
    <n v="1108.52"/>
    <n v="961.72"/>
    <n v="0.86757117598239097"/>
    <n v="146.79999999999995"/>
    <n v="0"/>
  </r>
  <r>
    <s v="2017/1337"/>
    <x v="1"/>
    <n v="1337"/>
    <x v="1"/>
    <s v="Spain"/>
    <s v="Cuerpo Nacional de Policia"/>
    <s v="no"/>
    <s v="RO"/>
    <s v="2017/RSU/01 RO to Albania &amp; Georgia"/>
    <d v="2017-09-12T00:00:00"/>
    <d v="2017-09-14T00:00:00"/>
    <s v="no"/>
    <x v="0"/>
    <s v="FRO.25455"/>
    <n v="2017"/>
    <s v="C1"/>
    <n v="220500"/>
    <d v="2017-09-11T00:00:00"/>
    <s v="SK"/>
    <n v="0"/>
    <s v="yes"/>
    <n v="210000"/>
    <n v="191828"/>
    <m/>
    <m/>
    <m/>
    <m/>
    <m/>
    <m/>
    <m/>
    <m/>
    <m/>
    <d v="2017-11-28T00:00:00"/>
    <d v="2017-11-21T00:00:00"/>
    <n v="2017"/>
    <n v="201419.4"/>
    <m/>
    <n v="220500"/>
    <n v="201419.4"/>
    <n v="0.91346666666666665"/>
    <n v="19080.600000000006"/>
    <n v="191828"/>
  </r>
  <r>
    <s v="2017/1338"/>
    <x v="1"/>
    <n v="1338"/>
    <x v="1"/>
    <s v="Iceland"/>
    <s v="Office of the National Commissioner of the Icelandic Police"/>
    <s v="no"/>
    <s v="RO"/>
    <s v="2017/RSU/01 RO to Albania and FYR of Macedonia"/>
    <d v="2017-09-12T00:00:00"/>
    <d v="2017-09-14T00:00:00"/>
    <s v="no"/>
    <x v="0"/>
    <s v="FRO.25258"/>
    <n v="2017"/>
    <s v="C1"/>
    <n v="202020"/>
    <d v="2017-09-11T00:00:00"/>
    <s v="SK"/>
    <n v="0"/>
    <s v="yes"/>
    <n v="188400"/>
    <n v="192247"/>
    <m/>
    <m/>
    <m/>
    <m/>
    <m/>
    <m/>
    <m/>
    <m/>
    <m/>
    <d v="2017-11-28T00:00:00"/>
    <d v="2017-09-20T00:00:00"/>
    <n v="2017"/>
    <n v="201859.35"/>
    <m/>
    <n v="202020"/>
    <n v="201859.35"/>
    <n v="0.99920478170478177"/>
    <n v="160.64999999999418"/>
    <n v="192247"/>
  </r>
  <r>
    <s v="2017/1339"/>
    <x v="1"/>
    <n v="1339"/>
    <x v="4"/>
    <s v="Serbia"/>
    <s v="Ministry of Interior"/>
    <s v="no"/>
    <s v="FOA"/>
    <s v="2017/LBS/01 FOA"/>
    <d v="2017-09-12T00:00:00"/>
    <d v="2017-10-12T00:00:00"/>
    <s v="no"/>
    <x v="0"/>
    <s v="FRO.25463"/>
    <n v="2017"/>
    <s v="C1"/>
    <n v="7697.58"/>
    <d v="2017-09-07T00:00:00"/>
    <s v="SK"/>
    <n v="0"/>
    <s v="no"/>
    <n v="0"/>
    <n v="0"/>
    <m/>
    <m/>
    <m/>
    <m/>
    <m/>
    <m/>
    <m/>
    <m/>
    <m/>
    <d v="2017-12-26T00:00:00"/>
    <d v="2017-12-06T00:00:00"/>
    <n v="2017"/>
    <n v="5926.39"/>
    <m/>
    <n v="7697.58"/>
    <n v="5926.39"/>
    <n v="0.7699030084779892"/>
    <n v="1771.1899999999996"/>
    <n v="0"/>
  </r>
  <r>
    <s v="2017/1340"/>
    <x v="1"/>
    <n v="1340"/>
    <x v="4"/>
    <s v="Netherlands"/>
    <s v="Immigration and Naturalisation Service"/>
    <s v="no"/>
    <s v="FOA"/>
    <s v="2017/LBS/01 FOA"/>
    <d v="2017-09-12T00:00:00"/>
    <d v="2017-10-12T00:00:00"/>
    <s v="no"/>
    <x v="0"/>
    <s v="FRO.25472"/>
    <n v="2017"/>
    <s v="C1"/>
    <n v="101149.24"/>
    <d v="2017-09-11T00:00:00"/>
    <s v="SK"/>
    <n v="0"/>
    <s v="yes"/>
    <n v="60900"/>
    <n v="60900"/>
    <m/>
    <m/>
    <m/>
    <m/>
    <m/>
    <n v="2017"/>
    <n v="47200"/>
    <m/>
    <m/>
    <d v="2017-12-26T00:00:00"/>
    <d v="2018-01-24T00:00:00"/>
    <n v="2018"/>
    <n v="53021.11"/>
    <m/>
    <n v="101149.24"/>
    <n v="100221.11"/>
    <n v="0.99082415250969746"/>
    <n v="928.13000000000466"/>
    <n v="60900"/>
  </r>
  <r>
    <s v="2017/1341"/>
    <x v="1"/>
    <n v="1341"/>
    <x v="4"/>
    <s v="Estonia"/>
    <s v="Police and Border Guard Board"/>
    <s v="no"/>
    <s v="FOA"/>
    <s v="2017/LBS/01 FOA"/>
    <d v="2017-09-09T00:00:00"/>
    <d v="2017-11-12T00:00:00"/>
    <s v="no"/>
    <x v="0"/>
    <s v="FRO.25479"/>
    <n v="2017"/>
    <s v="C1"/>
    <n v="54186.94"/>
    <d v="2017-09-08T00:00:00"/>
    <s v="SK"/>
    <n v="0"/>
    <s v="no"/>
    <m/>
    <m/>
    <m/>
    <m/>
    <m/>
    <m/>
    <m/>
    <n v="2017"/>
    <n v="27000"/>
    <m/>
    <m/>
    <d v="2018-01-26T00:00:00"/>
    <d v="2018-07-08T00:00:00"/>
    <n v="2018"/>
    <n v="24497.35"/>
    <m/>
    <n v="54186.94"/>
    <n v="51497.35"/>
    <n v="0.95036460815096768"/>
    <n v="2689.5900000000038"/>
    <n v="0"/>
  </r>
  <r>
    <s v="2017/1342"/>
    <x v="1"/>
    <n v="1342"/>
    <x v="4"/>
    <s v="Italy"/>
    <s v="Ministero dell'Interno, Dipartimento della Pubblica Sicurezza, Direzione Centrale dell'Immigrazione e della Polizia delle Frontiere"/>
    <s v="no"/>
    <s v="Coordination Points"/>
    <s v="2017/LBS/03 Coordination Points"/>
    <d v="2017-09-12T00:00:00"/>
    <d v="2017-10-10T00:00:00"/>
    <s v="no"/>
    <x v="0"/>
    <s v="FRO.25482"/>
    <n v="2017"/>
    <s v="C1"/>
    <n v="7509.26"/>
    <d v="2017-09-08T00:00:00"/>
    <s v="PM"/>
    <n v="0"/>
    <s v="no"/>
    <n v="0"/>
    <n v="0"/>
    <m/>
    <m/>
    <m/>
    <m/>
    <m/>
    <m/>
    <m/>
    <m/>
    <m/>
    <d v="2017-12-24T00:00:00"/>
    <d v="2017-11-27T00:00:00"/>
    <n v="2017"/>
    <n v="4789.7299999999996"/>
    <m/>
    <n v="7509.26"/>
    <n v="4789.7299999999996"/>
    <n v="0.63784314299944322"/>
    <n v="2719.5300000000007"/>
    <n v="0"/>
  </r>
  <r>
    <s v="2017/1343"/>
    <x v="1"/>
    <n v="1343"/>
    <x v="5"/>
    <s v="Romania"/>
    <s v="General Inspectorate of the Romanian Border Police"/>
    <s v="no"/>
    <s v="FSC Support Officer"/>
    <s v="2017/FSC/01 FSC Support Officer Deployment"/>
    <d v="2017-09-15T00:00:00"/>
    <d v="2017-11-15T00:00:00"/>
    <s v="no"/>
    <x v="0"/>
    <s v="FRO.25450"/>
    <n v="2017"/>
    <s v="C1"/>
    <n v="13163.14"/>
    <d v="2017-09-11T00:00:00"/>
    <s v="PM"/>
    <n v="0"/>
    <s v="no"/>
    <m/>
    <m/>
    <m/>
    <m/>
    <m/>
    <m/>
    <m/>
    <n v="2017"/>
    <n v="6581"/>
    <m/>
    <m/>
    <d v="2018-01-29T00:00:00"/>
    <d v="2018-01-30T00:00:00"/>
    <n v="2018"/>
    <n v="4758.84"/>
    <m/>
    <n v="13163.14"/>
    <n v="11339.84"/>
    <n v="0.86148441785166763"/>
    <n v="1823.2999999999993"/>
    <n v="0"/>
  </r>
  <r>
    <s v="2017/1344"/>
    <x v="1"/>
    <n v="1344"/>
    <x v="4"/>
    <s v="Bulgaria"/>
    <s v="Ministry of Interior, National Police Service, Chief Directorate Border Police"/>
    <s v="yes"/>
    <s v="FOA"/>
    <s v="2017/LBS/01 FOA"/>
    <d v="2017-09-13T00:00:00"/>
    <d v="2017-11-08T00:00:00"/>
    <s v="no"/>
    <x v="0"/>
    <s v="FRO.25491"/>
    <n v="2017"/>
    <s v="C1"/>
    <n v="39889.94"/>
    <d v="2017-09-11T00:00:00"/>
    <s v="SK"/>
    <n v="0"/>
    <s v="no"/>
    <m/>
    <m/>
    <m/>
    <m/>
    <m/>
    <m/>
    <m/>
    <m/>
    <n v="0"/>
    <m/>
    <m/>
    <d v="2018-01-22T00:00:00"/>
    <d v="2018-01-09T00:00:00"/>
    <n v="2018"/>
    <n v="38554.04"/>
    <m/>
    <n v="39889.94"/>
    <n v="38554.04"/>
    <n v="0.96651035323693135"/>
    <n v="1335.9000000000015"/>
    <n v="0"/>
  </r>
  <r>
    <s v="2017/1345"/>
    <x v="1"/>
    <n v="1345"/>
    <x v="4"/>
    <s v="Netherlands"/>
    <s v="Royal Marechaussee"/>
    <s v="no"/>
    <s v="Focal Points"/>
    <s v="2017/LBS/02 Focal Points"/>
    <d v="2017-10-10T00:00:00"/>
    <d v="2017-12-07T00:00:00"/>
    <s v="no"/>
    <x v="0"/>
    <s v="FRO.25486"/>
    <n v="2017"/>
    <s v="C1"/>
    <n v="11081.99"/>
    <d v="2017-09-11T00:00:00"/>
    <s v="SK"/>
    <n v="0"/>
    <s v="no"/>
    <m/>
    <m/>
    <m/>
    <m/>
    <m/>
    <m/>
    <m/>
    <m/>
    <n v="0"/>
    <m/>
    <m/>
    <d v="2018-02-20T00:00:00"/>
    <d v="2018-01-09T00:00:00"/>
    <n v="2018"/>
    <n v="9027.59"/>
    <m/>
    <n v="11081.99"/>
    <n v="9027.59"/>
    <n v="0.81461813266389882"/>
    <n v="2054.3999999999996"/>
    <n v="0"/>
  </r>
  <r>
    <s v="2017/1346"/>
    <x v="1"/>
    <n v="1346"/>
    <x v="4"/>
    <s v="Hungary"/>
    <s v="Hungarian Police Headquarters"/>
    <s v="no"/>
    <s v="FOA"/>
    <s v="2017/LBS/01 FOA"/>
    <d v="2017-09-11T00:00:00"/>
    <d v="2017-10-12T00:00:00"/>
    <s v="no"/>
    <x v="0"/>
    <s v="FRO.25494"/>
    <n v="2017"/>
    <s v="C1"/>
    <n v="12493.32"/>
    <d v="2017-09-08T00:00:00"/>
    <s v="PM"/>
    <n v="0"/>
    <s v="yes"/>
    <m/>
    <n v="3223.44"/>
    <m/>
    <m/>
    <m/>
    <m/>
    <m/>
    <m/>
    <m/>
    <m/>
    <m/>
    <d v="2017-12-26T00:00:00"/>
    <d v="2018-01-22T00:00:00"/>
    <n v="2018"/>
    <n v="11676"/>
    <m/>
    <n v="12493.32"/>
    <n v="11676"/>
    <n v="0.93457943925233644"/>
    <n v="817.31999999999971"/>
    <n v="3223.44"/>
  </r>
  <r>
    <s v="2017/1347"/>
    <x v="1"/>
    <n v="1347"/>
    <x v="4"/>
    <s v="Sweden"/>
    <s v="National Bureau of Investigation, National Opeations Department"/>
    <s v="no"/>
    <s v="Focal Points"/>
    <s v="2017/LBS/02 Focal Points"/>
    <d v="2017-09-12T00:00:00"/>
    <d v="2017-11-09T00:00:00"/>
    <s v="no"/>
    <x v="0"/>
    <s v="FRO.25495"/>
    <n v="2017"/>
    <s v="C1"/>
    <n v="14773.81"/>
    <d v="2017-09-11T00:00:00"/>
    <s v="PM"/>
    <n v="0"/>
    <s v="no"/>
    <m/>
    <m/>
    <m/>
    <m/>
    <m/>
    <m/>
    <m/>
    <m/>
    <n v="0"/>
    <m/>
    <m/>
    <d v="2018-01-23T00:00:00"/>
    <d v="2018-01-09T00:00:00"/>
    <n v="2018"/>
    <n v="14121.98"/>
    <m/>
    <n v="14773.81"/>
    <n v="14121.98"/>
    <n v="0.95587935678068148"/>
    <n v="651.82999999999993"/>
    <n v="0"/>
  </r>
  <r>
    <s v="2017/1686"/>
    <x v="1"/>
    <n v="1686"/>
    <x v="1"/>
    <s v="Finland"/>
    <s v="Helsingin poliisilaitos (Helsinki Police Department)"/>
    <s v="no"/>
    <s v="RO"/>
    <s v="2017/RSU/01 RO to Nigeria, Gambia"/>
    <d v="2017-11-22T00:00:00"/>
    <d v="2017-11-25T00:00:00"/>
    <s v="no"/>
    <x v="0"/>
    <s v="FRO.26103"/>
    <n v="2017"/>
    <s v="C1"/>
    <n v="46202.6"/>
    <d v="2017-11-17T00:00:00"/>
    <s v="FF"/>
    <n v="0"/>
    <s v="yes"/>
    <n v="28700"/>
    <n v="28700"/>
    <m/>
    <m/>
    <m/>
    <m/>
    <m/>
    <m/>
    <m/>
    <m/>
    <m/>
    <d v="2018-02-08T00:00:00"/>
    <d v="2017-12-05T00:00:00"/>
    <n v="2017"/>
    <n v="42063.23"/>
    <m/>
    <n v="46202.6"/>
    <n v="42063.23"/>
    <n v="0.91040828871102497"/>
    <n v="4139.3699999999953"/>
    <n v="28700"/>
  </r>
  <r>
    <s v="2017/1349"/>
    <x v="1"/>
    <n v="1349"/>
    <x v="2"/>
    <s v="France"/>
    <s v="Prefecture de Police"/>
    <s v="no"/>
    <s v="Poseidon"/>
    <s v="2017/SBS/07 JO Poseidon 2017"/>
    <d v="2017-09-26T00:00:00"/>
    <d v="2017-11-16T00:00:00"/>
    <s v="no"/>
    <x v="0"/>
    <s v="FRO.25477"/>
    <n v="2017"/>
    <s v="C1"/>
    <n v="45633"/>
    <d v="2017-09-13T00:00:00"/>
    <s v="PM"/>
    <n v="0"/>
    <s v="no"/>
    <m/>
    <m/>
    <m/>
    <m/>
    <m/>
    <m/>
    <m/>
    <m/>
    <n v="0"/>
    <m/>
    <m/>
    <d v="2018-01-30T00:00:00"/>
    <d v="2018-05-17T00:00:00"/>
    <n v="2018"/>
    <n v="35651.75"/>
    <m/>
    <n v="45633"/>
    <n v="35651.75"/>
    <n v="0.78127122915434011"/>
    <n v="9981.25"/>
    <n v="0"/>
  </r>
  <r>
    <s v="2017/1350"/>
    <x v="1"/>
    <n v="1350"/>
    <x v="4"/>
    <s v="Austria"/>
    <s v="Federal Ministry of the Interior"/>
    <s v="no"/>
    <s v="Coordination Points"/>
    <s v="2017/LBS/03 Coordination Points"/>
    <d v="2017-10-17T00:00:00"/>
    <d v="2017-11-14T00:00:00"/>
    <s v="no"/>
    <x v="0"/>
    <s v="FRO.25487"/>
    <n v="2017"/>
    <s v="C1"/>
    <n v="6330.12"/>
    <d v="2017-09-11T00:00:00"/>
    <s v="PM"/>
    <n v="0"/>
    <s v="no"/>
    <m/>
    <m/>
    <m/>
    <m/>
    <m/>
    <m/>
    <m/>
    <m/>
    <n v="0"/>
    <m/>
    <m/>
    <d v="2018-01-28T00:00:00"/>
    <d v="2018-01-09T00:00:00"/>
    <n v="2018"/>
    <n v="4246.95"/>
    <m/>
    <n v="6330.12"/>
    <n v="4246.95"/>
    <n v="0.67091145191560353"/>
    <n v="2083.17"/>
    <n v="0"/>
  </r>
  <r>
    <s v="2017/1351"/>
    <x v="1"/>
    <n v="1351"/>
    <x v="4"/>
    <s v="Austria"/>
    <s v="Federal Ministry of the Interior"/>
    <s v="no"/>
    <s v="FOA"/>
    <s v="2017/LBS/01 FOA"/>
    <d v="2017-09-13T00:00:00"/>
    <d v="2017-10-11T00:00:00"/>
    <s v="no"/>
    <x v="0"/>
    <s v="FRO.25473"/>
    <n v="2017"/>
    <s v="C1"/>
    <n v="31971.599999999999"/>
    <d v="2017-09-11T00:00:00"/>
    <s v="PM"/>
    <n v="0"/>
    <s v="no"/>
    <n v="0"/>
    <n v="0"/>
    <m/>
    <m/>
    <m/>
    <m/>
    <m/>
    <m/>
    <m/>
    <m/>
    <m/>
    <d v="2017-12-25T00:00:00"/>
    <d v="2017-11-10T00:00:00"/>
    <n v="2017"/>
    <n v="27091.89"/>
    <m/>
    <n v="31971.599999999999"/>
    <n v="27091.89"/>
    <n v="0.84737360657583605"/>
    <n v="4879.7099999999991"/>
    <n v="0"/>
  </r>
  <r>
    <s v="2017/1352"/>
    <x v="1"/>
    <n v="1352"/>
    <x v="4"/>
    <s v="Hungary"/>
    <s v="Hungarian Police Headquarters"/>
    <s v="no"/>
    <s v="Coordination Points"/>
    <s v="2017/LBS/03 Coordination Points"/>
    <d v="2017-09-14T00:00:00"/>
    <d v="2017-10-12T00:00:00"/>
    <s v="no"/>
    <x v="0"/>
    <s v="FRO.25480"/>
    <n v="2017"/>
    <s v="C1"/>
    <n v="5422.3"/>
    <d v="2017-09-11T00:00:00"/>
    <s v="PM"/>
    <n v="0"/>
    <s v="yes"/>
    <n v="0"/>
    <n v="1424.86"/>
    <m/>
    <m/>
    <m/>
    <m/>
    <m/>
    <m/>
    <m/>
    <m/>
    <m/>
    <d v="2017-12-26T00:00:00"/>
    <d v="2018-01-09T00:00:00"/>
    <n v="2018"/>
    <n v="4377.22"/>
    <m/>
    <n v="5422.3"/>
    <n v="4377.22"/>
    <n v="0.80726260074138279"/>
    <n v="1045.08"/>
    <n v="1424.86"/>
  </r>
  <r>
    <s v="2017/1353"/>
    <x v="1"/>
    <n v="1353"/>
    <x v="4"/>
    <s v="Norway"/>
    <s v="National Police Directorate"/>
    <s v="no"/>
    <s v="Focal Points"/>
    <s v="2017/LBS/02 Focal Points"/>
    <d v="2017-09-13T00:00:00"/>
    <d v="2017-10-11T00:00:00"/>
    <s v="no"/>
    <x v="0"/>
    <s v="FRO.25476"/>
    <n v="2017"/>
    <s v="C1"/>
    <n v="14574.47"/>
    <d v="2017-09-11T00:00:00"/>
    <s v="PM"/>
    <n v="0"/>
    <s v="no"/>
    <n v="0"/>
    <m/>
    <m/>
    <m/>
    <m/>
    <m/>
    <m/>
    <m/>
    <m/>
    <m/>
    <m/>
    <d v="2017-12-25T00:00:00"/>
    <d v="2017-11-07T00:00:00"/>
    <n v="2017"/>
    <n v="10887.16"/>
    <m/>
    <n v="14574.47"/>
    <n v="10887.16"/>
    <n v="0.74700212083183815"/>
    <n v="3687.3099999999995"/>
    <n v="0"/>
  </r>
  <r>
    <s v="2017/1354"/>
    <x v="1"/>
    <n v="1354"/>
    <x v="2"/>
    <s v="Netherlands"/>
    <s v="Immigration and Naturalisation Service"/>
    <s v="no"/>
    <s v="Poseidon"/>
    <s v="2017/SBS/07 JO Poseidon 2017"/>
    <d v="2017-09-26T00:00:00"/>
    <d v="2017-11-15T00:00:00"/>
    <s v="no"/>
    <x v="0"/>
    <s v="FRO.25498"/>
    <n v="2017"/>
    <s v="C1"/>
    <n v="465958"/>
    <d v="2017-09-11T00:00:00"/>
    <s v="SK"/>
    <n v="0"/>
    <s v="yes"/>
    <n v="275800"/>
    <n v="314194"/>
    <m/>
    <m/>
    <m/>
    <m/>
    <m/>
    <n v="2017"/>
    <n v="221800"/>
    <m/>
    <m/>
    <d v="2018-01-29T00:00:00"/>
    <d v="2017-12-13T00:00:00"/>
    <n v="2017"/>
    <n v="232673.69"/>
    <m/>
    <n v="465958"/>
    <n v="454473.69"/>
    <n v="0.975353336566815"/>
    <n v="11484.309999999998"/>
    <n v="314194"/>
  </r>
  <r>
    <s v="2017/1355"/>
    <x v="1"/>
    <n v="1355"/>
    <x v="4"/>
    <s v="Georgia"/>
    <s v="MIA Border Police of Georgia"/>
    <s v="no"/>
    <s v="FOA"/>
    <s v="2017/LBS/01 FOA"/>
    <d v="2017-09-12T00:00:00"/>
    <d v="2017-10-12T00:00:00"/>
    <s v="no"/>
    <x v="0"/>
    <s v="FRO.25481"/>
    <n v="2017"/>
    <s v="C1"/>
    <n v="5207.6899999999996"/>
    <d v="2017-09-11T00:00:00"/>
    <s v="PM"/>
    <n v="0"/>
    <s v="yes"/>
    <m/>
    <n v="1135.08"/>
    <m/>
    <m/>
    <m/>
    <m/>
    <m/>
    <m/>
    <m/>
    <m/>
    <m/>
    <d v="2017-12-26T00:00:00"/>
    <d v="2017-10-07T00:00:00"/>
    <n v="2017"/>
    <n v="2689.08"/>
    <m/>
    <n v="5207.6899999999996"/>
    <n v="2689.08"/>
    <n v="0.51636714166933906"/>
    <n v="2518.6099999999997"/>
    <n v="1135.08"/>
  </r>
  <r>
    <s v="2017/1356"/>
    <x v="1"/>
    <n v="1356"/>
    <x v="1"/>
    <s v="Austria"/>
    <s v="Federal Ministry of the Interior"/>
    <s v="no"/>
    <s v="RO"/>
    <s v="2017/RSU/01 RO to Russia"/>
    <d v="2017-09-13T00:00:00"/>
    <d v="2017-09-15T00:00:00"/>
    <s v="no"/>
    <x v="0"/>
    <s v="FRO.25502"/>
    <n v="2017"/>
    <s v="C1"/>
    <n v="96272.18"/>
    <d v="2017-09-11T00:00:00"/>
    <s v="SK"/>
    <n v="0"/>
    <s v="yes"/>
    <n v="85000"/>
    <n v="77378"/>
    <m/>
    <m/>
    <m/>
    <m/>
    <m/>
    <m/>
    <m/>
    <m/>
    <m/>
    <d v="2017-11-29T00:00:00"/>
    <d v="2017-11-13T00:00:00"/>
    <n v="2017"/>
    <n v="84601.87"/>
    <m/>
    <n v="96272.18"/>
    <n v="84601.87"/>
    <n v="0.8787779605697098"/>
    <n v="11670.309999999998"/>
    <n v="77378"/>
  </r>
  <r>
    <s v="2017/1357"/>
    <x v="1"/>
    <n v="1357"/>
    <x v="1"/>
    <s v="Germany"/>
    <s v="Bundespolizeiprasidium Federal Police Central Office"/>
    <s v="no"/>
    <s v="RO"/>
    <s v="2017/RSU/01 RO to Albania &amp; Georgia, Russia and Albania"/>
    <d v="2017-09-12T00:00:00"/>
    <d v="2017-09-15T00:00:00"/>
    <s v="no"/>
    <x v="0"/>
    <s v="FRO.25460"/>
    <n v="2017"/>
    <s v="C1"/>
    <n v="128921.1"/>
    <d v="2017-09-11T00:00:00"/>
    <s v="SK"/>
    <n v="0"/>
    <s v="yes"/>
    <n v="75200"/>
    <n v="75200"/>
    <m/>
    <m/>
    <m/>
    <m/>
    <m/>
    <n v="2017"/>
    <n v="64000"/>
    <m/>
    <m/>
    <d v="2017-11-29T00:00:00"/>
    <d v="2017-11-22T00:00:00"/>
    <n v="2017"/>
    <n v="43658.33"/>
    <m/>
    <n v="128921.1"/>
    <n v="107658.33"/>
    <n v="0.83507145067797284"/>
    <n v="21262.770000000004"/>
    <n v="75200"/>
  </r>
  <r>
    <s v="2017/1358"/>
    <x v="1"/>
    <n v="1358"/>
    <x v="2"/>
    <s v="Portugal"/>
    <s v="Servico de Estrangeiros e Fronteiras"/>
    <s v="no"/>
    <s v="Poseidon"/>
    <s v="2017/SBS/07 JO Poseidon 2017"/>
    <d v="2017-10-01T00:00:00"/>
    <d v="2017-10-31T00:00:00"/>
    <s v="no"/>
    <x v="0"/>
    <s v="FRO.25500"/>
    <n v="2017"/>
    <s v="C1"/>
    <n v="75887.7"/>
    <d v="2017-09-14T00:00:00"/>
    <s v="SK"/>
    <n v="65274"/>
    <s v="yes"/>
    <n v="47223"/>
    <n v="47108.38"/>
    <s v="FRO.25500"/>
    <n v="2017"/>
    <n v="17430"/>
    <d v="2017-10-23T00:00:00"/>
    <m/>
    <n v="2017"/>
    <n v="46658.85"/>
    <m/>
    <m/>
    <d v="2018-01-14T00:00:00"/>
    <d v="2018-02-08T00:00:00"/>
    <n v="2018"/>
    <n v="46384.87"/>
    <m/>
    <n v="93317.7"/>
    <n v="93043.72"/>
    <n v="0.99706400822137708"/>
    <n v="273.97999999999593"/>
    <n v="47108.38"/>
  </r>
  <r>
    <s v="2017/1359"/>
    <x v="1"/>
    <n v="1359"/>
    <x v="1"/>
    <s v="Lithuania"/>
    <s v="State Border Guard Service"/>
    <s v="no"/>
    <s v="Poseidon"/>
    <s v="2017/RSU/03 Poseidon/Readmission"/>
    <d v="2017-09-21T00:00:00"/>
    <d v="2017-11-16T00:00:00"/>
    <s v="no"/>
    <x v="0"/>
    <s v="FRO.25503"/>
    <n v="2017"/>
    <s v="C1"/>
    <n v="63515.199999999997"/>
    <d v="2017-09-14T00:00:00"/>
    <s v="SK"/>
    <n v="63515.199999999997"/>
    <s v="no"/>
    <m/>
    <m/>
    <m/>
    <m/>
    <m/>
    <m/>
    <m/>
    <n v="2017"/>
    <n v="31757"/>
    <m/>
    <m/>
    <d v="2018-01-30T00:00:00"/>
    <d v="2018-01-17T00:00:00"/>
    <n v="2018"/>
    <n v="23429.75"/>
    <m/>
    <n v="63515.199999999997"/>
    <n v="55186.75"/>
    <n v="0.86887469456130195"/>
    <n v="8328.4499999999971"/>
    <n v="0"/>
  </r>
  <r>
    <s v="2017/1360"/>
    <x v="1"/>
    <n v="1360"/>
    <x v="1"/>
    <s v="Austria"/>
    <s v="Federal Ministry of the Interior"/>
    <s v="no"/>
    <s v="Poseidon"/>
    <s v="2017/RSU/03 Poseidon/Readmission"/>
    <d v="2017-10-10T00:00:00"/>
    <d v="2017-12-14T00:00:00"/>
    <s v="no"/>
    <x v="0"/>
    <s v="FRO.25504"/>
    <n v="2017"/>
    <s v="C1"/>
    <n v="18380.46"/>
    <d v="2017-09-14T00:00:00"/>
    <s v="SK"/>
    <n v="0"/>
    <s v="no"/>
    <m/>
    <m/>
    <m/>
    <m/>
    <m/>
    <m/>
    <m/>
    <m/>
    <m/>
    <m/>
    <m/>
    <d v="2018-02-27T00:00:00"/>
    <d v="2018-01-18T00:00:00"/>
    <n v="2018"/>
    <n v="15749.05"/>
    <m/>
    <n v="18380.46"/>
    <n v="15749.05"/>
    <n v="0.85683655360094357"/>
    <n v="2631.41"/>
    <n v="0"/>
  </r>
  <r>
    <s v="2017/1361"/>
    <x v="1"/>
    <n v="1361"/>
    <x v="1"/>
    <s v="Netherlands"/>
    <s v="Royal Marechaussee"/>
    <s v="no"/>
    <s v="Poseidon"/>
    <s v="2017/RSU/03 Poseidon/Readmission"/>
    <d v="2017-09-25T00:00:00"/>
    <d v="2017-11-17T00:00:00"/>
    <s v="no"/>
    <x v="0"/>
    <s v="FRO.25506"/>
    <n v="2017"/>
    <s v="C1"/>
    <n v="26668.68"/>
    <d v="2017-09-14T00:00:00"/>
    <s v="SK"/>
    <n v="0"/>
    <s v="no"/>
    <m/>
    <m/>
    <s v="FRO.25506"/>
    <n v="2017"/>
    <n v="16377.42"/>
    <d v="2017-09-22T00:00:00"/>
    <m/>
    <m/>
    <m/>
    <m/>
    <m/>
    <d v="2018-01-31T00:00:00"/>
    <d v="2018-01-18T00:00:00"/>
    <n v="2018"/>
    <n v="39210.300000000003"/>
    <m/>
    <n v="43046.1"/>
    <n v="39210.300000000003"/>
    <n v="0.91089088210081759"/>
    <n v="3835.7999999999956"/>
    <n v="0"/>
  </r>
  <r>
    <s v="2017/1362"/>
    <x v="1"/>
    <n v="1362"/>
    <x v="2"/>
    <s v="Estonia"/>
    <s v="Police and Border Guard Board"/>
    <s v="no"/>
    <s v="Poseidon"/>
    <s v="2017/SBS/07 JO Poseidon 2017"/>
    <d v="2017-09-25T00:00:00"/>
    <d v="2017-11-17T00:00:00"/>
    <s v="no"/>
    <x v="0"/>
    <s v="FRO.25513"/>
    <n v="2017"/>
    <s v="C1"/>
    <n v="52119.7"/>
    <d v="2017-09-14T00:00:00"/>
    <s v="IM"/>
    <n v="0"/>
    <s v="no"/>
    <n v="0"/>
    <n v="0"/>
    <m/>
    <m/>
    <m/>
    <m/>
    <m/>
    <n v="2017"/>
    <n v="26000"/>
    <m/>
    <m/>
    <d v="2018-01-31T00:00:00"/>
    <d v="2017-12-13T00:00:00"/>
    <n v="2017"/>
    <n v="21838.68"/>
    <m/>
    <n v="52119.7"/>
    <n v="47838.68"/>
    <n v="0.9178617681989728"/>
    <n v="4281.0199999999968"/>
    <n v="0"/>
  </r>
  <r>
    <s v="2017/1363"/>
    <x v="1"/>
    <n v="1363"/>
    <x v="3"/>
    <s v="Czech Republic"/>
    <s v="Police of the Czech Republic"/>
    <s v="no"/>
    <s v="Focal Points"/>
    <s v="2017/ABS/03 Focal Points 2017 Air"/>
    <d v="2017-10-02T00:00:00"/>
    <d v="2017-11-17T00:00:00"/>
    <s v="no"/>
    <x v="0"/>
    <s v="FRO.25496"/>
    <n v="2017"/>
    <s v="C1"/>
    <n v="22698.98"/>
    <d v="2017-09-13T00:00:00"/>
    <s v="IM"/>
    <n v="0"/>
    <s v="no"/>
    <n v="0"/>
    <m/>
    <m/>
    <m/>
    <m/>
    <m/>
    <m/>
    <n v="2017"/>
    <n v="11300"/>
    <m/>
    <m/>
    <d v="2018-01-31T00:00:00"/>
    <d v="2017-11-21T00:00:00"/>
    <n v="2017"/>
    <n v="2047.52"/>
    <m/>
    <n v="22698.98"/>
    <n v="13347.52"/>
    <n v="0.58802289794519402"/>
    <n v="9351.4599999999991"/>
    <n v="0"/>
  </r>
  <r>
    <s v="2017/1364"/>
    <x v="1"/>
    <n v="1364"/>
    <x v="2"/>
    <s v="Sweden"/>
    <s v="National Operations Department"/>
    <s v="no"/>
    <s v="Poseidon"/>
    <s v="2017/SBS/07 JO Poseidon 2017"/>
    <d v="2017-09-24T00:00:00"/>
    <d v="2017-12-22T00:00:00"/>
    <s v="no"/>
    <x v="0"/>
    <s v="FRO.25512"/>
    <n v="2017"/>
    <s v="C1"/>
    <n v="57588.77"/>
    <d v="2017-09-15T00:00:00"/>
    <s v="IM"/>
    <n v="0"/>
    <s v="no"/>
    <n v="0"/>
    <m/>
    <m/>
    <m/>
    <m/>
    <m/>
    <m/>
    <m/>
    <n v="0"/>
    <m/>
    <m/>
    <d v="2018-03-07T00:00:00"/>
    <d v="2018-03-06T00:00:00"/>
    <n v="2018"/>
    <n v="55960.89"/>
    <m/>
    <n v="57588.77"/>
    <n v="55960.89"/>
    <n v="0.97173268329919193"/>
    <n v="1627.8799999999974"/>
    <n v="0"/>
  </r>
  <r>
    <s v="2017/1365"/>
    <x v="1"/>
    <n v="1365"/>
    <x v="1"/>
    <s v="Poland"/>
    <s v="Headquarters of Polish Border Guards"/>
    <s v="no"/>
    <s v="RO"/>
    <s v="2017/RSU/01 RO to Pakistan"/>
    <d v="2017-09-20T00:00:00"/>
    <d v="2017-09-22T00:00:00"/>
    <s v="no"/>
    <x v="0"/>
    <s v="FRO.25508"/>
    <n v="2017"/>
    <s v="C1"/>
    <n v="2264.12"/>
    <d v="2017-09-14T00:00:00"/>
    <s v="IM"/>
    <n v="0"/>
    <s v="no"/>
    <n v="0"/>
    <m/>
    <m/>
    <m/>
    <m/>
    <m/>
    <m/>
    <m/>
    <m/>
    <m/>
    <m/>
    <d v="2017-12-06T00:00:00"/>
    <d v="2017-10-19T00:00:00"/>
    <n v="2017"/>
    <n v="2174.37"/>
    <m/>
    <n v="2264.12"/>
    <n v="2174.37"/>
    <n v="0.96035987491829056"/>
    <n v="89.75"/>
    <n v="0"/>
  </r>
  <r>
    <s v="2017/1366"/>
    <x v="1"/>
    <n v="1366"/>
    <x v="2"/>
    <s v="Netherlands"/>
    <s v="Royal Marechaussee"/>
    <s v="no"/>
    <s v="Focal Points"/>
    <s v="2017/SBS/06 Focal Points Sea 2017"/>
    <d v="2017-09-15T00:00:00"/>
    <d v="2017-10-01T00:00:00"/>
    <s v="no"/>
    <x v="0"/>
    <s v="FRO.25505"/>
    <n v="2017"/>
    <s v="C1"/>
    <n v="7802.44"/>
    <d v="2017-09-13T00:00:00"/>
    <s v="SK"/>
    <n v="0"/>
    <s v="no"/>
    <m/>
    <m/>
    <m/>
    <m/>
    <m/>
    <m/>
    <s v="final costs erroneously included and paid in SFD 591"/>
    <m/>
    <m/>
    <m/>
    <m/>
    <d v="2017-12-15T00:00:00"/>
    <s v="n/a"/>
    <m/>
    <s v="n/a"/>
    <m/>
    <n v="7802.44"/>
    <n v="0"/>
    <n v="0"/>
    <n v="7802.44"/>
    <n v="0"/>
  </r>
  <r>
    <s v="2017/1367"/>
    <x v="1"/>
    <n v="1367"/>
    <x v="1"/>
    <s v="Germany"/>
    <s v="Bundespolizeiprasidium Federal Police Central Office"/>
    <s v="no"/>
    <s v="RO"/>
    <s v="2017/RSU/01 RO to Georgia/Armenia, Pakistan, Nigeria/Gambia"/>
    <d v="2017-09-18T00:00:00"/>
    <d v="2017-09-25T00:00:00"/>
    <s v="no"/>
    <x v="0"/>
    <s v="FRO.25515"/>
    <n v="2017"/>
    <s v="C1"/>
    <n v="273621.59999999998"/>
    <d v="2017-09-14T00:00:00"/>
    <s v="SK"/>
    <n v="0"/>
    <s v="yes"/>
    <n v="158500"/>
    <n v="158900"/>
    <m/>
    <m/>
    <m/>
    <m/>
    <m/>
    <n v="2017"/>
    <n v="130000"/>
    <m/>
    <m/>
    <d v="2017-12-09T00:00:00"/>
    <d v="2017-11-28T00:00:00"/>
    <n v="2017"/>
    <n v="81028.14"/>
    <m/>
    <n v="273621.59999999998"/>
    <n v="211028.14"/>
    <n v="0.77124079385545596"/>
    <n v="62593.459999999963"/>
    <n v="158900"/>
  </r>
  <r>
    <s v="2017/1368"/>
    <x v="1"/>
    <n v="1368"/>
    <x v="1"/>
    <s v="Austria"/>
    <s v="Federal Ministry of the Interior"/>
    <s v="no"/>
    <s v="RO"/>
    <s v="2017/RSU/01 RO to Georgia and Armenia, Nigeria and Gambia"/>
    <d v="2017-09-19T00:00:00"/>
    <d v="2017-09-25T00:00:00"/>
    <s v="no"/>
    <x v="0"/>
    <s v="FRO.25514"/>
    <n v="2017"/>
    <s v="C1"/>
    <n v="491534.4"/>
    <d v="2017-09-14T00:00:00"/>
    <s v="SK"/>
    <n v="0"/>
    <s v="yes"/>
    <n v="440000"/>
    <n v="411266.5"/>
    <m/>
    <m/>
    <m/>
    <m/>
    <m/>
    <m/>
    <m/>
    <m/>
    <m/>
    <d v="2017-12-09T00:00:00"/>
    <d v="2017-11-17T00:00:00"/>
    <n v="2017"/>
    <n v="451873.7"/>
    <m/>
    <n v="491534.4"/>
    <n v="451873.7"/>
    <n v="0.91931246317653448"/>
    <n v="39660.700000000012"/>
    <n v="411266.5"/>
  </r>
  <r>
    <s v="2017/1369"/>
    <x v="1"/>
    <n v="1369"/>
    <x v="1"/>
    <s v="Luxembourg"/>
    <s v="Ministry of Foreign Affairs"/>
    <s v="no"/>
    <s v="RO"/>
    <s v="2017/RSU/01 RO to Kosovo"/>
    <d v="2017-09-20T00:00:00"/>
    <d v="2017-09-22T00:00:00"/>
    <s v="no"/>
    <x v="0"/>
    <s v="FRO.25517"/>
    <n v="2017"/>
    <s v="C1"/>
    <n v="74.900000000000006"/>
    <d v="2017-09-14T00:00:00"/>
    <s v="SK"/>
    <n v="0"/>
    <s v="no"/>
    <m/>
    <m/>
    <m/>
    <m/>
    <m/>
    <m/>
    <m/>
    <m/>
    <m/>
    <m/>
    <m/>
    <d v="2017-12-06T00:00:00"/>
    <d v="2018-01-17T00:00:00"/>
    <n v="2018"/>
    <n v="74.900000000000006"/>
    <m/>
    <n v="74.900000000000006"/>
    <n v="74.900000000000006"/>
    <n v="1"/>
    <n v="0"/>
    <n v="0"/>
  </r>
  <r>
    <s v="2017/1370"/>
    <x v="1"/>
    <n v="1370"/>
    <x v="1"/>
    <s v="Belgium"/>
    <s v="Department of Federal Immigration"/>
    <s v="no"/>
    <s v="RO"/>
    <s v="2017/RSU/01 RO to Pakistan and Kosovo"/>
    <d v="2017-09-20T00:00:00"/>
    <d v="2017-09-22T00:00:00"/>
    <s v="no"/>
    <x v="0"/>
    <s v="FRO.25518"/>
    <n v="2017"/>
    <s v="C1"/>
    <n v="423528"/>
    <d v="2017-09-14T00:00:00"/>
    <s v="SK"/>
    <n v="0"/>
    <s v="yes"/>
    <n v="395000"/>
    <n v="369053.86"/>
    <m/>
    <m/>
    <m/>
    <m/>
    <m/>
    <m/>
    <m/>
    <m/>
    <m/>
    <d v="2017-12-06T00:00:00"/>
    <d v="2017-11-21T00:00:00"/>
    <n v="2017"/>
    <n v="387884.55"/>
    <m/>
    <n v="423528"/>
    <n v="387884.55"/>
    <n v="0.91584157363857877"/>
    <n v="35643.450000000012"/>
    <n v="369053.86"/>
  </r>
  <r>
    <s v="2017/1371"/>
    <x v="1"/>
    <n v="1371"/>
    <x v="5"/>
    <s v="Italy"/>
    <s v="Ministero dell'Interno, Dipartimento della Pubblica Sicurezza, Direzione Centrale dell'Immigrazione e della Polizia delle Frontiere"/>
    <s v="no"/>
    <s v="FSC Support Officer"/>
    <s v="2017/FSC/01 FSC Support Officer Deployment"/>
    <d v="2017-09-15T00:00:00"/>
    <d v="2017-10-01T00:00:00"/>
    <s v="no"/>
    <x v="0"/>
    <s v="FRO.25516"/>
    <n v="2017"/>
    <s v="C1"/>
    <n v="5495.52"/>
    <d v="2017-09-19T00:00:00"/>
    <s v="PM"/>
    <n v="0"/>
    <s v="no"/>
    <m/>
    <m/>
    <m/>
    <m/>
    <m/>
    <m/>
    <m/>
    <m/>
    <m/>
    <m/>
    <m/>
    <d v="2017-12-15T00:00:00"/>
    <d v="2018-01-25T00:00:00"/>
    <n v="2018"/>
    <n v="2725.91"/>
    <m/>
    <n v="5495.52"/>
    <n v="2725.91"/>
    <n v="0.49602403412233959"/>
    <n v="2769.6100000000006"/>
    <n v="0"/>
  </r>
  <r>
    <s v="2017/1372"/>
    <x v="1"/>
    <n v="1372"/>
    <x v="2"/>
    <s v="Georgia"/>
    <s v="MIA Border Police of Georgia"/>
    <s v="no"/>
    <s v="Triton"/>
    <s v="2017/SBS/05 JO Triton 2017"/>
    <d v="2017-10-01T00:00:00"/>
    <d v="2017-10-31T00:00:00"/>
    <s v="no"/>
    <x v="0"/>
    <s v="FRO.25519"/>
    <n v="2017"/>
    <s v="C1"/>
    <n v="10597"/>
    <d v="2017-09-15T00:00:00"/>
    <s v="IM"/>
    <n v="0"/>
    <s v="no"/>
    <n v="0"/>
    <m/>
    <m/>
    <m/>
    <m/>
    <m/>
    <m/>
    <m/>
    <m/>
    <m/>
    <m/>
    <d v="2018-01-14T00:00:00"/>
    <d v="2017-11-13T00:00:00"/>
    <n v="2017"/>
    <n v="3912"/>
    <m/>
    <n v="10597"/>
    <n v="3912"/>
    <n v="0.36916108332546949"/>
    <n v="6685"/>
    <n v="0"/>
  </r>
  <r>
    <s v="2017/1373"/>
    <x v="1"/>
    <n v="1373"/>
    <x v="2"/>
    <s v="Denmark"/>
    <s v="Danish National Police"/>
    <s v="no"/>
    <s v="Poseidon"/>
    <s v="2017/SBS/07 JO Poseidon 2017"/>
    <d v="2017-09-26T00:00:00"/>
    <d v="2017-12-12T00:00:00"/>
    <s v="no"/>
    <x v="0"/>
    <s v="FRO.25525"/>
    <n v="2017"/>
    <s v="C1"/>
    <n v="231610"/>
    <d v="2017-09-15T00:00:00"/>
    <s v="IM"/>
    <n v="0"/>
    <s v="yes"/>
    <n v="101100"/>
    <n v="152892"/>
    <m/>
    <m/>
    <m/>
    <m/>
    <m/>
    <m/>
    <n v="0"/>
    <m/>
    <m/>
    <d v="2018-02-25T00:00:00"/>
    <d v="2018-03-21T00:00:00"/>
    <n v="2018"/>
    <n v="214546.71"/>
    <m/>
    <n v="231610"/>
    <n v="214546.71"/>
    <n v="0.92632749017745342"/>
    <n v="17063.290000000008"/>
    <n v="152892"/>
  </r>
  <r>
    <s v="2017/1374"/>
    <x v="1"/>
    <n v="1374"/>
    <x v="4"/>
    <s v="Bulgaria"/>
    <s v="Ministry of Interior, National Police Service, Chief Directorate Border Police"/>
    <s v="no"/>
    <s v="Focal Points"/>
    <s v="2017/LBS/02 Focal Points"/>
    <d v="2017-10-11T00:00:00"/>
    <d v="2017-12-06T00:00:00"/>
    <s v="no"/>
    <x v="0"/>
    <s v="FRO.25528"/>
    <n v="2017"/>
    <s v="C1"/>
    <n v="12435.54"/>
    <d v="2017-09-15T00:00:00"/>
    <s v="SK"/>
    <n v="0"/>
    <s v="no"/>
    <m/>
    <m/>
    <m/>
    <m/>
    <m/>
    <m/>
    <m/>
    <m/>
    <n v="0"/>
    <m/>
    <m/>
    <d v="2018-02-19T00:00:00"/>
    <d v="2018-03-23T00:00:00"/>
    <n v="2018"/>
    <n v="11302.52"/>
    <m/>
    <n v="12435.54"/>
    <n v="11302.52"/>
    <n v="0.90888855650820144"/>
    <n v="1133.0200000000004"/>
    <n v="0"/>
  </r>
  <r>
    <s v="2017/1375"/>
    <x v="1"/>
    <n v="1375"/>
    <x v="3"/>
    <s v="Switzerland"/>
    <s v="Swiss Border Guard"/>
    <s v="no"/>
    <s v="Vega Children"/>
    <s v="2017/ABS/11 Vega Children"/>
    <d v="2017-05-30T00:00:00"/>
    <d v="2017-07-11T00:00:00"/>
    <s v="yes"/>
    <x v="0"/>
    <s v="FRO.25521"/>
    <n v="2017"/>
    <s v="C1"/>
    <n v="9466.34"/>
    <d v="2017-09-18T00:00:00"/>
    <s v="IM"/>
    <n v="0"/>
    <s v="no"/>
    <n v="0"/>
    <n v="0"/>
    <m/>
    <m/>
    <m/>
    <m/>
    <m/>
    <m/>
    <m/>
    <m/>
    <m/>
    <d v="2017-09-24T00:00:00"/>
    <d v="2017-10-09T00:00:00"/>
    <n v="2017"/>
    <n v="9466.34"/>
    <m/>
    <n v="9466.34"/>
    <n v="9466.34"/>
    <n v="1"/>
    <n v="0"/>
    <n v="0"/>
  </r>
  <r>
    <s v="2017/1376"/>
    <x v="1"/>
    <n v="1376"/>
    <x v="3"/>
    <s v="Hungary"/>
    <s v="Hungarian Police Headquarters"/>
    <s v="no"/>
    <s v="Focal Points"/>
    <s v="2017/ABS/03 Focal Points 2017 Air"/>
    <d v="2017-09-18T00:00:00"/>
    <d v="2017-10-14T00:00:00"/>
    <s v="no"/>
    <x v="0"/>
    <s v="FRO.25534"/>
    <n v="2017"/>
    <s v="C1"/>
    <n v="6070.11"/>
    <d v="2017-09-18T00:00:00"/>
    <s v="IM"/>
    <n v="0"/>
    <s v="no"/>
    <n v="0"/>
    <m/>
    <m/>
    <m/>
    <m/>
    <m/>
    <m/>
    <m/>
    <m/>
    <m/>
    <m/>
    <d v="2017-12-28T00:00:00"/>
    <d v="2018-02-01T00:00:00"/>
    <n v="2018"/>
    <n v="4493.04"/>
    <m/>
    <n v="6070.11"/>
    <n v="4493.04"/>
    <n v="0.74019086968769932"/>
    <n v="1577.0699999999997"/>
    <n v="0"/>
  </r>
  <r>
    <s v="2017/1377"/>
    <x v="1"/>
    <n v="1377"/>
    <x v="4"/>
    <s v="Slovenia"/>
    <s v="Ministry of Interior"/>
    <s v="no"/>
    <s v="Coordination Points"/>
    <s v="2017/LBS/03 Coordination Points"/>
    <d v="2017-09-26T00:00:00"/>
    <d v="2017-11-21T00:00:00"/>
    <s v="no"/>
    <x v="0"/>
    <s v="FRO.25536"/>
    <n v="2017"/>
    <s v="C1"/>
    <n v="31034.28"/>
    <d v="2017-09-18T00:00:00"/>
    <s v="IM"/>
    <n v="0"/>
    <s v="no"/>
    <n v="0"/>
    <m/>
    <m/>
    <m/>
    <m/>
    <m/>
    <m/>
    <n v="2017"/>
    <n v="15517.14"/>
    <m/>
    <m/>
    <d v="2018-02-04T00:00:00"/>
    <d v="2018-02-05T00:00:00"/>
    <n v="2018"/>
    <n v="12112.45"/>
    <m/>
    <n v="31034.28"/>
    <n v="27629.59"/>
    <n v="0.89029260546724465"/>
    <n v="3404.6899999999987"/>
    <n v="0"/>
  </r>
  <r>
    <s v="2017/1378"/>
    <x v="1"/>
    <n v="1378"/>
    <x v="3"/>
    <s v="Poland"/>
    <s v="Headquarters of Polish Border Guards"/>
    <s v="no"/>
    <s v="Focal Points"/>
    <s v="2017/SBS/03 Indalo 2017"/>
    <d v="2017-10-02T00:00:00"/>
    <d v="2017-11-03T00:00:00"/>
    <s v="no"/>
    <x v="0"/>
    <s v="FRO.25539"/>
    <n v="2017"/>
    <s v="C1"/>
    <n v="17246.259999999998"/>
    <d v="2017-09-19T00:00:00"/>
    <s v="SK"/>
    <n v="0"/>
    <s v="no"/>
    <m/>
    <m/>
    <m/>
    <m/>
    <m/>
    <m/>
    <m/>
    <n v="2017"/>
    <n v="8623.1299999999992"/>
    <m/>
    <m/>
    <d v="2018-01-17T00:00:00"/>
    <d v="2017-11-27T00:00:00"/>
    <n v="2017"/>
    <n v="7020.58"/>
    <m/>
    <n v="17246.259999999998"/>
    <n v="15643.71"/>
    <n v="0.90707840424532626"/>
    <n v="1602.5499999999993"/>
    <n v="0"/>
  </r>
  <r>
    <s v="2017/1379"/>
    <x v="1"/>
    <n v="1379"/>
    <x v="1"/>
    <s v="Switzerland"/>
    <s v="Swiss Border Guard"/>
    <s v="no"/>
    <s v="RO"/>
    <s v="2017/RSU/01 RO to Nigeria and Gambia"/>
    <d v="2017-09-21T00:00:00"/>
    <d v="2017-09-24T00:00:00"/>
    <s v="no"/>
    <x v="0"/>
    <s v="FRO.25540"/>
    <n v="2017"/>
    <s v="C1"/>
    <n v="58015.4"/>
    <d v="2017-09-20T00:00:00"/>
    <s v="IM"/>
    <n v="0"/>
    <s v="yes"/>
    <n v="35700"/>
    <n v="41454.550000000003"/>
    <m/>
    <m/>
    <m/>
    <m/>
    <m/>
    <m/>
    <m/>
    <m/>
    <m/>
    <d v="2017-12-08T00:00:00"/>
    <d v="2017-11-03T00:00:00"/>
    <n v="2017"/>
    <n v="46435.91"/>
    <m/>
    <n v="58015.4"/>
    <n v="46435.91"/>
    <n v="0.80040661617432618"/>
    <n v="11579.489999999998"/>
    <n v="41454.550000000003"/>
  </r>
  <r>
    <s v="2017/1639"/>
    <x v="1"/>
    <n v="1639"/>
    <x v="1"/>
    <s v="Finland"/>
    <s v="Helsingin poliisilaitos (Helsinki Police Department)"/>
    <s v="no"/>
    <s v="RO"/>
    <s v="2017/RSU/01 RO to Pakistan"/>
    <d v="2017-11-07T00:00:00"/>
    <d v="2017-11-10T00:00:00"/>
    <s v="no"/>
    <x v="0"/>
    <s v="FRO.25999"/>
    <n v="2017"/>
    <s v="C1"/>
    <n v="54877.09"/>
    <d v="2017-11-03T00:00:00"/>
    <s v="FF"/>
    <n v="0"/>
    <s v="yes"/>
    <n v="43623"/>
    <n v="43423"/>
    <m/>
    <m/>
    <m/>
    <m/>
    <m/>
    <m/>
    <m/>
    <m/>
    <m/>
    <d v="2018-01-24T00:00:00"/>
    <d v="2018-01-15T00:00:00"/>
    <n v="2018"/>
    <n v="50815.47"/>
    <m/>
    <n v="54877.09"/>
    <n v="50815.47"/>
    <n v="0.92598696468781427"/>
    <n v="4061.6199999999953"/>
    <n v="43423"/>
  </r>
  <r>
    <s v="2017/1381"/>
    <x v="1"/>
    <n v="1381"/>
    <x v="1"/>
    <s v="Sweden"/>
    <s v="National Operations Department"/>
    <s v="no"/>
    <s v="RO"/>
    <s v="2017/RSU/01 RO to Nigeria and Gambia"/>
    <d v="2017-09-21T00:00:00"/>
    <d v="2017-09-24T00:00:00"/>
    <s v="no"/>
    <x v="0"/>
    <s v="FRO.25535"/>
    <n v="2017"/>
    <s v="C1"/>
    <n v="30353.759999999998"/>
    <d v="2017-09-20T00:00:00"/>
    <s v="IM"/>
    <n v="0"/>
    <s v="no"/>
    <n v="0"/>
    <m/>
    <m/>
    <m/>
    <m/>
    <m/>
    <m/>
    <m/>
    <m/>
    <m/>
    <m/>
    <d v="2017-12-08T00:00:00"/>
    <d v="2017-10-31T00:00:00"/>
    <n v="2017"/>
    <n v="16173.51"/>
    <m/>
    <n v="30353.759999999998"/>
    <n v="16173.51"/>
    <n v="0.53283382355266695"/>
    <n v="14180.249999999998"/>
    <n v="0"/>
  </r>
  <r>
    <s v="2017/1382"/>
    <x v="1"/>
    <n v="1382"/>
    <x v="1"/>
    <s v="Hungary"/>
    <s v="Immigration and Asylum Office"/>
    <s v="no"/>
    <s v="RO"/>
    <s v="2017/RSU/01 RO to Pakistan"/>
    <d v="2017-09-20T00:00:00"/>
    <d v="2017-09-22T00:00:00"/>
    <s v="no"/>
    <x v="0"/>
    <s v="FRO.25537"/>
    <n v="2017"/>
    <s v="C1"/>
    <n v="30071.279999999999"/>
    <d v="2017-09-19T00:00:00"/>
    <s v="IM"/>
    <n v="0"/>
    <s v="yes"/>
    <n v="24000"/>
    <n v="23362.34"/>
    <m/>
    <m/>
    <m/>
    <m/>
    <m/>
    <m/>
    <m/>
    <m/>
    <m/>
    <d v="2017-12-06T00:00:00"/>
    <d v="2017-11-28T00:00:00"/>
    <n v="2017"/>
    <n v="26754.560000000001"/>
    <m/>
    <n v="30071.279999999999"/>
    <n v="26754.560000000001"/>
    <n v="0.88970472823238655"/>
    <n v="3316.7199999999975"/>
    <n v="23362.34"/>
  </r>
  <r>
    <s v="2017/1383"/>
    <x v="1"/>
    <n v="1383"/>
    <x v="1"/>
    <s v="Slovakia"/>
    <s v="Bureau of Border and Alien Police"/>
    <s v="no"/>
    <s v="Poseidon"/>
    <s v="2017/RSU/03 Poseidon/Readmission"/>
    <d v="2017-10-18T00:00:00"/>
    <d v="2017-11-25T00:00:00"/>
    <s v="no"/>
    <x v="0"/>
    <s v="FRO.25544"/>
    <n v="2017"/>
    <s v="C1"/>
    <n v="24050.39"/>
    <d v="2017-09-20T00:00:00"/>
    <s v="IM"/>
    <n v="0"/>
    <s v="no"/>
    <n v="0"/>
    <m/>
    <m/>
    <m/>
    <m/>
    <m/>
    <m/>
    <m/>
    <m/>
    <m/>
    <m/>
    <d v="2018-02-08T00:00:00"/>
    <d v="2018-01-18T00:00:00"/>
    <n v="2018"/>
    <n v="22320.880000000001"/>
    <m/>
    <n v="24050.39"/>
    <n v="22320.880000000001"/>
    <n v="0.92808806842633329"/>
    <n v="1729.5099999999984"/>
    <n v="0"/>
  </r>
  <r>
    <s v="2017/1384"/>
    <x v="1"/>
    <n v="1384"/>
    <x v="1"/>
    <s v="Bulgaria"/>
    <s v="Ministry of Interior, National Police Service, Chief Directorate Border Police"/>
    <s v="no"/>
    <s v="Poseidon"/>
    <s v="2017/RSU/03 Poseidon/Readmission"/>
    <d v="2017-09-21T00:00:00"/>
    <d v="2017-10-19T00:00:00"/>
    <s v="no"/>
    <x v="0"/>
    <s v="FRO.25545"/>
    <n v="2017"/>
    <s v="C1"/>
    <n v="53106"/>
    <d v="2017-09-20T00:00:00"/>
    <s v="IM"/>
    <n v="0"/>
    <s v="no"/>
    <n v="0"/>
    <m/>
    <m/>
    <m/>
    <m/>
    <m/>
    <m/>
    <m/>
    <m/>
    <m/>
    <m/>
    <d v="2018-01-02T00:00:00"/>
    <d v="2018-02-15T00:00:00"/>
    <n v="2018"/>
    <n v="52849.440000000002"/>
    <m/>
    <n v="53106"/>
    <n v="52849.440000000002"/>
    <n v="0.99516890746808273"/>
    <n v="256.55999999999767"/>
    <n v="0"/>
  </r>
  <r>
    <s v="2017/1385"/>
    <x v="1"/>
    <n v="1385"/>
    <x v="4"/>
    <s v="Bulgaria"/>
    <s v="Ministry of Interior, National Police Service, Chief Directorate Border Police"/>
    <s v="no"/>
    <s v="Coordination Points"/>
    <s v="2017/LBS/03 Coordination Points"/>
    <d v="2017-10-21T00:00:00"/>
    <d v="2017-11-09T00:00:00"/>
    <s v="no"/>
    <x v="0"/>
    <s v="FRO.25552"/>
    <n v="2017"/>
    <s v="C1"/>
    <n v="4873.8500000000004"/>
    <d v="2017-09-19T00:00:00"/>
    <s v="IM"/>
    <n v="0"/>
    <s v="no"/>
    <n v="0"/>
    <m/>
    <m/>
    <m/>
    <m/>
    <m/>
    <m/>
    <m/>
    <n v="0"/>
    <m/>
    <m/>
    <d v="2018-01-23T00:00:00"/>
    <d v="2017-12-13T00:00:00"/>
    <n v="2017"/>
    <n v="4221.01"/>
    <m/>
    <n v="4873.8500000000004"/>
    <n v="4221.01"/>
    <n v="0.86605250469341488"/>
    <n v="652.84000000000015"/>
    <n v="0"/>
  </r>
  <r>
    <s v="2017/1386"/>
    <x v="1"/>
    <n v="1386"/>
    <x v="2"/>
    <s v="Norway"/>
    <s v="National Police Directorate"/>
    <s v="no"/>
    <s v="Triton"/>
    <s v="2017/SBS/05 JO Triton 2017"/>
    <d v="2017-09-21T00:00:00"/>
    <d v="2018-01-13T00:00:00"/>
    <s v="no"/>
    <x v="0"/>
    <s v="FRO.25556"/>
    <n v="2017"/>
    <s v="C1"/>
    <n v="2470355.9700000002"/>
    <d v="2017-09-19T00:00:00"/>
    <s v="SK"/>
    <n v="2405625"/>
    <s v="yes"/>
    <n v="1351145"/>
    <n v="2003956.37"/>
    <m/>
    <m/>
    <m/>
    <m/>
    <m/>
    <n v="2017"/>
    <n v="1235177.99"/>
    <m/>
    <m/>
    <d v="2018-03-29T00:00:00"/>
    <d v="2018-06-16T00:00:00"/>
    <n v="2018"/>
    <n v="1213302.8799999999"/>
    <m/>
    <n v="2470355.9700000002"/>
    <n v="2448480.87"/>
    <n v="0.99114496037589273"/>
    <n v="21875.100000000093"/>
    <n v="2003956.37"/>
  </r>
  <r>
    <s v="2017/1387"/>
    <x v="1"/>
    <n v="1387"/>
    <x v="1"/>
    <s v="Norway"/>
    <s v="National Police Immigration Service"/>
    <s v="no"/>
    <s v="RO"/>
    <s v="2017/RSU/01 RO to Nigeria and Gambia"/>
    <d v="2017-09-21T00:00:00"/>
    <d v="2017-09-24T00:00:00"/>
    <s v="no"/>
    <x v="0"/>
    <s v="FRO.25538"/>
    <n v="2017"/>
    <s v="C1"/>
    <n v="64185.02"/>
    <d v="2017-09-20T00:00:00"/>
    <s v="IM"/>
    <n v="0"/>
    <s v="yes"/>
    <n v="52960"/>
    <n v="49332"/>
    <m/>
    <m/>
    <m/>
    <m/>
    <m/>
    <m/>
    <m/>
    <m/>
    <m/>
    <d v="2017-12-08T00:00:00"/>
    <d v="2017-12-04T00:00:00"/>
    <n v="2017"/>
    <n v="56758.46"/>
    <m/>
    <n v="64185.02"/>
    <n v="56758.46"/>
    <n v="0.88429449737649068"/>
    <n v="7426.5599999999977"/>
    <n v="49332"/>
  </r>
  <r>
    <s v="2017/1388"/>
    <x v="1"/>
    <n v="1388"/>
    <x v="3"/>
    <s v="Germany"/>
    <s v="Bundespolizeiprasidium Federal Police Central Office"/>
    <s v="no"/>
    <s v="Focal Points"/>
    <s v="2017/ABS/03 Focal Points 2017 Air"/>
    <d v="2017-10-02T00:00:00"/>
    <d v="2017-11-11T00:00:00"/>
    <s v="no"/>
    <x v="0"/>
    <s v="FRO.25541"/>
    <n v="2017"/>
    <s v="C1"/>
    <n v="16442.689999999999"/>
    <d v="2017-09-20T00:00:00"/>
    <s v="SK"/>
    <n v="0"/>
    <s v="no"/>
    <m/>
    <m/>
    <m/>
    <m/>
    <m/>
    <m/>
    <m/>
    <m/>
    <m/>
    <m/>
    <m/>
    <d v="2018-01-25T00:00:00"/>
    <d v="2018-02-06T00:00:00"/>
    <n v="2018"/>
    <n v="14712.08"/>
    <m/>
    <n v="16442.689999999999"/>
    <n v="14712.08"/>
    <n v="0.89474897355603011"/>
    <n v="1730.6099999999988"/>
    <n v="0"/>
  </r>
  <r>
    <s v="2017/1389"/>
    <x v="1"/>
    <n v="1389"/>
    <x v="3"/>
    <s v="Greece"/>
    <s v="Hellenic Police"/>
    <s v="no"/>
    <s v="Focal Points"/>
    <s v="2017/ABS/03 Focal Points 2017 Air"/>
    <d v="2017-10-03T00:00:00"/>
    <d v="2017-11-01T00:00:00"/>
    <s v="no"/>
    <x v="0"/>
    <s v="FRO.25543"/>
    <n v="2017"/>
    <s v="C1"/>
    <n v="7588.44"/>
    <d v="2017-09-20T00:00:00"/>
    <s v="SK"/>
    <n v="0"/>
    <s v="no"/>
    <m/>
    <m/>
    <m/>
    <m/>
    <m/>
    <m/>
    <m/>
    <m/>
    <m/>
    <m/>
    <m/>
    <d v="2018-01-15T00:00:00"/>
    <d v="2017-10-06T00:00:00"/>
    <n v="2017"/>
    <n v="5088.71"/>
    <m/>
    <n v="7588.44"/>
    <n v="5088.71"/>
    <n v="0.67058710354170292"/>
    <n v="2499.7299999999996"/>
    <n v="0"/>
  </r>
  <r>
    <s v="2017/1390"/>
    <x v="1"/>
    <n v="1390"/>
    <x v="1"/>
    <s v="Spain"/>
    <s v="Cuerpo Nacional de Policia"/>
    <s v="no"/>
    <s v="RO"/>
    <s v="2017/RSU/01 RO to Colombia and Peru"/>
    <d v="2017-09-24T00:00:00"/>
    <d v="2017-09-30T00:00:00"/>
    <s v="no"/>
    <x v="0"/>
    <s v="FRO.25563"/>
    <n v="2017"/>
    <s v="C1"/>
    <n v="522313"/>
    <d v="2017-09-19T00:00:00"/>
    <s v="IM"/>
    <n v="0"/>
    <s v="yes"/>
    <n v="490000"/>
    <n v="429858"/>
    <m/>
    <m/>
    <m/>
    <m/>
    <m/>
    <m/>
    <m/>
    <m/>
    <m/>
    <d v="2017-12-14T00:00:00"/>
    <d v="2017-12-11T00:00:00"/>
    <n v="2017"/>
    <n v="454638.48"/>
    <m/>
    <n v="522313"/>
    <n v="454638.48"/>
    <n v="0.87043301621824454"/>
    <n v="67674.520000000019"/>
    <n v="429858"/>
  </r>
  <r>
    <s v="2017/1391"/>
    <x v="1"/>
    <n v="1391"/>
    <x v="4"/>
    <s v="Germany"/>
    <s v="Bundespolizeiprasidium Federal Police Central Office"/>
    <s v="no"/>
    <s v="Focal Points"/>
    <s v="2017/LBS/02 Focal Points"/>
    <d v="2017-10-10T00:00:00"/>
    <d v="2017-12-29T00:00:00"/>
    <s v="no"/>
    <x v="0"/>
    <s v="FRO.25559"/>
    <n v="2017"/>
    <s v="C1"/>
    <n v="98425.02"/>
    <d v="2017-09-21T00:00:00"/>
    <s v="SK"/>
    <n v="0"/>
    <s v="no"/>
    <m/>
    <m/>
    <m/>
    <m/>
    <m/>
    <m/>
    <m/>
    <n v="2017"/>
    <n v="49200"/>
    <m/>
    <m/>
    <d v="2018-03-14T00:00:00"/>
    <d v="2018-04-03T00:00:00"/>
    <n v="2018"/>
    <n v="33295.07"/>
    <m/>
    <n v="98425.02"/>
    <n v="82495.070000000007"/>
    <n v="0.83815141719046649"/>
    <n v="15929.949999999997"/>
    <n v="0"/>
  </r>
  <r>
    <s v="2017/1392"/>
    <x v="1"/>
    <n v="1392"/>
    <x v="2"/>
    <s v="France"/>
    <s v="Direction Centrale des compagnies republicaines de securite"/>
    <s v="no"/>
    <s v="Poseidon"/>
    <s v="2017/SBS/07 JO Poseidon 2017"/>
    <d v="2017-09-26T00:00:00"/>
    <d v="2017-11-16T00:00:00"/>
    <s v="no"/>
    <x v="0"/>
    <s v="FRO.25529"/>
    <n v="2017"/>
    <s v="C1"/>
    <n v="44723.65"/>
    <d v="2017-09-20T00:00:00"/>
    <s v="IM"/>
    <n v="0"/>
    <s v="yes"/>
    <n v="0"/>
    <n v="4345.32"/>
    <m/>
    <m/>
    <m/>
    <m/>
    <m/>
    <m/>
    <m/>
    <m/>
    <m/>
    <d v="2018-01-30T00:00:00"/>
    <d v="2018-02-12T00:00:00"/>
    <n v="2018"/>
    <n v="43834.93"/>
    <m/>
    <n v="44723.65"/>
    <n v="43834.93"/>
    <n v="0.98012863440260356"/>
    <n v="888.72000000000116"/>
    <n v="4345.32"/>
  </r>
  <r>
    <s v="2017/1393"/>
    <x v="1"/>
    <n v="1393"/>
    <x v="4"/>
    <s v="Germany"/>
    <s v="Bundespolizeiprasidium Federal Police Central Office"/>
    <s v="no"/>
    <s v="FOA"/>
    <s v="2017/LBS/01 FOA"/>
    <d v="2017-10-10T00:00:00"/>
    <d v="2017-12-07T00:00:00"/>
    <s v="no"/>
    <x v="0"/>
    <s v="FRO.25564"/>
    <n v="2017"/>
    <s v="C1"/>
    <n v="383065.2"/>
    <d v="2017-09-23T00:00:00"/>
    <s v="IM"/>
    <n v="0"/>
    <s v="no"/>
    <n v="0"/>
    <m/>
    <m/>
    <m/>
    <m/>
    <m/>
    <m/>
    <n v="2017"/>
    <n v="191500"/>
    <m/>
    <m/>
    <d v="2018-02-20T00:00:00"/>
    <d v="2018-03-06T00:00:00"/>
    <n v="2018"/>
    <n v="133078.26"/>
    <m/>
    <n v="383065.2"/>
    <n v="324578.26"/>
    <n v="0.8473185765765201"/>
    <n v="58486.94"/>
    <n v="0"/>
  </r>
  <r>
    <s v="2017/1394"/>
    <x v="1"/>
    <n v="1394"/>
    <x v="4"/>
    <s v="Slovenia"/>
    <s v="Ministry of Interior - Police"/>
    <s v="no"/>
    <s v="FOA"/>
    <s v="2017/LBS/01 FOA"/>
    <d v="2017-10-10T00:00:00"/>
    <d v="2017-12-07T00:00:00"/>
    <s v="no"/>
    <x v="0"/>
    <s v="FRO.25565"/>
    <n v="2017"/>
    <s v="C1"/>
    <n v="20334.28"/>
    <d v="2017-09-21T00:00:00"/>
    <s v="IM"/>
    <n v="0"/>
    <s v="no"/>
    <n v="0"/>
    <n v="0"/>
    <m/>
    <m/>
    <m/>
    <m/>
    <m/>
    <n v="2017"/>
    <n v="10167.14"/>
    <m/>
    <m/>
    <d v="2018-02-20T00:00:00"/>
    <d v="2018-01-20T00:00:00"/>
    <n v="2018"/>
    <n v="7748.02"/>
    <m/>
    <n v="20334.28"/>
    <n v="17915.16"/>
    <n v="0.88103242406419113"/>
    <n v="2419.119999999999"/>
    <n v="0"/>
  </r>
  <r>
    <s v="2017/1395"/>
    <x v="1"/>
    <n v="1395"/>
    <x v="2"/>
    <s v="Belgium"/>
    <s v="Belgian Federal Police"/>
    <s v="no"/>
    <s v="Triton"/>
    <s v="2017/SBS/05 JO Triton 2017"/>
    <d v="2017-10-03T00:00:00"/>
    <d v="2017-11-03T00:00:00"/>
    <s v="no"/>
    <x v="0"/>
    <s v="FRO.25566"/>
    <n v="2017"/>
    <s v="C1"/>
    <n v="9959.56"/>
    <d v="2017-09-20T00:00:00"/>
    <s v="IM"/>
    <n v="0"/>
    <s v="no"/>
    <n v="0"/>
    <m/>
    <m/>
    <m/>
    <m/>
    <m/>
    <m/>
    <m/>
    <n v="0"/>
    <m/>
    <m/>
    <d v="2018-01-17T00:00:00"/>
    <d v="2018-01-30T00:00:00"/>
    <n v="2018"/>
    <n v="6246.39"/>
    <m/>
    <n v="9959.56"/>
    <n v="6246.39"/>
    <n v="0.62717529690066631"/>
    <n v="3713.1699999999992"/>
    <n v="0"/>
  </r>
  <r>
    <s v="2017/1396"/>
    <x v="1"/>
    <n v="1396"/>
    <x v="2"/>
    <s v="Netherlands"/>
    <s v="Royal Marechaussee"/>
    <s v="no"/>
    <s v="Triton"/>
    <s v="2017/SBS/05 JO Triton 2017"/>
    <d v="2017-10-03T00:00:00"/>
    <d v="2017-11-03T00:00:00"/>
    <s v="no"/>
    <x v="0"/>
    <s v="FRO.25569"/>
    <n v="2017"/>
    <s v="C1"/>
    <n v="36803.72"/>
    <d v="2017-09-20T00:00:00"/>
    <s v="IM"/>
    <n v="0"/>
    <s v="no"/>
    <n v="0"/>
    <m/>
    <m/>
    <m/>
    <m/>
    <m/>
    <m/>
    <m/>
    <n v="0"/>
    <m/>
    <m/>
    <d v="2018-01-17T00:00:00"/>
    <d v="2018-01-09T00:00:00"/>
    <n v="2018"/>
    <n v="31964.47"/>
    <m/>
    <n v="36803.72"/>
    <n v="31964.47"/>
    <n v="0.86851193303285645"/>
    <n v="4839.25"/>
    <n v="0"/>
  </r>
  <r>
    <s v="2017/1397"/>
    <x v="1"/>
    <n v="1397"/>
    <x v="2"/>
    <s v="Slovakia"/>
    <s v="Bureau of Border and Alien Police"/>
    <s v="no"/>
    <s v="Triton"/>
    <s v="2017/SBS/05 JO Triton 2017"/>
    <d v="2017-10-03T00:00:00"/>
    <d v="2017-11-03T00:00:00"/>
    <s v="no"/>
    <x v="0"/>
    <s v="FRO.25570"/>
    <n v="2017"/>
    <s v="C1"/>
    <n v="37792.400000000001"/>
    <d v="2017-09-20T00:00:00"/>
    <s v="IM"/>
    <n v="0"/>
    <s v="no"/>
    <n v="0"/>
    <m/>
    <m/>
    <m/>
    <m/>
    <m/>
    <m/>
    <m/>
    <n v="0"/>
    <m/>
    <m/>
    <d v="2018-01-17T00:00:00"/>
    <d v="2018-01-30T00:00:00"/>
    <n v="2018"/>
    <n v="30136.55"/>
    <m/>
    <n v="37792.400000000001"/>
    <n v="30136.55"/>
    <n v="0.79742355605889015"/>
    <n v="7655.8500000000022"/>
    <n v="0"/>
  </r>
  <r>
    <s v="2017/1398"/>
    <x v="1"/>
    <n v="1398"/>
    <x v="2"/>
    <s v="Latvia"/>
    <s v="State Border Guard"/>
    <s v="no"/>
    <s v="Triton"/>
    <s v="2017/SBS/05 JO Triton 2017"/>
    <d v="2017-10-03T00:00:00"/>
    <d v="2017-12-09T00:00:00"/>
    <s v="no"/>
    <x v="0"/>
    <s v="FRO.25568"/>
    <n v="2017"/>
    <s v="C1"/>
    <n v="42171.7"/>
    <d v="2017-09-20T00:00:00"/>
    <s v="IM"/>
    <n v="0"/>
    <s v="no"/>
    <n v="0"/>
    <m/>
    <m/>
    <m/>
    <m/>
    <m/>
    <m/>
    <n v="2017"/>
    <n v="21080"/>
    <m/>
    <m/>
    <d v="2018-02-22T00:00:00"/>
    <d v="2018-04-05T00:00:00"/>
    <n v="2018"/>
    <n v="10604.35"/>
    <m/>
    <n v="42171.7"/>
    <n v="31684.35"/>
    <n v="0.75131782688390558"/>
    <n v="10487.349999999999"/>
    <n v="0"/>
  </r>
  <r>
    <s v="2017/1399"/>
    <x v="1"/>
    <n v="1399"/>
    <x v="2"/>
    <s v="Germany"/>
    <s v="Bundespolizeiprasidium Federal Police Central Office"/>
    <s v="no"/>
    <s v="Poseidon"/>
    <s v="2017/SBS/07 JO Poseidon 2017"/>
    <d v="2017-10-01T00:00:00"/>
    <d v="2017-11-30T00:00:00"/>
    <s v="no"/>
    <x v="0"/>
    <s v="FRO.25580"/>
    <n v="2017"/>
    <s v="C1"/>
    <n v="469443.02"/>
    <d v="2017-09-23T00:00:00"/>
    <s v="SK"/>
    <n v="448709.07"/>
    <s v="yes"/>
    <n v="299889.48"/>
    <n v="241644.31"/>
    <s v="FRO.25580"/>
    <n v="2017"/>
    <n v="3101.92"/>
    <m/>
    <m/>
    <n v="2017"/>
    <n v="234700"/>
    <m/>
    <m/>
    <d v="2018-02-13T00:00:00"/>
    <d v="2018-04-23T00:00:00"/>
    <n v="2018"/>
    <n v="130622.34"/>
    <m/>
    <n v="472544.94"/>
    <n v="365322.33999999997"/>
    <n v="0.77309544357833981"/>
    <n v="107222.60000000003"/>
    <n v="241644.31"/>
  </r>
  <r>
    <s v="2017/1400"/>
    <x v="1"/>
    <n v="1400"/>
    <x v="2"/>
    <s v="Luxembourg"/>
    <s v="Police Grand-Ducale"/>
    <s v="no"/>
    <s v="Triton"/>
    <s v="2017/SBS/05 JO Triton 2017"/>
    <d v="2017-10-03T00:00:00"/>
    <d v="2017-12-09T00:00:00"/>
    <s v="no"/>
    <x v="0"/>
    <s v="FRO.25573"/>
    <n v="2017"/>
    <s v="C1"/>
    <n v="44315.12"/>
    <d v="2017-09-20T00:00:00"/>
    <s v="IM"/>
    <n v="0"/>
    <s v="yes"/>
    <n v="0"/>
    <n v="19143.009999999998"/>
    <m/>
    <m/>
    <m/>
    <m/>
    <m/>
    <m/>
    <n v="0"/>
    <m/>
    <m/>
    <d v="2018-02-22T00:00:00"/>
    <d v="2018-01-11T00:00:00"/>
    <n v="2018"/>
    <n v="41437.9"/>
    <m/>
    <n v="44315.12"/>
    <n v="41437.9"/>
    <n v="0.93507362724054455"/>
    <n v="2877.2200000000012"/>
    <n v="19143.009999999998"/>
  </r>
  <r>
    <s v="2017/1401"/>
    <x v="1"/>
    <n v="1401"/>
    <x v="2"/>
    <s v="Spain"/>
    <s v="Cuerpo Nacional de Policia"/>
    <s v="no"/>
    <s v="Triton"/>
    <s v="2017/SBS/05 JO Triton 2017"/>
    <d v="2017-10-03T00:00:00"/>
    <d v="2017-11-03T00:00:00"/>
    <s v="no"/>
    <x v="0"/>
    <s v="FRO.25572"/>
    <n v="2017"/>
    <s v="C1"/>
    <n v="52763.55"/>
    <d v="2017-09-20T00:00:00"/>
    <s v="IM"/>
    <n v="0"/>
    <s v="no"/>
    <n v="0"/>
    <n v="0"/>
    <m/>
    <m/>
    <m/>
    <m/>
    <m/>
    <m/>
    <m/>
    <m/>
    <m/>
    <d v="2018-01-17T00:00:00"/>
    <d v="2017-11-27T00:00:00"/>
    <n v="2017"/>
    <n v="45947.14"/>
    <m/>
    <n v="52763.55"/>
    <n v="45947.14"/>
    <n v="0.87081214209430557"/>
    <n v="6816.4100000000035"/>
    <n v="0"/>
  </r>
  <r>
    <s v="2017/1402"/>
    <x v="1"/>
    <n v="1402"/>
    <x v="4"/>
    <s v="Latvia"/>
    <s v="State Border Guard"/>
    <s v="no"/>
    <s v="FOA"/>
    <s v="2017/LBS/01 FOA"/>
    <d v="2017-10-11T00:00:00"/>
    <d v="2017-11-08T00:00:00"/>
    <s v="no"/>
    <x v="0"/>
    <s v="FRO.25583"/>
    <n v="2017"/>
    <s v="C1"/>
    <n v="55683.87"/>
    <d v="2017-09-21T00:00:00"/>
    <s v="IM"/>
    <n v="0"/>
    <s v="no"/>
    <n v="0"/>
    <m/>
    <m/>
    <m/>
    <m/>
    <m/>
    <m/>
    <n v="2017"/>
    <n v="27800"/>
    <m/>
    <m/>
    <d v="2018-01-22T00:00:00"/>
    <d v="2018-01-24T00:00:00"/>
    <n v="2018"/>
    <n v="19331.63"/>
    <m/>
    <n v="55683.87"/>
    <n v="47131.630000000005"/>
    <n v="0.84641441049266153"/>
    <n v="8552.239999999998"/>
    <n v="0"/>
  </r>
  <r>
    <s v="2017/1403"/>
    <x v="1"/>
    <n v="1403"/>
    <x v="4"/>
    <s v="Netherlands"/>
    <s v="Royal Marechaussee"/>
    <s v="no"/>
    <s v="FOA"/>
    <s v="2017/LBS/01 FOA"/>
    <d v="2017-10-10T00:00:00"/>
    <d v="2017-12-07T00:00:00"/>
    <s v="no"/>
    <x v="0"/>
    <s v="FRO.25579"/>
    <n v="2017"/>
    <s v="C1"/>
    <n v="11081.99"/>
    <d v="2017-09-21T00:00:00"/>
    <s v="IM"/>
    <n v="0"/>
    <s v="no"/>
    <n v="0"/>
    <m/>
    <m/>
    <m/>
    <m/>
    <m/>
    <m/>
    <m/>
    <m/>
    <m/>
    <m/>
    <d v="2018-02-20T00:00:00"/>
    <d v="2018-01-24T00:00:00"/>
    <n v="2018"/>
    <n v="9568.39"/>
    <m/>
    <n v="11081.99"/>
    <n v="9568.39"/>
    <n v="0.86341803232090986"/>
    <n v="1513.6000000000004"/>
    <n v="0"/>
  </r>
  <r>
    <s v="2017/1404"/>
    <x v="1"/>
    <n v="1404"/>
    <x v="4"/>
    <s v="Netherlands"/>
    <s v="Royal Marechaussee"/>
    <s v="no"/>
    <s v="FOA"/>
    <s v="2017/LBS/01 FOA"/>
    <d v="2017-10-10T00:00:00"/>
    <d v="2017-11-09T00:00:00"/>
    <s v="no"/>
    <x v="0"/>
    <s v="FRO.25576"/>
    <n v="2017"/>
    <s v="C1"/>
    <n v="24440.94"/>
    <d v="2017-09-21T00:00:00"/>
    <s v="IM"/>
    <n v="0"/>
    <s v="no"/>
    <n v="0"/>
    <m/>
    <m/>
    <m/>
    <m/>
    <m/>
    <m/>
    <m/>
    <n v="0"/>
    <m/>
    <m/>
    <d v="2018-01-23T00:00:00"/>
    <d v="2017-12-08T00:00:00"/>
    <n v="2017"/>
    <n v="21612.73"/>
    <m/>
    <n v="24440.94"/>
    <n v="21612.73"/>
    <n v="0.88428391052062649"/>
    <n v="2828.2099999999991"/>
    <n v="0"/>
  </r>
  <r>
    <s v="2017/1405"/>
    <x v="1"/>
    <n v="1405"/>
    <x v="2"/>
    <s v="Romania"/>
    <s v="General Inspectorate of the Romanian Border Police"/>
    <s v="no"/>
    <s v="Triton"/>
    <s v="2017/SBS/05 JO Triton 2017"/>
    <d v="2017-10-03T00:00:00"/>
    <d v="2017-12-30T00:00:00"/>
    <s v="no"/>
    <x v="0"/>
    <s v="FRO.25575"/>
    <n v="2017"/>
    <s v="C1"/>
    <n v="119285.25"/>
    <d v="2017-09-21T00:00:00"/>
    <s v="IM"/>
    <n v="0"/>
    <s v="no"/>
    <n v="0"/>
    <m/>
    <s v="FRO.25575"/>
    <n v="2018"/>
    <n v="8029.18"/>
    <m/>
    <m/>
    <n v="2017"/>
    <n v="59642"/>
    <m/>
    <m/>
    <d v="2018-03-15T00:00:00"/>
    <d v="2018-03-15T00:00:00"/>
    <n v="2018"/>
    <n v="67672.429999999993"/>
    <m/>
    <n v="127314.43"/>
    <n v="127314.43"/>
    <n v="1"/>
    <n v="0"/>
    <n v="0"/>
  </r>
  <r>
    <s v="2017/1406"/>
    <x v="1"/>
    <n v="1406"/>
    <x v="2"/>
    <s v="Poland"/>
    <s v="Headquarters of Polish Border Guards"/>
    <s v="no"/>
    <s v="Triton"/>
    <s v="2017/SBS/05 JO Triton 2017"/>
    <d v="2017-10-03T00:00:00"/>
    <d v="2017-12-08T00:00:00"/>
    <s v="no"/>
    <x v="0"/>
    <s v="FRO.25567"/>
    <n v="2017"/>
    <s v="C1"/>
    <n v="71615.100000000006"/>
    <d v="2017-09-21T00:00:00"/>
    <s v="IM"/>
    <n v="0"/>
    <s v="no"/>
    <n v="0"/>
    <m/>
    <m/>
    <m/>
    <m/>
    <m/>
    <m/>
    <n v="2017"/>
    <n v="35807.550000000003"/>
    <m/>
    <m/>
    <d v="2018-02-21T00:00:00"/>
    <d v="2018-02-01T00:00:00"/>
    <n v="2018"/>
    <n v="17626.169999999998"/>
    <m/>
    <n v="71615.100000000006"/>
    <n v="53433.72"/>
    <n v="0.74612365269335656"/>
    <n v="18181.380000000005"/>
    <n v="0"/>
  </r>
  <r>
    <s v="2017/1407"/>
    <x v="1"/>
    <n v="1407"/>
    <x v="2"/>
    <s v="Denmark"/>
    <s v="Danish National Police"/>
    <s v="no"/>
    <s v="Triton"/>
    <s v="2017/SBS/05 JO Triton 2017"/>
    <d v="2017-10-03T00:00:00"/>
    <d v="2017-12-09T00:00:00"/>
    <s v="no"/>
    <x v="0"/>
    <s v="FRO.25571"/>
    <n v="2017"/>
    <s v="C1"/>
    <n v="88508.26"/>
    <d v="2017-09-21T00:00:00"/>
    <s v="IM"/>
    <n v="0"/>
    <s v="no"/>
    <n v="0"/>
    <m/>
    <m/>
    <m/>
    <m/>
    <m/>
    <m/>
    <m/>
    <m/>
    <m/>
    <m/>
    <d v="2018-02-22T00:00:00"/>
    <d v="2018-02-14T00:00:00"/>
    <n v="2018"/>
    <n v="64173.19"/>
    <m/>
    <n v="88508.26"/>
    <n v="64173.19"/>
    <n v="0.72505311933598071"/>
    <n v="24335.069999999992"/>
    <n v="0"/>
  </r>
  <r>
    <s v="2017/1408"/>
    <x v="1"/>
    <n v="1408"/>
    <x v="2"/>
    <s v="France"/>
    <s v="Direction Centrale de la Police Judiciaire"/>
    <s v="no"/>
    <s v="Triton"/>
    <s v="2017/SBS/05 JO Triton 2017"/>
    <d v="2017-10-03T00:00:00"/>
    <d v="2017-12-30T00:00:00"/>
    <s v="no"/>
    <x v="0"/>
    <s v="FRO.25589"/>
    <n v="2017"/>
    <s v="C1"/>
    <n v="50561.21"/>
    <d v="2017-09-22T00:00:00"/>
    <s v="SK"/>
    <n v="0"/>
    <s v="yes"/>
    <m/>
    <n v="8004.94"/>
    <m/>
    <m/>
    <m/>
    <m/>
    <m/>
    <m/>
    <m/>
    <m/>
    <m/>
    <d v="2018-03-15T00:00:00"/>
    <d v="2018-04-24T00:00:00"/>
    <n v="2018"/>
    <n v="48122.58"/>
    <m/>
    <n v="50561.21"/>
    <n v="48122.58"/>
    <n v="0.95176875711637443"/>
    <n v="2438.6299999999974"/>
    <n v="8004.94"/>
  </r>
  <r>
    <s v="2017/1409"/>
    <x v="1"/>
    <n v="1409"/>
    <x v="2"/>
    <s v="France"/>
    <s v="Direction Centrale de la Securite Publique"/>
    <s v="no"/>
    <s v="Triton"/>
    <s v="2017/SBS/05 JO Triton 2017"/>
    <d v="2017-10-03T00:00:00"/>
    <d v="2017-11-03T00:00:00"/>
    <s v="no"/>
    <x v="0"/>
    <s v="FRO.25588"/>
    <n v="2017"/>
    <s v="C1"/>
    <n v="36439.919999999998"/>
    <d v="2017-09-22T00:00:00"/>
    <s v="SK"/>
    <n v="0"/>
    <s v="no"/>
    <n v="0"/>
    <n v="0"/>
    <m/>
    <m/>
    <m/>
    <m/>
    <m/>
    <n v="2017"/>
    <n v="18219.96"/>
    <m/>
    <m/>
    <d v="2018-01-17T00:00:00"/>
    <d v="2017-12-06T00:00:00"/>
    <n v="2017"/>
    <n v="9418"/>
    <m/>
    <n v="36439.919999999998"/>
    <n v="27637.96"/>
    <n v="0.7584528176790728"/>
    <n v="8801.9599999999991"/>
    <n v="0"/>
  </r>
  <r>
    <s v="2017/1410"/>
    <x v="1"/>
    <n v="1410"/>
    <x v="2"/>
    <s v="Germany"/>
    <s v="Bundespolizeiprasidium Federal Police Central Office"/>
    <s v="no"/>
    <s v="Poseidon"/>
    <s v="2017/SBS/07 JO Poseidon 2017"/>
    <d v="2017-09-29T00:00:00"/>
    <d v="2018-02-15T00:00:00"/>
    <s v="no"/>
    <x v="0"/>
    <s v="FRO.25577"/>
    <n v="2017"/>
    <s v="C1"/>
    <n v="21840.39"/>
    <d v="2017-09-22T00:00:00"/>
    <s v="SK"/>
    <n v="20989.08"/>
    <s v="yes"/>
    <n v="13609.6"/>
    <n v="12479.75"/>
    <s v="FRO.25577"/>
    <n v="2018"/>
    <n v="617.92999999999995"/>
    <d v="2018-01-23T00:00:00"/>
    <m/>
    <m/>
    <n v="0"/>
    <m/>
    <m/>
    <d v="2018-05-01T00:00:00"/>
    <d v="2018-05-30T00:00:00"/>
    <n v="2018"/>
    <n v="18978.689999999999"/>
    <m/>
    <n v="22458.32"/>
    <n v="18978.689999999999"/>
    <n v="0.84506276515785683"/>
    <n v="3479.630000000001"/>
    <n v="12479.75"/>
  </r>
  <r>
    <s v="2017/1411"/>
    <x v="1"/>
    <n v="1411"/>
    <x v="2"/>
    <s v="Croatia"/>
    <s v="Ministry of the Interior"/>
    <s v="no"/>
    <s v="Poseidon"/>
    <s v="2017/SBS/07 JO Poseidon 2017"/>
    <d v="2017-10-03T00:00:00"/>
    <d v="2017-11-09T00:00:00"/>
    <s v="no"/>
    <x v="0"/>
    <s v="FRO.25586"/>
    <n v="2017"/>
    <s v="C1"/>
    <n v="36760.92"/>
    <d v="2017-09-22T00:00:00"/>
    <s v="SK"/>
    <n v="0"/>
    <s v="no"/>
    <m/>
    <m/>
    <m/>
    <m/>
    <m/>
    <m/>
    <m/>
    <m/>
    <n v="0"/>
    <m/>
    <m/>
    <d v="2018-01-23T00:00:00"/>
    <d v="2017-12-18T00:00:00"/>
    <n v="2017"/>
    <n v="30917.41"/>
    <m/>
    <n v="36760.92"/>
    <n v="30917.41"/>
    <n v="0.84104015895140827"/>
    <n v="5843.5099999999984"/>
    <n v="0"/>
  </r>
  <r>
    <s v="2017/1412"/>
    <x v="1"/>
    <n v="1412"/>
    <x v="2"/>
    <s v="Norway"/>
    <s v="National Police Directorate"/>
    <s v="no"/>
    <s v="Triton"/>
    <s v="2017/SBS/05 JO Triton 2017"/>
    <d v="2017-10-03T00:00:00"/>
    <d v="2017-12-09T00:00:00"/>
    <s v="no"/>
    <x v="0"/>
    <s v="FRO.25574"/>
    <n v="2017"/>
    <s v="C1"/>
    <n v="27852.1"/>
    <d v="2017-09-22T00:00:00"/>
    <s v="IM"/>
    <n v="0"/>
    <s v="no"/>
    <n v="0"/>
    <m/>
    <m/>
    <m/>
    <m/>
    <m/>
    <m/>
    <m/>
    <m/>
    <m/>
    <m/>
    <d v="2018-02-22T00:00:00"/>
    <d v="2018-02-01T00:00:00"/>
    <n v="2018"/>
    <n v="23905.69"/>
    <m/>
    <n v="27852.1"/>
    <n v="23905.69"/>
    <n v="0.85830835017826301"/>
    <n v="3946.41"/>
    <n v="0"/>
  </r>
  <r>
    <s v="2017/1413"/>
    <x v="1"/>
    <n v="1413"/>
    <x v="4"/>
    <s v="Croatia"/>
    <s v="Ministry of Interior, Directorate for Financial Material Affairs"/>
    <s v="no"/>
    <s v="FOA"/>
    <s v="2017/LBS/01 FOA"/>
    <d v="2017-10-11T00:00:00"/>
    <d v="2017-11-08T00:00:00"/>
    <s v="no"/>
    <x v="0"/>
    <s v="FRO.25585"/>
    <n v="2017"/>
    <s v="C1"/>
    <n v="23681.24"/>
    <d v="2017-09-22T00:00:00"/>
    <s v="IM"/>
    <n v="0"/>
    <s v="no"/>
    <n v="0"/>
    <m/>
    <m/>
    <m/>
    <m/>
    <m/>
    <m/>
    <m/>
    <n v="0"/>
    <m/>
    <m/>
    <d v="2018-01-22T00:00:00"/>
    <d v="2017-12-06T00:00:00"/>
    <n v="2017"/>
    <n v="20403.68"/>
    <m/>
    <n v="23681.24"/>
    <n v="20403.68"/>
    <n v="0.86159677449322747"/>
    <n v="3277.5600000000013"/>
    <n v="0"/>
  </r>
  <r>
    <s v="2017/1414"/>
    <x v="1"/>
    <n v="1414"/>
    <x v="4"/>
    <s v="Romania"/>
    <s v="General Inspectorate of the Romanian Border Police"/>
    <s v="no"/>
    <s v="FOA"/>
    <s v="2017/LBS/01 FOA"/>
    <d v="2017-10-11T00:00:00"/>
    <d v="2017-12-06T00:00:00"/>
    <s v="no"/>
    <x v="0"/>
    <s v="FRO.25595"/>
    <n v="2017"/>
    <s v="C1"/>
    <n v="194535.6"/>
    <d v="2017-09-23T00:00:00"/>
    <s v="IM"/>
    <n v="0"/>
    <s v="no"/>
    <n v="0"/>
    <m/>
    <m/>
    <m/>
    <m/>
    <m/>
    <m/>
    <n v="2017"/>
    <n v="97267"/>
    <m/>
    <m/>
    <d v="2018-02-19T00:00:00"/>
    <d v="2018-03-23T00:00:00"/>
    <n v="2018"/>
    <n v="65023.39"/>
    <m/>
    <n v="194535.6"/>
    <n v="162290.39000000001"/>
    <n v="0.83424519728008661"/>
    <n v="32245.209999999992"/>
    <n v="0"/>
  </r>
  <r>
    <s v="2017/1415"/>
    <x v="1"/>
    <n v="1415"/>
    <x v="1"/>
    <s v="Switzerland"/>
    <s v="Swiss Border Guard"/>
    <s v="no"/>
    <s v="RO"/>
    <s v="2017/RSU/01 RO to Ghana and DR Congo"/>
    <d v="2017-09-25T00:00:00"/>
    <d v="2017-09-30T00:00:00"/>
    <s v="no"/>
    <x v="0"/>
    <s v="FRO.25593"/>
    <n v="2017"/>
    <s v="C1"/>
    <n v="37112.949999999997"/>
    <d v="2017-09-22T00:00:00"/>
    <s v="SK"/>
    <n v="0"/>
    <s v="yes"/>
    <n v="18000"/>
    <n v="17525.39"/>
    <m/>
    <m/>
    <m/>
    <m/>
    <m/>
    <m/>
    <m/>
    <m/>
    <m/>
    <d v="2017-12-14T00:00:00"/>
    <d v="2018-01-15T00:00:00"/>
    <n v="2018"/>
    <n v="35555.360000000001"/>
    <m/>
    <n v="37112.949999999997"/>
    <n v="35555.360000000001"/>
    <n v="0.95803109157315713"/>
    <n v="1557.5899999999965"/>
    <n v="17525.39"/>
  </r>
  <r>
    <s v="2017/1416"/>
    <x v="1"/>
    <n v="1416"/>
    <x v="2"/>
    <s v="Norway"/>
    <s v="National Police Directorate"/>
    <s v="no"/>
    <s v="Poseidon"/>
    <s v="2017/SBS/07 JO Poseidon 2017"/>
    <d v="2017-09-26T00:00:00"/>
    <d v="2017-12-21T00:00:00"/>
    <s v="no"/>
    <x v="0"/>
    <s v="FRO.25597"/>
    <n v="2017"/>
    <s v="C1"/>
    <n v="23681.24"/>
    <d v="2017-09-22T00:00:00"/>
    <s v="SK"/>
    <n v="0"/>
    <s v="no"/>
    <m/>
    <m/>
    <m/>
    <m/>
    <m/>
    <m/>
    <m/>
    <m/>
    <n v="0"/>
    <m/>
    <m/>
    <d v="2018-03-06T00:00:00"/>
    <d v="2018-03-07T00:00:00"/>
    <n v="2018"/>
    <n v="14142.78"/>
    <m/>
    <n v="23681.24"/>
    <n v="14142.78"/>
    <n v="0.59721450397023124"/>
    <n v="9538.4600000000009"/>
    <n v="0"/>
  </r>
  <r>
    <s v="2017/1417"/>
    <x v="1"/>
    <n v="1417"/>
    <x v="1"/>
    <s v="Belgium"/>
    <s v="Dienst Vreemdelingenzaken"/>
    <s v="no"/>
    <s v="RO"/>
    <s v="2017/RSU/01 RO to Ghana and DR Congo"/>
    <d v="2017-09-26T00:00:00"/>
    <d v="2017-09-30T00:00:00"/>
    <s v="no"/>
    <x v="0"/>
    <s v="FRO.25602"/>
    <n v="2017"/>
    <s v="C1"/>
    <n v="440193.6"/>
    <d v="2017-09-23T00:00:00"/>
    <s v="IM"/>
    <n v="0"/>
    <s v="yes"/>
    <n v="400000"/>
    <n v="344982.1"/>
    <m/>
    <m/>
    <m/>
    <m/>
    <m/>
    <m/>
    <m/>
    <m/>
    <m/>
    <d v="2017-12-14T00:00:00"/>
    <d v="2017-11-20T00:00:00"/>
    <n v="2017"/>
    <n v="378650.58"/>
    <m/>
    <n v="440193.6"/>
    <n v="378650.58"/>
    <n v="0.86019101595298075"/>
    <n v="61543.01999999996"/>
    <n v="344982.1"/>
  </r>
  <r>
    <s v="2017/1765"/>
    <x v="1"/>
    <n v="1765"/>
    <x v="1"/>
    <s v="Finland"/>
    <s v="Helsingin poliisilaitos (Helsinki Police Department)"/>
    <s v="no"/>
    <s v="FOA-R"/>
    <s v="2017/RSU/02"/>
    <d v="2017-12-10T00:00:00"/>
    <d v="2017-12-12T00:00:00"/>
    <s v="no"/>
    <x v="0"/>
    <s v="FRO.26290"/>
    <n v="2017"/>
    <s v="C1"/>
    <n v="34539"/>
    <d v="2017-12-08T00:00:00"/>
    <s v="FF"/>
    <n v="0"/>
    <s v="yes"/>
    <n v="0"/>
    <n v="30315.84"/>
    <m/>
    <m/>
    <m/>
    <m/>
    <m/>
    <m/>
    <m/>
    <m/>
    <m/>
    <d v="2018-02-25T00:00:00"/>
    <d v="2018-01-25T00:00:00"/>
    <n v="2018"/>
    <n v="32523.55"/>
    <m/>
    <n v="34539"/>
    <n v="32523.55"/>
    <n v="0.94164712354150382"/>
    <n v="2015.4500000000007"/>
    <n v="30315.84"/>
  </r>
  <r>
    <s v="2017/1419"/>
    <x v="1"/>
    <n v="1419"/>
    <x v="1"/>
    <s v="Germany"/>
    <s v="Bundespolizeiprasidium Federal Police Central Office"/>
    <s v="no"/>
    <s v="RO"/>
    <s v="2017/RSU/01 RO to Ghana and DR Congo"/>
    <d v="2017-09-26T00:00:00"/>
    <d v="2017-09-30T00:00:00"/>
    <s v="no"/>
    <x v="1"/>
    <s v="FRO.25604"/>
    <n v="2017"/>
    <s v="C1"/>
    <n v="39119.199999999997"/>
    <m/>
    <s v="IM"/>
    <n v="0"/>
    <s v="yes"/>
    <n v="15500"/>
    <m/>
    <m/>
    <m/>
    <m/>
    <m/>
    <m/>
    <m/>
    <m/>
    <m/>
    <m/>
    <d v="2017-12-14T00:00:00"/>
    <m/>
    <m/>
    <m/>
    <m/>
    <n v="0"/>
    <n v="0"/>
    <s v=""/>
    <n v="0"/>
    <n v="15500"/>
  </r>
  <r>
    <s v="2017/1420"/>
    <x v="1"/>
    <n v="1420"/>
    <x v="2"/>
    <s v="Estonia"/>
    <s v="Police and Border Guard Board"/>
    <s v="no"/>
    <s v="Poseidon"/>
    <s v="2017/SBS/07 JO Poseidon 2017"/>
    <d v="2017-09-29T00:00:00"/>
    <d v="2017-11-28T00:00:00"/>
    <s v="no"/>
    <x v="0"/>
    <s v="FRO.25606"/>
    <n v="2017"/>
    <s v="C1"/>
    <n v="10798.44"/>
    <d v="2017-09-26T00:00:00"/>
    <s v="IM"/>
    <n v="7256.54"/>
    <s v="yes"/>
    <n v="6000"/>
    <n v="3739.54"/>
    <m/>
    <m/>
    <m/>
    <m/>
    <m/>
    <n v="2017"/>
    <n v="5300"/>
    <m/>
    <m/>
    <d v="2018-02-11T00:00:00"/>
    <d v="2018-02-16T00:00:00"/>
    <n v="2018"/>
    <n v="2464.5"/>
    <m/>
    <n v="10798.44"/>
    <n v="7764.5"/>
    <n v="0.71903904638077354"/>
    <n v="3033.9400000000005"/>
    <n v="3739.54"/>
  </r>
  <r>
    <s v="2017/1421"/>
    <x v="1"/>
    <n v="1421"/>
    <x v="3"/>
    <s v="Netherlands"/>
    <s v="Royal Marechaussee"/>
    <s v="no"/>
    <s v="Focal Points"/>
    <s v="2017/ABS/03 Focal Points 2017 Air"/>
    <d v="2017-10-02T00:00:00"/>
    <d v="2017-11-25T00:00:00"/>
    <s v="no"/>
    <x v="0"/>
    <s v="FRO.25584"/>
    <n v="2017"/>
    <s v="C1"/>
    <n v="13668.18"/>
    <d v="2017-09-22T00:00:00"/>
    <s v="IM"/>
    <n v="0"/>
    <s v="no"/>
    <n v="0"/>
    <m/>
    <m/>
    <m/>
    <m/>
    <m/>
    <m/>
    <m/>
    <n v="0"/>
    <m/>
    <m/>
    <d v="2018-02-08T00:00:00"/>
    <d v="2017-12-07T00:00:00"/>
    <n v="2017"/>
    <n v="11891.23"/>
    <m/>
    <n v="13668.18"/>
    <n v="11891.23"/>
    <n v="0.86999366411621737"/>
    <n v="1776.9500000000007"/>
    <n v="0"/>
  </r>
  <r>
    <s v="2017/1422"/>
    <x v="1"/>
    <n v="1422"/>
    <x v="2"/>
    <s v="France"/>
    <s v="Prefecture de Police"/>
    <s v="no"/>
    <s v="Triton"/>
    <s v="2017/SBS/05 JO Triton 2017"/>
    <d v="2017-10-03T00:00:00"/>
    <d v="2017-11-03T00:00:00"/>
    <s v="no"/>
    <x v="0"/>
    <s v="FRO.25608"/>
    <n v="2017"/>
    <s v="C1"/>
    <n v="15660.52"/>
    <d v="2017-09-26T00:00:00"/>
    <s v="IM"/>
    <n v="0"/>
    <s v="yes"/>
    <n v="0"/>
    <n v="10285.68"/>
    <m/>
    <m/>
    <m/>
    <m/>
    <m/>
    <m/>
    <n v="0"/>
    <m/>
    <m/>
    <d v="2018-01-17T00:00:00"/>
    <d v="2018-03-04T00:00:00"/>
    <n v="2018"/>
    <n v="11005.68"/>
    <m/>
    <n v="15660.52"/>
    <n v="11005.68"/>
    <n v="0.70276593625243611"/>
    <n v="4654.84"/>
    <n v="10285.68"/>
  </r>
  <r>
    <s v="2017/1423"/>
    <x v="1"/>
    <n v="1423"/>
    <x v="2"/>
    <s v="France"/>
    <s v="Direction Centrale de la Police aux Frontieres"/>
    <s v="no"/>
    <s v="Triton"/>
    <s v="2017/SBS/05 JO Triton 2017"/>
    <d v="2017-10-03T00:00:00"/>
    <d v="2017-12-09T00:00:00"/>
    <s v="no"/>
    <x v="0"/>
    <s v="FRO.25587"/>
    <n v="2017"/>
    <s v="C1"/>
    <n v="66147.399999999994"/>
    <d v="2017-09-26T00:00:00"/>
    <s v="IM"/>
    <n v="0"/>
    <s v="no"/>
    <n v="0"/>
    <m/>
    <m/>
    <m/>
    <m/>
    <m/>
    <m/>
    <n v="2017"/>
    <n v="33073.699999999997"/>
    <m/>
    <m/>
    <d v="2018-02-22T00:00:00"/>
    <d v="2018-04-09T00:00:00"/>
    <n v="2018"/>
    <n v="21991.24"/>
    <m/>
    <n v="66147.399999999994"/>
    <n v="55064.94"/>
    <n v="0.83245811626760846"/>
    <n v="11082.459999999992"/>
    <n v="0"/>
  </r>
  <r>
    <s v="2017/1424"/>
    <x v="1"/>
    <n v="1424"/>
    <x v="2"/>
    <s v="Austria"/>
    <s v="Federal Ministry of the Interior"/>
    <s v="no"/>
    <s v="Triton"/>
    <s v="2017/SBS/05 JO Triton 2017"/>
    <d v="2017-10-03T00:00:00"/>
    <d v="2018-01-08T00:00:00"/>
    <s v="no"/>
    <x v="0"/>
    <s v="FRO.25607"/>
    <n v="2017"/>
    <s v="C1"/>
    <n v="114289.35"/>
    <d v="2017-09-26T00:00:00"/>
    <s v="IM"/>
    <n v="0"/>
    <s v="no"/>
    <n v="0"/>
    <m/>
    <s v="FRO.25607"/>
    <n v="2017"/>
    <n v="1266.3"/>
    <m/>
    <m/>
    <m/>
    <n v="0"/>
    <m/>
    <m/>
    <d v="2018-03-24T00:00:00"/>
    <d v="2018-02-23T00:00:00"/>
    <n v="2018"/>
    <n v="72167.56"/>
    <m/>
    <n v="115555.65000000001"/>
    <n v="72167.56"/>
    <n v="0.62452645110818894"/>
    <n v="43388.090000000011"/>
    <n v="0"/>
  </r>
  <r>
    <s v="2017/1425"/>
    <x v="1"/>
    <n v="1425"/>
    <x v="4"/>
    <s v="Latvia"/>
    <s v="State Border Guard"/>
    <s v="no"/>
    <s v="Focal Points"/>
    <s v="2017/LBS/02 Focal Points"/>
    <d v="2017-10-11T00:00:00"/>
    <d v="2017-11-08T00:00:00"/>
    <s v="no"/>
    <x v="0"/>
    <s v="FRO.25596"/>
    <n v="2017"/>
    <s v="C1"/>
    <n v="22552.39"/>
    <d v="2017-09-25T00:00:00"/>
    <s v="IM"/>
    <n v="0"/>
    <s v="no"/>
    <n v="0"/>
    <m/>
    <m/>
    <m/>
    <m/>
    <m/>
    <m/>
    <n v="2017"/>
    <n v="11200"/>
    <m/>
    <m/>
    <d v="2018-01-22T00:00:00"/>
    <d v="2018-02-14T00:00:00"/>
    <n v="2018"/>
    <n v="6093.61"/>
    <m/>
    <n v="22552.39"/>
    <n v="17293.61"/>
    <n v="0.76681939253444986"/>
    <n v="5258.7799999999988"/>
    <n v="0"/>
  </r>
  <r>
    <s v="2017/1426"/>
    <x v="1"/>
    <n v="1426"/>
    <x v="1"/>
    <s v="Sweden"/>
    <s v="National Operations Department"/>
    <s v="no"/>
    <s v="RO"/>
    <s v="2017/RSU/01 RO to Ghana and DR Congo"/>
    <d v="2017-09-25T00:00:00"/>
    <d v="2017-09-30T00:00:00"/>
    <s v="no"/>
    <x v="0"/>
    <s v="FRO.25614"/>
    <n v="2017"/>
    <s v="C1"/>
    <n v="26857"/>
    <d v="2017-09-25T00:00:00"/>
    <s v="IM"/>
    <n v="0"/>
    <s v="yes"/>
    <n v="19000"/>
    <n v="19191.330000000002"/>
    <m/>
    <m/>
    <m/>
    <m/>
    <m/>
    <m/>
    <m/>
    <m/>
    <m/>
    <d v="2017-12-14T00:00:00"/>
    <d v="2017-11-15T00:00:00"/>
    <n v="2017"/>
    <n v="25246.06"/>
    <m/>
    <n v="26857"/>
    <n v="25246.06"/>
    <n v="0.94001787243549173"/>
    <n v="1610.9399999999987"/>
    <n v="19191.330000000002"/>
  </r>
  <r>
    <s v="2017/1427"/>
    <x v="1"/>
    <n v="1427"/>
    <x v="1"/>
    <s v="Germany"/>
    <s v="Bundespolizeiprasidium Federal Police Central Office"/>
    <s v="no"/>
    <s v="RO"/>
    <s v="2017/RSU/01 RO to Serbia and Montenegro"/>
    <d v="2017-09-27T00:00:00"/>
    <d v="2017-09-30T00:00:00"/>
    <s v="no"/>
    <x v="0"/>
    <s v="FRO.25599"/>
    <n v="2017"/>
    <s v="C1"/>
    <n v="75659.7"/>
    <d v="2017-09-25T00:00:00"/>
    <s v="IM"/>
    <n v="0"/>
    <s v="yes"/>
    <n v="59200"/>
    <n v="59200"/>
    <m/>
    <m/>
    <m/>
    <m/>
    <m/>
    <n v="2017"/>
    <n v="37000"/>
    <m/>
    <m/>
    <d v="2017-12-14T00:00:00"/>
    <d v="2018-01-15T00:00:00"/>
    <n v="2018"/>
    <n v="33323.26"/>
    <m/>
    <n v="75659.7"/>
    <n v="70323.260000000009"/>
    <n v="0.92946786730584463"/>
    <n v="5336.4399999999878"/>
    <n v="59200"/>
  </r>
  <r>
    <s v="2017/1428"/>
    <x v="1"/>
    <n v="1428"/>
    <x v="4"/>
    <s v="Poland"/>
    <s v="Headquarters of Polish Border Guards"/>
    <s v="no"/>
    <s v="Focal Points"/>
    <s v="2017/LBS/02 Focal Points"/>
    <d v="2017-10-11T00:00:00"/>
    <d v="2017-10-30T00:00:00"/>
    <s v="no"/>
    <x v="0"/>
    <s v="FRO.25605"/>
    <n v="2017"/>
    <s v="C1"/>
    <n v="5114.6000000000004"/>
    <d v="2017-09-25T00:00:00"/>
    <s v="IM"/>
    <n v="0"/>
    <s v="no"/>
    <n v="0"/>
    <m/>
    <m/>
    <m/>
    <m/>
    <m/>
    <m/>
    <n v="2017"/>
    <n v="2557.3000000000002"/>
    <m/>
    <m/>
    <d v="2018-01-13T00:00:00"/>
    <d v="2017-11-23T00:00:00"/>
    <n v="2017"/>
    <n v="1262.5899999999999"/>
    <m/>
    <n v="5114.6000000000004"/>
    <n v="3819.8900000000003"/>
    <n v="0.74685996949908107"/>
    <n v="1294.71"/>
    <n v="0"/>
  </r>
  <r>
    <s v="2017/1429"/>
    <x v="1"/>
    <n v="1429"/>
    <x v="2"/>
    <s v="Netherlands"/>
    <s v="Royal Marechaussee"/>
    <s v="no"/>
    <s v="Poseidon"/>
    <s v="2017/SBS/07 JO Poseidon 2017"/>
    <d v="2017-10-01T00:00:00"/>
    <d v="2018-01-08T00:00:00"/>
    <s v="no"/>
    <x v="0"/>
    <s v="FRO.25610"/>
    <n v="2017"/>
    <s v="C1"/>
    <n v="341318"/>
    <d v="2017-09-29T00:00:00"/>
    <s v="IM"/>
    <n v="0"/>
    <s v="no"/>
    <n v="0"/>
    <m/>
    <m/>
    <m/>
    <m/>
    <m/>
    <m/>
    <m/>
    <n v="0"/>
    <m/>
    <m/>
    <d v="2018-03-24T00:00:00"/>
    <d v="2018-10-30T00:00:00"/>
    <n v="2018"/>
    <n v="281762.27"/>
    <s v="SK"/>
    <n v="341318"/>
    <n v="281762.27"/>
    <n v="0.82551248395924037"/>
    <n v="59555.729999999981"/>
    <n v="0"/>
  </r>
  <r>
    <s v="2017/1430"/>
    <x v="1"/>
    <n v="1430"/>
    <x v="2"/>
    <s v="Poland"/>
    <s v="Headquarters of Polish Border Guards"/>
    <s v="no"/>
    <s v="Poseidon"/>
    <s v="2017/SBS/07 JO Poseidon 2017"/>
    <d v="2017-09-29T00:00:00"/>
    <d v="2018-01-31T00:00:00"/>
    <s v="no"/>
    <x v="0"/>
    <s v="FRO.25622"/>
    <n v="2017"/>
    <s v="C1"/>
    <n v="47329.04"/>
    <d v="2017-09-26T00:00:00"/>
    <s v="IM"/>
    <n v="44232.75"/>
    <s v="yes"/>
    <n v="22991.19"/>
    <n v="23396.54"/>
    <m/>
    <m/>
    <m/>
    <m/>
    <m/>
    <n v="2017"/>
    <n v="23664.52"/>
    <m/>
    <m/>
    <d v="2018-04-16T00:00:00"/>
    <d v="2018-03-26T00:00:00"/>
    <n v="2018"/>
    <n v="13973.5"/>
    <m/>
    <n v="47329.04"/>
    <n v="37638.020000000004"/>
    <n v="0.79524156839014704"/>
    <n v="9691.0199999999968"/>
    <n v="23396.54"/>
  </r>
  <r>
    <s v="2017/1431"/>
    <x v="1"/>
    <n v="1431"/>
    <x v="3"/>
    <s v="France"/>
    <s v="Direction Centrale de la Police aux Frontieres"/>
    <s v="no"/>
    <s v="Focal Points"/>
    <s v="2017/ABS/03 Focal Points 2017 Air"/>
    <d v="2017-10-09T00:00:00"/>
    <d v="2017-12-22T00:00:00"/>
    <s v="no"/>
    <x v="0"/>
    <s v="FRO.25617"/>
    <n v="2017"/>
    <s v="C1"/>
    <n v="24032.2"/>
    <d v="2017-09-29T00:00:00"/>
    <s v="IM"/>
    <n v="0"/>
    <s v="yes"/>
    <m/>
    <n v="9452.77"/>
    <s v="FRO.25617"/>
    <n v="2017"/>
    <n v="1155.5999999999999"/>
    <d v="2017-10-10T00:00:00"/>
    <m/>
    <n v="2017"/>
    <n v="12016.1"/>
    <m/>
    <m/>
    <d v="2018-03-07T00:00:00"/>
    <d v="2018-03-21T00:00:00"/>
    <n v="2018"/>
    <n v="7011.13"/>
    <m/>
    <n v="25187.8"/>
    <n v="19027.23"/>
    <n v="0.75541452608008641"/>
    <n v="6160.57"/>
    <n v="9452.77"/>
  </r>
  <r>
    <s v="2017/1432"/>
    <x v="1"/>
    <n v="1432"/>
    <x v="1"/>
    <s v="Switzerland"/>
    <s v="Swiss Border Guard"/>
    <s v="no"/>
    <s v="RO"/>
    <s v="2017/RSU/01 RO to Guinea"/>
    <d v="2017-10-02T00:00:00"/>
    <d v="2017-10-08T00:00:00"/>
    <s v="no"/>
    <x v="0"/>
    <s v="FRO.25631"/>
    <n v="2017"/>
    <s v="C1"/>
    <n v="141382.5"/>
    <d v="2017-09-26T00:00:00"/>
    <s v="IM"/>
    <n v="0"/>
    <s v="yes"/>
    <n v="125000"/>
    <n v="129376.97"/>
    <m/>
    <m/>
    <m/>
    <m/>
    <m/>
    <m/>
    <m/>
    <m/>
    <m/>
    <d v="2017-12-22T00:00:00"/>
    <d v="2018-03-06T00:00:00"/>
    <n v="2018"/>
    <n v="136055.82"/>
    <m/>
    <n v="141382.5"/>
    <n v="136055.82"/>
    <n v="0.96232433292663522"/>
    <n v="5326.679999999993"/>
    <n v="129376.97"/>
  </r>
  <r>
    <s v="2017/1433"/>
    <x v="1"/>
    <n v="1433"/>
    <x v="1"/>
    <s v="Greece"/>
    <s v="Hellenic Police"/>
    <s v="yes"/>
    <s v="Poseidon"/>
    <s v="2017/RSU/03 Poseidon/Readmission"/>
    <d v="2017-10-01T00:00:00"/>
    <d v="2017-10-31T00:00:00"/>
    <s v="no"/>
    <x v="0"/>
    <s v="FRO.25627"/>
    <n v="2017"/>
    <s v="C1"/>
    <n v="5992"/>
    <d v="2017-09-26T00:00:00"/>
    <s v="IM"/>
    <n v="0"/>
    <s v="no"/>
    <n v="0"/>
    <m/>
    <m/>
    <m/>
    <m/>
    <m/>
    <m/>
    <m/>
    <m/>
    <m/>
    <m/>
    <d v="2018-01-14T00:00:00"/>
    <d v="2017-11-06T00:00:00"/>
    <n v="2017"/>
    <n v="4323.6099999999997"/>
    <m/>
    <n v="5992"/>
    <n v="4323.6099999999997"/>
    <n v="0.72156375166889175"/>
    <n v="1668.3900000000003"/>
    <n v="0"/>
  </r>
  <r>
    <s v="2017/1434"/>
    <x v="1"/>
    <n v="1434"/>
    <x v="2"/>
    <s v="Italy"/>
    <s v="Ministero dell'Interno, Dipartimento della Pubblica Sicurezza, Direzione Centrale dell'Immigrazione e della Polizia delle Frontiere"/>
    <s v="yes"/>
    <s v="Triton"/>
    <s v="2017/SBS/05 JO Triton 2017"/>
    <d v="2017-10-01T00:00:00"/>
    <d v="2017-12-31T00:00:00"/>
    <s v="no"/>
    <x v="0"/>
    <s v="FRO.25619"/>
    <n v="2017"/>
    <s v="C1"/>
    <n v="147817.35999999999"/>
    <d v="2017-09-27T00:00:00"/>
    <s v="IM"/>
    <n v="151683.03"/>
    <s v="yes"/>
    <n v="99200"/>
    <n v="85603.58"/>
    <s v="FRO.25619"/>
    <n v="2017"/>
    <n v="139432.72"/>
    <d v="2017-10-30T00:00:00"/>
    <s v="Sup. Dec. no 2 signed on 29/11/2017._x000a_Sup. Dec. No 3 signed on 21/12/2017."/>
    <m/>
    <n v="0"/>
    <m/>
    <m/>
    <d v="2018-03-16T00:00:00"/>
    <d v="2018-07-13T00:00:00"/>
    <n v="2018"/>
    <n v="223792.8"/>
    <m/>
    <n v="287250.07999999996"/>
    <n v="223792.8"/>
    <n v="0.77908698928821885"/>
    <n v="63457.27999999997"/>
    <n v="85603.58"/>
  </r>
  <r>
    <s v="2017/1435"/>
    <x v="1"/>
    <n v="1435"/>
    <x v="2"/>
    <s v="Malta"/>
    <s v="Armed Forces of Malta"/>
    <s v="no"/>
    <s v="Triton"/>
    <s v="2017/SBS/05 JO Triton 2017"/>
    <d v="2017-10-01T00:00:00"/>
    <d v="2017-11-30T00:00:00"/>
    <s v="no"/>
    <x v="0"/>
    <s v="FRO.25621"/>
    <n v="2017"/>
    <s v="C1"/>
    <n v="398518.67"/>
    <d v="2017-09-27T00:00:00"/>
    <s v="IM"/>
    <n v="204142.51"/>
    <s v="yes"/>
    <n v="131160"/>
    <n v="184058"/>
    <s v="FRO.25621"/>
    <n v="2017"/>
    <n v="-111207.6"/>
    <d v="2017-11-24T00:00:00"/>
    <m/>
    <n v="2017"/>
    <n v="195000"/>
    <m/>
    <m/>
    <d v="2018-02-13T00:00:00"/>
    <d v="2018-01-22T00:00:00"/>
    <n v="2018"/>
    <n v="35092.68"/>
    <m/>
    <n v="287311.06999999995"/>
    <n v="230092.68"/>
    <n v="0.800848641160955"/>
    <n v="57218.389999999956"/>
    <n v="184058"/>
  </r>
  <r>
    <s v="2017/1436"/>
    <x v="1"/>
    <n v="1436"/>
    <x v="2"/>
    <s v="Denmark"/>
    <s v="Danish National Police"/>
    <s v="no"/>
    <s v="Focal Points"/>
    <s v="2017/SBS/06 Focal Points Sea 2017"/>
    <d v="2017-09-30T00:00:00"/>
    <d v="2017-12-01T00:00:00"/>
    <s v="no"/>
    <x v="0"/>
    <s v="FRO.25639"/>
    <n v="2017"/>
    <s v="C1"/>
    <n v="14749.95"/>
    <d v="2017-09-28T00:00:00"/>
    <s v="IM"/>
    <n v="0"/>
    <s v="no"/>
    <n v="0"/>
    <m/>
    <m/>
    <m/>
    <m/>
    <m/>
    <m/>
    <m/>
    <n v="0"/>
    <m/>
    <m/>
    <d v="2018-02-14T00:00:00"/>
    <d v="2018-02-13T00:00:00"/>
    <n v="2018"/>
    <n v="11280"/>
    <m/>
    <n v="14749.95"/>
    <n v="11280"/>
    <n v="0.76474835507916972"/>
    <n v="3469.9500000000007"/>
    <n v="0"/>
  </r>
  <r>
    <s v="2017/1437"/>
    <x v="1"/>
    <n v="1437"/>
    <x v="2"/>
    <s v="Portugal"/>
    <s v="Servico de Estrangeiros e Fronteiras"/>
    <s v="no"/>
    <s v="Triton"/>
    <s v="2017/SBS/05 JO Triton 2017"/>
    <d v="2017-10-03T00:00:00"/>
    <d v="2017-11-03T00:00:00"/>
    <s v="no"/>
    <x v="0"/>
    <s v="FRO.25630"/>
    <n v="2017"/>
    <s v="C1"/>
    <n v="30740.03"/>
    <d v="2017-09-28T00:00:00"/>
    <s v="IM"/>
    <n v="0"/>
    <s v="no"/>
    <n v="0"/>
    <m/>
    <m/>
    <m/>
    <m/>
    <m/>
    <m/>
    <n v="2017"/>
    <n v="15370.02"/>
    <m/>
    <m/>
    <d v="2018-01-17T00:00:00"/>
    <d v="2018-02-01T00:00:00"/>
    <n v="2018"/>
    <n v="9218.91"/>
    <m/>
    <n v="30740.03"/>
    <n v="24588.93"/>
    <n v="0.79989934948014041"/>
    <n v="6151.0999999999985"/>
    <n v="0"/>
  </r>
  <r>
    <s v="2017/1438"/>
    <x v="1"/>
    <n v="1438"/>
    <x v="2"/>
    <s v="Netherlands"/>
    <s v="Royal Marechaussee"/>
    <s v="no"/>
    <s v="Poseidon"/>
    <s v="2017/SBS/07 JO Poseidon 2017"/>
    <d v="2017-10-01T00:00:00"/>
    <d v="2018-01-13T00:00:00"/>
    <s v="no"/>
    <x v="0"/>
    <s v="FRO.25647"/>
    <n v="2017"/>
    <s v="C1"/>
    <n v="236181.54"/>
    <d v="2017-09-28T00:00:00"/>
    <s v="IM"/>
    <n v="0"/>
    <s v="no"/>
    <n v="0"/>
    <m/>
    <s v="FRO.25647"/>
    <n v="2018"/>
    <n v="47396.160000000003"/>
    <d v="2018-01-12T00:00:00"/>
    <m/>
    <m/>
    <m/>
    <m/>
    <m/>
    <d v="2018-03-29T00:00:00"/>
    <d v="2018-04-11T00:00:00"/>
    <n v="2018"/>
    <n v="283577.7"/>
    <m/>
    <n v="283577.7"/>
    <n v="283577.7"/>
    <n v="1"/>
    <n v="0"/>
    <n v="0"/>
  </r>
  <r>
    <s v="2017/1439"/>
    <x v="1"/>
    <n v="1439"/>
    <x v="3"/>
    <s v="Austria"/>
    <s v="Federal Ministry of the Interior"/>
    <s v="no"/>
    <s v="Focal Points"/>
    <s v="2017/ABS/03 Focal Points 2017 Air"/>
    <d v="2017-10-02T00:00:00"/>
    <d v="2017-11-28T00:00:00"/>
    <s v="no"/>
    <x v="0"/>
    <s v="FRO.25656"/>
    <n v="2017"/>
    <s v="C1"/>
    <n v="18252.060000000001"/>
    <d v="2017-09-28T00:00:00"/>
    <s v="IM"/>
    <n v="0"/>
    <s v="no"/>
    <n v="0"/>
    <m/>
    <m/>
    <m/>
    <m/>
    <m/>
    <m/>
    <m/>
    <n v="0"/>
    <m/>
    <m/>
    <d v="2018-02-11T00:00:00"/>
    <d v="2018-03-07T00:00:00"/>
    <n v="2018"/>
    <n v="15990.41"/>
    <m/>
    <n v="18252.060000000001"/>
    <n v="15990.41"/>
    <n v="0.87608795938650208"/>
    <n v="2261.6500000000015"/>
    <n v="0"/>
  </r>
  <r>
    <s v="2017/1440"/>
    <x v="1"/>
    <n v="1440"/>
    <x v="2"/>
    <s v="Portugal"/>
    <s v="Servico de Estrangeiros e Fronteiras"/>
    <s v="no"/>
    <s v="Focal Points"/>
    <s v="2017/SBS/06 Focal Points Sea 2017"/>
    <d v="2017-09-29T00:00:00"/>
    <d v="2017-11-01T00:00:00"/>
    <s v="no"/>
    <x v="0"/>
    <s v="FRO.25643"/>
    <n v="2017"/>
    <s v="C1"/>
    <n v="14904.14"/>
    <d v="2017-09-28T00:00:00"/>
    <s v="IM"/>
    <n v="0"/>
    <s v="no"/>
    <n v="0"/>
    <m/>
    <m/>
    <m/>
    <m/>
    <m/>
    <m/>
    <n v="2017"/>
    <n v="7452.07"/>
    <m/>
    <m/>
    <d v="2018-01-15T00:00:00"/>
    <d v="2017-11-29T00:00:00"/>
    <n v="2017"/>
    <n v="6264.05"/>
    <m/>
    <n v="14904.14"/>
    <n v="13716.119999999999"/>
    <n v="0.92028926190977811"/>
    <n v="1188.0200000000004"/>
    <n v="0"/>
  </r>
  <r>
    <s v="2017/1441"/>
    <x v="1"/>
    <n v="1441"/>
    <x v="3"/>
    <s v="Netherlands"/>
    <s v="Royal Marechaussee"/>
    <s v="no"/>
    <s v="Focal Points"/>
    <s v="2017/ABS/04 JO Focal Points 2017 Air Intermediate Managers"/>
    <d v="2017-10-02T00:00:00"/>
    <d v="2017-10-13T00:00:00"/>
    <s v="no"/>
    <x v="0"/>
    <s v="FRO.25632"/>
    <n v="2017"/>
    <s v="C1"/>
    <n v="3312.72"/>
    <d v="2017-09-28T00:00:00"/>
    <s v="IM"/>
    <n v="0"/>
    <s v="no"/>
    <n v="0"/>
    <m/>
    <m/>
    <m/>
    <m/>
    <m/>
    <m/>
    <m/>
    <n v="0"/>
    <m/>
    <m/>
    <d v="2017-12-27T00:00:00"/>
    <d v="2017-11-24T00:00:00"/>
    <n v="2017"/>
    <n v="3080.92"/>
    <m/>
    <n v="3312.72"/>
    <n v="3080.92"/>
    <n v="0.9300272887536527"/>
    <n v="231.79999999999973"/>
    <n v="0"/>
  </r>
  <r>
    <s v="2017/1442"/>
    <x v="1"/>
    <n v="1442"/>
    <x v="2"/>
    <s v="Estonia"/>
    <s v="Police and Border Guard Board"/>
    <s v="no"/>
    <s v="Focal Points"/>
    <s v="2017/SBS/06 Focal Points Sea 2017"/>
    <d v="2017-09-30T00:00:00"/>
    <d v="2017-11-01T00:00:00"/>
    <s v="no"/>
    <x v="0"/>
    <s v="FRO.25640"/>
    <n v="2017"/>
    <s v="C1"/>
    <n v="4701.58"/>
    <d v="2017-09-28T00:00:00"/>
    <s v="IM"/>
    <n v="0"/>
    <s v="no"/>
    <n v="0"/>
    <m/>
    <m/>
    <m/>
    <m/>
    <m/>
    <m/>
    <n v="2017"/>
    <n v="2350"/>
    <m/>
    <m/>
    <d v="2018-01-15T00:00:00"/>
    <d v="2018-02-13T00:00:00"/>
    <n v="2018"/>
    <n v="2351.58"/>
    <m/>
    <n v="4701.58"/>
    <n v="4701.58"/>
    <n v="1"/>
    <n v="0"/>
    <n v="0"/>
  </r>
  <r>
    <s v="2017/1443"/>
    <x v="1"/>
    <n v="1443"/>
    <x v="4"/>
    <s v="Spain"/>
    <s v="Guardia Civil"/>
    <s v="no"/>
    <s v="FOA"/>
    <s v="2017/LBS/01 FOA"/>
    <d v="2017-10-11T00:00:00"/>
    <d v="2017-12-06T00:00:00"/>
    <s v="no"/>
    <x v="0"/>
    <s v="FRO.25625"/>
    <n v="2017"/>
    <s v="C1"/>
    <n v="105927.65"/>
    <d v="2017-09-28T00:00:00"/>
    <s v="IM"/>
    <n v="0"/>
    <s v="no"/>
    <n v="0"/>
    <m/>
    <m/>
    <m/>
    <m/>
    <m/>
    <m/>
    <m/>
    <n v="0"/>
    <m/>
    <m/>
    <d v="2018-02-19T00:00:00"/>
    <d v="2018-02-21T00:00:00"/>
    <n v="2018"/>
    <n v="93118.8"/>
    <m/>
    <n v="105927.65"/>
    <n v="93118.8"/>
    <n v="0.87907925834284073"/>
    <n v="12808.849999999991"/>
    <n v="0"/>
  </r>
  <r>
    <s v="2017/1444"/>
    <x v="1"/>
    <n v="1444"/>
    <x v="2"/>
    <s v="Portugal"/>
    <s v="Servico de Estrangeiros e Fronteiras"/>
    <s v="no"/>
    <s v="Indalo"/>
    <s v="2017/SBS/03 Indalo 2017"/>
    <d v="2017-09-30T00:00:00"/>
    <d v="2017-11-01T00:00:00"/>
    <s v="no"/>
    <x v="0"/>
    <s v="FRO.25644"/>
    <n v="2017"/>
    <s v="C1"/>
    <n v="506926.9"/>
    <d v="2017-09-29T00:00:00"/>
    <s v="IM"/>
    <n v="493214.38"/>
    <s v="yes"/>
    <n v="347047.42"/>
    <n v="389839.43"/>
    <m/>
    <m/>
    <m/>
    <m/>
    <m/>
    <n v="2017"/>
    <n v="253463.45"/>
    <m/>
    <m/>
    <d v="2018-01-15T00:00:00"/>
    <d v="2018-03-13T00:00:00"/>
    <n v="2018"/>
    <n v="253463.45"/>
    <m/>
    <n v="506926.9"/>
    <n v="506926.9"/>
    <n v="1"/>
    <n v="0"/>
    <n v="389839.43"/>
  </r>
  <r>
    <s v="2017/1445"/>
    <x v="1"/>
    <n v="1445"/>
    <x v="2"/>
    <s v="Italy"/>
    <s v="Ministero dell'Interno, Dipartimento della Pubblica Sicurezza, Direzione Centrale dell'Immigrazione e della Polizia delle Frontiere"/>
    <s v="yes"/>
    <s v="Triton"/>
    <s v="2017/SBS/05 JO Triton 2017"/>
    <d v="2017-10-01T00:00:00"/>
    <d v="2017-11-01T00:00:00"/>
    <s v="no"/>
    <x v="0"/>
    <s v="FRO.25666"/>
    <n v="2017"/>
    <s v="C1"/>
    <n v="670746.30000000005"/>
    <d v="2017-09-28T00:00:00"/>
    <s v="IM"/>
    <n v="30134.6"/>
    <s v="yes"/>
    <n v="345500"/>
    <n v="383453.5"/>
    <s v="FRO.25666"/>
    <n v="2018"/>
    <n v="142126.71"/>
    <d v="2018-01-30T00:00:00"/>
    <m/>
    <n v="2017"/>
    <n v="335373.15000000002"/>
    <m/>
    <m/>
    <d v="2018-01-15T00:00:00"/>
    <d v="2018-10-04T00:00:00"/>
    <n v="2018"/>
    <n v="443785.85"/>
    <s v="EK"/>
    <n v="812873.01"/>
    <n v="779159"/>
    <n v="0.95852487462955616"/>
    <n v="33714.010000000009"/>
    <n v="383453.5"/>
  </r>
  <r>
    <s v="2017/1446"/>
    <x v="1"/>
    <n v="1446"/>
    <x v="2"/>
    <s v="Greece"/>
    <s v="Hellenic Ministry of Maritime Affairs and Insular Policy"/>
    <s v="yes"/>
    <s v="Poseidon"/>
    <s v="2017/SBS/07 JO Poseidon 2017"/>
    <d v="2017-09-29T00:00:00"/>
    <d v="2018-01-31T00:00:00"/>
    <s v="no"/>
    <x v="0"/>
    <s v="FRO.25649"/>
    <n v="2017"/>
    <s v="C1"/>
    <n v="34266.39"/>
    <d v="2017-09-29T00:00:00"/>
    <s v="IM"/>
    <n v="0"/>
    <s v="no"/>
    <n v="0"/>
    <m/>
    <m/>
    <m/>
    <m/>
    <m/>
    <m/>
    <m/>
    <m/>
    <m/>
    <m/>
    <d v="2018-04-16T00:00:00"/>
    <d v="2018-06-26T00:00:00"/>
    <n v="2018"/>
    <n v="24893.98"/>
    <m/>
    <n v="34266.39"/>
    <n v="24893.98"/>
    <n v="0.7264838811441765"/>
    <n v="9372.41"/>
    <n v="0"/>
  </r>
  <r>
    <s v="2017/1447"/>
    <x v="1"/>
    <n v="1447"/>
    <x v="2"/>
    <s v="Latvia"/>
    <s v="State Border Guard"/>
    <s v="no"/>
    <s v="Poseidon"/>
    <s v="2017/SBS/07 JO Poseidon 2017"/>
    <d v="2017-09-29T00:00:00"/>
    <d v="2018-02-01T00:00:00"/>
    <s v="no"/>
    <x v="0"/>
    <s v="FRO.25654"/>
    <n v="2017"/>
    <s v="C1"/>
    <n v="48661.29"/>
    <d v="2017-09-29T00:00:00"/>
    <s v="IM"/>
    <n v="46090.15"/>
    <s v="yes"/>
    <n v="28560"/>
    <n v="33093.15"/>
    <m/>
    <m/>
    <m/>
    <m/>
    <m/>
    <n v="2017"/>
    <n v="24330"/>
    <m/>
    <m/>
    <d v="2018-04-17T00:00:00"/>
    <d v="2018-04-13T00:00:00"/>
    <n v="2018"/>
    <n v="24331.29"/>
    <m/>
    <n v="48661.29"/>
    <n v="48661.29"/>
    <n v="1"/>
    <n v="0"/>
    <n v="33093.15"/>
  </r>
  <r>
    <s v="2017/1448"/>
    <x v="1"/>
    <n v="1448"/>
    <x v="5"/>
    <s v="Portugal"/>
    <s v="Servico de Estrangeiros e Fronteiras"/>
    <s v="no"/>
    <s v="FSC Support Officer"/>
    <s v="2017/FSC/01 FSC Support Officer Deployment"/>
    <d v="2017-09-29T00:00:00"/>
    <d v="2017-11-01T00:00:00"/>
    <s v="no"/>
    <x v="0"/>
    <s v="FRO.25657"/>
    <n v="2017"/>
    <s v="C1"/>
    <n v="10186.4"/>
    <d v="2017-09-29T00:00:00"/>
    <s v="FF"/>
    <n v="0"/>
    <s v="no"/>
    <m/>
    <m/>
    <m/>
    <m/>
    <m/>
    <m/>
    <m/>
    <n v="2017"/>
    <n v="5093.2"/>
    <m/>
    <m/>
    <d v="2018-01-15T00:00:00"/>
    <d v="2018-03-19T00:00:00"/>
    <n v="2018"/>
    <n v="4279.75"/>
    <m/>
    <n v="10186.4"/>
    <n v="9372.9500000000007"/>
    <n v="0.92014352469959959"/>
    <n v="813.44999999999891"/>
    <n v="0"/>
  </r>
  <r>
    <s v="2017/1449"/>
    <x v="1"/>
    <n v="1449"/>
    <x v="5"/>
    <s v="Italy"/>
    <s v="Ministero dell'Interno, Dipartimento della Pubblica Sicurezza, Direzione Centrale dell'Immigrazione e della Polizia delle Frontiere"/>
    <s v="no"/>
    <s v="FSC Support Officer"/>
    <s v="2017/FSC/01 FSC Support Officer Deployment"/>
    <d v="2017-10-02T00:00:00"/>
    <d v="2017-11-06T00:00:00"/>
    <s v="no"/>
    <x v="0"/>
    <s v="FRO.25652"/>
    <n v="2017"/>
    <s v="C1"/>
    <n v="6871.54"/>
    <d v="2017-09-29T00:00:00"/>
    <s v="FF"/>
    <n v="0"/>
    <s v="no"/>
    <m/>
    <m/>
    <m/>
    <m/>
    <m/>
    <m/>
    <m/>
    <m/>
    <m/>
    <m/>
    <m/>
    <d v="2018-01-20T00:00:00"/>
    <d v="2018-03-01T00:00:00"/>
    <n v="2018"/>
    <n v="5767.37"/>
    <m/>
    <n v="6871.54"/>
    <n v="5767.37"/>
    <n v="0.8393125849518448"/>
    <n v="1104.17"/>
    <n v="0"/>
  </r>
  <r>
    <s v="2017/1450"/>
    <x v="1"/>
    <n v="1450"/>
    <x v="5"/>
    <s v="Poland"/>
    <s v="Headquarters of Polish Border Guards"/>
    <s v="no"/>
    <s v="FSC Support Officer"/>
    <s v="2017/FSC/01 FSC Support Officer Deployment"/>
    <d v="2017-09-30T00:00:00"/>
    <d v="2017-11-02T00:00:00"/>
    <s v="no"/>
    <x v="0"/>
    <s v="FRO.25650"/>
    <n v="2017"/>
    <s v="C1"/>
    <n v="10239.9"/>
    <d v="2017-09-29T00:00:00"/>
    <s v="FF"/>
    <n v="0"/>
    <s v="no"/>
    <m/>
    <m/>
    <m/>
    <m/>
    <m/>
    <m/>
    <m/>
    <n v="2017"/>
    <n v="5119.95"/>
    <m/>
    <m/>
    <d v="2018-01-16T00:00:00"/>
    <d v="2018-04-11T00:00:00"/>
    <n v="2018"/>
    <n v="2310.4699999999998"/>
    <m/>
    <n v="10239.9"/>
    <n v="7430.42"/>
    <n v="0.725634039394916"/>
    <n v="2809.4799999999996"/>
    <n v="0"/>
  </r>
  <r>
    <s v="2017/1451"/>
    <x v="1"/>
    <n v="1451"/>
    <x v="5"/>
    <s v="Estonia"/>
    <s v="Police and Border Guard Board"/>
    <s v="no"/>
    <s v="FSC Support Officer"/>
    <s v="2017/FSC/01 FSC Support Officer Deployment"/>
    <d v="2017-10-01T00:00:00"/>
    <d v="2017-11-06T00:00:00"/>
    <s v="no"/>
    <x v="0"/>
    <s v="FRO.25651"/>
    <n v="2017"/>
    <s v="C1"/>
    <n v="5950.27"/>
    <d v="2017-09-29T00:00:00"/>
    <s v="FF"/>
    <n v="0"/>
    <s v="no"/>
    <m/>
    <m/>
    <m/>
    <m/>
    <m/>
    <m/>
    <m/>
    <n v="2017"/>
    <n v="2975"/>
    <m/>
    <m/>
    <d v="2018-01-20T00:00:00"/>
    <d v="2018-04-11T00:00:00"/>
    <n v="2018"/>
    <n v="2975.27"/>
    <m/>
    <n v="5950.27"/>
    <n v="5950.27"/>
    <n v="1"/>
    <n v="0"/>
    <n v="0"/>
  </r>
  <r>
    <s v="2017/1452"/>
    <x v="1"/>
    <n v="1452"/>
    <x v="5"/>
    <s v="Lithuania"/>
    <s v="State Border Guard Service"/>
    <s v="no"/>
    <s v="FSC Support Officer"/>
    <s v="2017/FSC/01 FSC Support Officer Deployment"/>
    <d v="2017-10-01T00:00:00"/>
    <d v="2017-12-04T00:00:00"/>
    <s v="no"/>
    <x v="0"/>
    <s v="FRO.25655"/>
    <n v="2017"/>
    <s v="C1"/>
    <n v="19787.509999999998"/>
    <d v="2017-09-29T00:00:00"/>
    <s v="FF"/>
    <n v="0"/>
    <s v="no"/>
    <m/>
    <m/>
    <m/>
    <m/>
    <m/>
    <m/>
    <m/>
    <n v="2017"/>
    <n v="9893"/>
    <m/>
    <m/>
    <d v="2018-02-17T00:00:00"/>
    <d v="2018-05-18T00:00:00"/>
    <n v="2018"/>
    <n v="8077.43"/>
    <m/>
    <n v="19787.509999999998"/>
    <n v="17970.43"/>
    <n v="0.90817035594675644"/>
    <n v="1817.0799999999981"/>
    <n v="0"/>
  </r>
  <r>
    <s v="2017/1453"/>
    <x v="1"/>
    <n v="1453"/>
    <x v="2"/>
    <s v="Italy"/>
    <s v="Ministero dell'Interno, Dipartimento della Pubblica Sicurezza, Direzione Centrale dell'Immigrazione e della Polizia delle Frontiere"/>
    <s v="no"/>
    <s v="Triton"/>
    <s v="2017/SBS/05 JO Triton 2017"/>
    <d v="2017-10-01T00:00:00"/>
    <d v="2018-01-31T00:00:00"/>
    <s v="no"/>
    <x v="0"/>
    <s v="FRO.25665"/>
    <n v="2017"/>
    <s v="C1"/>
    <n v="360473.14"/>
    <d v="2017-09-29T00:00:00"/>
    <s v="IM"/>
    <n v="734149.95"/>
    <s v="yes"/>
    <n v="362611.89"/>
    <n v="488791.93"/>
    <s v="FRO.25665"/>
    <n v="2017"/>
    <n v="660171.19999999995"/>
    <d v="2017-10-31T00:00:00"/>
    <s v="Sup. Dec. no 2 signed on 29/11/2017._x000a_Sup. Dec. No 3 signed on 11/12/2017._x000a_Sup. Dec. No 4 signed on 21/12/2017._x000a_Sup. Dec. No 5 (2018 budget) signed on 11/01/2018."/>
    <n v="2017"/>
    <n v="180236.57"/>
    <m/>
    <m/>
    <d v="2018-04-16T00:00:00"/>
    <d v="2018-06-21T00:00:00"/>
    <n v="2018"/>
    <n v="840407.77"/>
    <m/>
    <n v="1020644.34"/>
    <n v="1020644.3400000001"/>
    <n v="1.0000000000000002"/>
    <n v="-1.1641532182693481E-10"/>
    <n v="488791.93"/>
  </r>
  <r>
    <s v="2017/1454"/>
    <x v="1"/>
    <n v="1454"/>
    <x v="3"/>
    <s v="Italy"/>
    <s v="Ministero dell'Interno, Dipartimento della Pubblica Sicurezza, Direzione Centrale dell'Immigrazione e della Polizia delle Frontiere"/>
    <s v="no"/>
    <s v="Focal Points"/>
    <s v="2017/ABS/03 Focal Points 2017 Air"/>
    <d v="2017-10-01T00:00:00"/>
    <d v="2017-11-17T00:00:00"/>
    <s v="no"/>
    <x v="0"/>
    <s v="FRO.25669"/>
    <n v="2017"/>
    <s v="C1"/>
    <n v="12219.4"/>
    <d v="2017-09-29T00:00:00"/>
    <s v="IM"/>
    <n v="0"/>
    <s v="no"/>
    <n v="0"/>
    <m/>
    <m/>
    <m/>
    <m/>
    <m/>
    <m/>
    <m/>
    <n v="0"/>
    <m/>
    <m/>
    <d v="2018-01-31T00:00:00"/>
    <d v="2018-03-26T00:00:00"/>
    <n v="2018"/>
    <n v="10449.629999999999"/>
    <m/>
    <n v="12219.4"/>
    <n v="10449.629999999999"/>
    <n v="0.85516719315187317"/>
    <n v="1769.7700000000004"/>
    <n v="0"/>
  </r>
  <r>
    <s v="2017/1455"/>
    <x v="1"/>
    <n v="1455"/>
    <x v="2"/>
    <s v="Portugal"/>
    <s v="Servico de Estrangeiros e Fronteiras"/>
    <s v="no"/>
    <s v="Indalo"/>
    <s v="2017/SBS/03 Indalo 2017"/>
    <d v="2017-10-02T00:00:00"/>
    <d v="2017-10-31T00:00:00"/>
    <s v="no"/>
    <x v="0"/>
    <s v="FRO.25672"/>
    <n v="2017"/>
    <s v="C1"/>
    <n v="6120.4"/>
    <d v="2017-09-29T00:00:00"/>
    <s v="IM"/>
    <n v="0"/>
    <s v="no"/>
    <n v="0"/>
    <m/>
    <m/>
    <m/>
    <m/>
    <m/>
    <m/>
    <n v="2017"/>
    <n v="3060.2"/>
    <m/>
    <m/>
    <d v="2018-01-14T00:00:00"/>
    <d v="2018-02-13T00:00:00"/>
    <n v="2018"/>
    <n v="2257.85"/>
    <m/>
    <n v="6120.4"/>
    <n v="5318.0499999999993"/>
    <n v="0.86890562708319707"/>
    <n v="802.35000000000036"/>
    <n v="0"/>
  </r>
  <r>
    <s v="2017/84"/>
    <x v="1"/>
    <n v="84"/>
    <x v="2"/>
    <s v="Finland"/>
    <s v="Finnish Border Guard"/>
    <s v="no"/>
    <s v="Triton"/>
    <s v="2017/SBS/05 JO Triton 2017"/>
    <d v="2017-01-31T00:00:00"/>
    <d v="2017-10-07T00:00:00"/>
    <s v="no"/>
    <x v="0"/>
    <s v="FRO.23282"/>
    <n v="2017"/>
    <s v="C1"/>
    <n v="89398.5"/>
    <d v="2017-01-27T00:00:00"/>
    <s v="SK"/>
    <n v="0"/>
    <s v="no"/>
    <m/>
    <m/>
    <m/>
    <m/>
    <m/>
    <m/>
    <m/>
    <m/>
    <n v="0"/>
    <m/>
    <m/>
    <d v="2017-12-21T00:00:00"/>
    <d v="2018-01-09T00:00:00"/>
    <n v="2018"/>
    <n v="58329.03"/>
    <m/>
    <n v="89398.5"/>
    <n v="58329.03"/>
    <n v="0.65246094733133109"/>
    <n v="31069.47"/>
    <n v="0"/>
  </r>
  <r>
    <s v="2017/1457"/>
    <x v="1"/>
    <n v="1457"/>
    <x v="4"/>
    <s v="Spain"/>
    <s v="Guardia Civil"/>
    <s v="no"/>
    <s v="FOA"/>
    <s v="2017/LBS/01 FOA"/>
    <d v="2017-10-11T00:00:00"/>
    <d v="2017-12-06T00:00:00"/>
    <s v="no"/>
    <x v="0"/>
    <s v="FRO.25659"/>
    <n v="2017"/>
    <s v="C1"/>
    <n v="9205.7800000000007"/>
    <d v="2017-09-27T00:00:00"/>
    <s v="IM"/>
    <n v="0"/>
    <s v="no"/>
    <n v="0"/>
    <m/>
    <m/>
    <m/>
    <m/>
    <m/>
    <m/>
    <m/>
    <m/>
    <m/>
    <m/>
    <d v="2018-02-19T00:00:00"/>
    <d v="2018-03-07T00:00:00"/>
    <n v="2018"/>
    <n v="9205.7800000000007"/>
    <m/>
    <n v="9205.7800000000007"/>
    <n v="9205.7800000000007"/>
    <n v="1"/>
    <n v="0"/>
    <n v="0"/>
  </r>
  <r>
    <s v="2017/1458"/>
    <x v="1"/>
    <n v="1458"/>
    <x v="4"/>
    <s v="Austria"/>
    <s v="Federal Ministry of the Interior"/>
    <s v="no"/>
    <s v="FOA"/>
    <s v="2017/LBS/01 FOA"/>
    <d v="2017-10-11T00:00:00"/>
    <d v="2017-11-08T00:00:00"/>
    <s v="no"/>
    <x v="0"/>
    <s v="FRO.25661"/>
    <n v="2017"/>
    <s v="C1"/>
    <n v="43570.400000000001"/>
    <d v="2017-09-29T00:00:00"/>
    <s v="IM"/>
    <n v="0"/>
    <s v="no"/>
    <n v="0"/>
    <n v="0"/>
    <m/>
    <m/>
    <m/>
    <m/>
    <m/>
    <m/>
    <m/>
    <m/>
    <m/>
    <d v="2018-01-22T00:00:00"/>
    <d v="2017-11-28T00:00:00"/>
    <n v="2017"/>
    <n v="35459.800000000003"/>
    <m/>
    <n v="43570.400000000001"/>
    <n v="35459.800000000003"/>
    <n v="0.81385068762278978"/>
    <n v="8110.5999999999985"/>
    <n v="0"/>
  </r>
  <r>
    <s v="2017/1459"/>
    <x v="1"/>
    <n v="1459"/>
    <x v="5"/>
    <s v="Latvia"/>
    <s v="State Border Guard"/>
    <s v="no"/>
    <s v="FSC Support Officer"/>
    <s v="2017/FSC/01 FSC Support Officer Deployment"/>
    <d v="2017-09-30T00:00:00"/>
    <d v="2017-11-01T00:00:00"/>
    <s v="no"/>
    <x v="0"/>
    <s v="FRO.25663"/>
    <n v="2017"/>
    <s v="C1"/>
    <n v="7093.99"/>
    <d v="2017-09-29T00:00:00"/>
    <s v="FF"/>
    <n v="0"/>
    <s v="no"/>
    <m/>
    <m/>
    <m/>
    <m/>
    <m/>
    <m/>
    <m/>
    <n v="2017"/>
    <n v="3540"/>
    <m/>
    <m/>
    <d v="2018-01-15T00:00:00"/>
    <d v="2018-01-30T00:00:00"/>
    <n v="2018"/>
    <n v="2628.34"/>
    <m/>
    <n v="7093.99"/>
    <n v="6168.34"/>
    <n v="0.86951630887554121"/>
    <n v="925.64999999999964"/>
    <n v="0"/>
  </r>
  <r>
    <s v="2017/1460"/>
    <x v="1"/>
    <n v="1460"/>
    <x v="1"/>
    <s v="Iceland"/>
    <s v="Office of the National Commissioner of the Icelandic Police"/>
    <s v="no"/>
    <s v="RO"/>
    <s v="2017/RSU/01 RO to Albania"/>
    <d v="2017-10-04T00:00:00"/>
    <d v="2017-10-06T00:00:00"/>
    <s v="no"/>
    <x v="0"/>
    <s v="FRO.25670"/>
    <n v="2017"/>
    <s v="C1"/>
    <n v="73241.5"/>
    <d v="2017-10-02T00:00:00"/>
    <s v="FF"/>
    <n v="0"/>
    <s v="yes"/>
    <n v="47800"/>
    <n v="55286.22"/>
    <m/>
    <m/>
    <m/>
    <m/>
    <m/>
    <m/>
    <m/>
    <m/>
    <m/>
    <d v="2017-12-20T00:00:00"/>
    <d v="2017-10-29T00:00:00"/>
    <n v="2017"/>
    <n v="65940.039999999994"/>
    <m/>
    <n v="73241.5"/>
    <n v="65940.039999999994"/>
    <n v="0.90030979704129477"/>
    <n v="7301.4600000000064"/>
    <n v="55286.22"/>
  </r>
  <r>
    <s v="2017/1461"/>
    <x v="1"/>
    <n v="1461"/>
    <x v="2"/>
    <s v="Greece"/>
    <s v="Hellenic Coast Guard"/>
    <s v="yes"/>
    <s v="Poseidon"/>
    <s v="2017/SBS/07 JO Poseidon 2017"/>
    <d v="2017-10-01T00:00:00"/>
    <d v="2018-01-05T00:00:00"/>
    <s v="no"/>
    <x v="0"/>
    <s v="FRO.25662"/>
    <n v="2017"/>
    <s v="C1"/>
    <n v="844227.07"/>
    <d v="2017-10-02T00:00:00"/>
    <s v="SK"/>
    <n v="2050622.14"/>
    <s v="yes"/>
    <n v="1227597"/>
    <n v="991295"/>
    <s v="FRO.25662_x000a_FRO.26600"/>
    <n v="2017"/>
    <n v="1813247.64"/>
    <d v="2017-10-31T00:00:00"/>
    <s v="Sup. Dec. No 2 signed on 30/11/2017._x000a_Sup. Dec. No 3 signed on 21/12/2017._x000a_Sup. Dec. No 4 (2018 budget) signed on 4/1/2018."/>
    <n v="2018"/>
    <n v="1079652"/>
    <n v="2018"/>
    <n v="249085"/>
    <d v="2018-03-21T00:00:00"/>
    <d v="2018-04-05T00:00:00"/>
    <n v="2018"/>
    <n v="1109940.1200000001"/>
    <m/>
    <n v="2657474.71"/>
    <n v="2438677.12"/>
    <n v="0.91766710359399817"/>
    <n v="218797.58999999985"/>
    <n v="991295"/>
  </r>
  <r>
    <s v="2017/1462"/>
    <x v="1"/>
    <n v="1462"/>
    <x v="2"/>
    <s v="Greece"/>
    <s v="Hellenic Police"/>
    <s v="yes"/>
    <s v="Poseidon"/>
    <s v="2017/SBS/07 JO Poseidon 2017"/>
    <d v="2017-10-01T00:00:00"/>
    <d v="2017-12-31T00:00:00"/>
    <s v="no"/>
    <x v="0"/>
    <s v="FRO.25642"/>
    <n v="2017"/>
    <s v="C1"/>
    <n v="2298108.34"/>
    <d v="2017-09-29T00:00:00"/>
    <s v="SK"/>
    <n v="0"/>
    <s v="no"/>
    <m/>
    <m/>
    <s v="FRO.25642_x000a_FRO.26602"/>
    <n v="2017"/>
    <n v="819283.49"/>
    <d v="2018-01-04T00:00:00"/>
    <s v="Sup. Dec. No 2 financed from 2018 budget."/>
    <n v="2017"/>
    <n v="1000000"/>
    <m/>
    <m/>
    <d v="2018-03-16T00:00:00"/>
    <d v="2018-05-16T00:00:00"/>
    <n v="2018"/>
    <n v="1963799.8"/>
    <m/>
    <n v="3117391.83"/>
    <n v="2963799.8"/>
    <n v="0.95073059840539831"/>
    <n v="153592.03000000026"/>
    <n v="0"/>
  </r>
  <r>
    <s v="2017/1463"/>
    <x v="1"/>
    <n v="1463"/>
    <x v="8"/>
    <s v="Romania"/>
    <s v="General Inspectorate of the Romanian Border Police"/>
    <s v="no"/>
    <s v="REX 2017"/>
    <s v="2017/PRU/05 REX 2017"/>
    <d v="2017-10-04T00:00:00"/>
    <d v="2017-11-08T00:00:00"/>
    <s v="no"/>
    <x v="0"/>
    <s v="FRO.25688"/>
    <n v="2017"/>
    <s v="C1"/>
    <n v="166066.51"/>
    <d v="2017-09-29T00:00:00"/>
    <s v="SK"/>
    <n v="130709.01"/>
    <s v="yes"/>
    <n v="81832"/>
    <n v="114635.12"/>
    <m/>
    <m/>
    <m/>
    <m/>
    <m/>
    <n v="2017"/>
    <n v="83033"/>
    <m/>
    <m/>
    <d v="2018-01-22T00:00:00"/>
    <d v="2018-01-12T00:00:00"/>
    <n v="2018"/>
    <n v="67734"/>
    <m/>
    <n v="166066.51"/>
    <n v="150767"/>
    <n v="0.90787118968177261"/>
    <n v="15299.510000000009"/>
    <n v="114635.12"/>
  </r>
  <r>
    <s v="2017/1464"/>
    <x v="1"/>
    <n v="1464"/>
    <x v="8"/>
    <s v="Switzerland"/>
    <s v="Swiss Border Guard"/>
    <s v="no"/>
    <s v="REX 2017"/>
    <s v="2017/PRU/05 REX 2017"/>
    <d v="2017-10-04T00:00:00"/>
    <d v="2017-11-08T00:00:00"/>
    <s v="no"/>
    <x v="0"/>
    <s v="FRO.25683"/>
    <n v="2017"/>
    <s v="C1"/>
    <n v="18410.419999999998"/>
    <d v="2017-09-29T00:00:00"/>
    <s v="PM"/>
    <m/>
    <s v="no"/>
    <m/>
    <m/>
    <m/>
    <m/>
    <m/>
    <m/>
    <m/>
    <m/>
    <m/>
    <m/>
    <m/>
    <d v="2018-01-22T00:00:00"/>
    <d v="2017-12-04T00:00:00"/>
    <n v="2017"/>
    <n v="12246.21"/>
    <m/>
    <n v="18410.419999999998"/>
    <n v="12246.21"/>
    <n v="0.665178197998742"/>
    <n v="6164.2099999999991"/>
    <n v="0"/>
  </r>
  <r>
    <s v="2017/1465"/>
    <x v="1"/>
    <n v="1465"/>
    <x v="8"/>
    <s v="France"/>
    <s v="Direction Generale des Douanes et Droits Indirects"/>
    <s v="no"/>
    <s v="REX 2017"/>
    <s v="2017/PRU/05 REX 2017"/>
    <d v="2017-10-04T00:00:00"/>
    <d v="2017-11-08T00:00:00"/>
    <s v="no"/>
    <x v="0"/>
    <s v="FRO.25691"/>
    <n v="2017"/>
    <s v="C1"/>
    <n v="20853.23"/>
    <d v="2017-09-29T00:00:00"/>
    <s v="PM"/>
    <m/>
    <s v="yes"/>
    <n v="0"/>
    <n v="6262.98"/>
    <m/>
    <m/>
    <m/>
    <m/>
    <m/>
    <m/>
    <n v="0"/>
    <m/>
    <m/>
    <d v="2018-01-22T00:00:00"/>
    <d v="2018-01-24T00:00:00"/>
    <n v="2018"/>
    <n v="15506.42"/>
    <m/>
    <n v="20853.23"/>
    <n v="15506.42"/>
    <n v="0.74359799417164629"/>
    <n v="5346.8099999999995"/>
    <n v="6262.98"/>
  </r>
  <r>
    <s v="2017/1466"/>
    <x v="1"/>
    <n v="1466"/>
    <x v="8"/>
    <s v="Slovakia"/>
    <s v="Ministry of Interior of the Slovak Republic"/>
    <s v="no"/>
    <s v="REX 2017"/>
    <s v="2017/PRU/05 REX 2017"/>
    <d v="2017-10-04T00:00:00"/>
    <d v="2017-11-08T00:00:00"/>
    <s v="no"/>
    <x v="0"/>
    <s v="FRO.25695"/>
    <n v="2017"/>
    <s v="C1"/>
    <n v="19180.82"/>
    <d v="2017-09-29T00:00:00"/>
    <s v="PM"/>
    <m/>
    <s v="no"/>
    <m/>
    <m/>
    <m/>
    <m/>
    <m/>
    <m/>
    <m/>
    <n v="2017"/>
    <n v="9590.41"/>
    <m/>
    <m/>
    <d v="2018-01-22T00:00:00"/>
    <d v="2017-12-15T00:00:00"/>
    <n v="2017"/>
    <n v="2505.7600000000002"/>
    <m/>
    <n v="19180.82"/>
    <n v="12096.17"/>
    <n v="0.63063883608729976"/>
    <n v="7084.65"/>
    <n v="0"/>
  </r>
  <r>
    <s v="2017/1467"/>
    <x v="1"/>
    <n v="1467"/>
    <x v="8"/>
    <s v="Latvia"/>
    <s v="State Border Guard of the Republic of Latvia"/>
    <s v="no"/>
    <s v="REX 2017"/>
    <s v="2017/PRU/05 REX 2017"/>
    <d v="2017-10-04T00:00:00"/>
    <d v="2017-11-08T00:00:00"/>
    <s v="no"/>
    <x v="0"/>
    <s v="FRO.25680"/>
    <n v="2017"/>
    <s v="C1"/>
    <n v="38399.730000000003"/>
    <d v="2017-09-29T00:00:00"/>
    <s v="PM"/>
    <m/>
    <s v="no"/>
    <m/>
    <m/>
    <m/>
    <m/>
    <m/>
    <m/>
    <m/>
    <n v="2017"/>
    <n v="19190"/>
    <m/>
    <m/>
    <d v="2018-01-22T00:00:00"/>
    <m/>
    <n v="2018"/>
    <n v="2184.1799999999998"/>
    <m/>
    <n v="38399.730000000003"/>
    <n v="21374.18"/>
    <n v="0.55662318459009996"/>
    <n v="17025.550000000003"/>
    <n v="0"/>
  </r>
  <r>
    <s v="2017/1468"/>
    <x v="1"/>
    <n v="1468"/>
    <x v="8"/>
    <s v="France"/>
    <s v="Direction Centrale de la Police aux Frontieres"/>
    <s v="no"/>
    <s v="REX 2017"/>
    <s v="2017/PRU/05 REX 2017"/>
    <d v="2017-10-04T00:00:00"/>
    <d v="2017-11-08T00:00:00"/>
    <s v="no"/>
    <x v="0"/>
    <s v="FRO.25696"/>
    <n v="2017"/>
    <s v="C1"/>
    <n v="8783.6299999999992"/>
    <d v="2017-09-29T00:00:00"/>
    <s v="PM"/>
    <m/>
    <s v="no"/>
    <m/>
    <m/>
    <m/>
    <m/>
    <m/>
    <m/>
    <m/>
    <n v="2017"/>
    <n v="4391.82"/>
    <m/>
    <m/>
    <d v="2018-01-22T00:00:00"/>
    <d v="2018-02-23T00:00:00"/>
    <n v="2018"/>
    <n v="1509.99"/>
    <m/>
    <n v="8783.6299999999992"/>
    <n v="5901.8099999999995"/>
    <n v="0.67191013282663314"/>
    <n v="2881.8199999999997"/>
    <n v="0"/>
  </r>
  <r>
    <s v="2017/1469"/>
    <x v="1"/>
    <n v="1469"/>
    <x v="8"/>
    <s v="France"/>
    <s v="Direction Generale de la Gendarmerie nationale"/>
    <s v="no"/>
    <s v="REX 2017"/>
    <s v="2017/PRU/05 REX 2017"/>
    <d v="2017-10-04T00:00:00"/>
    <d v="2017-11-08T00:00:00"/>
    <s v="no"/>
    <x v="0"/>
    <s v="FRO.25697"/>
    <n v="2017"/>
    <s v="C1"/>
    <n v="8653.09"/>
    <d v="2017-09-29T00:00:00"/>
    <s v="PM"/>
    <m/>
    <s v="no"/>
    <m/>
    <m/>
    <m/>
    <m/>
    <m/>
    <m/>
    <m/>
    <m/>
    <m/>
    <m/>
    <m/>
    <d v="2018-01-22T00:00:00"/>
    <d v="2018-01-18T00:00:00"/>
    <n v="2018"/>
    <n v="8629.69"/>
    <m/>
    <n v="8653.09"/>
    <n v="8629.69"/>
    <n v="0.99729576370984241"/>
    <n v="23.399999999999636"/>
    <n v="0"/>
  </r>
  <r>
    <s v="2017/1470"/>
    <x v="1"/>
    <n v="1470"/>
    <x v="8"/>
    <s v="Estonia"/>
    <s v="Estonian Police and Border Guard Board"/>
    <s v="no"/>
    <s v="REX 2017"/>
    <s v="2017/PRU/05 REX 2017"/>
    <d v="2017-10-04T00:00:00"/>
    <d v="2017-11-08T00:00:00"/>
    <s v="no"/>
    <x v="0"/>
    <s v="FRO.25679"/>
    <n v="2017"/>
    <s v="C1"/>
    <n v="16604.259999999998"/>
    <d v="2017-09-29T00:00:00"/>
    <s v="PM"/>
    <m/>
    <s v="no"/>
    <m/>
    <m/>
    <m/>
    <m/>
    <m/>
    <m/>
    <m/>
    <n v="2017"/>
    <n v="8300"/>
    <m/>
    <m/>
    <d v="2018-01-22T00:00:00"/>
    <d v="2017-12-13T00:00:00"/>
    <n v="2017"/>
    <n v="4895.5200000000004"/>
    <m/>
    <n v="16604.259999999998"/>
    <n v="13195.52"/>
    <n v="0.79470690051830084"/>
    <n v="3408.739999999998"/>
    <n v="0"/>
  </r>
  <r>
    <s v="2017/1471"/>
    <x v="1"/>
    <n v="1471"/>
    <x v="8"/>
    <s v="France"/>
    <s v="Direction Centrale des compagnies republicaines de securite"/>
    <s v="no"/>
    <s v="REX 2017"/>
    <s v="2017/PRU/05 REX 2017"/>
    <d v="2017-10-04T00:00:00"/>
    <d v="2017-11-08T00:00:00"/>
    <s v="no"/>
    <x v="0"/>
    <s v="FRO.25693"/>
    <n v="2017"/>
    <s v="C1"/>
    <n v="12200.14"/>
    <d v="2017-09-29T00:00:00"/>
    <s v="PM"/>
    <m/>
    <s v="no"/>
    <m/>
    <m/>
    <m/>
    <m/>
    <m/>
    <m/>
    <m/>
    <m/>
    <m/>
    <m/>
    <m/>
    <d v="2018-01-22T00:00:00"/>
    <d v="2018-01-22T00:00:00"/>
    <n v="2018"/>
    <n v="9017.06"/>
    <m/>
    <n v="12200.14"/>
    <n v="9017.06"/>
    <n v="0.73909479727281813"/>
    <n v="3183.08"/>
    <n v="0"/>
  </r>
  <r>
    <s v="2017/1472"/>
    <x v="1"/>
    <n v="1472"/>
    <x v="8"/>
    <s v="Czech Republic"/>
    <s v="Police of the Czech Republic"/>
    <s v="no"/>
    <s v="REX 2017"/>
    <s v="2017/PRU/05 REX 2017"/>
    <d v="2017-10-04T00:00:00"/>
    <d v="2017-11-08T00:00:00"/>
    <s v="no"/>
    <x v="0"/>
    <s v="FRO.25686"/>
    <n v="2017"/>
    <s v="C1"/>
    <n v="21194.560000000001"/>
    <d v="2017-09-29T00:00:00"/>
    <s v="PM"/>
    <m/>
    <s v="no"/>
    <m/>
    <m/>
    <m/>
    <m/>
    <m/>
    <m/>
    <m/>
    <n v="2017"/>
    <n v="10000"/>
    <m/>
    <m/>
    <d v="2018-01-22T00:00:00"/>
    <d v="2017-11-22T00:00:00"/>
    <n v="2017"/>
    <n v="4503.2"/>
    <m/>
    <n v="21194.560000000001"/>
    <n v="14503.2"/>
    <n v="0.68428879863512149"/>
    <n v="6691.3600000000006"/>
    <n v="0"/>
  </r>
  <r>
    <s v="2017/1473"/>
    <x v="1"/>
    <n v="1473"/>
    <x v="8"/>
    <s v="Slovenia"/>
    <s v="Ministry of Interior - Police"/>
    <s v="no"/>
    <s v="REX 2017"/>
    <s v="2017/PRU/05 REX 2017"/>
    <d v="2017-10-04T00:00:00"/>
    <d v="2017-11-08T00:00:00"/>
    <s v="no"/>
    <x v="0"/>
    <s v="FRO.25677"/>
    <n v="2017"/>
    <s v="C1"/>
    <n v="16458.63"/>
    <d v="2017-09-29T00:00:00"/>
    <s v="PM"/>
    <m/>
    <s v="no"/>
    <m/>
    <m/>
    <m/>
    <m/>
    <m/>
    <m/>
    <m/>
    <n v="2017"/>
    <n v="8229.31"/>
    <m/>
    <m/>
    <d v="2018-01-22T00:00:00"/>
    <d v="2018-01-24T00:00:00"/>
    <n v="2018"/>
    <n v="4331.2"/>
    <m/>
    <n v="16458.63"/>
    <n v="12560.509999999998"/>
    <n v="0.76315647171119327"/>
    <n v="3898.1200000000026"/>
    <n v="0"/>
  </r>
  <r>
    <s v="2017/1474"/>
    <x v="1"/>
    <n v="1474"/>
    <x v="8"/>
    <s v="Bulgaria"/>
    <s v="Ministry of Interior - Chief Directorate Border Police"/>
    <s v="no"/>
    <s v="REX 2017"/>
    <s v="2017/PRU/05 REX 2017"/>
    <d v="2017-10-04T00:00:00"/>
    <d v="2017-11-08T00:00:00"/>
    <s v="no"/>
    <x v="0"/>
    <s v="FRO.25674"/>
    <n v="2017"/>
    <s v="C1"/>
    <n v="4629.97"/>
    <d v="2017-09-29T00:00:00"/>
    <s v="PM"/>
    <m/>
    <s v="no"/>
    <m/>
    <m/>
    <m/>
    <m/>
    <m/>
    <m/>
    <m/>
    <m/>
    <m/>
    <m/>
    <m/>
    <d v="2018-01-22T00:00:00"/>
    <d v="2018-02-28T00:00:00"/>
    <n v="2018"/>
    <n v="512.21"/>
    <m/>
    <n v="4629.97"/>
    <n v="512.21"/>
    <n v="0.11062922653926484"/>
    <n v="4117.76"/>
    <n v="0"/>
  </r>
  <r>
    <s v="2017/1475"/>
    <x v="1"/>
    <n v="1475"/>
    <x v="3"/>
    <s v="Albania"/>
    <s v="Aparati i Drejtorise se Policise se Shtetit"/>
    <s v="no"/>
    <s v="Focal Points"/>
    <s v="2017/ABS/03 Focal Points 2017 Air"/>
    <d v="2017-10-09T00:00:00"/>
    <d v="2017-10-28T00:00:00"/>
    <s v="no"/>
    <x v="0"/>
    <s v="FRO.25684"/>
    <n v="2017"/>
    <s v="C1"/>
    <n v="5724.5"/>
    <d v="2017-10-03T00:00:00"/>
    <s v="SK"/>
    <m/>
    <s v="yes"/>
    <n v="0"/>
    <n v="2682.09"/>
    <m/>
    <m/>
    <m/>
    <m/>
    <m/>
    <m/>
    <n v="0"/>
    <m/>
    <m/>
    <d v="2018-01-11T00:00:00"/>
    <d v="2017-12-07T00:00:00"/>
    <n v="2017"/>
    <n v="4690.84"/>
    <m/>
    <n v="5724.5"/>
    <n v="4690.84"/>
    <n v="0.81943226482662246"/>
    <n v="1033.6599999999999"/>
    <n v="2682.09"/>
  </r>
  <r>
    <s v="2017/1476"/>
    <x v="1"/>
    <n v="1476"/>
    <x v="1"/>
    <s v="Austria"/>
    <s v="Federal Ministry of the Interior"/>
    <s v="no"/>
    <s v="RO"/>
    <s v="2017/RSU/01 RO to Kosovo and Georgia/Armenia"/>
    <d v="2017-10-04T00:00:00"/>
    <d v="2017-10-07T00:00:00"/>
    <s v="no"/>
    <x v="0"/>
    <s v="FRO.25690"/>
    <n v="2017"/>
    <s v="C1"/>
    <n v="156502.5"/>
    <d v="2017-10-02T00:00:00"/>
    <s v="SK"/>
    <m/>
    <s v="yes"/>
    <n v="138000"/>
    <n v="117410.6"/>
    <m/>
    <m/>
    <m/>
    <m/>
    <m/>
    <m/>
    <m/>
    <m/>
    <m/>
    <d v="2017-12-21T00:00:00"/>
    <d v="2018-02-20T00:00:00"/>
    <n v="2018"/>
    <n v="128123.64"/>
    <m/>
    <n v="156502.5"/>
    <n v="128123.64"/>
    <n v="0.81866832798198108"/>
    <n v="28378.86"/>
    <n v="117410.6"/>
  </r>
  <r>
    <s v="2017/1477"/>
    <x v="1"/>
    <n v="1477"/>
    <x v="1"/>
    <s v="Sweden"/>
    <s v="National Operations Department"/>
    <s v="no"/>
    <s v="RO"/>
    <s v="2017/RSU/01 RO to Albania"/>
    <d v="2017-10-04T00:00:00"/>
    <d v="2017-10-06T00:00:00"/>
    <s v="no"/>
    <x v="0"/>
    <s v="FRO.25692"/>
    <n v="2017"/>
    <s v="C1"/>
    <n v="110792.85"/>
    <d v="2017-10-02T00:00:00"/>
    <s v="SK"/>
    <m/>
    <s v="yes"/>
    <n v="82780"/>
    <n v="81659"/>
    <m/>
    <m/>
    <m/>
    <m/>
    <m/>
    <m/>
    <m/>
    <m/>
    <m/>
    <d v="2017-12-20T00:00:00"/>
    <d v="2017-11-23T00:00:00"/>
    <n v="2017"/>
    <n v="98940.74"/>
    <m/>
    <n v="110792.85"/>
    <n v="98940.74"/>
    <n v="0.89302459499868447"/>
    <n v="11852.11"/>
    <n v="81659"/>
  </r>
  <r>
    <s v="2017/1478"/>
    <x v="1"/>
    <n v="1478"/>
    <x v="1"/>
    <s v="Germany"/>
    <s v="Bundespolizeiprasidium Federal Police Central Office"/>
    <s v="no"/>
    <s v="RO"/>
    <s v="2017/RSU/01 RO to Albania and to Georgia/Armenia"/>
    <d v="2017-10-04T00:00:00"/>
    <d v="2017-10-07T00:00:00"/>
    <s v="no"/>
    <x v="0"/>
    <s v="FRO.25699"/>
    <n v="2017"/>
    <s v="C1"/>
    <n v="36112.5"/>
    <d v="2017-10-02T00:00:00"/>
    <s v="SK"/>
    <m/>
    <s v="yes"/>
    <n v="12000"/>
    <n v="12000"/>
    <m/>
    <m/>
    <m/>
    <m/>
    <m/>
    <m/>
    <m/>
    <m/>
    <m/>
    <d v="2017-12-21T00:00:00"/>
    <d v="2018-01-15T00:00:00"/>
    <n v="2018"/>
    <n v="26819.72"/>
    <m/>
    <n v="36112.5"/>
    <n v="26819.72"/>
    <n v="0.74267137417791629"/>
    <n v="9292.7799999999988"/>
    <n v="12000"/>
  </r>
  <r>
    <s v="2017/1479"/>
    <x v="1"/>
    <n v="1479"/>
    <x v="1"/>
    <s v="Georgia"/>
    <s v="Patrol Police Department"/>
    <s v="no"/>
    <s v="CRO"/>
    <s v="2017/RSU/01 CRO to Georgia"/>
    <d v="2017-10-11T00:00:00"/>
    <d v="2017-11-12T00:00:00"/>
    <s v="no"/>
    <x v="0"/>
    <s v="FRO.25698"/>
    <n v="2017"/>
    <s v="C1"/>
    <n v="2439.6"/>
    <d v="2017-10-02T00:00:00"/>
    <s v="SK"/>
    <n v="0"/>
    <s v="no"/>
    <m/>
    <m/>
    <m/>
    <m/>
    <m/>
    <m/>
    <m/>
    <m/>
    <n v="0"/>
    <m/>
    <m/>
    <d v="2018-01-26T00:00:00"/>
    <d v="2017-11-27T00:00:00"/>
    <n v="2017"/>
    <n v="2439.6"/>
    <m/>
    <n v="2439.6"/>
    <n v="2439.6"/>
    <n v="1"/>
    <n v="0"/>
    <n v="0"/>
  </r>
  <r>
    <s v="2017/1480"/>
    <x v="1"/>
    <n v="1480"/>
    <x v="8"/>
    <s v="Hungary"/>
    <s v="Hungarian Police Headquarters"/>
    <s v="no"/>
    <s v="REX 2017"/>
    <s v="2017/PRU/05 REX 2017"/>
    <d v="2017-10-04T00:00:00"/>
    <d v="2017-11-08T00:00:00"/>
    <s v="no"/>
    <x v="0"/>
    <s v="FRO.25685"/>
    <n v="2017"/>
    <s v="C1"/>
    <n v="47150.19"/>
    <d v="2017-09-29T00:00:00"/>
    <s v="PM"/>
    <m/>
    <s v="no"/>
    <m/>
    <m/>
    <m/>
    <m/>
    <m/>
    <m/>
    <m/>
    <m/>
    <m/>
    <m/>
    <m/>
    <d v="2018-01-22T00:00:00"/>
    <d v="2018-01-10T00:00:00"/>
    <n v="2018"/>
    <n v="25109.81"/>
    <m/>
    <n v="47150.19"/>
    <n v="25109.81"/>
    <n v="0.53254949767964876"/>
    <n v="22040.38"/>
    <n v="0"/>
  </r>
  <r>
    <s v="2017/1481"/>
    <x v="1"/>
    <n v="1481"/>
    <x v="8"/>
    <s v="Lithuania"/>
    <s v="State Border Guard Service"/>
    <s v="no"/>
    <s v="REX 2017"/>
    <s v="2017/PRU/05 REX 2017"/>
    <d v="2017-10-04T00:00:00"/>
    <d v="2017-11-08T00:00:00"/>
    <s v="no"/>
    <x v="0"/>
    <s v="FRO.25702"/>
    <n v="2017"/>
    <s v="C1"/>
    <n v="49182.55"/>
    <d v="2017-09-29T00:00:00"/>
    <s v="PM"/>
    <m/>
    <s v="no"/>
    <m/>
    <m/>
    <m/>
    <m/>
    <m/>
    <m/>
    <m/>
    <m/>
    <m/>
    <m/>
    <m/>
    <d v="2018-01-22T00:00:00"/>
    <d v="2017-12-12T00:00:00"/>
    <n v="2017"/>
    <n v="35146.47"/>
    <m/>
    <n v="49182.55"/>
    <n v="35146.47"/>
    <n v="0.71461260142062577"/>
    <n v="14036.080000000002"/>
    <n v="0"/>
  </r>
  <r>
    <s v="2017/1482"/>
    <x v="1"/>
    <n v="1482"/>
    <x v="8"/>
    <s v="Germany"/>
    <s v="Bundespolizeiprasidium Federal Police Central Office"/>
    <s v="no"/>
    <s v="REX 2017"/>
    <s v="2017/PRU/05 REX 2017"/>
    <d v="2017-10-04T00:00:00"/>
    <d v="2017-11-08T00:00:00"/>
    <s v="no"/>
    <x v="0"/>
    <s v="FRO.25703"/>
    <n v="2017"/>
    <s v="C1"/>
    <n v="64159.27"/>
    <d v="2017-09-29T00:00:00"/>
    <s v="PM"/>
    <m/>
    <s v="no"/>
    <m/>
    <m/>
    <m/>
    <m/>
    <m/>
    <m/>
    <m/>
    <n v="2017"/>
    <n v="32000"/>
    <m/>
    <m/>
    <d v="2018-01-22T00:00:00"/>
    <d v="2018-02-14T00:00:00"/>
    <n v="2018"/>
    <n v="15659.62"/>
    <m/>
    <n v="64159.27"/>
    <n v="47659.62"/>
    <n v="0.74283295305573149"/>
    <n v="16499.649999999994"/>
    <n v="0"/>
  </r>
  <r>
    <s v="2017/1483"/>
    <x v="1"/>
    <n v="1483"/>
    <x v="8"/>
    <s v="Poland"/>
    <s v="Headquarters of Polish Border Guards"/>
    <s v="no"/>
    <s v="REX 2017"/>
    <s v="2017/PRU/05 REX 2017"/>
    <d v="2017-10-04T00:00:00"/>
    <d v="2017-11-08T00:00:00"/>
    <s v="no"/>
    <x v="0"/>
    <s v="FRO.25706"/>
    <n v="2017"/>
    <s v="C1"/>
    <n v="68411.520000000004"/>
    <d v="2017-09-29T00:00:00"/>
    <s v="PM"/>
    <n v="0"/>
    <s v="no"/>
    <n v="0"/>
    <m/>
    <n v="25706"/>
    <n v="2017"/>
    <n v="16751.919999999998"/>
    <d v="2017-10-18T00:00:00"/>
    <m/>
    <n v="2017"/>
    <n v="34205.760000000002"/>
    <n v="2017"/>
    <n v="8375.9599999999991"/>
    <d v="2018-01-22T00:00:00"/>
    <d v="2017-12-13T00:00:00"/>
    <n v="2017"/>
    <n v="8786.18"/>
    <m/>
    <n v="85163.44"/>
    <n v="51367.9"/>
    <n v="0.60316844880854981"/>
    <n v="33795.54"/>
    <n v="0"/>
  </r>
  <r>
    <s v="2017/1484"/>
    <x v="1"/>
    <n v="1484"/>
    <x v="8"/>
    <s v="Portugal"/>
    <s v="Servico de Estrangeiros e Fronteiras"/>
    <s v="no"/>
    <s v="REX 2017"/>
    <s v="2017/PRU/05 REX 2017"/>
    <d v="2017-10-04T00:00:00"/>
    <d v="2017-11-08T00:00:00"/>
    <s v="no"/>
    <x v="0"/>
    <s v="FRO.25710"/>
    <n v="2017"/>
    <s v="C1"/>
    <n v="44942.61"/>
    <d v="2017-09-29T00:00:00"/>
    <s v="PM"/>
    <m/>
    <s v="no"/>
    <m/>
    <m/>
    <m/>
    <m/>
    <m/>
    <m/>
    <m/>
    <n v="2017"/>
    <n v="22471.31"/>
    <m/>
    <m/>
    <d v="2018-01-22T00:00:00"/>
    <d v="2018-01-17T00:00:00"/>
    <n v="2018"/>
    <n v="13177.95"/>
    <m/>
    <n v="44942.61"/>
    <n v="35649.26"/>
    <n v="0.79321739436138672"/>
    <n v="9293.3499999999985"/>
    <n v="0"/>
  </r>
  <r>
    <s v="2017/1485"/>
    <x v="1"/>
    <n v="1485"/>
    <x v="8"/>
    <s v="Croatia"/>
    <s v="Ministry of Interior, Directorate for Financial Material Affairs"/>
    <s v="no"/>
    <s v="REX 2017"/>
    <s v="2017/PRU/05 REX 2017"/>
    <d v="2017-10-04T00:00:00"/>
    <d v="2017-11-08T00:00:00"/>
    <s v="no"/>
    <x v="0"/>
    <s v="FRO.25701"/>
    <n v="2017"/>
    <s v="C1"/>
    <n v="37122.15"/>
    <d v="2017-09-29T00:00:00"/>
    <s v="PM"/>
    <m/>
    <s v="no"/>
    <m/>
    <m/>
    <m/>
    <m/>
    <m/>
    <m/>
    <m/>
    <m/>
    <m/>
    <m/>
    <m/>
    <d v="2018-01-22T00:00:00"/>
    <d v="2018-01-22T00:00:00"/>
    <n v="2018"/>
    <n v="24744.46"/>
    <m/>
    <n v="37122.15"/>
    <n v="24744.46"/>
    <n v="0.66656861200119066"/>
    <n v="12377.690000000002"/>
    <n v="0"/>
  </r>
  <r>
    <s v="2017/1486"/>
    <x v="1"/>
    <n v="1486"/>
    <x v="4"/>
    <s v="Malta"/>
    <s v="Armed Forces of Malta"/>
    <s v="no"/>
    <s v="FOA"/>
    <s v="2017/LBS/01 FOA"/>
    <d v="2017-10-11T00:00:00"/>
    <d v="2017-12-06T00:00:00"/>
    <s v="no"/>
    <x v="0"/>
    <s v="FRO.25694"/>
    <n v="2017"/>
    <s v="C1"/>
    <n v="114597"/>
    <d v="2017-10-02T00:00:00"/>
    <s v="SK"/>
    <m/>
    <s v="no"/>
    <m/>
    <m/>
    <m/>
    <m/>
    <m/>
    <m/>
    <m/>
    <m/>
    <m/>
    <m/>
    <m/>
    <d v="2018-02-19T00:00:00"/>
    <d v="2018-01-10T00:00:00"/>
    <n v="2018"/>
    <n v="98292.85"/>
    <m/>
    <n v="114597"/>
    <n v="98292.85"/>
    <n v="0.85772620574709635"/>
    <n v="16304.149999999994"/>
    <n v="0"/>
  </r>
  <r>
    <s v="2017/1487"/>
    <x v="1"/>
    <n v="1487"/>
    <x v="1"/>
    <s v="Austria"/>
    <s v="Federal Ministry of the Interior"/>
    <s v="no"/>
    <s v="RO"/>
    <s v="2017/RSU/01 RO to Afghanistan"/>
    <d v="2017-10-10T00:00:00"/>
    <d v="2017-10-13T00:00:00"/>
    <s v="no"/>
    <x v="0"/>
    <s v="FRO.25704"/>
    <n v="2017"/>
    <s v="C1"/>
    <n v="5039.7"/>
    <d v="2017-10-03T00:00:00"/>
    <s v="SK"/>
    <m/>
    <s v="no"/>
    <m/>
    <m/>
    <m/>
    <m/>
    <m/>
    <m/>
    <m/>
    <m/>
    <m/>
    <m/>
    <m/>
    <d v="2017-12-27T00:00:00"/>
    <d v="2018-01-16T00:00:00"/>
    <n v="2018"/>
    <n v="2303.7199999999998"/>
    <m/>
    <n v="5039.7"/>
    <n v="2303.7199999999998"/>
    <n v="0.45711451078437204"/>
    <n v="2735.98"/>
    <n v="0"/>
  </r>
  <r>
    <s v="2017/1488"/>
    <x v="1"/>
    <n v="1488"/>
    <x v="3"/>
    <s v="Portugal"/>
    <s v="Servico de Estrangeiros e Fronteiras"/>
    <s v="no"/>
    <s v="Focal Points"/>
    <s v="2017/ABS/03 Focal Points 2017 Air"/>
    <d v="2017-10-05T00:00:00"/>
    <d v="2017-11-05T00:00:00"/>
    <s v="no"/>
    <x v="0"/>
    <s v="FRO.25713"/>
    <n v="2017"/>
    <s v="C1"/>
    <n v="6646.84"/>
    <d v="2017-10-03T00:00:00"/>
    <s v="IM"/>
    <n v="0"/>
    <s v="no"/>
    <n v="0"/>
    <m/>
    <m/>
    <m/>
    <m/>
    <m/>
    <m/>
    <n v="2017"/>
    <n v="3323.42"/>
    <m/>
    <m/>
    <d v="2018-01-19T00:00:00"/>
    <d v="2018-01-17T00:00:00"/>
    <n v="2018"/>
    <n v="3036.93"/>
    <m/>
    <n v="6646.84"/>
    <n v="6360.35"/>
    <n v="0.95689831559056637"/>
    <n v="286.48999999999978"/>
    <n v="0"/>
  </r>
  <r>
    <s v="2017/1489"/>
    <x v="1"/>
    <n v="1489"/>
    <x v="2"/>
    <s v="Denmark"/>
    <s v="Danish National Police"/>
    <s v="no"/>
    <s v="Poseidon"/>
    <s v="2017/SBS/07 JO Poseidon 2017"/>
    <d v="2017-10-17T00:00:00"/>
    <d v="2017-12-22T00:00:00"/>
    <s v="no"/>
    <x v="0"/>
    <s v="FRO.25718"/>
    <n v="2017"/>
    <s v="C1"/>
    <n v="82659.64"/>
    <d v="2017-10-05T00:00:00"/>
    <s v="IM"/>
    <n v="0"/>
    <s v="yes"/>
    <n v="39900"/>
    <n v="60874.47"/>
    <m/>
    <m/>
    <m/>
    <d v="2017-10-05T00:00:00"/>
    <m/>
    <m/>
    <m/>
    <m/>
    <m/>
    <d v="2018-03-07T00:00:00"/>
    <d v="2018-04-12T00:00:00"/>
    <n v="2018"/>
    <n v="80463.66"/>
    <m/>
    <n v="82659.64"/>
    <n v="80463.66"/>
    <n v="0.97343346765120198"/>
    <n v="2195.9799999999959"/>
    <n v="60874.47"/>
  </r>
  <r>
    <s v="2017/1490"/>
    <x v="1"/>
    <n v="1490"/>
    <x v="4"/>
    <s v="Austria"/>
    <s v="Federal Ministry of the Interior"/>
    <s v="no"/>
    <s v="FOA"/>
    <s v="2017/LBS/01 FOA"/>
    <d v="2017-10-11T00:00:00"/>
    <d v="2017-11-08T00:00:00"/>
    <s v="no"/>
    <x v="0"/>
    <s v="FRO.25709"/>
    <n v="2017"/>
    <s v="C1"/>
    <n v="79264.53"/>
    <d v="2017-10-05T00:00:00"/>
    <s v="SK"/>
    <n v="3000"/>
    <s v="no"/>
    <m/>
    <m/>
    <m/>
    <m/>
    <m/>
    <m/>
    <m/>
    <m/>
    <n v="0"/>
    <m/>
    <m/>
    <d v="2018-01-22T00:00:00"/>
    <d v="2018-03-26T00:00:00"/>
    <n v="2018"/>
    <n v="69704.75"/>
    <m/>
    <n v="79264.53"/>
    <n v="69704.75"/>
    <n v="0.8793939735717855"/>
    <n v="9559.7799999999988"/>
    <n v="0"/>
  </r>
  <r>
    <s v="2017/1491"/>
    <x v="1"/>
    <n v="1491"/>
    <x v="4"/>
    <s v="Portugal"/>
    <s v="Servico de Estrangeiros e Fronteiras"/>
    <s v="no"/>
    <s v="FOA"/>
    <s v="2017/LBS/01 FOA"/>
    <d v="2017-10-10T00:00:00"/>
    <d v="2017-12-07T00:00:00"/>
    <s v="no"/>
    <x v="0"/>
    <s v="FRO.25700"/>
    <n v="2017"/>
    <s v="C1"/>
    <n v="33270.58"/>
    <d v="2017-10-06T00:00:00"/>
    <s v="SK"/>
    <n v="0"/>
    <s v="no"/>
    <m/>
    <m/>
    <m/>
    <m/>
    <m/>
    <m/>
    <m/>
    <n v="2017"/>
    <n v="16635.29"/>
    <m/>
    <m/>
    <d v="2018-02-20T00:00:00"/>
    <d v="2018-03-20T00:00:00"/>
    <n v="2018"/>
    <n v="8237.56"/>
    <m/>
    <n v="33270.58"/>
    <n v="24872.85"/>
    <n v="0.74759291842823294"/>
    <n v="8397.7300000000032"/>
    <n v="0"/>
  </r>
  <r>
    <s v="2017/1492"/>
    <x v="1"/>
    <n v="1492"/>
    <x v="4"/>
    <s v="Estonia"/>
    <s v="Police and Border Guard Board"/>
    <s v="no"/>
    <s v="FOA"/>
    <s v="2017/LBS/01 FOA"/>
    <d v="2017-10-10T00:00:00"/>
    <d v="2017-12-07T00:00:00"/>
    <s v="no"/>
    <x v="0"/>
    <s v="FRO.25715"/>
    <n v="2017"/>
    <s v="C1"/>
    <n v="15771.8"/>
    <d v="2017-10-06T00:00:00"/>
    <s v="SK"/>
    <n v="0"/>
    <s v="no"/>
    <m/>
    <m/>
    <m/>
    <m/>
    <m/>
    <m/>
    <m/>
    <n v="2017"/>
    <n v="7800"/>
    <m/>
    <m/>
    <d v="2018-02-20T00:00:00"/>
    <d v="2018-02-09T00:00:00"/>
    <n v="2018"/>
    <n v="6915.06"/>
    <m/>
    <n v="15771.8"/>
    <n v="14715.060000000001"/>
    <n v="0.93299813591346592"/>
    <n v="1056.739999999998"/>
    <n v="0"/>
  </r>
  <r>
    <s v="2017/1493"/>
    <x v="1"/>
    <n v="1493"/>
    <x v="4"/>
    <s v="Cyprus"/>
    <s v="Cyprus Police, Police Headquarters"/>
    <s v="no"/>
    <s v="FOA"/>
    <s v="2017/LBS/01 FOA"/>
    <d v="2017-10-10T00:00:00"/>
    <d v="2017-11-09T00:00:00"/>
    <s v="no"/>
    <x v="0"/>
    <s v="FRO.25712"/>
    <n v="2017"/>
    <s v="C1"/>
    <n v="14708.22"/>
    <d v="2017-10-06T00:00:00"/>
    <s v="SK"/>
    <n v="0"/>
    <s v="no"/>
    <m/>
    <m/>
    <m/>
    <m/>
    <m/>
    <m/>
    <m/>
    <m/>
    <m/>
    <m/>
    <m/>
    <d v="2018-01-23T00:00:00"/>
    <d v="2018-01-11T00:00:00"/>
    <n v="2018"/>
    <n v="8654.48"/>
    <m/>
    <n v="14708.22"/>
    <n v="8654.48"/>
    <n v="0.58841110617056314"/>
    <n v="6053.74"/>
    <n v="0"/>
  </r>
  <r>
    <s v="2017/1494"/>
    <x v="1"/>
    <n v="1494"/>
    <x v="3"/>
    <s v="Austria"/>
    <s v="Federal Ministry of the Interior"/>
    <s v="no"/>
    <s v="Focal Points"/>
    <s v="2017/ABS/04 JO Focal Points 2017 Air Intermediate Managers"/>
    <d v="2017-10-09T00:00:00"/>
    <d v="2017-11-04T00:00:00"/>
    <s v="no"/>
    <x v="0"/>
    <s v="FRO.25682"/>
    <n v="2017"/>
    <s v="C1"/>
    <n v="9601.11"/>
    <d v="2017-10-06T00:00:00"/>
    <s v="SK"/>
    <n v="0"/>
    <s v="no"/>
    <n v="0"/>
    <n v="0"/>
    <m/>
    <m/>
    <m/>
    <m/>
    <m/>
    <m/>
    <m/>
    <m/>
    <m/>
    <d v="2018-01-18T00:00:00"/>
    <d v="2017-11-28T00:00:00"/>
    <n v="2017"/>
    <n v="8906.56"/>
    <m/>
    <n v="9601.11"/>
    <n v="8906.56"/>
    <n v="0.92765940604784225"/>
    <n v="694.55000000000109"/>
    <n v="0"/>
  </r>
  <r>
    <s v="2017/1495"/>
    <x v="1"/>
    <n v="1495"/>
    <x v="2"/>
    <s v="Portugal"/>
    <s v="Servico de Estrangeiros e Fronteiras"/>
    <s v="no"/>
    <s v="Triton"/>
    <s v="2017/SBS/05 JO Triton 2017"/>
    <d v="2017-10-10T00:00:00"/>
    <d v="2017-11-09T00:00:00"/>
    <s v="no"/>
    <x v="0"/>
    <s v="FRO.25722"/>
    <n v="2017"/>
    <s v="C1"/>
    <n v="710219.96"/>
    <d v="2017-10-04T00:00:00"/>
    <s v="SK"/>
    <n v="599166.34"/>
    <s v="yes"/>
    <n v="401839"/>
    <n v="503356.76"/>
    <s v="FRO.25722"/>
    <n v="2017"/>
    <n v="8268.6299999999992"/>
    <d v="2017-10-30T00:00:00"/>
    <m/>
    <n v="2017"/>
    <n v="355109.98"/>
    <m/>
    <m/>
    <d v="2018-01-23T00:00:00"/>
    <d v="2018-07-04T00:00:00"/>
    <n v="2018"/>
    <n v="270142.86"/>
    <m/>
    <n v="718488.59"/>
    <n v="625252.84"/>
    <n v="0.87023349946308814"/>
    <n v="93235.75"/>
    <n v="503356.76"/>
  </r>
  <r>
    <s v="2017/1496"/>
    <x v="1"/>
    <n v="1496"/>
    <x v="3"/>
    <s v="Bosnia and Herzegovina"/>
    <s v="Border Police"/>
    <s v="no"/>
    <s v="Focal Points"/>
    <s v="2017/ABS/03 Focal Points 2017 Air"/>
    <d v="2017-10-30T00:00:00"/>
    <d v="2017-11-18T00:00:00"/>
    <s v="no"/>
    <x v="0"/>
    <s v="FRO.25725"/>
    <n v="2017"/>
    <s v="C1"/>
    <n v="4713.3500000000004"/>
    <d v="2017-10-03T00:00:00"/>
    <s v="SK"/>
    <m/>
    <s v="no"/>
    <m/>
    <m/>
    <m/>
    <m/>
    <m/>
    <m/>
    <m/>
    <m/>
    <m/>
    <m/>
    <m/>
    <d v="2018-02-01T00:00:00"/>
    <d v="2018-01-30T00:00:00"/>
    <n v="2018"/>
    <n v="3787.83"/>
    <m/>
    <n v="4713.3500000000004"/>
    <n v="3787.83"/>
    <n v="0.80363860099504592"/>
    <n v="925.52000000000044"/>
    <n v="0"/>
  </r>
  <r>
    <s v="2017/1497"/>
    <x v="1"/>
    <n v="1497"/>
    <x v="3"/>
    <s v="FYR of Macedonia"/>
    <s v="Ministry of Internal Affairs"/>
    <s v="no"/>
    <s v="Alexis"/>
    <s v="2017/ABS/06 JO Alexis"/>
    <d v="2017-10-30T00:00:00"/>
    <d v="2017-11-21T00:00:00"/>
    <s v="no"/>
    <x v="0"/>
    <s v="FRO.25724"/>
    <n v="2017"/>
    <s v="C1"/>
    <n v="4339.3900000000003"/>
    <d v="2017-10-03T00:00:00"/>
    <s v="SK"/>
    <n v="0"/>
    <s v="yes"/>
    <n v="0"/>
    <n v="2477.7199999999998"/>
    <m/>
    <m/>
    <m/>
    <m/>
    <m/>
    <m/>
    <n v="0"/>
    <m/>
    <m/>
    <d v="2018-02-04T00:00:00"/>
    <d v="2017-12-18T00:00:00"/>
    <n v="2017"/>
    <n v="3371.96"/>
    <m/>
    <n v="4339.3900000000003"/>
    <n v="3371.96"/>
    <n v="0.77705852665927699"/>
    <n v="967.43000000000029"/>
    <n v="2477.7199999999998"/>
  </r>
  <r>
    <s v="2017/1498"/>
    <x v="1"/>
    <n v="1498"/>
    <x v="3"/>
    <s v="Ukraine "/>
    <s v="Administration of the State Border Guard Service of Ukraine"/>
    <s v="no"/>
    <s v="Alexis"/>
    <s v="2017/ABS/06 JO Alexis"/>
    <d v="2017-10-30T00:00:00"/>
    <d v="2017-11-21T00:00:00"/>
    <s v="no"/>
    <x v="0"/>
    <s v="FRO.25723"/>
    <n v="2017"/>
    <s v="C1"/>
    <n v="5195.92"/>
    <d v="2017-10-03T00:00:00"/>
    <s v="SK"/>
    <n v="0"/>
    <s v="no"/>
    <m/>
    <m/>
    <m/>
    <m/>
    <m/>
    <m/>
    <m/>
    <n v="2017"/>
    <n v="2000"/>
    <m/>
    <m/>
    <d v="2018-02-04T00:00:00"/>
    <d v="2017-12-06T00:00:00"/>
    <n v="2017"/>
    <n v="2630.44"/>
    <m/>
    <n v="5195.92"/>
    <n v="4630.4400000000005"/>
    <n v="0.8911684552495035"/>
    <n v="565.47999999999956"/>
    <n v="0"/>
  </r>
  <r>
    <s v="2017/1499"/>
    <x v="1"/>
    <n v="1499"/>
    <x v="1"/>
    <s v="Sweden"/>
    <s v="National Operations Department"/>
    <s v="no"/>
    <s v="RO"/>
    <s v="2017/RSU/01 RO to Afghanistan"/>
    <d v="2017-10-09T00:00:00"/>
    <d v="2017-10-13T00:00:00"/>
    <s v="no"/>
    <x v="0"/>
    <s v="FRO.25714"/>
    <n v="2017"/>
    <s v="C1"/>
    <n v="377897.1"/>
    <d v="2017-12-05T00:00:00"/>
    <s v=" FF "/>
    <n v="0"/>
    <s v="yes"/>
    <n v="306650"/>
    <n v="304269.31"/>
    <m/>
    <m/>
    <m/>
    <m/>
    <m/>
    <m/>
    <m/>
    <m/>
    <m/>
    <d v="2017-12-27T00:00:00"/>
    <d v="2017-11-23T00:00:00"/>
    <n v="2017"/>
    <n v="358227.61"/>
    <m/>
    <n v="377897.1"/>
    <n v="358227.61"/>
    <n v="0.94795014304158465"/>
    <n v="19669.489999999991"/>
    <n v="304269.31"/>
  </r>
  <r>
    <s v="2017/1500"/>
    <x v="1"/>
    <n v="1500"/>
    <x v="3"/>
    <s v="Albania"/>
    <s v="Aparati i Drejtorise se Policise se Shtetit"/>
    <s v="no"/>
    <s v="Focal Points"/>
    <s v="2017/ABS/03 Focal Points 2017 Air"/>
    <d v="2017-10-08T00:00:00"/>
    <d v="2017-11-13T00:00:00"/>
    <s v="no"/>
    <x v="0"/>
    <s v="FRO.25737"/>
    <n v="2017"/>
    <s v="C1"/>
    <n v="20355.68"/>
    <d v="2017-10-06T00:00:00"/>
    <s v="SK"/>
    <n v="0"/>
    <s v="no"/>
    <m/>
    <m/>
    <m/>
    <m/>
    <m/>
    <m/>
    <m/>
    <m/>
    <n v="0"/>
    <m/>
    <m/>
    <d v="2018-01-27T00:00:00"/>
    <d v="2018-01-09T00:00:00"/>
    <n v="2018"/>
    <n v="17857.61"/>
    <m/>
    <n v="20355.68"/>
    <n v="17857.61"/>
    <n v="0.87727897078358474"/>
    <n v="2498.0699999999997"/>
    <n v="0"/>
  </r>
  <r>
    <s v="2017/1501"/>
    <x v="1"/>
    <n v="1501"/>
    <x v="4"/>
    <s v="Netherlands"/>
    <s v="Immigration and Naturalisation Service"/>
    <s v="no"/>
    <s v="FOA"/>
    <s v="2017/LBS/01 FOA"/>
    <d v="2017-10-10T00:00:00"/>
    <d v="2017-11-09T00:00:00"/>
    <s v="no"/>
    <x v="0"/>
    <s v="FRO.25739"/>
    <n v="2017"/>
    <s v="C1"/>
    <n v="106993.95"/>
    <d v="2017-10-05T00:00:00"/>
    <s v="IM"/>
    <n v="0"/>
    <s v="no"/>
    <n v="0"/>
    <m/>
    <m/>
    <m/>
    <m/>
    <m/>
    <m/>
    <n v="2017"/>
    <n v="50949"/>
    <m/>
    <m/>
    <d v="2018-01-23T00:00:00"/>
    <d v="2018-02-05T00:00:00"/>
    <n v="2018"/>
    <n v="55395"/>
    <m/>
    <n v="106993.95"/>
    <n v="106344"/>
    <n v="0.99392535746180044"/>
    <n v="649.94999999999709"/>
    <n v="0"/>
  </r>
  <r>
    <s v="2017/1502"/>
    <x v="1"/>
    <n v="1502"/>
    <x v="1"/>
    <s v="Denmark"/>
    <s v="Danish National Police"/>
    <s v="no"/>
    <s v="Poseidon"/>
    <s v="2017/RSU/03 Poseidon"/>
    <d v="2017-10-06T00:00:00"/>
    <d v="2017-10-07T00:00:00"/>
    <s v="no"/>
    <x v="0"/>
    <s v="FRO.25730"/>
    <n v="2017"/>
    <s v="C1"/>
    <n v="64200"/>
    <d v="2017-10-05T00:00:00"/>
    <s v=" FF "/>
    <n v="0"/>
    <s v="yes"/>
    <n v="60000"/>
    <n v="51975"/>
    <m/>
    <m/>
    <m/>
    <m/>
    <m/>
    <m/>
    <m/>
    <m/>
    <m/>
    <d v="2017-12-21T00:00:00"/>
    <d v="2017-11-21T00:00:00"/>
    <n v="2017"/>
    <n v="55613"/>
    <m/>
    <n v="64200"/>
    <n v="55613"/>
    <n v="0.86624610591900308"/>
    <n v="8587"/>
    <n v="51975"/>
  </r>
  <r>
    <s v="2017/1503"/>
    <x v="1"/>
    <n v="1503"/>
    <x v="2"/>
    <s v="Netherlands"/>
    <s v="Immigration and Naturalisation Service"/>
    <s v="no"/>
    <s v="Indalo"/>
    <s v="2017/SBS/03 Indalo 2017"/>
    <d v="2017-10-05T00:00:00"/>
    <d v="2017-11-01T00:00:00"/>
    <s v="no"/>
    <x v="0"/>
    <s v="FRO.25742"/>
    <n v="2017"/>
    <s v="C1"/>
    <n v="15054.9"/>
    <d v="2017-10-05T00:00:00"/>
    <s v="SK"/>
    <n v="0"/>
    <s v="yes"/>
    <n v="7700"/>
    <n v="9270"/>
    <m/>
    <m/>
    <m/>
    <m/>
    <m/>
    <m/>
    <m/>
    <m/>
    <m/>
    <d v="2018-01-15T00:00:00"/>
    <d v="2018-01-18T00:00:00"/>
    <n v="2018"/>
    <n v="13058.68"/>
    <m/>
    <n v="15054.9"/>
    <n v="13058.68"/>
    <n v="0.86740396814326237"/>
    <n v="1996.2199999999993"/>
    <n v="9270"/>
  </r>
  <r>
    <s v="2017/1504"/>
    <x v="1"/>
    <n v="1504"/>
    <x v="2"/>
    <s v="Portugal"/>
    <s v="Servico de Estrangeiros e Fronteiras"/>
    <s v="no"/>
    <s v="Triton"/>
    <s v="2017/SBS/05 JO Triton 2017"/>
    <d v="2017-10-10T00:00:00"/>
    <d v="2017-11-09T00:00:00"/>
    <s v="no"/>
    <x v="0"/>
    <s v="FRO.25741"/>
    <n v="2017"/>
    <s v="C1"/>
    <n v="9582.92"/>
    <d v="2017-10-05T00:00:00"/>
    <s v="SK"/>
    <n v="0"/>
    <s v="no"/>
    <m/>
    <m/>
    <m/>
    <m/>
    <m/>
    <m/>
    <m/>
    <n v="2017"/>
    <n v="4791.46"/>
    <m/>
    <m/>
    <d v="2018-01-23T00:00:00"/>
    <d v="2018-02-23T00:00:00"/>
    <n v="2018"/>
    <n v="4187.45"/>
    <m/>
    <n v="9582.92"/>
    <n v="8978.91"/>
    <n v="0.93697015106042836"/>
    <n v="604.01000000000022"/>
    <n v="0"/>
  </r>
  <r>
    <s v="2017/1505"/>
    <x v="1"/>
    <n v="1505"/>
    <x v="3"/>
    <s v="Switzerland"/>
    <s v="Swiss Border Guard"/>
    <s v="no"/>
    <s v="Focal Points"/>
    <s v="2017/ABS/03 Focal Points 2017 Air"/>
    <d v="2017-10-16T00:00:00"/>
    <d v="2017-11-11T00:00:00"/>
    <s v="no"/>
    <x v="0"/>
    <s v="FRO.25743"/>
    <n v="2017"/>
    <s v="C1"/>
    <n v="6237.03"/>
    <d v="2017-10-06T00:00:00"/>
    <s v="SK"/>
    <n v="0"/>
    <s v="no"/>
    <m/>
    <m/>
    <m/>
    <m/>
    <m/>
    <m/>
    <m/>
    <m/>
    <n v="0"/>
    <m/>
    <m/>
    <d v="2018-01-25T00:00:00"/>
    <d v="2017-11-27T00:00:00"/>
    <n v="2017"/>
    <n v="4848.76"/>
    <m/>
    <n v="6237.03"/>
    <n v="4848.76"/>
    <n v="0.77741489138259723"/>
    <n v="1388.2699999999995"/>
    <n v="0"/>
  </r>
  <r>
    <s v="2017/1506"/>
    <x v="1"/>
    <n v="1506"/>
    <x v="2"/>
    <s v="Spain"/>
    <s v="Cuerpo Nacional de Policia"/>
    <s v="no"/>
    <s v="Indalo"/>
    <s v="2017/SBS/03 Indalo 2017"/>
    <d v="2017-08-21T00:00:00"/>
    <d v="2017-10-31T00:00:00"/>
    <s v="yes"/>
    <x v="0"/>
    <s v="FRO.25740"/>
    <n v="2017"/>
    <s v="C1"/>
    <n v="26232.89"/>
    <d v="2017-10-06T00:00:00"/>
    <s v="SK"/>
    <n v="0"/>
    <s v="no"/>
    <m/>
    <m/>
    <m/>
    <m/>
    <m/>
    <m/>
    <m/>
    <m/>
    <m/>
    <m/>
    <m/>
    <d v="2018-01-14T00:00:00"/>
    <d v="2018-02-21T00:00:00"/>
    <n v="2018"/>
    <n v="22330.86"/>
    <m/>
    <n v="26232.89"/>
    <n v="22330.86"/>
    <n v="0.85125428422106753"/>
    <n v="3902.0299999999988"/>
    <n v="0"/>
  </r>
  <r>
    <s v="2017/1507"/>
    <x v="1"/>
    <n v="1507"/>
    <x v="4"/>
    <s v="Serbia"/>
    <s v="Ministry of Interior Republic of Serbia"/>
    <s v="no"/>
    <s v="FOA"/>
    <s v="2017/LBS/01 FOA"/>
    <d v="2017-10-11T00:00:00"/>
    <d v="2017-11-08T00:00:00"/>
    <s v="no"/>
    <x v="0"/>
    <s v="FRO.25745"/>
    <n v="2017"/>
    <s v="C1"/>
    <n v="7697.58"/>
    <d v="2017-10-06T00:00:00"/>
    <s v="IM"/>
    <n v="0"/>
    <s v="no"/>
    <n v="0"/>
    <m/>
    <m/>
    <m/>
    <m/>
    <m/>
    <m/>
    <m/>
    <n v="0"/>
    <m/>
    <m/>
    <d v="2018-01-22T00:00:00"/>
    <d v="2018-01-12T00:00:00"/>
    <n v="2018"/>
    <n v="6022.05"/>
    <m/>
    <n v="7697.58"/>
    <n v="6022.05"/>
    <n v="0.78233029081867289"/>
    <n v="1675.5299999999997"/>
    <n v="0"/>
  </r>
  <r>
    <s v="2017/1508"/>
    <x v="1"/>
    <n v="1508"/>
    <x v="4"/>
    <s v="Hungary"/>
    <s v="Hungarian Police Headquarters"/>
    <s v="no"/>
    <s v="FOA"/>
    <s v="2017/LBS/01 FOA"/>
    <d v="2017-10-11T00:00:00"/>
    <d v="2017-11-08T00:00:00"/>
    <s v="no"/>
    <x v="0"/>
    <s v="FRO.25754"/>
    <n v="2017"/>
    <s v="C1"/>
    <n v="16670.599999999999"/>
    <d v="2017-10-06T00:00:00"/>
    <s v="IM"/>
    <n v="0"/>
    <s v="yes"/>
    <n v="0"/>
    <n v="3462.96"/>
    <m/>
    <m/>
    <m/>
    <m/>
    <m/>
    <m/>
    <n v="0"/>
    <m/>
    <m/>
    <d v="2018-01-22T00:00:00"/>
    <d v="2018-03-09T00:00:00"/>
    <n v="2018"/>
    <n v="14065.12"/>
    <m/>
    <n v="16670.599999999999"/>
    <n v="14065.12"/>
    <n v="0.84370808489196558"/>
    <n v="2605.4799999999977"/>
    <n v="3462.96"/>
  </r>
  <r>
    <s v="2017/1509"/>
    <x v="1"/>
    <n v="1509"/>
    <x v="2"/>
    <s v="Austria"/>
    <s v="Federal Ministry of the Interior"/>
    <s v="no"/>
    <s v="Poseidon"/>
    <s v="2017/SBS/07 JO Poseidon 2017"/>
    <d v="2017-10-17T00:00:00"/>
    <d v="2017-11-14T00:00:00"/>
    <s v="no"/>
    <x v="0"/>
    <s v="FRO.25757"/>
    <n v="2017"/>
    <s v="C1"/>
    <n v="15990.08"/>
    <d v="2017-10-06T00:00:00"/>
    <s v="IM"/>
    <n v="0"/>
    <s v="no"/>
    <n v="0"/>
    <m/>
    <m/>
    <m/>
    <m/>
    <m/>
    <m/>
    <m/>
    <m/>
    <m/>
    <m/>
    <d v="2018-01-28T00:00:00"/>
    <d v="2018-01-10T00:00:00"/>
    <n v="2018"/>
    <n v="14504.57"/>
    <m/>
    <n v="15990.08"/>
    <n v="14504.57"/>
    <n v="0.90709802577598109"/>
    <n v="1485.5100000000002"/>
    <n v="0"/>
  </r>
  <r>
    <s v="2017/1510"/>
    <x v="1"/>
    <n v="1510"/>
    <x v="4"/>
    <s v="Georgia"/>
    <s v="MIA Border Police of Georgia"/>
    <s v="no"/>
    <s v="FOA"/>
    <s v="2017/LBS/01 FOA"/>
    <d v="2017-10-11T00:00:00"/>
    <d v="2017-11-08T00:00:00"/>
    <s v="no"/>
    <x v="0"/>
    <s v="FRO.25756"/>
    <n v="2017"/>
    <s v="C1"/>
    <n v="3066.13"/>
    <d v="2017-10-09T00:00:00"/>
    <s v="IM"/>
    <n v="0"/>
    <s v="no"/>
    <n v="0"/>
    <m/>
    <m/>
    <m/>
    <m/>
    <m/>
    <m/>
    <m/>
    <n v="0"/>
    <m/>
    <m/>
    <d v="2018-01-22T00:00:00"/>
    <d v="2017-12-13T00:00:00"/>
    <n v="2017"/>
    <n v="2865.54"/>
    <m/>
    <n v="3066.13"/>
    <n v="2865.54"/>
    <n v="0.93457876867582257"/>
    <n v="200.59000000000015"/>
    <n v="0"/>
  </r>
  <r>
    <s v="2017/1511"/>
    <x v="1"/>
    <n v="1511"/>
    <x v="3"/>
    <s v="Georgia"/>
    <s v="Patrol Police Department"/>
    <s v="no"/>
    <s v="Alexis"/>
    <s v="2017/ABS/06 JO Alexis"/>
    <d v="2017-10-30T00:00:00"/>
    <d v="2017-11-21T00:00:00"/>
    <s v="no"/>
    <x v="0"/>
    <s v="FRO.25769"/>
    <n v="2017"/>
    <s v="C1"/>
    <n v="3331"/>
    <d v="2017-10-10T00:00:00"/>
    <s v="IM"/>
    <n v="0"/>
    <s v="yes"/>
    <n v="0"/>
    <n v="2269.86"/>
    <m/>
    <m/>
    <m/>
    <m/>
    <m/>
    <m/>
    <n v="0"/>
    <m/>
    <m/>
    <d v="2018-02-04T00:00:00"/>
    <d v="2018-01-09T00:00:00"/>
    <n v="2018"/>
    <n v="3071.86"/>
    <m/>
    <n v="3331"/>
    <n v="3071.86"/>
    <n v="0.9222035424797359"/>
    <n v="259.13999999999987"/>
    <n v="2269.86"/>
  </r>
  <r>
    <s v="2017/1512"/>
    <x v="1"/>
    <n v="1512"/>
    <x v="1"/>
    <s v="Germany"/>
    <s v="Bundespolizeiprasidium Federal Police Central Office"/>
    <s v="no"/>
    <s v="RO/CRO"/>
    <s v="2017/RSU/01 RO to Bosnia and Herzegovina, Albania and Kosovo, CRO to Georiga, to Serbia"/>
    <d v="2017-10-09T00:00:00"/>
    <d v="2017-10-13T00:00:00"/>
    <s v="no"/>
    <x v="0"/>
    <s v="FRO.25748"/>
    <n v="2017"/>
    <s v="C1"/>
    <n v="241630.2"/>
    <d v="2017-10-09T00:00:00"/>
    <s v="SK"/>
    <n v="0"/>
    <s v="yes"/>
    <n v="197900"/>
    <n v="197900"/>
    <m/>
    <m/>
    <m/>
    <m/>
    <m/>
    <m/>
    <m/>
    <m/>
    <m/>
    <d v="2017-12-27T00:00:00"/>
    <d v="2018-01-30T00:00:00"/>
    <n v="2018"/>
    <n v="224259.18"/>
    <m/>
    <n v="241630.2"/>
    <n v="224259.18"/>
    <n v="0.92810906914781344"/>
    <n v="17371.020000000019"/>
    <n v="197900"/>
  </r>
  <r>
    <s v="2017/1513"/>
    <x v="1"/>
    <n v="1513"/>
    <x v="1"/>
    <s v="Switzerland"/>
    <s v="Swiss Border Guard"/>
    <s v="no"/>
    <s v="CRO"/>
    <s v="2017/RSU/01 CRO to Georgia"/>
    <d v="2017-10-11T00:00:00"/>
    <d v="2017-10-13T00:00:00"/>
    <s v="no"/>
    <x v="0"/>
    <s v="FRO.25762"/>
    <n v="2017"/>
    <s v="C1"/>
    <n v="84663.75"/>
    <d v="2017-10-09T00:00:00"/>
    <s v="SK"/>
    <n v="0"/>
    <s v="yes"/>
    <n v="75000"/>
    <n v="76117.179999999993"/>
    <m/>
    <m/>
    <m/>
    <m/>
    <m/>
    <m/>
    <m/>
    <m/>
    <m/>
    <d v="2017-12-27T00:00:00"/>
    <d v="2018-01-19T00:00:00"/>
    <n v="2018"/>
    <n v="81610.16"/>
    <m/>
    <n v="84663.75"/>
    <n v="81610.16"/>
    <n v="0.96393273390323486"/>
    <n v="3053.5899999999965"/>
    <n v="76117.179999999993"/>
  </r>
  <r>
    <s v="2017/1514"/>
    <x v="1"/>
    <n v="1514"/>
    <x v="1"/>
    <s v="Germany"/>
    <s v="Bundespolizeiprasidium Federal Police Central Office"/>
    <s v="no"/>
    <s v="RO"/>
    <s v="2017/RSU/01 RO to Albania, Bosnia &amp; Herzegovina, FYR of Macedonia, Kosovo, Moldova, Serbia, Armenia and Tunisia"/>
    <d v="2017-10-17T00:00:00"/>
    <d v="2017-10-31T00:00:00"/>
    <s v="no"/>
    <x v="0"/>
    <s v="FRO.25749"/>
    <n v="2017"/>
    <s v="C1"/>
    <n v="189000"/>
    <d v="2017-10-10T00:00:00"/>
    <s v="SK"/>
    <n v="0"/>
    <s v="yes"/>
    <n v="305000"/>
    <n v="299500"/>
    <s v="FRO.25749"/>
    <n v="2017"/>
    <n v="220857"/>
    <d v="2017-10-23T00:00:00"/>
    <m/>
    <n v="2017"/>
    <n v="90000"/>
    <n v="2017"/>
    <n v="110000"/>
    <d v="2018-01-14T00:00:00"/>
    <d v="2018-01-05T00:00:00"/>
    <n v="2018"/>
    <n v="162461.71"/>
    <m/>
    <n v="409857"/>
    <n v="362461.70999999996"/>
    <n v="0.88436139921972778"/>
    <n v="47395.290000000037"/>
    <n v="299500"/>
  </r>
  <r>
    <s v="2017/1515"/>
    <x v="1"/>
    <n v="1515"/>
    <x v="4"/>
    <s v="Austria"/>
    <s v="Federal Ministry of the Interior"/>
    <s v="no"/>
    <s v="Focal Points"/>
    <s v="2017/LBS/02 Focal Points"/>
    <d v="2017-10-11T00:00:00"/>
    <d v="2017-12-31T00:00:00"/>
    <s v="no"/>
    <x v="0"/>
    <s v="FRO.25764"/>
    <n v="2017"/>
    <s v="C1&amp;C4"/>
    <n v="104779.75"/>
    <d v="2017-10-10T00:00:00"/>
    <s v="IM"/>
    <n v="0"/>
    <s v="no"/>
    <n v="0"/>
    <m/>
    <s v="FRO.25764"/>
    <n v="2017"/>
    <n v="2758.1"/>
    <d v="2017-11-06T00:00:00"/>
    <m/>
    <m/>
    <m/>
    <m/>
    <m/>
    <d v="2018-03-16T00:00:00"/>
    <d v="2018-02-26T00:00:00"/>
    <n v="2018"/>
    <n v="93338.14"/>
    <m/>
    <n v="107537.85"/>
    <n v="93338.14"/>
    <n v="0.86795616613127369"/>
    <n v="14199.710000000006"/>
    <n v="0"/>
  </r>
  <r>
    <s v="2017/1516"/>
    <x v="1"/>
    <n v="1516"/>
    <x v="1"/>
    <s v="Luxembourg"/>
    <s v="Ministry of Foreign Affairs"/>
    <s v="no"/>
    <s v="RO"/>
    <s v="2017/RSU/01 RO to Georgia "/>
    <d v="2017-10-12T00:00:00"/>
    <d v="2017-10-15T00:00:00"/>
    <s v="no"/>
    <x v="0"/>
    <s v="FRO.25771"/>
    <n v="2017"/>
    <s v="C1"/>
    <n v="3245.74"/>
    <d v="2017-10-09T00:00:00"/>
    <s v="FF"/>
    <n v="0"/>
    <s v="no"/>
    <m/>
    <m/>
    <m/>
    <m/>
    <m/>
    <m/>
    <m/>
    <m/>
    <m/>
    <m/>
    <m/>
    <d v="2017-12-29T00:00:00"/>
    <d v="2018-03-09T00:00:00"/>
    <n v="2018"/>
    <n v="3142.64"/>
    <m/>
    <n v="3245.74"/>
    <n v="3142.64"/>
    <n v="0.96823528686832594"/>
    <n v="103.09999999999991"/>
    <n v="0"/>
  </r>
  <r>
    <s v="2017/1517"/>
    <x v="1"/>
    <n v="1517"/>
    <x v="1"/>
    <s v="Iceland"/>
    <s v="Office of the National Commissioner of the Icelandic Police"/>
    <s v="no"/>
    <s v="RO"/>
    <s v="2017/RSU/01 RO to Georgia "/>
    <d v="2017-10-12T00:00:00"/>
    <d v="2017-10-15T00:00:00"/>
    <s v="no"/>
    <x v="0"/>
    <s v="FRO.25746"/>
    <n v="2017"/>
    <s v="C1"/>
    <n v="204099"/>
    <d v="2017-10-11T00:00:00"/>
    <s v="FF"/>
    <n v="0"/>
    <s v="yes"/>
    <n v="180000"/>
    <n v="181998.04"/>
    <m/>
    <m/>
    <m/>
    <m/>
    <m/>
    <m/>
    <m/>
    <m/>
    <m/>
    <d v="2017-12-29T00:00:00"/>
    <d v="2017-11-29T00:00:00"/>
    <n v="2017"/>
    <n v="191097.94"/>
    <m/>
    <n v="204099"/>
    <n v="191097.94"/>
    <n v="0.93630022685069503"/>
    <n v="13001.059999999998"/>
    <n v="181998.04"/>
  </r>
  <r>
    <s v="2017/1518"/>
    <x v="1"/>
    <n v="1518"/>
    <x v="4"/>
    <s v="Estonia"/>
    <s v="Police and Border Guard Board"/>
    <s v="no"/>
    <s v="Focal Points"/>
    <s v="2017/LBS/02 Focal Points"/>
    <d v="2017-10-10T00:00:00"/>
    <d v="2017-12-07T00:00:00"/>
    <s v="no"/>
    <x v="0"/>
    <s v="FRO.25763"/>
    <n v="2017"/>
    <s v="C1"/>
    <n v="13488.42"/>
    <d v="2017-10-09T00:00:00"/>
    <s v="SK"/>
    <n v="0"/>
    <s v="no"/>
    <m/>
    <m/>
    <m/>
    <m/>
    <m/>
    <m/>
    <m/>
    <n v="2017"/>
    <n v="6700"/>
    <m/>
    <m/>
    <d v="2018-02-20T00:00:00"/>
    <d v="2018-01-30T00:00:00"/>
    <n v="2018"/>
    <n v="6657.92"/>
    <m/>
    <n v="13488.42"/>
    <n v="13357.92"/>
    <n v="0.99032503436280894"/>
    <n v="130.5"/>
    <n v="0"/>
  </r>
  <r>
    <s v="2017/1519"/>
    <x v="1"/>
    <n v="1519"/>
    <x v="4"/>
    <s v="Portugal"/>
    <s v="Servico de Estrangeiros e Fronteiras"/>
    <s v="no"/>
    <s v="FOA"/>
    <s v="2017/LBS/01 FOA"/>
    <d v="2017-10-10T00:00:00"/>
    <d v="2017-12-09T00:00:00"/>
    <s v="no"/>
    <x v="0"/>
    <s v="FRO.25765"/>
    <n v="2017"/>
    <s v="C1"/>
    <n v="7161.51"/>
    <d v="2017-10-09T00:00:00"/>
    <s v="IM"/>
    <n v="0"/>
    <s v="no"/>
    <n v="0"/>
    <m/>
    <m/>
    <m/>
    <m/>
    <m/>
    <m/>
    <n v="2017"/>
    <n v="3580.76"/>
    <m/>
    <m/>
    <d v="2018-02-22T00:00:00"/>
    <d v="2018-01-09T00:00:00"/>
    <n v="2018"/>
    <n v="1920.26"/>
    <m/>
    <n v="7161.51"/>
    <n v="5501.02"/>
    <n v="0.76813688733242014"/>
    <n v="1660.4899999999998"/>
    <n v="0"/>
  </r>
  <r>
    <s v="2017/1520"/>
    <x v="1"/>
    <n v="1520"/>
    <x v="4"/>
    <s v="Hungary"/>
    <s v="Hungarian Police Headquarters"/>
    <s v="no"/>
    <s v="Coordination Points"/>
    <s v="2017/LBS/03 Coordination Points"/>
    <d v="2017-10-17T00:00:00"/>
    <d v="2017-11-14T00:00:00"/>
    <s v="no"/>
    <x v="0"/>
    <s v="FRO.25781"/>
    <n v="2017"/>
    <s v="C1"/>
    <n v="7036"/>
    <d v="2017-10-10T00:00:00"/>
    <s v="IM"/>
    <n v="0"/>
    <s v="no"/>
    <n v="0"/>
    <m/>
    <s v="FRO.25781"/>
    <n v="2017"/>
    <n v="-1498"/>
    <m/>
    <m/>
    <m/>
    <m/>
    <m/>
    <m/>
    <d v="2018-01-28T00:00:00"/>
    <d v="2018-02-28T00:00:00"/>
    <n v="2018"/>
    <n v="4926.66"/>
    <m/>
    <n v="5538"/>
    <n v="4926.66"/>
    <n v="0.88960996749729138"/>
    <n v="611.34000000000015"/>
    <n v="0"/>
  </r>
  <r>
    <s v="2017/1521"/>
    <x v="1"/>
    <n v="1521"/>
    <x v="4"/>
    <s v="Portugal"/>
    <s v="Servico de Estrangeiros e Fronteiras"/>
    <s v="no"/>
    <s v="Coordination Points"/>
    <s v="2017/LBS/03 Coordination Points"/>
    <d v="2017-10-24T00:00:00"/>
    <d v="2017-11-21T00:00:00"/>
    <s v="no"/>
    <x v="1"/>
    <s v="FRO.25786"/>
    <n v="2017"/>
    <s v="C1"/>
    <n v="9850.42"/>
    <d v="2017-10-17T00:00:00"/>
    <s v="IM"/>
    <n v="0"/>
    <s v="no"/>
    <n v="0"/>
    <m/>
    <m/>
    <m/>
    <m/>
    <m/>
    <m/>
    <m/>
    <m/>
    <m/>
    <m/>
    <d v="2018-02-04T00:00:00"/>
    <m/>
    <m/>
    <m/>
    <m/>
    <n v="0"/>
    <n v="0"/>
    <s v=""/>
    <n v="0"/>
    <n v="0"/>
  </r>
  <r>
    <s v="2017/1522"/>
    <x v="1"/>
    <n v="1522"/>
    <x v="2"/>
    <s v="Denmark"/>
    <s v="Danish National Police"/>
    <s v="no"/>
    <s v="JO Triton"/>
    <s v="2017/SBS/05 JO Triton 2017"/>
    <d v="2017-10-12T00:00:00"/>
    <d v="2017-12-29T00:00:00"/>
    <s v="no"/>
    <x v="0"/>
    <s v="FRO.25801"/>
    <n v="2017"/>
    <s v="C1"/>
    <n v="140202.29999999999"/>
    <d v="2017-10-11T00:00:00"/>
    <s v="FF"/>
    <n v="0"/>
    <s v="no"/>
    <n v="0"/>
    <m/>
    <s v="FRO.25801"/>
    <n v="2017"/>
    <n v="4215.75"/>
    <d v="2017-10-24T00:00:00"/>
    <m/>
    <m/>
    <n v="0"/>
    <m/>
    <m/>
    <d v="2018-03-14T00:00:00"/>
    <d v="2018-03-16T00:00:00"/>
    <n v="2018"/>
    <n v="103311.15"/>
    <m/>
    <n v="144418.04999999999"/>
    <n v="103311.15"/>
    <n v="0.71536175706568539"/>
    <n v="41106.899999999994"/>
    <n v="0"/>
  </r>
  <r>
    <s v="2017/1523"/>
    <x v="1"/>
    <n v="1523"/>
    <x v="1"/>
    <s v="Hungary"/>
    <s v="Hungarian Police Headquarters"/>
    <s v="no"/>
    <s v="JO Poseidon"/>
    <s v="2017/RSU/03 JO Poseidon 2017"/>
    <d v="2017-10-18T00:00:00"/>
    <d v="2017-11-24T00:00:00"/>
    <s v="no"/>
    <x v="0"/>
    <s v="FRO.25774"/>
    <n v="2017"/>
    <s v="C1"/>
    <n v="23112.799999999999"/>
    <d v="2017-10-16T00:00:00"/>
    <s v="FF"/>
    <n v="0"/>
    <s v="no"/>
    <n v="0"/>
    <m/>
    <m/>
    <m/>
    <m/>
    <m/>
    <m/>
    <m/>
    <m/>
    <m/>
    <m/>
    <d v="2018-02-07T00:00:00"/>
    <d v="2018-03-14T00:00:00"/>
    <n v="2018"/>
    <n v="21411.14"/>
    <m/>
    <n v="23112.799999999999"/>
    <n v="21411.14"/>
    <n v="0.92637586099477343"/>
    <n v="1701.6599999999999"/>
    <n v="0"/>
  </r>
  <r>
    <s v="2017/1524"/>
    <x v="1"/>
    <n v="1524"/>
    <x v="1"/>
    <s v="France"/>
    <s v="Direction Générale des étrangers en France"/>
    <s v="no"/>
    <s v="RO to Albania"/>
    <s v="2017/RSU/01 RO to Albania"/>
    <d v="2017-10-18T00:00:00"/>
    <d v="2017-10-20T00:00:00"/>
    <s v="no"/>
    <x v="0"/>
    <s v="FRO.25784"/>
    <n v="2017"/>
    <s v="C1"/>
    <n v="45475"/>
    <d v="2017-10-17T00:00:00"/>
    <s v="FF"/>
    <n v="0"/>
    <s v="yes"/>
    <n v="40000"/>
    <n v="42635"/>
    <m/>
    <m/>
    <m/>
    <m/>
    <m/>
    <m/>
    <m/>
    <m/>
    <m/>
    <d v="2018-01-03T00:00:00"/>
    <d v="2017-10-19T00:00:00"/>
    <n v="2017"/>
    <n v="45475"/>
    <m/>
    <n v="45475"/>
    <n v="45475"/>
    <n v="1"/>
    <n v="0"/>
    <n v="42635"/>
  </r>
  <r>
    <s v="2017/1525"/>
    <x v="1"/>
    <n v="1525"/>
    <x v="1"/>
    <s v="Norway"/>
    <s v="National Police Directorate"/>
    <s v="no"/>
    <s v="RI"/>
    <s v="2017/RSU/02 - FOA-R 2017"/>
    <d v="2017-10-16T00:00:00"/>
    <d v="2017-10-21T00:00:00"/>
    <s v="no"/>
    <x v="0"/>
    <s v="FRO.25802"/>
    <n v="2017"/>
    <s v="C1"/>
    <n v="11722.75"/>
    <d v="2017-10-16T00:00:00"/>
    <s v="FF"/>
    <n v="0"/>
    <s v="no"/>
    <n v="0"/>
    <m/>
    <m/>
    <m/>
    <m/>
    <m/>
    <m/>
    <m/>
    <m/>
    <m/>
    <m/>
    <d v="2018-01-04T00:00:00"/>
    <d v="2017-11-22T00:00:00"/>
    <n v="2017"/>
    <n v="11649.28"/>
    <m/>
    <n v="11722.75"/>
    <n v="11649.28"/>
    <n v="0.99373269923865992"/>
    <n v="73.469999999999345"/>
    <n v="0"/>
  </r>
  <r>
    <s v="2017/1526"/>
    <x v="1"/>
    <n v="1526"/>
    <x v="2"/>
    <s v="Moldova"/>
    <s v="Border Police Department"/>
    <s v="no"/>
    <s v="Poseidon"/>
    <s v="2017/SBS/07 JO Poseidon 2017"/>
    <d v="2017-11-06T00:00:00"/>
    <d v="2017-11-10T00:00:00"/>
    <s v="no"/>
    <x v="0"/>
    <s v="FRO.25809"/>
    <n v="2017"/>
    <s v="C1"/>
    <n v="1048.5999999999999"/>
    <d v="2017-10-16T00:00:00"/>
    <s v="IM"/>
    <n v="0"/>
    <s v="no"/>
    <n v="0"/>
    <m/>
    <m/>
    <m/>
    <m/>
    <m/>
    <m/>
    <n v="2017"/>
    <n v="524.29999999999995"/>
    <m/>
    <m/>
    <d v="2018-01-24T00:00:00"/>
    <d v="2017-11-28T00:00:00"/>
    <n v="2017"/>
    <n v="524.29999999999995"/>
    <m/>
    <n v="1048.5999999999999"/>
    <n v="1048.5999999999999"/>
    <n v="1"/>
    <n v="0"/>
    <n v="0"/>
  </r>
  <r>
    <s v="2017/1527"/>
    <x v="1"/>
    <n v="1527"/>
    <x v="2"/>
    <s v="Romania"/>
    <s v="General Inspectorate of the Romanian Border Police"/>
    <s v="no"/>
    <s v="Poseidon"/>
    <s v="2017/SBS/07 JO Poseidon 2017"/>
    <d v="2017-10-20T00:00:00"/>
    <d v="2018-01-31T00:00:00"/>
    <s v="no"/>
    <x v="0"/>
    <s v="FRO.25812"/>
    <n v="2017"/>
    <s v="C1"/>
    <n v="11517.05"/>
    <d v="2017-10-16T00:00:00"/>
    <s v="SK"/>
    <n v="0"/>
    <s v="yes"/>
    <n v="7384"/>
    <n v="7176"/>
    <m/>
    <m/>
    <m/>
    <m/>
    <m/>
    <n v="2017"/>
    <n v="5758"/>
    <m/>
    <m/>
    <d v="2018-04-16T00:00:00"/>
    <d v="2018-02-28T00:00:00"/>
    <n v="2018"/>
    <n v="3075.4"/>
    <m/>
    <n v="11517.05"/>
    <n v="8833.4"/>
    <n v="0.7669846010914253"/>
    <n v="2683.6499999999996"/>
    <n v="7176"/>
  </r>
  <r>
    <s v="2017/1528"/>
    <x v="1"/>
    <n v="1528"/>
    <x v="2"/>
    <s v="Bulgaria"/>
    <s v="Ministry of Interior - Chief Directorate Border Police"/>
    <s v="no"/>
    <s v="Poseidon"/>
    <s v="2017/SBS/07 JO Poseidon 2017"/>
    <d v="2017-11-01T00:00:00"/>
    <d v="2017-12-26T00:00:00"/>
    <s v="no"/>
    <x v="0"/>
    <s v="FRO.25811"/>
    <n v="2017"/>
    <s v="C1"/>
    <n v="416029.93"/>
    <d v="2017-10-16T00:00:00"/>
    <s v="SK"/>
    <n v="414261.96"/>
    <s v="yes"/>
    <n v="229288"/>
    <n v="227081.37"/>
    <s v="FRO.25811"/>
    <n v="2017"/>
    <n v="31601.03"/>
    <d v="2017-11-30T00:00:00"/>
    <m/>
    <n v="2017"/>
    <n v="200000"/>
    <m/>
    <m/>
    <d v="2018-03-11T00:00:00"/>
    <d v="2018-04-16T00:00:00"/>
    <n v="2018"/>
    <n v="232580.32"/>
    <m/>
    <n v="447630.95999999996"/>
    <n v="432580.32"/>
    <n v="0.9663771245849484"/>
    <n v="15050.639999999956"/>
    <n v="227081.37"/>
  </r>
  <r>
    <s v="2017/1529"/>
    <x v="1"/>
    <n v="1529"/>
    <x v="2"/>
    <s v="France"/>
    <s v="Direction Generale de la Gendarmerie nationale"/>
    <s v="no"/>
    <s v="Poseidon"/>
    <s v="2017/SBS/07 JO Poseidon 2017"/>
    <d v="2017-11-14T00:00:00"/>
    <d v="2017-12-21T00:00:00"/>
    <s v="no"/>
    <x v="0"/>
    <s v="FRO.25816"/>
    <n v="2017"/>
    <s v="C1"/>
    <n v="93325"/>
    <d v="2017-10-18T00:00:00"/>
    <s v="SK"/>
    <n v="0"/>
    <s v="no"/>
    <m/>
    <m/>
    <m/>
    <m/>
    <m/>
    <m/>
    <m/>
    <m/>
    <n v="0"/>
    <m/>
    <m/>
    <d v="2018-03-06T00:00:00"/>
    <d v="2018-04-03T00:00:00"/>
    <n v="2018"/>
    <n v="87104.99"/>
    <m/>
    <n v="93325"/>
    <n v="87104.99"/>
    <n v="0.93335108491829633"/>
    <n v="6220.0099999999948"/>
    <n v="0"/>
  </r>
  <r>
    <s v="2017/1530"/>
    <x v="1"/>
    <n v="1530"/>
    <x v="2"/>
    <s v="France"/>
    <s v="Direction Centrale de la Police aux Frontieres"/>
    <s v="no"/>
    <s v="Poseidon"/>
    <s v="2017/SBS/07 JO Poseidon 2017"/>
    <d v="2017-11-14T00:00:00"/>
    <d v="2017-12-21T00:00:00"/>
    <s v="no"/>
    <x v="0"/>
    <s v="FRO.25818"/>
    <n v="2017"/>
    <s v="C1"/>
    <n v="46973"/>
    <d v="2017-10-17T00:00:00"/>
    <s v="SK"/>
    <n v="0"/>
    <s v="no"/>
    <n v="0"/>
    <m/>
    <m/>
    <m/>
    <m/>
    <m/>
    <m/>
    <n v="2017"/>
    <n v="23486.5"/>
    <m/>
    <m/>
    <d v="2018-03-06T00:00:00"/>
    <d v="2018-03-21T00:00:00"/>
    <n v="2018"/>
    <n v="16793.34"/>
    <m/>
    <n v="46973"/>
    <n v="40279.839999999997"/>
    <n v="0.85751048474655645"/>
    <n v="6693.1600000000035"/>
    <n v="0"/>
  </r>
  <r>
    <s v="2017/1531"/>
    <x v="1"/>
    <n v="1531"/>
    <x v="2"/>
    <s v="Lithuania"/>
    <s v="State Border Guard Service"/>
    <s v="no"/>
    <s v="Poseidon"/>
    <s v="2017/SBS/07 JO Poseidon 2017"/>
    <d v="2017-11-14T00:00:00"/>
    <d v="2017-12-21T00:00:00"/>
    <s v="no"/>
    <x v="0"/>
    <s v="FRO.25820"/>
    <n v="2017"/>
    <s v="C1"/>
    <n v="32324.7"/>
    <d v="2017-10-17T00:00:00"/>
    <s v="SK"/>
    <n v="0"/>
    <s v="no"/>
    <m/>
    <m/>
    <m/>
    <m/>
    <m/>
    <m/>
    <m/>
    <n v="2017"/>
    <n v="16162"/>
    <m/>
    <m/>
    <d v="2018-03-06T00:00:00"/>
    <d v="2018-03-14T00:00:00"/>
    <n v="2018"/>
    <n v="10939.97"/>
    <m/>
    <n v="32324.7"/>
    <n v="27101.97"/>
    <n v="0.83842912695245431"/>
    <n v="5222.7299999999996"/>
    <n v="0"/>
  </r>
  <r>
    <s v="2017/1532"/>
    <x v="1"/>
    <n v="1532"/>
    <x v="2"/>
    <s v="Portugal"/>
    <s v="Servico de Estrangeiros e Fronteiras"/>
    <s v="no"/>
    <s v="Poseidon"/>
    <s v="2017/SBS/07 JO Poseidon 2017"/>
    <d v="2017-10-27T00:00:00"/>
    <d v="2018-01-07T00:00:00"/>
    <s v="no"/>
    <x v="0"/>
    <s v="FRO.25814"/>
    <n v="2017"/>
    <s v="C1"/>
    <n v="9393"/>
    <d v="2017-10-17T00:00:00"/>
    <s v="SK"/>
    <n v="0"/>
    <s v="no"/>
    <m/>
    <m/>
    <s v="FRO.26605"/>
    <n v="2018"/>
    <n v="5379"/>
    <d v="2018-01-05T00:00:00"/>
    <m/>
    <n v="2017"/>
    <n v="4696.5"/>
    <n v="2018"/>
    <n v="2689.5"/>
    <d v="2018-03-23T00:00:00"/>
    <d v="2018-04-17T00:00:00"/>
    <n v="2018"/>
    <n v="7125.98"/>
    <m/>
    <n v="14772"/>
    <n v="14511.98"/>
    <n v="0.98239777958299479"/>
    <n v="260.02000000000044"/>
    <n v="0"/>
  </r>
  <r>
    <s v="2017/1533"/>
    <x v="1"/>
    <n v="1533"/>
    <x v="3"/>
    <s v="Sweden"/>
    <s v="National Operations Department"/>
    <s v="no"/>
    <s v="Focal Points"/>
    <s v="2017/ABS/03 Focal Points 2017 Air"/>
    <d v="2017-10-23T00:00:00"/>
    <d v="2017-11-25T00:00:00"/>
    <s v="no"/>
    <x v="0"/>
    <s v="FRO.25819"/>
    <n v="2017"/>
    <s v="C1"/>
    <n v="10722.36"/>
    <d v="2017-10-19T00:00:00"/>
    <s v="IM"/>
    <n v="0"/>
    <s v="no"/>
    <n v="0"/>
    <m/>
    <m/>
    <m/>
    <m/>
    <m/>
    <m/>
    <m/>
    <n v="0"/>
    <m/>
    <m/>
    <d v="2018-02-08T00:00:00"/>
    <d v="2018-02-16T00:00:00"/>
    <n v="2018"/>
    <n v="9930.69"/>
    <m/>
    <n v="10722.36"/>
    <n v="9930.69"/>
    <n v="0.92616644097008494"/>
    <n v="791.67000000000007"/>
    <n v="0"/>
  </r>
  <r>
    <s v="2017/1534"/>
    <x v="1"/>
    <n v="1534"/>
    <x v="3"/>
    <s v="Czech Republic"/>
    <s v="Police of the Czech Republic"/>
    <s v="no"/>
    <s v="Alexis"/>
    <s v="2017/ABS/06 JO Alexis"/>
    <d v="2017-10-30T00:00:00"/>
    <d v="2017-11-30T00:00:00"/>
    <s v="no"/>
    <x v="0"/>
    <s v="FRO.25826"/>
    <n v="2017"/>
    <s v="C1"/>
    <n v="8884.2099999999991"/>
    <d v="2017-10-18T00:00:00"/>
    <s v="IM"/>
    <n v="0"/>
    <s v="yes"/>
    <n v="0"/>
    <n v="4293.0600000000004"/>
    <m/>
    <m/>
    <m/>
    <m/>
    <m/>
    <n v="2017"/>
    <n v="4400"/>
    <m/>
    <m/>
    <d v="2018-02-13T00:00:00"/>
    <d v="2017-12-11T00:00:00"/>
    <n v="2017"/>
    <n v="2246.9"/>
    <m/>
    <n v="8884.2099999999991"/>
    <n v="6646.9"/>
    <n v="0.74817006801955388"/>
    <n v="2237.3099999999995"/>
    <n v="4293.0600000000004"/>
  </r>
  <r>
    <s v="2017/1535"/>
    <x v="1"/>
    <n v="1535"/>
    <x v="3"/>
    <s v="Albania"/>
    <s v="Aparati i Drejtorise se Policise se Shtetit"/>
    <s v="no"/>
    <s v="Alexis"/>
    <s v="2017/ABS/06 JO Alexis"/>
    <d v="2017-10-30T00:00:00"/>
    <d v="2017-11-21T00:00:00"/>
    <s v="no"/>
    <x v="0"/>
    <s v="FRO.25822"/>
    <n v="2017"/>
    <s v="C1"/>
    <n v="12309.28"/>
    <d v="2017-10-19T00:00:00"/>
    <s v="IM"/>
    <n v="0"/>
    <s v="yes"/>
    <n v="0"/>
    <n v="6398.99"/>
    <m/>
    <m/>
    <m/>
    <m/>
    <m/>
    <n v="2017"/>
    <n v="9847.2000000000007"/>
    <m/>
    <m/>
    <d v="2018-02-04T00:00:00"/>
    <d v="2018-03-12T00:00:00"/>
    <n v="2018"/>
    <n v="2289.79"/>
    <m/>
    <n v="12309.28"/>
    <n v="12136.990000000002"/>
    <n v="0.98600324308164256"/>
    <n v="172.28999999999905"/>
    <n v="6398.99"/>
  </r>
  <r>
    <s v="2017/1536"/>
    <x v="1"/>
    <n v="1536"/>
    <x v="1"/>
    <s v="Austria"/>
    <s v="Federal Ministry of the Interior"/>
    <s v="no"/>
    <s v="RO"/>
    <s v="2017/RSU/01 RO to Ukraine"/>
    <d v="2017-10-17T00:00:00"/>
    <d v="2017-10-19T00:00:00"/>
    <s v="no"/>
    <x v="0"/>
    <s v="FRO.25840"/>
    <n v="2017"/>
    <s v="C1"/>
    <n v="53157.599999999999"/>
    <d v="2017-10-16T00:00:00"/>
    <s v="SK"/>
    <n v="0"/>
    <s v="yes"/>
    <n v="48000"/>
    <n v="45300"/>
    <m/>
    <m/>
    <m/>
    <m/>
    <m/>
    <m/>
    <m/>
    <m/>
    <m/>
    <d v="2018-01-02T00:00:00"/>
    <d v="2017-12-07T00:00:00"/>
    <n v="2017"/>
    <n v="49208.41"/>
    <m/>
    <n v="53157.599999999999"/>
    <n v="49208.41"/>
    <n v="0.92570789501407147"/>
    <n v="3949.1899999999951"/>
    <n v="45300"/>
  </r>
  <r>
    <s v="2017/1537"/>
    <x v="1"/>
    <n v="1537"/>
    <x v="1"/>
    <s v="Bulgaria"/>
    <s v="Ministry of Interior - Chief Directorate Border Police"/>
    <s v="no"/>
    <s v="Poseidon"/>
    <s v="2017/RSU/03 Poseidon/Readmission"/>
    <d v="2017-10-17T00:00:00"/>
    <d v="2017-11-22T00:00:00"/>
    <s v="no"/>
    <x v="0"/>
    <s v="FRO.25833"/>
    <n v="2017"/>
    <s v="C1"/>
    <n v="42767"/>
    <d v="2017-10-16T00:00:00"/>
    <s v="SK"/>
    <n v="0"/>
    <s v="no"/>
    <m/>
    <m/>
    <m/>
    <m/>
    <m/>
    <m/>
    <m/>
    <m/>
    <m/>
    <m/>
    <m/>
    <d v="2018-02-05T00:00:00"/>
    <d v="2018-01-17T00:00:00"/>
    <n v="2018"/>
    <n v="41226.36"/>
    <m/>
    <n v="42767"/>
    <n v="41226.36"/>
    <n v="0.96397596277503683"/>
    <n v="1540.6399999999994"/>
    <n v="0"/>
  </r>
  <r>
    <s v="2017/1538"/>
    <x v="1"/>
    <n v="1538"/>
    <x v="1"/>
    <s v="Iceland"/>
    <s v="Office of the National Commissioner of the Icelandic Police"/>
    <s v="no"/>
    <s v="RO"/>
    <s v="2017/RSU/01 RO to Kosovo"/>
    <d v="2017-10-19T00:00:00"/>
    <d v="2017-10-21T00:00:00"/>
    <s v="no"/>
    <x v="0"/>
    <s v="FRO.25828"/>
    <n v="2017"/>
    <s v="C1"/>
    <n v="9458.7999999999993"/>
    <d v="2017-10-18T00:00:00"/>
    <s v="FF"/>
    <n v="0"/>
    <s v="no"/>
    <m/>
    <m/>
    <m/>
    <m/>
    <m/>
    <m/>
    <m/>
    <m/>
    <m/>
    <m/>
    <m/>
    <d v="2018-01-04T00:00:00"/>
    <d v="2018-01-15T00:00:00"/>
    <n v="2018"/>
    <n v="3490.34"/>
    <m/>
    <n v="9458.7999999999993"/>
    <n v="3490.34"/>
    <n v="0.36900452488687785"/>
    <n v="5968.4599999999991"/>
    <n v="0"/>
  </r>
  <r>
    <s v="2017/1539"/>
    <x v="1"/>
    <n v="1539"/>
    <x v="1"/>
    <s v="Hungary"/>
    <s v="Immigration and Asylum Office "/>
    <s v="no"/>
    <s v="RO"/>
    <s v="2017/RSU/01 RO to Kosovo"/>
    <d v="2017-10-19T00:00:00"/>
    <d v="2017-10-21T00:00:00"/>
    <s v="no"/>
    <x v="0"/>
    <s v="FRO.25817"/>
    <n v="2017"/>
    <s v="C1"/>
    <n v="4879.2"/>
    <d v="2017-10-18T00:00:00"/>
    <s v="FF"/>
    <n v="0"/>
    <s v="yes"/>
    <m/>
    <n v="3162.98"/>
    <m/>
    <m/>
    <m/>
    <m/>
    <m/>
    <m/>
    <m/>
    <m/>
    <m/>
    <d v="2018-01-04T00:00:00"/>
    <d v="2018-01-16T00:00:00"/>
    <n v="2018"/>
    <n v="3384.39"/>
    <m/>
    <n v="4879.2"/>
    <n v="3384.39"/>
    <n v="0.69363625184456468"/>
    <n v="1494.81"/>
    <n v="3162.98"/>
  </r>
  <r>
    <s v="2017/1540"/>
    <x v="1"/>
    <n v="1540"/>
    <x v="7"/>
    <s v="Hungary"/>
    <s v="Law Enforcement School of Szeged"/>
    <s v="no"/>
    <s v="Development and delivery of European border and coast guard courses"/>
    <s v="2017/TRU/D3 Seven Essential Trainings for Border Guards"/>
    <d v="2017-10-20T00:00:00"/>
    <d v="2018-01-31T00:00:00"/>
    <s v="no"/>
    <x v="0"/>
    <s v="FRO.25792"/>
    <n v="2017"/>
    <s v="C1"/>
    <n v="53695.6"/>
    <d v="2017-10-17T00:00:00"/>
    <s v="SK"/>
    <n v="0"/>
    <s v="yes"/>
    <n v="26900"/>
    <n v="24529.48"/>
    <m/>
    <m/>
    <m/>
    <m/>
    <m/>
    <n v="2017"/>
    <n v="26847.8"/>
    <m/>
    <m/>
    <d v="2018-04-16T00:00:00"/>
    <d v="2018-06-11T00:00:00"/>
    <n v="2018"/>
    <n v="25268.95"/>
    <m/>
    <n v="53695.6"/>
    <n v="52116.75"/>
    <n v="0.97059628721906455"/>
    <n v="1578.8499999999985"/>
    <n v="24529.48"/>
  </r>
  <r>
    <s v="2017/1541"/>
    <x v="1"/>
    <n v="1541"/>
    <x v="7"/>
    <s v="Hungary"/>
    <s v="Law Enforcement School of Szeged"/>
    <s v="no"/>
    <s v="Development and delivery of European border and coast guard courses"/>
    <s v="2017/TRU/D3 Delivery of Seven Essential Trainings for Border Guards"/>
    <d v="2018-02-01T00:00:00"/>
    <d v="2018-07-31T00:00:00"/>
    <s v="no"/>
    <x v="0"/>
    <s v="FRO.25793"/>
    <n v="2017"/>
    <s v="C1"/>
    <n v="56999.22"/>
    <d v="2017-10-17T00:00:00"/>
    <s v="SK"/>
    <n v="0"/>
    <s v="yes"/>
    <n v="28600"/>
    <n v="29646.67"/>
    <m/>
    <m/>
    <m/>
    <m/>
    <m/>
    <n v="2018"/>
    <n v="28499.61"/>
    <m/>
    <m/>
    <d v="2018-10-14T00:00:00"/>
    <d v="2018-11-16T00:00:00"/>
    <n v="2018"/>
    <n v="24934.57"/>
    <m/>
    <n v="56999.22"/>
    <n v="53434.18"/>
    <n v="0.93745458271183357"/>
    <n v="3565.0400000000009"/>
    <n v="29646.67"/>
  </r>
  <r>
    <s v="2017/1542"/>
    <x v="1"/>
    <n v="1542"/>
    <x v="7"/>
    <s v="Lithuania"/>
    <s v="State Border Guard Service Border Guard Scool"/>
    <s v="no"/>
    <s v="Development and delivery of European border and coast guard courses"/>
    <s v="2017/TRU/D3 Profiling and 2nd Line Interview during Border Checks"/>
    <d v="2017-10-20T00:00:00"/>
    <d v="2018-08-31T00:00:00"/>
    <s v="no"/>
    <x v="0"/>
    <s v="FRO.25796"/>
    <n v="2017"/>
    <s v="C1"/>
    <n v="56835.56"/>
    <d v="2017-10-10T00:00:00"/>
    <s v="SK"/>
    <n v="0"/>
    <s v="yes"/>
    <n v="32240"/>
    <n v="40670.78"/>
    <m/>
    <m/>
    <m/>
    <m/>
    <m/>
    <n v="2017"/>
    <n v="28417.78"/>
    <m/>
    <m/>
    <d v="2018-11-14T00:00:00"/>
    <d v="2018-10-25T00:00:00"/>
    <n v="2018"/>
    <n v="27167.78"/>
    <m/>
    <n v="56835.56"/>
    <n v="55585.56"/>
    <n v="0.97800672677457567"/>
    <n v="1250"/>
    <n v="40670.78"/>
  </r>
  <r>
    <s v="2017/1543"/>
    <x v="1"/>
    <n v="1543"/>
    <x v="1"/>
    <s v="Austria"/>
    <s v="Federal Ministry of the Interior"/>
    <s v="no"/>
    <s v="RO"/>
    <s v="2017/RSU/01 RO to FYROM "/>
    <d v="2017-10-19T00:00:00"/>
    <d v="2017-10-21T00:00:00"/>
    <s v="no"/>
    <x v="0"/>
    <s v="FRO.25808"/>
    <n v="2017"/>
    <s v="C1"/>
    <n v="64307"/>
    <d v="2017-10-17T00:00:00"/>
    <s v="FF"/>
    <n v="0"/>
    <s v="yes"/>
    <n v="55000"/>
    <n v="53989.599999999999"/>
    <m/>
    <m/>
    <m/>
    <m/>
    <m/>
    <m/>
    <m/>
    <m/>
    <m/>
    <d v="2018-01-04T00:00:00"/>
    <d v="2018-01-16T00:00:00"/>
    <n v="2018"/>
    <n v="60280.07"/>
    <m/>
    <n v="64307"/>
    <n v="60280.07"/>
    <n v="0.93737960097656559"/>
    <n v="4026.9300000000003"/>
    <n v="53989.599999999999"/>
  </r>
  <r>
    <s v="2017/1544"/>
    <x v="1"/>
    <n v="1544"/>
    <x v="1"/>
    <s v="Germany"/>
    <s v="Bundespolizeipräsidium - Federal Police Central Office"/>
    <s v="no"/>
    <s v="RO"/>
    <s v="2017/RSU/01 RO to Kosovo &amp; Lebanon "/>
    <d v="2017-10-18T00:00:00"/>
    <d v="2017-10-25T00:00:00"/>
    <s v="no"/>
    <x v="0"/>
    <s v="FRO.25807"/>
    <n v="2017"/>
    <s v="C1"/>
    <n v="148003.79999999999"/>
    <d v="2017-10-17T00:00:00"/>
    <s v="FF"/>
    <n v="0"/>
    <s v="yes"/>
    <n v="111450"/>
    <n v="111450"/>
    <m/>
    <m/>
    <m/>
    <m/>
    <m/>
    <n v="2017"/>
    <n v="70000"/>
    <m/>
    <m/>
    <d v="2018-01-08T00:00:00"/>
    <d v="2018-03-06T00:00:00"/>
    <n v="2018"/>
    <n v="53882.94"/>
    <m/>
    <n v="148003.79999999999"/>
    <n v="123882.94"/>
    <n v="0.83702540069917131"/>
    <n v="24120.859999999986"/>
    <n v="111450"/>
  </r>
  <r>
    <s v="2017/1545"/>
    <x v="1"/>
    <n v="1545"/>
    <x v="1"/>
    <s v="Sweden"/>
    <s v="National Operations Department, Border Policing Section"/>
    <s v="no"/>
    <s v="RI"/>
    <s v="2017/RSU/02 RI FOA-R 2017"/>
    <d v="2017-10-30T00:00:00"/>
    <d v="2017-12-17T00:00:00"/>
    <s v="no"/>
    <x v="0"/>
    <s v="FRO.25832"/>
    <n v="2017"/>
    <s v="C1"/>
    <n v="10223"/>
    <d v="2017-10-18T00:00:00"/>
    <s v="FF"/>
    <n v="0"/>
    <s v="no"/>
    <m/>
    <m/>
    <m/>
    <m/>
    <m/>
    <m/>
    <m/>
    <m/>
    <m/>
    <m/>
    <m/>
    <d v="2018-03-02T00:00:00"/>
    <d v="2018-02-15T00:00:00"/>
    <n v="2018"/>
    <n v="9834.49"/>
    <m/>
    <n v="10223"/>
    <n v="9834.49"/>
    <n v="0.96199647852880754"/>
    <n v="388.51000000000022"/>
    <n v="0"/>
  </r>
  <r>
    <s v="2017/1546"/>
    <x v="1"/>
    <n v="1546"/>
    <x v="2"/>
    <s v="Estonia"/>
    <s v="Police and Border Guard Board"/>
    <s v="no"/>
    <s v="Poseidon"/>
    <s v="2017/SBS/07 JO Poseidon 2017"/>
    <d v="2017-11-13T00:00:00"/>
    <d v="2018-01-08T00:00:00"/>
    <s v="no"/>
    <x v="0"/>
    <s v="FRO.25849"/>
    <n v="2017"/>
    <s v="C1"/>
    <n v="47071.44"/>
    <d v="2017-10-18T00:00:00"/>
    <s v="IM"/>
    <n v="0"/>
    <s v="no"/>
    <n v="0"/>
    <m/>
    <m/>
    <m/>
    <m/>
    <m/>
    <m/>
    <n v="2017"/>
    <n v="23500"/>
    <m/>
    <m/>
    <d v="2018-03-24T00:00:00"/>
    <d v="2018-03-15T00:00:00"/>
    <n v="2018"/>
    <n v="14574.68"/>
    <m/>
    <n v="47071.44"/>
    <n v="38074.68"/>
    <n v="0.80887009192835402"/>
    <n v="8996.760000000002"/>
    <n v="0"/>
  </r>
  <r>
    <s v="2017/1547"/>
    <x v="1"/>
    <n v="1547"/>
    <x v="3"/>
    <s v="Belgium"/>
    <s v="Belgian Federal Police"/>
    <s v="no"/>
    <s v="Focal Points"/>
    <s v="2017/ABS/04 JO Focal Points 2017 Air Intermediate Managers"/>
    <d v="2017-10-23T00:00:00"/>
    <d v="2017-11-04T00:00:00"/>
    <s v="no"/>
    <x v="0"/>
    <s v="FRO.25839"/>
    <n v="2017"/>
    <s v="C1"/>
    <n v="3283.83"/>
    <d v="2017-10-19T00:00:00"/>
    <s v="IM"/>
    <n v="0"/>
    <s v="no"/>
    <n v="0"/>
    <n v="0"/>
    <m/>
    <m/>
    <m/>
    <m/>
    <m/>
    <m/>
    <m/>
    <m/>
    <m/>
    <d v="2018-01-18T00:00:00"/>
    <d v="2017-11-30T00:00:00"/>
    <n v="2017"/>
    <n v="3143.41"/>
    <m/>
    <n v="3283.83"/>
    <n v="3143.41"/>
    <n v="0.95723895573156947"/>
    <n v="140.42000000000007"/>
    <n v="0"/>
  </r>
  <r>
    <s v="2017/1548"/>
    <x v="1"/>
    <n v="1548"/>
    <x v="3"/>
    <s v="Switzerland"/>
    <s v="Swiss Border Guard"/>
    <s v="no"/>
    <s v="Focal Points"/>
    <s v="2017/ABS/04 JO Focal Points 2017 Air Intermediate Managers"/>
    <d v="2017-10-29T00:00:00"/>
    <d v="2017-12-16T00:00:00"/>
    <s v="no"/>
    <x v="0"/>
    <s v="FRO.25850"/>
    <n v="2017"/>
    <s v="C1"/>
    <n v="7391.56"/>
    <d v="2017-10-19T00:00:00"/>
    <s v="IM"/>
    <n v="0"/>
    <s v="no"/>
    <n v="0"/>
    <m/>
    <m/>
    <m/>
    <m/>
    <m/>
    <m/>
    <m/>
    <n v="0"/>
    <m/>
    <m/>
    <d v="2018-03-01T00:00:00"/>
    <d v="2018-02-21T00:00:00"/>
    <n v="2018"/>
    <n v="5381.14"/>
    <m/>
    <n v="7391.56"/>
    <n v="5381.14"/>
    <n v="0.72801140760543104"/>
    <n v="2010.42"/>
    <n v="0"/>
  </r>
  <r>
    <s v="2017/1549"/>
    <x v="1"/>
    <n v="1549"/>
    <x v="3"/>
    <s v="Poland"/>
    <s v="Headquarters of Polish Border Guards"/>
    <s v="no"/>
    <s v="Focal Points"/>
    <s v="2017/ABS/03 Focal Points 2017 Air"/>
    <d v="2017-10-31T00:00:00"/>
    <d v="2017-12-22T00:00:00"/>
    <s v="no"/>
    <x v="0"/>
    <s v="FRO.25851"/>
    <n v="2017"/>
    <s v="C1"/>
    <n v="31815.38"/>
    <d v="2017-10-19T00:00:00"/>
    <s v="IM"/>
    <n v="0"/>
    <s v="no"/>
    <n v="0"/>
    <m/>
    <m/>
    <m/>
    <m/>
    <m/>
    <m/>
    <n v="2017"/>
    <n v="15907.69"/>
    <m/>
    <m/>
    <d v="2018-03-07T00:00:00"/>
    <d v="2018-02-02T00:00:00"/>
    <n v="2018"/>
    <n v="8967.89"/>
    <m/>
    <n v="31815.38"/>
    <n v="24875.58"/>
    <n v="0.78187279234131424"/>
    <n v="6939.7999999999993"/>
    <n v="0"/>
  </r>
  <r>
    <s v="2017/1550"/>
    <x v="1"/>
    <n v="1550"/>
    <x v="2"/>
    <s v="Spain"/>
    <s v="Cuerpo Nacional de Policia"/>
    <s v="no"/>
    <s v="Poseidon"/>
    <s v="2017/SBS/07 JO Poseidon 2017"/>
    <d v="2017-11-14T00:00:00"/>
    <d v="2017-12-21T00:00:00"/>
    <s v="no"/>
    <x v="0"/>
    <s v="FRO.25853"/>
    <n v="2017"/>
    <s v="C1"/>
    <n v="11765.27"/>
    <d v="2017-10-19T00:00:00"/>
    <s v="IM"/>
    <n v="0"/>
    <s v="no"/>
    <n v="0"/>
    <m/>
    <m/>
    <m/>
    <m/>
    <m/>
    <m/>
    <m/>
    <n v="0"/>
    <m/>
    <m/>
    <d v="2018-03-06T00:00:00"/>
    <d v="2018-02-09T00:00:00"/>
    <n v="2018"/>
    <n v="11765.27"/>
    <m/>
    <n v="11765.27"/>
    <n v="11765.27"/>
    <n v="1"/>
    <n v="0"/>
    <n v="0"/>
  </r>
  <r>
    <s v="2017/1551"/>
    <x v="1"/>
    <n v="1551"/>
    <x v="3"/>
    <s v="Austria"/>
    <s v="Federal Ministry of the Interior"/>
    <s v="no"/>
    <s v="Alexis"/>
    <s v="2017/ABS/06 JO Alexis"/>
    <d v="2017-10-30T00:00:00"/>
    <d v="2017-11-30T00:00:00"/>
    <s v="no"/>
    <x v="1"/>
    <s v="FRO.25856"/>
    <n v="2017"/>
    <s v="C1"/>
    <n v="10340.48"/>
    <d v="2017-10-19T00:00:00"/>
    <s v="IM"/>
    <n v="0"/>
    <s v="no"/>
    <n v="0"/>
    <m/>
    <m/>
    <m/>
    <m/>
    <m/>
    <m/>
    <m/>
    <m/>
    <m/>
    <m/>
    <d v="2018-02-13T00:00:00"/>
    <m/>
    <m/>
    <m/>
    <m/>
    <n v="0"/>
    <n v="0"/>
    <s v=""/>
    <n v="0"/>
    <n v="0"/>
  </r>
  <r>
    <s v="2017/1552"/>
    <x v="1"/>
    <n v="1552"/>
    <x v="3"/>
    <s v="Belgium"/>
    <s v="Belgian Federal Police"/>
    <s v="no"/>
    <s v="Alexis"/>
    <s v="2017/ABS/06 JO Alexis"/>
    <d v="2017-10-30T00:00:00"/>
    <d v="2017-11-30T00:00:00"/>
    <s v="no"/>
    <x v="0"/>
    <s v="FRO.25858"/>
    <n v="2017"/>
    <s v="C1"/>
    <n v="7554.2"/>
    <d v="2017-10-19T00:00:00"/>
    <s v="IM"/>
    <n v="0"/>
    <s v="no"/>
    <n v="0"/>
    <m/>
    <m/>
    <m/>
    <m/>
    <m/>
    <m/>
    <m/>
    <n v="0"/>
    <m/>
    <m/>
    <d v="2018-02-13T00:00:00"/>
    <d v="2018-01-12T00:00:00"/>
    <n v="2018"/>
    <n v="6588.03"/>
    <m/>
    <n v="7554.2"/>
    <n v="6588.03"/>
    <n v="0.87210161234809769"/>
    <n v="966.17000000000007"/>
    <n v="0"/>
  </r>
  <r>
    <s v="2017/1262"/>
    <x v="1"/>
    <n v="1262"/>
    <x v="2"/>
    <s v="Finland"/>
    <s v="Finnish Border Guard"/>
    <s v="no"/>
    <s v="Triton"/>
    <s v="2017/SBS/05 JO Triton 2017"/>
    <d v="2017-09-01T00:00:00"/>
    <d v="2017-10-12T00:00:00"/>
    <s v="no"/>
    <x v="0"/>
    <s v="FRO.25302"/>
    <n v="2017"/>
    <s v="C1"/>
    <n v="461212.58"/>
    <d v="2017-08-28T00:00:00"/>
    <s v="SK"/>
    <n v="427440.08"/>
    <s v="yes"/>
    <n v="262764.38"/>
    <n v="262764.38"/>
    <m/>
    <m/>
    <m/>
    <m/>
    <m/>
    <m/>
    <m/>
    <m/>
    <m/>
    <d v="2017-12-26T00:00:00"/>
    <d v="2018-02-14T00:00:00"/>
    <n v="2018"/>
    <n v="461212.58"/>
    <m/>
    <n v="461212.58"/>
    <n v="461212.58"/>
    <n v="1"/>
    <n v="0"/>
    <n v="262764.38"/>
  </r>
  <r>
    <s v="2017/1554"/>
    <x v="1"/>
    <n v="1554"/>
    <x v="3"/>
    <s v="France"/>
    <s v="Direction Centrale de la Police aux Frontieres"/>
    <s v="no"/>
    <s v="Alexis"/>
    <s v="2017/ABS/06 JO Alexis"/>
    <d v="2017-10-30T00:00:00"/>
    <d v="2017-11-30T00:00:00"/>
    <s v="no"/>
    <x v="0"/>
    <s v="FRO.25881"/>
    <n v="2017"/>
    <s v="C1"/>
    <n v="7224.64"/>
    <d v="2017-10-20T00:00:00"/>
    <s v="FF"/>
    <n v="0"/>
    <s v="yes"/>
    <n v="0"/>
    <n v="4307.04"/>
    <m/>
    <m/>
    <m/>
    <m/>
    <m/>
    <n v="2017"/>
    <n v="3612.32"/>
    <m/>
    <m/>
    <d v="2018-02-13T00:00:00"/>
    <d v="2018-02-06T00:00:00"/>
    <n v="2018"/>
    <n v="3201.46"/>
    <m/>
    <n v="7224.64"/>
    <n v="6813.7800000000007"/>
    <n v="0.94313073038933437"/>
    <n v="410.85999999999967"/>
    <n v="4307.04"/>
  </r>
  <r>
    <s v="2017/1555"/>
    <x v="1"/>
    <n v="1555"/>
    <x v="3"/>
    <s v="Estonia"/>
    <s v="Estonian Police and Border Guard Board"/>
    <s v="no"/>
    <s v="Alexis"/>
    <s v="2017/ABS/06 JO Alexis"/>
    <d v="2017-10-30T00:00:00"/>
    <d v="2017-11-30T00:00:00"/>
    <s v="no"/>
    <x v="0"/>
    <s v="FRO.25877"/>
    <n v="2017"/>
    <s v="C1"/>
    <n v="6573.99"/>
    <d v="2017-10-20T00:00:00"/>
    <s v="FF"/>
    <n v="0"/>
    <s v="no"/>
    <n v="0"/>
    <m/>
    <m/>
    <m/>
    <m/>
    <m/>
    <m/>
    <n v="2017"/>
    <n v="3280"/>
    <m/>
    <m/>
    <d v="2018-02-13T00:00:00"/>
    <d v="2018-03-07T00:00:00"/>
    <n v="2018"/>
    <n v="3044.34"/>
    <m/>
    <n v="6573.99"/>
    <n v="6324.34"/>
    <n v="0.96202458476511221"/>
    <n v="249.64999999999964"/>
    <n v="0"/>
  </r>
  <r>
    <s v="2017/1556"/>
    <x v="1"/>
    <n v="1556"/>
    <x v="3"/>
    <s v="Lithuania"/>
    <s v="State Border Guard Service at the Ministry of Interior"/>
    <s v="no"/>
    <s v="Alexis"/>
    <s v="2017/ABS/06 JO Alexis"/>
    <d v="2017-10-30T00:00:00"/>
    <d v="2017-11-30T00:00:00"/>
    <s v="no"/>
    <x v="0"/>
    <s v="FRO.25865"/>
    <n v="2017"/>
    <s v="C1"/>
    <n v="8925.94"/>
    <d v="2017-10-20T00:00:00"/>
    <s v="FF"/>
    <n v="0"/>
    <s v="no"/>
    <n v="0"/>
    <m/>
    <m/>
    <m/>
    <m/>
    <m/>
    <m/>
    <n v="2017"/>
    <n v="4462"/>
    <m/>
    <m/>
    <d v="2018-02-13T00:00:00"/>
    <d v="2018-01-11T00:00:00"/>
    <n v="2018"/>
    <n v="2699.43"/>
    <m/>
    <n v="8925.94"/>
    <n v="7161.43"/>
    <n v="0.80231661875387916"/>
    <n v="1764.5100000000002"/>
    <n v="0"/>
  </r>
  <r>
    <s v="2017/1557"/>
    <x v="1"/>
    <n v="1557"/>
    <x v="2"/>
    <s v="Bulgaria"/>
    <s v="Ministry of Interior, National Police Service, Chief Directorate Border Police"/>
    <s v="no"/>
    <s v="JO Triton"/>
    <s v="2017/SBS/05 JO Triton 2017"/>
    <d v="2017-10-29T00:00:00"/>
    <d v="2017-12-09T00:00:00"/>
    <s v="no"/>
    <x v="0"/>
    <s v="FRO.25868"/>
    <n v="2017"/>
    <s v="C1"/>
    <n v="24015"/>
    <d v="2017-10-23T00:00:00"/>
    <s v="FF"/>
    <n v="0"/>
    <s v="no"/>
    <n v="0"/>
    <m/>
    <m/>
    <m/>
    <m/>
    <m/>
    <m/>
    <m/>
    <n v="0"/>
    <m/>
    <m/>
    <d v="2018-02-22T00:00:00"/>
    <d v="2018-04-05T00:00:00"/>
    <n v="2018"/>
    <n v="21885.25"/>
    <m/>
    <n v="24015"/>
    <n v="21885.25"/>
    <n v="0.9113158442640017"/>
    <n v="2129.75"/>
    <n v="0"/>
  </r>
  <r>
    <s v="2017/1558"/>
    <x v="1"/>
    <n v="1558"/>
    <x v="2"/>
    <s v="Luxembourg"/>
    <s v="Ministry for Internal Security"/>
    <s v="no"/>
    <s v="JO Triton"/>
    <s v="2017/SBS/05 JO Triton 2017"/>
    <d v="2017-10-28T00:00:00"/>
    <d v="2018-01-07T00:00:00"/>
    <s v="no"/>
    <x v="0"/>
    <s v="FRO.25860"/>
    <n v="2017"/>
    <s v="C1"/>
    <n v="22572.720000000001"/>
    <d v="2017-10-20T00:00:00"/>
    <s v="FF"/>
    <n v="0"/>
    <s v="yes"/>
    <n v="0"/>
    <n v="4427"/>
    <m/>
    <m/>
    <m/>
    <m/>
    <m/>
    <m/>
    <m/>
    <m/>
    <m/>
    <d v="2018-03-23T00:00:00"/>
    <d v="2018-03-07T00:00:00"/>
    <n v="2018"/>
    <n v="16858.88"/>
    <m/>
    <n v="22572.720000000001"/>
    <n v="16858.88"/>
    <n v="0.74686967277315275"/>
    <n v="5713.84"/>
    <n v="4427"/>
  </r>
  <r>
    <s v="2017/1559"/>
    <x v="1"/>
    <n v="1559"/>
    <x v="2"/>
    <s v="France"/>
    <s v="Direction Centrale de la Police Judiciaire"/>
    <s v="no"/>
    <s v="JO Triton"/>
    <s v="2017/SBS/05 JO Triton 2017"/>
    <d v="2017-10-29T00:00:00"/>
    <d v="2017-12-09T00:00:00"/>
    <s v="no"/>
    <x v="0"/>
    <s v="FRO.25861"/>
    <n v="2017"/>
    <s v="C1"/>
    <n v="31854.400000000001"/>
    <d v="2017-10-20T00:00:00"/>
    <s v="FF"/>
    <n v="0"/>
    <s v="yes"/>
    <n v="0"/>
    <n v="13177.62"/>
    <m/>
    <m/>
    <m/>
    <m/>
    <m/>
    <m/>
    <n v="0"/>
    <m/>
    <m/>
    <d v="2018-02-22T00:00:00"/>
    <d v="2018-03-15T00:00:00"/>
    <n v="2018"/>
    <n v="30176.65"/>
    <m/>
    <n v="31854.400000000001"/>
    <n v="30176.65"/>
    <n v="0.94733066703500934"/>
    <n v="1677.75"/>
    <n v="13177.62"/>
  </r>
  <r>
    <s v="2017/1560"/>
    <x v="1"/>
    <n v="1560"/>
    <x v="2"/>
    <s v="France"/>
    <s v="Prefecture de Police"/>
    <s v="no"/>
    <s v="JO Triton"/>
    <s v="2017/SBS/05 JO Triton 2017"/>
    <d v="2017-10-29T00:00:00"/>
    <d v="2017-12-09T00:00:00"/>
    <s v="no"/>
    <x v="0"/>
    <s v="FRO.25862"/>
    <n v="2017"/>
    <s v="C1"/>
    <n v="18301.28"/>
    <d v="2017-10-20T00:00:00"/>
    <s v="FF"/>
    <n v="0"/>
    <s v="no"/>
    <n v="0"/>
    <m/>
    <m/>
    <m/>
    <m/>
    <m/>
    <m/>
    <m/>
    <m/>
    <m/>
    <m/>
    <d v="2018-02-22T00:00:00"/>
    <d v="2018-05-18T00:00:00"/>
    <n v="2018"/>
    <n v="18301.28"/>
    <m/>
    <n v="18301.28"/>
    <n v="18301.28"/>
    <n v="1"/>
    <n v="0"/>
    <n v="0"/>
  </r>
  <r>
    <s v="2017/1561"/>
    <x v="1"/>
    <n v="1561"/>
    <x v="2"/>
    <s v="Romania"/>
    <s v="General Inspectorate for Immigration"/>
    <s v="no"/>
    <s v="JO Triton"/>
    <s v="2017/SBS/05 JO Triton 2017"/>
    <d v="2017-10-29T00:00:00"/>
    <d v="2017-12-30T00:00:00"/>
    <s v="no"/>
    <x v="0"/>
    <s v="FRO.25863"/>
    <n v="2017"/>
    <s v="C1"/>
    <n v="19545.689999999999"/>
    <d v="2017-10-20T00:00:00"/>
    <s v="FF"/>
    <n v="0"/>
    <s v="no"/>
    <n v="0"/>
    <m/>
    <s v="FRO.25863"/>
    <n v="2017"/>
    <n v="2411.7800000000002"/>
    <d v="2017-12-18T00:00:00"/>
    <m/>
    <n v="2017"/>
    <n v="9772"/>
    <m/>
    <m/>
    <d v="2018-03-15T00:00:00"/>
    <d v="2018-02-05T00:00:00"/>
    <n v="2018"/>
    <n v="9944.76"/>
    <m/>
    <n v="21957.469999999998"/>
    <n v="19716.760000000002"/>
    <n v="0.89795226863568545"/>
    <n v="2240.7099999999955"/>
    <n v="0"/>
  </r>
  <r>
    <s v="2017/1562"/>
    <x v="1"/>
    <n v="1562"/>
    <x v="2"/>
    <s v="Belgium"/>
    <s v="Belgian Federal Police"/>
    <s v="no"/>
    <s v="JO Triton"/>
    <s v="2017/SBS/05 JO Triton 2017"/>
    <d v="2017-10-29T00:00:00"/>
    <d v="2017-12-30T00:00:00"/>
    <s v="no"/>
    <x v="0"/>
    <s v="FRO.25866"/>
    <n v="2017"/>
    <s v="C1"/>
    <n v="43262.239999999998"/>
    <d v="2017-10-20T00:00:00"/>
    <s v="FF"/>
    <n v="0"/>
    <s v="no"/>
    <n v="0"/>
    <m/>
    <m/>
    <m/>
    <m/>
    <m/>
    <m/>
    <m/>
    <m/>
    <m/>
    <m/>
    <d v="2018-03-15T00:00:00"/>
    <d v="2018-02-08T00:00:00"/>
    <n v="2018"/>
    <n v="32547.57"/>
    <m/>
    <n v="43262.239999999998"/>
    <n v="32547.57"/>
    <n v="0.75233205677745774"/>
    <n v="10714.669999999998"/>
    <n v="0"/>
  </r>
  <r>
    <s v="2017/1563"/>
    <x v="1"/>
    <n v="1563"/>
    <x v="2"/>
    <s v="Spain"/>
    <s v="Guardia Civil"/>
    <s v="no"/>
    <s v="JO Triton"/>
    <s v="2017/SBS/05 JO Triton 2017"/>
    <d v="2017-10-29T00:00:00"/>
    <d v="2017-12-09T00:00:00"/>
    <s v="no"/>
    <x v="0"/>
    <s v="FRO.25864"/>
    <n v="2017"/>
    <s v="C1"/>
    <n v="11079.25"/>
    <d v="2017-10-20T00:00:00"/>
    <s v="FF"/>
    <n v="0"/>
    <s v="no"/>
    <n v="0"/>
    <m/>
    <m/>
    <m/>
    <m/>
    <m/>
    <m/>
    <m/>
    <n v="0"/>
    <m/>
    <m/>
    <d v="2018-02-22T00:00:00"/>
    <d v="2018-02-05T00:00:00"/>
    <n v="2018"/>
    <n v="10869.98"/>
    <m/>
    <n v="11079.25"/>
    <n v="10869.98"/>
    <n v="0.98111153733330325"/>
    <n v="209.27000000000044"/>
    <n v="0"/>
  </r>
  <r>
    <s v="2017/1564"/>
    <x v="1"/>
    <n v="1564"/>
    <x v="5"/>
    <s v="Latvia"/>
    <s v="State Border Guard"/>
    <s v="no"/>
    <s v="FSC Support Officer"/>
    <s v="2017/FSC/01 FSC Support Officer Deployment"/>
    <d v="2017-10-29T00:00:00"/>
    <d v="2018-01-08T00:00:00"/>
    <s v="no"/>
    <x v="0"/>
    <s v="FRO.25871"/>
    <n v="2017"/>
    <s v="C1"/>
    <n v="21573.45"/>
    <d v="2017-10-24T00:00:00"/>
    <s v="FF"/>
    <n v="0"/>
    <s v="no"/>
    <n v="0"/>
    <m/>
    <m/>
    <m/>
    <m/>
    <m/>
    <m/>
    <n v="2017"/>
    <n v="10786"/>
    <m/>
    <m/>
    <d v="2018-03-24T00:00:00"/>
    <d v="2018-06-10T00:00:00"/>
    <n v="2018"/>
    <n v="6411.5"/>
    <m/>
    <n v="21573.45"/>
    <n v="17197.5"/>
    <n v="0.7971603985454343"/>
    <n v="4375.9500000000007"/>
    <n v="0"/>
  </r>
  <r>
    <s v="2017/1565"/>
    <x v="1"/>
    <n v="1565"/>
    <x v="5"/>
    <s v="Romania"/>
    <s v="General Inspectorate of the Romanian Border Police"/>
    <s v="no"/>
    <s v="FSC Support Officer"/>
    <s v="2017/FSC/01 FSC Support Officer Deployment"/>
    <d v="2017-10-29T00:00:00"/>
    <d v="2018-01-23T00:00:00"/>
    <s v="no"/>
    <x v="0"/>
    <s v="FRO.25870"/>
    <n v="2017"/>
    <s v="C1"/>
    <n v="19450.46"/>
    <d v="2017-10-24T00:00:00"/>
    <s v="FF"/>
    <n v="0"/>
    <s v="no"/>
    <n v="0"/>
    <m/>
    <m/>
    <m/>
    <m/>
    <m/>
    <m/>
    <n v="2017"/>
    <n v="9725"/>
    <m/>
    <m/>
    <d v="2018-04-08T00:00:00"/>
    <d v="2018-02-28T00:00:00"/>
    <n v="2018"/>
    <n v="6210.88"/>
    <m/>
    <n v="19450.46"/>
    <n v="15935.880000000001"/>
    <n v="0.81930607296691194"/>
    <n v="3514.5799999999981"/>
    <n v="0"/>
  </r>
  <r>
    <s v="2017/1566"/>
    <x v="1"/>
    <n v="1566"/>
    <x v="3"/>
    <s v="Netherlands"/>
    <s v="Royal Marachausse"/>
    <s v="no"/>
    <s v="Alexis"/>
    <s v="2017/ABS/06 JO Alexis"/>
    <d v="2017-10-30T00:00:00"/>
    <d v="2017-11-30T00:00:00"/>
    <s v="no"/>
    <x v="0"/>
    <s v="FRO.25894"/>
    <n v="2017"/>
    <s v="C1"/>
    <n v="18014.52"/>
    <d v="2017-10-23T00:00:00"/>
    <s v="FF"/>
    <n v="0"/>
    <s v="no"/>
    <n v="0"/>
    <m/>
    <m/>
    <m/>
    <m/>
    <m/>
    <m/>
    <m/>
    <n v="0"/>
    <m/>
    <m/>
    <d v="2018-02-13T00:00:00"/>
    <d v="2018-01-11T00:00:00"/>
    <n v="2018"/>
    <n v="15009.18"/>
    <m/>
    <n v="18014.52"/>
    <n v="15009.18"/>
    <n v="0.83317124186489566"/>
    <n v="3005.34"/>
    <n v="0"/>
  </r>
  <r>
    <s v="2017/1567"/>
    <x v="1"/>
    <n v="1567"/>
    <x v="3"/>
    <s v="Denmark"/>
    <s v="Danish National Police"/>
    <s v="no"/>
    <s v="Alexis"/>
    <s v="2017/ABS/06 JO Alexis"/>
    <d v="2017-10-30T00:00:00"/>
    <d v="2017-11-30T00:00:00"/>
    <s v="no"/>
    <x v="0"/>
    <s v="FRO.25885"/>
    <n v="2017"/>
    <s v="C1"/>
    <n v="8857.4599999999991"/>
    <d v="2017-10-20T00:00:00"/>
    <s v="SK"/>
    <n v="0"/>
    <s v="no"/>
    <m/>
    <m/>
    <m/>
    <m/>
    <m/>
    <m/>
    <m/>
    <m/>
    <m/>
    <m/>
    <m/>
    <d v="2018-02-13T00:00:00"/>
    <d v="2018-03-01T00:00:00"/>
    <n v="2018"/>
    <n v="5093.47"/>
    <m/>
    <n v="8857.4599999999991"/>
    <n v="5093.47"/>
    <n v="0.57504860309840522"/>
    <n v="3763.9899999999989"/>
    <n v="0"/>
  </r>
  <r>
    <s v="2017/1568"/>
    <x v="1"/>
    <n v="1568"/>
    <x v="2"/>
    <s v="France"/>
    <s v="Direction Generale des Douanes et Droits Indirects"/>
    <s v="no"/>
    <s v="Triton"/>
    <s v="2017/SBS/05 JO Triton 2017"/>
    <d v="2017-11-01T00:00:00"/>
    <d v="2017-11-30T00:00:00"/>
    <s v="no"/>
    <x v="0"/>
    <s v="FRO.25844"/>
    <n v="2017"/>
    <s v="C1"/>
    <n v="298838.69"/>
    <d v="2017-10-22T00:00:00"/>
    <s v="SK"/>
    <n v="200982.91"/>
    <s v="yes"/>
    <n v="149134"/>
    <n v="117345.36"/>
    <m/>
    <m/>
    <m/>
    <m/>
    <m/>
    <m/>
    <n v="0"/>
    <m/>
    <m/>
    <d v="2018-02-13T00:00:00"/>
    <d v="2018-05-11T00:00:00"/>
    <n v="2018"/>
    <n v="220207.96"/>
    <m/>
    <n v="298838.69"/>
    <n v="220207.96"/>
    <n v="0.73687901656910615"/>
    <n v="78630.73000000001"/>
    <n v="117345.36"/>
  </r>
  <r>
    <s v="2017/1569"/>
    <x v="1"/>
    <n v="1569"/>
    <x v="2"/>
    <s v="France"/>
    <s v="Direction Generale des Douanes et Droits Indirects"/>
    <s v="no"/>
    <s v="Poseidon"/>
    <s v="2017/SBS/07 JO Poseidon 2017"/>
    <d v="2017-11-01T00:00:00"/>
    <d v="2017-11-30T00:00:00"/>
    <s v="no"/>
    <x v="0"/>
    <s v="FRO.25841"/>
    <n v="2017"/>
    <s v="C1"/>
    <n v="459744.05"/>
    <d v="2017-10-23T00:00:00"/>
    <s v="SK"/>
    <n v="435281.22"/>
    <s v="yes"/>
    <n v="318879"/>
    <n v="383121.91999999998"/>
    <m/>
    <m/>
    <m/>
    <m/>
    <m/>
    <m/>
    <n v="0"/>
    <m/>
    <m/>
    <d v="2018-02-13T00:00:00"/>
    <d v="2018-03-02T00:00:00"/>
    <n v="2018"/>
    <n v="459744"/>
    <m/>
    <n v="459744.05"/>
    <n v="459744"/>
    <n v="0.99999989124383448"/>
    <n v="4.9999999988358468E-2"/>
    <n v="383121.91999999998"/>
  </r>
  <r>
    <s v="2017/1570"/>
    <x v="1"/>
    <n v="1570"/>
    <x v="7"/>
    <s v="Estonia"/>
    <s v="Tallin University Of Technology"/>
    <s v="no"/>
    <s v="Development and delivery of European border and coast guard courses"/>
    <s v="2017/TRU/D3 Search Mission Coordinator (SMC) and On-Scene Commander (OSC) courses for international use"/>
    <d v="2017-10-25T00:00:00"/>
    <d v="2018-09-30T00:00:00"/>
    <s v="no"/>
    <x v="0"/>
    <s v="FRO.25797"/>
    <n v="2017"/>
    <s v="C1"/>
    <n v="51933"/>
    <d v="2017-10-24T00:00:00"/>
    <s v="SK"/>
    <n v="0"/>
    <s v="yes"/>
    <n v="27430"/>
    <n v="49937.69"/>
    <m/>
    <m/>
    <m/>
    <m/>
    <m/>
    <n v="2017"/>
    <n v="25966.5"/>
    <m/>
    <m/>
    <d v="2018-12-14T00:00:00"/>
    <m/>
    <m/>
    <n v="24795.17"/>
    <s v="PM"/>
    <n v="51933"/>
    <n v="50761.67"/>
    <n v="0.97744536229372458"/>
    <n v="1171.3300000000017"/>
    <n v="49937.69"/>
  </r>
  <r>
    <s v="2017/1571"/>
    <x v="1"/>
    <n v="1571"/>
    <x v="2"/>
    <s v="Portugal"/>
    <s v="Servico de Estrangeiros e Fronteiras"/>
    <s v="no"/>
    <s v="Poseidon"/>
    <s v="2017/SBS/07 JO Poseidon 2017"/>
    <d v="2017-11-01T00:00:00"/>
    <d v="2018-01-31T00:00:00"/>
    <s v="no"/>
    <x v="0"/>
    <s v="FRO.25886"/>
    <n v="2017"/>
    <s v="C1"/>
    <n v="353506"/>
    <d v="2017-10-23T00:00:00"/>
    <s v="SK"/>
    <n v="239268"/>
    <s v="yes"/>
    <n v="125580"/>
    <n v="83073.539999999994"/>
    <m/>
    <m/>
    <m/>
    <m/>
    <m/>
    <n v="2017"/>
    <n v="176753"/>
    <m/>
    <m/>
    <d v="2018-04-16T00:00:00"/>
    <d v="2018-07-10T00:00:00"/>
    <n v="2018"/>
    <n v="98310.33"/>
    <m/>
    <n v="353506"/>
    <n v="275063.33"/>
    <n v="0.77810088089028195"/>
    <n v="78442.669999999984"/>
    <n v="83073.539999999994"/>
  </r>
  <r>
    <s v="2017/1572"/>
    <x v="1"/>
    <n v="1572"/>
    <x v="2"/>
    <s v="Luxembourg"/>
    <s v="Ministere de l'Interieur, Direction de la Securite Interieur, Police Grand-Ducale"/>
    <s v="no"/>
    <s v="Poseidon"/>
    <s v="2017/SBS/07 JO Poseidon 2017"/>
    <d v="2017-11-01T00:00:00"/>
    <d v="2017-12-18T00:00:00"/>
    <s v="no"/>
    <x v="0"/>
    <s v="FRO.25869"/>
    <n v="2017"/>
    <s v="C1"/>
    <n v="736320.3"/>
    <d v="2017-10-23T00:00:00"/>
    <s v="SK"/>
    <n v="581963.38"/>
    <s v="yes"/>
    <n v="391919"/>
    <n v="379349.48"/>
    <s v="FRO.25869"/>
    <n v="2017"/>
    <n v="-122269.96"/>
    <d v="2017-11-09T00:00:00"/>
    <m/>
    <n v="2017"/>
    <n v="250000"/>
    <m/>
    <m/>
    <d v="2018-03-03T00:00:00"/>
    <d v="2018-02-09T00:00:00"/>
    <n v="2018"/>
    <n v="344168.94"/>
    <m/>
    <n v="614050.34000000008"/>
    <n v="594168.93999999994"/>
    <n v="0.96762252423799633"/>
    <n v="19881.40000000014"/>
    <n v="379349.48"/>
  </r>
  <r>
    <s v="2017/1573"/>
    <x v="1"/>
    <n v="1573"/>
    <x v="3"/>
    <s v="Italy"/>
    <s v="Ministero dell'Interno, Dipartimento della Pubblica Sicurezza, Direzione Centrale dell'Immigrazione e della Polizia delle Frontiere"/>
    <s v="no"/>
    <s v="Focal Points"/>
    <s v="2017/ABS/03 Focal Points 2017 Air"/>
    <d v="2017-10-31T00:00:00"/>
    <d v="2017-12-14T00:00:00"/>
    <s v="no"/>
    <x v="0"/>
    <s v="FRO.25908"/>
    <n v="2017"/>
    <s v="C1"/>
    <n v="16799"/>
    <d v="2017-10-23T00:00:00"/>
    <s v="SK"/>
    <n v="0"/>
    <s v="no"/>
    <m/>
    <m/>
    <m/>
    <m/>
    <m/>
    <m/>
    <m/>
    <m/>
    <m/>
    <m/>
    <m/>
    <d v="2018-02-27T00:00:00"/>
    <d v="2018-02-15T00:00:00"/>
    <n v="2018"/>
    <n v="9853.34"/>
    <m/>
    <n v="16799"/>
    <n v="9853.34"/>
    <n v="0.58654324662182278"/>
    <n v="6945.66"/>
    <n v="0"/>
  </r>
  <r>
    <s v="2017/1574"/>
    <x v="1"/>
    <n v="1574"/>
    <x v="3"/>
    <s v="Spain"/>
    <s v="Cuerpo Nacional de Policia"/>
    <s v="no"/>
    <s v="Alexis"/>
    <s v="2017/ABS/06 JO Alexis"/>
    <d v="2017-10-30T00:00:00"/>
    <d v="2017-11-30T00:00:00"/>
    <s v="no"/>
    <x v="0"/>
    <s v="FRO.25906"/>
    <n v="2017"/>
    <s v="C1"/>
    <n v="18463.919999999998"/>
    <d v="2017-10-23T00:00:00"/>
    <s v="SK"/>
    <n v="0"/>
    <s v="yes"/>
    <n v="0"/>
    <n v="7883.43"/>
    <m/>
    <m/>
    <m/>
    <m/>
    <m/>
    <m/>
    <n v="0"/>
    <m/>
    <m/>
    <d v="2018-02-13T00:00:00"/>
    <d v="2018-04-04T00:00:00"/>
    <n v="2018"/>
    <n v="12797.04"/>
    <m/>
    <n v="18463.919999999998"/>
    <n v="12797.04"/>
    <n v="0.69308359221660421"/>
    <n v="5666.8799999999974"/>
    <n v="7883.43"/>
  </r>
  <r>
    <s v="2017/1575"/>
    <x v="1"/>
    <n v="1575"/>
    <x v="3"/>
    <s v="Romania"/>
    <s v="General Inspectorate of the Romanian Border Police"/>
    <s v="no"/>
    <s v="Alexis"/>
    <s v="2017/ABS/06 JO Alexis"/>
    <d v="2017-10-30T00:00:00"/>
    <d v="2017-11-30T00:00:00"/>
    <s v="no"/>
    <x v="0"/>
    <s v="FRO.25902"/>
    <n v="2017"/>
    <s v="C1"/>
    <n v="16216.92"/>
    <d v="2017-10-23T00:00:00"/>
    <s v="SK"/>
    <n v="0"/>
    <s v="no"/>
    <n v="0"/>
    <n v="0"/>
    <m/>
    <m/>
    <m/>
    <m/>
    <m/>
    <n v="2017"/>
    <n v="8108"/>
    <m/>
    <m/>
    <d v="2018-02-13T00:00:00"/>
    <d v="2017-12-12T00:00:00"/>
    <n v="2017"/>
    <n v="6541.94"/>
    <m/>
    <n v="16216.92"/>
    <n v="14649.939999999999"/>
    <n v="0.90337376024547189"/>
    <n v="1566.9800000000014"/>
    <n v="0"/>
  </r>
  <r>
    <s v="2017/1576"/>
    <x v="1"/>
    <n v="1576"/>
    <x v="5"/>
    <s v="Lithuania"/>
    <s v="State Border Guard Service at the Ministry of the Interior of the Republic of Lithuania"/>
    <s v="no"/>
    <s v="FSC Support Officer"/>
    <s v="2017/FSC/01 FSC Support Officer Deployment"/>
    <d v="2017-10-31T00:00:00"/>
    <d v="2017-12-04T00:00:00"/>
    <s v="no"/>
    <x v="0"/>
    <s v="FRO.25901"/>
    <n v="2017"/>
    <s v="C1"/>
    <n v="7110.15"/>
    <d v="2017-10-24T00:00:00"/>
    <s v="FF"/>
    <n v="0"/>
    <s v="no"/>
    <m/>
    <m/>
    <m/>
    <m/>
    <m/>
    <m/>
    <m/>
    <n v="2017"/>
    <n v="3555"/>
    <m/>
    <m/>
    <d v="2018-02-17T00:00:00"/>
    <d v="2018-02-28T00:00:00"/>
    <n v="2018"/>
    <n v="3316.1"/>
    <m/>
    <n v="7110.15"/>
    <n v="6871.1"/>
    <n v="0.9663790496684318"/>
    <n v="239.04999999999927"/>
    <n v="0"/>
  </r>
  <r>
    <s v="2017/1577"/>
    <x v="1"/>
    <n v="1577"/>
    <x v="1"/>
    <s v="Belgium"/>
    <s v="Department of Federal Immigration"/>
    <s v="no"/>
    <s v="RO"/>
    <s v="2017/RSU/01 RO to Azerbaijan"/>
    <d v="2017-10-24T00:00:00"/>
    <d v="2017-10-26T00:00:00"/>
    <s v="no"/>
    <x v="0"/>
    <s v="FRO.25903"/>
    <n v="2017"/>
    <s v="C1"/>
    <n v="44674.64"/>
    <d v="2017-10-23T00:00:00"/>
    <s v="FF"/>
    <n v="0"/>
    <s v="yes"/>
    <n v="40000"/>
    <n v="26140.36"/>
    <m/>
    <m/>
    <m/>
    <m/>
    <m/>
    <m/>
    <m/>
    <m/>
    <m/>
    <d v="2018-01-09T00:00:00"/>
    <d v="2018-01-08T00:00:00"/>
    <n v="2018"/>
    <n v="29399.71"/>
    <m/>
    <n v="44674.64"/>
    <n v="29399.71"/>
    <n v="0.65808498960484063"/>
    <n v="15274.93"/>
    <n v="26140.36"/>
  </r>
  <r>
    <s v="2017/133"/>
    <x v="1"/>
    <n v="133"/>
    <x v="2"/>
    <s v="Finland"/>
    <s v="Finnish Border Guard"/>
    <s v="no"/>
    <s v="Poseidon"/>
    <s v="2017/SBS/07 JO Poseidon 2017"/>
    <d v="2017-02-14T00:00:00"/>
    <d v="2017-03-30T00:00:00"/>
    <s v="no"/>
    <x v="0"/>
    <s v="FRO.23346"/>
    <n v="2017"/>
    <s v="C1"/>
    <n v="33727"/>
    <d v="2017-02-01T00:00:00"/>
    <s v="SK"/>
    <n v="0"/>
    <s v="no"/>
    <m/>
    <m/>
    <m/>
    <m/>
    <m/>
    <m/>
    <m/>
    <m/>
    <m/>
    <m/>
    <m/>
    <d v="2017-06-13T00:00:00"/>
    <d v="2017-06-14T00:00:00"/>
    <n v="2017"/>
    <n v="26776.47"/>
    <m/>
    <n v="33727"/>
    <n v="26776.47"/>
    <n v="0.79391792925549265"/>
    <n v="6950.5299999999988"/>
    <n v="0"/>
  </r>
  <r>
    <s v="2017/1579"/>
    <x v="1"/>
    <n v="1579"/>
    <x v="1"/>
    <s v="Portugal"/>
    <s v="Servico de Estrangeiros e Fronteiras"/>
    <s v="no"/>
    <s v="FSC Support Officer"/>
    <s v="2017/FSC/01 FSC Support Officer Deployment"/>
    <d v="2017-10-31T00:00:00"/>
    <d v="2017-12-04T00:00:00"/>
    <s v="no"/>
    <x v="0"/>
    <s v="FRO.25904"/>
    <n v="2017"/>
    <s v="C1"/>
    <n v="8237.93"/>
    <d v="2017-10-24T00:00:00"/>
    <s v="FF"/>
    <n v="0"/>
    <s v="no"/>
    <m/>
    <m/>
    <m/>
    <m/>
    <m/>
    <m/>
    <m/>
    <n v="2017"/>
    <n v="4118.97"/>
    <m/>
    <m/>
    <d v="2018-02-17T00:00:00"/>
    <d v="2018-03-12T00:00:00"/>
    <n v="2018"/>
    <n v="3032.3"/>
    <m/>
    <n v="8237.93"/>
    <n v="7151.27"/>
    <n v="0.86809064898584964"/>
    <n v="1086.6599999999999"/>
    <n v="0"/>
  </r>
  <r>
    <s v="2017/1580"/>
    <x v="1"/>
    <n v="1580"/>
    <x v="2"/>
    <s v="France"/>
    <s v="Direction Centrale de la securite publique"/>
    <s v="no"/>
    <s v="Triton"/>
    <s v="2017/SBS/05 JO Triton 2017"/>
    <d v="2017-10-29T00:00:00"/>
    <d v="2017-12-09T00:00:00"/>
    <s v="no"/>
    <x v="0"/>
    <s v="FRO.25873"/>
    <n v="2017"/>
    <s v="C1"/>
    <n v="52798.080000000002"/>
    <d v="2017-10-24T00:00:00"/>
    <s v="FF"/>
    <n v="0"/>
    <s v="no"/>
    <n v="0"/>
    <n v="0"/>
    <m/>
    <m/>
    <m/>
    <m/>
    <m/>
    <n v="2017"/>
    <n v="26399.040000000001"/>
    <m/>
    <m/>
    <d v="2018-02-22T00:00:00"/>
    <d v="2018-02-12T00:00:00"/>
    <n v="2018"/>
    <n v="8028.73"/>
    <m/>
    <n v="52798.080000000002"/>
    <n v="34427.770000000004"/>
    <n v="0.6520648099324825"/>
    <n v="18370.309999999998"/>
    <n v="0"/>
  </r>
  <r>
    <s v="2017/1581"/>
    <x v="1"/>
    <n v="1581"/>
    <x v="2"/>
    <s v="Portugal"/>
    <s v="Servico de Estrangeiros e Fronteiras"/>
    <s v="no"/>
    <s v="Triton"/>
    <s v="2017/SBS/05 JO Triton 2017"/>
    <d v="2017-10-29T00:00:00"/>
    <d v="2017-12-09T00:00:00"/>
    <s v="no"/>
    <x v="0"/>
    <s v="FRO.25918"/>
    <n v="2017"/>
    <s v="C1"/>
    <n v="12511.51"/>
    <d v="2017-10-24T00:00:00"/>
    <s v="FF"/>
    <n v="0"/>
    <s v="no"/>
    <n v="0"/>
    <m/>
    <m/>
    <m/>
    <m/>
    <m/>
    <m/>
    <n v="2017"/>
    <n v="6255.75"/>
    <m/>
    <m/>
    <d v="2018-02-22T00:00:00"/>
    <d v="2018-03-04T00:00:00"/>
    <n v="2018"/>
    <n v="4011.02"/>
    <m/>
    <n v="12511.51"/>
    <n v="10266.77"/>
    <n v="0.82058600440714191"/>
    <n v="2244.7399999999998"/>
    <n v="0"/>
  </r>
  <r>
    <s v="2017/1582"/>
    <x v="1"/>
    <n v="1582"/>
    <x v="3"/>
    <s v="Hungary"/>
    <s v="Hungarian Police Headquarters"/>
    <s v="no"/>
    <s v="Alexis"/>
    <s v="2017/ABS/06 JO Alexis"/>
    <d v="2017-10-30T00:00:00"/>
    <d v="2017-11-29T00:00:00"/>
    <s v="no"/>
    <x v="0"/>
    <s v="FRO.25897"/>
    <n v="2017"/>
    <s v="C1"/>
    <n v="7062"/>
    <d v="2017-10-23T00:00:00"/>
    <s v="IM"/>
    <n v="0"/>
    <s v="no"/>
    <n v="0"/>
    <m/>
    <m/>
    <m/>
    <m/>
    <m/>
    <m/>
    <m/>
    <m/>
    <m/>
    <m/>
    <d v="2018-02-12T00:00:00"/>
    <d v="2018-02-20T00:00:00"/>
    <n v="2018"/>
    <n v="5916.97"/>
    <m/>
    <n v="7062"/>
    <n v="5916.97"/>
    <n v="0.83786037949589354"/>
    <n v="1145.0299999999997"/>
    <n v="0"/>
  </r>
  <r>
    <s v="2017/1583"/>
    <x v="1"/>
    <n v="1583"/>
    <x v="2"/>
    <s v="Norway"/>
    <s v="National Police Directorate"/>
    <s v="no"/>
    <s v="Triton"/>
    <s v="2017/SBS/05 JO Triton 2017"/>
    <d v="2017-10-29T00:00:00"/>
    <d v="2018-01-07T00:00:00"/>
    <s v="no"/>
    <x v="0"/>
    <s v="FRO.25919"/>
    <n v="2017"/>
    <s v="C1"/>
    <n v="21543.38"/>
    <d v="2017-10-24T00:00:00"/>
    <s v="FF"/>
    <n v="0"/>
    <s v="no"/>
    <m/>
    <m/>
    <m/>
    <m/>
    <m/>
    <m/>
    <m/>
    <m/>
    <n v="0"/>
    <m/>
    <m/>
    <d v="2018-03-23T00:00:00"/>
    <d v="2018-02-19T00:00:00"/>
    <n v="2018"/>
    <n v="9880.89"/>
    <m/>
    <n v="21543.38"/>
    <n v="9880.89"/>
    <n v="0.45865087094040019"/>
    <n v="11662.490000000002"/>
    <n v="0"/>
  </r>
  <r>
    <s v="2017/1584"/>
    <x v="1"/>
    <n v="1584"/>
    <x v="3"/>
    <s v="Poland"/>
    <s v="Headquarters of Polish Border Guards"/>
    <s v="no"/>
    <s v="Alexis"/>
    <s v="2017/ABS/06 JO Alexis"/>
    <d v="2017-10-31T00:00:00"/>
    <d v="2017-11-29T00:00:00"/>
    <s v="no"/>
    <x v="0"/>
    <s v="FRO.25896"/>
    <n v="2017"/>
    <s v="C1"/>
    <n v="8358.84"/>
    <d v="2017-10-23T00:00:00"/>
    <s v="IM"/>
    <n v="0"/>
    <s v="no"/>
    <n v="0"/>
    <m/>
    <m/>
    <m/>
    <m/>
    <m/>
    <m/>
    <n v="2017"/>
    <n v="4179.42"/>
    <m/>
    <m/>
    <d v="2018-02-12T00:00:00"/>
    <d v="2018-01-16T00:00:00"/>
    <n v="2018"/>
    <n v="2501.33"/>
    <m/>
    <n v="8358.84"/>
    <n v="6680.75"/>
    <n v="0.7992436749596834"/>
    <n v="1678.0900000000001"/>
    <n v="0"/>
  </r>
  <r>
    <s v="2017/1585"/>
    <x v="1"/>
    <n v="1585"/>
    <x v="3"/>
    <s v="Sweden"/>
    <s v="National Operations Department"/>
    <s v="no"/>
    <s v="Alexis"/>
    <s v="2017/ABS/06 JO Alexis"/>
    <d v="2017-10-30T00:00:00"/>
    <d v="2017-11-30T00:00:00"/>
    <s v="no"/>
    <x v="0"/>
    <s v="FRO.25890"/>
    <n v="2017"/>
    <s v="C1"/>
    <n v="6430.7"/>
    <d v="2017-10-23T00:00:00"/>
    <s v="IM"/>
    <n v="0"/>
    <s v="no"/>
    <n v="0"/>
    <m/>
    <m/>
    <m/>
    <m/>
    <m/>
    <m/>
    <m/>
    <n v="0"/>
    <m/>
    <m/>
    <d v="2018-02-13T00:00:00"/>
    <d v="2018-02-05T00:00:00"/>
    <n v="2018"/>
    <n v="6022.85"/>
    <m/>
    <n v="6430.7"/>
    <n v="6022.85"/>
    <n v="0.93657766650597918"/>
    <n v="407.84999999999945"/>
    <n v="0"/>
  </r>
  <r>
    <s v="2017/1586"/>
    <x v="1"/>
    <n v="1586"/>
    <x v="3"/>
    <s v="Slovenia"/>
    <s v="Ministry of Interior"/>
    <s v="no"/>
    <s v="Alexis"/>
    <s v="2017/ABS/06 JO Alexis"/>
    <d v="2017-10-30T00:00:00"/>
    <d v="2017-11-30T00:00:00"/>
    <s v="no"/>
    <x v="0"/>
    <s v="FRO.25889"/>
    <n v="2017"/>
    <s v="C1"/>
    <n v="6745.28"/>
    <d v="2017-10-23T00:00:00"/>
    <s v="IM"/>
    <n v="0"/>
    <s v="no"/>
    <n v="0"/>
    <m/>
    <m/>
    <m/>
    <m/>
    <m/>
    <m/>
    <n v="2017"/>
    <n v="3372.64"/>
    <m/>
    <m/>
    <d v="2018-02-13T00:00:00"/>
    <d v="2018-02-05T00:00:00"/>
    <n v="2018"/>
    <n v="2688.08"/>
    <m/>
    <n v="6745.28"/>
    <n v="6060.7199999999993"/>
    <n v="0.89851273779591057"/>
    <n v="684.5600000000004"/>
    <n v="0"/>
  </r>
  <r>
    <s v="2017/1587"/>
    <x v="1"/>
    <n v="1587"/>
    <x v="2"/>
    <s v="Netherlands"/>
    <s v="Royal Marechaussee"/>
    <s v="no"/>
    <s v="Triton"/>
    <s v="2017/SBS/05 JO Triton 2017"/>
    <d v="2017-10-29T00:00:00"/>
    <d v="2017-12-10T00:00:00"/>
    <s v="no"/>
    <x v="0"/>
    <s v="FRO.25876"/>
    <n v="2017"/>
    <s v="C1"/>
    <n v="58769.75"/>
    <d v="2017-10-27T00:00:00"/>
    <s v="FF"/>
    <n v="0"/>
    <s v="no"/>
    <n v="0"/>
    <m/>
    <m/>
    <m/>
    <m/>
    <m/>
    <m/>
    <m/>
    <m/>
    <m/>
    <m/>
    <d v="2018-02-23T00:00:00"/>
    <d v="2018-02-01T00:00:00"/>
    <n v="2018"/>
    <n v="49025.67"/>
    <m/>
    <n v="58769.75"/>
    <n v="49025.67"/>
    <n v="0.83419905648739356"/>
    <n v="9744.0800000000017"/>
    <n v="0"/>
  </r>
  <r>
    <s v="2017/1588"/>
    <x v="1"/>
    <n v="1588"/>
    <x v="3"/>
    <s v="Portugal"/>
    <s v="Servico de Estrangeiros e Fronteiras"/>
    <s v="no"/>
    <s v="Focal Points"/>
    <s v="2017/ABS/03 Focal Points 2017 Air"/>
    <d v="2017-10-31T00:00:00"/>
    <d v="2017-12-01T00:00:00"/>
    <s v="no"/>
    <x v="0"/>
    <s v="FRO.25910"/>
    <n v="2017"/>
    <s v="C1"/>
    <n v="32177.040000000001"/>
    <d v="2017-10-23T00:00:00"/>
    <s v="IM"/>
    <n v="0"/>
    <s v="no"/>
    <n v="0"/>
    <m/>
    <m/>
    <m/>
    <m/>
    <m/>
    <m/>
    <n v="2017"/>
    <n v="16088.52"/>
    <m/>
    <m/>
    <d v="2018-02-14T00:00:00"/>
    <d v="2018-02-28T00:00:00"/>
    <n v="2018"/>
    <n v="14369.75"/>
    <m/>
    <n v="32177.040000000001"/>
    <n v="30458.27"/>
    <n v="0.94658396173171921"/>
    <n v="1718.7700000000004"/>
    <n v="0"/>
  </r>
  <r>
    <s v="2017/1589"/>
    <x v="1"/>
    <n v="1589"/>
    <x v="3"/>
    <s v="Bulgaria"/>
    <s v="Ministry of Interior, National Police Service, Chief Directorate Border Police"/>
    <s v="no"/>
    <s v="Alexis"/>
    <s v="2017/ABS/06 JO Alexis"/>
    <d v="2017-10-30T00:00:00"/>
    <d v="2017-11-30T00:00:00"/>
    <s v="no"/>
    <x v="0"/>
    <s v="FRO.25913"/>
    <n v="2017"/>
    <s v="C1"/>
    <n v="7104.8"/>
    <d v="2017-10-24T00:00:00"/>
    <s v="IM"/>
    <n v="0"/>
    <s v="no"/>
    <n v="0"/>
    <m/>
    <m/>
    <m/>
    <m/>
    <m/>
    <m/>
    <m/>
    <n v="0"/>
    <m/>
    <m/>
    <d v="2018-02-13T00:00:00"/>
    <d v="2017-12-14T00:00:00"/>
    <n v="2017"/>
    <n v="6146.3"/>
    <m/>
    <n v="7104.8"/>
    <n v="6146.3"/>
    <n v="0.86509120594527644"/>
    <n v="958.5"/>
    <n v="0"/>
  </r>
  <r>
    <s v="2017/1590"/>
    <x v="1"/>
    <n v="1590"/>
    <x v="2"/>
    <s v="Austria"/>
    <s v="Federal Ministry of the Interior"/>
    <s v="no"/>
    <s v="Triton"/>
    <s v="2017/SBS/05 JO Triton 2017"/>
    <d v="2017-10-29T00:00:00"/>
    <d v="2018-01-05T00:00:00"/>
    <s v="no"/>
    <x v="0"/>
    <s v="FRO.25867"/>
    <n v="2017"/>
    <s v="C1"/>
    <n v="48735.29"/>
    <d v="2017-10-24T00:00:00"/>
    <s v="FF"/>
    <n v="0"/>
    <s v="no"/>
    <n v="0"/>
    <m/>
    <m/>
    <m/>
    <m/>
    <m/>
    <m/>
    <m/>
    <m/>
    <m/>
    <m/>
    <d v="2018-03-21T00:00:00"/>
    <d v="2018-02-28T00:00:00"/>
    <n v="2018"/>
    <n v="35568.629999999997"/>
    <m/>
    <n v="48735.29"/>
    <n v="35568.629999999997"/>
    <n v="0.7298331455501752"/>
    <n v="13166.660000000003"/>
    <n v="0"/>
  </r>
  <r>
    <s v="2017/1591"/>
    <x v="1"/>
    <n v="1591"/>
    <x v="2"/>
    <s v="Denmark"/>
    <s v="Danish National Police"/>
    <s v="no"/>
    <s v="Triton"/>
    <s v="2017/SBS/05 JO Triton 2017"/>
    <d v="2017-10-29T00:00:00"/>
    <d v="2018-01-07T00:00:00"/>
    <s v="no"/>
    <x v="0"/>
    <s v="FRO.25923"/>
    <n v="2017"/>
    <s v="C1"/>
    <n v="38368.06"/>
    <d v="2017-10-24T00:00:00"/>
    <s v="FF"/>
    <n v="0"/>
    <s v="yes"/>
    <n v="20700"/>
    <n v="35771.870000000003"/>
    <m/>
    <m/>
    <m/>
    <m/>
    <m/>
    <m/>
    <n v="0"/>
    <m/>
    <m/>
    <d v="2018-03-23T00:00:00"/>
    <d v="2018-04-10T00:00:00"/>
    <n v="2018"/>
    <n v="38275.9"/>
    <m/>
    <n v="38368.06"/>
    <n v="38275.9"/>
    <n v="0.99759800208819538"/>
    <n v="92.159999999996217"/>
    <n v="35771.870000000003"/>
  </r>
  <r>
    <s v="2017/1592"/>
    <x v="1"/>
    <n v="1592"/>
    <x v="2"/>
    <s v="Estonia"/>
    <s v="Police and Border Guard Board"/>
    <s v="no"/>
    <s v="Poseidon"/>
    <s v="2017/SBS/07 JO Poseidon 2017"/>
    <d v="2017-11-01T00:00:00"/>
    <d v="2017-12-31T00:00:00"/>
    <s v="no"/>
    <x v="0"/>
    <s v="FRO.25891"/>
    <n v="2017"/>
    <s v="C1"/>
    <n v="105070.35"/>
    <d v="2017-10-24T00:00:00"/>
    <s v="SK"/>
    <n v="145339.62"/>
    <s v="yes"/>
    <n v="82845"/>
    <n v="69928.210000000006"/>
    <s v="FRO.25891"/>
    <n v="2017"/>
    <n v="62333.899999999994"/>
    <d v="2017-12-14T00:00:00"/>
    <s v="Sup. Dec. No 2 (increase from 2018 budget) signed on 10/01/2018."/>
    <n v="2017"/>
    <n v="61300"/>
    <n v="2018"/>
    <n v="22400"/>
    <d v="2018-03-16T00:00:00"/>
    <d v="2018-03-19T00:00:00"/>
    <n v="2018"/>
    <n v="48498.45"/>
    <m/>
    <n v="167404.25"/>
    <n v="132198.45000000001"/>
    <n v="0.78969590079104923"/>
    <n v="35205.799999999988"/>
    <n v="69928.210000000006"/>
  </r>
  <r>
    <s v="2017/1593"/>
    <x v="1"/>
    <n v="1593"/>
    <x v="2"/>
    <s v="Germany"/>
    <s v="Bundespolizeipräsidium - Federal Police Central Office"/>
    <s v="no"/>
    <s v="Triton"/>
    <s v="2017/SBS/05 JO Triton 2017"/>
    <d v="2017-10-29T00:00:00"/>
    <d v="2017-12-30T00:00:00"/>
    <s v="no"/>
    <x v="0"/>
    <s v="FRO.25872"/>
    <n v="2017"/>
    <s v="C1"/>
    <n v="271723.2"/>
    <d v="2017-10-24T00:00:00"/>
    <s v="SK"/>
    <n v="0"/>
    <s v="no"/>
    <n v="0"/>
    <m/>
    <m/>
    <m/>
    <m/>
    <m/>
    <m/>
    <n v="2017"/>
    <n v="135800"/>
    <m/>
    <m/>
    <d v="2018-03-15T00:00:00"/>
    <d v="2018-02-28T00:00:00"/>
    <n v="2018"/>
    <n v="79299.070000000007"/>
    <m/>
    <n v="271723.2"/>
    <n v="215099.07"/>
    <n v="0.7916109850023848"/>
    <n v="56624.130000000005"/>
    <n v="0"/>
  </r>
  <r>
    <s v="2017/1594"/>
    <x v="1"/>
    <n v="1594"/>
    <x v="2"/>
    <s v="France"/>
    <s v="Direction Centrale de la Police aux Frontieres"/>
    <s v="no"/>
    <s v="Triton"/>
    <s v="2017/SBS/05 JO Triton 2017"/>
    <d v="2017-10-29T00:00:00"/>
    <d v="2017-12-22T00:00:00"/>
    <s v="no"/>
    <x v="0"/>
    <s v="FRO.25874"/>
    <n v="2017"/>
    <s v="C1"/>
    <n v="84902.36"/>
    <d v="2017-10-24T00:00:00"/>
    <s v="SK"/>
    <n v="0"/>
    <s v="yes"/>
    <m/>
    <n v="33259.269999999997"/>
    <m/>
    <m/>
    <m/>
    <m/>
    <m/>
    <n v="2017"/>
    <n v="42451.18"/>
    <m/>
    <m/>
    <d v="2018-03-07T00:00:00"/>
    <d v="2018-03-14T00:00:00"/>
    <n v="2018"/>
    <n v="28899.919999999998"/>
    <m/>
    <n v="84902.36"/>
    <n v="71351.100000000006"/>
    <n v="0.84039006689566709"/>
    <n v="13551.259999999995"/>
    <n v="33259.269999999997"/>
  </r>
  <r>
    <s v="2017/1595"/>
    <x v="1"/>
    <n v="1595"/>
    <x v="2"/>
    <s v="Spain"/>
    <s v="Cuerpo Nacional de Policia"/>
    <s v="no"/>
    <s v="Triton"/>
    <s v="2017/SBS/05 JO Triton 2017"/>
    <d v="2017-10-29T00:00:00"/>
    <d v="2017-12-22T00:00:00"/>
    <s v="no"/>
    <x v="0"/>
    <s v="FRO.25875"/>
    <n v="2017"/>
    <s v="C1"/>
    <n v="83756.91"/>
    <d v="2017-10-24T00:00:00"/>
    <s v="SK"/>
    <n v="0"/>
    <s v="no"/>
    <m/>
    <m/>
    <m/>
    <m/>
    <m/>
    <m/>
    <m/>
    <m/>
    <m/>
    <m/>
    <m/>
    <d v="2018-03-07T00:00:00"/>
    <d v="2018-01-09T00:00:00"/>
    <n v="2018"/>
    <n v="74062.399999999994"/>
    <m/>
    <n v="83756.91"/>
    <n v="74062.399999999994"/>
    <n v="0.88425420660814724"/>
    <n v="9694.5100000000093"/>
    <n v="0"/>
  </r>
  <r>
    <s v="2017/1596"/>
    <x v="1"/>
    <n v="1596"/>
    <x v="4"/>
    <s v="Slovenia"/>
    <s v="Ministry of Interior"/>
    <s v="no"/>
    <s v="Focal Points"/>
    <s v="2017/LBS/02 Focal Points"/>
    <d v="2017-11-07T00:00:00"/>
    <d v="2017-12-31T00:00:00"/>
    <s v="no"/>
    <x v="0"/>
    <s v="FRO.25914"/>
    <n v="2017"/>
    <s v="C1"/>
    <n v="11593.45"/>
    <d v="2017-10-24T00:00:00"/>
    <s v="SK"/>
    <n v="0"/>
    <s v="no"/>
    <n v="0"/>
    <m/>
    <m/>
    <m/>
    <m/>
    <m/>
    <m/>
    <n v="2017"/>
    <n v="5796.73"/>
    <m/>
    <m/>
    <d v="2018-03-16T00:00:00"/>
    <d v="2018-03-22T00:00:00"/>
    <n v="2018"/>
    <n v="4632.8999999999996"/>
    <m/>
    <n v="11593.45"/>
    <n v="10429.629999999999"/>
    <n v="0.89961400618452647"/>
    <n v="1163.8200000000015"/>
    <n v="0"/>
  </r>
  <r>
    <s v="2017/1597"/>
    <x v="1"/>
    <n v="1597"/>
    <x v="2"/>
    <s v="France"/>
    <s v="Direction Centrale de la Police aux Frontieres"/>
    <s v="no"/>
    <s v="Indalo"/>
    <s v="2017/SBS/03 Indalo 2017"/>
    <d v="2017-11-01T00:00:00"/>
    <d v="2018-02-01T00:00:00"/>
    <s v="no"/>
    <x v="0"/>
    <s v="FRO.25907"/>
    <n v="2017"/>
    <s v="C1"/>
    <n v="50692.32"/>
    <d v="2017-10-24T00:00:00"/>
    <s v="SK"/>
    <n v="0"/>
    <s v="no"/>
    <n v="0"/>
    <m/>
    <m/>
    <m/>
    <m/>
    <m/>
    <m/>
    <n v="2017"/>
    <n v="25346.16"/>
    <m/>
    <m/>
    <d v="2018-04-17T00:00:00"/>
    <d v="2018-08-01T00:00:00"/>
    <n v="2018"/>
    <n v="9548.52"/>
    <m/>
    <n v="50692.32"/>
    <n v="34894.68"/>
    <n v="0.68836226079216734"/>
    <n v="15797.64"/>
    <n v="0"/>
  </r>
  <r>
    <s v="2017/1598"/>
    <x v="1"/>
    <n v="1598"/>
    <x v="2"/>
    <s v="Poland"/>
    <s v="Headquarters of Polish Border Guards"/>
    <s v="no"/>
    <s v="Indalo"/>
    <s v="2017/SBS/03 Indalo 2017"/>
    <d v="2017-10-28T00:00:00"/>
    <d v="2017-12-10T00:00:00"/>
    <s v="no"/>
    <x v="0"/>
    <s v="FRO.25909"/>
    <n v="2017"/>
    <s v="C1"/>
    <n v="11482.17"/>
    <d v="2017-10-24T00:00:00"/>
    <s v="SK"/>
    <n v="0"/>
    <s v="no"/>
    <n v="0"/>
    <m/>
    <m/>
    <m/>
    <m/>
    <m/>
    <m/>
    <n v="2017"/>
    <n v="5741.08"/>
    <m/>
    <m/>
    <d v="2018-02-23T00:00:00"/>
    <d v="2018-02-13T00:00:00"/>
    <n v="2018"/>
    <n v="4540.82"/>
    <m/>
    <n v="11482.17"/>
    <n v="10281.9"/>
    <n v="0.89546662346925709"/>
    <n v="1200.2700000000004"/>
    <n v="0"/>
  </r>
  <r>
    <s v="2017/1599"/>
    <x v="1"/>
    <n v="1599"/>
    <x v="4"/>
    <s v="Croatia"/>
    <s v="Ministry of the Interior"/>
    <s v="no"/>
    <s v="FOA"/>
    <s v="2017/LBS/01 FOA"/>
    <d v="2017-11-07T00:00:00"/>
    <d v="2017-12-07T00:00:00"/>
    <s v="no"/>
    <x v="0"/>
    <s v="FRO.25924"/>
    <n v="2017"/>
    <s v="C1"/>
    <n v="9841.86"/>
    <d v="2017-10-24T00:00:00"/>
    <s v="SK"/>
    <n v="0"/>
    <s v="no"/>
    <m/>
    <m/>
    <m/>
    <m/>
    <m/>
    <m/>
    <m/>
    <m/>
    <n v="0"/>
    <m/>
    <m/>
    <d v="2018-02-20T00:00:00"/>
    <d v="2018-01-12T00:00:00"/>
    <n v="2018"/>
    <n v="8852.4599999999991"/>
    <m/>
    <n v="9841.86"/>
    <n v="8852.4599999999991"/>
    <n v="0.89947022209216532"/>
    <n v="989.40000000000146"/>
    <n v="0"/>
  </r>
  <r>
    <s v="2017/1600"/>
    <x v="1"/>
    <n v="1600"/>
    <x v="4"/>
    <s v="France"/>
    <s v="Direction Centrale de la Police aux Frontieres"/>
    <s v="no"/>
    <s v="FOA"/>
    <s v="2017/LBS/01 FOA"/>
    <d v="2017-11-07T00:00:00"/>
    <d v="2017-12-07T00:00:00"/>
    <s v="no"/>
    <x v="0"/>
    <s v="FRO.25925"/>
    <n v="2017"/>
    <s v="C1"/>
    <n v="6733.51"/>
    <d v="2017-10-24T00:00:00"/>
    <s v="SK"/>
    <n v="0"/>
    <s v="yes"/>
    <m/>
    <n v="1936.34"/>
    <s v="FRO.25925"/>
    <n v="2017"/>
    <n v="829.25"/>
    <m/>
    <s v="change in deployment location"/>
    <n v="2017"/>
    <n v="3366.76"/>
    <m/>
    <m/>
    <d v="2018-02-20T00:00:00"/>
    <d v="2018-02-07T00:00:00"/>
    <n v="2018"/>
    <n v="2076.1999999999998"/>
    <m/>
    <n v="7562.76"/>
    <n v="5442.96"/>
    <n v="0.7197055043396855"/>
    <n v="2119.8000000000002"/>
    <n v="1936.34"/>
  </r>
  <r>
    <s v="2017/1601"/>
    <x v="1"/>
    <n v="1601"/>
    <x v="4"/>
    <s v="Austria"/>
    <s v="Federal Ministry of the Interior"/>
    <s v="no"/>
    <s v="FOA"/>
    <s v="2017/LBS/01 FOA"/>
    <d v="2017-11-07T00:00:00"/>
    <d v="2017-12-07T00:00:00"/>
    <s v="no"/>
    <x v="0"/>
    <s v="FRO.25926"/>
    <n v="2017"/>
    <s v="C1"/>
    <n v="21785.200000000001"/>
    <d v="2017-10-24T00:00:00"/>
    <s v="SK"/>
    <n v="0"/>
    <s v="no"/>
    <m/>
    <m/>
    <m/>
    <m/>
    <m/>
    <m/>
    <m/>
    <m/>
    <n v="0"/>
    <m/>
    <m/>
    <d v="2018-02-20T00:00:00"/>
    <d v="2018-01-12T00:00:00"/>
    <n v="2018"/>
    <n v="20133.46"/>
    <m/>
    <n v="21785.200000000001"/>
    <n v="20133.46"/>
    <n v="0.92418063639535086"/>
    <n v="1651.7400000000016"/>
    <n v="0"/>
  </r>
  <r>
    <s v="2017/1602"/>
    <x v="1"/>
    <n v="1602"/>
    <x v="4"/>
    <s v="Greece"/>
    <s v="Hellenic Police"/>
    <s v="no"/>
    <s v="FOA"/>
    <s v="2017/LBS/01 FOA"/>
    <d v="2017-11-07T00:00:00"/>
    <d v="2017-12-07T00:00:00"/>
    <s v="no"/>
    <x v="0"/>
    <s v="FRO.25933"/>
    <n v="2017"/>
    <s v="C1"/>
    <n v="4708"/>
    <d v="2017-10-24T00:00:00"/>
    <s v="SK"/>
    <n v="0"/>
    <s v="no"/>
    <m/>
    <m/>
    <m/>
    <m/>
    <m/>
    <m/>
    <m/>
    <m/>
    <n v="0"/>
    <m/>
    <m/>
    <d v="2018-02-20T00:00:00"/>
    <d v="2018-01-09T00:00:00"/>
    <n v="2018"/>
    <n v="3813.48"/>
    <m/>
    <n v="4708"/>
    <n v="3813.48"/>
    <n v="0.81"/>
    <n v="894.52"/>
    <n v="0"/>
  </r>
  <r>
    <s v="2017/1603"/>
    <x v="1"/>
    <n v="1603"/>
    <x v="3"/>
    <s v="Austria"/>
    <s v="Federal Ministry of the Interior"/>
    <s v="no"/>
    <s v="Focal Points"/>
    <s v="2017/ABS/03 Focal Points 2017 Air"/>
    <d v="2017-10-30T00:00:00"/>
    <d v="2017-11-28T00:00:00"/>
    <s v="no"/>
    <x v="0"/>
    <s v="FRO.25928"/>
    <n v="2017"/>
    <s v="C1"/>
    <n v="4750.8"/>
    <d v="2017-10-24T00:00:00"/>
    <s v="SK"/>
    <n v="0"/>
    <s v="no"/>
    <m/>
    <m/>
    <m/>
    <m/>
    <m/>
    <m/>
    <m/>
    <m/>
    <n v="0"/>
    <m/>
    <m/>
    <d v="2018-02-11T00:00:00"/>
    <d v="2017-12-06T00:00:00"/>
    <n v="2017"/>
    <n v="3987.3"/>
    <m/>
    <n v="4750.8"/>
    <n v="3987.3"/>
    <n v="0.83929022480424353"/>
    <n v="763.5"/>
    <n v="0"/>
  </r>
  <r>
    <s v="2017/1604"/>
    <x v="1"/>
    <n v="1604"/>
    <x v="5"/>
    <s v="Italy"/>
    <s v="Ministero dell'Interno, Dipartimento della Pubblica Sicurezza, Direzione Centrale dell'Immigrazione e della Polizia delle Frontiere"/>
    <s v="no"/>
    <s v="FSC Support Officer"/>
    <s v="2017/FSC/02 FSC Support Officer Deployment"/>
    <d v="2017-10-31T00:00:00"/>
    <d v="2017-12-03T00:00:00"/>
    <s v="no"/>
    <x v="0"/>
    <s v="FRO.25944"/>
    <n v="2017"/>
    <s v="C1"/>
    <n v="7393.7"/>
    <d v="2017-10-25T00:00:00"/>
    <s v="FF"/>
    <n v="0"/>
    <s v="no"/>
    <m/>
    <m/>
    <m/>
    <m/>
    <m/>
    <m/>
    <m/>
    <m/>
    <m/>
    <m/>
    <m/>
    <d v="2018-02-16T00:00:00"/>
    <d v="2018-01-18T00:00:00"/>
    <n v="2018"/>
    <n v="5315.03"/>
    <m/>
    <n v="7393.7"/>
    <n v="5315.03"/>
    <n v="0.71885929913304569"/>
    <n v="2078.67"/>
    <n v="0"/>
  </r>
  <r>
    <s v="2017/1605"/>
    <x v="1"/>
    <n v="1605"/>
    <x v="5"/>
    <s v="Italy"/>
    <s v="Ministero dell'Interno, Dipartimento della Pubblica Sicurezza, Direzione Centrale dell'Immigrazione e della Polizia delle Frontiere"/>
    <s v="no"/>
    <s v="FSC Support Officer"/>
    <s v="2017/FSC/02 FSC Support Officer Deployment"/>
    <d v="2017-11-06T00:00:00"/>
    <d v="2017-12-11T00:00:00"/>
    <s v="no"/>
    <x v="0"/>
    <s v="FRO.25945"/>
    <n v="2017"/>
    <s v="C1"/>
    <n v="7798.16"/>
    <d v="2017-10-25T00:00:00"/>
    <s v="FF"/>
    <n v="0"/>
    <s v="no"/>
    <m/>
    <m/>
    <m/>
    <m/>
    <m/>
    <m/>
    <m/>
    <m/>
    <m/>
    <m/>
    <m/>
    <d v="2018-02-24T00:00:00"/>
    <d v="2018-01-30T00:00:00"/>
    <n v="2018"/>
    <n v="6468.38"/>
    <m/>
    <n v="7798.16"/>
    <n v="6468.38"/>
    <n v="0.82947515824245721"/>
    <n v="1329.7799999999997"/>
    <n v="0"/>
  </r>
  <r>
    <s v="2017/1606"/>
    <x v="1"/>
    <n v="1606"/>
    <x v="5"/>
    <s v="Italy"/>
    <s v="Ministero dell'Interno, Dipartimento della Pubblica Sicurezza, Direzione Centrale dell'Immigrazione e della Polizia delle Frontiere"/>
    <s v="no"/>
    <s v="FSC Support Officer"/>
    <s v="2017/FSC/02 FSC Support Officer Deployment"/>
    <d v="2017-11-03T00:00:00"/>
    <d v="2017-12-11T00:00:00"/>
    <s v="no"/>
    <x v="0"/>
    <s v="FRO.25947"/>
    <n v="2017"/>
    <s v="C1"/>
    <n v="8511.85"/>
    <d v="2017-10-25T00:00:00"/>
    <s v="FF"/>
    <n v="0"/>
    <s v="no"/>
    <m/>
    <m/>
    <m/>
    <m/>
    <m/>
    <m/>
    <m/>
    <m/>
    <n v="0"/>
    <m/>
    <n v="0"/>
    <d v="2018-02-24T00:00:00"/>
    <d v="2018-06-08T00:00:00"/>
    <n v="2018"/>
    <n v="7806.97"/>
    <m/>
    <n v="8511.85"/>
    <n v="7806.97"/>
    <n v="0.91718839030293065"/>
    <n v="704.88000000000011"/>
    <n v="0"/>
  </r>
  <r>
    <s v="2017/1607"/>
    <x v="1"/>
    <n v="1607"/>
    <x v="4"/>
    <s v="Netherlands"/>
    <s v="Royal Marechaussee"/>
    <s v="no"/>
    <s v="FOA"/>
    <s v="2017/LBS/01 FOA"/>
    <d v="2017-11-07T00:00:00"/>
    <d v="2017-12-07T00:00:00"/>
    <s v="no"/>
    <x v="0"/>
    <s v="FRO.25943"/>
    <n v="2017"/>
    <s v="C1"/>
    <n v="24440.94"/>
    <d v="2017-10-25T00:00:00"/>
    <s v="IM"/>
    <n v="0"/>
    <s v="no"/>
    <n v="0"/>
    <m/>
    <m/>
    <m/>
    <m/>
    <m/>
    <m/>
    <m/>
    <n v="0"/>
    <m/>
    <m/>
    <d v="2018-02-20T00:00:00"/>
    <d v="2018-01-12T00:00:00"/>
    <n v="2018"/>
    <n v="21227.85"/>
    <m/>
    <n v="24440.94"/>
    <n v="21227.85"/>
    <n v="0.86853656201439056"/>
    <n v="3213.09"/>
    <n v="0"/>
  </r>
  <r>
    <s v="2017/1608"/>
    <x v="1"/>
    <n v="1608"/>
    <x v="1"/>
    <s v="Italy"/>
    <s v="Ministero dell'Interno, Dipartimento della Pubblica Sicurezza, Direzione Centrale dell'Immigrazione e della Polizia delle Frontiere"/>
    <s v="no"/>
    <s v="RO"/>
    <s v="2017/RSU/01 RO to Nigeria, Egypt, Sudan, Tunisia"/>
    <d v="2017-11-01T00:00:00"/>
    <d v="2018-01-31T00:00:00"/>
    <s v="no"/>
    <x v="0"/>
    <s v="FRO.25921"/>
    <n v="2017"/>
    <s v="C1"/>
    <n v="3584944.5"/>
    <d v="2017-10-27T00:00:00"/>
    <s v="FF"/>
    <n v="0"/>
    <s v="yes"/>
    <n v="1300000"/>
    <n v="1065178.3400000001"/>
    <s v="FRO.25921"/>
    <n v="2017"/>
    <n v="-2262400"/>
    <m/>
    <m/>
    <m/>
    <n v="0"/>
    <m/>
    <n v="0"/>
    <d v="2018-04-16T00:00:00"/>
    <d v="2018-06-12T00:00:00"/>
    <n v="2018"/>
    <n v="1021290.12"/>
    <m/>
    <n v="1322544.5"/>
    <n v="1021290.12"/>
    <n v="0.77221607288072347"/>
    <n v="301254.38"/>
    <n v="1065178.3400000001"/>
  </r>
  <r>
    <s v="2017/1609"/>
    <x v="1"/>
    <n v="1609"/>
    <x v="4"/>
    <s v="Estonia"/>
    <s v="Police and Border Guard Board"/>
    <s v="no"/>
    <s v="FOA"/>
    <s v="2017/LBS/01 FOA"/>
    <d v="2017-11-04T00:00:00"/>
    <d v="2017-12-10T00:00:00"/>
    <s v="no"/>
    <x v="0"/>
    <s v="FRO.25946"/>
    <n v="2017"/>
    <s v="C1"/>
    <n v="41643.33"/>
    <d v="2017-10-25T00:00:00"/>
    <s v="IM"/>
    <n v="0"/>
    <s v="no"/>
    <n v="0"/>
    <m/>
    <m/>
    <m/>
    <m/>
    <m/>
    <m/>
    <n v="2017"/>
    <n v="20800"/>
    <m/>
    <m/>
    <d v="2018-02-23T00:00:00"/>
    <d v="2018-03-06T00:00:00"/>
    <n v="2018"/>
    <n v="17215.740000000002"/>
    <m/>
    <n v="41643.33"/>
    <n v="38015.740000000005"/>
    <n v="0.91288905089962791"/>
    <n v="3627.5899999999965"/>
    <n v="0"/>
  </r>
  <r>
    <s v="2017/1610"/>
    <x v="1"/>
    <n v="1610"/>
    <x v="4"/>
    <s v="Latvia"/>
    <s v="State Border Guard of the Republic of Latvia"/>
    <s v="no"/>
    <s v="FOA"/>
    <s v="2017/LBS/01 FOA"/>
    <d v="2017-11-03T00:00:00"/>
    <d v="2017-12-06T00:00:00"/>
    <s v="no"/>
    <x v="0"/>
    <s v="FRO.25939"/>
    <n v="2017"/>
    <s v="C1"/>
    <n v="111594"/>
    <d v="2017-10-26T00:00:00"/>
    <s v="IM"/>
    <n v="0"/>
    <s v="no"/>
    <n v="0"/>
    <m/>
    <m/>
    <m/>
    <m/>
    <m/>
    <m/>
    <n v="2017"/>
    <n v="55700"/>
    <m/>
    <m/>
    <d v="2018-02-19T00:00:00"/>
    <d v="2018-03-14T00:00:00"/>
    <n v="2018"/>
    <n v="36978.69"/>
    <m/>
    <n v="111594"/>
    <n v="92678.69"/>
    <n v="0.83049886194598277"/>
    <n v="18915.309999999998"/>
    <n v="0"/>
  </r>
  <r>
    <s v="2017/1611"/>
    <x v="1"/>
    <n v="1611"/>
    <x v="2"/>
    <s v="Hungary"/>
    <s v="Hungarian Police Headquarters"/>
    <s v="no"/>
    <s v="Indalo"/>
    <s v="2017/SBS/03 Indalo 2017"/>
    <d v="2017-11-01T00:00:00"/>
    <d v="2017-12-07T00:00:00"/>
    <s v="no"/>
    <x v="0"/>
    <s v="FRO.25966"/>
    <n v="2017"/>
    <s v="C1"/>
    <n v="9591.48"/>
    <d v="2017-10-27T00:00:00"/>
    <s v="SK"/>
    <n v="0"/>
    <s v="yes"/>
    <m/>
    <n v="8245.18"/>
    <m/>
    <m/>
    <m/>
    <m/>
    <m/>
    <m/>
    <m/>
    <m/>
    <m/>
    <d v="2018-02-20T00:00:00"/>
    <d v="2018-04-23T00:00:00"/>
    <n v="2018"/>
    <n v="8245.18"/>
    <m/>
    <n v="9591.48"/>
    <n v="8245.18"/>
    <n v="0.85963584347775324"/>
    <n v="1346.2999999999993"/>
    <n v="8245.18"/>
  </r>
  <r>
    <s v="2017/1612"/>
    <x v="1"/>
    <n v="1612"/>
    <x v="2"/>
    <s v="Spain"/>
    <s v="Cuerpo Nacional de Policia"/>
    <s v="yes"/>
    <s v="Indalo"/>
    <s v="2017/SBS/03 Indalo 2017"/>
    <d v="2017-10-30T00:00:00"/>
    <d v="2018-01-31T00:00:00"/>
    <s v="no"/>
    <x v="0"/>
    <s v="FRO.25968"/>
    <n v="2017"/>
    <s v="C1"/>
    <n v="143164.17000000001"/>
    <d v="2017-10-27T00:00:00"/>
    <s v="SK"/>
    <m/>
    <s v="no"/>
    <m/>
    <m/>
    <m/>
    <m/>
    <m/>
    <m/>
    <m/>
    <m/>
    <m/>
    <m/>
    <m/>
    <d v="2018-04-16T00:00:00"/>
    <d v="2018-04-27T00:00:00"/>
    <n v="2018"/>
    <n v="97905.95"/>
    <m/>
    <n v="143164.17000000001"/>
    <n v="97905.95"/>
    <n v="0.68387187939552185"/>
    <n v="45258.220000000016"/>
    <n v="0"/>
  </r>
  <r>
    <s v="2017/1613"/>
    <x v="1"/>
    <n v="1613"/>
    <x v="2"/>
    <s v="Italy"/>
    <s v="Ministero dell'Interno, Dipartimento della Pubblica Sicurezza, Direzione Centrale dell'Immigrazione e della Polizia delle Frontiere"/>
    <s v="yes"/>
    <s v="Triton"/>
    <s v="2017/SBS/05 JO Triton 2017"/>
    <d v="2017-10-26T00:00:00"/>
    <d v="2017-11-05T00:00:00"/>
    <s v="no"/>
    <x v="0"/>
    <s v="FRO.25964"/>
    <n v="2017"/>
    <s v="C1"/>
    <n v="87936.67"/>
    <d v="2017-10-26T00:00:00"/>
    <s v="SK"/>
    <n v="76183.8"/>
    <s v="yes"/>
    <n v="66000"/>
    <n v="28079.61"/>
    <m/>
    <m/>
    <m/>
    <m/>
    <m/>
    <m/>
    <m/>
    <m/>
    <m/>
    <d v="2018-01-19T00:00:00"/>
    <d v="2018-06-11T00:00:00"/>
    <n v="2018"/>
    <n v="31189.48"/>
    <m/>
    <n v="87936.67"/>
    <n v="31189.48"/>
    <n v="0.35468115861107774"/>
    <n v="56747.19"/>
    <n v="28079.61"/>
  </r>
  <r>
    <s v="2017/1614"/>
    <x v="1"/>
    <n v="1614"/>
    <x v="3"/>
    <s v="Italy"/>
    <s v="Ministero dell'Interno, Dipartimento della Pubblica Sicurezza, Direzione Centrale dell'Immigrazione e della Polizia delle Frontiere"/>
    <s v="no"/>
    <s v="Alexis"/>
    <s v="2017/ABS/06 JO Alexis"/>
    <d v="2017-10-30T00:00:00"/>
    <d v="2017-11-30T00:00:00"/>
    <s v="no"/>
    <x v="0"/>
    <s v="FRO.25972"/>
    <n v="2017"/>
    <s v="C1"/>
    <n v="19677.3"/>
    <d v="2017-10-27T00:00:00"/>
    <s v="IM"/>
    <n v="0"/>
    <s v="no"/>
    <n v="0"/>
    <m/>
    <m/>
    <m/>
    <m/>
    <m/>
    <m/>
    <m/>
    <n v="0"/>
    <m/>
    <m/>
    <d v="2018-02-13T00:00:00"/>
    <d v="2018-01-12T00:00:00"/>
    <n v="2018"/>
    <n v="15512.82"/>
    <m/>
    <n v="19677.3"/>
    <n v="15512.82"/>
    <n v="0.78836120809257371"/>
    <n v="4164.4799999999996"/>
    <n v="0"/>
  </r>
  <r>
    <s v="2017/1615"/>
    <x v="1"/>
    <n v="1615"/>
    <x v="4"/>
    <s v="Sweden"/>
    <s v="National Operations Department, Border Policing Section"/>
    <s v="no"/>
    <s v="Focal Points"/>
    <s v="2017/LBS/02 Focal Points"/>
    <d v="2017-11-07T00:00:00"/>
    <d v="2017-12-30T00:00:00"/>
    <s v="no"/>
    <x v="0"/>
    <s v="FRO.25965"/>
    <n v="2017"/>
    <s v="C1"/>
    <n v="8935.57"/>
    <d v="2017-10-31T00:00:00"/>
    <s v="SK"/>
    <n v="0"/>
    <s v="no"/>
    <m/>
    <m/>
    <m/>
    <m/>
    <m/>
    <m/>
    <m/>
    <m/>
    <n v="0"/>
    <m/>
    <m/>
    <d v="2018-03-15T00:00:00"/>
    <d v="2018-02-15T00:00:00"/>
    <n v="2018"/>
    <n v="8650.0300000000007"/>
    <m/>
    <n v="8935.57"/>
    <n v="8650.0300000000007"/>
    <n v="0.96804456794586147"/>
    <n v="285.53999999999905"/>
    <n v="0"/>
  </r>
  <r>
    <s v="2017/1616"/>
    <x v="1"/>
    <n v="1616"/>
    <x v="2"/>
    <s v="Portugal"/>
    <s v="Servico de Estrangeiros e Fronteiras"/>
    <s v="no"/>
    <s v="Indalo"/>
    <s v="2017/SBS/03 Indalo 2017"/>
    <d v="2017-10-31T00:00:00"/>
    <d v="2017-12-01T00:00:00"/>
    <s v="no"/>
    <x v="0"/>
    <s v="FRO.25987"/>
    <n v="2017"/>
    <s v="C1"/>
    <n v="6535.56"/>
    <d v="2017-10-30T00:00:00"/>
    <s v="SK"/>
    <n v="0"/>
    <s v="no"/>
    <m/>
    <m/>
    <m/>
    <m/>
    <m/>
    <m/>
    <m/>
    <n v="2017"/>
    <n v="3267.78"/>
    <m/>
    <m/>
    <d v="2018-02-14T00:00:00"/>
    <d v="2018-06-29T00:00:00"/>
    <n v="2018"/>
    <n v="1792.16"/>
    <m/>
    <n v="6535.56"/>
    <n v="5059.9400000000005"/>
    <n v="0.77421674653740458"/>
    <n v="1475.62"/>
    <n v="0"/>
  </r>
  <r>
    <s v="2017/1617"/>
    <x v="1"/>
    <n v="1617"/>
    <x v="2"/>
    <s v="Spain"/>
    <s v="Guardia Civil"/>
    <s v="no"/>
    <s v="Triton"/>
    <s v="2017/SBS/05 JO Triton 2017"/>
    <d v="2017-11-01T00:00:00"/>
    <d v="2017-11-30T00:00:00"/>
    <s v="no"/>
    <x v="0"/>
    <s v="FRO.25979"/>
    <n v="2017"/>
    <s v="C1"/>
    <n v="663526.68999999994"/>
    <d v="2017-10-30T00:00:00"/>
    <s v="SK"/>
    <n v="559287.93000000005"/>
    <s v="yes"/>
    <n v="379604"/>
    <n v="351904"/>
    <m/>
    <m/>
    <m/>
    <m/>
    <m/>
    <n v="2017"/>
    <n v="300000"/>
    <m/>
    <m/>
    <d v="2018-02-13T00:00:00"/>
    <d v="2018-03-12T00:00:00"/>
    <n v="2018"/>
    <n v="283824.67"/>
    <m/>
    <n v="663526.68999999994"/>
    <n v="583824.66999999993"/>
    <n v="0.87988121472551462"/>
    <n v="79702.020000000019"/>
    <n v="351904"/>
  </r>
  <r>
    <s v="2017/1618"/>
    <x v="1"/>
    <n v="1618"/>
    <x v="3"/>
    <s v="Germany"/>
    <s v="Bundespolizeipräsidium - Federal Police Central Office"/>
    <s v="no"/>
    <s v="Focal Points"/>
    <s v="2017/ABS/04 JO Focal Points 2017 Air Intermediate Managers"/>
    <d v="2017-11-05T00:00:00"/>
    <d v="2017-11-18T00:00:00"/>
    <s v="no"/>
    <x v="0"/>
    <s v="FRO.25986"/>
    <n v="2017"/>
    <s v="C1"/>
    <n v="3564.17"/>
    <d v="2017-10-31T00:00:00"/>
    <s v="SK"/>
    <n v="0"/>
    <s v="no"/>
    <m/>
    <m/>
    <m/>
    <m/>
    <m/>
    <m/>
    <m/>
    <m/>
    <m/>
    <m/>
    <m/>
    <d v="2018-02-01T00:00:00"/>
    <d v="2018-02-07T00:00:00"/>
    <n v="2018"/>
    <n v="2745.99"/>
    <m/>
    <n v="3564.17"/>
    <n v="2745.99"/>
    <n v="0.77044304845167311"/>
    <n v="818.18000000000029"/>
    <n v="0"/>
  </r>
  <r>
    <s v="2017/1619"/>
    <x v="1"/>
    <n v="1619"/>
    <x v="2"/>
    <s v="Netherlands"/>
    <s v="Immigration and Naturalisation Service"/>
    <s v="no"/>
    <s v="Indalo"/>
    <s v="2017/SBS/03 Indalo 2017"/>
    <d v="2017-11-01T00:00:00"/>
    <d v="2018-02-01T00:00:00"/>
    <s v="no"/>
    <x v="0"/>
    <s v="FRO.25982"/>
    <n v="2017"/>
    <s v="C1"/>
    <n v="197803.2"/>
    <d v="2017-10-30T00:00:00"/>
    <s v="SK"/>
    <n v="0"/>
    <s v="yes"/>
    <n v="108500"/>
    <n v="130607.06"/>
    <m/>
    <m/>
    <m/>
    <m/>
    <m/>
    <n v="2017"/>
    <n v="94150"/>
    <m/>
    <m/>
    <d v="2018-04-17T00:00:00"/>
    <d v="2018-06-12T00:00:00"/>
    <n v="2018"/>
    <n v="75499.03"/>
    <m/>
    <n v="197803.2"/>
    <n v="169649.03"/>
    <n v="0.85766575060464134"/>
    <n v="28154.170000000013"/>
    <n v="130607.06"/>
  </r>
  <r>
    <s v="2017/1620"/>
    <x v="1"/>
    <n v="1620"/>
    <x v="2"/>
    <s v="Portugal"/>
    <s v="Servico de Estrangeiros e Fronteiras"/>
    <s v="no"/>
    <s v="Indalo"/>
    <s v="2017/SBS/03 Indalo 2017"/>
    <d v="2017-10-31T00:00:00"/>
    <d v="2017-12-01T00:00:00"/>
    <s v="no"/>
    <x v="0"/>
    <s v="FRO.25984"/>
    <n v="2017"/>
    <s v="C1"/>
    <n v="519327.99"/>
    <d v="2017-10-30T00:00:00"/>
    <s v="SK"/>
    <n v="497623.13"/>
    <s v="yes"/>
    <n v="343479.93"/>
    <n v="345684.93"/>
    <m/>
    <m/>
    <m/>
    <m/>
    <m/>
    <n v="2017"/>
    <n v="259664"/>
    <m/>
    <m/>
    <d v="2018-02-14T00:00:00"/>
    <d v="2018-06-06T00:00:00"/>
    <n v="2018"/>
    <n v="243618.98"/>
    <m/>
    <n v="519327.99"/>
    <n v="503282.98"/>
    <n v="0.96910428417309069"/>
    <n v="16045.010000000009"/>
    <n v="345684.93"/>
  </r>
  <r>
    <s v="2017/1621"/>
    <x v="1"/>
    <n v="1621"/>
    <x v="2"/>
    <s v="Latvia"/>
    <s v="State Border Guard of the Republic of Latvia"/>
    <s v="no"/>
    <s v="Indalo"/>
    <s v="2017/SBS/03 Indalo 2017"/>
    <d v="2017-11-01T00:00:00"/>
    <d v="2017-11-30T00:00:00"/>
    <s v="no"/>
    <x v="0"/>
    <s v="FRO.25995"/>
    <n v="2017"/>
    <s v="C1"/>
    <n v="248803.49"/>
    <d v="2017-10-30T00:00:00"/>
    <s v="IM"/>
    <n v="645776.67000000004"/>
    <s v="yes"/>
    <n v="473850"/>
    <n v="355351.22"/>
    <s v="FRO.25995_x000a_FRO.26599"/>
    <n v="2017"/>
    <n v="596877.13"/>
    <d v="2017-11-30T00:00:00"/>
    <s v="Sup. Dec. No 2 and 3 financed from 2018 budget."/>
    <n v="2018"/>
    <n v="189880"/>
    <n v="2018"/>
    <n v="231669"/>
    <d v="2018-02-13T00:00:00"/>
    <d v="2018-07-26T00:00:00"/>
    <n v="2018"/>
    <n v="263747.7"/>
    <m/>
    <n v="845680.62"/>
    <n v="685296.7"/>
    <n v="0.81034930184399867"/>
    <n v="160383.92000000004"/>
    <n v="355351.22"/>
  </r>
  <r>
    <s v="2017/1622"/>
    <x v="1"/>
    <n v="1622"/>
    <x v="4"/>
    <s v="Serbia"/>
    <s v="Ministry of Interior Republic of Serbia"/>
    <s v="no"/>
    <s v="FOA"/>
    <s v="2017/LBS/01 FOA"/>
    <d v="2017-11-07T00:00:00"/>
    <d v="2017-12-07T00:00:00"/>
    <s v="no"/>
    <x v="0"/>
    <s v="FRO.25994"/>
    <n v="2017"/>
    <s v="C1"/>
    <n v="7697.58"/>
    <d v="2017-10-31T00:00:00"/>
    <s v="IM"/>
    <n v="0"/>
    <s v="no"/>
    <n v="0"/>
    <m/>
    <m/>
    <m/>
    <m/>
    <m/>
    <m/>
    <m/>
    <n v="0"/>
    <m/>
    <m/>
    <d v="2018-02-20T00:00:00"/>
    <d v="2018-01-09T00:00:00"/>
    <n v="2018"/>
    <n v="6018.19"/>
    <m/>
    <n v="7697.58"/>
    <n v="6018.19"/>
    <n v="0.78182883451682217"/>
    <n v="1679.3900000000003"/>
    <n v="0"/>
  </r>
  <r>
    <s v="2017/1623"/>
    <x v="1"/>
    <n v="1623"/>
    <x v="4"/>
    <s v="Hungary"/>
    <s v="Hungarian Police Headquarters"/>
    <s v="no"/>
    <s v="FOA"/>
    <s v="2017/LBS/01 FOA"/>
    <d v="2017-11-07T00:00:00"/>
    <d v="2017-12-07T00:00:00"/>
    <s v="no"/>
    <x v="0"/>
    <s v="FRO.25993"/>
    <n v="2017"/>
    <s v="C1"/>
    <n v="15709.98"/>
    <d v="2017-10-31T00:00:00"/>
    <s v="IM"/>
    <n v="0"/>
    <s v="no"/>
    <n v="0"/>
    <m/>
    <m/>
    <m/>
    <m/>
    <m/>
    <m/>
    <m/>
    <m/>
    <m/>
    <m/>
    <d v="2018-02-20T00:00:00"/>
    <d v="2018-02-14T00:00:00"/>
    <n v="2018"/>
    <n v="13729.94"/>
    <m/>
    <n v="15709.98"/>
    <n v="13729.94"/>
    <n v="0.87396292038564027"/>
    <n v="1980.0399999999991"/>
    <n v="0"/>
  </r>
  <r>
    <s v="2017/1624"/>
    <x v="1"/>
    <n v="1624"/>
    <x v="1"/>
    <s v="Belgium"/>
    <s v="Dienst Vreemdelingenzaken"/>
    <s v="no"/>
    <s v="RO"/>
    <s v="2017/RSU/01 RO to Montenegro and Albania"/>
    <d v="2017-11-03T00:00:00"/>
    <d v="2017-11-05T00:00:00"/>
    <s v="no"/>
    <x v="0"/>
    <s v="FRO.25971"/>
    <n v="2017"/>
    <s v="C1"/>
    <n v="26750"/>
    <d v="2017-10-31T00:00:00"/>
    <s v="IM"/>
    <n v="0"/>
    <s v="yes"/>
    <n v="25000"/>
    <n v="14859.22"/>
    <m/>
    <m/>
    <m/>
    <m/>
    <m/>
    <m/>
    <m/>
    <m/>
    <m/>
    <d v="2018-01-19T00:00:00"/>
    <d v="2018-01-23T00:00:00"/>
    <n v="2018"/>
    <n v="15899.37"/>
    <m/>
    <n v="26750"/>
    <n v="15899.37"/>
    <n v="0.59436897196261684"/>
    <n v="10850.63"/>
    <n v="14859.22"/>
  </r>
  <r>
    <s v="2017/1625"/>
    <x v="1"/>
    <n v="1625"/>
    <x v="1"/>
    <s v="Luxembourg"/>
    <s v="Ministry of Foreign Affairs"/>
    <s v="no"/>
    <s v="RO"/>
    <s v="2017/RSU/01 RO to Montenegro and Albania"/>
    <d v="2017-11-03T00:00:00"/>
    <d v="2017-11-05T00:00:00"/>
    <s v="no"/>
    <x v="0"/>
    <s v="FRO.25981"/>
    <n v="2017"/>
    <s v="C1"/>
    <n v="74.900000000000006"/>
    <d v="2017-10-31T00:00:00"/>
    <s v="IM"/>
    <n v="0"/>
    <s v="no"/>
    <n v="0"/>
    <m/>
    <m/>
    <m/>
    <m/>
    <m/>
    <m/>
    <m/>
    <n v="0"/>
    <m/>
    <m/>
    <d v="2018-01-19T00:00:00"/>
    <d v="2018-06-08T00:00:00"/>
    <n v="2018"/>
    <n v="74.900000000000006"/>
    <m/>
    <n v="74.900000000000006"/>
    <n v="74.900000000000006"/>
    <n v="1"/>
    <n v="0"/>
    <n v="0"/>
  </r>
  <r>
    <s v="2017/1626"/>
    <x v="1"/>
    <n v="1626"/>
    <x v="3"/>
    <s v="Albania"/>
    <s v="Aparati i Drejtorise se Policise se Shtetit"/>
    <s v="no"/>
    <s v="Focal Points"/>
    <s v="2017/ABS/03 Focal Points 2017 Air"/>
    <d v="2017-11-14T00:00:00"/>
    <d v="2017-12-21T00:00:00"/>
    <s v="no"/>
    <x v="0"/>
    <s v="FRO.26004"/>
    <n v="2017"/>
    <s v="C1"/>
    <n v="19619.52"/>
    <d v="2017-10-31T00:00:00"/>
    <s v="IM"/>
    <n v="0"/>
    <s v="no"/>
    <n v="0"/>
    <m/>
    <m/>
    <m/>
    <m/>
    <m/>
    <m/>
    <n v="2017"/>
    <n v="15652.82"/>
    <m/>
    <m/>
    <d v="2018-03-06T00:00:00"/>
    <d v="2018-02-13T00:00:00"/>
    <n v="2018"/>
    <n v="999.29"/>
    <m/>
    <n v="19619.52"/>
    <n v="16652.11"/>
    <n v="0.84875216111301399"/>
    <n v="2967.41"/>
    <n v="0"/>
  </r>
  <r>
    <s v="2017/1627"/>
    <x v="1"/>
    <n v="1627"/>
    <x v="4"/>
    <s v="Bulgaria"/>
    <s v="Ministry of Interior, National Police Service, Chief Directorate Border Police"/>
    <s v="yes"/>
    <s v="FOA"/>
    <s v="2017/LBS/01 FOA"/>
    <d v="2017-11-07T00:00:00"/>
    <d v="2018-02-01T00:00:00"/>
    <s v="no"/>
    <x v="0"/>
    <s v="FRO.25997"/>
    <n v="2017"/>
    <s v="C1"/>
    <n v="57828.79"/>
    <d v="2017-10-31T00:00:00"/>
    <s v="IM"/>
    <n v="0"/>
    <s v="no"/>
    <n v="0"/>
    <m/>
    <m/>
    <m/>
    <m/>
    <m/>
    <m/>
    <m/>
    <n v="0"/>
    <m/>
    <m/>
    <d v="2018-04-17T00:00:00"/>
    <d v="2018-05-08T00:00:00"/>
    <n v="2018"/>
    <n v="57828.79"/>
    <m/>
    <n v="57828.79"/>
    <n v="57828.79"/>
    <n v="1"/>
    <n v="0"/>
    <n v="0"/>
  </r>
  <r>
    <s v="2017/1628"/>
    <x v="1"/>
    <n v="1628"/>
    <x v="4"/>
    <s v="Austria"/>
    <s v="Federal Ministry of the Interior"/>
    <s v="no"/>
    <s v="FOA"/>
    <s v="2017/LBS/01 FOA"/>
    <d v="2017-11-08T00:00:00"/>
    <d v="2017-12-06T00:00:00"/>
    <s v="no"/>
    <x v="0"/>
    <s v="FRO.26002"/>
    <n v="2017"/>
    <s v="C1"/>
    <n v="56613.7"/>
    <d v="2017-10-31T00:00:00"/>
    <s v="IM"/>
    <n v="0"/>
    <s v="no"/>
    <n v="0"/>
    <m/>
    <m/>
    <m/>
    <m/>
    <m/>
    <m/>
    <m/>
    <n v="0"/>
    <m/>
    <m/>
    <d v="2018-02-19T00:00:00"/>
    <d v="2018-02-20T00:00:00"/>
    <n v="2018"/>
    <n v="50382.06"/>
    <m/>
    <n v="56613.7"/>
    <n v="50382.06"/>
    <n v="0.8899269964690526"/>
    <n v="6231.6399999999994"/>
    <n v="0"/>
  </r>
  <r>
    <s v="2017/1629"/>
    <x v="1"/>
    <n v="1629"/>
    <x v="1"/>
    <s v="Poland"/>
    <s v="Headquarters of Polish Border Guards"/>
    <s v="no"/>
    <s v="RO"/>
    <s v="2017/RSU/01 RO to Montenegro and Pakistan"/>
    <d v="2017-11-07T00:00:00"/>
    <d v="2017-11-11T00:00:00"/>
    <s v="no"/>
    <x v="0"/>
    <s v="FRO.25940"/>
    <n v="2017"/>
    <s v="C1"/>
    <n v="5467.7"/>
    <d v="2017-11-03T00:00:00"/>
    <s v="FF"/>
    <n v="0"/>
    <s v="no"/>
    <n v="0"/>
    <m/>
    <m/>
    <m/>
    <m/>
    <m/>
    <m/>
    <m/>
    <m/>
    <m/>
    <m/>
    <d v="2018-01-25T00:00:00"/>
    <d v="2017-11-30T00:00:00"/>
    <n v="2017"/>
    <n v="4077"/>
    <m/>
    <n v="5467.7"/>
    <n v="4077"/>
    <n v="0.74565173656199135"/>
    <n v="1390.6999999999998"/>
    <n v="0"/>
  </r>
  <r>
    <s v="2017/1630"/>
    <x v="1"/>
    <n v="1630"/>
    <x v="1"/>
    <s v="Netherlands"/>
    <s v="Royal Marechaussee"/>
    <s v="no"/>
    <s v="Poseidon"/>
    <s v="2017/RSU/03 Poseidon/Readmission"/>
    <d v="2017-11-23T00:00:00"/>
    <d v="2017-12-22T00:00:00"/>
    <s v="no"/>
    <x v="0"/>
    <s v="FRO.25983"/>
    <n v="2017"/>
    <s v="C1"/>
    <n v="15596.32"/>
    <d v="2017-10-31T00:00:00"/>
    <s v="FF"/>
    <n v="0"/>
    <s v="no"/>
    <n v="0"/>
    <m/>
    <m/>
    <m/>
    <m/>
    <m/>
    <m/>
    <m/>
    <m/>
    <m/>
    <m/>
    <d v="2018-03-07T00:00:00"/>
    <d v="2018-02-13T00:00:00"/>
    <n v="2018"/>
    <n v="12771.49"/>
    <m/>
    <n v="15596.32"/>
    <n v="12771.49"/>
    <n v="0.81887842773167008"/>
    <n v="2824.83"/>
    <n v="0"/>
  </r>
  <r>
    <s v="2017/1631"/>
    <x v="1"/>
    <n v="1631"/>
    <x v="1"/>
    <s v="Greece"/>
    <s v="Hellenic Police"/>
    <s v="no"/>
    <s v="Poseidon"/>
    <s v="2017/RSU/03 Poseidon/Readmission"/>
    <d v="2017-11-01T00:00:00"/>
    <d v="2017-11-30T00:00:00"/>
    <s v="no"/>
    <x v="0"/>
    <s v="FRO.25998"/>
    <n v="2017"/>
    <s v="C1"/>
    <n v="5810"/>
    <d v="2017-10-31T00:00:00"/>
    <s v="FF"/>
    <n v="0"/>
    <s v="no"/>
    <n v="0"/>
    <m/>
    <m/>
    <m/>
    <m/>
    <m/>
    <m/>
    <m/>
    <m/>
    <m/>
    <m/>
    <d v="2018-02-13T00:00:00"/>
    <d v="2018-12-06T00:00:00"/>
    <n v="2018"/>
    <n v="4972.5"/>
    <m/>
    <n v="5810"/>
    <n v="4972.5"/>
    <n v="0.85585197934595525"/>
    <n v="837.5"/>
    <n v="0"/>
  </r>
  <r>
    <s v="2017/1632"/>
    <x v="1"/>
    <n v="1632"/>
    <x v="2"/>
    <s v="Lithuania"/>
    <s v="State Border Guard Service"/>
    <s v="no"/>
    <s v="Poseidon"/>
    <s v="2017/SBS/07 JO Poseidon 2017"/>
    <d v="2017-12-02T00:00:00"/>
    <d v="2018-01-31T00:00:00"/>
    <s v="no"/>
    <x v="0"/>
    <s v="FRO.25990"/>
    <n v="2017"/>
    <s v="C1"/>
    <n v="7565.65"/>
    <d v="2017-10-31T00:00:00"/>
    <s v="SK"/>
    <n v="9555"/>
    <s v="yes"/>
    <n v="5650"/>
    <n v="5650"/>
    <s v="FRO.25990"/>
    <n v="2018"/>
    <n v="2658.2"/>
    <m/>
    <m/>
    <n v="2017"/>
    <n v="3782"/>
    <m/>
    <m/>
    <d v="2018-04-16T00:00:00"/>
    <d v="2018-05-21T00:00:00"/>
    <n v="2018"/>
    <n v="4651.9799999999996"/>
    <m/>
    <n v="10223.849999999999"/>
    <n v="8433.98"/>
    <n v="0.82493189943123191"/>
    <n v="1789.869999999999"/>
    <n v="5650"/>
  </r>
  <r>
    <s v="2017/1633"/>
    <x v="1"/>
    <n v="1633"/>
    <x v="2"/>
    <s v="Austria"/>
    <s v="Federal Ministry of the Interior"/>
    <s v="no"/>
    <s v="Poseidon"/>
    <s v="2017/SBS/07 JO Poseidon 2017"/>
    <d v="2017-10-17T00:00:00"/>
    <d v="2018-01-06T00:00:00"/>
    <s v="yes"/>
    <x v="0"/>
    <s v="FRO.26006"/>
    <n v="2017"/>
    <s v="C1"/>
    <n v="38603.46"/>
    <d v="2017-10-31T00:00:00"/>
    <s v="SK"/>
    <n v="0"/>
    <s v="no"/>
    <m/>
    <m/>
    <m/>
    <m/>
    <m/>
    <m/>
    <s v="Sup. Dec. No 1 (change of duration) signed on xx/12/2017."/>
    <m/>
    <m/>
    <m/>
    <m/>
    <d v="2018-03-22T00:00:00"/>
    <d v="2018-03-06T00:00:00"/>
    <n v="2018"/>
    <n v="36386.410000000003"/>
    <m/>
    <n v="38603.46"/>
    <n v="36386.410000000003"/>
    <n v="0.94256861949680171"/>
    <n v="2217.0499999999956"/>
    <n v="0"/>
  </r>
  <r>
    <s v="2017/1634"/>
    <x v="1"/>
    <n v="1634"/>
    <x v="7"/>
    <s v="Portugal"/>
    <s v="Guardia Nacional Republicana"/>
    <s v="no"/>
    <s v="Development and delivery of European border and coast guard courses"/>
    <s v="2017/TRU/D3 EUBG Course for Canine Teams in the field of General use"/>
    <d v="2017-11-10T00:00:00"/>
    <d v="2018-09-30T00:00:00"/>
    <s v="no"/>
    <x v="0"/>
    <s v="FRO.25799"/>
    <n v="2017"/>
    <s v="C1"/>
    <n v="60000"/>
    <d v="2017-10-31T00:00:00"/>
    <s v="SK"/>
    <n v="0"/>
    <s v="yes"/>
    <n v="39480"/>
    <n v="42908.52"/>
    <m/>
    <m/>
    <m/>
    <m/>
    <m/>
    <n v="2017"/>
    <n v="30000"/>
    <m/>
    <m/>
    <d v="2018-12-14T00:00:00"/>
    <d v="2018-10-15T00:00:00"/>
    <n v="2018"/>
    <n v="29511.53"/>
    <m/>
    <n v="60000"/>
    <n v="59511.53"/>
    <n v="0.99185883333333336"/>
    <n v="488.47000000000116"/>
    <n v="42908.52"/>
  </r>
  <r>
    <s v="2017/1635"/>
    <x v="1"/>
    <n v="1635"/>
    <x v="4"/>
    <s v="Austria"/>
    <s v="Federal Ministry of the Interior"/>
    <s v="no"/>
    <s v="Coordination Points"/>
    <s v="2017/LBS/03 Coordination Points"/>
    <d v="2017-11-14T00:00:00"/>
    <d v="2017-12-06T00:00:00"/>
    <s v="no"/>
    <x v="0"/>
    <s v="FRO.26000"/>
    <n v="2017"/>
    <s v="C1"/>
    <n v="5593.96"/>
    <d v="2017-11-06T00:00:00"/>
    <s v="IM"/>
    <n v="0"/>
    <s v="no"/>
    <n v="0"/>
    <m/>
    <m/>
    <m/>
    <m/>
    <m/>
    <m/>
    <m/>
    <n v="0"/>
    <m/>
    <m/>
    <d v="2018-02-19T00:00:00"/>
    <d v="2018-01-09T00:00:00"/>
    <n v="2018"/>
    <n v="3351.59"/>
    <m/>
    <n v="5593.96"/>
    <n v="3351.59"/>
    <n v="0.59914443435419629"/>
    <n v="2242.37"/>
    <n v="0"/>
  </r>
  <r>
    <s v="2017/1636"/>
    <x v="1"/>
    <n v="1636"/>
    <x v="2"/>
    <s v="Spain"/>
    <s v="Guardia Civil"/>
    <s v="yes"/>
    <s v="Indalo"/>
    <s v="2017/SBS/03 Indalo 2017"/>
    <d v="2017-11-01T00:00:00"/>
    <d v="2017-11-30T00:00:00"/>
    <s v="no"/>
    <x v="0"/>
    <s v="FRO.26011"/>
    <n v="2017"/>
    <s v="C1"/>
    <n v="255362.16"/>
    <d v="2017-10-31T00:00:00"/>
    <s v="IM"/>
    <n v="178732.77"/>
    <s v="yes"/>
    <n v="122980"/>
    <n v="127597"/>
    <s v="FRO.26011"/>
    <n v="2017"/>
    <n v="59319.55"/>
    <d v="2017-11-28T00:00:00"/>
    <m/>
    <n v="2017"/>
    <n v="125000"/>
    <m/>
    <m/>
    <d v="2018-02-13T00:00:00"/>
    <d v="2018-11-13T00:00:00"/>
    <n v="2018"/>
    <n v="108904.47"/>
    <m/>
    <n v="314681.71000000002"/>
    <n v="233904.47"/>
    <n v="0.74330494136440273"/>
    <n v="80777.24000000002"/>
    <n v="127597"/>
  </r>
  <r>
    <s v="2017/1637"/>
    <x v="1"/>
    <n v="1637"/>
    <x v="7"/>
    <s v="Portugal"/>
    <s v="Guardia Nacional Republicana"/>
    <s v="no"/>
    <s v="Development and delivery of European border and coast guard courses"/>
    <s v="2017/TRU/D3 EUBG Course for Canine Teams in the field of Product Scent"/>
    <d v="2017-11-10T00:00:00"/>
    <d v="2018-09-30T00:00:00"/>
    <s v="no"/>
    <x v="0"/>
    <s v="FRO.25800"/>
    <n v="2017"/>
    <s v="C1"/>
    <n v="59881.31"/>
    <d v="2017-10-31T00:00:00"/>
    <s v="SK"/>
    <n v="0"/>
    <s v="yes"/>
    <n v="30049.360000000001"/>
    <n v="47851.18"/>
    <m/>
    <m/>
    <m/>
    <m/>
    <m/>
    <n v="2017"/>
    <n v="29940.65"/>
    <m/>
    <m/>
    <d v="2018-12-14T00:00:00"/>
    <d v="2018-12-03T00:00:00"/>
    <n v="2018"/>
    <n v="15517.55"/>
    <m/>
    <n v="59881.31"/>
    <n v="45458.2"/>
    <n v="0.75913836888337949"/>
    <n v="14423.11"/>
    <n v="47851.18"/>
  </r>
  <r>
    <s v="2017/1638"/>
    <x v="1"/>
    <n v="1638"/>
    <x v="1"/>
    <s v="Slovenia"/>
    <s v="Ministry of Interior  - Police"/>
    <s v="no"/>
    <s v="RO"/>
    <s v="2017/RSU/01 RO to Pakistan"/>
    <d v="2017-11-07T00:00:00"/>
    <d v="2017-11-10T00:00:00"/>
    <s v="no"/>
    <x v="0"/>
    <s v="FRO.25996"/>
    <n v="2017"/>
    <s v="C1"/>
    <n v="3638"/>
    <d v="2017-11-03T00:00:00"/>
    <s v="FF"/>
    <n v="0"/>
    <s v="no"/>
    <n v="0"/>
    <m/>
    <m/>
    <m/>
    <m/>
    <m/>
    <m/>
    <m/>
    <m/>
    <m/>
    <m/>
    <d v="2018-01-24T00:00:00"/>
    <d v="2018-01-19T00:00:00"/>
    <n v="2018"/>
    <n v="625.46"/>
    <m/>
    <n v="3638"/>
    <n v="625.46"/>
    <n v="0.17192413413963717"/>
    <n v="3012.54"/>
    <n v="0"/>
  </r>
  <r>
    <s v="2017/315"/>
    <x v="1"/>
    <n v="315"/>
    <x v="2"/>
    <s v="Finland"/>
    <s v="Finnish Border Guard"/>
    <s v="no"/>
    <s v="Poseidon"/>
    <s v="2017/SBS/07 JO Poseidon 2017"/>
    <d v="2017-03-04T00:00:00"/>
    <d v="2017-05-18T00:00:00"/>
    <s v="no"/>
    <x v="0"/>
    <s v="FRO.23691"/>
    <n v="2017"/>
    <s v="C1"/>
    <n v="556504.91"/>
    <d v="2017-03-03T00:00:00"/>
    <s v="MM"/>
    <n v="547439.96"/>
    <s v="yes"/>
    <n v="324979.86"/>
    <n v="320960"/>
    <s v="FRO.23691"/>
    <n v="2017"/>
    <n v="2059.39"/>
    <d v="2017-05-08T00:00:00"/>
    <s v="Sup. Dec. no 1 (only bank account holder and address) signed on 9/3/2017."/>
    <n v="2017"/>
    <n v="278252.45"/>
    <m/>
    <m/>
    <d v="2017-08-01T00:00:00"/>
    <d v="2017-11-08T00:00:00"/>
    <n v="2017"/>
    <n v="280311.84999999998"/>
    <m/>
    <n v="558564.30000000005"/>
    <n v="558564.30000000005"/>
    <n v="1"/>
    <n v="0"/>
    <n v="320960"/>
  </r>
  <r>
    <s v="2017/1640"/>
    <x v="1"/>
    <n v="1640"/>
    <x v="1"/>
    <s v="France"/>
    <s v="Ministère de l'intérieur, Direction générale des étrangers en France"/>
    <s v="no"/>
    <s v="RO"/>
    <s v="2017/RSU/01 RO to Albania"/>
    <d v="2017-11-03T00:00:00"/>
    <d v="2017-11-30T00:00:00"/>
    <s v="no"/>
    <x v="0"/>
    <s v="FRO.26007"/>
    <n v="2017"/>
    <s v="C1"/>
    <n v="149625"/>
    <d v="2017-11-03T00:00:00"/>
    <s v="FF"/>
    <n v="0"/>
    <s v="yes"/>
    <n v="135000"/>
    <n v="74514"/>
    <m/>
    <m/>
    <m/>
    <m/>
    <m/>
    <m/>
    <m/>
    <m/>
    <m/>
    <d v="2018-02-13T00:00:00"/>
    <d v="2018-03-02T00:00:00"/>
    <n v="2018"/>
    <n v="78239.7"/>
    <m/>
    <n v="149625"/>
    <n v="78239.7"/>
    <n v="0.52290526315789476"/>
    <n v="71385.3"/>
    <n v="74514"/>
  </r>
  <r>
    <s v="2017/1641"/>
    <x v="1"/>
    <n v="1641"/>
    <x v="2"/>
    <s v="Romania"/>
    <s v="General Inspectorate for Immigration"/>
    <s v="no"/>
    <s v="Poseidon"/>
    <s v="2017/SBS/07 JO Poseidon 2017"/>
    <d v="2017-11-14T00:00:00"/>
    <d v="2018-01-05T00:00:00"/>
    <s v="no"/>
    <x v="0"/>
    <s v="FRO.26017"/>
    <n v="2017"/>
    <s v="C1"/>
    <n v="15095.56"/>
    <d v="2017-11-03T00:00:00"/>
    <s v="IM"/>
    <n v="0"/>
    <s v="yes"/>
    <n v="0"/>
    <n v="5194.6000000000004"/>
    <m/>
    <m/>
    <m/>
    <m/>
    <m/>
    <n v="2017"/>
    <n v="7547"/>
    <m/>
    <m/>
    <d v="2018-03-21T00:00:00"/>
    <d v="2018-02-28T00:00:00"/>
    <n v="2018"/>
    <n v="2516.9899999999998"/>
    <m/>
    <n v="15095.56"/>
    <n v="10063.99"/>
    <n v="0.66668543598250085"/>
    <n v="5031.57"/>
    <n v="5194.6000000000004"/>
  </r>
  <r>
    <s v="2017/1642"/>
    <x v="1"/>
    <n v="1642"/>
    <x v="4"/>
    <s v="Netherlands"/>
    <s v="Immigration and Naturalisation Service"/>
    <s v="no"/>
    <s v="FOA"/>
    <s v="2017/LBS/01 FOA"/>
    <d v="2017-11-07T00:00:00"/>
    <d v="2017-12-07T00:00:00"/>
    <s v="no"/>
    <x v="0"/>
    <s v="FRO.26022"/>
    <n v="2017"/>
    <s v="C1"/>
    <n v="101769.84"/>
    <d v="2017-11-07T00:00:00"/>
    <s v="IM"/>
    <n v="0"/>
    <s v="yes"/>
    <n v="64050"/>
    <n v="64050"/>
    <m/>
    <m/>
    <m/>
    <m/>
    <m/>
    <n v="2017"/>
    <n v="47550"/>
    <m/>
    <m/>
    <d v="2018-02-20T00:00:00"/>
    <d v="2018-02-06T00:00:00"/>
    <n v="2018"/>
    <n v="53958.83"/>
    <m/>
    <n v="101769.84"/>
    <n v="101508.83"/>
    <n v="0.99743529124149166"/>
    <n v="261.00999999999476"/>
    <n v="64050"/>
  </r>
  <r>
    <s v="2017/1643"/>
    <x v="1"/>
    <n v="1643"/>
    <x v="4"/>
    <s v="Portugal"/>
    <s v="Servico de Estrangeiros e Fronteiras"/>
    <s v="no"/>
    <s v="FOA"/>
    <s v="2017/LBS/01 FOA"/>
    <d v="2017-11-07T00:00:00"/>
    <d v="2017-12-07T00:00:00"/>
    <s v="no"/>
    <x v="0"/>
    <s v="FRO.26021"/>
    <n v="2017"/>
    <s v="C1"/>
    <n v="7161.51"/>
    <d v="2017-11-14T00:00:00"/>
    <s v="IM"/>
    <n v="0"/>
    <s v="no"/>
    <n v="0"/>
    <m/>
    <m/>
    <m/>
    <m/>
    <m/>
    <m/>
    <n v="2017"/>
    <n v="3580.76"/>
    <m/>
    <m/>
    <d v="2018-02-20T00:00:00"/>
    <d v="2018-01-12T00:00:00"/>
    <n v="2018"/>
    <n v="2748.65"/>
    <m/>
    <n v="7161.51"/>
    <n v="6329.41"/>
    <n v="0.88380942008040198"/>
    <n v="832.10000000000036"/>
    <n v="0"/>
  </r>
  <r>
    <s v="2017/1644"/>
    <x v="1"/>
    <n v="1644"/>
    <x v="2"/>
    <s v="Netherlands"/>
    <s v="Immigration and Naturalisation Service"/>
    <s v="no"/>
    <s v="Poseidon"/>
    <s v="2017/SBS/07 JO Poseidon 2017"/>
    <d v="2017-11-14T00:00:00"/>
    <d v="2018-01-05T00:00:00"/>
    <s v="no"/>
    <x v="0"/>
    <s v="FRO.26013"/>
    <n v="2017"/>
    <s v="C1"/>
    <n v="470871"/>
    <d v="2017-11-09T00:00:00"/>
    <s v="IM"/>
    <n v="0"/>
    <s v="yes"/>
    <n v="280000"/>
    <n v="307629.09999999998"/>
    <m/>
    <m/>
    <m/>
    <m/>
    <m/>
    <n v="2017"/>
    <n v="224220"/>
    <m/>
    <m/>
    <d v="2018-03-21T00:00:00"/>
    <d v="2018-02-19T00:00:00"/>
    <n v="2018"/>
    <n v="227358.7"/>
    <m/>
    <n v="470871"/>
    <n v="451578.7"/>
    <n v="0.95902848126132212"/>
    <n v="19292.299999999988"/>
    <n v="307629.09999999998"/>
  </r>
  <r>
    <s v="2017/1645"/>
    <x v="1"/>
    <n v="1645"/>
    <x v="2"/>
    <s v="France"/>
    <s v="Direction Centrale de la Police aux Frontieres"/>
    <s v="no"/>
    <s v="Indalo"/>
    <s v="2017/SBS/03 Indalo 2017"/>
    <d v="2017-11-05T00:00:00"/>
    <d v="2017-12-02T00:00:00"/>
    <s v="no"/>
    <x v="0"/>
    <s v="FRO.26023"/>
    <n v="2017"/>
    <s v="C1"/>
    <n v="7729.68"/>
    <d v="2017-11-03T00:00:00"/>
    <s v="IM"/>
    <n v="0"/>
    <s v="no"/>
    <n v="0"/>
    <m/>
    <m/>
    <m/>
    <m/>
    <m/>
    <m/>
    <m/>
    <m/>
    <m/>
    <m/>
    <d v="2018-02-15T00:00:00"/>
    <d v="2018-04-16T00:00:00"/>
    <n v="2018"/>
    <n v="4966"/>
    <m/>
    <n v="7729.68"/>
    <n v="4966"/>
    <n v="0.64245867875513607"/>
    <n v="2763.6800000000003"/>
    <n v="0"/>
  </r>
  <r>
    <s v="2017/1646"/>
    <x v="1"/>
    <n v="1646"/>
    <x v="1"/>
    <s v="Sweden"/>
    <s v="National Bureau of Investigation"/>
    <s v="no"/>
    <s v="RO"/>
    <s v="2017/RSU/01 RO to Pakistan"/>
    <d v="2017-11-07T00:00:00"/>
    <d v="2017-11-10T00:00:00"/>
    <s v="no"/>
    <x v="0"/>
    <s v="FRO.26003"/>
    <n v="2017"/>
    <s v="C1"/>
    <n v="66143.19"/>
    <d v="2017-11-03T00:00:00"/>
    <s v="FF"/>
    <n v="0"/>
    <s v="yes"/>
    <n v="46607.51"/>
    <n v="44319.7"/>
    <m/>
    <m/>
    <m/>
    <m/>
    <m/>
    <m/>
    <m/>
    <m/>
    <m/>
    <d v="2018-01-24T00:00:00"/>
    <d v="2018-01-03T00:00:00"/>
    <n v="2018"/>
    <n v="53567.13"/>
    <m/>
    <n v="66143.19"/>
    <n v="53567.13"/>
    <n v="0.80986614041445526"/>
    <n v="12576.060000000005"/>
    <n v="44319.7"/>
  </r>
  <r>
    <s v="2017/1647"/>
    <x v="1"/>
    <n v="1647"/>
    <x v="1"/>
    <s v="Belgium"/>
    <s v="Department of Federal Immigration"/>
    <s v="no"/>
    <s v="RO"/>
    <s v="2017/RSU/01 RO to Albania, Pakistan"/>
    <d v="2017-11-07T00:00:00"/>
    <d v="2017-11-30T00:00:00"/>
    <s v="no"/>
    <x v="0"/>
    <s v="FRO.26010"/>
    <n v="2017"/>
    <s v="C1"/>
    <n v="11844.9"/>
    <d v="2017-11-03T00:00:00"/>
    <s v="FF"/>
    <n v="0"/>
    <s v="yes"/>
    <n v="0"/>
    <n v="10086.18"/>
    <m/>
    <m/>
    <m/>
    <m/>
    <m/>
    <m/>
    <m/>
    <m/>
    <m/>
    <d v="2018-02-13T00:00:00"/>
    <d v="2018-02-26T00:00:00"/>
    <n v="2018"/>
    <n v="11844.9"/>
    <m/>
    <n v="11844.9"/>
    <n v="11844.9"/>
    <n v="1"/>
    <n v="0"/>
    <n v="10086.18"/>
  </r>
  <r>
    <s v="2017/1648"/>
    <x v="1"/>
    <n v="1648"/>
    <x v="4"/>
    <s v="Belgium"/>
    <s v="Belgian Federal Police"/>
    <s v="no"/>
    <s v="Focal Points"/>
    <s v="2017/LBS/02 Focal Points"/>
    <d v="2017-08-15T00:00:00"/>
    <d v="2017-09-14T00:00:00"/>
    <s v="yes"/>
    <x v="0"/>
    <s v="FRO.25992"/>
    <n v="2017"/>
    <s v="C1"/>
    <n v="8079.57"/>
    <d v="2017-11-06T00:00:00"/>
    <s v="IM"/>
    <n v="0"/>
    <s v="no"/>
    <n v="0"/>
    <m/>
    <m/>
    <m/>
    <m/>
    <m/>
    <m/>
    <m/>
    <m/>
    <m/>
    <m/>
    <d v="2017-11-28T00:00:00"/>
    <d v="2017-11-09T00:00:00"/>
    <n v="2017"/>
    <n v="7180.32"/>
    <m/>
    <n v="8079.57"/>
    <n v="7180.32"/>
    <n v="0.88870076006520149"/>
    <n v="899.25"/>
    <n v="0"/>
  </r>
  <r>
    <s v="2017/1649"/>
    <x v="1"/>
    <n v="1649"/>
    <x v="4"/>
    <s v="Italy"/>
    <s v="Ministero dell'Interno, Dipartimento della Pubblica Sicurezza, Direzione Centrale dell'Immigrazione e della Polizia delle Frontiere"/>
    <s v="no"/>
    <s v="Focal Points"/>
    <s v="2017/LBS/02 Focal Points"/>
    <d v="2017-09-12T00:00:00"/>
    <d v="2017-10-12T00:00:00"/>
    <s v="yes"/>
    <x v="0"/>
    <s v="FRO.25991"/>
    <n v="2017"/>
    <s v="C1"/>
    <n v="5833.64"/>
    <d v="2017-11-06T00:00:00"/>
    <s v="IM"/>
    <n v="0"/>
    <s v="no"/>
    <n v="0"/>
    <n v="0"/>
    <m/>
    <m/>
    <m/>
    <m/>
    <m/>
    <m/>
    <m/>
    <m/>
    <m/>
    <d v="2017-12-26T00:00:00"/>
    <d v="2017-11-27T00:00:00"/>
    <n v="2017"/>
    <n v="5833.64"/>
    <m/>
    <n v="5833.64"/>
    <n v="5833.64"/>
    <n v="1"/>
    <n v="0"/>
    <n v="0"/>
  </r>
  <r>
    <s v="2017/1650"/>
    <x v="1"/>
    <n v="1650"/>
    <x v="1"/>
    <s v="Germany"/>
    <s v="Bundespolizeipräsidium - Federal Police Central Office"/>
    <s v="no"/>
    <s v="RO"/>
    <s v="2017/RSU/01 RO to Pakistan, FYROM"/>
    <d v="2017-11-07T00:00:00"/>
    <d v="2017-11-11T00:00:00"/>
    <s v="no"/>
    <x v="0"/>
    <s v="FRO.26027"/>
    <n v="2017"/>
    <s v="C1"/>
    <n v="114137.1"/>
    <d v="2017-11-03T00:00:00"/>
    <s v="FF"/>
    <n v="0"/>
    <s v="yes"/>
    <n v="77200"/>
    <n v="77200"/>
    <m/>
    <m/>
    <m/>
    <m/>
    <m/>
    <n v="2017"/>
    <n v="50000"/>
    <m/>
    <m/>
    <d v="2018-01-25T00:00:00"/>
    <d v="2018-01-16T00:00:00"/>
    <n v="2018"/>
    <n v="55469.19"/>
    <m/>
    <n v="114137.1"/>
    <n v="105469.19"/>
    <n v="0.92405703316450127"/>
    <n v="8667.9100000000035"/>
    <n v="77200"/>
  </r>
  <r>
    <s v="2017/1651"/>
    <x v="1"/>
    <n v="1651"/>
    <x v="1"/>
    <s v="Iceland"/>
    <s v="the Office of the National Commissioner of the Icelandic Police"/>
    <s v="no"/>
    <s v="RO"/>
    <s v="2017/RSU/01 RO to Albania"/>
    <d v="2017-11-07T00:00:00"/>
    <d v="2017-11-09T00:00:00"/>
    <s v="no"/>
    <x v="0"/>
    <s v="FRO.26029"/>
    <n v="2017"/>
    <s v="C1"/>
    <n v="126630"/>
    <d v="2017-11-03T00:00:00"/>
    <s v="FF"/>
    <n v="0"/>
    <s v="yes"/>
    <n v="110600"/>
    <n v="110600"/>
    <m/>
    <m/>
    <m/>
    <m/>
    <m/>
    <m/>
    <m/>
    <m/>
    <m/>
    <d v="2018-01-23T00:00:00"/>
    <d v="2018-01-15T00:00:00"/>
    <n v="2018"/>
    <n v="121774.8"/>
    <m/>
    <n v="126630"/>
    <n v="121774.8"/>
    <n v="0.96165837479270322"/>
    <n v="4855.1999999999971"/>
    <n v="110600"/>
  </r>
  <r>
    <s v="2017/1652"/>
    <x v="1"/>
    <n v="1652"/>
    <x v="1"/>
    <s v="Albania"/>
    <s v="Aparati i Drejtorisë së Policisë së Shtetit"/>
    <s v="no"/>
    <s v="RO"/>
    <s v="2017/RSU/01 RO to Albania"/>
    <d v="2017-11-07T00:00:00"/>
    <d v="2017-11-30T00:00:00"/>
    <s v="no"/>
    <x v="0"/>
    <s v="FRO.26012"/>
    <n v="2017"/>
    <s v="C1"/>
    <n v="5992"/>
    <d v="2017-10-31T00:00:00"/>
    <s v="FF"/>
    <n v="0"/>
    <s v="no"/>
    <n v="0"/>
    <m/>
    <m/>
    <m/>
    <m/>
    <m/>
    <m/>
    <m/>
    <n v="0"/>
    <m/>
    <m/>
    <d v="2018-02-13T00:00:00"/>
    <d v="2018-02-09T00:00:00"/>
    <n v="2018"/>
    <n v="5992"/>
    <m/>
    <n v="5992"/>
    <n v="5992"/>
    <n v="1"/>
    <n v="0"/>
    <n v="0"/>
  </r>
  <r>
    <s v="2017/1653"/>
    <x v="1"/>
    <n v="1653"/>
    <x v="7"/>
    <s v="Romania"/>
    <s v="Scoala de Formare Initiala si Continua a Personalului Politiei de Frontiera Iasi"/>
    <s v="no"/>
    <s v="Development and delivery of European border and coast guard courses"/>
    <s v="2017/TRU/D3 Border Guard Interventions in Special Situations at the EU External Border"/>
    <d v="2017-11-15T00:00:00"/>
    <d v="2018-09-30T00:00:00"/>
    <s v="no"/>
    <x v="0"/>
    <s v="FRO.25791"/>
    <n v="2017"/>
    <s v="C1"/>
    <n v="39531.4"/>
    <d v="2017-11-08T00:00:00"/>
    <s v="SK"/>
    <n v="0"/>
    <s v="yes"/>
    <n v="20216"/>
    <n v="15343.15"/>
    <m/>
    <m/>
    <m/>
    <m/>
    <m/>
    <n v="2017"/>
    <n v="19765"/>
    <m/>
    <m/>
    <d v="2018-12-14T00:00:00"/>
    <d v="2018-10-17T00:00:00"/>
    <n v="2018"/>
    <n v="9040.7800000000007"/>
    <m/>
    <n v="39531.4"/>
    <n v="28805.78"/>
    <n v="0.72868099789028462"/>
    <n v="10725.620000000003"/>
    <n v="15343.15"/>
  </r>
  <r>
    <s v="2017/1654"/>
    <x v="1"/>
    <n v="1654"/>
    <x v="3"/>
    <s v="Hungary"/>
    <s v="Hungarian Police Headquarters"/>
    <s v="no"/>
    <s v="Focal Points"/>
    <s v="2017/ABS/03 Focal Points 2017 Air"/>
    <d v="2017-11-07T00:00:00"/>
    <d v="2017-11-30T00:00:00"/>
    <s v="no"/>
    <x v="0"/>
    <s v="FRO.26031"/>
    <n v="2017"/>
    <s v="C1"/>
    <n v="5852.9"/>
    <d v="2017-11-06T00:00:00"/>
    <s v="IM"/>
    <n v="0"/>
    <s v="yes"/>
    <n v="0"/>
    <n v="3462.86"/>
    <m/>
    <m/>
    <m/>
    <m/>
    <m/>
    <m/>
    <n v="0"/>
    <m/>
    <m/>
    <d v="2018-02-13T00:00:00"/>
    <d v="2018-02-05T00:00:00"/>
    <n v="2018"/>
    <n v="4935.76"/>
    <m/>
    <n v="5852.9"/>
    <n v="4935.76"/>
    <n v="0.84330161116711377"/>
    <n v="917.13999999999942"/>
    <n v="3462.86"/>
  </r>
  <r>
    <s v="2017/1655"/>
    <x v="1"/>
    <n v="1655"/>
    <x v="1"/>
    <s v="Austria"/>
    <s v="Federal Ministry of the Interior"/>
    <s v="no"/>
    <s v="RO"/>
    <s v="2017/RSU/01 RO to Pakistan"/>
    <d v="2017-11-07T00:00:00"/>
    <d v="2017-11-10T00:00:00"/>
    <s v="no"/>
    <x v="0"/>
    <s v="FRO.26019"/>
    <n v="2017"/>
    <s v="C1"/>
    <n v="329637"/>
    <d v="2017-11-06T00:00:00"/>
    <s v="FF"/>
    <n v="0"/>
    <s v="yes"/>
    <n v="300000"/>
    <n v="282334"/>
    <m/>
    <m/>
    <m/>
    <m/>
    <m/>
    <m/>
    <m/>
    <m/>
    <m/>
    <d v="2018-01-24T00:00:00"/>
    <d v="2018-01-16T00:00:00"/>
    <n v="2018"/>
    <n v="306686.28999999998"/>
    <m/>
    <n v="329637"/>
    <n v="306686.28999999998"/>
    <n v="0.93037580732745406"/>
    <n v="22950.710000000021"/>
    <n v="282334"/>
  </r>
  <r>
    <s v="2017/1656"/>
    <x v="1"/>
    <n v="1656"/>
    <x v="1"/>
    <s v="France"/>
    <s v="Ministère de l'intérieur, Direction générale des étrangers en France"/>
    <s v="no"/>
    <s v="RO"/>
    <s v="2017/RSU/01 RO to Albania &amp; Ukraine"/>
    <d v="2017-11-07T00:00:00"/>
    <d v="2017-11-30T00:00:00"/>
    <s v="no"/>
    <x v="0"/>
    <s v="FRO.26025"/>
    <n v="2017"/>
    <s v="C1"/>
    <n v="350217"/>
    <d v="2017-11-06T00:00:00"/>
    <s v="FF"/>
    <n v="0"/>
    <s v="yes"/>
    <n v="285000"/>
    <n v="250471.97"/>
    <s v="FRO.26025"/>
    <n v="2017"/>
    <n v="-47523"/>
    <d v="2017-12-01T00:00:00"/>
    <m/>
    <m/>
    <m/>
    <m/>
    <m/>
    <d v="2018-02-13T00:00:00"/>
    <d v="2018-02-06T00:00:00"/>
    <n v="2018"/>
    <n v="292118.34000000003"/>
    <m/>
    <n v="302694"/>
    <n v="292118.34000000003"/>
    <n v="0.96506154730519944"/>
    <n v="10575.659999999974"/>
    <n v="250471.97"/>
  </r>
  <r>
    <s v="2017/1657"/>
    <x v="1"/>
    <n v="1657"/>
    <x v="1"/>
    <s v="Germany"/>
    <s v="Bundespolizeipräsidium - Federal Police Central Office"/>
    <s v="no"/>
    <s v="RO"/>
    <s v="2017/RSU/01 "/>
    <d v="2017-11-08T00:00:00"/>
    <d v="2017-11-30T00:00:00"/>
    <s v="no"/>
    <x v="0"/>
    <s v="FRO.26024"/>
    <n v="2017"/>
    <s v="C1"/>
    <n v="701018"/>
    <d v="2017-11-06T00:00:00"/>
    <s v="FF"/>
    <n v="0"/>
    <s v="yes"/>
    <n v="830840"/>
    <n v="813340"/>
    <s v="FRO.26024"/>
    <n v="2017"/>
    <n v="268943.3"/>
    <d v="2017-12-01T00:00:00"/>
    <m/>
    <n v="2017"/>
    <n v="300000"/>
    <m/>
    <m/>
    <d v="2018-02-13T00:00:00"/>
    <d v="2018-02-14T00:00:00"/>
    <n v="2018"/>
    <n v="594875.22"/>
    <m/>
    <n v="969961.3"/>
    <n v="894875.22"/>
    <n v="0.92258858162691637"/>
    <n v="75086.080000000075"/>
    <n v="813340"/>
  </r>
  <r>
    <s v="2017/1658"/>
    <x v="1"/>
    <n v="1658"/>
    <x v="2"/>
    <s v="Germany"/>
    <s v="Bundespolizeipräsidium - Federal Police Central Office"/>
    <s v="no"/>
    <s v="Poseidon"/>
    <s v="2017/SBS/07 JO Poseidon 2017"/>
    <d v="2017-11-08T00:00:00"/>
    <d v="2018-01-06T00:00:00"/>
    <s v="no"/>
    <x v="0"/>
    <s v="FRO.26035"/>
    <n v="2017"/>
    <s v="C1"/>
    <n v="331768.5"/>
    <d v="2017-11-08T00:00:00"/>
    <s v="SK"/>
    <n v="0"/>
    <s v="no"/>
    <m/>
    <m/>
    <s v="FRO.26585"/>
    <n v="2018"/>
    <n v="105407.4"/>
    <d v="2018-01-03T00:00:00"/>
    <m/>
    <n v="2017"/>
    <n v="165800"/>
    <m/>
    <m/>
    <d v="2018-03-22T00:00:00"/>
    <d v="2018-06-01T00:00:00"/>
    <n v="2018"/>
    <n v="247104.37"/>
    <m/>
    <n v="437175.9"/>
    <n v="412904.37"/>
    <n v="0.94448108873339076"/>
    <n v="24271.530000000028"/>
    <n v="0"/>
  </r>
  <r>
    <s v="2017/1659"/>
    <x v="1"/>
    <n v="1659"/>
    <x v="1"/>
    <s v="Denmark"/>
    <s v="Danish National Police"/>
    <s v="no"/>
    <s v="Poseidon"/>
    <s v="2017/RSU/03 JO Poseidon/Readmission"/>
    <d v="2017-11-08T00:00:00"/>
    <d v="2017-11-10T00:00:00"/>
    <s v="no"/>
    <x v="0"/>
    <s v="FRO.26036"/>
    <n v="2017"/>
    <s v="C1"/>
    <n v="80250"/>
    <d v="2017-11-07T00:00:00"/>
    <s v="FF"/>
    <n v="0"/>
    <s v="yes"/>
    <n v="75000"/>
    <n v="68692"/>
    <m/>
    <m/>
    <m/>
    <m/>
    <m/>
    <m/>
    <m/>
    <m/>
    <m/>
    <d v="2018-01-24T00:00:00"/>
    <d v="2017-11-20T00:00:00"/>
    <n v="2017"/>
    <n v="73500"/>
    <m/>
    <n v="80250"/>
    <n v="73500"/>
    <n v="0.91588785046728971"/>
    <n v="6750"/>
    <n v="68692"/>
  </r>
  <r>
    <s v="2017/1660"/>
    <x v="1"/>
    <n v="1660"/>
    <x v="1"/>
    <s v="Lithuania"/>
    <s v="State Border Guard Service at the Ministry of the Interior of the Republic of Lithuania"/>
    <s v="no"/>
    <s v="Poseidon"/>
    <s v="2017/RSU/03 JO Poseidon/Readmission"/>
    <d v="2017-11-22T00:00:00"/>
    <d v="2017-12-23T00:00:00"/>
    <s v="no"/>
    <x v="0"/>
    <s v="FRO.26038"/>
    <n v="2017"/>
    <s v="C1"/>
    <n v="38937.300000000003"/>
    <d v="2017-11-07T00:00:00"/>
    <s v="FF"/>
    <n v="0"/>
    <s v="no"/>
    <n v="0"/>
    <m/>
    <m/>
    <m/>
    <m/>
    <m/>
    <m/>
    <n v="2017"/>
    <n v="19450"/>
    <m/>
    <m/>
    <d v="2018-03-08T00:00:00"/>
    <d v="2018-02-21T00:00:00"/>
    <n v="2018"/>
    <n v="11580"/>
    <m/>
    <n v="38937.300000000003"/>
    <n v="31030"/>
    <n v="0.79692223138224783"/>
    <n v="7907.3000000000029"/>
    <n v="0"/>
  </r>
  <r>
    <s v="2017/1661"/>
    <x v="1"/>
    <n v="1661"/>
    <x v="2"/>
    <s v="Denmark"/>
    <s v="Danish National Police"/>
    <s v="no"/>
    <s v="Poseidon"/>
    <s v="2017/SBS/07 JO Poseidon 2017"/>
    <d v="2017-11-14T00:00:00"/>
    <d v="2018-01-05T00:00:00"/>
    <s v="no"/>
    <x v="0"/>
    <s v="FRO.26045"/>
    <n v="2017"/>
    <s v="C1"/>
    <n v="67178.880000000005"/>
    <d v="2017-11-13T00:00:00"/>
    <s v="IM"/>
    <n v="0"/>
    <s v="no"/>
    <n v="0"/>
    <m/>
    <m/>
    <m/>
    <m/>
    <m/>
    <m/>
    <m/>
    <n v="0"/>
    <m/>
    <m/>
    <d v="2018-03-21T00:00:00"/>
    <d v="2018-04-30T00:00:00"/>
    <n v="2018"/>
    <n v="53713.79"/>
    <m/>
    <n v="67178.880000000005"/>
    <n v="53713.79"/>
    <n v="0.7995636426210142"/>
    <n v="13465.090000000004"/>
    <n v="0"/>
  </r>
  <r>
    <s v="2017/1662"/>
    <x v="1"/>
    <n v="1662"/>
    <x v="2"/>
    <s v="Sweden"/>
    <s v="National Operations Department"/>
    <s v="no"/>
    <s v="Poseidon"/>
    <s v="2017/SBS/07 JO Poseidon 2017"/>
    <d v="2017-11-14T00:00:00"/>
    <d v="2018-01-06T00:00:00"/>
    <s v="no"/>
    <x v="0"/>
    <s v="FRO.26046"/>
    <n v="2017"/>
    <s v="C1"/>
    <n v="25287.03"/>
    <d v="2017-11-08T00:00:00"/>
    <s v="SK"/>
    <n v="0"/>
    <s v="no"/>
    <n v="0"/>
    <m/>
    <m/>
    <m/>
    <m/>
    <m/>
    <m/>
    <m/>
    <n v="0"/>
    <m/>
    <m/>
    <d v="2018-03-22T00:00:00"/>
    <d v="2018-03-15T00:00:00"/>
    <n v="2018"/>
    <n v="24012.67"/>
    <m/>
    <n v="25287.03"/>
    <n v="24012.67"/>
    <n v="0.94960420421061709"/>
    <n v="1274.3600000000006"/>
    <n v="0"/>
  </r>
  <r>
    <s v="2017/1663"/>
    <x v="1"/>
    <n v="1663"/>
    <x v="1"/>
    <s v="Georgia"/>
    <s v="Patrol Police Department"/>
    <s v="no"/>
    <s v="RO"/>
    <s v="2017/RSU/01 RO to Georgia"/>
    <d v="2017-11-14T00:00:00"/>
    <d v="2017-11-15T00:00:00"/>
    <s v="no"/>
    <x v="0"/>
    <s v="FRO.26043"/>
    <n v="2017"/>
    <s v="C1"/>
    <n v="2744.55"/>
    <d v="2017-11-13T00:00:00"/>
    <s v=" FF "/>
    <n v="0"/>
    <s v="no"/>
    <s v=" -   "/>
    <m/>
    <m/>
    <m/>
    <m/>
    <m/>
    <m/>
    <m/>
    <n v="0"/>
    <m/>
    <m/>
    <d v="2018-01-29T00:00:00"/>
    <d v="2017-12-15T00:00:00"/>
    <n v="2017"/>
    <n v="2744.55"/>
    <m/>
    <n v="2744.55"/>
    <n v="2744.55"/>
    <n v="1"/>
    <n v="0"/>
    <n v="0"/>
  </r>
  <r>
    <s v="2017/1664"/>
    <x v="1"/>
    <n v="1664"/>
    <x v="2"/>
    <s v="Netherlands"/>
    <s v="Immigration and Naturalisation Service"/>
    <s v="no"/>
    <s v="Triton"/>
    <s v="2017/SBS/05 JO Triton 2017"/>
    <d v="2017-11-10T00:00:00"/>
    <d v="2018-02-10T00:00:00"/>
    <s v="no"/>
    <x v="0"/>
    <s v="FRO.26047"/>
    <n v="2017"/>
    <s v="C1"/>
    <n v="351193"/>
    <d v="2017-11-09T00:00:00"/>
    <s v="SK"/>
    <n v="0"/>
    <s v="yes"/>
    <n v="515900"/>
    <n v="700720.87"/>
    <s v="FRO.26047"/>
    <n v="2017"/>
    <n v="663665"/>
    <d v="2017-12-07T00:00:00"/>
    <s v="Sup. Dec. No 2 financed from 2018 budget."/>
    <n v="2017"/>
    <n v="167235"/>
    <n v="2017"/>
    <n v="335170"/>
    <d v="2018-04-26T00:00:00"/>
    <d v="2018-03-15T00:00:00"/>
    <n v="2018"/>
    <n v="420666.85"/>
    <m/>
    <n v="1014858"/>
    <n v="923071.85"/>
    <n v="0.90955764254703608"/>
    <n v="91786.150000000023"/>
    <n v="700720.87"/>
  </r>
  <r>
    <s v="2017/1665"/>
    <x v="1"/>
    <n v="1665"/>
    <x v="1"/>
    <s v="Germany"/>
    <s v="Bundespolizeipräsidium - Federal Police Central Office"/>
    <s v="no"/>
    <s v="RO"/>
    <s v="2017/RSU/01 RO to Kosovo"/>
    <d v="2017-11-14T00:00:00"/>
    <d v="2017-11-17T00:00:00"/>
    <s v="no"/>
    <x v="0"/>
    <s v="FRO.26044"/>
    <n v="2017"/>
    <s v="C1"/>
    <n v="123768.75"/>
    <d v="2017-11-13T00:00:00"/>
    <s v="FF"/>
    <n v="0"/>
    <s v="yes"/>
    <n v="96200"/>
    <n v="88900"/>
    <m/>
    <m/>
    <m/>
    <m/>
    <m/>
    <n v="2017"/>
    <n v="50000"/>
    <m/>
    <m/>
    <d v="2018-01-31T00:00:00"/>
    <d v="2018-01-24T00:00:00"/>
    <n v="2018"/>
    <n v="50995.81"/>
    <m/>
    <n v="123768.75"/>
    <n v="100995.81"/>
    <n v="0.81600412058778971"/>
    <n v="22772.940000000002"/>
    <n v="88900"/>
  </r>
  <r>
    <s v="2017/1666"/>
    <x v="1"/>
    <n v="1666"/>
    <x v="2"/>
    <s v="Portugal"/>
    <s v="Servico de Estrangeiros e Fronteiras"/>
    <s v="no"/>
    <s v="Poseidon"/>
    <s v="2017/SBS/07 JO Poseidon 2017"/>
    <d v="2017-11-14T00:00:00"/>
    <d v="2017-12-21T00:00:00"/>
    <s v="no"/>
    <x v="0"/>
    <s v="FRO.26062"/>
    <n v="2017"/>
    <s v="C1"/>
    <n v="19020.32"/>
    <d v="2017-11-10T00:00:00"/>
    <s v="IM"/>
    <n v="0"/>
    <s v="no"/>
    <n v="0"/>
    <m/>
    <m/>
    <m/>
    <m/>
    <m/>
    <m/>
    <n v="2017"/>
    <n v="9510.16"/>
    <m/>
    <m/>
    <d v="2018-03-06T00:00:00"/>
    <d v="2018-03-06T00:00:00"/>
    <n v="2018"/>
    <n v="7238.28"/>
    <m/>
    <n v="19020.32"/>
    <n v="16748.439999999999"/>
    <n v="0.88055511158592492"/>
    <n v="2271.880000000001"/>
    <n v="0"/>
  </r>
  <r>
    <s v="2017/1667"/>
    <x v="1"/>
    <n v="1667"/>
    <x v="2"/>
    <s v="FYR of Macedonia"/>
    <s v="Ministry of Internal Affairs"/>
    <s v="no"/>
    <s v="Triton"/>
    <s v="2017/SBS/05 JO Triton 2017"/>
    <d v="2017-12-01T00:00:00"/>
    <d v="2017-12-30T00:00:00"/>
    <s v="no"/>
    <x v="0"/>
    <s v="FRO.26060"/>
    <n v="2017"/>
    <s v="C1"/>
    <n v="8471"/>
    <d v="2017-11-10T00:00:00"/>
    <s v="IM"/>
    <n v="0"/>
    <s v="yes"/>
    <n v="0"/>
    <n v="3038.36"/>
    <m/>
    <m/>
    <m/>
    <m/>
    <m/>
    <m/>
    <m/>
    <m/>
    <m/>
    <d v="2018-03-15T00:00:00"/>
    <d v="2018-03-04T00:00:00"/>
    <n v="2018"/>
    <n v="5788.76"/>
    <m/>
    <n v="8471"/>
    <n v="5788.76"/>
    <n v="0.68336205878880896"/>
    <n v="2682.24"/>
    <n v="3038.36"/>
  </r>
  <r>
    <s v="2017/1668"/>
    <x v="1"/>
    <n v="1668"/>
    <x v="1"/>
    <s v="Germany"/>
    <s v="Bundespolizeipräsidium - Federal Police Central Office"/>
    <s v="no"/>
    <s v="Poseidon"/>
    <s v="2017/RSU/03 JO Poseidon/Readmission"/>
    <d v="2017-11-13T00:00:00"/>
    <d v="2018-01-07T00:00:00"/>
    <s v="no"/>
    <x v="0"/>
    <s v="FRO.26053"/>
    <n v="2017"/>
    <s v="C1"/>
    <n v="212679.6"/>
    <d v="2017-11-13T00:00:00"/>
    <s v="FF"/>
    <n v="0"/>
    <s v="no"/>
    <n v="0"/>
    <m/>
    <m/>
    <m/>
    <m/>
    <m/>
    <m/>
    <n v="2017"/>
    <n v="106300"/>
    <m/>
    <m/>
    <d v="2018-03-23T00:00:00"/>
    <d v="2018-05-04T00:00:00"/>
    <n v="2018"/>
    <n v="93979.44"/>
    <m/>
    <n v="212679.6"/>
    <n v="200279.44"/>
    <n v="0.94169558340339177"/>
    <n v="12400.160000000003"/>
    <n v="0"/>
  </r>
  <r>
    <s v="2017/1669"/>
    <x v="1"/>
    <n v="1669"/>
    <x v="5"/>
    <s v="Romania"/>
    <s v="General Inspectorate of the Romanian Border Police"/>
    <s v="no"/>
    <s v="FSC Support Officer"/>
    <s v="2017/FSC/01 FSC FIMO Deployment"/>
    <d v="2017-11-16T00:00:00"/>
    <d v="2017-12-11T00:00:00"/>
    <s v="no"/>
    <x v="0"/>
    <s v="FRO.26065"/>
    <n v="2017"/>
    <s v="C1"/>
    <n v="6006.98"/>
    <d v="2017-11-14T00:00:00"/>
    <s v="FF"/>
    <n v="0"/>
    <s v="no"/>
    <n v="0"/>
    <m/>
    <m/>
    <m/>
    <m/>
    <m/>
    <m/>
    <n v="2017"/>
    <n v="3003"/>
    <m/>
    <m/>
    <d v="2018-02-24T00:00:00"/>
    <d v="2018-01-04T00:00:00"/>
    <n v="2018"/>
    <n v="1814.71"/>
    <m/>
    <n v="6006.98"/>
    <n v="4817.71"/>
    <n v="0.80201865163526442"/>
    <n v="1189.2699999999995"/>
    <n v="0"/>
  </r>
  <r>
    <s v="2017/1670"/>
    <x v="1"/>
    <n v="1670"/>
    <x v="2"/>
    <s v="Slovakia"/>
    <s v="Bureau of Border and Alien Police"/>
    <s v="no"/>
    <s v="Poseidon"/>
    <s v="2017/SBS/07 JO Poseidon 2017"/>
    <d v="2017-11-14T00:00:00"/>
    <d v="2017-12-21T00:00:00"/>
    <s v="no"/>
    <x v="0"/>
    <s v="FRO.26067"/>
    <n v="2017"/>
    <s v="C1"/>
    <n v="9630"/>
    <d v="2017-11-13T00:00:00"/>
    <s v="IM"/>
    <n v="0"/>
    <s v="no"/>
    <n v="0"/>
    <m/>
    <m/>
    <m/>
    <m/>
    <m/>
    <m/>
    <m/>
    <m/>
    <m/>
    <m/>
    <d v="2018-03-06T00:00:00"/>
    <d v="2018-03-06T00:00:00"/>
    <n v="2018"/>
    <n v="8061.1"/>
    <m/>
    <n v="9630"/>
    <n v="8061.1"/>
    <n v="0.8370820353063344"/>
    <n v="1568.8999999999996"/>
    <n v="0"/>
  </r>
  <r>
    <s v="2017/1671"/>
    <x v="1"/>
    <n v="1671"/>
    <x v="1"/>
    <s v="Sweden"/>
    <s v="National Operations Department, Border Policing Section"/>
    <s v="no"/>
    <s v="RO"/>
    <s v="2017/RSU/01 RO to Kosovo"/>
    <d v="2017-11-15T00:00:00"/>
    <d v="2017-11-17T00:00:00"/>
    <s v="no"/>
    <x v="0"/>
    <s v="FRO.26072"/>
    <n v="2017"/>
    <s v="C1"/>
    <n v="37773.14"/>
    <d v="2017-11-14T00:00:00"/>
    <s v="FF"/>
    <n v="0"/>
    <s v="yes"/>
    <n v="24000"/>
    <n v="16973.939999999999"/>
    <m/>
    <m/>
    <m/>
    <m/>
    <m/>
    <m/>
    <m/>
    <m/>
    <m/>
    <d v="2018-01-31T00:00:00"/>
    <d v="2018-03-05T00:00:00"/>
    <n v="2018"/>
    <n v="25687.56"/>
    <m/>
    <n v="37773.14"/>
    <n v="25687.56"/>
    <n v="0.68004830946010852"/>
    <n v="12085.579999999998"/>
    <n v="16973.939999999999"/>
  </r>
  <r>
    <s v="2017/1672"/>
    <x v="1"/>
    <n v="1672"/>
    <x v="1"/>
    <s v="Austria"/>
    <s v="Federal Ministry of the Interior"/>
    <s v="no"/>
    <s v="RO"/>
    <s v="2017/RSU/01 RO to Kosovo"/>
    <d v="2017-11-15T00:00:00"/>
    <d v="2017-11-17T00:00:00"/>
    <s v="no"/>
    <x v="0"/>
    <s v="FRO.26071"/>
    <n v="2017"/>
    <s v="C1"/>
    <n v="74258"/>
    <d v="2017-11-15T00:00:00"/>
    <s v="FF"/>
    <n v="0"/>
    <s v="yes"/>
    <n v="65000"/>
    <n v="47728"/>
    <m/>
    <m/>
    <m/>
    <m/>
    <m/>
    <m/>
    <m/>
    <m/>
    <m/>
    <d v="2018-01-31T00:00:00"/>
    <d v="2018-01-23T00:00:00"/>
    <n v="2018"/>
    <n v="53887.95"/>
    <m/>
    <n v="74258"/>
    <n v="53887.95"/>
    <n v="0.72568544803253521"/>
    <n v="20370.050000000003"/>
    <n v="47728"/>
  </r>
  <r>
    <s v="2017/1673"/>
    <x v="1"/>
    <n v="1673"/>
    <x v="2"/>
    <s v="Georgia"/>
    <s v="Patrol Police Department"/>
    <s v="no"/>
    <s v="Minerva"/>
    <s v="2017/SBS/04"/>
    <d v="2017-08-07T00:00:00"/>
    <d v="2017-08-13T00:00:00"/>
    <s v="yes"/>
    <x v="0"/>
    <s v="FRO.26059"/>
    <n v="2017"/>
    <s v="C1"/>
    <n v="1595.16"/>
    <d v="2017-11-14T00:00:00"/>
    <s v="FF"/>
    <n v="0"/>
    <s v="yes"/>
    <n v="0"/>
    <n v="1162.78"/>
    <m/>
    <m/>
    <m/>
    <m/>
    <m/>
    <m/>
    <m/>
    <m/>
    <m/>
    <d v="2017-10-27T00:00:00"/>
    <d v="2017-12-01T00:00:00"/>
    <n v="2017"/>
    <n v="1581.25"/>
    <m/>
    <n v="1595.16"/>
    <n v="1581.25"/>
    <n v="0.99127987161162512"/>
    <n v="13.910000000000082"/>
    <n v="1162.78"/>
  </r>
  <r>
    <s v="2017/1674"/>
    <x v="1"/>
    <n v="1674"/>
    <x v="4"/>
    <s v="Estonia"/>
    <s v="Police and Border Guard Board"/>
    <s v="no"/>
    <s v="FOA"/>
    <s v="2017/LBS/01 FOA"/>
    <d v="2017-11-20T00:00:00"/>
    <d v="2018-02-09T00:00:00"/>
    <s v="no"/>
    <x v="0"/>
    <s v="FRO.26080"/>
    <n v="2017"/>
    <s v="C1"/>
    <n v="28948.85"/>
    <d v="2017-11-15T00:00:00"/>
    <s v="IM"/>
    <n v="0"/>
    <s v="no"/>
    <n v="0"/>
    <m/>
    <m/>
    <m/>
    <m/>
    <m/>
    <m/>
    <n v="2017"/>
    <n v="14470"/>
    <m/>
    <m/>
    <d v="2018-04-25T00:00:00"/>
    <d v="2018-03-06T00:00:00"/>
    <n v="2018"/>
    <n v="13655.62"/>
    <m/>
    <n v="28948.85"/>
    <n v="28125.620000000003"/>
    <n v="0.97156260093233426"/>
    <n v="823.22999999999593"/>
    <n v="0"/>
  </r>
  <r>
    <s v="2017/1675"/>
    <x v="1"/>
    <n v="1675"/>
    <x v="3"/>
    <s v="Slovenia"/>
    <s v="Ministry of Interior"/>
    <s v="no"/>
    <s v="Focal Points"/>
    <s v="2017/ABS/03 Focal Points 2017 Air"/>
    <d v="2017-12-04T00:00:00"/>
    <d v="2017-12-23T00:00:00"/>
    <s v="no"/>
    <x v="0"/>
    <s v="FRO.26089"/>
    <n v="2017"/>
    <s v="C1"/>
    <n v="6291.6"/>
    <d v="2017-11-14T00:00:00"/>
    <s v="IM"/>
    <n v="0"/>
    <s v="no"/>
    <n v="0"/>
    <m/>
    <m/>
    <m/>
    <m/>
    <m/>
    <m/>
    <n v="2017"/>
    <n v="3145.78"/>
    <m/>
    <m/>
    <d v="2018-03-08T00:00:00"/>
    <d v="2018-03-07T00:00:00"/>
    <n v="2018"/>
    <n v="1786.05"/>
    <m/>
    <n v="6291.6"/>
    <n v="4931.83"/>
    <n v="0.78387532583126707"/>
    <n v="1359.7700000000004"/>
    <n v="0"/>
  </r>
  <r>
    <s v="2017/1676"/>
    <x v="1"/>
    <n v="1676"/>
    <x v="2"/>
    <s v="Bulgaria"/>
    <s v="Ministry of Interior, National Police Service, Chief Directorate Border Police"/>
    <s v="no"/>
    <s v="Triton"/>
    <s v="2017/SBS/05 JO Triton 2017"/>
    <d v="2017-12-05T00:00:00"/>
    <d v="2018-01-07T00:00:00"/>
    <s v="no"/>
    <x v="0"/>
    <s v="FRO.26081"/>
    <n v="2017"/>
    <s v="C1"/>
    <n v="29448.54"/>
    <d v="2017-11-14T00:00:00"/>
    <s v="IM"/>
    <n v="0"/>
    <s v="no"/>
    <n v="0"/>
    <m/>
    <m/>
    <m/>
    <m/>
    <m/>
    <m/>
    <m/>
    <n v="0"/>
    <m/>
    <m/>
    <d v="2018-03-23T00:00:00"/>
    <d v="2018-04-05T00:00:00"/>
    <n v="2018"/>
    <n v="25966.93"/>
    <m/>
    <n v="29448.54"/>
    <n v="25966.93"/>
    <n v="0.88177308620393402"/>
    <n v="3481.6100000000006"/>
    <n v="0"/>
  </r>
  <r>
    <s v="2017/1677"/>
    <x v="1"/>
    <n v="1677"/>
    <x v="2"/>
    <s v="France"/>
    <s v="Direction Centrale de la securite publique"/>
    <s v="no"/>
    <s v="Triton"/>
    <s v="2017/SBS/05 JO Triton 2017"/>
    <d v="2017-12-05T00:00:00"/>
    <d v="2017-12-22T00:00:00"/>
    <s v="no"/>
    <x v="0"/>
    <s v="FRO.26083"/>
    <n v="2017"/>
    <s v="C1"/>
    <n v="20920.64"/>
    <d v="2017-11-14T00:00:00"/>
    <s v="IM"/>
    <n v="0"/>
    <s v="no"/>
    <n v="0"/>
    <m/>
    <m/>
    <m/>
    <m/>
    <m/>
    <m/>
    <n v="2017"/>
    <n v="10460.32"/>
    <m/>
    <m/>
    <d v="2018-03-07T00:00:00"/>
    <d v="2018-03-14T00:00:00"/>
    <n v="2018"/>
    <n v="5577.84"/>
    <m/>
    <n v="20920.64"/>
    <n v="16038.16"/>
    <n v="0.76661899444758863"/>
    <n v="4882.4799999999996"/>
    <n v="0"/>
  </r>
  <r>
    <s v="2017/1678"/>
    <x v="1"/>
    <n v="1678"/>
    <x v="2"/>
    <s v="France"/>
    <s v="Direction Centrale de la Police aux Frontieres"/>
    <s v="no"/>
    <s v="Triton"/>
    <s v="2017/SBS/05 JO Triton 2017"/>
    <d v="2017-12-05T00:00:00"/>
    <d v="2018-01-07T00:00:00"/>
    <s v="no"/>
    <x v="0"/>
    <s v="FRO.26084"/>
    <n v="2017"/>
    <s v="C1"/>
    <n v="67820.88"/>
    <d v="2017-11-15T00:00:00"/>
    <s v="IM"/>
    <n v="0"/>
    <s v="yes"/>
    <n v="0"/>
    <n v="23199.360000000001"/>
    <m/>
    <m/>
    <m/>
    <m/>
    <m/>
    <n v="2017"/>
    <n v="33910.44"/>
    <m/>
    <m/>
    <d v="2018-03-23T00:00:00"/>
    <d v="2018-03-19T00:00:00"/>
    <n v="2018"/>
    <n v="24682.86"/>
    <m/>
    <n v="67820.88"/>
    <n v="58593.3"/>
    <n v="0.86394190107825197"/>
    <n v="9227.5800000000017"/>
    <n v="23199.360000000001"/>
  </r>
  <r>
    <s v="2017/1679"/>
    <x v="1"/>
    <n v="1679"/>
    <x v="2"/>
    <s v="Iceland"/>
    <s v="Icelandic Coast Guard"/>
    <s v="no"/>
    <s v="Poseidon"/>
    <s v="2017/SBS/07 JO Poseidon 2017"/>
    <d v="2017-11-20T00:00:00"/>
    <d v="2017-12-24T00:00:00"/>
    <s v="no"/>
    <x v="0"/>
    <s v="FRO.26093"/>
    <n v="2017"/>
    <s v="C1"/>
    <n v="696088.52"/>
    <d v="2017-11-15T00:00:00"/>
    <s v="IM"/>
    <n v="630084.25"/>
    <s v="yes"/>
    <n v="404583.75"/>
    <n v="354456.5"/>
    <m/>
    <m/>
    <m/>
    <m/>
    <m/>
    <n v="2017"/>
    <n v="345000"/>
    <m/>
    <m/>
    <d v="2018-03-09T00:00:00"/>
    <d v="2018-03-07T00:00:00"/>
    <n v="2018"/>
    <n v="314708.87"/>
    <m/>
    <n v="696088.52"/>
    <n v="659708.87"/>
    <n v="0.94773703493917694"/>
    <n v="36379.650000000023"/>
    <n v="354456.5"/>
  </r>
  <r>
    <s v="2017/1680"/>
    <x v="1"/>
    <n v="1680"/>
    <x v="1"/>
    <s v="Sweden"/>
    <s v="National Operations Department, Border Policing Section"/>
    <s v="no"/>
    <s v="RO"/>
    <s v="2017/RSU/01 RO to Georgia/Armenia, Nigeria/Gambia"/>
    <d v="2017-11-20T00:00:00"/>
    <d v="2017-11-25T00:00:00"/>
    <s v="no"/>
    <x v="0"/>
    <s v="FRO.26094"/>
    <n v="2017"/>
    <s v="C1"/>
    <n v="149808.75"/>
    <d v="2017-11-17T00:00:00"/>
    <s v="FF"/>
    <n v="0"/>
    <s v="yes"/>
    <n v="102061"/>
    <n v="102698.53"/>
    <m/>
    <m/>
    <m/>
    <m/>
    <m/>
    <m/>
    <m/>
    <m/>
    <m/>
    <d v="2018-02-08T00:00:00"/>
    <d v="2018-01-03T00:00:00"/>
    <n v="2018"/>
    <n v="132805.63"/>
    <m/>
    <n v="149808.75"/>
    <n v="132805.63"/>
    <n v="0.88650115564010779"/>
    <n v="17003.119999999995"/>
    <n v="102698.53"/>
  </r>
  <r>
    <s v="2017/1681"/>
    <x v="1"/>
    <n v="1681"/>
    <x v="1"/>
    <s v="Estonia"/>
    <s v="Police and Border Guard Board"/>
    <s v="no"/>
    <s v="Poseidon"/>
    <s v="2017/RSU/03 JO Poseidon/Readmission"/>
    <d v="2017-11-22T00:00:00"/>
    <d v="2017-12-23T00:00:00"/>
    <s v="no"/>
    <x v="0"/>
    <s v="FRO.26058"/>
    <n v="2017"/>
    <s v="C1"/>
    <n v="42294"/>
    <d v="2017-11-20T00:00:00"/>
    <s v="FF"/>
    <n v="0"/>
    <s v="no"/>
    <m/>
    <m/>
    <m/>
    <m/>
    <m/>
    <m/>
    <m/>
    <n v="2017"/>
    <n v="21140"/>
    <m/>
    <m/>
    <d v="2018-03-08T00:00:00"/>
    <d v="2018-03-06T00:00:00"/>
    <n v="2018"/>
    <n v="18893.599999999999"/>
    <m/>
    <n v="42294"/>
    <n v="40033.599999999999"/>
    <n v="0.94655506691256441"/>
    <n v="2260.4000000000015"/>
    <n v="0"/>
  </r>
  <r>
    <s v="2017/1682"/>
    <x v="1"/>
    <n v="1682"/>
    <x v="1"/>
    <s v="Austria"/>
    <s v="Federal Ministry of the Interior"/>
    <s v="no"/>
    <s v="RO"/>
    <s v="2017/RSU/01 RO to Georgia, Armenia, Nigeria, Gambia"/>
    <d v="2017-11-20T00:00:00"/>
    <d v="2017-12-01T00:00:00"/>
    <s v="no"/>
    <x v="0"/>
    <s v="FRO.26099"/>
    <n v="2017"/>
    <s v="C1"/>
    <n v="559506.30000000005"/>
    <d v="2017-11-17T00:00:00"/>
    <s v="FF"/>
    <n v="0"/>
    <s v="yes"/>
    <n v="500000"/>
    <n v="437478"/>
    <m/>
    <m/>
    <m/>
    <m/>
    <m/>
    <m/>
    <m/>
    <m/>
    <m/>
    <d v="2018-02-14T00:00:00"/>
    <d v="2018-01-24T00:00:00"/>
    <n v="2018"/>
    <n v="488687.35"/>
    <m/>
    <n v="559506.30000000005"/>
    <n v="488687.35"/>
    <n v="0.87342600074387"/>
    <n v="70818.95000000007"/>
    <n v="437478"/>
  </r>
  <r>
    <s v="2017/1683"/>
    <x v="1"/>
    <n v="1683"/>
    <x v="1"/>
    <s v="Hungary"/>
    <s v="Immigration and Asylum Office "/>
    <s v="no"/>
    <s v="RO"/>
    <s v="2017/RSU/01 RO to Afghanistan, Nigeria, Gambia"/>
    <d v="2017-11-20T00:00:00"/>
    <d v="2017-11-25T00:00:00"/>
    <s v="no"/>
    <x v="0"/>
    <s v="FRO.26109"/>
    <n v="2017"/>
    <s v="C1"/>
    <n v="312632.25"/>
    <d v="2017-11-17T00:00:00"/>
    <s v="FF"/>
    <n v="0"/>
    <s v="yes"/>
    <n v="275000"/>
    <n v="137662.41"/>
    <m/>
    <m/>
    <m/>
    <m/>
    <m/>
    <m/>
    <m/>
    <m/>
    <m/>
    <d v="2018-02-08T00:00:00"/>
    <d v="2018-02-20T00:00:00"/>
    <n v="2018"/>
    <n v="159879.69"/>
    <m/>
    <n v="312632.25"/>
    <n v="159879.69"/>
    <n v="0.51139858411920081"/>
    <n v="152752.56"/>
    <n v="137662.41"/>
  </r>
  <r>
    <s v="2017/1684"/>
    <x v="1"/>
    <n v="1684"/>
    <x v="1"/>
    <s v="Slovenia"/>
    <s v="Ministry of Interior - Police"/>
    <s v="no"/>
    <s v="RO"/>
    <s v="2017/RSU/01 RO to Afghanistan"/>
    <d v="2017-11-20T00:00:00"/>
    <d v="2017-11-24T00:00:00"/>
    <s v="no"/>
    <x v="0"/>
    <s v="FRO.26110"/>
    <n v="2017"/>
    <s v="C1"/>
    <n v="2461"/>
    <d v="2017-11-17T00:00:00"/>
    <s v="FF"/>
    <n v="0"/>
    <s v="no"/>
    <n v="0"/>
    <m/>
    <m/>
    <m/>
    <m/>
    <m/>
    <m/>
    <m/>
    <m/>
    <m/>
    <m/>
    <d v="2018-02-07T00:00:00"/>
    <d v="2018-02-12T00:00:00"/>
    <n v="2018"/>
    <n v="2028.02"/>
    <m/>
    <n v="2461"/>
    <n v="2028.02"/>
    <n v="0.82406338886631447"/>
    <n v="432.98"/>
    <n v="0"/>
  </r>
  <r>
    <s v="2017/1685"/>
    <x v="1"/>
    <n v="1685"/>
    <x v="1"/>
    <s v="France"/>
    <s v="Ministère de l'intérieur, Direction générale des étrangers en France"/>
    <s v="no"/>
    <s v="RO"/>
    <s v="2017/RSU/01 RO to Afghanistan"/>
    <d v="2017-11-20T00:00:00"/>
    <d v="2017-11-23T00:00:00"/>
    <s v="no"/>
    <x v="1"/>
    <s v="FRO.26102"/>
    <n v="2017"/>
    <s v="C1"/>
    <n v="20629.599999999999"/>
    <d v="2017-11-17T00:00:00"/>
    <s v="FF"/>
    <n v="0"/>
    <s v="yes"/>
    <n v="15000"/>
    <m/>
    <m/>
    <m/>
    <m/>
    <m/>
    <s v="Cancellation of participation."/>
    <m/>
    <m/>
    <m/>
    <m/>
    <d v="2018-02-06T00:00:00"/>
    <m/>
    <m/>
    <m/>
    <m/>
    <n v="0"/>
    <n v="0"/>
    <s v=""/>
    <n v="0"/>
    <n v="15000"/>
  </r>
  <r>
    <s v="2017/415"/>
    <x v="1"/>
    <n v="415"/>
    <x v="2"/>
    <s v="Finland"/>
    <s v="Finnish Border Guard"/>
    <s v="no"/>
    <s v="Poseidon"/>
    <s v="2017/SBS/07 JO Poseidon 2017"/>
    <d v="2017-03-28T00:00:00"/>
    <d v="2017-05-18T00:00:00"/>
    <s v="no"/>
    <x v="0"/>
    <s v="FRO.23890"/>
    <n v="2017"/>
    <s v="C1"/>
    <n v="13656"/>
    <d v="2017-03-24T00:00:00"/>
    <s v="SK"/>
    <n v="0"/>
    <s v="no"/>
    <n v="0"/>
    <n v="0"/>
    <m/>
    <m/>
    <m/>
    <m/>
    <m/>
    <m/>
    <m/>
    <m/>
    <m/>
    <d v="2017-08-01T00:00:00"/>
    <d v="2017-07-26T00:00:00"/>
    <n v="2017"/>
    <n v="12084.02"/>
    <m/>
    <n v="13656"/>
    <n v="12084.02"/>
    <n v="0.88488722905682482"/>
    <n v="1571.9799999999996"/>
    <n v="0"/>
  </r>
  <r>
    <s v="2017/1687"/>
    <x v="1"/>
    <n v="1687"/>
    <x v="2"/>
    <s v="Netherlands"/>
    <s v="Royal Marechaussee"/>
    <s v="no"/>
    <s v="Triton"/>
    <s v="2017/SBS/05 JO Triton 2017"/>
    <d v="2017-12-05T00:00:00"/>
    <d v="2018-01-07T00:00:00"/>
    <s v="no"/>
    <x v="0"/>
    <s v="FRO.26107"/>
    <n v="2017"/>
    <s v="C1"/>
    <n v="35934.879999999997"/>
    <d v="2017-11-20T00:00:00"/>
    <s v="IM"/>
    <n v="0"/>
    <s v="no"/>
    <n v="0"/>
    <m/>
    <m/>
    <m/>
    <m/>
    <m/>
    <m/>
    <m/>
    <n v="0"/>
    <m/>
    <m/>
    <d v="2018-03-23T00:00:00"/>
    <d v="2018-04-05T00:00:00"/>
    <n v="2018"/>
    <n v="35934.879999999997"/>
    <m/>
    <n v="35934.879999999997"/>
    <n v="35934.879999999997"/>
    <n v="1"/>
    <n v="0"/>
    <n v="0"/>
  </r>
  <r>
    <s v="2017/1688"/>
    <x v="1"/>
    <n v="1688"/>
    <x v="3"/>
    <s v="Austria"/>
    <s v="Federal Ministry of the Interior"/>
    <s v="no"/>
    <s v="Focal Points"/>
    <s v="2017/ABS/03 Focal Points 2017 Air"/>
    <d v="2017-11-30T00:00:00"/>
    <d v="2017-12-22T00:00:00"/>
    <s v="no"/>
    <x v="0"/>
    <s v="FRO.26104"/>
    <n v="2017"/>
    <s v="C1"/>
    <n v="5187.3599999999997"/>
    <d v="2017-11-17T00:00:00"/>
    <s v="IM"/>
    <n v="0"/>
    <s v="no"/>
    <n v="0"/>
    <m/>
    <m/>
    <m/>
    <m/>
    <m/>
    <m/>
    <m/>
    <m/>
    <m/>
    <m/>
    <d v="2018-03-07T00:00:00"/>
    <d v="2018-03-09T00:00:00"/>
    <n v="2018"/>
    <n v="4688.04"/>
    <m/>
    <n v="5187.3599999999997"/>
    <n v="4688.04"/>
    <n v="0.90374294438789682"/>
    <n v="499.31999999999971"/>
    <n v="0"/>
  </r>
  <r>
    <s v="2017/1689"/>
    <x v="1"/>
    <n v="1689"/>
    <x v="2"/>
    <s v="France"/>
    <s v="Prefecture de Police"/>
    <s v="no"/>
    <s v="Triton"/>
    <s v="2017/SBS/05 JO Triton 2017"/>
    <d v="2017-12-05T00:00:00"/>
    <d v="2017-12-22T00:00:00"/>
    <s v="no"/>
    <x v="0"/>
    <s v="FRO.26086"/>
    <n v="2017"/>
    <s v="C1"/>
    <n v="32600.76"/>
    <d v="2017-11-20T00:00:00"/>
    <s v="IM"/>
    <n v="0"/>
    <s v="no"/>
    <n v="0"/>
    <m/>
    <m/>
    <m/>
    <m/>
    <m/>
    <m/>
    <m/>
    <m/>
    <m/>
    <m/>
    <d v="2018-03-07T00:00:00"/>
    <d v="2018-06-20T00:00:00"/>
    <n v="2018"/>
    <n v="21248.36"/>
    <m/>
    <n v="32600.76"/>
    <n v="21248.36"/>
    <n v="0.6517749892947281"/>
    <n v="11352.399999999998"/>
    <n v="0"/>
  </r>
  <r>
    <s v="2017/1690"/>
    <x v="1"/>
    <n v="1690"/>
    <x v="2"/>
    <s v="Croatia"/>
    <s v="Ministry of the Interior"/>
    <s v="no"/>
    <s v="Poseidon"/>
    <s v="2017/SBS/07 JO Poseidon 2017"/>
    <d v="2017-12-05T00:00:00"/>
    <d v="2018-01-10T00:00:00"/>
    <s v="no"/>
    <x v="0"/>
    <s v="FRO.26100"/>
    <n v="2017"/>
    <s v="C1"/>
    <n v="123257.74"/>
    <d v="2017-11-20T00:00:00"/>
    <s v="SK"/>
    <n v="132598.28"/>
    <s v="yes"/>
    <n v="90560.04"/>
    <n v="95611.99"/>
    <s v="FRO.26100"/>
    <n v="2018"/>
    <n v="54944.42"/>
    <d v="2018-01-10T00:00:00"/>
    <m/>
    <m/>
    <n v="0"/>
    <m/>
    <m/>
    <d v="2018-03-26T00:00:00"/>
    <d v="2018-05-18T00:00:00"/>
    <n v="2018"/>
    <n v="151901.19"/>
    <m/>
    <n v="178202.16"/>
    <n v="151901.19"/>
    <n v="0.85240936473497286"/>
    <n v="26300.97"/>
    <n v="95611.99"/>
  </r>
  <r>
    <s v="2017/1691"/>
    <x v="1"/>
    <n v="1691"/>
    <x v="1"/>
    <s v="Portugal"/>
    <s v="Servico de Estrangeiros e Fronteiras"/>
    <s v="no"/>
    <s v="Poseidon"/>
    <s v="2017/RSU/03 JO Poseidon/Readmission"/>
    <d v="2017-11-22T00:00:00"/>
    <d v="2017-12-23T00:00:00"/>
    <s v="no"/>
    <x v="0"/>
    <s v="FRO.26127"/>
    <n v="2017"/>
    <s v="C1"/>
    <n v="42265"/>
    <d v="2017-11-20T00:00:00"/>
    <s v="FF"/>
    <n v="0"/>
    <s v="no"/>
    <n v="0"/>
    <m/>
    <m/>
    <m/>
    <m/>
    <m/>
    <m/>
    <n v="2017"/>
    <n v="21132.5"/>
    <m/>
    <m/>
    <d v="2018-03-08T00:00:00"/>
    <d v="2018-03-27T00:00:00"/>
    <n v="2018"/>
    <n v="20327.580000000002"/>
    <m/>
    <n v="42265"/>
    <n v="41460.080000000002"/>
    <n v="0.98095540044954455"/>
    <n v="804.91999999999825"/>
    <n v="0"/>
  </r>
  <r>
    <s v="2017/1692"/>
    <x v="1"/>
    <n v="1692"/>
    <x v="1"/>
    <s v="Switzerland"/>
    <s v="Swiss Border Guard"/>
    <s v="no"/>
    <s v="RO"/>
    <s v="2017/RSU/01 RO to Nigeria, Gambia"/>
    <d v="2017-11-22T00:00:00"/>
    <d v="2017-11-25T00:00:00"/>
    <s v="no"/>
    <x v="0"/>
    <s v="FRO.26118"/>
    <n v="2017"/>
    <s v="C1"/>
    <n v="44207.05"/>
    <d v="2017-11-21T00:00:00"/>
    <s v="FF"/>
    <n v="0"/>
    <s v="yes"/>
    <n v="30000"/>
    <n v="20287.240000000002"/>
    <m/>
    <m/>
    <m/>
    <m/>
    <m/>
    <m/>
    <m/>
    <m/>
    <m/>
    <d v="2018-02-08T00:00:00"/>
    <d v="2018-02-15T00:00:00"/>
    <n v="2018"/>
    <n v="30246.35"/>
    <m/>
    <n v="44207.05"/>
    <n v="30246.35"/>
    <n v="0.68419743004792211"/>
    <n v="13960.700000000004"/>
    <n v="20287.240000000002"/>
  </r>
  <r>
    <s v="2017/1693"/>
    <x v="1"/>
    <n v="1693"/>
    <x v="1"/>
    <s v="Denmark"/>
    <s v="Danish National Police"/>
    <s v="no"/>
    <s v="RO"/>
    <s v="2017/RSU/01 RO to Nigeria, Gambia"/>
    <d v="2017-11-22T00:00:00"/>
    <d v="2017-11-25T00:00:00"/>
    <s v="no"/>
    <x v="0"/>
    <s v="FRO.26119"/>
    <n v="2017"/>
    <s v="C1"/>
    <n v="27611.35"/>
    <d v="2017-11-23T00:00:00"/>
    <s v="FF"/>
    <n v="0"/>
    <s v="yes"/>
    <n v="20000"/>
    <n v="14500"/>
    <m/>
    <m/>
    <m/>
    <m/>
    <m/>
    <m/>
    <m/>
    <m/>
    <m/>
    <d v="2018-02-08T00:00:00"/>
    <d v="2018-02-13T00:00:00"/>
    <n v="2018"/>
    <n v="18947.47"/>
    <m/>
    <n v="27611.35"/>
    <n v="18947.47"/>
    <n v="0.68622034054836156"/>
    <n v="8663.8799999999974"/>
    <n v="14500"/>
  </r>
  <r>
    <s v="2017/1694"/>
    <x v="1"/>
    <n v="1694"/>
    <x v="1"/>
    <s v="Austria"/>
    <s v="Federal Ministry of the Interior"/>
    <s v="no"/>
    <s v="Poseidon"/>
    <s v="2017/RSU/03 JO Poseidon/Readmission"/>
    <d v="2017-11-21T00:00:00"/>
    <d v="2017-12-02T00:00:00"/>
    <s v="no"/>
    <x v="0"/>
    <s v="FRO.26125"/>
    <n v="2017"/>
    <s v="C1"/>
    <n v="4040.32"/>
    <d v="2017-11-20T00:00:00"/>
    <s v="FF"/>
    <n v="0"/>
    <s v="no"/>
    <n v="0"/>
    <m/>
    <m/>
    <m/>
    <m/>
    <m/>
    <m/>
    <m/>
    <m/>
    <m/>
    <m/>
    <d v="2018-02-15T00:00:00"/>
    <d v="2018-01-18T00:00:00"/>
    <n v="2018"/>
    <n v="2733.85"/>
    <m/>
    <n v="4040.32"/>
    <n v="2733.85"/>
    <n v="0.67664194915254228"/>
    <n v="1306.4700000000003"/>
    <n v="0"/>
  </r>
  <r>
    <s v="2017/1695"/>
    <x v="1"/>
    <n v="1695"/>
    <x v="2"/>
    <s v="Portugal"/>
    <s v="Servico de Estrangeiros e Fronteiras"/>
    <s v="no"/>
    <s v="Indalo"/>
    <s v="2017/SBS/03 Indalo 2017"/>
    <d v="2017-11-22T00:00:00"/>
    <d v="2017-12-21T00:00:00"/>
    <s v="no"/>
    <x v="0"/>
    <s v="FRO.26117"/>
    <n v="2017"/>
    <s v="C1"/>
    <n v="3017.4"/>
    <d v="2017-11-20T00:00:00"/>
    <s v="SK"/>
    <n v="0"/>
    <s v="no"/>
    <m/>
    <m/>
    <m/>
    <m/>
    <m/>
    <m/>
    <m/>
    <n v="2017"/>
    <n v="1508.7"/>
    <m/>
    <m/>
    <d v="2018-03-06T00:00:00"/>
    <d v="2018-04-25T00:00:00"/>
    <n v="2018"/>
    <n v="1360.72"/>
    <m/>
    <n v="3017.4"/>
    <n v="2869.42"/>
    <n v="0.95095777821965932"/>
    <n v="147.98000000000002"/>
    <n v="0"/>
  </r>
  <r>
    <s v="2017/1696"/>
    <x v="1"/>
    <n v="1696"/>
    <x v="2"/>
    <s v="Portugal"/>
    <s v="Servico de Estrangeiros e Fronteiras"/>
    <s v="no"/>
    <s v="Indalo"/>
    <s v="2017/SBS/03 Indalo 2017"/>
    <d v="2017-11-22T00:00:00"/>
    <d v="2017-12-21T00:00:00"/>
    <s v="no"/>
    <x v="0"/>
    <s v="FRO.26115"/>
    <n v="2017"/>
    <s v="C1"/>
    <n v="222631.4"/>
    <d v="2017-11-21T00:00:00"/>
    <s v="SK"/>
    <n v="207591.9"/>
    <s v="yes"/>
    <n v="121665"/>
    <n v="154974.56"/>
    <m/>
    <m/>
    <m/>
    <m/>
    <m/>
    <n v="2017"/>
    <n v="111315.7"/>
    <m/>
    <m/>
    <d v="2018-03-06T00:00:00"/>
    <d v="2018-09-11T00:00:00"/>
    <n v="2018"/>
    <n v="73984.490000000005"/>
    <s v="EK"/>
    <n v="222631.4"/>
    <n v="185300.19"/>
    <n v="0.83231830730076717"/>
    <n v="37331.209999999992"/>
    <n v="154974.56"/>
  </r>
  <r>
    <s v="2017/1697"/>
    <x v="1"/>
    <n v="1697"/>
    <x v="1"/>
    <s v="Bulgaria"/>
    <s v="Ministry of Interior, National Police Service, Chief Directorate Border Police"/>
    <s v="no"/>
    <s v="Poseidon"/>
    <s v="2017/RSU/03 JO Poseidon/Readmission"/>
    <d v="2017-11-21T00:00:00"/>
    <d v="2017-12-22T00:00:00"/>
    <s v="no"/>
    <x v="0"/>
    <s v="FRO.26121"/>
    <n v="2017"/>
    <s v="C1"/>
    <n v="44203"/>
    <d v="2017-11-21T00:00:00"/>
    <s v="FF"/>
    <n v="0"/>
    <s v="no"/>
    <n v="0"/>
    <m/>
    <m/>
    <m/>
    <m/>
    <m/>
    <m/>
    <m/>
    <n v="0"/>
    <m/>
    <m/>
    <d v="2018-03-07T00:00:00"/>
    <d v="2018-05-17T00:00:00"/>
    <n v="2018"/>
    <n v="44148.160000000003"/>
    <m/>
    <n v="44203"/>
    <n v="44148.160000000003"/>
    <n v="0.99875936022441925"/>
    <n v="54.839999999996508"/>
    <n v="0"/>
  </r>
  <r>
    <s v="2017/1698"/>
    <x v="1"/>
    <n v="1698"/>
    <x v="2"/>
    <s v="Italy"/>
    <s v="Ministero dell'Interno, Dipartimento della Pubblica Sicurezza, Direzione Centrale dell'Immigrazione e della Polizia delle Frontiere"/>
    <s v="no"/>
    <s v="Poseidon"/>
    <s v="2017/SBS/07 JO Poseidon 2017"/>
    <d v="2017-11-25T00:00:00"/>
    <d v="2018-01-25T00:00:00"/>
    <s v="no"/>
    <x v="0"/>
    <s v="FRO.26140"/>
    <n v="2017"/>
    <s v="C1"/>
    <n v="289849.17"/>
    <d v="2017-11-21T00:00:00"/>
    <s v="SK"/>
    <n v="295809.84999999998"/>
    <s v="yes"/>
    <n v="228320"/>
    <n v="173943"/>
    <s v="FRO.26601"/>
    <n v="2018"/>
    <n v="96815.92"/>
    <d v="2018-01-04T00:00:00"/>
    <m/>
    <m/>
    <n v="0"/>
    <m/>
    <m/>
    <d v="2018-04-10T00:00:00"/>
    <d v="2018-05-16T00:00:00"/>
    <n v="2018"/>
    <n v="320425.89"/>
    <m/>
    <n v="386665.08999999997"/>
    <n v="320425.89"/>
    <n v="0.82869102561082009"/>
    <n v="66239.199999999953"/>
    <n v="173943"/>
  </r>
  <r>
    <s v="2017/1699"/>
    <x v="1"/>
    <n v="1699"/>
    <x v="7"/>
    <s v="Germany"/>
    <s v="School and Training Centre for Maritime Policing (MaST) of the German Federal Police Department for Maritime Security"/>
    <s v="no"/>
    <s v="Development and delivery of European border and coast guard courses"/>
    <s v="2017/TRU/D3 Development and delivery of a pre-deployment training course for maritime Frontex operations for European coast guards"/>
    <d v="2017-11-25T00:00:00"/>
    <d v="2018-09-30T00:00:00"/>
    <s v="no"/>
    <x v="0"/>
    <s v="FRO.25794"/>
    <n v="2017"/>
    <s v="C1"/>
    <n v="60000"/>
    <d v="2017-11-21T00:00:00"/>
    <s v="SK"/>
    <n v="0"/>
    <s v="yes"/>
    <n v="30634"/>
    <n v="19827.05"/>
    <m/>
    <m/>
    <m/>
    <m/>
    <m/>
    <n v="2017"/>
    <n v="30000"/>
    <m/>
    <m/>
    <d v="2018-12-14T00:00:00"/>
    <d v="2018-11-30T00:00:00"/>
    <n v="2018"/>
    <n v="5073.57"/>
    <s v="PM"/>
    <n v="60000"/>
    <n v="35073.57"/>
    <n v="0.58455950000000001"/>
    <n v="24926.43"/>
    <n v="19827.05"/>
  </r>
  <r>
    <s v="2017/1700"/>
    <x v="1"/>
    <n v="1700"/>
    <x v="7"/>
    <s v="Germany"/>
    <s v="Federal Police Headquarters (BPOLP)"/>
    <s v="no"/>
    <s v="Development and delivery of European border and coast guard courses"/>
    <s v="2017/TRU/D3 Joint European Cross Border Cooperation Study Module (JECBCSM)"/>
    <d v="2017-11-25T00:00:00"/>
    <d v="2018-09-30T00:00:00"/>
    <s v="no"/>
    <x v="0"/>
    <s v="FRO.25795"/>
    <n v="2017"/>
    <s v="C1"/>
    <n v="59967.4"/>
    <d v="2017-11-21T00:00:00"/>
    <s v="SK"/>
    <n v="0"/>
    <s v="yes"/>
    <n v="30840"/>
    <n v="28142.37"/>
    <m/>
    <m/>
    <m/>
    <m/>
    <m/>
    <n v="2017"/>
    <n v="29983.7"/>
    <m/>
    <m/>
    <d v="2018-12-14T00:00:00"/>
    <d v="2018-12-03T00:00:00"/>
    <n v="2018"/>
    <n v="21817.57"/>
    <s v="PM"/>
    <n v="59967.4"/>
    <n v="51801.270000000004"/>
    <n v="0.86382384428873027"/>
    <n v="8166.1299999999974"/>
    <n v="28142.37"/>
  </r>
  <r>
    <s v="2017/1701"/>
    <x v="1"/>
    <n v="1701"/>
    <x v="1"/>
    <s v="Norway"/>
    <s v="National Police Immigration Service"/>
    <s v="no"/>
    <s v="RO"/>
    <s v="2017/RSU/01 RO to Nigeria, Gambia"/>
    <d v="2017-11-22T00:00:00"/>
    <d v="2017-11-25T00:00:00"/>
    <s v="no"/>
    <x v="0"/>
    <s v="FRO.26139"/>
    <n v="2017"/>
    <s v="C1"/>
    <n v="10618.35"/>
    <d v="2017-11-21T00:00:00"/>
    <s v="FF"/>
    <n v="0"/>
    <s v="no"/>
    <n v="0"/>
    <m/>
    <m/>
    <m/>
    <m/>
    <m/>
    <m/>
    <m/>
    <m/>
    <m/>
    <m/>
    <d v="2018-02-08T00:00:00"/>
    <d v="2018-03-06T00:00:00"/>
    <n v="2018"/>
    <n v="4217.4799999999996"/>
    <m/>
    <n v="10618.35"/>
    <n v="4217.4799999999996"/>
    <n v="0.39718788700692664"/>
    <n v="6400.8700000000008"/>
    <n v="0"/>
  </r>
  <r>
    <s v="2017/1702"/>
    <x v="1"/>
    <n v="1702"/>
    <x v="1"/>
    <s v="Germany"/>
    <s v="Bundespolizeipräsidium - Federal Police Central Office"/>
    <s v="no"/>
    <s v="RO"/>
    <s v="2017/RSU/01 RO to Nigeria, Gambia"/>
    <d v="2017-11-22T00:00:00"/>
    <d v="2017-11-25T00:00:00"/>
    <s v="no"/>
    <x v="0"/>
    <s v="FRO.26141"/>
    <n v="2017"/>
    <s v="C1"/>
    <n v="52723.18"/>
    <d v="2017-11-21T00:00:00"/>
    <s v="FF"/>
    <n v="0"/>
    <s v="yes"/>
    <n v="36700"/>
    <n v="36700"/>
    <m/>
    <m/>
    <m/>
    <m/>
    <m/>
    <m/>
    <m/>
    <m/>
    <m/>
    <d v="2018-02-08T00:00:00"/>
    <d v="2018-03-05T00:00:00"/>
    <n v="2018"/>
    <n v="51093.279999999999"/>
    <m/>
    <n v="52723.18"/>
    <n v="51093.279999999999"/>
    <n v="0.96908570385928916"/>
    <n v="1629.9000000000015"/>
    <n v="36700"/>
  </r>
  <r>
    <s v="2017/1703"/>
    <x v="1"/>
    <n v="1703"/>
    <x v="1"/>
    <s v="Hungary"/>
    <s v="Hungarian Police Headquarters"/>
    <s v="no"/>
    <s v="Poseidon"/>
    <s v="2017/RSU/03 JO Poseidon/Readmission"/>
    <d v="2017-11-22T00:00:00"/>
    <d v="2017-12-22T00:00:00"/>
    <s v="no"/>
    <x v="0"/>
    <s v="FRO.26136"/>
    <n v="2017"/>
    <s v="C1"/>
    <n v="20068.490000000002"/>
    <d v="2017-11-21T00:00:00"/>
    <s v="FF"/>
    <n v="0"/>
    <s v="no"/>
    <n v="0"/>
    <m/>
    <m/>
    <m/>
    <m/>
    <m/>
    <m/>
    <m/>
    <m/>
    <m/>
    <m/>
    <d v="2018-03-07T00:00:00"/>
    <d v="2018-04-30T00:00:00"/>
    <n v="2018"/>
    <n v="18930.849999999999"/>
    <m/>
    <n v="20068.490000000002"/>
    <n v="18930.849999999999"/>
    <n v="0.94331212761896865"/>
    <n v="1137.6400000000031"/>
    <n v="0"/>
  </r>
  <r>
    <s v="2017/1704"/>
    <x v="1"/>
    <n v="1704"/>
    <x v="2"/>
    <s v="Kosovo"/>
    <s v="General Directorate of Kosovo Police"/>
    <s v="no"/>
    <s v="Triton"/>
    <s v="2017/SBS/05 JO Triton 2017"/>
    <d v="2017-12-01T00:00:00"/>
    <d v="2017-12-30T00:00:00"/>
    <s v="no"/>
    <x v="0"/>
    <s v="FRO.26142"/>
    <n v="2017"/>
    <s v="C1"/>
    <n v="10284"/>
    <d v="2017-11-22T00:00:00"/>
    <s v="SK"/>
    <n v="0"/>
    <s v="no"/>
    <m/>
    <m/>
    <m/>
    <m/>
    <m/>
    <m/>
    <m/>
    <m/>
    <n v="0"/>
    <m/>
    <m/>
    <d v="2018-03-15T00:00:00"/>
    <d v="2018-07-20T00:00:00"/>
    <n v="2018"/>
    <n v="6606.06"/>
    <m/>
    <n v="10284"/>
    <n v="6606.06"/>
    <n v="0.64236289381563594"/>
    <n v="3677.9399999999996"/>
    <n v="0"/>
  </r>
  <r>
    <s v="2017/1705"/>
    <x v="1"/>
    <n v="1705"/>
    <x v="1"/>
    <s v="Denmark"/>
    <s v="Danish National Police"/>
    <s v="no"/>
    <s v="Poseidon"/>
    <s v="2017/RSU/03 JO Poseidon/Readmission"/>
    <d v="2017-11-22T00:00:00"/>
    <d v="2017-12-22T00:00:00"/>
    <s v="no"/>
    <x v="0"/>
    <s v="FRO.26145"/>
    <n v="2017"/>
    <s v="C1"/>
    <n v="53500"/>
    <d v="2017-11-22T00:00:00"/>
    <s v="FF"/>
    <n v="0"/>
    <s v="yes"/>
    <n v="50000"/>
    <n v="39500"/>
    <m/>
    <m/>
    <m/>
    <m/>
    <m/>
    <m/>
    <m/>
    <m/>
    <m/>
    <d v="2018-03-07T00:00:00"/>
    <d v="2017-11-30T00:00:00"/>
    <n v="2017"/>
    <n v="42265"/>
    <m/>
    <n v="53500"/>
    <n v="42265"/>
    <n v="0.79"/>
    <n v="11235"/>
    <n v="39500"/>
  </r>
  <r>
    <s v="2017/1706"/>
    <x v="1"/>
    <n v="1706"/>
    <x v="1"/>
    <s v="Spain"/>
    <s v="Cuerpo Nacional de Policia"/>
    <s v="no"/>
    <s v="RO"/>
    <s v="2017/RSU/01 RO to Colombia, Dominicana Gambia"/>
    <d v="2017-11-26T00:00:00"/>
    <d v="2017-12-02T00:00:00"/>
    <s v="no"/>
    <x v="0"/>
    <s v="FRO.26143"/>
    <n v="2017"/>
    <s v="C1"/>
    <n v="462420"/>
    <d v="2017-11-23T00:00:00"/>
    <s v="FF"/>
    <n v="0"/>
    <s v="yes"/>
    <n v="420000"/>
    <n v="364078"/>
    <m/>
    <m/>
    <m/>
    <m/>
    <m/>
    <m/>
    <m/>
    <m/>
    <m/>
    <d v="2018-02-15T00:00:00"/>
    <d v="2018-01-03T00:00:00"/>
    <n v="2018"/>
    <n v="392338.82"/>
    <m/>
    <n v="462420"/>
    <n v="392338.82"/>
    <n v="0.84844690973573811"/>
    <n v="70081.179999999993"/>
    <n v="364078"/>
  </r>
  <r>
    <s v="2017/1707"/>
    <x v="1"/>
    <n v="1707"/>
    <x v="1"/>
    <s v="Netherlands"/>
    <s v="Repatriation and Departure Service"/>
    <s v="no"/>
    <s v="FOA-R"/>
    <s v="2017/RSU/02 FOA-R from Guinea to Netherlands"/>
    <d v="2017-12-12T00:00:00"/>
    <d v="2017-12-17T00:00:00"/>
    <s v="no"/>
    <x v="1"/>
    <s v="FRO.26135"/>
    <n v="2017"/>
    <s v="C1"/>
    <n v="10194"/>
    <d v="2017-11-22T00:00:00"/>
    <s v="FF"/>
    <n v="0"/>
    <s v="no"/>
    <n v="0"/>
    <m/>
    <s v="FRO.26135"/>
    <n v="2017"/>
    <n v="2550"/>
    <m/>
    <s v="Cancellation of participation."/>
    <m/>
    <m/>
    <m/>
    <m/>
    <d v="2018-03-02T00:00:00"/>
    <m/>
    <m/>
    <m/>
    <m/>
    <n v="0"/>
    <n v="0"/>
    <s v=""/>
    <n v="0"/>
    <n v="0"/>
  </r>
  <r>
    <s v="2017/1708"/>
    <x v="1"/>
    <n v="1708"/>
    <x v="1"/>
    <s v="Germany"/>
    <s v="Bundespolizeipräsidium - Federal Police Central Office"/>
    <s v="no"/>
    <s v="FOA-R"/>
    <s v="2017/RSU/02 FOA-R from Ivory C. to Germany"/>
    <d v="2017-11-28T00:00:00"/>
    <d v="2017-12-03T00:00:00"/>
    <s v="no"/>
    <x v="0"/>
    <s v="FRO.26144"/>
    <n v="2017"/>
    <s v="C1"/>
    <n v="46355"/>
    <d v="2017-11-22T00:00:00"/>
    <s v="FF"/>
    <n v="0"/>
    <s v="no"/>
    <n v="0"/>
    <m/>
    <m/>
    <m/>
    <m/>
    <m/>
    <m/>
    <m/>
    <m/>
    <m/>
    <m/>
    <d v="2018-02-16T00:00:00"/>
    <d v="2018-01-30T00:00:00"/>
    <n v="2018"/>
    <n v="29600.61"/>
    <m/>
    <n v="46355"/>
    <n v="29600.61"/>
    <n v="0.63856347751051667"/>
    <n v="16754.39"/>
    <n v="0"/>
  </r>
  <r>
    <s v="2017/1709"/>
    <x v="1"/>
    <n v="1709"/>
    <x v="1"/>
    <s v="Switzerland"/>
    <s v="Swiss Border Guard"/>
    <s v="no"/>
    <s v="RO"/>
    <s v="2017/RSU/01 RO to Guinea, DR Congo"/>
    <d v="2017-11-27T00:00:00"/>
    <d v="2017-12-02T00:00:00"/>
    <s v="no"/>
    <x v="0"/>
    <s v="FRO.26147"/>
    <n v="2017"/>
    <s v="C1"/>
    <n v="32699.200000000001"/>
    <d v="2017-11-24T00:00:00"/>
    <s v="FF"/>
    <n v="0"/>
    <s v="yes"/>
    <n v="18000"/>
    <n v="25136.12"/>
    <m/>
    <m/>
    <m/>
    <m/>
    <m/>
    <m/>
    <m/>
    <m/>
    <m/>
    <d v="2018-02-15T00:00:00"/>
    <d v="2018-03-06T00:00:00"/>
    <n v="2018"/>
    <n v="29073.69"/>
    <m/>
    <n v="32699.200000000001"/>
    <n v="29073.69"/>
    <n v="0.8891254220286734"/>
    <n v="3625.510000000002"/>
    <n v="25136.12"/>
  </r>
  <r>
    <s v="2017/1710"/>
    <x v="1"/>
    <n v="1710"/>
    <x v="1"/>
    <s v="Belgium"/>
    <s v="Dienst Vreemdelingenzaken"/>
    <s v="no"/>
    <s v="RO"/>
    <s v="2017/RSU/01 RO to Guinea, DR Congo"/>
    <d v="2017-11-28T00:00:00"/>
    <d v="2017-12-02T00:00:00"/>
    <s v="no"/>
    <x v="0"/>
    <s v="FRO.26153"/>
    <n v="2017"/>
    <s v="C1"/>
    <n v="440739.6"/>
    <d v="2017-11-23T00:00:00"/>
    <s v="FF"/>
    <n v="0"/>
    <s v="yes"/>
    <n v="400000"/>
    <n v="352254.91"/>
    <m/>
    <m/>
    <m/>
    <m/>
    <m/>
    <m/>
    <m/>
    <m/>
    <m/>
    <d v="2018-02-15T00:00:00"/>
    <d v="2018-03-08T00:00:00"/>
    <n v="2018"/>
    <n v="383288.75"/>
    <m/>
    <n v="440739.6"/>
    <n v="383288.75"/>
    <n v="0.86964899455370026"/>
    <n v="57450.849999999977"/>
    <n v="352254.91"/>
  </r>
  <r>
    <s v="2017/1711"/>
    <x v="1"/>
    <n v="1711"/>
    <x v="2"/>
    <s v="France"/>
    <s v="Direction Centrale de la Police Judiciaire"/>
    <s v="no"/>
    <s v="Triton"/>
    <s v="2017/SBS/05 JO Triton 2017"/>
    <d v="2017-12-05T00:00:00"/>
    <d v="2017-12-30T00:00:00"/>
    <s v="no"/>
    <x v="0"/>
    <s v="FRO.26165"/>
    <n v="2017"/>
    <s v="C1"/>
    <n v="21152.28"/>
    <d v="2017-11-24T00:00:00"/>
    <s v="SK"/>
    <n v="0"/>
    <s v="yes"/>
    <m/>
    <n v="8970.85"/>
    <m/>
    <m/>
    <m/>
    <m/>
    <m/>
    <m/>
    <m/>
    <m/>
    <m/>
    <d v="2018-03-15T00:00:00"/>
    <d v="2018-03-14T00:00:00"/>
    <n v="2018"/>
    <n v="20333.05"/>
    <m/>
    <n v="21152.28"/>
    <n v="20333.05"/>
    <n v="0.96126989620031511"/>
    <n v="819.22999999999956"/>
    <n v="8970.85"/>
  </r>
  <r>
    <s v="2017/1712"/>
    <x v="1"/>
    <n v="1712"/>
    <x v="1"/>
    <s v="Germany"/>
    <s v="Bundespolizeipräsidium - Federal Police Central Office"/>
    <s v="no"/>
    <s v="RO"/>
    <s v="2017/RSU/01 RO to Guinea, DR Congo"/>
    <d v="2017-11-28T00:00:00"/>
    <d v="2017-12-02T00:00:00"/>
    <s v="no"/>
    <x v="0"/>
    <s v="FRO.26160"/>
    <n v="2017"/>
    <s v="C1"/>
    <n v="37698.239999999998"/>
    <d v="2017-11-24T00:00:00"/>
    <s v="FF"/>
    <n v="0"/>
    <s v="yes"/>
    <n v="15500"/>
    <n v="15500"/>
    <m/>
    <m/>
    <m/>
    <m/>
    <m/>
    <m/>
    <m/>
    <m/>
    <m/>
    <d v="2018-02-15T00:00:00"/>
    <d v="2018-02-16T00:00:00"/>
    <n v="2018"/>
    <n v="23328.41"/>
    <m/>
    <n v="37698.239999999998"/>
    <n v="23328.41"/>
    <n v="0.61881960537149749"/>
    <n v="14369.829999999998"/>
    <n v="15500"/>
  </r>
  <r>
    <s v="2017/1713"/>
    <x v="1"/>
    <n v="1713"/>
    <x v="5"/>
    <s v="Romania"/>
    <s v="General Inspectorate of the Romanian Border Police"/>
    <s v="no"/>
    <s v="FSC Support Officer"/>
    <s v="2017/FSC/01 FSC FIMO Deployment"/>
    <d v="2017-11-27T00:00:00"/>
    <d v="2018-02-05T00:00:00"/>
    <s v="no"/>
    <x v="0"/>
    <s v="FRO.26166"/>
    <n v="2017"/>
    <s v="C1"/>
    <n v="18533.47"/>
    <d v="2017-11-24T00:00:00"/>
    <s v="FF"/>
    <n v="0"/>
    <s v="no"/>
    <n v="0"/>
    <m/>
    <m/>
    <m/>
    <m/>
    <m/>
    <m/>
    <n v="2017"/>
    <n v="9266"/>
    <m/>
    <m/>
    <d v="2018-04-21T00:00:00"/>
    <d v="2018-02-27T00:00:00"/>
    <n v="2018"/>
    <n v="8160.19"/>
    <m/>
    <n v="18533.47"/>
    <n v="17426.189999999999"/>
    <n v="0.94025511682377871"/>
    <n v="1107.2800000000025"/>
    <n v="0"/>
  </r>
  <r>
    <s v="2017/1714"/>
    <x v="1"/>
    <n v="1714"/>
    <x v="5"/>
    <s v="Lithuania"/>
    <s v="State Border Guard Service at the Ministry of the Interior of the Republic of Lithuania"/>
    <s v="no"/>
    <s v="FSC Support Officer"/>
    <s v="2017/FSC/01 FSC FIMO Deployment"/>
    <d v="2017-12-02T00:00:00"/>
    <d v="2018-02-05T00:00:00"/>
    <s v="no"/>
    <x v="0"/>
    <s v="FRO.26169"/>
    <n v="2017"/>
    <s v="C1"/>
    <n v="13500.19"/>
    <d v="2017-11-24T00:00:00"/>
    <s v="FF"/>
    <n v="0"/>
    <s v="no"/>
    <n v="0"/>
    <m/>
    <m/>
    <m/>
    <m/>
    <m/>
    <m/>
    <n v="2017"/>
    <n v="6750"/>
    <m/>
    <m/>
    <d v="2018-04-21T00:00:00"/>
    <d v="2018-03-01T00:00:00"/>
    <n v="2018"/>
    <n v="5781.67"/>
    <m/>
    <n v="13500.19"/>
    <n v="12531.67"/>
    <n v="0.9282587874689171"/>
    <n v="968.52000000000044"/>
    <n v="0"/>
  </r>
  <r>
    <s v="2017/1715"/>
    <x v="1"/>
    <n v="1715"/>
    <x v="5"/>
    <s v="Lithuania"/>
    <s v="State Border Guard Service at the Ministry of the Interior of the Republic of Lithuania"/>
    <s v="no"/>
    <s v="FSC Support Officer"/>
    <s v="2017/FSC/01 FSC FIMO Deployment"/>
    <d v="2017-11-29T00:00:00"/>
    <d v="2018-02-05T00:00:00"/>
    <s v="no"/>
    <x v="0"/>
    <s v="FRO.26167"/>
    <n v="2017"/>
    <s v="C1"/>
    <n v="14055.52"/>
    <d v="2017-11-24T00:00:00"/>
    <s v="FF"/>
    <n v="0"/>
    <s v="no"/>
    <n v="0"/>
    <m/>
    <m/>
    <m/>
    <m/>
    <m/>
    <m/>
    <n v="2017"/>
    <n v="7027"/>
    <m/>
    <m/>
    <d v="2018-04-21T00:00:00"/>
    <d v="2018-02-16T00:00:00"/>
    <n v="2018"/>
    <n v="6104.22"/>
    <m/>
    <n v="14055.52"/>
    <n v="13131.220000000001"/>
    <n v="0.93423935934067193"/>
    <n v="924.29999999999927"/>
    <n v="0"/>
  </r>
  <r>
    <s v="2017/1716"/>
    <x v="1"/>
    <n v="1716"/>
    <x v="1"/>
    <s v="Poland"/>
    <s v="Headquarters of Polish Border Guards"/>
    <s v="no"/>
    <s v="RO"/>
    <s v="2017/RSU/01 RO to Guinea, DR Congo"/>
    <d v="2017-11-27T00:00:00"/>
    <d v="2017-12-02T00:00:00"/>
    <s v="no"/>
    <x v="0"/>
    <s v="FRO.26182"/>
    <n v="2017"/>
    <s v="C1"/>
    <n v="4943.3999999999996"/>
    <d v="2017-11-24T00:00:00"/>
    <s v="FF"/>
    <n v="0"/>
    <s v="no"/>
    <n v="0"/>
    <m/>
    <m/>
    <m/>
    <m/>
    <m/>
    <m/>
    <m/>
    <m/>
    <m/>
    <m/>
    <d v="2018-02-15T00:00:00"/>
    <m/>
    <n v="2018"/>
    <n v="4176.6099999999997"/>
    <m/>
    <n v="4943.3999999999996"/>
    <n v="4176.6099999999997"/>
    <n v="0.84488611077396125"/>
    <n v="766.79"/>
    <n v="0"/>
  </r>
  <r>
    <s v="2017/1717"/>
    <x v="1"/>
    <n v="1717"/>
    <x v="1"/>
    <s v="Ukraine "/>
    <s v="Administration of the State Border Guard Service of Ukraine"/>
    <s v="no"/>
    <s v="RO"/>
    <s v="2017/RSU/01 CRO to Ukraine"/>
    <d v="2017-11-28T00:00:00"/>
    <d v="2017-11-29T00:00:00"/>
    <s v="no"/>
    <x v="0"/>
    <s v="FRO.26171"/>
    <n v="2017"/>
    <s v="C1"/>
    <n v="2768.09"/>
    <d v="2017-11-24T00:00:00"/>
    <s v="FF"/>
    <n v="0"/>
    <s v="no"/>
    <n v="0"/>
    <m/>
    <m/>
    <m/>
    <m/>
    <m/>
    <m/>
    <m/>
    <n v="0"/>
    <m/>
    <m/>
    <d v="2018-02-12T00:00:00"/>
    <d v="2017-12-13T00:00:00"/>
    <n v="2017"/>
    <n v="2768.09"/>
    <m/>
    <n v="2768.09"/>
    <n v="2768.09"/>
    <n v="1"/>
    <n v="0"/>
    <n v="0"/>
  </r>
  <r>
    <s v="2017/1718"/>
    <x v="1"/>
    <n v="1718"/>
    <x v="4"/>
    <s v="Serbia"/>
    <s v="Ministry of Interior"/>
    <s v="no"/>
    <s v="FOA"/>
    <s v="2017/LBS/01 FOA"/>
    <d v="2017-12-05T00:00:00"/>
    <d v="2018-01-04T00:00:00"/>
    <s v="no"/>
    <x v="0"/>
    <s v="FRO.26174"/>
    <n v="2017"/>
    <s v="C1"/>
    <n v="7697.58"/>
    <d v="2017-11-27T00:00:00"/>
    <s v="SK"/>
    <n v="0"/>
    <s v="no"/>
    <m/>
    <m/>
    <m/>
    <m/>
    <m/>
    <m/>
    <m/>
    <m/>
    <m/>
    <m/>
    <m/>
    <d v="2018-03-20T00:00:00"/>
    <d v="2018-01-22T00:00:00"/>
    <n v="2018"/>
    <n v="6051.9"/>
    <m/>
    <n v="7697.58"/>
    <n v="6051.9"/>
    <n v="0.78620813294567904"/>
    <n v="1645.6800000000003"/>
    <n v="0"/>
  </r>
  <r>
    <s v="2017/1719"/>
    <x v="1"/>
    <n v="1719"/>
    <x v="4"/>
    <s v="Croatia"/>
    <s v="Ministry of the Interior"/>
    <s v="no"/>
    <s v="FOA"/>
    <s v="2017/LBS/01 FOA"/>
    <d v="2017-12-05T00:00:00"/>
    <d v="2018-01-04T00:00:00"/>
    <s v="no"/>
    <x v="0"/>
    <s v="FRO.26177"/>
    <n v="2017"/>
    <s v="C1"/>
    <n v="9841.86"/>
    <d v="2017-11-27T00:00:00"/>
    <s v="SK"/>
    <n v="0"/>
    <s v="no"/>
    <m/>
    <m/>
    <m/>
    <m/>
    <m/>
    <m/>
    <m/>
    <m/>
    <n v="0"/>
    <m/>
    <m/>
    <d v="2018-03-20T00:00:00"/>
    <d v="2018-03-27T00:00:00"/>
    <n v="2018"/>
    <n v="8703.66"/>
    <m/>
    <n v="9841.86"/>
    <n v="8703.66"/>
    <n v="0.88435112875005328"/>
    <n v="1138.2000000000007"/>
    <n v="0"/>
  </r>
  <r>
    <s v="2017/1720"/>
    <x v="1"/>
    <n v="1720"/>
    <x v="4"/>
    <s v="Germany"/>
    <s v="Bundespolizeipräsidium - Federal Police Central Office"/>
    <s v="no"/>
    <s v="FOA"/>
    <s v="2017/LBS/01 FOA"/>
    <d v="2017-12-06T00:00:00"/>
    <d v="2018-02-01T00:00:00"/>
    <s v="no"/>
    <x v="0"/>
    <s v="FRO.26180"/>
    <n v="2017"/>
    <s v="C1"/>
    <n v="398629.88"/>
    <d v="2017-11-29T00:00:00"/>
    <s v="SK"/>
    <n v="0"/>
    <s v="no"/>
    <m/>
    <m/>
    <m/>
    <m/>
    <m/>
    <m/>
    <m/>
    <n v="2017"/>
    <n v="199300"/>
    <m/>
    <m/>
    <d v="2018-04-17T00:00:00"/>
    <d v="2018-05-23T00:00:00"/>
    <n v="2018"/>
    <n v="127006.01"/>
    <m/>
    <n v="398629.88"/>
    <n v="326306.01"/>
    <n v="0.81856886894680347"/>
    <n v="72323.87"/>
    <n v="0"/>
  </r>
  <r>
    <s v="2017/1721"/>
    <x v="1"/>
    <n v="1721"/>
    <x v="3"/>
    <s v="Portugal"/>
    <s v="Servico de Estrangeiros e Fronteiras"/>
    <s v="no"/>
    <s v="Focal Points"/>
    <s v="2017/ABS/04 JO Focal Points 2017 Air Intermediate Managers"/>
    <d v="2017-12-10T00:00:00"/>
    <d v="2017-12-23T00:00:00"/>
    <s v="no"/>
    <x v="0"/>
    <s v="FRO.26159"/>
    <n v="2017"/>
    <s v="C1"/>
    <n v="3991.1"/>
    <d v="2017-11-27T00:00:00"/>
    <s v="SK"/>
    <n v="0"/>
    <s v="no"/>
    <m/>
    <m/>
    <m/>
    <m/>
    <m/>
    <m/>
    <m/>
    <n v="2017"/>
    <n v="1995.55"/>
    <m/>
    <m/>
    <d v="2018-03-08T00:00:00"/>
    <d v="2018-02-26T00:00:00"/>
    <n v="2018"/>
    <n v="1437.82"/>
    <m/>
    <n v="3991.1"/>
    <n v="3433.37"/>
    <n v="0.86025657087018614"/>
    <n v="557.73"/>
    <n v="0"/>
  </r>
  <r>
    <s v="2017/1722"/>
    <x v="1"/>
    <n v="1722"/>
    <x v="1"/>
    <s v="Italy"/>
    <s v="Ministero dell'Interno, Dipartimento della Pubblica Sicurezza, Direzione Centrale dell'Immigrazione e della Polizia delle Frontiere"/>
    <s v="no"/>
    <s v="FOA-R"/>
    <s v="2017/RSU/02"/>
    <d v="2017-12-01T00:00:00"/>
    <d v="2018-01-31T00:00:00"/>
    <s v="no"/>
    <x v="0"/>
    <s v="FRO.26194"/>
    <n v="2017"/>
    <s v="C1"/>
    <n v="66986.28"/>
    <d v="2017-11-30T00:00:00"/>
    <s v="FF"/>
    <n v="0"/>
    <s v="no"/>
    <m/>
    <m/>
    <s v="FRO.26194"/>
    <n v="2018"/>
    <n v="-712.05"/>
    <m/>
    <m/>
    <n v="2017"/>
    <n v="33493.14"/>
    <m/>
    <m/>
    <d v="2018-04-16T00:00:00"/>
    <d v="2018-03-19T00:00:00"/>
    <n v="2018"/>
    <n v="29279.01"/>
    <m/>
    <n v="66274.23"/>
    <n v="62772.149999999994"/>
    <n v="0.94715774140265374"/>
    <n v="3502.0800000000017"/>
    <n v="0"/>
  </r>
  <r>
    <s v="2017/1723"/>
    <x v="1"/>
    <n v="1723"/>
    <x v="4"/>
    <s v="Lithuania"/>
    <s v="State Border Guard Service"/>
    <s v="no"/>
    <s v="Focal Points"/>
    <s v="2017/LBS/02 Focal Points"/>
    <d v="2017-12-06T00:00:00"/>
    <d v="2018-01-03T00:00:00"/>
    <s v="no"/>
    <x v="0"/>
    <s v="FRO.26185"/>
    <n v="2017"/>
    <s v="C1"/>
    <n v="6912.2"/>
    <d v="2017-11-29T00:00:00"/>
    <s v="IM"/>
    <n v="0"/>
    <s v="no"/>
    <n v="0"/>
    <m/>
    <m/>
    <m/>
    <m/>
    <m/>
    <m/>
    <n v="2017"/>
    <n v="3456"/>
    <m/>
    <m/>
    <d v="2018-03-19T00:00:00"/>
    <d v="2018-03-02T00:00:00"/>
    <n v="2018"/>
    <n v="2389.92"/>
    <m/>
    <n v="6912.2"/>
    <n v="5845.92"/>
    <n v="0.84573941726223201"/>
    <n v="1066.2799999999997"/>
    <n v="0"/>
  </r>
  <r>
    <s v="2017/1724"/>
    <x v="1"/>
    <n v="1724"/>
    <x v="4"/>
    <s v="Spain"/>
    <s v="Guardia Civil"/>
    <s v="no"/>
    <s v="FOA"/>
    <s v="2017/LBS/01 FOA"/>
    <d v="2017-12-06T00:00:00"/>
    <d v="2018-01-03T00:00:00"/>
    <s v="no"/>
    <x v="0"/>
    <s v="FRO.26196"/>
    <n v="2017"/>
    <s v="C1"/>
    <n v="16167.28"/>
    <d v="2017-11-29T00:00:00"/>
    <s v="IM"/>
    <n v="0"/>
    <s v="no"/>
    <n v="0"/>
    <m/>
    <m/>
    <m/>
    <m/>
    <m/>
    <m/>
    <m/>
    <n v="0"/>
    <m/>
    <m/>
    <d v="2018-03-19T00:00:00"/>
    <d v="2018-02-21T00:00:00"/>
    <n v="2018"/>
    <n v="16100.88"/>
    <m/>
    <n v="16167.28"/>
    <n v="16100.88"/>
    <n v="0.99589293931941547"/>
    <n v="66.400000000001455"/>
    <n v="0"/>
  </r>
  <r>
    <s v="2017/1725"/>
    <x v="1"/>
    <n v="1725"/>
    <x v="5"/>
    <s v="Austria"/>
    <s v="Federal Ministry of the Interior"/>
    <s v="no"/>
    <s v="FSC Support Officer"/>
    <s v="2017/FSC/02 FSC FIMO Deployment"/>
    <d v="2017-12-01T00:00:00"/>
    <d v="2018-01-31T00:00:00"/>
    <s v="no"/>
    <x v="0"/>
    <s v="FRO.26204"/>
    <n v="2017"/>
    <s v="C1"/>
    <n v="11159.03"/>
    <d v="2017-11-29T00:00:00"/>
    <s v="FF"/>
    <n v="0"/>
    <s v="no"/>
    <n v="0"/>
    <m/>
    <m/>
    <m/>
    <m/>
    <m/>
    <m/>
    <m/>
    <m/>
    <m/>
    <m/>
    <d v="2018-04-16T00:00:00"/>
    <d v="2018-02-22T00:00:00"/>
    <n v="2018"/>
    <n v="10633.87"/>
    <m/>
    <n v="11159.03"/>
    <n v="10633.87"/>
    <n v="0.95293856186424808"/>
    <n v="525.15999999999985"/>
    <n v="0"/>
  </r>
  <r>
    <s v="2017/1726"/>
    <x v="1"/>
    <n v="1726"/>
    <x v="4"/>
    <s v="Romania"/>
    <s v="General Inspectorate of the Romania Border Police"/>
    <s v="no"/>
    <s v="FOA"/>
    <s v="2017/LBS/01 FOA"/>
    <d v="2017-12-06T00:00:00"/>
    <d v="2018-01-03T00:00:00"/>
    <s v="no"/>
    <x v="0"/>
    <s v="FRO.26203"/>
    <n v="2017"/>
    <s v="C1"/>
    <n v="94174.98"/>
    <d v="2017-11-30T00:00:00"/>
    <s v="IM"/>
    <n v="0"/>
    <s v="no"/>
    <n v="0"/>
    <m/>
    <m/>
    <m/>
    <m/>
    <m/>
    <m/>
    <n v="2017"/>
    <n v="47087"/>
    <m/>
    <m/>
    <d v="2018-03-19T00:00:00"/>
    <d v="2018-03-23T00:00:00"/>
    <n v="2018"/>
    <n v="32195.56"/>
    <m/>
    <n v="94174.98"/>
    <n v="79282.559999999998"/>
    <n v="0.84186436779705187"/>
    <n v="14892.419999999998"/>
    <n v="0"/>
  </r>
  <r>
    <s v="2017/1727"/>
    <x v="1"/>
    <n v="1727"/>
    <x v="1"/>
    <s v="Sweden"/>
    <s v="National Operations Department, Border Policing Section"/>
    <s v="no"/>
    <s v="FOA-R"/>
    <s v="2017/RSU/02"/>
    <d v="2017-01-07T00:00:00"/>
    <d v="2018-01-31T00:00:00"/>
    <s v="no"/>
    <x v="0"/>
    <s v="FRO.26205"/>
    <n v="2017"/>
    <s v="C1"/>
    <n v="5385.31"/>
    <d v="2017-11-30T00:00:00"/>
    <s v="FF"/>
    <n v="0"/>
    <s v="no"/>
    <m/>
    <m/>
    <s v="FRO.26205"/>
    <n v="2018"/>
    <n v="4457.62"/>
    <m/>
    <m/>
    <m/>
    <m/>
    <m/>
    <m/>
    <d v="2018-04-16T00:00:00"/>
    <d v="2018-04-03T00:00:00"/>
    <n v="2018"/>
    <n v="9481.7999999999993"/>
    <m/>
    <n v="9842.93"/>
    <n v="9481.7999999999993"/>
    <n v="0.96331072150264185"/>
    <n v="361.13000000000102"/>
    <n v="0"/>
  </r>
  <r>
    <s v="2017/1728"/>
    <x v="1"/>
    <n v="1728"/>
    <x v="1"/>
    <s v="France"/>
    <s v="Ministère de l'intérieur, Direction générale des étrangers en France"/>
    <s v="no"/>
    <s v="RO"/>
    <s v="2017/RSU/01 RO to Albania"/>
    <d v="2017-12-01T00:00:00"/>
    <d v="2017-12-31T00:00:00"/>
    <s v="no"/>
    <x v="0"/>
    <s v="FRO.26209"/>
    <n v="2017"/>
    <s v="C1"/>
    <n v="101650"/>
    <d v="2017-11-30T00:00:00"/>
    <s v="FF"/>
    <n v="0"/>
    <s v="yes"/>
    <n v="160000"/>
    <n v="82336"/>
    <s v="FRO.26209"/>
    <n v="2017"/>
    <n v="74225"/>
    <m/>
    <m/>
    <m/>
    <m/>
    <m/>
    <m/>
    <d v="2018-03-16T00:00:00"/>
    <d v="2018-03-22T00:00:00"/>
    <n v="2018"/>
    <n v="86452.800000000003"/>
    <m/>
    <n v="175875"/>
    <n v="86452.800000000003"/>
    <n v="0.4915582089552239"/>
    <n v="89422.2"/>
    <n v="82336"/>
  </r>
  <r>
    <s v="2017/1729"/>
    <x v="1"/>
    <n v="1729"/>
    <x v="2"/>
    <s v="France"/>
    <s v="Direction Centrale de la Police aux Frontieres"/>
    <s v="no"/>
    <s v="Indalo"/>
    <s v="2017/SBS/03 Indalo 2017"/>
    <d v="2017-11-30T00:00:00"/>
    <d v="2018-02-01T00:00:00"/>
    <s v="no"/>
    <x v="0"/>
    <s v="FRO.26216"/>
    <n v="2017"/>
    <s v="C1"/>
    <n v="12745.38"/>
    <d v="2017-11-29T00:00:00"/>
    <s v="FF"/>
    <n v="0"/>
    <s v="yes"/>
    <n v="0"/>
    <n v="7496.92"/>
    <s v="FRO.26216"/>
    <n v="2017"/>
    <n v="15970.82"/>
    <d v="2017-12-19T00:00:00"/>
    <m/>
    <n v="2017"/>
    <n v="6372.69"/>
    <m/>
    <m/>
    <d v="2018-04-17T00:00:00"/>
    <d v="2018-07-12T00:00:00"/>
    <n v="2018"/>
    <n v="13524.94"/>
    <m/>
    <n v="28716.199999999997"/>
    <n v="19897.63"/>
    <n v="0.69290609481755949"/>
    <n v="8818.5699999999961"/>
    <n v="7496.92"/>
  </r>
  <r>
    <s v="2017/1730"/>
    <x v="1"/>
    <n v="1730"/>
    <x v="1"/>
    <s v="Iceland"/>
    <s v="the Office of the National Commissioner of the Icelandic Police"/>
    <s v="no"/>
    <s v="RO"/>
    <s v="2017/RSU/01 RO to Albania &amp; Georgia"/>
    <d v="2017-12-05T00:00:00"/>
    <d v="2017-12-08T00:00:00"/>
    <s v="no"/>
    <x v="0"/>
    <s v="FRO.26210"/>
    <n v="2017"/>
    <s v="C1"/>
    <n v="170730"/>
    <d v="2017-12-01T00:00:00"/>
    <s v="FF"/>
    <n v="0"/>
    <s v="yes"/>
    <n v="154600"/>
    <n v="162600"/>
    <m/>
    <m/>
    <m/>
    <m/>
    <m/>
    <m/>
    <m/>
    <m/>
    <m/>
    <d v="2018-02-21T00:00:00"/>
    <d v="2018-01-08T00:00:00"/>
    <n v="2018"/>
    <n v="170730"/>
    <m/>
    <n v="170730"/>
    <n v="170730"/>
    <n v="1"/>
    <n v="0"/>
    <n v="162600"/>
  </r>
  <r>
    <s v="2017/1731"/>
    <x v="1"/>
    <n v="1731"/>
    <x v="2"/>
    <s v="Malta"/>
    <s v="Armed Forces of Malta"/>
    <s v="no"/>
    <s v="Triton"/>
    <s v="2017/SBS/05 JO Triton 2017"/>
    <d v="2017-12-01T00:00:00"/>
    <d v="2018-01-31T00:00:00"/>
    <s v="no"/>
    <x v="0"/>
    <s v="FRO.26195"/>
    <n v="2017"/>
    <s v="C1"/>
    <n v="221534.97"/>
    <d v="2017-11-29T00:00:00"/>
    <s v="IM"/>
    <n v="207941.38"/>
    <s v="yes"/>
    <n v="138000"/>
    <n v="139576.48000000001"/>
    <s v="FRO.26195"/>
    <n v="2018"/>
    <n v="65026.87"/>
    <d v="2018-01-11T00:00:00"/>
    <s v="Sup. Dec. no 2 (only changes within the budget) signed on 29/01/2018."/>
    <n v="2018"/>
    <n v="140000"/>
    <m/>
    <m/>
    <d v="2018-04-16T00:00:00"/>
    <d v="2018-05-28T00:00:00"/>
    <n v="2018"/>
    <n v="94749.11"/>
    <m/>
    <n v="286561.84000000003"/>
    <n v="234749.11"/>
    <n v="0.81919180167184846"/>
    <n v="51812.73000000004"/>
    <n v="139576.48000000001"/>
  </r>
  <r>
    <s v="2017/1732"/>
    <x v="1"/>
    <n v="1732"/>
    <x v="2"/>
    <s v="France"/>
    <s v="Direction Centrale des compagnies republicaines de securite"/>
    <s v="no"/>
    <s v="Poseidon"/>
    <s v="2017/SBS/07 JO Poseidon 2017"/>
    <d v="2017-11-14T00:00:00"/>
    <d v="2017-12-21T00:00:00"/>
    <s v="yes"/>
    <x v="0"/>
    <s v="FRO.26220"/>
    <n v="2017"/>
    <s v="C1"/>
    <n v="34117.81"/>
    <d v="2017-11-30T00:00:00"/>
    <s v="IM"/>
    <n v="0"/>
    <s v="yes"/>
    <n v="0"/>
    <n v="3950.37"/>
    <m/>
    <m/>
    <m/>
    <m/>
    <m/>
    <m/>
    <m/>
    <m/>
    <m/>
    <d v="2018-03-06T00:00:00"/>
    <d v="2018-03-23T00:00:00"/>
    <n v="2018"/>
    <n v="33204"/>
    <m/>
    <n v="34117.81"/>
    <n v="33204"/>
    <n v="0.97321604170959397"/>
    <n v="913.80999999999767"/>
    <n v="3950.37"/>
  </r>
  <r>
    <s v="2017/1733"/>
    <x v="1"/>
    <n v="1733"/>
    <x v="1"/>
    <s v="Lithuania"/>
    <s v="State Border Guard Service at the Ministry of the Interior of the Republic of Lithuania"/>
    <s v="no"/>
    <s v="Poseidon"/>
    <s v="2017/RSU/03 JO Poseidon/Readmission"/>
    <d v="2018-01-15T00:00:00"/>
    <d v="2018-01-30T00:00:00"/>
    <s v="no"/>
    <x v="0"/>
    <s v="FRO.26206"/>
    <n v="2017"/>
    <s v="C1"/>
    <n v="43206.6"/>
    <d v="2017-12-04T00:00:00"/>
    <s v="FF"/>
    <n v="0"/>
    <s v="no"/>
    <n v="0"/>
    <m/>
    <m/>
    <m/>
    <m/>
    <m/>
    <m/>
    <n v="2018"/>
    <n v="21603"/>
    <m/>
    <m/>
    <d v="2018-04-15T00:00:00"/>
    <d v="2018-03-22T00:00:00"/>
    <n v="2018"/>
    <n v="17338.63"/>
    <m/>
    <n v="43206.6"/>
    <n v="38941.630000000005"/>
    <n v="0.9012889234515099"/>
    <n v="4264.9699999999939"/>
    <n v="0"/>
  </r>
  <r>
    <s v="2017/1734"/>
    <x v="1"/>
    <n v="1734"/>
    <x v="2"/>
    <s v="Latvia"/>
    <s v="State Border Guard"/>
    <s v="no"/>
    <s v="Poseidon"/>
    <s v="2017/SBS/07 JO Poseidon 2017"/>
    <d v="2017-12-01T00:00:00"/>
    <d v="2018-01-10T00:00:00"/>
    <s v="no"/>
    <x v="0"/>
    <s v="FRO.26218"/>
    <n v="2017"/>
    <s v="C1"/>
    <n v="106794.15"/>
    <d v="2017-12-01T00:00:00"/>
    <s v="SK"/>
    <n v="134783.54999999999"/>
    <s v="yes"/>
    <n v="70591.199999999997"/>
    <n v="40261.800000000003"/>
    <s v="FRO.26218"/>
    <n v="2018"/>
    <n v="50265.53"/>
    <d v="2018-01-10T00:00:00"/>
    <m/>
    <n v="2018"/>
    <n v="53390"/>
    <m/>
    <m/>
    <d v="2018-03-26T00:00:00"/>
    <d v="2018-06-07T00:00:00"/>
    <n v="2018"/>
    <n v="29062.959999999999"/>
    <m/>
    <n v="157059.68"/>
    <n v="82452.959999999992"/>
    <n v="0.52497853045415599"/>
    <n v="74606.720000000001"/>
    <n v="40261.800000000003"/>
  </r>
  <r>
    <s v="2017/1735"/>
    <x v="1"/>
    <n v="1735"/>
    <x v="3"/>
    <s v="Italy"/>
    <s v="Ministero dell'Interno, Dipartimento della Pubblica Sicurezza, Direzione Centrale dell'Immigrazione e della Polizia delle Frontiere"/>
    <s v="no"/>
    <s v="Focal Points"/>
    <s v="2017/ABS/03 Focal Points 2017 Air"/>
    <d v="2017-12-05T00:00:00"/>
    <d v="2017-12-22T00:00:00"/>
    <s v="no"/>
    <x v="0"/>
    <s v="FRO.26222"/>
    <n v="2017"/>
    <s v="C1"/>
    <n v="2540.1799999999998"/>
    <d v="2017-12-01T00:00:00"/>
    <s v="SK"/>
    <n v="0"/>
    <s v="no"/>
    <m/>
    <m/>
    <m/>
    <m/>
    <m/>
    <m/>
    <m/>
    <m/>
    <n v="0"/>
    <m/>
    <m/>
    <d v="2018-03-07T00:00:00"/>
    <d v="2018-01-16T00:00:00"/>
    <n v="2018"/>
    <n v="2018.21"/>
    <m/>
    <n v="2540.1799999999998"/>
    <n v="2018.21"/>
    <n v="0.79451456196017611"/>
    <n v="521.9699999999998"/>
    <n v="0"/>
  </r>
  <r>
    <s v="2017/1736"/>
    <x v="1"/>
    <n v="1736"/>
    <x v="2"/>
    <s v="Spain"/>
    <s v="Guardia Civil"/>
    <s v="no"/>
    <s v="Indalo"/>
    <s v="2017/SBS/03 Indalo 2017"/>
    <d v="2017-12-01T00:00:00"/>
    <d v="2018-01-03T00:00:00"/>
    <s v="no"/>
    <x v="0"/>
    <s v="FRO.26232"/>
    <n v="2017"/>
    <s v="C1"/>
    <n v="65184.800000000003"/>
    <d v="2017-12-01T00:00:00"/>
    <s v="FF"/>
    <n v="340619.16"/>
    <s v="yes"/>
    <n v="205743.67"/>
    <n v="162641"/>
    <s v="FRO.26232_x000a_FRO.26593"/>
    <n v="2017"/>
    <n v="412505.5"/>
    <m/>
    <s v="2nd increase from 2018 budget."/>
    <n v="2018"/>
    <n v="235000"/>
    <m/>
    <m/>
    <d v="2018-03-19T00:00:00"/>
    <d v="2018-08-24T00:00:00"/>
    <n v="2018"/>
    <n v="137571.07999999999"/>
    <m/>
    <n v="477690.3"/>
    <n v="372571.07999999996"/>
    <n v="0.7799427369573968"/>
    <n v="105119.22000000003"/>
    <n v="162641"/>
  </r>
  <r>
    <s v="2017/1737"/>
    <x v="1"/>
    <n v="1737"/>
    <x v="2"/>
    <s v="Germany"/>
    <s v="Bundespolizeipräsidium - Federal Police Central Office"/>
    <s v="no"/>
    <s v="Poseidon"/>
    <s v="2017/SBS/07 JO Poseidon 2017"/>
    <d v="2017-12-01T00:00:00"/>
    <d v="2018-01-10T00:00:00"/>
    <s v="no"/>
    <x v="0"/>
    <s v="FRO.26213"/>
    <n v="2017"/>
    <s v="C1"/>
    <n v="327851.57"/>
    <d v="2017-12-01T00:00:00"/>
    <s v="SK"/>
    <n v="355016.96000000002"/>
    <s v="yes"/>
    <n v="322903.48"/>
    <n v="140368.64000000001"/>
    <s v="FRO.26213"/>
    <n v="2018"/>
    <n v="161662.73000000001"/>
    <d v="2018-01-11T00:00:00"/>
    <m/>
    <n v="2017"/>
    <n v="163900"/>
    <m/>
    <m/>
    <d v="2018-03-26T00:00:00"/>
    <d v="2018-06-28T00:00:00"/>
    <n v="2018"/>
    <n v="207041.14"/>
    <m/>
    <n v="489514.30000000005"/>
    <n v="370941.14"/>
    <n v="0.75777385870034841"/>
    <n v="118573.16000000003"/>
    <n v="140368.64000000001"/>
  </r>
  <r>
    <s v="2017/1738"/>
    <x v="1"/>
    <n v="1738"/>
    <x v="1"/>
    <s v="Greece"/>
    <s v="the Hellenic Police / Ministry of Public Order and Citizens' Protection"/>
    <s v="no"/>
    <s v="Poseidon"/>
    <s v="2017/RSU/03 JO Poseidon/Readmission"/>
    <d v="2017-12-01T00:00:00"/>
    <d v="2017-12-22T00:00:00"/>
    <s v="no"/>
    <x v="0"/>
    <s v="FRO.26234"/>
    <n v="2017"/>
    <s v="C1"/>
    <n v="9951"/>
    <d v="2017-12-01T00:00:00"/>
    <s v="FF"/>
    <n v="0"/>
    <s v="no"/>
    <n v="0"/>
    <m/>
    <m/>
    <m/>
    <m/>
    <m/>
    <m/>
    <m/>
    <m/>
    <m/>
    <m/>
    <d v="2018-03-07T00:00:00"/>
    <d v="2018-02-15T00:00:00"/>
    <n v="2018"/>
    <n v="3990.84"/>
    <m/>
    <n v="9951"/>
    <n v="3990.84"/>
    <n v="0.40104914078987036"/>
    <n v="5960.16"/>
    <n v="0"/>
  </r>
  <r>
    <s v="2017/1739"/>
    <x v="1"/>
    <n v="1739"/>
    <x v="1"/>
    <s v="Albania"/>
    <s v="Aparati i Drejtorisë së Policisë së Shtetit"/>
    <s v="no"/>
    <s v="RO"/>
    <s v="2017/RSU/01 RO to Albania"/>
    <d v="2017-12-05T00:00:00"/>
    <d v="2018-01-06T00:00:00"/>
    <s v="no"/>
    <x v="0"/>
    <s v="FRO.26247"/>
    <n v="2017"/>
    <s v="C1"/>
    <n v="4494"/>
    <d v="2017-12-04T00:00:00"/>
    <s v="FF"/>
    <n v="0"/>
    <s v="no"/>
    <n v="0"/>
    <m/>
    <s v="FRO.26247"/>
    <n v="2017"/>
    <n v="4494"/>
    <d v="2017-12-19T00:00:00"/>
    <m/>
    <m/>
    <m/>
    <m/>
    <m/>
    <d v="2018-03-22T00:00:00"/>
    <d v="2018-03-01T00:00:00"/>
    <n v="2018"/>
    <n v="8560"/>
    <m/>
    <n v="8988"/>
    <n v="8560"/>
    <n v="0.95238095238095233"/>
    <n v="428"/>
    <n v="0"/>
  </r>
  <r>
    <s v="2017/1740"/>
    <x v="1"/>
    <n v="1740"/>
    <x v="1"/>
    <s v="Germany"/>
    <s v="Bundespolizeipräsidium - Federal Police Central Office"/>
    <s v="no"/>
    <s v="RO"/>
    <s v="2017/RSU/01 RO to Pakistan"/>
    <d v="2017-12-06T00:00:00"/>
    <d v="2017-12-08T00:00:00"/>
    <s v="no"/>
    <x v="0"/>
    <s v="FRO.26224"/>
    <n v="2017"/>
    <s v="C1"/>
    <n v="183613.5"/>
    <d v="2017-12-05T00:00:00"/>
    <s v="FF"/>
    <n v="0"/>
    <s v="yes"/>
    <n v="155000"/>
    <n v="150000"/>
    <m/>
    <m/>
    <m/>
    <m/>
    <m/>
    <m/>
    <m/>
    <m/>
    <m/>
    <d v="2018-02-21T00:00:00"/>
    <d v="2018-02-22T00:00:00"/>
    <n v="2018"/>
    <n v="167857.03"/>
    <m/>
    <n v="183613.5"/>
    <n v="167857.03"/>
    <n v="0.91418675642041569"/>
    <n v="15756.470000000001"/>
    <n v="150000"/>
  </r>
  <r>
    <s v="2017/1741"/>
    <x v="1"/>
    <n v="1741"/>
    <x v="1"/>
    <s v="Germany"/>
    <s v="Bundespolizeipräsidium - Federal Police Central Office"/>
    <s v="no"/>
    <s v="RO"/>
    <s v="2017/RSU/01 NRO Germany"/>
    <d v="2017-12-06T00:00:00"/>
    <d v="2018-01-31T00:00:00"/>
    <s v="no"/>
    <x v="0"/>
    <s v="FRO.26225"/>
    <n v="2017"/>
    <s v="C1"/>
    <n v="518584.4"/>
    <d v="2017-12-05T00:00:00"/>
    <s v="FF"/>
    <n v="0"/>
    <s v="yes"/>
    <n v="975500"/>
    <n v="942000"/>
    <s v="FRO.26225"/>
    <n v="2017"/>
    <n v="611777.30000000005"/>
    <d v="2017-12-19T00:00:00"/>
    <m/>
    <m/>
    <m/>
    <m/>
    <m/>
    <d v="2018-04-16T00:00:00"/>
    <d v="2018-05-15T00:00:00"/>
    <n v="2018"/>
    <n v="1053501.42"/>
    <m/>
    <n v="1130361.7000000002"/>
    <n v="1053501.42"/>
    <n v="0.93200381789298037"/>
    <n v="76860.280000000261"/>
    <n v="942000"/>
  </r>
  <r>
    <s v="2017/1742"/>
    <x v="1"/>
    <n v="1742"/>
    <x v="1"/>
    <s v="Austria"/>
    <s v="Federal Ministry of the Interior"/>
    <s v="no"/>
    <s v="RO"/>
    <s v="2017/RSU/01 RO to Pakistan"/>
    <d v="2017-12-06T00:00:00"/>
    <d v="2017-12-08T00:00:00"/>
    <s v="no"/>
    <x v="0"/>
    <s v="FRO.26231"/>
    <n v="2017"/>
    <s v="C1"/>
    <n v="55490.2"/>
    <d v="2017-12-04T00:00:00"/>
    <s v="FF"/>
    <n v="0"/>
    <s v="yes"/>
    <n v="45000"/>
    <n v="40717.5"/>
    <m/>
    <m/>
    <m/>
    <m/>
    <m/>
    <m/>
    <m/>
    <m/>
    <m/>
    <d v="2018-02-21T00:00:00"/>
    <d v="2018-02-09T00:00:00"/>
    <n v="2018"/>
    <n v="49233.15"/>
    <m/>
    <n v="55490.2"/>
    <n v="49233.15"/>
    <n v="0.88724044966498594"/>
    <n v="6257.0499999999956"/>
    <n v="40717.5"/>
  </r>
  <r>
    <s v="2017/1743"/>
    <x v="1"/>
    <n v="1743"/>
    <x v="1"/>
    <s v="France"/>
    <s v="Ministère de l'intérieur, Direction générale des étrangers en France"/>
    <s v="no"/>
    <s v="RO"/>
    <s v="2017/RSU/01 CRO to Albania"/>
    <d v="2017-12-05T00:00:00"/>
    <d v="2018-01-31T00:00:00"/>
    <s v="no"/>
    <x v="0"/>
    <s v="FRO.26246"/>
    <n v="2017"/>
    <s v="C1"/>
    <n v="170940"/>
    <d v="2017-12-05T00:00:00"/>
    <s v="FF"/>
    <n v="0"/>
    <s v="yes"/>
    <n v="305000"/>
    <n v="308488.65000000002"/>
    <s v="FRO.26246"/>
    <n v="2017"/>
    <n v="202734"/>
    <m/>
    <m/>
    <m/>
    <m/>
    <m/>
    <m/>
    <d v="2018-04-16T00:00:00"/>
    <d v="2018-04-20T00:00:00"/>
    <n v="2018"/>
    <n v="323913.08"/>
    <m/>
    <n v="373674"/>
    <n v="323913.08"/>
    <n v="0.86683333600946288"/>
    <n v="49760.919999999984"/>
    <n v="308488.65000000002"/>
  </r>
  <r>
    <s v="2017/1744"/>
    <x v="1"/>
    <n v="1744"/>
    <x v="1"/>
    <s v="Belgium"/>
    <s v="Dienst Vreemdelingenzaken"/>
    <s v="no"/>
    <s v="RO"/>
    <s v="2017/RSU/01 CRO to Albania"/>
    <d v="2017-12-06T00:00:00"/>
    <d v="2018-01-31T00:00:00"/>
    <s v="no"/>
    <x v="0"/>
    <s v="FRO.26252"/>
    <n v="2017"/>
    <s v="C1"/>
    <n v="1102.0999999999999"/>
    <d v="2017-12-04T00:00:00"/>
    <s v="FF"/>
    <n v="0"/>
    <s v="yes"/>
    <n v="370000"/>
    <n v="315000"/>
    <s v="FRO.26252"/>
    <n v="2017"/>
    <n v="414248.5"/>
    <d v="2017-12-04T00:00:00"/>
    <m/>
    <m/>
    <m/>
    <m/>
    <m/>
    <d v="2018-04-16T00:00:00"/>
    <d v="2018-06-08T00:00:00"/>
    <n v="2018"/>
    <n v="333785.76"/>
    <m/>
    <n v="415350.6"/>
    <n v="333785.76"/>
    <n v="0.80362411899730013"/>
    <n v="81564.839999999967"/>
    <n v="315000"/>
  </r>
  <r>
    <s v="2017/1745"/>
    <x v="1"/>
    <n v="1745"/>
    <x v="4"/>
    <s v="Latvia"/>
    <s v="State Border Guard"/>
    <s v="no"/>
    <s v="FOA"/>
    <s v="2017/LBS/01 FOA"/>
    <d v="2018-01-03T00:00:00"/>
    <d v="2018-01-31T00:00:00"/>
    <s v="no"/>
    <x v="0"/>
    <s v="FRO.26243"/>
    <n v="2017"/>
    <s v="C1"/>
    <n v="19716.89"/>
    <d v="2017-12-04T00:00:00"/>
    <s v="SK"/>
    <n v="0"/>
    <s v="no"/>
    <m/>
    <m/>
    <m/>
    <m/>
    <m/>
    <m/>
    <m/>
    <n v="2018"/>
    <n v="9858"/>
    <m/>
    <m/>
    <d v="2018-04-16T00:00:00"/>
    <d v="2018-04-04T00:00:00"/>
    <n v="2018"/>
    <n v="3199.52"/>
    <m/>
    <n v="19716.89"/>
    <n v="13057.52"/>
    <n v="0.66225048676540776"/>
    <n v="6659.369999999999"/>
    <n v="0"/>
  </r>
  <r>
    <s v="2017/1746"/>
    <x v="1"/>
    <n v="1746"/>
    <x v="4"/>
    <s v="Netherlands"/>
    <s v="Immigration and Naturalisation Service"/>
    <s v="no"/>
    <s v="FOA"/>
    <s v="2017/LBS/01 FOA"/>
    <d v="2017-12-05T00:00:00"/>
    <d v="2018-01-04T00:00:00"/>
    <s v="no"/>
    <x v="0"/>
    <s v="FRO.26242"/>
    <n v="2017"/>
    <s v="C1"/>
    <n v="52371.15"/>
    <d v="2017-12-04T00:00:00"/>
    <s v="SK"/>
    <n v="0"/>
    <s v="yes"/>
    <n v="31500"/>
    <n v="31500"/>
    <m/>
    <m/>
    <m/>
    <m/>
    <m/>
    <n v="2017"/>
    <n v="24470"/>
    <m/>
    <m/>
    <d v="2018-03-20T00:00:00"/>
    <d v="2018-02-07T00:00:00"/>
    <n v="2018"/>
    <n v="27760.31"/>
    <m/>
    <n v="52371.15"/>
    <n v="52230.31"/>
    <n v="0.99731073310400853"/>
    <n v="140.84000000000378"/>
    <n v="31500"/>
  </r>
  <r>
    <s v="2017/1747"/>
    <x v="1"/>
    <n v="1747"/>
    <x v="4"/>
    <s v="Austria"/>
    <s v="Federal Ministry of the Interior"/>
    <s v="no"/>
    <s v="FOA"/>
    <s v="2017/LBS/01 FOA"/>
    <d v="2017-12-06T00:00:00"/>
    <d v="2018-01-03T00:00:00"/>
    <s v="no"/>
    <x v="0"/>
    <s v="FRO.26254"/>
    <n v="2017"/>
    <s v="C1"/>
    <n v="11314.18"/>
    <d v="2017-12-05T00:00:00"/>
    <s v="SK"/>
    <n v="0"/>
    <s v="no"/>
    <m/>
    <m/>
    <m/>
    <m/>
    <m/>
    <m/>
    <m/>
    <m/>
    <m/>
    <m/>
    <m/>
    <d v="2018-03-19T00:00:00"/>
    <d v="2018-03-06T00:00:00"/>
    <n v="2018"/>
    <n v="10740.66"/>
    <m/>
    <n v="11314.18"/>
    <n v="10740.66"/>
    <n v="0.94930962738793268"/>
    <n v="573.52000000000044"/>
    <n v="0"/>
  </r>
  <r>
    <s v="2017/1748"/>
    <x v="1"/>
    <n v="1748"/>
    <x v="4"/>
    <s v="Netherlands"/>
    <s v="Royal Marechaussee"/>
    <s v="no"/>
    <s v="FOA"/>
    <s v="2017/LBS/01 FOA"/>
    <d v="2017-12-06T00:00:00"/>
    <d v="2018-02-01T00:00:00"/>
    <s v="no"/>
    <x v="0"/>
    <s v="FRO.26259"/>
    <n v="2017"/>
    <s v="C1"/>
    <n v="71357.23"/>
    <d v="2017-12-05T00:00:00"/>
    <s v="SK"/>
    <n v="0"/>
    <s v="no"/>
    <m/>
    <m/>
    <m/>
    <m/>
    <m/>
    <m/>
    <m/>
    <m/>
    <n v="0"/>
    <m/>
    <m/>
    <d v="2018-04-17T00:00:00"/>
    <d v="2018-03-23T00:00:00"/>
    <n v="2018"/>
    <n v="62238.74"/>
    <m/>
    <n v="71357.23"/>
    <n v="62238.74"/>
    <n v="0.8722135094089275"/>
    <n v="9118.489999999998"/>
    <n v="0"/>
  </r>
  <r>
    <s v="2017/1749"/>
    <x v="1"/>
    <n v="1749"/>
    <x v="1"/>
    <s v="Netherlands"/>
    <s v="Repatriation and Departure Service"/>
    <s v="no"/>
    <s v="Poseidon"/>
    <s v="2017/RSU/03 JO Poseidon/Readmission"/>
    <d v="2017-01-28T00:00:00"/>
    <d v="2018-01-30T00:00:00"/>
    <s v="no"/>
    <x v="0"/>
    <s v="FRO.26258"/>
    <n v="2017"/>
    <s v="C1"/>
    <n v="157027"/>
    <d v="2017-12-05T00:00:00"/>
    <s v="FF"/>
    <n v="0"/>
    <s v="no"/>
    <m/>
    <m/>
    <m/>
    <m/>
    <m/>
    <m/>
    <m/>
    <m/>
    <m/>
    <m/>
    <m/>
    <d v="2018-04-15T00:00:00"/>
    <d v="2018-05-24T00:00:00"/>
    <n v="2018"/>
    <n v="149845.38"/>
    <m/>
    <n v="157027"/>
    <n v="149845.38"/>
    <n v="0.95426506269622424"/>
    <n v="7181.6199999999953"/>
    <n v="0"/>
  </r>
  <r>
    <s v="2017/1750"/>
    <x v="1"/>
    <n v="1750"/>
    <x v="1"/>
    <s v="Austria"/>
    <s v="Federal Ministry of the Interior"/>
    <s v="no"/>
    <s v="RO"/>
    <s v="2017/RSU/01 RO to Afghanistan &amp; Kosovo"/>
    <d v="2017-12-11T00:00:00"/>
    <d v="2017-12-15T00:00:00"/>
    <s v="no"/>
    <x v="0"/>
    <s v="FRO.26266"/>
    <n v="2017"/>
    <s v="C1"/>
    <n v="445935"/>
    <d v="2017-12-06T00:00:00"/>
    <s v="FF"/>
    <n v="0"/>
    <s v="yes"/>
    <n v="415000"/>
    <n v="390256.16"/>
    <m/>
    <m/>
    <m/>
    <m/>
    <m/>
    <m/>
    <m/>
    <m/>
    <m/>
    <d v="2018-02-28T00:00:00"/>
    <d v="2018-02-09T00:00:00"/>
    <n v="2018"/>
    <n v="414509.88"/>
    <m/>
    <n v="445935"/>
    <n v="414509.88"/>
    <n v="0.9295298193682936"/>
    <n v="31425.119999999995"/>
    <n v="390256.16"/>
  </r>
  <r>
    <s v="2017/1751"/>
    <x v="1"/>
    <n v="1751"/>
    <x v="1"/>
    <s v="Georgia"/>
    <s v="Patrol Police Department"/>
    <s v="no"/>
    <s v="RO"/>
    <s v="2017/RSU/01 CRO to Georgia"/>
    <d v="2017-12-12T00:00:00"/>
    <d v="2017-12-14T00:00:00"/>
    <s v="no"/>
    <x v="0"/>
    <s v="FRO.26257"/>
    <n v="2017"/>
    <s v="C1"/>
    <n v="2744.55"/>
    <d v="2017-12-06T00:00:00"/>
    <s v="FF"/>
    <n v="0"/>
    <s v="no"/>
    <n v="0"/>
    <m/>
    <m/>
    <m/>
    <m/>
    <m/>
    <m/>
    <m/>
    <n v="0"/>
    <m/>
    <m/>
    <d v="2018-02-27T00:00:00"/>
    <d v="2018-02-05T00:00:00"/>
    <n v="2018"/>
    <n v="2744.55"/>
    <m/>
    <n v="2744.55"/>
    <n v="2744.55"/>
    <n v="1"/>
    <n v="0"/>
    <n v="0"/>
  </r>
  <r>
    <s v="2017/1752"/>
    <x v="1"/>
    <n v="1752"/>
    <x v="2"/>
    <s v="Czech Republic"/>
    <s v="Police of the Czech Republic"/>
    <s v="no"/>
    <s v="Poseidon"/>
    <s v="2017/SBS/07 JO Poseidon 2017"/>
    <d v="2018-01-04T00:00:00"/>
    <d v="2018-02-09T00:00:00"/>
    <s v="no"/>
    <x v="0"/>
    <s v="FRO.26267"/>
    <n v="2017"/>
    <s v="C1"/>
    <n v="26991.82"/>
    <d v="2017-12-06T00:00:00"/>
    <s v="SK"/>
    <n v="0"/>
    <s v="yes"/>
    <m/>
    <n v="11558.97"/>
    <m/>
    <m/>
    <m/>
    <m/>
    <m/>
    <n v="2017"/>
    <n v="13450"/>
    <m/>
    <m/>
    <d v="2018-04-25T00:00:00"/>
    <d v="2018-03-05T00:00:00"/>
    <n v="2018"/>
    <n v="9975.51"/>
    <m/>
    <n v="26991.82"/>
    <n v="23425.510000000002"/>
    <n v="0.86787441528581633"/>
    <n v="3566.3099999999977"/>
    <n v="11558.97"/>
  </r>
  <r>
    <s v="2017/1753"/>
    <x v="1"/>
    <n v="1753"/>
    <x v="1"/>
    <s v="Croatia"/>
    <s v="Ministry of the Interior, Directorate for Financial-Material Affairs"/>
    <s v="no"/>
    <s v="FOA-R"/>
    <s v="2017/RSU/02"/>
    <d v="2017-01-08T00:00:00"/>
    <d v="2018-01-31T00:00:00"/>
    <s v="no"/>
    <x v="0"/>
    <s v="FRO.26268"/>
    <n v="2017"/>
    <s v="C1"/>
    <n v="6600.83"/>
    <d v="2017-12-05T00:00:00"/>
    <s v="FF"/>
    <n v="0"/>
    <s v="no"/>
    <n v="0"/>
    <m/>
    <s v="FRO.26268"/>
    <n v="2018"/>
    <n v="7094.1"/>
    <m/>
    <m/>
    <m/>
    <m/>
    <m/>
    <m/>
    <d v="2018-04-16T00:00:00"/>
    <d v="2018-03-26T00:00:00"/>
    <n v="2018"/>
    <n v="7011.42"/>
    <m/>
    <n v="13694.93"/>
    <n v="7011.42"/>
    <n v="0.51197194874307494"/>
    <n v="6683.51"/>
    <n v="0"/>
  </r>
  <r>
    <s v="2017/1754"/>
    <x v="1"/>
    <n v="1754"/>
    <x v="1"/>
    <s v="Portugal"/>
    <s v="Servico de Estrangeiros e Fronteiras"/>
    <s v="no"/>
    <s v="RO"/>
    <s v="2017/RSU/01 CRO to Georgia"/>
    <d v="2017-12-12T00:00:00"/>
    <d v="2017-12-14T00:00:00"/>
    <s v="no"/>
    <x v="0"/>
    <s v="FRO.26278"/>
    <n v="2017"/>
    <s v="C1"/>
    <n v="2468.23"/>
    <d v="2017-12-06T00:00:00"/>
    <s v="FF"/>
    <n v="0"/>
    <s v="no"/>
    <n v="0"/>
    <m/>
    <m/>
    <m/>
    <m/>
    <m/>
    <m/>
    <m/>
    <n v="0"/>
    <m/>
    <m/>
    <d v="2018-02-27T00:00:00"/>
    <d v="2018-03-07T00:00:00"/>
    <n v="2018"/>
    <n v="2468.23"/>
    <m/>
    <n v="2468.23"/>
    <n v="2468.23"/>
    <n v="1"/>
    <n v="0"/>
    <n v="0"/>
  </r>
  <r>
    <s v="2017/1755"/>
    <x v="1"/>
    <n v="1755"/>
    <x v="1"/>
    <s v="Hungary"/>
    <s v="Immigration and Asylum Office "/>
    <s v="no"/>
    <s v="RO"/>
    <s v="2017/RSU/01 CRO to Kosovo"/>
    <d v="2017-12-12T00:00:00"/>
    <d v="2017-12-14T00:00:00"/>
    <s v="no"/>
    <x v="0"/>
    <s v="FRO.26276"/>
    <n v="2017"/>
    <s v="C1"/>
    <n v="3689.36"/>
    <d v="2017-12-06T00:00:00"/>
    <s v="FF"/>
    <n v="0"/>
    <s v="no"/>
    <n v="0"/>
    <m/>
    <m/>
    <m/>
    <m/>
    <m/>
    <m/>
    <m/>
    <m/>
    <m/>
    <m/>
    <d v="2018-02-27T00:00:00"/>
    <d v="2018-03-14T00:00:00"/>
    <n v="2018"/>
    <n v="2551.02"/>
    <m/>
    <n v="3689.36"/>
    <n v="2551.02"/>
    <n v="0.69145326018604847"/>
    <n v="1138.3400000000001"/>
    <n v="0"/>
  </r>
  <r>
    <s v="2017/1756"/>
    <x v="1"/>
    <n v="1756"/>
    <x v="1"/>
    <s v="Poland"/>
    <s v="Headquarters of Polish Border Guards"/>
    <s v="no"/>
    <s v="RO"/>
    <s v="2017/RSU/01 RO to Nigeria"/>
    <d v="2017-12-12T00:00:00"/>
    <d v="2017-12-15T00:00:00"/>
    <s v="no"/>
    <x v="0"/>
    <s v="FRO.26286"/>
    <n v="2017"/>
    <s v="C1"/>
    <n v="8155.54"/>
    <d v="2017-12-08T00:00:00"/>
    <s v="FF"/>
    <n v="0"/>
    <s v="no"/>
    <n v="0"/>
    <m/>
    <m/>
    <m/>
    <m/>
    <m/>
    <m/>
    <m/>
    <m/>
    <m/>
    <m/>
    <d v="2018-02-28T00:00:00"/>
    <d v="2018-02-14T00:00:00"/>
    <n v="2018"/>
    <n v="6697.22"/>
    <m/>
    <n v="8155.54"/>
    <n v="6697.22"/>
    <n v="0.82118657991990729"/>
    <n v="1458.3199999999997"/>
    <n v="0"/>
  </r>
  <r>
    <s v="2017/1757"/>
    <x v="1"/>
    <n v="1757"/>
    <x v="1"/>
    <s v="Sweden"/>
    <s v="National Operations Department, Border Policing Section"/>
    <s v="no"/>
    <s v="RO"/>
    <s v="2017/RSU/01 RO to Afghanistan"/>
    <d v="2017-12-10T00:00:00"/>
    <d v="2017-12-13T00:00:00"/>
    <s v="no"/>
    <x v="0"/>
    <s v="FRO.26288"/>
    <n v="2017"/>
    <s v="C1"/>
    <n v="37492.589999999997"/>
    <d v="2017-12-08T00:00:00"/>
    <s v="FF"/>
    <n v="0"/>
    <s v="no"/>
    <n v="0"/>
    <m/>
    <m/>
    <m/>
    <m/>
    <m/>
    <m/>
    <m/>
    <m/>
    <m/>
    <m/>
    <d v="2018-02-26T00:00:00"/>
    <d v="2018-02-16T00:00:00"/>
    <n v="2018"/>
    <n v="31618.97"/>
    <m/>
    <n v="37492.589999999997"/>
    <n v="31618.97"/>
    <n v="0.84333917715473927"/>
    <n v="5873.6199999999953"/>
    <n v="0"/>
  </r>
  <r>
    <s v="2017/1758"/>
    <x v="1"/>
    <n v="1758"/>
    <x v="1"/>
    <s v="Norway"/>
    <s v="National Police Immigration Service"/>
    <s v="no"/>
    <s v="RO"/>
    <s v="2017/RSU/01 RO to Nigeria"/>
    <d v="2017-12-12T00:00:00"/>
    <d v="2017-12-15T00:00:00"/>
    <s v="no"/>
    <x v="0"/>
    <s v="FRO.26285"/>
    <n v="2017"/>
    <s v="C1"/>
    <n v="13791.23"/>
    <d v="2017-12-08T00:00:00"/>
    <s v="FF"/>
    <n v="0"/>
    <s v="no"/>
    <n v="0"/>
    <m/>
    <m/>
    <m/>
    <m/>
    <m/>
    <m/>
    <m/>
    <m/>
    <m/>
    <m/>
    <d v="2018-02-28T00:00:00"/>
    <d v="2018-01-29T00:00:00"/>
    <n v="2018"/>
    <n v="5195.1099999999997"/>
    <m/>
    <n v="13791.23"/>
    <n v="5195.1099999999997"/>
    <n v="0.37669663982110368"/>
    <n v="8596.119999999999"/>
    <n v="0"/>
  </r>
  <r>
    <s v="2017/1759"/>
    <x v="1"/>
    <n v="1759"/>
    <x v="1"/>
    <s v="Netherlands"/>
    <s v="Repatriation and Departure Service"/>
    <s v="no"/>
    <s v="RO"/>
    <s v="2017/RSU/01 RO to Nigeria"/>
    <d v="2017-12-12T00:00:00"/>
    <d v="2017-12-15T00:00:00"/>
    <s v="no"/>
    <x v="0"/>
    <s v="FRO.26287"/>
    <n v="2017"/>
    <s v="C1"/>
    <n v="270385.5"/>
    <d v="2017-12-11T00:00:00"/>
    <s v="FF"/>
    <n v="0"/>
    <s v="yes"/>
    <n v="251130"/>
    <n v="253590"/>
    <m/>
    <m/>
    <m/>
    <m/>
    <m/>
    <m/>
    <m/>
    <m/>
    <m/>
    <d v="2018-02-28T00:00:00"/>
    <d v="2018-02-23T00:00:00"/>
    <n v="2018"/>
    <n v="268886.86"/>
    <m/>
    <n v="270385.5"/>
    <n v="268886.86"/>
    <n v="0.99445739508960351"/>
    <n v="1498.640000000014"/>
    <n v="253590"/>
  </r>
  <r>
    <s v="2017/1760"/>
    <x v="1"/>
    <n v="1760"/>
    <x v="1"/>
    <s v="Norway"/>
    <s v="National Police Immigration Service"/>
    <s v="no"/>
    <s v="FOA-R"/>
    <s v="2017/RSU/02"/>
    <d v="2017-12-16T00:00:00"/>
    <d v="2017-12-19T00:00:00"/>
    <s v="no"/>
    <x v="0"/>
    <s v="FRO.26291"/>
    <n v="2017"/>
    <s v="C1"/>
    <n v="3081"/>
    <d v="2017-11-12T00:00:00"/>
    <s v="FF"/>
    <n v="0"/>
    <s v="no"/>
    <n v="0"/>
    <m/>
    <m/>
    <m/>
    <m/>
    <m/>
    <m/>
    <m/>
    <m/>
    <m/>
    <m/>
    <d v="2018-03-04T00:00:00"/>
    <d v="2018-01-03T00:00:00"/>
    <n v="2018"/>
    <n v="1829.7"/>
    <m/>
    <n v="3081"/>
    <n v="1829.7"/>
    <n v="0.59386562804284326"/>
    <n v="1251.3"/>
    <n v="0"/>
  </r>
  <r>
    <s v="2017/1761"/>
    <x v="1"/>
    <n v="1761"/>
    <x v="1"/>
    <s v="Germany"/>
    <s v="Bundespolizeipräsidium - Federal Police Central Office"/>
    <s v="no"/>
    <s v="FOA-R"/>
    <s v="2017/RSU/02"/>
    <d v="2017-12-10T00:00:00"/>
    <d v="2017-12-14T00:00:00"/>
    <s v="no"/>
    <x v="0"/>
    <s v="FRO.26295"/>
    <n v="2017"/>
    <s v="C1"/>
    <n v="29253"/>
    <d v="2017-12-08T00:00:00"/>
    <s v="FF"/>
    <n v="0"/>
    <s v="no"/>
    <n v="0"/>
    <m/>
    <m/>
    <m/>
    <m/>
    <m/>
    <m/>
    <m/>
    <m/>
    <m/>
    <m/>
    <d v="2018-02-27T00:00:00"/>
    <d v="2018-03-05T00:00:00"/>
    <n v="2018"/>
    <n v="22053.75"/>
    <m/>
    <n v="29253"/>
    <n v="22053.75"/>
    <n v="0.75389703620141524"/>
    <n v="7199.25"/>
    <n v="0"/>
  </r>
  <r>
    <s v="2017/1762"/>
    <x v="1"/>
    <n v="1762"/>
    <x v="1"/>
    <s v="Austria"/>
    <s v="Federal Ministry of the Interior"/>
    <s v="no"/>
    <s v="Poseidon"/>
    <s v="2017/RSU/03 JO Poseidon/Readmission"/>
    <d v="2018-01-12T00:00:00"/>
    <d v="2018-02-16T00:00:00"/>
    <s v="no"/>
    <x v="0"/>
    <s v="FRO.26279"/>
    <n v="2017"/>
    <s v="C1"/>
    <n v="10366"/>
    <d v="2017-12-11T00:00:00"/>
    <s v="FF"/>
    <n v="0"/>
    <s v="no"/>
    <n v="0"/>
    <m/>
    <m/>
    <m/>
    <m/>
    <m/>
    <m/>
    <m/>
    <m/>
    <m/>
    <m/>
    <d v="2018-05-02T00:00:00"/>
    <d v="2018-04-30T00:00:00"/>
    <n v="2018"/>
    <n v="8886.14"/>
    <m/>
    <n v="10366"/>
    <n v="8886.14"/>
    <n v="0.85723905074281304"/>
    <n v="1479.8600000000006"/>
    <n v="0"/>
  </r>
  <r>
    <s v="2017/1763"/>
    <x v="1"/>
    <n v="1763"/>
    <x v="1"/>
    <s v="Germany"/>
    <s v="Bundespolizeipräsidium - Federal Police Central Office"/>
    <s v="no"/>
    <s v="Poseidon"/>
    <s v="2017/RSU/03 JO Poseidon/Readmission"/>
    <d v="2018-01-14T00:00:00"/>
    <d v="2018-01-31T00:00:00"/>
    <s v="no"/>
    <x v="1"/>
    <s v="FRO.26281"/>
    <n v="2017"/>
    <s v="C1"/>
    <n v="49382.64"/>
    <d v="2017-12-11T00:00:00"/>
    <s v="FF"/>
    <n v="0"/>
    <s v="no"/>
    <n v="0"/>
    <m/>
    <m/>
    <m/>
    <m/>
    <m/>
    <s v="Recovery order issued, deployment cancelled."/>
    <n v="2018"/>
    <n v="24600"/>
    <m/>
    <m/>
    <d v="2018-04-16T00:00:00"/>
    <d v="2018-07-27T00:00:00"/>
    <n v="2018"/>
    <n v="-24600"/>
    <m/>
    <n v="0"/>
    <n v="0"/>
    <s v=""/>
    <n v="0"/>
    <n v="0"/>
  </r>
  <r>
    <s v="2017/1764"/>
    <x v="1"/>
    <n v="1764"/>
    <x v="1"/>
    <s v="France"/>
    <s v="Direction Centrale des compagnies republicaines de securite"/>
    <s v="no"/>
    <s v="Poseidon"/>
    <s v="2017/RSU/03 JO Poseidon/Readmission"/>
    <d v="2018-01-14T00:00:00"/>
    <d v="2018-01-31T00:00:00"/>
    <s v="no"/>
    <x v="0"/>
    <s v="FRO.26280"/>
    <n v="2017"/>
    <s v="C1"/>
    <n v="26561.7"/>
    <d v="2017-12-08T00:00:00"/>
    <s v="FF"/>
    <n v="0"/>
    <s v="no"/>
    <n v="0"/>
    <m/>
    <m/>
    <m/>
    <m/>
    <m/>
    <m/>
    <m/>
    <n v="0"/>
    <m/>
    <m/>
    <d v="2018-04-16T00:00:00"/>
    <d v="2018-06-12T00:00:00"/>
    <n v="2018"/>
    <n v="24500.9"/>
    <m/>
    <n v="26561.7"/>
    <n v="24500.9"/>
    <n v="0.92241460448691159"/>
    <n v="2060.7999999999993"/>
    <n v="0"/>
  </r>
  <r>
    <s v="2017/740"/>
    <x v="1"/>
    <n v="740"/>
    <x v="2"/>
    <s v="Finland"/>
    <s v="Finnish Border Guard"/>
    <s v="no"/>
    <s v="JO Poseidon"/>
    <s v="2017/SBS/07 JO Poseidon 2017"/>
    <d v="2017-05-19T00:00:00"/>
    <d v="2017-09-29T00:00:00"/>
    <s v="no"/>
    <x v="0"/>
    <s v="FRO.24401"/>
    <n v="2017"/>
    <s v="C1"/>
    <n v="1192777.02"/>
    <d v="2017-05-19T00:00:00"/>
    <s v="PF"/>
    <n v="1035116.7"/>
    <s v="yes"/>
    <n v="779381.4"/>
    <n v="787465"/>
    <s v="FRO.24401"/>
    <n v="2017"/>
    <n v="71994.66"/>
    <m/>
    <m/>
    <m/>
    <m/>
    <m/>
    <m/>
    <d v="2017-12-13T00:00:00"/>
    <d v="2018-02-27T00:00:00"/>
    <n v="2018"/>
    <n v="1069629.3400000001"/>
    <m/>
    <n v="1264771.68"/>
    <n v="1069629.3400000001"/>
    <n v="0.84570943270962562"/>
    <n v="195142.33999999985"/>
    <n v="787465"/>
  </r>
  <r>
    <s v="2017/1766"/>
    <x v="1"/>
    <n v="1766"/>
    <x v="1"/>
    <s v="Netherlands"/>
    <s v="Repatriation and Departure Service"/>
    <s v="no"/>
    <s v="FOA-R"/>
    <s v="2017/RSU/02"/>
    <d v="2017-12-14T00:00:00"/>
    <d v="2017-12-16T00:00:00"/>
    <s v="no"/>
    <x v="0"/>
    <s v="FRO.26299"/>
    <n v="2017"/>
    <s v="C1"/>
    <n v="5901.05"/>
    <d v="2017-12-11T00:00:00"/>
    <s v="FF"/>
    <n v="0"/>
    <s v="no"/>
    <n v="0"/>
    <m/>
    <s v="FRO.26299"/>
    <n v="2018"/>
    <n v="-1936.7"/>
    <d v="2018-02-27T00:00:00"/>
    <m/>
    <n v="2018"/>
    <n v="3964.35"/>
    <m/>
    <m/>
    <d v="2018-03-01T00:00:00"/>
    <d v="2018-02-14T00:00:00"/>
    <n v="2018"/>
    <n v="-793.83"/>
    <m/>
    <n v="3964.3500000000004"/>
    <n v="3170.52"/>
    <n v="0.79975784176472808"/>
    <n v="793.83000000000038"/>
    <n v="0"/>
  </r>
  <r>
    <s v="2017/1767"/>
    <x v="1"/>
    <n v="1767"/>
    <x v="2"/>
    <s v="France"/>
    <s v="Direction Centrale de la Police aux Frontieres"/>
    <s v="no"/>
    <s v="Poseidon"/>
    <s v="2017/SBS/07 JO Poseidon 2017"/>
    <d v="2018-01-04T00:00:00"/>
    <d v="2018-02-09T00:00:00"/>
    <s v="no"/>
    <x v="0"/>
    <s v="FRO.26308"/>
    <n v="2017"/>
    <s v="C1"/>
    <n v="37334"/>
    <d v="2017-12-08T00:00:00"/>
    <s v="SK"/>
    <n v="0"/>
    <s v="yes"/>
    <n v="0"/>
    <n v="18050.87"/>
    <s v="FRO.26308"/>
    <n v="2018"/>
    <n v="1241"/>
    <m/>
    <m/>
    <n v="2018"/>
    <n v="19287.5"/>
    <m/>
    <m/>
    <d v="2018-04-25T00:00:00"/>
    <d v="2018-06-14T00:00:00"/>
    <n v="2018"/>
    <n v="19287.5"/>
    <m/>
    <n v="38575"/>
    <n v="38575"/>
    <n v="1"/>
    <n v="0"/>
    <n v="18050.87"/>
  </r>
  <r>
    <s v="2017/1768"/>
    <x v="1"/>
    <n v="1768"/>
    <x v="1"/>
    <s v="Belgium"/>
    <s v="Dienst Vreemdelingenzaken"/>
    <s v="no"/>
    <s v="RO"/>
    <s v="2017/RSU/01 RO to Nigeria"/>
    <d v="2017-12-12T00:00:00"/>
    <d v="2017-12-15T00:00:00"/>
    <s v="no"/>
    <x v="0"/>
    <s v="FRO.26337"/>
    <n v="2017"/>
    <s v="C1"/>
    <n v="7293.12"/>
    <d v="2017-12-11T00:00:00"/>
    <s v="FF"/>
    <n v="0"/>
    <s v="yes"/>
    <n v="0"/>
    <n v="3061.2"/>
    <m/>
    <m/>
    <m/>
    <m/>
    <m/>
    <m/>
    <m/>
    <m/>
    <m/>
    <d v="2018-02-28T00:00:00"/>
    <d v="2018-03-09T00:00:00"/>
    <n v="2018"/>
    <n v="4204.67"/>
    <m/>
    <n v="7293.12"/>
    <n v="4204.67"/>
    <n v="0.57652554736518802"/>
    <n v="3088.45"/>
    <n v="3061.2"/>
  </r>
  <r>
    <s v="2017/1769"/>
    <x v="1"/>
    <n v="1769"/>
    <x v="1"/>
    <s v="Germany"/>
    <s v="Bundespolizeipräsidium - Federal Police Central Office"/>
    <s v="no"/>
    <s v="RO"/>
    <s v="2017/RSU/01 RO to Nigeria / Serbia / FYROM &amp; CRO to Georgia"/>
    <d v="2017-12-12T00:00:00"/>
    <d v="2017-12-15T00:00:00"/>
    <s v="no"/>
    <x v="0"/>
    <s v="FRO.26338"/>
    <n v="2017"/>
    <s v="C1"/>
    <n v="264750.15000000002"/>
    <d v="2017-12-11T00:00:00"/>
    <s v="FF"/>
    <n v="0"/>
    <s v="yes"/>
    <n v="186700"/>
    <n v="176200"/>
    <m/>
    <m/>
    <m/>
    <m/>
    <m/>
    <m/>
    <m/>
    <m/>
    <m/>
    <d v="2018-02-28T00:00:00"/>
    <d v="2018-02-23T00:00:00"/>
    <n v="2018"/>
    <n v="214159.12"/>
    <m/>
    <n v="264750.15000000002"/>
    <n v="214159.12"/>
    <n v="0.80891028768066786"/>
    <n v="50591.030000000028"/>
    <n v="176200"/>
  </r>
  <r>
    <s v="2017/1770"/>
    <x v="1"/>
    <n v="1770"/>
    <x v="1"/>
    <s v="Switzerland"/>
    <s v="Swiss Border Guard"/>
    <s v="no"/>
    <s v="RO"/>
    <s v="2017/RSU/01 RO to Nigeria"/>
    <d v="2017-12-12T00:00:00"/>
    <d v="2017-12-15T00:00:00"/>
    <s v="no"/>
    <x v="0"/>
    <s v="FRO.26345"/>
    <n v="2017"/>
    <s v="C1"/>
    <n v="41221.75"/>
    <d v="2017-12-11T00:00:00"/>
    <s v="FF"/>
    <n v="0"/>
    <s v="yes"/>
    <n v="27000"/>
    <n v="25150"/>
    <m/>
    <m/>
    <m/>
    <m/>
    <m/>
    <m/>
    <m/>
    <m/>
    <m/>
    <d v="2018-02-28T00:00:00"/>
    <d v="2018-02-16T00:00:00"/>
    <n v="2018"/>
    <n v="33390.6"/>
    <m/>
    <n v="41221.75"/>
    <n v="33390.6"/>
    <n v="0.81002383450484272"/>
    <n v="7831.1500000000015"/>
    <n v="25150"/>
  </r>
  <r>
    <s v="2017/1771"/>
    <x v="1"/>
    <n v="1771"/>
    <x v="5"/>
    <s v="Romania"/>
    <s v="General Inspectorate of the Romanian Border Police"/>
    <s v="no"/>
    <s v="FSC Support Officer"/>
    <s v="2017/FSC/01 FSC FIMO Deployment"/>
    <d v="2017-12-13T00:00:00"/>
    <d v="2018-01-15T00:00:00"/>
    <s v="no"/>
    <x v="0"/>
    <s v="FRO.26317"/>
    <n v="2017"/>
    <s v="C1"/>
    <n v="7624.82"/>
    <d v="2017-12-11T00:00:00"/>
    <s v="FF"/>
    <n v="0"/>
    <s v="no"/>
    <n v="0"/>
    <m/>
    <m/>
    <m/>
    <m/>
    <m/>
    <m/>
    <n v="2018"/>
    <n v="3812"/>
    <m/>
    <m/>
    <d v="2018-03-31T00:00:00"/>
    <d v="2018-03-01T00:00:00"/>
    <n v="2018"/>
    <n v="2124.91"/>
    <m/>
    <n v="7624.82"/>
    <n v="5936.91"/>
    <n v="0.77862952830361898"/>
    <n v="1687.9099999999999"/>
    <n v="0"/>
  </r>
  <r>
    <s v="2017/1772"/>
    <x v="1"/>
    <n v="1772"/>
    <x v="5"/>
    <s v="Austria"/>
    <s v="Federal Ministry of the Interior"/>
    <s v="no"/>
    <s v="FSC Support Officer"/>
    <s v="2017/FSC/02 FSC FIMO Deployment"/>
    <d v="2017-12-13T00:00:00"/>
    <d v="2018-01-31T00:00:00"/>
    <s v="no"/>
    <x v="0"/>
    <s v="FRO.26315"/>
    <n v="2017"/>
    <s v="C1"/>
    <n v="14500.64"/>
    <d v="2017-12-11T00:00:00"/>
    <s v="FF"/>
    <n v="0"/>
    <s v="no"/>
    <n v="0"/>
    <m/>
    <m/>
    <m/>
    <m/>
    <m/>
    <m/>
    <m/>
    <m/>
    <m/>
    <m/>
    <d v="2018-04-16T00:00:00"/>
    <d v="2018-02-19T00:00:00"/>
    <n v="2018"/>
    <n v="10191.719999999999"/>
    <m/>
    <n v="14500.64"/>
    <n v="10191.719999999999"/>
    <n v="0.70284621920135937"/>
    <n v="4308.92"/>
    <n v="0"/>
  </r>
  <r>
    <s v="2017/1773"/>
    <x v="1"/>
    <n v="1773"/>
    <x v="5"/>
    <s v="Romania"/>
    <s v="General Inspectorate of the Romanian Border Police"/>
    <s v="no"/>
    <s v="FSC Support Officer"/>
    <s v="2017/FSC/02 FSC FIMO Deployment"/>
    <d v="2017-12-18T00:00:00"/>
    <d v="2018-02-19T00:00:00"/>
    <s v="no"/>
    <x v="0"/>
    <s v="FRO.26319"/>
    <n v="2017"/>
    <s v="C1"/>
    <n v="13567.6"/>
    <d v="2017-12-11T00:00:00"/>
    <s v="FF"/>
    <n v="0"/>
    <s v="no"/>
    <n v="0"/>
    <m/>
    <m/>
    <m/>
    <m/>
    <m/>
    <m/>
    <n v="2018"/>
    <n v="6783"/>
    <m/>
    <m/>
    <d v="2018-05-05T00:00:00"/>
    <d v="2018-03-26T00:00:00"/>
    <n v="2018"/>
    <n v="4142.51"/>
    <m/>
    <n v="13567.6"/>
    <n v="10925.51"/>
    <n v="0.80526474837111939"/>
    <n v="2642.09"/>
    <n v="0"/>
  </r>
  <r>
    <s v="2017/1774"/>
    <x v="1"/>
    <n v="1774"/>
    <x v="1"/>
    <s v="Spain"/>
    <s v="Cuerpo Nacional de Policia"/>
    <s v="no"/>
    <s v="RO"/>
    <s v="2017/RSU/01 RO to Nigeria"/>
    <d v="2017-12-12T00:00:00"/>
    <d v="2017-12-15T00:00:00"/>
    <s v="no"/>
    <x v="0"/>
    <s v="FRO.26347"/>
    <n v="2017"/>
    <s v="C1"/>
    <n v="288.89999999999998"/>
    <d v="2017-12-11T00:00:00"/>
    <s v="FF"/>
    <n v="0"/>
    <s v="no"/>
    <n v="0"/>
    <m/>
    <m/>
    <m/>
    <m/>
    <m/>
    <m/>
    <m/>
    <m/>
    <m/>
    <m/>
    <d v="2018-02-28T00:00:00"/>
    <d v="2018-02-08T00:00:00"/>
    <n v="2018"/>
    <n v="256.8"/>
    <m/>
    <n v="288.89999999999998"/>
    <n v="256.8"/>
    <n v="0.88888888888888895"/>
    <n v="32.099999999999966"/>
    <n v="0"/>
  </r>
  <r>
    <s v="2017/1775"/>
    <x v="1"/>
    <n v="1775"/>
    <x v="2"/>
    <s v="Lithuania"/>
    <s v="State Border Guard Service"/>
    <s v="no"/>
    <s v="Poseidon"/>
    <s v="2017/SBS/07 JO Poseidon 2017"/>
    <d v="2018-01-04T00:00:00"/>
    <d v="2018-02-09T00:00:00"/>
    <s v="no"/>
    <x v="0"/>
    <s v="FRO.26352"/>
    <n v="2017"/>
    <s v="C1"/>
    <n v="12408.79"/>
    <d v="2017-12-11T00:00:00"/>
    <s v="SK"/>
    <n v="0"/>
    <s v="no"/>
    <m/>
    <m/>
    <m/>
    <m/>
    <m/>
    <m/>
    <m/>
    <n v="2018"/>
    <n v="6204"/>
    <m/>
    <m/>
    <d v="2018-04-25T00:00:00"/>
    <d v="2018-03-14T00:00:00"/>
    <n v="2018"/>
    <n v="4523.93"/>
    <m/>
    <n v="12408.79"/>
    <n v="10727.93"/>
    <n v="0.86454279587292548"/>
    <n v="1680.8600000000006"/>
    <n v="0"/>
  </r>
  <r>
    <s v="2017/1776"/>
    <x v="1"/>
    <n v="1776"/>
    <x v="4"/>
    <s v="Lithuania"/>
    <s v="State Border Guard Service"/>
    <s v="no"/>
    <s v="Focal Points"/>
    <s v="2017/LBS/02 Focal Points"/>
    <d v="2018-01-03T00:00:00"/>
    <d v="2018-01-31T00:00:00"/>
    <s v="no"/>
    <x v="0"/>
    <s v="FRO.26316"/>
    <n v="2017"/>
    <s v="C1"/>
    <n v="6690.71"/>
    <d v="2017-12-13T00:00:00"/>
    <s v="SK"/>
    <n v="0"/>
    <s v="no"/>
    <m/>
    <m/>
    <m/>
    <m/>
    <m/>
    <m/>
    <m/>
    <n v="2017"/>
    <n v="3345"/>
    <m/>
    <m/>
    <d v="2018-04-16T00:00:00"/>
    <d v="2018-03-07T00:00:00"/>
    <n v="2018"/>
    <n v="1449.61"/>
    <m/>
    <n v="6690.71"/>
    <n v="4794.6099999999997"/>
    <n v="0.71660705665019109"/>
    <n v="1896.1000000000004"/>
    <n v="0"/>
  </r>
  <r>
    <s v="2017/1777"/>
    <x v="1"/>
    <n v="1777"/>
    <x v="4"/>
    <s v="Germany"/>
    <s v="Bundespolizeipräsidium - Federal Police Central Office"/>
    <s v="no"/>
    <s v="Focal Points"/>
    <s v="2017/LBS/02 Focal Points"/>
    <d v="2018-01-02T00:00:00"/>
    <d v="2018-02-01T00:00:00"/>
    <s v="no"/>
    <x v="0"/>
    <s v="FRO.26336"/>
    <n v="2017"/>
    <s v="C1"/>
    <n v="29279.48"/>
    <d v="2017-12-13T00:00:00"/>
    <s v="SK"/>
    <n v="0"/>
    <s v="no"/>
    <m/>
    <m/>
    <m/>
    <m/>
    <m/>
    <m/>
    <m/>
    <m/>
    <m/>
    <m/>
    <m/>
    <d v="2018-04-17T00:00:00"/>
    <d v="2018-04-30T00:00:00"/>
    <n v="2018"/>
    <n v="19183.52"/>
    <m/>
    <n v="29279.48"/>
    <n v="19183.52"/>
    <n v="0.65518649921378391"/>
    <n v="10095.959999999999"/>
    <n v="0"/>
  </r>
  <r>
    <s v="2017/1778"/>
    <x v="1"/>
    <n v="1778"/>
    <x v="2"/>
    <s v="Latvia"/>
    <s v="State Border Guard"/>
    <s v="no"/>
    <s v="Poseidon"/>
    <s v="2017/SBS/07 JO Poseidon 2017"/>
    <d v="2018-01-04T00:00:00"/>
    <d v="2018-02-09T00:00:00"/>
    <s v="no"/>
    <x v="0"/>
    <s v="FRO.26356"/>
    <n v="2017"/>
    <s v="C1"/>
    <n v="9821.9599999999991"/>
    <d v="2017-12-11T00:00:00"/>
    <s v="SK"/>
    <n v="0"/>
    <s v="no"/>
    <m/>
    <m/>
    <m/>
    <m/>
    <m/>
    <m/>
    <m/>
    <n v="2018"/>
    <n v="4900"/>
    <m/>
    <m/>
    <d v="2018-04-25T00:00:00"/>
    <d v="2018-05-18T00:00:00"/>
    <n v="2018"/>
    <n v="2912.69"/>
    <m/>
    <n v="9821.9599999999991"/>
    <n v="7812.6900000000005"/>
    <n v="0.79543085086886944"/>
    <n v="2009.2699999999986"/>
    <n v="0"/>
  </r>
  <r>
    <s v="2017/1779"/>
    <x v="1"/>
    <n v="1779"/>
    <x v="1"/>
    <s v="Norway"/>
    <s v="National Police Immigration Service"/>
    <s v="no"/>
    <s v="Poseidon"/>
    <s v="2017/RSU/03 JO Poseidon/Readmission"/>
    <d v="2017-12-15T00:00:00"/>
    <d v="2017-12-17T00:00:00"/>
    <s v="no"/>
    <x v="0"/>
    <s v="FRO.26367"/>
    <n v="2017"/>
    <s v="C1"/>
    <n v="43439"/>
    <d v="2017-12-13T00:00:00"/>
    <s v="FF"/>
    <n v="0"/>
    <s v="yes"/>
    <n v="40598"/>
    <n v="40598"/>
    <m/>
    <m/>
    <m/>
    <m/>
    <m/>
    <m/>
    <m/>
    <m/>
    <m/>
    <d v="2018-03-02T00:00:00"/>
    <d v="2018-01-17T00:00:00"/>
    <n v="2018"/>
    <n v="43439"/>
    <m/>
    <n v="43439"/>
    <n v="43439"/>
    <n v="1"/>
    <n v="0"/>
    <n v="40598"/>
  </r>
  <r>
    <s v="2017/1780"/>
    <x v="1"/>
    <n v="1780"/>
    <x v="4"/>
    <s v="Austria"/>
    <s v="Federal Ministry of the Interior"/>
    <s v="no"/>
    <s v="Focal Points"/>
    <s v="2017/LBS/02 Focal Points"/>
    <d v="2018-01-01T00:00:00"/>
    <d v="2018-01-31T00:00:00"/>
    <s v="no"/>
    <x v="0"/>
    <s v="FRO.26351"/>
    <n v="2017"/>
    <s v="C1"/>
    <n v="21881.5"/>
    <d v="2017-12-13T00:00:00"/>
    <s v="SK"/>
    <n v="0"/>
    <s v="no"/>
    <m/>
    <m/>
    <m/>
    <m/>
    <m/>
    <m/>
    <m/>
    <m/>
    <m/>
    <m/>
    <m/>
    <d v="2018-04-16T00:00:00"/>
    <d v="2018-05-17T00:00:00"/>
    <n v="2018"/>
    <n v="17735.09"/>
    <m/>
    <n v="21881.5"/>
    <n v="17735.09"/>
    <n v="0.81050613531979065"/>
    <n v="4146.41"/>
    <n v="0"/>
  </r>
  <r>
    <s v="2017/1781"/>
    <x v="1"/>
    <n v="1781"/>
    <x v="4"/>
    <s v="Netherlands"/>
    <s v="Immigration and Naturalisation Service"/>
    <s v="no"/>
    <s v="FOA"/>
    <s v="2017/LBS/01 FOA"/>
    <d v="2018-01-02T00:00:00"/>
    <d v="2018-02-01T00:00:00"/>
    <s v="no"/>
    <x v="0"/>
    <s v="FRO.26353"/>
    <n v="2017"/>
    <s v="C1"/>
    <n v="84291.39"/>
    <d v="2017-12-13T00:00:00"/>
    <s v="SK"/>
    <n v="0"/>
    <s v="yes"/>
    <n v="49700"/>
    <n v="49700"/>
    <m/>
    <m/>
    <m/>
    <m/>
    <m/>
    <n v="2017"/>
    <n v="39380"/>
    <m/>
    <m/>
    <d v="2018-04-17T00:00:00"/>
    <d v="2018-02-22T00:00:00"/>
    <n v="2018"/>
    <n v="43866.76"/>
    <m/>
    <n v="84291.39"/>
    <n v="83246.760000000009"/>
    <n v="0.9876069192832152"/>
    <n v="1044.6299999999901"/>
    <n v="49700"/>
  </r>
  <r>
    <s v="2017/1782"/>
    <x v="1"/>
    <n v="1782"/>
    <x v="4"/>
    <s v="Serbia"/>
    <s v="Ministry of Interior"/>
    <s v="no"/>
    <s v="FOA"/>
    <s v="2017/LBS/01 FOA"/>
    <d v="2018-01-02T00:00:00"/>
    <d v="2018-02-01T00:00:00"/>
    <s v="no"/>
    <x v="0"/>
    <s v="FRO.26355"/>
    <n v="2017"/>
    <s v="C1"/>
    <n v="7697.58"/>
    <d v="2017-12-13T00:00:00"/>
    <s v="SK"/>
    <n v="0"/>
    <s v="no"/>
    <m/>
    <m/>
    <m/>
    <m/>
    <m/>
    <m/>
    <m/>
    <m/>
    <n v="0"/>
    <m/>
    <m/>
    <d v="2018-04-17T00:00:00"/>
    <d v="2018-03-12T00:00:00"/>
    <n v="2018"/>
    <n v="6187.36"/>
    <m/>
    <n v="7697.58"/>
    <n v="6187.36"/>
    <n v="0.80380587145570426"/>
    <n v="1510.2200000000003"/>
    <n v="0"/>
  </r>
  <r>
    <s v="2017/1783"/>
    <x v="1"/>
    <n v="1783"/>
    <x v="4"/>
    <s v="France"/>
    <s v="Direction Centrale de la Police aux Frontieres"/>
    <s v="no"/>
    <s v="FOA"/>
    <s v="2017/LBS/01 FOA"/>
    <d v="2018-01-02T00:00:00"/>
    <d v="2018-02-01T00:00:00"/>
    <s v="no"/>
    <x v="0"/>
    <s v="FRO.26361"/>
    <n v="2017"/>
    <s v="C1"/>
    <n v="6840.51"/>
    <d v="2017-12-13T00:00:00"/>
    <s v="SK"/>
    <n v="0"/>
    <s v="no"/>
    <m/>
    <m/>
    <m/>
    <m/>
    <m/>
    <m/>
    <m/>
    <m/>
    <m/>
    <m/>
    <m/>
    <d v="2018-04-17T00:00:00"/>
    <d v="2018-03-06T00:00:00"/>
    <n v="2018"/>
    <n v="5783.21"/>
    <m/>
    <n v="6840.51"/>
    <n v="5783.21"/>
    <n v="0.84543550115415367"/>
    <n v="1057.3000000000002"/>
    <n v="0"/>
  </r>
  <r>
    <s v="2017/1784"/>
    <x v="1"/>
    <n v="1784"/>
    <x v="4"/>
    <s v="Hungary"/>
    <s v="Hungarian Police Headquarters"/>
    <s v="no"/>
    <s v="FOA"/>
    <s v="2017/LBS/01 FOA"/>
    <d v="2017-12-15T00:00:00"/>
    <d v="2018-01-31T00:00:00"/>
    <s v="no"/>
    <x v="0"/>
    <s v="FRO.26401"/>
    <n v="2017"/>
    <s v="C1"/>
    <n v="99977.68"/>
    <d v="2017-12-13T00:00:00"/>
    <s v="SK"/>
    <n v="84234.98"/>
    <s v="yes"/>
    <n v="60525"/>
    <n v="67650.880000000005"/>
    <m/>
    <m/>
    <m/>
    <m/>
    <m/>
    <n v="2017"/>
    <n v="49985"/>
    <m/>
    <m/>
    <d v="2018-04-16T00:00:00"/>
    <d v="2018-07-10T00:00:00"/>
    <n v="2018"/>
    <n v="40146.43"/>
    <m/>
    <n v="99977.68"/>
    <n v="90131.43"/>
    <n v="0.90151551826367649"/>
    <n v="9846.25"/>
    <n v="67650.880000000005"/>
  </r>
  <r>
    <s v="2017/1785"/>
    <x v="1"/>
    <n v="1785"/>
    <x v="1"/>
    <s v="Hungary"/>
    <s v="Immigration and Asylum Office "/>
    <s v="no"/>
    <s v="RO"/>
    <s v="2017/RSU/01 RO to Pakistan"/>
    <d v="2017-12-18T00:00:00"/>
    <d v="2017-12-20T00:00:00"/>
    <s v="no"/>
    <x v="0"/>
    <s v="FRO.26389"/>
    <n v="2017"/>
    <s v="C1"/>
    <n v="3188.6"/>
    <d v="2017-12-13T00:00:00"/>
    <s v="FF"/>
    <n v="0"/>
    <s v="yes"/>
    <n v="0"/>
    <n v="1357.13"/>
    <m/>
    <m/>
    <m/>
    <m/>
    <m/>
    <m/>
    <m/>
    <m/>
    <m/>
    <d v="2018-03-05T00:00:00"/>
    <d v="2018-03-19T00:00:00"/>
    <n v="2018"/>
    <n v="1452.13"/>
    <m/>
    <n v="3188.6"/>
    <n v="1452.13"/>
    <n v="0.45541303393338772"/>
    <n v="1736.4699999999998"/>
    <n v="1357.13"/>
  </r>
  <r>
    <s v="2017/1786"/>
    <x v="1"/>
    <n v="1786"/>
    <x v="2"/>
    <s v="Netherlands"/>
    <s v="Immigration and Naturalisation Service"/>
    <s v="no"/>
    <s v="Poseidon"/>
    <s v="2017/SBS/07 JO Poseidon 2017"/>
    <d v="2018-01-04T00:00:00"/>
    <d v="2018-02-09T00:00:00"/>
    <s v="no"/>
    <x v="0"/>
    <s v="FRO.26399"/>
    <n v="2017"/>
    <s v="C1"/>
    <n v="148066"/>
    <d v="2017-12-13T00:00:00"/>
    <s v="SK"/>
    <n v="0"/>
    <s v="yes"/>
    <n v="88900"/>
    <n v="94660"/>
    <m/>
    <m/>
    <m/>
    <m/>
    <m/>
    <n v="2018"/>
    <n v="70500"/>
    <m/>
    <m/>
    <d v="2018-04-25T00:00:00"/>
    <d v="2018-03-16T00:00:00"/>
    <n v="2018"/>
    <n v="75417.929999999993"/>
    <m/>
    <n v="148066"/>
    <n v="145917.93"/>
    <n v="0.98549248308186888"/>
    <n v="2148.070000000007"/>
    <n v="94660"/>
  </r>
  <r>
    <s v="2017/1787"/>
    <x v="1"/>
    <n v="1787"/>
    <x v="1"/>
    <s v="Belgium"/>
    <s v="Dienst Vreemdelingenzaken"/>
    <s v="no"/>
    <s v="RO"/>
    <s v="2017/RSU/01 RO to Pakistan"/>
    <d v="2017-12-18T00:00:00"/>
    <d v="2018-01-08T00:00:00"/>
    <s v="no"/>
    <x v="0"/>
    <s v="FRO.26396"/>
    <n v="2017"/>
    <s v="C1"/>
    <n v="445956"/>
    <d v="2017-12-13T00:00:00"/>
    <s v="FF"/>
    <n v="0"/>
    <s v="yes"/>
    <n v="390000"/>
    <n v="336081.24"/>
    <m/>
    <m/>
    <m/>
    <m/>
    <m/>
    <m/>
    <m/>
    <m/>
    <m/>
    <d v="2018-03-24T00:00:00"/>
    <d v="2018-03-14T00:00:00"/>
    <n v="2018"/>
    <n v="355893.66"/>
    <m/>
    <n v="445956"/>
    <n v="355893.66"/>
    <n v="0.79804657858622818"/>
    <n v="90062.340000000026"/>
    <n v="336081.24"/>
  </r>
  <r>
    <s v="2017/1788"/>
    <x v="1"/>
    <n v="1788"/>
    <x v="1"/>
    <s v="Bulgaria"/>
    <s v="Ministry of Interior, National Police Service, Chief Directorate Border Police"/>
    <s v="no"/>
    <s v="RO"/>
    <s v="2017/RSU/01 RO to Pakistan"/>
    <d v="2017-12-18T00:00:00"/>
    <d v="2018-01-08T00:00:00"/>
    <s v="no"/>
    <x v="0"/>
    <s v="FRO.26395"/>
    <n v="2017"/>
    <s v="C1"/>
    <n v="8328.8799999999992"/>
    <d v="2017-12-13T00:00:00"/>
    <s v="FF"/>
    <n v="0"/>
    <s v="no"/>
    <m/>
    <m/>
    <m/>
    <m/>
    <m/>
    <m/>
    <m/>
    <m/>
    <m/>
    <m/>
    <m/>
    <d v="2018-03-24T00:00:00"/>
    <d v="2018-03-26T00:00:00"/>
    <n v="2018"/>
    <n v="6556.93"/>
    <m/>
    <n v="8328.8799999999992"/>
    <n v="6556.93"/>
    <n v="0.78725230763319931"/>
    <n v="1771.9499999999989"/>
    <n v="0"/>
  </r>
  <r>
    <s v="2017/865"/>
    <x v="1"/>
    <n v="865"/>
    <x v="2"/>
    <s v="Finland"/>
    <s v="Finnish Border Guard"/>
    <s v="no"/>
    <s v="Poseidon"/>
    <s v="2017/SBS/07 JO Poseidon 2017"/>
    <d v="2017-08-15T00:00:00"/>
    <d v="2017-11-16T00:00:00"/>
    <s v="no"/>
    <x v="0"/>
    <s v="FRO.24618"/>
    <n v="2017"/>
    <s v="C1"/>
    <n v="36666"/>
    <d v="2017-06-09T00:00:00"/>
    <s v="MM"/>
    <n v="0"/>
    <s v="no"/>
    <m/>
    <m/>
    <m/>
    <m/>
    <m/>
    <m/>
    <m/>
    <m/>
    <m/>
    <m/>
    <m/>
    <d v="2018-01-30T00:00:00"/>
    <d v="2018-01-17T00:00:00"/>
    <n v="2018"/>
    <n v="31088.02"/>
    <m/>
    <n v="36666"/>
    <n v="31088.02"/>
    <n v="0.84787050673648612"/>
    <n v="5577.98"/>
    <n v="0"/>
  </r>
  <r>
    <s v="2017/1790"/>
    <x v="1"/>
    <n v="1790"/>
    <x v="1"/>
    <s v="Romania"/>
    <s v="General Inspectorate for Immigration"/>
    <s v="no"/>
    <s v="RO"/>
    <s v="2017/RSU/01 RO to Pakistan"/>
    <d v="2017-12-18T00:00:00"/>
    <d v="2018-01-08T00:00:00"/>
    <s v="no"/>
    <x v="0"/>
    <s v="FRO.26392"/>
    <n v="2017"/>
    <s v="C1"/>
    <n v="2713.52"/>
    <d v="2017-12-13T00:00:00"/>
    <s v="FF"/>
    <n v="0"/>
    <s v="no"/>
    <m/>
    <m/>
    <m/>
    <m/>
    <m/>
    <m/>
    <m/>
    <m/>
    <m/>
    <m/>
    <m/>
    <d v="2018-03-24T00:00:00"/>
    <m/>
    <n v="2018"/>
    <n v="1719.28"/>
    <m/>
    <n v="2713.52"/>
    <n v="1719.28"/>
    <n v="0.63359768861110288"/>
    <n v="994.24"/>
    <n v="0"/>
  </r>
  <r>
    <s v="2017/1791"/>
    <x v="1"/>
    <n v="1791"/>
    <x v="2"/>
    <s v="Denmark"/>
    <s v="Danish National Police"/>
    <s v="no"/>
    <s v="Poseidon"/>
    <s v="2017/SBS/07 JO Poseidon 2017"/>
    <d v="2018-01-04T00:00:00"/>
    <d v="2018-01-31T00:00:00"/>
    <s v="no"/>
    <x v="0"/>
    <s v="FRO.26404"/>
    <n v="2017"/>
    <s v="C1"/>
    <n v="112692"/>
    <d v="2017-12-13T00:00:00"/>
    <s v="SK"/>
    <n v="0"/>
    <s v="yes"/>
    <n v="58800"/>
    <n v="96759.84"/>
    <m/>
    <m/>
    <m/>
    <m/>
    <m/>
    <m/>
    <n v="0"/>
    <m/>
    <m/>
    <d v="2018-04-16T00:00:00"/>
    <d v="2018-05-21T00:00:00"/>
    <n v="2018"/>
    <n v="108287.89"/>
    <m/>
    <n v="112692"/>
    <n v="108287.89"/>
    <n v="0.96091905370390085"/>
    <n v="4404.1100000000006"/>
    <n v="96759.84"/>
  </r>
  <r>
    <s v="2017/1792"/>
    <x v="1"/>
    <n v="1792"/>
    <x v="2"/>
    <s v="Belgium"/>
    <s v="Belgian Federal Police"/>
    <s v="no"/>
    <s v="Poseidon"/>
    <s v="2017/SBS/07 JO Poseidon 2017"/>
    <d v="2018-01-04T00:00:00"/>
    <d v="2018-02-09T00:00:00"/>
    <s v="no"/>
    <x v="0"/>
    <s v="FRO.26406"/>
    <n v="2017"/>
    <s v="C1"/>
    <n v="10943.96"/>
    <d v="2017-12-14T00:00:00"/>
    <s v="SK"/>
    <n v="0"/>
    <s v="no"/>
    <m/>
    <m/>
    <m/>
    <m/>
    <m/>
    <m/>
    <m/>
    <m/>
    <n v="0"/>
    <m/>
    <m/>
    <d v="2018-04-25T00:00:00"/>
    <d v="2018-03-15T00:00:00"/>
    <n v="2018"/>
    <n v="9025.2000000000007"/>
    <m/>
    <n v="10943.96"/>
    <n v="9025.2000000000007"/>
    <n v="0.82467406679117994"/>
    <n v="1918.7599999999984"/>
    <n v="0"/>
  </r>
  <r>
    <s v="2017/1793"/>
    <x v="1"/>
    <n v="1793"/>
    <x v="4"/>
    <s v="Netherlands"/>
    <s v="Royal Marechaussee"/>
    <s v="no"/>
    <s v="Focal Points"/>
    <s v="2017/LBS/02 Focal Points"/>
    <d v="2018-01-03T00:00:00"/>
    <d v="2018-01-31T00:00:00"/>
    <s v="no"/>
    <x v="0"/>
    <s v="FRO.26366"/>
    <n v="2017"/>
    <s v="C1"/>
    <n v="6088.3"/>
    <d v="2017-12-14T00:00:00"/>
    <s v="SK"/>
    <n v="0"/>
    <s v="no"/>
    <m/>
    <m/>
    <m/>
    <m/>
    <m/>
    <m/>
    <m/>
    <m/>
    <n v="0"/>
    <m/>
    <m/>
    <d v="2018-04-16T00:00:00"/>
    <d v="2018-02-27T00:00:00"/>
    <n v="2018"/>
    <n v="5788.29"/>
    <m/>
    <n v="6088.3"/>
    <n v="5788.29"/>
    <n v="0.95072351888047568"/>
    <n v="300.01000000000022"/>
    <n v="0"/>
  </r>
  <r>
    <s v="2017/1794"/>
    <x v="1"/>
    <n v="1794"/>
    <x v="4"/>
    <s v="Bulgaria"/>
    <s v="Ministry of Interior, National Police Service, Chief Directorate Border Police"/>
    <s v="yes"/>
    <s v="FOA"/>
    <s v="2017/LBS/01 FOA"/>
    <d v="2017-12-18T00:00:00"/>
    <d v="2018-01-31T00:00:00"/>
    <s v="no"/>
    <x v="0"/>
    <s v="FRO.26433"/>
    <n v="2017"/>
    <s v="C1"/>
    <n v="106796.34"/>
    <d v="2017-12-14T00:00:00"/>
    <s v="SK"/>
    <n v="27931.94"/>
    <s v="yes"/>
    <n v="62020"/>
    <n v="19423.32"/>
    <m/>
    <m/>
    <m/>
    <m/>
    <m/>
    <m/>
    <n v="0"/>
    <m/>
    <m/>
    <d v="2018-04-16T00:00:00"/>
    <d v="2018-05-22T00:00:00"/>
    <n v="2018"/>
    <n v="29887.18"/>
    <m/>
    <n v="106796.34"/>
    <n v="29887.18"/>
    <n v="0.27985209980042386"/>
    <n v="76909.16"/>
    <n v="19423.32"/>
  </r>
  <r>
    <s v="2017/1795"/>
    <x v="1"/>
    <n v="1795"/>
    <x v="2"/>
    <s v="Norway"/>
    <s v="National Police Directorate"/>
    <s v="no"/>
    <s v="Poseidon"/>
    <s v="2017/SBS/07 JO Poseidon 2017"/>
    <d v="2018-01-04T00:00:00"/>
    <d v="2018-02-09T00:00:00"/>
    <s v="no"/>
    <x v="0"/>
    <s v="FRO.26438"/>
    <n v="2017"/>
    <s v="C1"/>
    <n v="18472.48"/>
    <d v="2017-12-14T00:00:00"/>
    <s v="SK"/>
    <n v="0"/>
    <s v="no"/>
    <m/>
    <m/>
    <s v="FRO.26438"/>
    <n v="2017"/>
    <n v="-8400"/>
    <m/>
    <m/>
    <m/>
    <m/>
    <m/>
    <m/>
    <d v="2018-04-25T00:00:00"/>
    <d v="2018-03-15T00:00:00"/>
    <n v="2018"/>
    <n v="9521.11"/>
    <m/>
    <n v="10072.48"/>
    <n v="9521.11"/>
    <n v="0.94525975727924016"/>
    <n v="551.36999999999898"/>
    <n v="0"/>
  </r>
  <r>
    <s v="2017/1796"/>
    <x v="1"/>
    <n v="1796"/>
    <x v="4"/>
    <s v="Estonia"/>
    <s v="Police and Border Guard Board"/>
    <s v="no"/>
    <s v="FOA"/>
    <s v="2017/LBS/01 FOA"/>
    <d v="2017-12-30T00:00:00"/>
    <d v="2018-02-01T00:00:00"/>
    <s v="no"/>
    <x v="0"/>
    <s v="FRO.26450"/>
    <n v="2017"/>
    <s v="C1"/>
    <n v="17967.439999999999"/>
    <d v="2017-12-14T00:00:00"/>
    <s v="SK"/>
    <n v="0"/>
    <s v="no"/>
    <m/>
    <m/>
    <m/>
    <m/>
    <m/>
    <m/>
    <m/>
    <n v="2018"/>
    <n v="8980"/>
    <m/>
    <m/>
    <d v="2018-04-17T00:00:00"/>
    <d v="2018-03-07T00:00:00"/>
    <n v="2018"/>
    <n v="7108.88"/>
    <m/>
    <n v="17967.439999999999"/>
    <n v="16088.880000000001"/>
    <n v="0.89544642976406219"/>
    <n v="1878.5599999999977"/>
    <n v="0"/>
  </r>
  <r>
    <s v="2017/1797"/>
    <x v="1"/>
    <n v="1797"/>
    <x v="2"/>
    <s v="Estonia"/>
    <s v="Police and Border Guard Board"/>
    <s v="no"/>
    <s v="Poseidon"/>
    <s v="2017/SBS/07 JO Poseidon 2017"/>
    <d v="2018-01-03T00:00:00"/>
    <d v="2018-02-10T00:00:00"/>
    <s v="no"/>
    <x v="0"/>
    <s v="FRO.26443"/>
    <n v="2017"/>
    <s v="C1"/>
    <n v="16503.68"/>
    <d v="2017-12-14T00:00:00"/>
    <s v="SK"/>
    <n v="0"/>
    <s v="no"/>
    <m/>
    <m/>
    <m/>
    <m/>
    <m/>
    <m/>
    <m/>
    <n v="2017"/>
    <n v="8250"/>
    <m/>
    <m/>
    <d v="2018-04-26T00:00:00"/>
    <d v="2018-02-28T00:00:00"/>
    <n v="2018"/>
    <n v="7866.15"/>
    <m/>
    <n v="16503.68"/>
    <n v="16116.15"/>
    <n v="0.97651857040369172"/>
    <n v="387.53000000000065"/>
    <n v="0"/>
  </r>
  <r>
    <s v="2017/1798"/>
    <x v="1"/>
    <n v="1798"/>
    <x v="2"/>
    <s v="Poland"/>
    <s v="Headquarters of Polish Border Guards"/>
    <s v="no"/>
    <s v="Poseidon"/>
    <s v="2017/SBS/07 JO Poseidon 2017"/>
    <d v="2018-01-04T00:00:00"/>
    <d v="2018-02-09T00:00:00"/>
    <s v="no"/>
    <x v="0"/>
    <s v="FRO.26445"/>
    <n v="2017"/>
    <s v="C1"/>
    <n v="10447.48"/>
    <d v="2017-12-14T00:00:00"/>
    <s v="SK"/>
    <n v="0"/>
    <s v="no"/>
    <m/>
    <m/>
    <m/>
    <m/>
    <m/>
    <m/>
    <m/>
    <n v="2017"/>
    <n v="5223.74"/>
    <m/>
    <m/>
    <d v="2018-04-25T00:00:00"/>
    <d v="2018-05-18T00:00:00"/>
    <n v="2018"/>
    <n v="4377.76"/>
    <m/>
    <n v="10447.48"/>
    <n v="9601.5"/>
    <n v="0.91902544919923279"/>
    <n v="845.97999999999956"/>
    <n v="0"/>
  </r>
  <r>
    <s v="2017/1799"/>
    <x v="1"/>
    <n v="1799"/>
    <x v="2"/>
    <s v="Portugal"/>
    <s v="Servico de Estrangeiros e Fronteiras"/>
    <s v="no"/>
    <s v="Poseidon"/>
    <s v="2017/SBS/07 JO Poseidon 2017"/>
    <d v="2018-01-04T00:00:00"/>
    <d v="2018-02-09T00:00:00"/>
    <s v="no"/>
    <x v="0"/>
    <s v="FRO.26451"/>
    <n v="2017"/>
    <s v="C1"/>
    <n v="22294.52"/>
    <d v="2017-12-14T00:00:00"/>
    <s v="SK"/>
    <n v="0"/>
    <s v="no"/>
    <m/>
    <m/>
    <m/>
    <m/>
    <m/>
    <m/>
    <m/>
    <n v="2018"/>
    <n v="11147.26"/>
    <m/>
    <m/>
    <d v="2018-04-25T00:00:00"/>
    <d v="2018-05-18T00:00:00"/>
    <n v="2018"/>
    <n v="8188.21"/>
    <m/>
    <n v="22294.52"/>
    <n v="19335.47"/>
    <n v="0.86727455894991234"/>
    <n v="2959.0499999999993"/>
    <n v="0"/>
  </r>
  <r>
    <s v="2017/1800"/>
    <x v="1"/>
    <n v="1800"/>
    <x v="2"/>
    <s v="Italy"/>
    <s v="Ministero dell'Interno, Dipartimento della Pubblica Sicurezza, Direzione Centrale dell'Immigrazione e della Polizia delle Frontiere"/>
    <s v="no"/>
    <s v="Poseidon"/>
    <s v="2017/SBS/07 JO Poseidon 2017"/>
    <d v="2018-01-04T00:00:00"/>
    <d v="2018-02-09T00:00:00"/>
    <s v="no"/>
    <x v="0"/>
    <s v="FRO.26463"/>
    <n v="2017"/>
    <s v="C1"/>
    <n v="8500.08"/>
    <d v="2017-12-14T00:00:00"/>
    <s v="SK"/>
    <n v="0"/>
    <s v="no"/>
    <m/>
    <m/>
    <m/>
    <m/>
    <m/>
    <m/>
    <m/>
    <m/>
    <m/>
    <m/>
    <m/>
    <d v="2018-04-25T00:00:00"/>
    <d v="2018-04-18T00:00:00"/>
    <n v="2018"/>
    <n v="6491.16"/>
    <m/>
    <n v="8500.08"/>
    <n v="6491.16"/>
    <n v="0.76365869497698846"/>
    <n v="2008.92"/>
    <n v="0"/>
  </r>
  <r>
    <s v="2017/1801"/>
    <x v="1"/>
    <n v="1801"/>
    <x v="2"/>
    <s v="Estonia"/>
    <s v="Police and Border Guard Board"/>
    <s v="no"/>
    <s v="Poseidon"/>
    <s v="2017/SBS/07 JO Poseidon 2017"/>
    <d v="2017-12-22T00:00:00"/>
    <d v="2018-01-11T00:00:00"/>
    <s v="no"/>
    <x v="0"/>
    <s v="FRO.26461"/>
    <n v="2017"/>
    <s v="C1"/>
    <n v="4498.28"/>
    <d v="2017-12-14T00:00:00"/>
    <s v="SK"/>
    <n v="3875.96"/>
    <s v="yes"/>
    <n v="2240"/>
    <n v="2146.96"/>
    <m/>
    <m/>
    <m/>
    <m/>
    <m/>
    <n v="2017"/>
    <n v="2200"/>
    <m/>
    <m/>
    <d v="2018-03-27T00:00:00"/>
    <d v="2018-02-16T00:00:00"/>
    <n v="2018"/>
    <n v="1947.28"/>
    <m/>
    <n v="4498.28"/>
    <n v="4147.28"/>
    <n v="0.92197017526699099"/>
    <n v="351"/>
    <n v="2146.96"/>
  </r>
  <r>
    <s v="2017/1802"/>
    <x v="1"/>
    <n v="1802"/>
    <x v="4"/>
    <s v="Croatia"/>
    <s v="Ministry of the Interior"/>
    <s v="no"/>
    <s v="FOA"/>
    <s v="2017/LBS/01 FOA"/>
    <d v="2018-01-02T00:00:00"/>
    <d v="2018-02-01T00:00:00"/>
    <s v="no"/>
    <x v="0"/>
    <s v="FRO.26387"/>
    <n v="2017"/>
    <s v="C1"/>
    <n v="9841.86"/>
    <d v="2017-12-15T00:00:00"/>
    <s v="SK"/>
    <n v="0"/>
    <s v="no"/>
    <m/>
    <m/>
    <m/>
    <m/>
    <m/>
    <m/>
    <m/>
    <m/>
    <n v="0"/>
    <m/>
    <m/>
    <d v="2018-04-17T00:00:00"/>
    <d v="2018-03-06T00:00:00"/>
    <n v="2018"/>
    <n v="8667.56"/>
    <m/>
    <n v="9841.86"/>
    <n v="8667.56"/>
    <n v="0.88068312290562956"/>
    <n v="1174.3000000000011"/>
    <n v="0"/>
  </r>
  <r>
    <s v="2017/1803"/>
    <x v="1"/>
    <n v="1803"/>
    <x v="2"/>
    <s v="Austria"/>
    <s v="Federal Ministry of the Interior"/>
    <s v="no"/>
    <s v="Poseidon"/>
    <s v="2017/SBS/07 JO Poseidon 2017"/>
    <d v="2018-01-04T00:00:00"/>
    <d v="2018-02-09T00:00:00"/>
    <s v="no"/>
    <x v="0"/>
    <s v="FRO.26468"/>
    <n v="2017"/>
    <s v="C1"/>
    <n v="28575.42"/>
    <d v="2017-12-18T00:00:00"/>
    <s v="SK"/>
    <n v="0"/>
    <s v="no"/>
    <m/>
    <m/>
    <m/>
    <m/>
    <m/>
    <m/>
    <m/>
    <m/>
    <m/>
    <m/>
    <m/>
    <d v="2018-04-25T00:00:00"/>
    <d v="2018-03-05T00:00:00"/>
    <n v="2018"/>
    <n v="26448.59"/>
    <m/>
    <n v="28575.42"/>
    <n v="26448.59"/>
    <n v="0.92557134768272875"/>
    <n v="2126.8299999999981"/>
    <n v="0"/>
  </r>
  <r>
    <s v="2017/1804"/>
    <x v="1"/>
    <n v="1804"/>
    <x v="4"/>
    <s v="Austria"/>
    <s v="Federal Ministry of the Interior"/>
    <s v="no"/>
    <s v="FOA"/>
    <s v="2017/LBS/01 FOA"/>
    <d v="2018-01-03T00:00:00"/>
    <d v="2018-01-31T00:00:00"/>
    <s v="no"/>
    <x v="0"/>
    <s v="FRO.26437"/>
    <n v="2017"/>
    <s v="C1"/>
    <n v="23946.6"/>
    <d v="2017-12-15T00:00:00"/>
    <s v="SK"/>
    <n v="0"/>
    <s v="no"/>
    <m/>
    <m/>
    <s v="FRO.26437"/>
    <n v="2018"/>
    <n v="1048.5999999999999"/>
    <d v="2018-01-25T00:00:00"/>
    <m/>
    <m/>
    <n v="0"/>
    <m/>
    <m/>
    <d v="2018-04-16T00:00:00"/>
    <d v="2018-05-23T00:00:00"/>
    <n v="2018"/>
    <n v="21326.77"/>
    <m/>
    <n v="24995.199999999997"/>
    <n v="21326.77"/>
    <n v="0.85323462104724124"/>
    <n v="3668.4299999999967"/>
    <n v="0"/>
  </r>
  <r>
    <s v="2017/1805"/>
    <x v="1"/>
    <n v="1805"/>
    <x v="5"/>
    <s v="Lithuania"/>
    <s v="State Border Guard Service at the Ministry of the Interior of the Republic of Lithuania"/>
    <s v="no"/>
    <s v="FSC Support Officer"/>
    <s v="2017/FSC/02 FSC FIMO Deployment"/>
    <d v="2018-01-07T00:00:00"/>
    <d v="2018-02-07T00:00:00"/>
    <s v="no"/>
    <x v="0"/>
    <s v="FRO.26458"/>
    <n v="2017"/>
    <s v="C1"/>
    <n v="6775.24"/>
    <d v="2017-12-18T00:00:00"/>
    <s v="FF"/>
    <n v="0"/>
    <s v="no"/>
    <m/>
    <m/>
    <m/>
    <m/>
    <m/>
    <m/>
    <m/>
    <m/>
    <m/>
    <m/>
    <m/>
    <d v="2018-04-23T00:00:00"/>
    <d v="2018-03-02T00:00:00"/>
    <n v="2018"/>
    <n v="6641.66"/>
    <m/>
    <n v="6775.24"/>
    <n v="6641.66"/>
    <n v="0.980284093257213"/>
    <n v="133.57999999999993"/>
    <n v="0"/>
  </r>
  <r>
    <s v="2017/1806"/>
    <x v="1"/>
    <n v="1806"/>
    <x v="5"/>
    <s v="Germany"/>
    <s v="Bundespolizeipräsidium - Federal Police Central Office"/>
    <s v="no"/>
    <s v="FSC Support Officer"/>
    <s v="2017/FSC/02 FSC FIMO Deployment"/>
    <d v="2018-01-03T00:00:00"/>
    <d v="2018-02-07T00:00:00"/>
    <s v="no"/>
    <x v="0"/>
    <s v="FRO.26456"/>
    <n v="2017"/>
    <s v="C1"/>
    <n v="10511.68"/>
    <d v="2017-12-18T00:00:00"/>
    <s v="FF"/>
    <n v="0"/>
    <s v="no"/>
    <m/>
    <m/>
    <m/>
    <m/>
    <m/>
    <m/>
    <m/>
    <m/>
    <m/>
    <m/>
    <m/>
    <d v="2018-04-23T00:00:00"/>
    <d v="2018-08-30T00:00:00"/>
    <n v="2018"/>
    <n v="9910.85"/>
    <m/>
    <n v="10511.68"/>
    <n v="9910.85"/>
    <n v="0.94284167706779509"/>
    <n v="600.82999999999993"/>
    <n v="0"/>
  </r>
  <r>
    <s v="2017/1807"/>
    <x v="1"/>
    <n v="1807"/>
    <x v="5"/>
    <s v="Italy"/>
    <s v="Ministero dell'Interno, Dipartimento della Pubblica Sicurezza, Direzione Centrale dell'Immigrazione e della Polizia delle Frontiere"/>
    <s v="no"/>
    <s v="FSC Support Officer"/>
    <s v="2017/FSC/02 FSC FIMO Deployment"/>
    <d v="2018-01-02T00:00:00"/>
    <d v="2018-02-04T00:00:00"/>
    <s v="no"/>
    <x v="0"/>
    <s v="FRO.26375"/>
    <n v="2017"/>
    <s v="C1"/>
    <n v="7607.7"/>
    <d v="2017-12-18T00:00:00"/>
    <s v="FF"/>
    <n v="0"/>
    <s v="no"/>
    <m/>
    <m/>
    <m/>
    <m/>
    <m/>
    <m/>
    <m/>
    <m/>
    <m/>
    <m/>
    <m/>
    <d v="2018-04-20T00:00:00"/>
    <d v="2018-06-08T00:00:00"/>
    <n v="2018"/>
    <n v="7110.36"/>
    <m/>
    <n v="7607.7"/>
    <n v="7110.36"/>
    <n v="0.9346267597302732"/>
    <n v="497.34000000000015"/>
    <n v="0"/>
  </r>
  <r>
    <s v="2017/1808"/>
    <x v="1"/>
    <n v="1808"/>
    <x v="5"/>
    <s v="Italy"/>
    <s v="Ministero dell'Interno, Dipartimento della Pubblica Sicurezza, Direzione Centrale dell'Immigrazione e della Polizia delle Frontiere"/>
    <s v="no"/>
    <s v="FSC Support Officer"/>
    <s v="2017/FSC/02 FSC FIMO Deployment"/>
    <d v="2018-01-07T00:00:00"/>
    <d v="2018-02-07T00:00:00"/>
    <s v="no"/>
    <x v="0"/>
    <s v="FRO.26378"/>
    <n v="2017"/>
    <s v="C1"/>
    <n v="6989.24"/>
    <d v="2017-12-18T00:00:00"/>
    <s v="FF"/>
    <n v="0"/>
    <s v="no"/>
    <m/>
    <m/>
    <m/>
    <m/>
    <m/>
    <m/>
    <m/>
    <m/>
    <n v="0"/>
    <m/>
    <m/>
    <d v="2018-04-23T00:00:00"/>
    <d v="2018-08-28T00:00:00"/>
    <n v="2018"/>
    <n v="5756.83"/>
    <m/>
    <n v="6989.24"/>
    <n v="5756.83"/>
    <n v="0.82367038476286403"/>
    <n v="1232.4099999999999"/>
    <n v="0"/>
  </r>
  <r>
    <s v="2017/1809"/>
    <x v="1"/>
    <n v="1809"/>
    <x v="5"/>
    <s v="Italy"/>
    <s v="Ministero dell'Interno, Dipartimento della Pubblica Sicurezza, Direzione Centrale dell'Immigrazione e della Polizia delle Frontiere"/>
    <s v="no"/>
    <s v="FSC Support Officer"/>
    <s v="2017/FSC/02 FSC FIMO Deployment"/>
    <d v="2018-01-07T00:00:00"/>
    <d v="2018-02-07T00:00:00"/>
    <s v="no"/>
    <x v="0"/>
    <s v="FRO.26379"/>
    <n v="2017"/>
    <s v="C1"/>
    <n v="7203.24"/>
    <d v="2017-12-18T00:00:00"/>
    <s v="FF"/>
    <n v="0"/>
    <s v="no"/>
    <m/>
    <m/>
    <m/>
    <m/>
    <m/>
    <d v="2018-12-18T00:00:00"/>
    <m/>
    <m/>
    <m/>
    <m/>
    <m/>
    <d v="2018-04-23T00:00:00"/>
    <d v="2018-06-10T00:00:00"/>
    <n v="2018"/>
    <n v="5862.53"/>
    <m/>
    <n v="7203.24"/>
    <n v="5862.53"/>
    <n v="0.81387403446226969"/>
    <n v="1340.71"/>
    <n v="0"/>
  </r>
  <r>
    <s v="2017/1810"/>
    <x v="1"/>
    <n v="1810"/>
    <x v="5"/>
    <s v="Belgium"/>
    <s v="Belgian Federal Police"/>
    <s v="no"/>
    <s v="FSC Support Officer"/>
    <s v="2017/FSC/02 FSC FIMO Deployment"/>
    <d v="2018-01-07T00:00:00"/>
    <d v="2018-02-08T00:00:00"/>
    <s v="no"/>
    <x v="0"/>
    <s v="FRO.26457"/>
    <n v="2017"/>
    <s v="C1"/>
    <n v="7298.47"/>
    <d v="2017-12-18T00:00:00"/>
    <s v="FF"/>
    <n v="0"/>
    <s v="no"/>
    <m/>
    <m/>
    <m/>
    <m/>
    <m/>
    <m/>
    <m/>
    <m/>
    <m/>
    <m/>
    <m/>
    <d v="2018-04-24T00:00:00"/>
    <d v="2018-08-24T00:00:00"/>
    <n v="2018"/>
    <n v="5713.52"/>
    <m/>
    <n v="7298.47"/>
    <n v="5713.52"/>
    <n v="0.78283804687831837"/>
    <n v="1584.9499999999998"/>
    <n v="0"/>
  </r>
  <r>
    <s v="2017/1811"/>
    <x v="1"/>
    <n v="1811"/>
    <x v="1"/>
    <s v="Germany"/>
    <s v="Bundespolizeipräsidium - Federal Police Central Office"/>
    <s v="no"/>
    <s v="RO"/>
    <s v="2017/RSU/01 RO to Albania"/>
    <d v="2017-12-19T00:00:00"/>
    <d v="2018-01-15T00:00:00"/>
    <s v="no"/>
    <x v="0"/>
    <s v="FRO.26480"/>
    <n v="2017"/>
    <s v="C1"/>
    <n v="3188.6"/>
    <d v="2017-12-18T00:00:00"/>
    <s v="FF"/>
    <n v="0"/>
    <s v="no"/>
    <m/>
    <m/>
    <m/>
    <m/>
    <m/>
    <m/>
    <m/>
    <m/>
    <m/>
    <m/>
    <m/>
    <d v="2018-03-31T00:00:00"/>
    <d v="2018-02-26T00:00:00"/>
    <n v="2018"/>
    <n v="1071.07"/>
    <m/>
    <n v="3188.6"/>
    <n v="1071.07"/>
    <n v="0.33590604026845639"/>
    <n v="2117.5299999999997"/>
    <n v="0"/>
  </r>
  <r>
    <s v="2017/1812"/>
    <x v="1"/>
    <n v="1812"/>
    <x v="2"/>
    <s v="Italy"/>
    <s v="Ministero dell'Interno, Dipartimento della Pubblica Sicurezza, Direzione Centrale dell'Immigrazione e della Polizia delle Frontiere"/>
    <s v="yes"/>
    <s v="Triton"/>
    <s v="2017/SBS/05 JO Triton 2017"/>
    <d v="2017-12-16T00:00:00"/>
    <d v="2017-12-31T00:00:00"/>
    <s v="no"/>
    <x v="0"/>
    <s v="FRO.26482"/>
    <n v="2017"/>
    <s v="C1"/>
    <n v="113403.32"/>
    <d v="2017-12-15T00:00:00"/>
    <s v="SK"/>
    <n v="109494.2"/>
    <s v="yes"/>
    <n v="173800.32000000001"/>
    <n v="109494.2"/>
    <s v="FRO.26482"/>
    <n v="2017"/>
    <n v="84425.65"/>
    <d v="2017-12-21T00:00:00"/>
    <m/>
    <m/>
    <n v="0"/>
    <m/>
    <m/>
    <d v="2018-03-16T00:00:00"/>
    <d v="2018-07-05T00:00:00"/>
    <n v="2018"/>
    <n v="114968.91"/>
    <m/>
    <n v="197828.97"/>
    <n v="114968.91"/>
    <n v="0.58115305356945446"/>
    <n v="82860.06"/>
    <n v="109494.2"/>
  </r>
  <r>
    <s v="2017/1813"/>
    <x v="1"/>
    <n v="1813"/>
    <x v="1"/>
    <s v="Spain"/>
    <s v="Cuerpo Nacional de Policia"/>
    <s v="no"/>
    <s v="RO"/>
    <s v="2017/RSU/01 RO to Albania"/>
    <d v="2017-12-19T00:00:00"/>
    <d v="2018-01-15T00:00:00"/>
    <s v="no"/>
    <x v="0"/>
    <s v="FRO.26476"/>
    <n v="2017"/>
    <s v="C1"/>
    <n v="64200"/>
    <d v="2017-12-18T00:00:00"/>
    <s v="FF"/>
    <n v="0"/>
    <s v="yes"/>
    <n v="147000"/>
    <n v="84643"/>
    <s v="FRO.26476"/>
    <n v="2017"/>
    <n v="90559.5"/>
    <m/>
    <m/>
    <m/>
    <m/>
    <m/>
    <m/>
    <d v="2018-03-31T00:00:00"/>
    <d v="2018-03-08T00:00:00"/>
    <n v="2018"/>
    <n v="88875.15"/>
    <m/>
    <n v="154759.5"/>
    <n v="88875.15"/>
    <n v="0.5742791234140715"/>
    <n v="65884.350000000006"/>
    <n v="84643"/>
  </r>
  <r>
    <s v="2017/1814"/>
    <x v="1"/>
    <n v="1814"/>
    <x v="1"/>
    <s v="Sweden"/>
    <s v="National Operations Department, Border Policing Section"/>
    <s v="no"/>
    <s v="RO"/>
    <s v="2017/RSU/01 RO to Albania"/>
    <d v="2017-12-19T00:00:00"/>
    <d v="2018-01-15T00:00:00"/>
    <s v="no"/>
    <x v="0"/>
    <s v="FRO.26475"/>
    <n v="2017"/>
    <s v="C1"/>
    <n v="119731.5"/>
    <d v="2017-12-18T00:00:00"/>
    <s v="FF"/>
    <n v="0"/>
    <s v="yes"/>
    <n v="158825"/>
    <n v="90237.01"/>
    <s v="FRO.26475"/>
    <n v="2018"/>
    <n v="106952.15"/>
    <m/>
    <m/>
    <m/>
    <m/>
    <m/>
    <m/>
    <d v="2018-03-31T00:00:00"/>
    <d v="2018-03-21T00:00:00"/>
    <n v="2018"/>
    <n v="131489.41"/>
    <m/>
    <n v="226683.65"/>
    <n v="131489.41"/>
    <n v="0.58005687662078853"/>
    <n v="95194.239999999991"/>
    <n v="90237.01"/>
  </r>
  <r>
    <s v="2017/1815"/>
    <x v="1"/>
    <n v="1815"/>
    <x v="4"/>
    <s v="Portugal"/>
    <s v="Servico de Estrangeiros e Fronteiras"/>
    <s v="no"/>
    <s v="Focal Points"/>
    <s v="2017/LBS/02 Focal Points"/>
    <d v="2018-01-02T00:00:00"/>
    <d v="2018-02-01T00:00:00"/>
    <s v="no"/>
    <x v="0"/>
    <s v="FRO.26467"/>
    <n v="2017"/>
    <s v="C1"/>
    <n v="8677.7000000000007"/>
    <d v="2017-12-18T00:00:00"/>
    <s v="SK"/>
    <n v="0"/>
    <s v="no"/>
    <m/>
    <m/>
    <m/>
    <m/>
    <m/>
    <m/>
    <m/>
    <n v="2018"/>
    <n v="4338.8500000000004"/>
    <m/>
    <m/>
    <d v="2018-04-17T00:00:00"/>
    <d v="2018-05-18T00:00:00"/>
    <n v="2018"/>
    <n v="2383.42"/>
    <m/>
    <n v="8677.7000000000007"/>
    <n v="6722.27"/>
    <n v="0.77466033626421749"/>
    <n v="1955.4300000000003"/>
    <n v="0"/>
  </r>
  <r>
    <s v="2017/1816"/>
    <x v="1"/>
    <n v="1816"/>
    <x v="4"/>
    <s v="Austria"/>
    <s v="Federal Ministry of the Interior"/>
    <s v="no"/>
    <s v="FOA"/>
    <s v="2017/LBS/01 FOA"/>
    <d v="2018-01-03T00:00:00"/>
    <d v="2018-01-31T00:00:00"/>
    <s v="no"/>
    <x v="0"/>
    <s v="FRO.26446"/>
    <n v="2017"/>
    <s v="C1"/>
    <n v="10892.6"/>
    <d v="2017-12-18T00:00:00"/>
    <s v="SK"/>
    <n v="0"/>
    <s v="no"/>
    <m/>
    <m/>
    <m/>
    <m/>
    <m/>
    <m/>
    <m/>
    <m/>
    <m/>
    <m/>
    <m/>
    <d v="2018-04-16T00:00:00"/>
    <d v="2018-05-21T00:00:00"/>
    <n v="2018"/>
    <n v="10012.76"/>
    <m/>
    <n v="10892.6"/>
    <n v="10012.76"/>
    <n v="0.91922589648017916"/>
    <n v="879.84000000000015"/>
    <n v="0"/>
  </r>
  <r>
    <s v="2017/1817"/>
    <x v="1"/>
    <n v="1817"/>
    <x v="1"/>
    <s v="Germany"/>
    <s v="Bundespolizeipräsidium - Federal Police Central Office"/>
    <s v="no"/>
    <s v="Poseidon"/>
    <s v="2017/RSU/03 JO Poseidon/Readmission"/>
    <d v="2018-01-03T00:00:00"/>
    <d v="2018-01-31T00:00:00"/>
    <s v="no"/>
    <x v="0"/>
    <s v="FRO.26486"/>
    <n v="2017"/>
    <s v="C1"/>
    <n v="58952.72"/>
    <d v="2017-12-18T00:00:00"/>
    <s v="FF"/>
    <n v="0"/>
    <s v="no"/>
    <m/>
    <m/>
    <m/>
    <m/>
    <m/>
    <m/>
    <m/>
    <n v="2018"/>
    <n v="29400"/>
    <m/>
    <m/>
    <d v="2018-04-16T00:00:00"/>
    <d v="2018-09-17T00:00:00"/>
    <n v="2018"/>
    <n v="24799.25"/>
    <m/>
    <n v="58952.72"/>
    <n v="54199.25"/>
    <n v="0.91936809701062139"/>
    <n v="4753.4700000000012"/>
    <n v="0"/>
  </r>
  <r>
    <s v="2017/1818"/>
    <x v="1"/>
    <n v="1818"/>
    <x v="2"/>
    <s v="Germany"/>
    <s v="Bundespolizeipräsidium - Federal Police Central Office"/>
    <s v="no"/>
    <s v="Triton"/>
    <s v="2017/SBS/05 JO Triton 2017"/>
    <d v="2018-01-03T00:00:00"/>
    <d v="2018-01-31T00:00:00"/>
    <s v="no"/>
    <x v="0"/>
    <s v="FRO.26384"/>
    <n v="2017"/>
    <s v="C1"/>
    <n v="213503.85"/>
    <d v="2017-12-20T00:00:00"/>
    <s v="SK"/>
    <n v="0"/>
    <s v="no"/>
    <m/>
    <m/>
    <n v="26384"/>
    <n v="2018"/>
    <n v="58362.15"/>
    <d v="2018-01-25T00:00:00"/>
    <m/>
    <n v="2018"/>
    <n v="106700"/>
    <m/>
    <m/>
    <d v="2018-04-16T00:00:00"/>
    <d v="2018-05-28T00:00:00"/>
    <n v="2018"/>
    <n v="108344.43"/>
    <m/>
    <n v="271866"/>
    <n v="215044.43"/>
    <n v="0.79099420302649093"/>
    <n v="56821.570000000007"/>
    <n v="0"/>
  </r>
  <r>
    <s v="2017/1819"/>
    <x v="1"/>
    <n v="1819"/>
    <x v="2"/>
    <s v="Austria"/>
    <s v="Federal Ministry of the Interior"/>
    <s v="no"/>
    <s v="Triton"/>
    <s v="2017/SBS/05 JO Triton 2017"/>
    <d v="2018-01-03T00:00:00"/>
    <d v="2018-02-09T00:00:00"/>
    <s v="no"/>
    <x v="0"/>
    <s v="FRO.26507"/>
    <n v="2017"/>
    <s v="C1"/>
    <n v="71157.14"/>
    <d v="2017-12-20T00:00:00"/>
    <s v="SK"/>
    <n v="0"/>
    <s v="no"/>
    <m/>
    <m/>
    <m/>
    <m/>
    <m/>
    <m/>
    <m/>
    <m/>
    <m/>
    <m/>
    <m/>
    <d v="2018-04-25T00:00:00"/>
    <d v="2018-07-02T00:00:00"/>
    <n v="2018"/>
    <n v="48974.71"/>
    <m/>
    <n v="71157.14"/>
    <n v="48974.71"/>
    <n v="0.68826136070111865"/>
    <n v="22182.43"/>
    <n v="0"/>
  </r>
  <r>
    <s v="2017/1820"/>
    <x v="1"/>
    <n v="1820"/>
    <x v="2"/>
    <s v="France"/>
    <s v="Direction Centrale des compagnies republicaines de securite"/>
    <s v="no"/>
    <s v="Poseidon"/>
    <s v="2017/SBS/07 JO Poseidon 2017"/>
    <d v="2018-01-04T00:00:00"/>
    <d v="2018-02-09T00:00:00"/>
    <s v="no"/>
    <x v="0"/>
    <s v="FRO.26466"/>
    <n v="2017"/>
    <s v="C1"/>
    <n v="32932.25"/>
    <d v="2017-12-18T00:00:00"/>
    <s v="SK"/>
    <n v="0"/>
    <s v="no"/>
    <m/>
    <m/>
    <m/>
    <m/>
    <m/>
    <m/>
    <m/>
    <m/>
    <m/>
    <m/>
    <m/>
    <d v="2018-04-25T00:00:00"/>
    <d v="2018-04-17T00:00:00"/>
    <n v="2018"/>
    <n v="29717.57"/>
    <m/>
    <n v="32932.25"/>
    <n v="29717.57"/>
    <n v="0.90238504809115683"/>
    <n v="3214.6800000000003"/>
    <n v="0"/>
  </r>
  <r>
    <s v="2017/1821"/>
    <x v="1"/>
    <n v="1821"/>
    <x v="2"/>
    <s v="France"/>
    <s v="Direction Centrale de la Police Judiciaire"/>
    <s v="no"/>
    <s v="Triton"/>
    <s v="2017/SBS/05 JO Triton 2017"/>
    <d v="2018-01-03T00:00:00"/>
    <d v="2018-02-12T00:00:00"/>
    <s v="no"/>
    <x v="0"/>
    <s v="FRO.26510"/>
    <n v="2017"/>
    <s v="C1"/>
    <n v="60772.52"/>
    <d v="2017-12-20T00:00:00"/>
    <s v="SK"/>
    <n v="0"/>
    <s v="yes"/>
    <n v="0"/>
    <n v="23469.23"/>
    <m/>
    <m/>
    <m/>
    <m/>
    <m/>
    <m/>
    <n v="0"/>
    <m/>
    <m/>
    <d v="2018-04-28T00:00:00"/>
    <d v="2018-06-22T00:00:00"/>
    <n v="2018"/>
    <n v="59599.96"/>
    <m/>
    <n v="60772.52"/>
    <n v="59599.96"/>
    <n v="0.98070575319239683"/>
    <n v="1172.5599999999977"/>
    <n v="23469.23"/>
  </r>
  <r>
    <s v="2017/1822"/>
    <x v="1"/>
    <n v="1822"/>
    <x v="2"/>
    <s v="Netherlands"/>
    <s v="Royal Marechaussee"/>
    <s v="no"/>
    <s v="Triton"/>
    <s v="2017/SBS/05 JO Triton 2017"/>
    <d v="2018-01-03T00:00:00"/>
    <d v="2018-02-10T00:00:00"/>
    <s v="no"/>
    <x v="0"/>
    <s v="FRO.26427"/>
    <n v="2017"/>
    <s v="C1"/>
    <n v="43972.72"/>
    <d v="2017-12-19T00:00:00"/>
    <s v="SK"/>
    <n v="0"/>
    <s v="no"/>
    <m/>
    <m/>
    <m/>
    <m/>
    <m/>
    <m/>
    <m/>
    <m/>
    <n v="0"/>
    <m/>
    <m/>
    <d v="2018-04-26T00:00:00"/>
    <d v="2018-05-28T00:00:00"/>
    <n v="2018"/>
    <n v="37117.85"/>
    <m/>
    <n v="43972.72"/>
    <n v="37117.85"/>
    <n v="0.84411084872621023"/>
    <n v="6854.8700000000026"/>
    <n v="0"/>
  </r>
  <r>
    <s v="2017/1823"/>
    <x v="1"/>
    <n v="1823"/>
    <x v="2"/>
    <s v="France"/>
    <s v="Direction Centrale de la Police aux Frontieres"/>
    <s v="no"/>
    <s v="Triton"/>
    <s v="2017/SBS/05 JO Triton 2017"/>
    <d v="2018-01-03T00:00:00"/>
    <d v="2018-02-10T00:00:00"/>
    <s v="no"/>
    <x v="0"/>
    <s v="FRO.26374"/>
    <n v="2017"/>
    <s v="C1"/>
    <n v="54313.2"/>
    <d v="2017-12-18T00:00:00"/>
    <s v="SK"/>
    <n v="0"/>
    <s v="yes"/>
    <m/>
    <n v="18237.189999999999"/>
    <m/>
    <m/>
    <m/>
    <m/>
    <m/>
    <n v="2018"/>
    <n v="27156.6"/>
    <m/>
    <m/>
    <d v="2018-04-26T00:00:00"/>
    <d v="2018-07-06T00:00:00"/>
    <n v="2018"/>
    <n v="20576.490000000002"/>
    <m/>
    <n v="54313.2"/>
    <n v="47733.09"/>
    <n v="0.87884878813989964"/>
    <n v="6580.1100000000006"/>
    <n v="18237.189999999999"/>
  </r>
  <r>
    <s v="2017/1824"/>
    <x v="1"/>
    <n v="1824"/>
    <x v="2"/>
    <s v="Denmark"/>
    <s v="Danish National Police"/>
    <s v="no"/>
    <s v="Triton"/>
    <s v="2017/SBS/05 JO Triton 2017"/>
    <d v="2018-01-03T00:00:00"/>
    <d v="2018-02-10T00:00:00"/>
    <s v="no"/>
    <x v="0"/>
    <s v="FRO.26386"/>
    <n v="2017"/>
    <s v="C1"/>
    <n v="55419.58"/>
    <d v="2017-12-18T00:00:00"/>
    <s v="SK"/>
    <n v="0"/>
    <s v="yes"/>
    <n v="22800"/>
    <n v="22800"/>
    <m/>
    <m/>
    <m/>
    <m/>
    <m/>
    <m/>
    <m/>
    <m/>
    <m/>
    <d v="2018-04-26T00:00:00"/>
    <d v="2018-06-15T00:00:00"/>
    <n v="2018"/>
    <n v="52302.32"/>
    <m/>
    <n v="55419.58"/>
    <n v="52302.32"/>
    <n v="0.94375164878550144"/>
    <n v="3117.260000000002"/>
    <n v="22800"/>
  </r>
  <r>
    <s v="2017/1825"/>
    <x v="1"/>
    <n v="1825"/>
    <x v="2"/>
    <s v="Estonia"/>
    <s v="Police and Border Guard Board"/>
    <s v="no"/>
    <s v="Triton"/>
    <s v="2017/SBS/05 JO Triton 2017"/>
    <d v="2018-01-03T00:00:00"/>
    <d v="2018-02-10T00:00:00"/>
    <s v="no"/>
    <x v="0"/>
    <s v="FRO.26415"/>
    <n v="2017"/>
    <s v="C1"/>
    <n v="16418.080000000002"/>
    <d v="2017-12-18T00:00:00"/>
    <s v="SK"/>
    <n v="0"/>
    <s v="no"/>
    <m/>
    <m/>
    <m/>
    <m/>
    <m/>
    <m/>
    <m/>
    <n v="2018"/>
    <n v="8200"/>
    <m/>
    <m/>
    <d v="2018-04-26T00:00:00"/>
    <d v="2018-02-28T00:00:00"/>
    <n v="2018"/>
    <n v="8218.08"/>
    <m/>
    <n v="16418.080000000002"/>
    <n v="16418.080000000002"/>
    <n v="1"/>
    <n v="0"/>
    <n v="0"/>
  </r>
  <r>
    <s v="2017/1826"/>
    <x v="1"/>
    <n v="1826"/>
    <x v="2"/>
    <s v="Latvia"/>
    <s v="State Border Guard"/>
    <s v="no"/>
    <s v="Triton"/>
    <s v="2017/SBS/05 JO Triton 2017"/>
    <d v="2018-01-03T00:00:00"/>
    <d v="2018-02-10T00:00:00"/>
    <s v="no"/>
    <x v="0"/>
    <s v="FRO.26369"/>
    <n v="2017"/>
    <s v="C1"/>
    <n v="10854.83"/>
    <d v="2017-12-18T00:00:00"/>
    <s v="SK"/>
    <n v="0"/>
    <s v="no"/>
    <m/>
    <m/>
    <m/>
    <m/>
    <m/>
    <m/>
    <m/>
    <n v="2018"/>
    <n v="5400"/>
    <m/>
    <m/>
    <d v="2018-04-26T00:00:00"/>
    <d v="2018-04-24T00:00:00"/>
    <n v="2018"/>
    <n v="3350.04"/>
    <m/>
    <n v="10854.83"/>
    <n v="8750.0400000000009"/>
    <n v="0.80609645660042584"/>
    <n v="2104.7899999999991"/>
    <n v="0"/>
  </r>
  <r>
    <s v="2017/1827"/>
    <x v="1"/>
    <n v="1827"/>
    <x v="2"/>
    <s v="Luxembourg"/>
    <s v="Police Grand-Ducale"/>
    <s v="no"/>
    <s v="Triton"/>
    <s v="2017/SBS/05 JO Triton 2017"/>
    <d v="2018-01-03T00:00:00"/>
    <d v="2018-02-09T00:00:00"/>
    <s v="no"/>
    <x v="0"/>
    <s v="FRO.26428"/>
    <n v="2017"/>
    <s v="C1"/>
    <n v="25568.720000000001"/>
    <d v="2017-12-18T00:00:00"/>
    <s v="SK"/>
    <n v="0"/>
    <s v="yes"/>
    <n v="0"/>
    <n v="8378.39"/>
    <m/>
    <m/>
    <m/>
    <m/>
    <m/>
    <m/>
    <n v="0"/>
    <m/>
    <m/>
    <d v="2018-04-25T00:00:00"/>
    <d v="2018-06-15T00:00:00"/>
    <n v="2018"/>
    <n v="20418.14"/>
    <m/>
    <n v="25568.720000000001"/>
    <n v="20418.14"/>
    <n v="0.79855933343554153"/>
    <n v="5150.5800000000017"/>
    <n v="8378.39"/>
  </r>
  <r>
    <s v="2017/1828"/>
    <x v="1"/>
    <n v="1828"/>
    <x v="2"/>
    <s v="Czech Republic"/>
    <s v="Police of the Czech Republic"/>
    <s v="no"/>
    <s v="Triton"/>
    <s v="2017/SBS/05 JO Triton 2017"/>
    <d v="2018-01-03T00:00:00"/>
    <d v="2018-02-10T00:00:00"/>
    <s v="no"/>
    <x v="0"/>
    <s v="FRO.26371"/>
    <n v="2017"/>
    <s v="C1"/>
    <n v="36581.160000000003"/>
    <d v="2017-12-18T00:00:00"/>
    <s v="SK"/>
    <n v="0"/>
    <s v="yes"/>
    <n v="0"/>
    <n v="16258.91"/>
    <m/>
    <m/>
    <m/>
    <m/>
    <m/>
    <n v="2018"/>
    <n v="18000"/>
    <m/>
    <m/>
    <d v="2018-04-26T00:00:00"/>
    <d v="2018-04-05T00:00:00"/>
    <n v="2018"/>
    <n v="11159.54"/>
    <m/>
    <n v="36581.160000000003"/>
    <n v="29159.54"/>
    <n v="0.79711906347420358"/>
    <n v="7421.6200000000026"/>
    <n v="16258.91"/>
  </r>
  <r>
    <s v="2017/1829"/>
    <x v="1"/>
    <n v="1829"/>
    <x v="2"/>
    <s v="Norway"/>
    <s v="National Police Directorate"/>
    <s v="no"/>
    <s v="Triton"/>
    <s v="2017/SBS/05 JO Triton 2017"/>
    <d v="2018-01-03T00:00:00"/>
    <d v="2018-02-10T00:00:00"/>
    <s v="no"/>
    <x v="0"/>
    <s v="FRO.26370"/>
    <n v="2017"/>
    <s v="C1"/>
    <n v="21434.240000000002"/>
    <d v="2017-12-18T00:00:00"/>
    <s v="SK"/>
    <n v="0"/>
    <s v="no"/>
    <m/>
    <m/>
    <m/>
    <m/>
    <m/>
    <m/>
    <m/>
    <m/>
    <m/>
    <m/>
    <m/>
    <d v="2018-04-26T00:00:00"/>
    <d v="2018-04-27T00:00:00"/>
    <n v="2018"/>
    <n v="19532.13"/>
    <m/>
    <n v="21434.240000000002"/>
    <n v="19532.13"/>
    <n v="0.91125834179331755"/>
    <n v="1902.1100000000006"/>
    <n v="0"/>
  </r>
  <r>
    <s v="2017/1830"/>
    <x v="1"/>
    <n v="1830"/>
    <x v="2"/>
    <s v="Belgium"/>
    <s v="Belgian Federal Police"/>
    <s v="no"/>
    <s v="Triton"/>
    <s v="2017/SBS/05 JO Triton 2017"/>
    <d v="2018-01-03T00:00:00"/>
    <d v="2018-02-10T00:00:00"/>
    <s v="no"/>
    <x v="0"/>
    <s v="FRO.26372"/>
    <n v="2017"/>
    <s v="C1"/>
    <n v="12218.33"/>
    <d v="2017-12-18T00:00:00"/>
    <s v="SK"/>
    <n v="0"/>
    <s v="no"/>
    <m/>
    <m/>
    <m/>
    <m/>
    <m/>
    <m/>
    <m/>
    <m/>
    <m/>
    <m/>
    <m/>
    <d v="2018-04-26T00:00:00"/>
    <d v="2018-03-04T00:00:00"/>
    <n v="2018"/>
    <n v="9663.0400000000009"/>
    <m/>
    <n v="12218.33"/>
    <n v="9663.0400000000009"/>
    <n v="0.79086421794140449"/>
    <n v="2555.2899999999991"/>
    <n v="0"/>
  </r>
  <r>
    <s v="2017/1831"/>
    <x v="1"/>
    <n v="1831"/>
    <x v="2"/>
    <s v="Lithuania"/>
    <s v="State Border Guard Service"/>
    <s v="no"/>
    <s v="Triton"/>
    <s v="2017/SBS/05 JO Triton 2017"/>
    <d v="2018-01-03T00:00:00"/>
    <d v="2018-02-10T00:00:00"/>
    <s v="no"/>
    <x v="0"/>
    <s v="FRO.26385"/>
    <n v="2017"/>
    <s v="C1"/>
    <n v="12209.77"/>
    <d v="2017-12-18T00:00:00"/>
    <s v="SK"/>
    <n v="0"/>
    <s v="no"/>
    <m/>
    <m/>
    <m/>
    <m/>
    <m/>
    <m/>
    <m/>
    <n v="2018"/>
    <n v="6104"/>
    <m/>
    <m/>
    <d v="2018-04-26T00:00:00"/>
    <d v="2018-02-28T00:00:00"/>
    <n v="2018"/>
    <n v="6029.97"/>
    <m/>
    <n v="12209.77"/>
    <n v="12133.970000000001"/>
    <n v="0.99379185684906435"/>
    <n v="75.799999999999272"/>
    <n v="0"/>
  </r>
  <r>
    <s v="2017/1832"/>
    <x v="1"/>
    <n v="1832"/>
    <x v="5"/>
    <s v="Portugal"/>
    <s v="Servico de Estrangeiros e Fronteiras"/>
    <s v="no"/>
    <s v="FSC Support Officer"/>
    <s v="2017/FSC/02 FSC FIMO Deployment"/>
    <d v="2018-01-01T00:00:00"/>
    <d v="2018-02-05T00:00:00"/>
    <s v="no"/>
    <x v="0"/>
    <s v="FRO.26520"/>
    <n v="2017"/>
    <s v="C1"/>
    <n v="8199.41"/>
    <d v="2017-12-11T00:00:00"/>
    <s v="FF"/>
    <n v="0"/>
    <s v="no"/>
    <m/>
    <m/>
    <m/>
    <m/>
    <m/>
    <m/>
    <m/>
    <n v="2018"/>
    <n v="4099.71"/>
    <m/>
    <m/>
    <d v="2018-04-21T00:00:00"/>
    <d v="2018-03-26T00:00:00"/>
    <n v="2018"/>
    <n v="3486.26"/>
    <m/>
    <n v="8199.41"/>
    <n v="7585.97"/>
    <n v="0.92518486086194007"/>
    <n v="613.4399999999996"/>
    <n v="0"/>
  </r>
  <r>
    <s v="2017/1833"/>
    <x v="1"/>
    <n v="1833"/>
    <x v="2"/>
    <s v="Germany"/>
    <s v="Bundespolizeipräsidium - Federal Police Central Office"/>
    <s v="no"/>
    <s v="Poseidon"/>
    <s v="2017/SBS/07 JO Poseidon 2017"/>
    <d v="2018-01-01T00:00:00"/>
    <d v="2018-02-07T00:00:00"/>
    <s v="no"/>
    <x v="0"/>
    <s v="FRO.26523"/>
    <n v="2017"/>
    <s v="C1"/>
    <n v="9082.16"/>
    <d v="2017-12-18T00:00:00"/>
    <s v="SK"/>
    <n v="0"/>
    <s v="no"/>
    <m/>
    <m/>
    <m/>
    <m/>
    <m/>
    <m/>
    <m/>
    <m/>
    <m/>
    <m/>
    <m/>
    <d v="2018-04-23T00:00:00"/>
    <d v="2018-04-20T00:00:00"/>
    <n v="2018"/>
    <n v="8389.7099999999991"/>
    <m/>
    <n v="9082.16"/>
    <n v="8389.7099999999991"/>
    <n v="0.92375712385599895"/>
    <n v="692.45000000000073"/>
    <n v="0"/>
  </r>
  <r>
    <s v="2017/1834"/>
    <x v="1"/>
    <n v="1834"/>
    <x v="2"/>
    <s v="France"/>
    <s v="Direction Centrale de la securite publique"/>
    <s v="no"/>
    <s v="Triton"/>
    <s v="2017/SBS/05 JO Triton 2017"/>
    <d v="2018-01-03T00:00:00"/>
    <d v="2018-01-15T00:00:00"/>
    <s v="no"/>
    <x v="0"/>
    <s v="FRO.26516"/>
    <n v="2017"/>
    <s v="C1"/>
    <n v="46704"/>
    <d v="2017-12-19T00:00:00"/>
    <s v="SK"/>
    <n v="0"/>
    <s v="no"/>
    <m/>
    <m/>
    <s v="FRO.26516"/>
    <n v="2018"/>
    <n v="74256"/>
    <d v="2017-12-19T00:00:00"/>
    <m/>
    <n v="2018"/>
    <n v="60480"/>
    <m/>
    <m/>
    <d v="2018-03-31T00:00:00"/>
    <d v="2018-12-14T00:00:00"/>
    <n v="2018"/>
    <n v="18468.68"/>
    <m/>
    <n v="120960"/>
    <n v="78948.679999999993"/>
    <n v="0.65268419312169301"/>
    <n v="42011.320000000007"/>
    <n v="0"/>
  </r>
  <r>
    <s v="2017/1835"/>
    <x v="1"/>
    <n v="1835"/>
    <x v="2"/>
    <s v="France"/>
    <s v="Prefecture de Police"/>
    <s v="no"/>
    <s v="Triton"/>
    <s v="2017/SBS/05 JO Triton 2017"/>
    <d v="2018-01-03T00:00:00"/>
    <d v="2018-01-15T00:00:00"/>
    <s v="no"/>
    <x v="0"/>
    <s v="FRO.26373"/>
    <n v="2017"/>
    <s v="C1"/>
    <n v="47931.72"/>
    <d v="2017-12-19T00:00:00"/>
    <s v="SK"/>
    <n v="0"/>
    <s v="no"/>
    <m/>
    <m/>
    <s v="FRO.26373"/>
    <n v="2018"/>
    <n v="73603.679999999993"/>
    <m/>
    <m/>
    <m/>
    <m/>
    <m/>
    <m/>
    <d v="2018-03-31T00:00:00"/>
    <d v="2018-08-07T00:00:00"/>
    <n v="2018"/>
    <n v="85571.51"/>
    <m/>
    <n v="121535.4"/>
    <n v="85571.51"/>
    <n v="0.70408712194142609"/>
    <n v="35963.89"/>
    <n v="0"/>
  </r>
  <r>
    <s v="2017/1836"/>
    <x v="1"/>
    <n v="1836"/>
    <x v="4"/>
    <s v="Spain"/>
    <s v="Guardia Civil"/>
    <s v="no"/>
    <s v="FOA"/>
    <s v="2017/LBS/01 FOA"/>
    <d v="2018-01-03T00:00:00"/>
    <d v="2018-01-31T00:00:00"/>
    <s v="no"/>
    <x v="0"/>
    <s v="FRO.26517"/>
    <n v="2017"/>
    <s v="C1"/>
    <n v="40065.040000000001"/>
    <d v="2017-12-19T00:00:00"/>
    <s v="SK"/>
    <n v="0"/>
    <s v="no"/>
    <m/>
    <m/>
    <m/>
    <m/>
    <m/>
    <d v="2017-12-19T00:00:00"/>
    <m/>
    <m/>
    <m/>
    <m/>
    <m/>
    <d v="2018-04-16T00:00:00"/>
    <d v="2018-05-07T00:00:00"/>
    <n v="2018"/>
    <n v="40065.040000000001"/>
    <m/>
    <n v="40065.040000000001"/>
    <n v="40065.040000000001"/>
    <n v="1"/>
    <n v="0"/>
    <n v="0"/>
  </r>
  <r>
    <s v="2017/1837"/>
    <x v="1"/>
    <n v="1837"/>
    <x v="4"/>
    <s v="Slovenia"/>
    <s v="Ministry of Interior"/>
    <s v="no"/>
    <s v="Focal Points"/>
    <s v="2017/LBS/02 Focal Points"/>
    <d v="2018-01-02T00:00:00"/>
    <d v="2018-02-01T00:00:00"/>
    <s v="no"/>
    <x v="0"/>
    <s v="FRO.26512"/>
    <n v="2017"/>
    <s v="C1"/>
    <n v="6624.37"/>
    <d v="2017-12-19T00:00:00"/>
    <s v="SK"/>
    <n v="0"/>
    <s v="no"/>
    <m/>
    <m/>
    <m/>
    <m/>
    <m/>
    <m/>
    <m/>
    <n v="2018"/>
    <n v="3312.19"/>
    <m/>
    <m/>
    <d v="2018-04-17T00:00:00"/>
    <d v="2018-03-28T00:00:00"/>
    <n v="2018"/>
    <n v="2681.91"/>
    <m/>
    <n v="6624.37"/>
    <n v="5994.1"/>
    <n v="0.90485585799102408"/>
    <n v="630.26999999999953"/>
    <n v="0"/>
  </r>
  <r>
    <s v="2017/1838"/>
    <x v="1"/>
    <n v="1838"/>
    <x v="2"/>
    <s v="France"/>
    <s v="Direction Generale de la Gendarmerie nationale"/>
    <s v="no"/>
    <s v="Poseidon"/>
    <s v="2017/SBS/07 JO Poseidon 2017"/>
    <d v="2018-01-04T00:00:00"/>
    <d v="2018-02-09T00:00:00"/>
    <s v="no"/>
    <x v="0"/>
    <s v="FRO.26462"/>
    <n v="2017"/>
    <s v="C1"/>
    <n v="91189"/>
    <d v="2017-12-20T00:00:00"/>
    <s v="SK"/>
    <n v="0"/>
    <s v="no"/>
    <m/>
    <m/>
    <m/>
    <m/>
    <m/>
    <m/>
    <m/>
    <m/>
    <m/>
    <m/>
    <m/>
    <d v="2018-04-25T00:00:00"/>
    <d v="2018-04-17T00:00:00"/>
    <n v="2018"/>
    <n v="91189"/>
    <m/>
    <n v="91189"/>
    <n v="91189"/>
    <n v="1"/>
    <n v="0"/>
    <n v="0"/>
  </r>
  <r>
    <s v="2017/1839"/>
    <x v="1"/>
    <n v="1839"/>
    <x v="1"/>
    <s v="Netherlands"/>
    <s v="the Royal Marechaussee"/>
    <s v="no"/>
    <s v="Poseidon"/>
    <s v="2017/RSU/03 JO Poseidon/Readmission"/>
    <d v="2018-01-09T00:00:00"/>
    <d v="2018-02-23T00:00:00"/>
    <s v="no"/>
    <x v="0"/>
    <s v="FRO.26545"/>
    <n v="2017"/>
    <s v="C1"/>
    <n v="23129.119999999999"/>
    <d v="2017-12-19T00:00:00"/>
    <s v="FF"/>
    <n v="0"/>
    <s v="no"/>
    <n v="0"/>
    <n v="0"/>
    <m/>
    <m/>
    <m/>
    <d v="2017-12-19T00:00:00"/>
    <m/>
    <m/>
    <m/>
    <m/>
    <m/>
    <d v="2018-05-09T00:00:00"/>
    <d v="2018-06-15T00:00:00"/>
    <n v="2018"/>
    <n v="18476.45"/>
    <m/>
    <n v="23129.119999999999"/>
    <n v="18476.45"/>
    <n v="0.79883929868494785"/>
    <n v="4652.6699999999983"/>
    <n v="0"/>
  </r>
  <r>
    <s v="2017/1840"/>
    <x v="1"/>
    <n v="1840"/>
    <x v="1"/>
    <s v="Austria"/>
    <s v="Federal Ministry of the Interior"/>
    <s v="no"/>
    <s v="RO"/>
    <s v="2017/RSU/01 KOS, ALB, SER, FYR, RUS, NIG, PAK"/>
    <d v="2018-01-01T00:00:00"/>
    <d v="2018-01-31T00:00:00"/>
    <s v="no"/>
    <x v="0"/>
    <s v="FRO.26550"/>
    <n v="2017"/>
    <s v="C1"/>
    <n v="502945.41"/>
    <d v="2017-12-20T00:00:00"/>
    <s v="FF"/>
    <n v="0"/>
    <s v="yes"/>
    <n v="547000"/>
    <n v="774270"/>
    <s v="FRO.26550"/>
    <n v="2017"/>
    <n v="395636.88999999996"/>
    <d v="2018-01-26T00:00:00"/>
    <m/>
    <m/>
    <m/>
    <m/>
    <m/>
    <d v="2018-04-16T00:00:00"/>
    <d v="2018-05-29T00:00:00"/>
    <n v="2018"/>
    <n v="830525.27"/>
    <m/>
    <n v="898582.29999999993"/>
    <n v="830525.27"/>
    <n v="0.92426177323991365"/>
    <n v="68057.029999999912"/>
    <n v="774270"/>
  </r>
  <r>
    <s v="2017/1841"/>
    <x v="1"/>
    <n v="1841"/>
    <x v="1"/>
    <s v="Germany"/>
    <s v="Bundespolizeipräsidium - Federal Police Central Office"/>
    <s v="no"/>
    <s v="RO"/>
    <s v="2017/RSU/01 PAK, GEO, SER, ALB, KOS"/>
    <d v="2018-01-01T00:00:00"/>
    <d v="2018-01-31T00:00:00"/>
    <s v="no"/>
    <x v="0"/>
    <s v="FRO.26539"/>
    <n v="2017"/>
    <s v="C1"/>
    <n v="493500"/>
    <d v="2017-12-19T00:00:00"/>
    <s v="FF"/>
    <n v="0"/>
    <s v="yes"/>
    <n v="787700"/>
    <n v="674980"/>
    <s v="FRO.26539"/>
    <n v="2018"/>
    <n v="392000.27"/>
    <d v="2018-01-24T00:00:00"/>
    <m/>
    <m/>
    <m/>
    <m/>
    <m/>
    <d v="2018-04-16T00:00:00"/>
    <d v="2018-05-29T00:00:00"/>
    <n v="2018"/>
    <n v="781662.31"/>
    <m/>
    <n v="885500.27"/>
    <n v="781662.31"/>
    <n v="0.88273525879331471"/>
    <n v="103837.95999999996"/>
    <n v="674980"/>
  </r>
  <r>
    <s v="2017/1842"/>
    <x v="1"/>
    <n v="1842"/>
    <x v="2"/>
    <s v="Luxembourg"/>
    <s v="Police Grand-Ducale"/>
    <s v="no"/>
    <s v="Triton"/>
    <s v="2017/SBS/05 JO Triton 2017"/>
    <d v="2018-01-15T00:00:00"/>
    <d v="2018-01-31T00:00:00"/>
    <s v="no"/>
    <x v="0"/>
    <s v="FRO.26575"/>
    <n v="2017"/>
    <s v="C1"/>
    <n v="44162.62"/>
    <d v="2017-12-21T00:00:00"/>
    <s v="SK"/>
    <n v="157784.54999999999"/>
    <s v="yes"/>
    <n v="111320"/>
    <n v="157784.54999999999"/>
    <s v="FRO.26575"/>
    <n v="2018"/>
    <n v="166482.29999999999"/>
    <d v="2018-01-11T00:00:00"/>
    <m/>
    <m/>
    <n v="0"/>
    <m/>
    <n v="0"/>
    <d v="2018-04-16T00:00:00"/>
    <d v="2018-11-26T00:00:00"/>
    <n v="2018"/>
    <n v="172068.28"/>
    <s v="SK"/>
    <n v="210644.91999999998"/>
    <n v="172068.28"/>
    <n v="0.81686413325324914"/>
    <n v="38576.639999999985"/>
    <n v="157784.54999999999"/>
  </r>
  <r>
    <s v="2017/1843"/>
    <x v="1"/>
    <n v="1843"/>
    <x v="2"/>
    <s v="France"/>
    <s v="Marine Nationale - French Navy"/>
    <s v="no"/>
    <s v="Triton"/>
    <s v="2017/SBS/05 JO Triton 2017"/>
    <d v="2018-01-13T00:00:00"/>
    <d v="2018-02-13T00:00:00"/>
    <s v="no"/>
    <x v="0"/>
    <s v="FRO.26577"/>
    <n v="2017"/>
    <s v="C1"/>
    <n v="603168.09"/>
    <d v="2017-01-12T00:00:00"/>
    <s v="SK"/>
    <n v="574449.09"/>
    <s v="yes"/>
    <n v="296500"/>
    <n v="164859"/>
    <m/>
    <m/>
    <m/>
    <m/>
    <m/>
    <m/>
    <m/>
    <m/>
    <m/>
    <d v="2018-04-29T00:00:00"/>
    <d v="2018-10-30T00:00:00"/>
    <n v="2018"/>
    <n v="451453.42"/>
    <m/>
    <n v="603168.09"/>
    <n v="451453.42"/>
    <n v="0.74847033104818261"/>
    <n v="151714.66999999998"/>
    <n v="164859"/>
  </r>
  <r>
    <s v="2017/1844"/>
    <x v="1"/>
    <n v="1844"/>
    <x v="2"/>
    <s v="Denmark"/>
    <s v="Danish National Police"/>
    <s v="no"/>
    <s v="Triton"/>
    <s v="2017/SBS/05 JO Triton 2017"/>
    <d v="2018-01-02T00:00:00"/>
    <d v="2018-02-07T00:00:00"/>
    <s v="no"/>
    <x v="0"/>
    <s v="FRO.26578"/>
    <n v="2017"/>
    <s v="C1"/>
    <n v="74505.149999999994"/>
    <d v="2017-12-22T00:00:00"/>
    <s v="SK"/>
    <n v="554011.94999999995"/>
    <s v="yes"/>
    <n v="355059.85"/>
    <n v="343065.35"/>
    <s v="FRO.26607"/>
    <n v="2018"/>
    <n v="505831.82"/>
    <d v="2018-01-05T00:00:00"/>
    <m/>
    <m/>
    <m/>
    <m/>
    <m/>
    <d v="2018-04-23T00:00:00"/>
    <d v="2018-06-27T00:00:00"/>
    <n v="2018"/>
    <n v="563909.97"/>
    <m/>
    <n v="580336.97"/>
    <n v="563909.97"/>
    <n v="0.97169403148656897"/>
    <n v="16427"/>
    <n v="343065.35"/>
  </r>
  <r>
    <s v="2018/1"/>
    <x v="2"/>
    <n v="1"/>
    <x v="2"/>
    <s v="Portugal"/>
    <s v="Portugal - Servico de Estrangeiros e Fronteiras"/>
    <s v="no"/>
    <s v="Triton"/>
    <s v="2017/SBS/05 JO Triton 2017"/>
    <d v="2018-01-03T00:00:00"/>
    <d v="2018-02-10T00:00:00"/>
    <s v="no"/>
    <x v="0"/>
    <s v="FRO.26596"/>
    <n v="2018"/>
    <s v="C1"/>
    <n v="12743.7"/>
    <d v="2018-01-04T00:00:00"/>
    <s v="SK"/>
    <n v="0"/>
    <s v="no"/>
    <m/>
    <m/>
    <m/>
    <m/>
    <m/>
    <m/>
    <m/>
    <n v="2018"/>
    <n v="6371.85"/>
    <m/>
    <m/>
    <d v="2018-04-26T00:00:00"/>
    <d v="2018-12-13T00:00:00"/>
    <n v="2018"/>
    <n v="3786.47"/>
    <s v="IM"/>
    <n v="12743.7"/>
    <n v="10158.32"/>
    <n v="0.79712485384935294"/>
    <n v="2585.380000000001"/>
    <n v="0"/>
  </r>
  <r>
    <s v="2018/2"/>
    <x v="2"/>
    <n v="2"/>
    <x v="1"/>
    <s v="Portugal"/>
    <s v="Portugal - Servico de Estrangeiros e Fronteiras"/>
    <s v="no"/>
    <s v="RO"/>
    <s v="2017/RSU/01 RO to Albania"/>
    <d v="2018-01-17T00:00:00"/>
    <d v="2018-01-19T00:00:00"/>
    <s v="no"/>
    <x v="0"/>
    <s v="FRO.26624"/>
    <n v="2018"/>
    <s v="C1"/>
    <n v="1181"/>
    <d v="2018-01-10T00:00:00"/>
    <s v="FF"/>
    <n v="0"/>
    <s v="no"/>
    <m/>
    <m/>
    <m/>
    <m/>
    <m/>
    <m/>
    <m/>
    <m/>
    <m/>
    <m/>
    <m/>
    <d v="2018-04-04T00:00:00"/>
    <d v="2018-04-16T00:00:00"/>
    <n v="2018"/>
    <n v="1181"/>
    <m/>
    <n v="1181"/>
    <n v="1181"/>
    <n v="1"/>
    <n v="0"/>
    <n v="0"/>
  </r>
  <r>
    <s v="2018/3"/>
    <x v="2"/>
    <n v="3"/>
    <x v="2"/>
    <s v="Netherlands"/>
    <s v="Netherlands - the Royal Marechaussee"/>
    <s v="no"/>
    <s v="Poseidon"/>
    <s v="2017/SBS/07 JO Poseidon 2017"/>
    <d v="2018-01-15T00:00:00"/>
    <d v="2018-01-31T00:00:00"/>
    <s v="no"/>
    <x v="0"/>
    <s v="FRO.26657"/>
    <n v="2018"/>
    <s v="C1"/>
    <n v="5056.82"/>
    <d v="2018-01-15T00:00:00"/>
    <s v="SK"/>
    <n v="0"/>
    <s v="no"/>
    <n v="0"/>
    <m/>
    <m/>
    <m/>
    <m/>
    <m/>
    <m/>
    <m/>
    <n v="0"/>
    <m/>
    <n v="0"/>
    <d v="2018-04-16T00:00:00"/>
    <d v="2018-09-19T00:00:00"/>
    <n v="2018"/>
    <n v="2419.39"/>
    <m/>
    <n v="5056.82"/>
    <n v="2419.39"/>
    <n v="0.47844099651559674"/>
    <n v="2637.43"/>
    <n v="0"/>
  </r>
  <r>
    <s v="2018/4"/>
    <x v="2"/>
    <n v="4"/>
    <x v="1"/>
    <s v="Bulgaria"/>
    <s v="Bulgaria - Ministry of Interior, Chief Directorate Border Police"/>
    <s v="no"/>
    <s v="RO"/>
    <s v="2017/RSU/01 RO to Albania. KOS, PAK, NIG, GHA"/>
    <d v="2018-01-16T00:00:00"/>
    <d v="2018-02-03T00:00:00"/>
    <s v="no"/>
    <x v="0"/>
    <s v="FRO.26654"/>
    <n v="2018"/>
    <s v="C1"/>
    <n v="18375.11"/>
    <d v="2018-01-16T00:00:00"/>
    <s v="FF"/>
    <n v="0"/>
    <s v="no"/>
    <n v="0"/>
    <m/>
    <m/>
    <m/>
    <m/>
    <m/>
    <m/>
    <m/>
    <m/>
    <m/>
    <m/>
    <d v="2018-04-19T00:00:00"/>
    <d v="2018-09-27T00:00:00"/>
    <n v="2018"/>
    <n v="12001.23"/>
    <m/>
    <n v="18375.11"/>
    <n v="12001.23"/>
    <n v="0.65312425340582991"/>
    <n v="6373.880000000001"/>
    <n v="0"/>
  </r>
  <r>
    <s v="2018/5"/>
    <x v="2"/>
    <n v="5"/>
    <x v="1"/>
    <s v="Switzerland"/>
    <s v="Switzerland - Swiss Border Guard"/>
    <s v="no"/>
    <s v="RO"/>
    <s v="2017/RSU/01 RO to Moldova &amp; Belarus"/>
    <d v="2018-01-17T00:00:00"/>
    <d v="2018-01-19T00:00:00"/>
    <s v="no"/>
    <x v="0"/>
    <s v="FRO.26653"/>
    <n v="2018"/>
    <s v="C1"/>
    <n v="122230.5"/>
    <d v="2018-01-16T00:00:00"/>
    <s v="FF"/>
    <n v="0"/>
    <s v="yes"/>
    <n v="107000"/>
    <n v="84965.88"/>
    <m/>
    <m/>
    <m/>
    <m/>
    <m/>
    <m/>
    <m/>
    <m/>
    <m/>
    <d v="2018-04-04T00:00:00"/>
    <d v="2018-05-08T00:00:00"/>
    <n v="2018"/>
    <n v="96479.62"/>
    <m/>
    <n v="122230.5"/>
    <n v="96479.62"/>
    <n v="0.78932525024441524"/>
    <n v="25750.880000000005"/>
    <n v="84965.88"/>
  </r>
  <r>
    <s v="2018/6"/>
    <x v="2"/>
    <n v="6"/>
    <x v="1"/>
    <s v="Iceland"/>
    <s v="Iceland - the Office of the National Commissioner of the Icelandic Police"/>
    <s v="no"/>
    <s v="RO"/>
    <s v="2017/RSU/01 RO to SRB, FYROM &amp; GEO"/>
    <d v="2018-01-18T00:00:00"/>
    <d v="2018-01-30T00:00:00"/>
    <s v="no"/>
    <x v="0"/>
    <s v="FRO.26663"/>
    <n v="2018"/>
    <s v="C1"/>
    <n v="426167.7"/>
    <d v="2018-01-16T00:00:00"/>
    <s v="FF"/>
    <n v="0"/>
    <s v="yes"/>
    <n v="289650"/>
    <n v="315237.76000000001"/>
    <m/>
    <m/>
    <m/>
    <m/>
    <m/>
    <m/>
    <n v="0"/>
    <m/>
    <m/>
    <d v="2018-04-15T00:00:00"/>
    <d v="2018-08-27T00:00:00"/>
    <n v="2018"/>
    <n v="332637.65000000002"/>
    <m/>
    <n v="426167.7"/>
    <n v="332637.65000000002"/>
    <n v="0.78053228811099484"/>
    <n v="93530.049999999988"/>
    <n v="315237.76000000001"/>
  </r>
  <r>
    <s v="2018/7"/>
    <x v="2"/>
    <n v="7"/>
    <x v="1"/>
    <s v="Georgia"/>
    <s v="Patrol Police Department"/>
    <s v="no"/>
    <s v="RO"/>
    <s v="2017/RSU/01 RO to Albania"/>
    <d v="2018-01-23T00:00:00"/>
    <d v="2018-01-23T00:00:00"/>
    <s v="no"/>
    <x v="0"/>
    <s v="FRO.26679"/>
    <n v="2018"/>
    <s v="C1"/>
    <n v="2744.55"/>
    <d v="2018-01-28T00:00:00"/>
    <s v="FF"/>
    <n v="0"/>
    <s v="no"/>
    <n v="0"/>
    <m/>
    <m/>
    <m/>
    <m/>
    <m/>
    <m/>
    <m/>
    <m/>
    <m/>
    <m/>
    <d v="2018-04-08T00:00:00"/>
    <d v="2018-04-16T00:00:00"/>
    <n v="2018"/>
    <n v="2683.56"/>
    <m/>
    <n v="2744.55"/>
    <n v="2683.56"/>
    <n v="0.97777777777777775"/>
    <n v="60.990000000000236"/>
    <n v="0"/>
  </r>
  <r>
    <s v="2018/8"/>
    <x v="2"/>
    <n v="8"/>
    <x v="1"/>
    <s v="Norway"/>
    <s v="Norway - National Police Immigration Service"/>
    <s v="no"/>
    <s v="Poseidon"/>
    <s v="2017/RSU/03 JO Poseidon/Readmission"/>
    <d v="2018-01-19T00:00:00"/>
    <d v="2018-01-20T00:00:00"/>
    <s v="no"/>
    <x v="0"/>
    <s v="FRO.26683"/>
    <n v="2018"/>
    <s v="C1"/>
    <n v="66493"/>
    <d v="2018-01-18T00:00:00"/>
    <s v="FF"/>
    <n v="0"/>
    <s v="yes"/>
    <n v="62143"/>
    <n v="54373"/>
    <m/>
    <m/>
    <m/>
    <m/>
    <m/>
    <m/>
    <m/>
    <m/>
    <m/>
    <d v="2018-04-05T00:00:00"/>
    <d v="2018-07-30T00:00:00"/>
    <n v="2018"/>
    <n v="58179.11"/>
    <m/>
    <n v="66493"/>
    <n v="58179.11"/>
    <n v="0.87496593626396768"/>
    <n v="8313.89"/>
    <n v="54373"/>
  </r>
  <r>
    <s v="2018/9"/>
    <x v="2"/>
    <n v="9"/>
    <x v="9"/>
    <s v="Norway"/>
    <s v="Norway - National Police Directorate of the Kingdom of Norway"/>
    <s v="no"/>
    <s v="Field Deployment"/>
    <s v="2018/ORD/01 Human Resources"/>
    <d v="2018-01-31T00:00:00"/>
    <d v="2019-02-09T00:00:00"/>
    <s v="no"/>
    <x v="0"/>
    <s v="FRO.26690"/>
    <n v="2018"/>
    <s v="C1"/>
    <n v="765217"/>
    <d v="2018-01-19T00:00:00"/>
    <s v="SK"/>
    <n v="0"/>
    <s v="yes"/>
    <n v="0"/>
    <n v="41681"/>
    <s v="FRO.26690"/>
    <n v="2018"/>
    <n v="-300255"/>
    <d v="2018-09-12T00:00:00"/>
    <s v="Amend. 2 (extension of duration) signed on 24/01/2019."/>
    <n v="2018"/>
    <n v="417391"/>
    <m/>
    <m/>
    <d v="2019-04-25T00:00:00"/>
    <d v="2019-06-07T00:00:00"/>
    <n v="2019"/>
    <n v="-6828"/>
    <m/>
    <n v="464962"/>
    <n v="410563"/>
    <n v="0.88300334220861054"/>
    <n v="54399"/>
    <n v="41681"/>
  </r>
  <r>
    <s v="2018/10"/>
    <x v="2"/>
    <n v="10"/>
    <x v="1"/>
    <s v="Hungary"/>
    <s v="Hungary - Immigration and Asylum Office "/>
    <s v="no"/>
    <s v="RO"/>
    <s v="2017/RSU/01 RO to Nigeria &amp; Ghana"/>
    <d v="2018-01-31T00:00:00"/>
    <d v="2018-02-04T00:00:00"/>
    <s v="no"/>
    <x v="1"/>
    <s v="FRO.26699"/>
    <n v="2018"/>
    <s v="C1"/>
    <n v="2354"/>
    <m/>
    <s v="FF"/>
    <n v="0"/>
    <s v="no"/>
    <n v="0"/>
    <m/>
    <m/>
    <m/>
    <m/>
    <m/>
    <m/>
    <m/>
    <m/>
    <m/>
    <m/>
    <d v="2018-04-20T00:00:00"/>
    <m/>
    <m/>
    <m/>
    <m/>
    <n v="0"/>
    <n v="0"/>
    <s v=""/>
    <n v="0"/>
    <n v="0"/>
  </r>
  <r>
    <s v="2018/11"/>
    <x v="2"/>
    <n v="11"/>
    <x v="9"/>
    <s v="Austria"/>
    <s v="Austria - Federal Ministry of the Interior"/>
    <s v="no"/>
    <s v="Field Deployment"/>
    <s v="2018/ORD/01 Human Resources"/>
    <d v="2018-01-31T00:00:00"/>
    <d v="2019-02-06T00:00:00"/>
    <s v="no"/>
    <x v="0"/>
    <s v="FRO.26700"/>
    <n v="2018"/>
    <s v="C1"/>
    <n v="4152958"/>
    <d v="2018-01-24T00:00:00"/>
    <s v="SK"/>
    <n v="0"/>
    <s v="yes"/>
    <n v="0"/>
    <n v="254564"/>
    <s v="FRO.26700"/>
    <n v="2018"/>
    <n v="-1581619"/>
    <d v="2018-09-25T00:00:00"/>
    <s v="Amend. 2 (increase + extension) signed on 17/01/2019."/>
    <n v="2018"/>
    <n v="2265250"/>
    <m/>
    <m/>
    <d v="2019-04-22T00:00:00"/>
    <d v="2019-05-10T00:00:00"/>
    <n v="2019"/>
    <n v="213271.16"/>
    <m/>
    <n v="2571339"/>
    <n v="2478521.16"/>
    <n v="0.9639029159515724"/>
    <n v="92817.839999999851"/>
    <n v="254564"/>
  </r>
  <r>
    <s v="2018/12"/>
    <x v="2"/>
    <n v="12"/>
    <x v="9"/>
    <s v="Romania"/>
    <s v="Romania - General Inspectorate of the Romanian Border Police"/>
    <s v="no"/>
    <s v="Field Deployment"/>
    <s v="2018/ORD/01 Human Resources"/>
    <d v="2018-01-31T00:00:00"/>
    <d v="2019-02-06T00:00:00"/>
    <s v="no"/>
    <x v="0"/>
    <s v="FRO.26703"/>
    <n v="2018"/>
    <s v="C1"/>
    <n v="2614794"/>
    <d v="2018-01-23T00:00:00"/>
    <s v="SK"/>
    <n v="0"/>
    <s v="yes"/>
    <n v="210000"/>
    <n v="213670"/>
    <m/>
    <m/>
    <n v="-514794"/>
    <d v="2018-11-08T00:00:00"/>
    <s v="Am. 2 (extension + increase) signed on 31/01/2019."/>
    <n v="2018"/>
    <n v="1426251"/>
    <m/>
    <m/>
    <d v="2019-04-22T00:00:00"/>
    <d v="2019-12-04T00:00:00"/>
    <n v="2019"/>
    <n v="673022.76"/>
    <m/>
    <n v="2100000"/>
    <n v="2099273.7599999998"/>
    <n v="0.99965417142857127"/>
    <n v="726.24000000022352"/>
    <n v="213670"/>
  </r>
  <r>
    <s v="2018/13"/>
    <x v="2"/>
    <n v="13"/>
    <x v="9"/>
    <s v="Hungary"/>
    <s v="Hungary - Hungarian Police Headquarters"/>
    <s v="no"/>
    <s v="Field Deployment"/>
    <s v="2018/ORD/01 Human Resources"/>
    <d v="2018-01-31T00:00:00"/>
    <d v="2019-01-31T00:00:00"/>
    <s v="no"/>
    <x v="0"/>
    <s v="FRO.26708"/>
    <n v="2018"/>
    <s v="C1"/>
    <n v="606192"/>
    <d v="2018-01-24T00:00:00"/>
    <s v="SK"/>
    <n v="0"/>
    <s v="yes"/>
    <m/>
    <n v="57228"/>
    <s v="FRO.26708"/>
    <n v="2018"/>
    <n v="-53247"/>
    <d v="2018-12-18T00:00:00"/>
    <s v="Am. 1 decrease of budget"/>
    <n v="2018"/>
    <n v="330650.40000000002"/>
    <m/>
    <m/>
    <d v="2019-04-16T00:00:00"/>
    <d v="2019-05-16T00:00:00"/>
    <n v="2019"/>
    <n v="192330.08"/>
    <m/>
    <n v="552945"/>
    <n v="522980.48"/>
    <n v="0.94580922153197877"/>
    <n v="29964.520000000019"/>
    <n v="57228"/>
  </r>
  <r>
    <s v="2018/14"/>
    <x v="2"/>
    <n v="14"/>
    <x v="1"/>
    <s v="Norway"/>
    <s v="Norway - National Police Immigration Service"/>
    <s v="no"/>
    <s v="RO"/>
    <s v="2017/RSU/01 RO to Nigeria &amp; Ghana"/>
    <d v="2018-01-31T00:00:00"/>
    <d v="2018-02-02T00:00:00"/>
    <s v="no"/>
    <x v="0"/>
    <s v="FRO.26721"/>
    <n v="2018"/>
    <s v="C1"/>
    <n v="54404.57"/>
    <d v="2018-01-26T00:00:00"/>
    <s v="FF"/>
    <n v="0"/>
    <s v="yes"/>
    <n v="44623.49"/>
    <n v="45156.959999999999"/>
    <m/>
    <m/>
    <m/>
    <m/>
    <m/>
    <m/>
    <m/>
    <m/>
    <m/>
    <d v="2018-04-18T00:00:00"/>
    <d v="2018-06-28T00:00:00"/>
    <n v="2018"/>
    <n v="52909.5"/>
    <m/>
    <n v="54404.57"/>
    <n v="52909.5"/>
    <n v="0.97251940416034899"/>
    <n v="1495.0699999999997"/>
    <n v="45156.959999999999"/>
  </r>
  <r>
    <s v="2018/15"/>
    <x v="2"/>
    <n v="15"/>
    <x v="1"/>
    <s v="Netherlands"/>
    <s v="Netherlands - Dienst Terugkeer &amp; Vertrek (Repatriation and Departure Service)"/>
    <s v="no"/>
    <s v="RO"/>
    <s v="2017/RSU/01 RO to Nigeria &amp; Ghana"/>
    <d v="2018-01-31T00:00:00"/>
    <d v="2018-02-03T00:00:00"/>
    <s v="no"/>
    <x v="0"/>
    <s v="FRO.26714"/>
    <n v="2018"/>
    <s v="C1"/>
    <n v="42099.15"/>
    <d v="2018-01-26T00:00:00"/>
    <s v="FF"/>
    <n v="0"/>
    <s v="yes"/>
    <n v="35000"/>
    <n v="33180"/>
    <m/>
    <m/>
    <m/>
    <m/>
    <m/>
    <m/>
    <n v="0"/>
    <m/>
    <n v="0"/>
    <d v="2018-04-19T00:00:00"/>
    <d v="2018-06-21T00:00:00"/>
    <n v="2018"/>
    <n v="38911.839999999997"/>
    <m/>
    <n v="42099.15"/>
    <n v="38911.839999999997"/>
    <n v="0.92429039541178371"/>
    <n v="3187.3100000000049"/>
    <n v="33180"/>
  </r>
  <r>
    <s v="2018/16"/>
    <x v="2"/>
    <n v="16"/>
    <x v="1"/>
    <s v="Germany"/>
    <s v="Bundespolizeipräsidium - Federal Police Central Office"/>
    <s v="no"/>
    <s v="RI FOA"/>
    <s v="2017/RSU/02 RI FOA-R 2017"/>
    <d v="2018-01-29T00:00:00"/>
    <d v="2018-02-02T00:00:00"/>
    <s v="no"/>
    <x v="1"/>
    <s v="FRO.26724"/>
    <n v="2018"/>
    <s v="C1"/>
    <n v="14738"/>
    <m/>
    <s v="FF"/>
    <n v="0"/>
    <s v="no"/>
    <m/>
    <m/>
    <m/>
    <m/>
    <m/>
    <m/>
    <m/>
    <m/>
    <m/>
    <m/>
    <m/>
    <d v="2018-04-18T00:00:00"/>
    <m/>
    <m/>
    <m/>
    <m/>
    <n v="0"/>
    <n v="0"/>
    <s v=""/>
    <n v="0"/>
    <n v="0"/>
  </r>
  <r>
    <s v="2018/17"/>
    <x v="2"/>
    <n v="17"/>
    <x v="9"/>
    <s v="Spain"/>
    <s v="Policia Nacional / Comisaria General de Extranjeria y Fronteras"/>
    <s v="no"/>
    <s v="Field Deployment"/>
    <s v="2018/ORD/01 Human Resources"/>
    <d v="2018-02-01T00:00:00"/>
    <d v="2019-01-31T00:00:00"/>
    <s v="no"/>
    <x v="0"/>
    <s v="FRO.26725"/>
    <n v="2018"/>
    <s v="C1"/>
    <n v="165554"/>
    <d v="2018-01-25T00:00:00"/>
    <s v="SK"/>
    <n v="0"/>
    <s v="yes"/>
    <m/>
    <n v="14574"/>
    <s v="FRO.26725"/>
    <n v="2018"/>
    <n v="-27554"/>
    <d v="2018-12-17T00:00:00"/>
    <m/>
    <m/>
    <m/>
    <m/>
    <m/>
    <d v="2019-04-16T00:00:00"/>
    <d v="2019-02-25T00:00:00"/>
    <n v="2019"/>
    <n v="135788"/>
    <m/>
    <n v="138000"/>
    <n v="135788"/>
    <n v="0.98397101449275359"/>
    <n v="2212"/>
    <n v="14574"/>
  </r>
  <r>
    <s v="2018/18"/>
    <x v="2"/>
    <n v="18"/>
    <x v="9"/>
    <s v="Spain"/>
    <s v="Spain - Guardia Civil, Jefatura Fiscal y de Fronteras"/>
    <s v="no"/>
    <s v="Field Deployment"/>
    <s v="2018/ORD/01 Human Resources"/>
    <d v="2018-02-01T00:00:00"/>
    <d v="2019-01-31T00:00:00"/>
    <s v="no"/>
    <x v="1"/>
    <s v="FRO.26726"/>
    <n v="2018"/>
    <s v="C1"/>
    <n v="37194"/>
    <d v="2018-01-25T00:00:00"/>
    <s v="SK"/>
    <n v="0"/>
    <s v="no"/>
    <m/>
    <m/>
    <m/>
    <m/>
    <m/>
    <m/>
    <s v="Cancellation of participation."/>
    <m/>
    <m/>
    <m/>
    <m/>
    <d v="2019-04-16T00:00:00"/>
    <m/>
    <m/>
    <m/>
    <m/>
    <n v="0"/>
    <n v="0"/>
    <s v=""/>
    <n v="0"/>
    <n v="0"/>
  </r>
  <r>
    <s v="2018/19"/>
    <x v="2"/>
    <n v="19"/>
    <x v="9"/>
    <s v="Denmark"/>
    <s v="Denmark - Danish National Police"/>
    <s v="no"/>
    <s v="Field Deployment"/>
    <s v="2018/ORD/01 Human Resources"/>
    <d v="2018-02-01T00:00:00"/>
    <d v="2019-02-06T00:00:00"/>
    <s v="no"/>
    <x v="0"/>
    <s v="FRO.26731"/>
    <n v="2018"/>
    <s v="C1"/>
    <n v="2033889"/>
    <d v="2018-01-26T00:00:00"/>
    <s v="SK"/>
    <n v="0"/>
    <s v="yes"/>
    <n v="191555.1"/>
    <n v="204848"/>
    <s v="FRO.26731"/>
    <n v="2018"/>
    <n v="-118338"/>
    <d v="2018-09-10T00:00:00"/>
    <m/>
    <n v="2018"/>
    <n v="1109394"/>
    <n v="2018"/>
    <n v="423047"/>
    <d v="2019-04-22T00:00:00"/>
    <d v="2019-04-12T00:00:00"/>
    <n v="2019"/>
    <n v="336522"/>
    <m/>
    <n v="1915551"/>
    <n v="1868963"/>
    <n v="0.97567906048964503"/>
    <n v="46588"/>
    <n v="204848"/>
  </r>
  <r>
    <s v="2018/20"/>
    <x v="2"/>
    <n v="20"/>
    <x v="9"/>
    <s v="Bulgaria"/>
    <s v="Bulgaria - Ministry of Interior, Chief Directorate Border Police"/>
    <s v="no"/>
    <s v="Field Deployment"/>
    <s v="2018/ORD/01 Human Resources"/>
    <d v="2018-01-31T00:00:00"/>
    <d v="2019-01-31T00:00:00"/>
    <s v="no"/>
    <x v="0"/>
    <s v="FRO.26738"/>
    <n v="2018"/>
    <s v="C1"/>
    <n v="855693"/>
    <d v="2018-01-26T00:00:00"/>
    <s v="SK"/>
    <n v="0"/>
    <s v="yes"/>
    <n v="68907.3"/>
    <n v="70131"/>
    <s v="FRO.26738"/>
    <n v="2018"/>
    <n v="-166620"/>
    <d v="2018-09-27T00:00:00"/>
    <s v="budget decrease, AM2- budget increase"/>
    <n v="2018"/>
    <n v="370000"/>
    <m/>
    <m/>
    <d v="2019-04-16T00:00:00"/>
    <d v="2019-04-11T00:00:00"/>
    <n v="2019"/>
    <n v="318413"/>
    <m/>
    <n v="689073"/>
    <n v="688413"/>
    <n v="0.99904219146592599"/>
    <n v="660"/>
    <n v="70131"/>
  </r>
  <r>
    <s v="2018/21"/>
    <x v="2"/>
    <n v="21"/>
    <x v="9"/>
    <s v="Sweden"/>
    <s v="Sweden - Swedish Police Authority"/>
    <s v="no"/>
    <s v="Field Deployment"/>
    <s v="2018/ORD/01 Human Resources"/>
    <d v="2018-01-31T00:00:00"/>
    <d v="2019-01-31T00:00:00"/>
    <s v="no"/>
    <x v="0"/>
    <s v="FRO.26732"/>
    <n v="2018"/>
    <s v="C1"/>
    <n v="973652"/>
    <d v="2018-01-26T00:00:00"/>
    <s v="EK"/>
    <n v="0"/>
    <s v="yes"/>
    <n v="69658.7"/>
    <n v="68030"/>
    <s v="FRO.26732"/>
    <n v="2018"/>
    <n v="-277065"/>
    <d v="2018-07-06T00:00:00"/>
    <m/>
    <n v="2018"/>
    <n v="403624"/>
    <n v="2018"/>
    <n v="135359"/>
    <d v="2019-04-16T00:00:00"/>
    <d v="2019-03-05T00:00:00"/>
    <n v="2019"/>
    <n v="140879"/>
    <m/>
    <n v="696587"/>
    <n v="679862"/>
    <n v="0.97599007733420229"/>
    <n v="16725"/>
    <n v="68030"/>
  </r>
  <r>
    <s v="2018/22"/>
    <x v="2"/>
    <n v="22"/>
    <x v="9"/>
    <s v="Germany"/>
    <s v="Bundespolizeipräsidium - Federal Police Central Office"/>
    <s v="no"/>
    <s v="Field Deployment"/>
    <s v="2018/ORD/01 Human Resources"/>
    <d v="2018-01-31T00:00:00"/>
    <d v="2019-01-31T00:00:00"/>
    <s v="no"/>
    <x v="0"/>
    <s v="FRO.26744"/>
    <n v="2018"/>
    <s v="C1"/>
    <n v="10457176"/>
    <d v="2018-01-26T00:00:00"/>
    <s v="SK"/>
    <n v="0"/>
    <s v="yes"/>
    <m/>
    <n v="241954"/>
    <s v="FRO.26744"/>
    <n v="2018"/>
    <n v="-2907176"/>
    <d v="2018-09-11T00:00:00"/>
    <s v="Am 1 decrease, Am2 increase, extension, Am 3 increase"/>
    <n v="2018"/>
    <n v="5703914"/>
    <m/>
    <m/>
    <d v="2019-04-16T00:00:00"/>
    <d v="2019-07-26T00:00:00"/>
    <n v="2019"/>
    <n v="1783952.3"/>
    <m/>
    <n v="7550000"/>
    <n v="7487866.2999999998"/>
    <n v="0.99177037086092712"/>
    <n v="62133.700000000186"/>
    <n v="241954"/>
  </r>
  <r>
    <s v="2018/23"/>
    <x v="2"/>
    <n v="23"/>
    <x v="9"/>
    <s v="Czech Republic"/>
    <s v="Czech Republic - Police of the Czech Republic"/>
    <s v="no"/>
    <s v="Field Deployment"/>
    <s v="2018/ORD/01 Human Resources"/>
    <d v="2018-01-31T00:00:00"/>
    <d v="2019-01-31T00:00:00"/>
    <s v="no"/>
    <x v="0"/>
    <s v="FRO.26706"/>
    <n v="2018"/>
    <s v="C1"/>
    <n v="2720148"/>
    <d v="2018-01-30T00:00:00"/>
    <s v="SK"/>
    <n v="0"/>
    <s v="yes"/>
    <n v="223385"/>
    <n v="221038"/>
    <s v="FRO.26706"/>
    <n v="2018"/>
    <n v="-486298"/>
    <d v="2018-11-07T00:00:00"/>
    <s v="budget decrease"/>
    <n v="2018"/>
    <n v="1483717"/>
    <n v="2018"/>
    <n v="398766"/>
    <d v="2019-04-16T00:00:00"/>
    <d v="2019-10-09T00:00:00"/>
    <n v="2019"/>
    <n v="322093.17"/>
    <m/>
    <n v="2233850"/>
    <n v="2204576.17"/>
    <n v="0.98689534659892109"/>
    <n v="29273.830000000075"/>
    <n v="221038"/>
  </r>
  <r>
    <s v="2018/24"/>
    <x v="2"/>
    <n v="24"/>
    <x v="5"/>
    <s v="Greece"/>
    <s v="Greece - Hellenic Ministry of Maritime Affairs and Insular Policy / Hellenic Coast Guard"/>
    <s v="no"/>
    <s v="FSC Support Officer"/>
    <s v="2018/FSC/GA FSC FIMO Deployment"/>
    <d v="2018-02-01T00:00:00"/>
    <d v="2019-01-31T00:00:00"/>
    <s v="no"/>
    <x v="0"/>
    <s v="FRO.26741"/>
    <n v="2018"/>
    <s v="C1"/>
    <n v="88193"/>
    <d v="2018-01-26T00:00:00"/>
    <s v="FF"/>
    <n v="0"/>
    <s v="yes"/>
    <n v="8800"/>
    <n v="9252"/>
    <m/>
    <m/>
    <m/>
    <m/>
    <m/>
    <n v="2018"/>
    <n v="48105"/>
    <m/>
    <m/>
    <d v="2019-04-16T00:00:00"/>
    <d v="2019-04-25T00:00:00"/>
    <n v="2019"/>
    <n v="35881"/>
    <m/>
    <n v="88193"/>
    <n v="83986"/>
    <n v="0.95229780141281051"/>
    <n v="4207"/>
    <n v="9252"/>
  </r>
  <r>
    <s v="2018/25"/>
    <x v="2"/>
    <n v="25"/>
    <x v="5"/>
    <s v="Portugal"/>
    <s v="Portugal - Servico de Estrangeiros e Fronteiras"/>
    <s v="no"/>
    <s v="FSC Support Officer"/>
    <s v="2018/FSC/GA FSC FIMO Deployment"/>
    <d v="2018-02-01T00:00:00"/>
    <d v="2019-01-31T00:00:00"/>
    <s v="no"/>
    <x v="0"/>
    <s v="FRO.26745"/>
    <n v="2018"/>
    <s v="C1"/>
    <n v="6699"/>
    <d v="2018-01-26T00:00:00"/>
    <s v="FF"/>
    <n v="0"/>
    <s v="no"/>
    <m/>
    <m/>
    <m/>
    <m/>
    <m/>
    <m/>
    <m/>
    <m/>
    <n v="0"/>
    <m/>
    <m/>
    <d v="2019-04-16T00:00:00"/>
    <d v="2019-03-08T00:00:00"/>
    <n v="2019"/>
    <n v="5958"/>
    <m/>
    <n v="6699"/>
    <n v="5958"/>
    <n v="0.88938647559337214"/>
    <n v="741"/>
    <n v="0"/>
  </r>
  <r>
    <s v="2017/1456"/>
    <x v="1"/>
    <n v="1456"/>
    <x v="2"/>
    <s v="Finland"/>
    <s v="Finnish Border Guard"/>
    <s v="no"/>
    <s v="Poseidon"/>
    <s v="2017/SBS/07 JO Poseidon 2017"/>
    <d v="2017-09-30T00:00:00"/>
    <d v="2018-02-15T00:00:00"/>
    <s v="no"/>
    <x v="0"/>
    <s v="FRO.25658"/>
    <n v="2017"/>
    <s v="C1"/>
    <n v="952825.36"/>
    <d v="2017-09-29T00:00:00"/>
    <s v="IM"/>
    <n v="1475420.09"/>
    <s v="yes"/>
    <n v="931370.42"/>
    <n v="709226.81"/>
    <s v="FRO.25658"/>
    <n v="2017"/>
    <n v="575205.73"/>
    <d v="2017-12-20T00:00:00"/>
    <s v="Sup. Dec. No 2 financed from 2018 budget."/>
    <m/>
    <m/>
    <m/>
    <m/>
    <d v="2018-05-01T00:00:00"/>
    <d v="2018-08-08T00:00:00"/>
    <n v="2018"/>
    <n v="1162262.44"/>
    <m/>
    <n v="1528031.0899999999"/>
    <n v="1162262.44"/>
    <n v="0.76062748173533568"/>
    <n v="365768.64999999991"/>
    <n v="709226.81"/>
  </r>
  <r>
    <s v="2018/27"/>
    <x v="2"/>
    <n v="27"/>
    <x v="5"/>
    <s v="Romania"/>
    <s v="Romania - General Inspectorate of the Romanian Border Police"/>
    <s v="no"/>
    <s v="FSC Support Officer"/>
    <s v="2018/FSC/GA FSC FIMO Deployment"/>
    <d v="2018-02-01T00:00:00"/>
    <d v="2019-01-31T00:00:00"/>
    <s v="no"/>
    <x v="0"/>
    <s v="FRO.26730"/>
    <n v="2018"/>
    <s v="C1"/>
    <n v="136280"/>
    <d v="2018-01-29T00:00:00"/>
    <s v="FF"/>
    <n v="0"/>
    <s v="yes"/>
    <n v="13628"/>
    <n v="15057"/>
    <m/>
    <m/>
    <m/>
    <m/>
    <m/>
    <n v="2018"/>
    <n v="74335"/>
    <m/>
    <m/>
    <d v="2019-04-16T00:00:00"/>
    <d v="2019-05-20T00:00:00"/>
    <n v="2019"/>
    <n v="57013"/>
    <m/>
    <n v="136280"/>
    <n v="131348"/>
    <n v="0.96380980334605226"/>
    <n v="4932"/>
    <n v="15057"/>
  </r>
  <r>
    <s v="2018/28"/>
    <x v="2"/>
    <n v="28"/>
    <x v="5"/>
    <s v="Lithuania"/>
    <s v="Lithuania - State Border Guard Service at the Ministry of the Interior of the Republic of Lithuania"/>
    <s v="no"/>
    <s v="FSC Support Officer"/>
    <s v="2018/FSC/GA FSC FIMO Deployment"/>
    <d v="2018-02-01T00:00:00"/>
    <d v="2019-01-31T00:00:00"/>
    <s v="no"/>
    <x v="0"/>
    <s v="FRO.26734"/>
    <n v="2018"/>
    <s v="C1"/>
    <n v="109639"/>
    <d v="2018-01-31T00:00:00"/>
    <s v="FF"/>
    <n v="0"/>
    <s v="yes"/>
    <n v="10963.900000000001"/>
    <n v="14808"/>
    <m/>
    <m/>
    <m/>
    <m/>
    <m/>
    <n v="2018"/>
    <n v="59803"/>
    <m/>
    <m/>
    <d v="2019-04-16T00:00:00"/>
    <d v="2019-03-15T00:00:00"/>
    <n v="2019"/>
    <n v="40544"/>
    <m/>
    <n v="109639"/>
    <n v="100347"/>
    <n v="0.91524913580021705"/>
    <n v="9292"/>
    <n v="14808"/>
  </r>
  <r>
    <s v="2018/29"/>
    <x v="2"/>
    <n v="29"/>
    <x v="5"/>
    <s v="Greece"/>
    <s v="Greece - the Hellenic Police / Ministry of Public Order and Citizens' Protection"/>
    <s v="no"/>
    <s v="FSC Support Officer"/>
    <s v="2018/FSC/GA FSC FIMO Deployment"/>
    <d v="2018-02-01T00:00:00"/>
    <d v="2019-01-31T00:00:00"/>
    <s v="no"/>
    <x v="0"/>
    <s v="FRO.26736"/>
    <n v="2018"/>
    <s v="C1"/>
    <n v="26796"/>
    <d v="2018-01-29T00:00:00"/>
    <s v="FF"/>
    <n v="0"/>
    <s v="no"/>
    <m/>
    <m/>
    <m/>
    <m/>
    <m/>
    <m/>
    <m/>
    <n v="2018"/>
    <m/>
    <m/>
    <m/>
    <d v="2019-04-16T00:00:00"/>
    <d v="2019-04-19T00:00:00"/>
    <n v="2019"/>
    <n v="20700"/>
    <m/>
    <n v="26796"/>
    <n v="20700"/>
    <n v="0.77250335871025522"/>
    <n v="6096"/>
    <n v="0"/>
  </r>
  <r>
    <s v="2018/30"/>
    <x v="2"/>
    <n v="30"/>
    <x v="9"/>
    <s v="Portugal"/>
    <s v="Portugal - Maritime Police"/>
    <s v="no"/>
    <s v="Field Deployment"/>
    <s v="2018/ORD/01 Technical Equipment"/>
    <d v="2018-02-01T00:00:00"/>
    <d v="2018-04-30T00:00:00"/>
    <s v="no"/>
    <x v="0"/>
    <s v="FRO.26735"/>
    <n v="2018"/>
    <s v="C1"/>
    <n v="252766"/>
    <d v="2018-01-30T00:00:00"/>
    <s v="EK"/>
    <n v="177012.34"/>
    <s v="yes"/>
    <n v="120150"/>
    <n v="75716.26999999999"/>
    <m/>
    <m/>
    <m/>
    <m/>
    <m/>
    <n v="2018"/>
    <n v="151660"/>
    <m/>
    <m/>
    <d v="2018-07-14T00:00:00"/>
    <d v="2018-10-04T00:00:00"/>
    <n v="2018"/>
    <n v="47566.879999999997"/>
    <s v="EK"/>
    <n v="252766"/>
    <n v="199226.88"/>
    <n v="0.78818701882373421"/>
    <n v="53539.119999999995"/>
    <n v="75716.26999999999"/>
  </r>
  <r>
    <s v="2018/31"/>
    <x v="2"/>
    <n v="31"/>
    <x v="9"/>
    <s v="Romania"/>
    <s v="Romania - General Inspectorate of the Romanian Border Police"/>
    <s v="no"/>
    <s v="Field Deployment"/>
    <s v="2018/ORD/01 Technical Equipment"/>
    <d v="2018-02-01T00:00:00"/>
    <d v="2018-02-16T00:00:00"/>
    <s v="no"/>
    <x v="0"/>
    <s v="FRO.26753"/>
    <n v="2018"/>
    <s v="C1"/>
    <n v="8242"/>
    <d v="2018-01-30T00:00:00"/>
    <s v="EK"/>
    <n v="8160"/>
    <s v="yes"/>
    <n v="4080"/>
    <n v="4100"/>
    <m/>
    <m/>
    <m/>
    <m/>
    <m/>
    <m/>
    <n v="0"/>
    <m/>
    <m/>
    <d v="2018-05-02T00:00:00"/>
    <d v="2018-04-05T00:00:00"/>
    <n v="2018"/>
    <n v="5132.6899999999996"/>
    <m/>
    <n v="8242"/>
    <n v="5132.6899999999996"/>
    <n v="0.62274811938849783"/>
    <n v="3109.3100000000004"/>
    <n v="4100"/>
  </r>
  <r>
    <s v="2018/32"/>
    <x v="2"/>
    <n v="32"/>
    <x v="9"/>
    <s v="Romania"/>
    <s v="Romania - General Inspectorate for Immigration"/>
    <s v="no"/>
    <s v="Field Deployment"/>
    <s v="2018/ORD/01 Human Resources"/>
    <d v="2018-01-31T00:00:00"/>
    <d v="2019-01-31T00:00:00"/>
    <s v="no"/>
    <x v="0"/>
    <s v="FRO.26759"/>
    <n v="2018"/>
    <s v="C1"/>
    <n v="136049"/>
    <d v="2018-01-30T00:00:00"/>
    <s v="SK"/>
    <n v="0"/>
    <s v="yes"/>
    <n v="13604.900000000001"/>
    <n v="19870"/>
    <m/>
    <m/>
    <m/>
    <m/>
    <m/>
    <n v="2018"/>
    <n v="74209"/>
    <m/>
    <m/>
    <d v="2019-04-16T00:00:00"/>
    <d v="2019-01-16T00:00:00"/>
    <n v="2019"/>
    <n v="36605"/>
    <m/>
    <n v="136049"/>
    <n v="110814"/>
    <n v="0.81451535843703371"/>
    <n v="25235"/>
    <n v="19870"/>
  </r>
  <r>
    <s v="2018/33"/>
    <x v="2"/>
    <n v="33"/>
    <x v="1"/>
    <s v="Albania"/>
    <s v="Aparati i Drejtorisë së Policisë së Shtetit"/>
    <s v="no"/>
    <s v="RO"/>
    <s v="2018/RSU/01 CRO to Albania"/>
    <d v="2018-02-01T00:00:00"/>
    <d v="2018-02-28T00:00:00"/>
    <s v="no"/>
    <x v="0"/>
    <s v="FRO.26768"/>
    <n v="2018"/>
    <s v="C1"/>
    <n v="4494"/>
    <d v="2018-01-30T00:00:00"/>
    <s v="FF"/>
    <n v="0"/>
    <s v="no"/>
    <m/>
    <m/>
    <m/>
    <m/>
    <m/>
    <m/>
    <m/>
    <m/>
    <m/>
    <m/>
    <m/>
    <d v="2018-05-14T00:00:00"/>
    <d v="2018-03-22T00:00:00"/>
    <n v="2018"/>
    <n v="4451.2"/>
    <m/>
    <n v="4494"/>
    <n v="4451.2"/>
    <n v="0.9904761904761904"/>
    <n v="42.800000000000182"/>
    <n v="0"/>
  </r>
  <r>
    <s v="2018/34"/>
    <x v="2"/>
    <n v="34"/>
    <x v="9"/>
    <s v="Portugal"/>
    <s v="Portugal - Servico de Estrangeiros e Fronteiras"/>
    <s v="no"/>
    <s v="Field Deployment"/>
    <s v="2018/ORD/01 Human Resources"/>
    <d v="2018-01-31T00:00:00"/>
    <d v="2019-01-31T00:00:00"/>
    <s v="no"/>
    <x v="0"/>
    <s v="FRO.26769"/>
    <n v="2018"/>
    <s v="C1"/>
    <n v="385757"/>
    <d v="2018-01-30T00:00:00"/>
    <s v="SK"/>
    <n v="0"/>
    <s v="no"/>
    <m/>
    <m/>
    <s v="FRO.26769"/>
    <n v="2019"/>
    <n v="32703"/>
    <m/>
    <m/>
    <n v="2018"/>
    <n v="210413"/>
    <m/>
    <m/>
    <d v="2019-04-16T00:00:00"/>
    <m/>
    <n v="2019"/>
    <n v="208047"/>
    <m/>
    <n v="418460"/>
    <n v="418460"/>
    <n v="1"/>
    <n v="0"/>
    <n v="0"/>
  </r>
  <r>
    <s v="2018/35"/>
    <x v="2"/>
    <n v="35"/>
    <x v="5"/>
    <s v="Italy"/>
    <s v="Italy - Ministero dell'Interno, Dipartimento della Pubblica Sicurezza, Direzione Centrale dell'Immigrazione e della Polizia delle Frontiere"/>
    <s v="no"/>
    <s v="FSC Support Officer"/>
    <s v="2018/FSC/GA FSC FIMO Deployment"/>
    <d v="2018-02-01T00:00:00"/>
    <d v="2019-01-31T00:00:00"/>
    <s v="no"/>
    <x v="1"/>
    <s v="FRO.26765"/>
    <n v="2018"/>
    <s v="C1"/>
    <n v="360792"/>
    <m/>
    <s v="FF"/>
    <n v="0"/>
    <s v="no"/>
    <m/>
    <m/>
    <m/>
    <m/>
    <m/>
    <m/>
    <s v="Cancellation of participation."/>
    <m/>
    <m/>
    <m/>
    <m/>
    <d v="2019-04-16T00:00:00"/>
    <m/>
    <m/>
    <m/>
    <m/>
    <n v="0"/>
    <n v="0"/>
    <s v=""/>
    <n v="0"/>
    <n v="0"/>
  </r>
  <r>
    <s v="2018/36"/>
    <x v="2"/>
    <n v="36"/>
    <x v="5"/>
    <s v="Netherlands"/>
    <s v="Netherlands - the Royal Marechaussee"/>
    <s v="no"/>
    <s v="FSC Support Officer"/>
    <s v="2018/FSC/GA FSC FIMO Deployment"/>
    <d v="2018-02-01T00:00:00"/>
    <d v="2019-01-31T00:00:00"/>
    <s v="no"/>
    <x v="0"/>
    <s v="FRO.26766"/>
    <n v="2018"/>
    <s v="C1"/>
    <n v="85374"/>
    <d v="2018-01-29T00:00:00"/>
    <s v="FF"/>
    <n v="0"/>
    <s v="yes"/>
    <n v="7614"/>
    <n v="11763"/>
    <m/>
    <m/>
    <m/>
    <m/>
    <m/>
    <m/>
    <m/>
    <m/>
    <m/>
    <d v="2019-04-16T00:00:00"/>
    <d v="2019-03-26T00:00:00"/>
    <n v="2019"/>
    <n v="76140"/>
    <m/>
    <n v="85374"/>
    <n v="76140"/>
    <n v="0.89184060721062619"/>
    <n v="9234"/>
    <n v="11763"/>
  </r>
  <r>
    <s v="2018/37"/>
    <x v="2"/>
    <n v="37"/>
    <x v="5"/>
    <s v="Estonia"/>
    <s v="Estonia - Police and Border Guard Board"/>
    <s v="no"/>
    <s v="FSC Support Officer"/>
    <s v="2018/FSC/GA FSC FIMO Deployment"/>
    <d v="2018-02-01T00:00:00"/>
    <d v="2019-01-31T00:00:00"/>
    <s v="no"/>
    <x v="0"/>
    <s v="FRO.26764"/>
    <n v="2018"/>
    <s v="C1"/>
    <n v="29832"/>
    <d v="2018-01-29T00:00:00"/>
    <s v="FF"/>
    <n v="0"/>
    <s v="no"/>
    <m/>
    <m/>
    <s v="FRO.26764"/>
    <n v="2019"/>
    <n v="4853"/>
    <d v="2019-01-22T00:00:00"/>
    <m/>
    <n v="2018"/>
    <n v="16272"/>
    <n v="2018"/>
    <n v="5424"/>
    <d v="2019-04-16T00:00:00"/>
    <d v="2019-03-22T00:00:00"/>
    <n v="2019"/>
    <n v="9836"/>
    <m/>
    <n v="34685"/>
    <n v="31532"/>
    <n v="0.90909615107395125"/>
    <n v="3153"/>
    <n v="0"/>
  </r>
  <r>
    <s v="2018/38"/>
    <x v="2"/>
    <n v="38"/>
    <x v="5"/>
    <s v="Austria"/>
    <s v="Austria - Federal Ministry of the Interior"/>
    <s v="no"/>
    <s v="FSC Support Officer"/>
    <s v="2018/FSC/GA FSC FIMO Deployment"/>
    <d v="2018-02-01T00:00:00"/>
    <d v="2019-01-31T00:00:00"/>
    <s v="no"/>
    <x v="0"/>
    <s v="FRO.26763"/>
    <n v="2018"/>
    <s v="C1"/>
    <n v="53582"/>
    <d v="2018-01-31T00:00:00"/>
    <s v="FF"/>
    <n v="0"/>
    <s v="no"/>
    <m/>
    <m/>
    <m/>
    <m/>
    <m/>
    <m/>
    <m/>
    <n v="2018"/>
    <n v="29227"/>
    <m/>
    <m/>
    <d v="2019-04-16T00:00:00"/>
    <d v="2018-12-11T00:00:00"/>
    <n v="2018"/>
    <n v="17075"/>
    <m/>
    <n v="53582"/>
    <n v="46302"/>
    <n v="0.86413347766040838"/>
    <n v="7280"/>
    <n v="0"/>
  </r>
  <r>
    <s v="2018/39"/>
    <x v="2"/>
    <n v="39"/>
    <x v="5"/>
    <s v="Spain"/>
    <s v="Policia Nacional / Comisaria General de Extranjeria y Fronteras"/>
    <s v="no"/>
    <s v="FSC Support Officer"/>
    <s v="2018/FSC/GA FSC FIMO Deployment"/>
    <d v="2018-02-01T00:00:00"/>
    <d v="2019-01-31T00:00:00"/>
    <s v="no"/>
    <x v="0"/>
    <s v="FRO.26762"/>
    <n v="2018"/>
    <s v="C1"/>
    <n v="70349"/>
    <d v="2018-01-29T00:00:00"/>
    <s v="FF"/>
    <n v="0"/>
    <s v="yes"/>
    <n v="7034.9000000000005"/>
    <n v="11424"/>
    <m/>
    <m/>
    <m/>
    <m/>
    <m/>
    <m/>
    <n v="0"/>
    <m/>
    <m/>
    <d v="2019-04-16T00:00:00"/>
    <d v="2019-03-15T00:00:00"/>
    <n v="2019"/>
    <n v="64680"/>
    <m/>
    <n v="70349"/>
    <n v="64680"/>
    <n v="0.91941605424384143"/>
    <n v="5669"/>
    <n v="11424"/>
  </r>
  <r>
    <s v="2018/40"/>
    <x v="2"/>
    <n v="40"/>
    <x v="5"/>
    <s v="Spain"/>
    <s v="Spain - Guardia Civil, Jefatura Fiscal y de Fronteras"/>
    <s v="no"/>
    <s v="FSC Support Officer"/>
    <s v="2018/FSC/GA FSC FIMO Deployment"/>
    <d v="2018-02-01T00:00:00"/>
    <d v="2019-01-31T00:00:00"/>
    <s v="no"/>
    <x v="0"/>
    <s v="FRO.26761"/>
    <n v="2018"/>
    <s v="C1"/>
    <n v="79335"/>
    <d v="2018-01-29T00:00:00"/>
    <s v="FF"/>
    <n v="0"/>
    <s v="yes"/>
    <n v="7933.5"/>
    <n v="17070"/>
    <m/>
    <m/>
    <m/>
    <m/>
    <m/>
    <m/>
    <m/>
    <m/>
    <m/>
    <d v="2019-04-16T00:00:00"/>
    <d v="2019-05-22T00:00:00"/>
    <n v="2019"/>
    <n v="69744"/>
    <m/>
    <n v="79335"/>
    <n v="69744"/>
    <n v="0.87910758177349213"/>
    <n v="9591"/>
    <n v="17070"/>
  </r>
  <r>
    <s v="2018/41"/>
    <x v="2"/>
    <n v="41"/>
    <x v="5"/>
    <s v="Portugal"/>
    <s v="Portugal - Guarda Nacional Republicana"/>
    <s v="no"/>
    <s v="FSC Support Officer"/>
    <s v="2018/FSC/GA FSC FIMO Deployment"/>
    <d v="2018-02-01T00:00:00"/>
    <d v="2019-01-31T00:00:00"/>
    <s v="no"/>
    <x v="0"/>
    <s v="FRO.26754"/>
    <n v="2018"/>
    <s v="C1"/>
    <n v="138527"/>
    <m/>
    <s v="FF"/>
    <n v="0"/>
    <s v="yes"/>
    <n v="15350.900000000001"/>
    <n v="15852"/>
    <s v="FRO.26754"/>
    <n v="2019"/>
    <n v="14982"/>
    <d v="2019-01-22T00:00:00"/>
    <m/>
    <n v="2018"/>
    <n v="75560"/>
    <m/>
    <m/>
    <d v="2019-04-16T00:00:00"/>
    <d v="2019-03-15T00:00:00"/>
    <n v="2019"/>
    <n v="64177"/>
    <m/>
    <n v="153509"/>
    <n v="139737"/>
    <n v="0.91028539043313417"/>
    <n v="13772"/>
    <n v="15852"/>
  </r>
  <r>
    <s v="2018/42"/>
    <x v="2"/>
    <n v="42"/>
    <x v="1"/>
    <s v="France"/>
    <s v="France - Ministère de l'intérieur, Direction générale des étrangers en France"/>
    <s v="no"/>
    <s v="RO"/>
    <s v="2018/FOA-R 2017"/>
    <d v="2018-02-01T00:00:00"/>
    <d v="2018-04-30T00:00:00"/>
    <s v="no"/>
    <x v="0"/>
    <s v="FRO.26740"/>
    <n v="2018"/>
    <s v="C1"/>
    <n v="1029513"/>
    <d v="2018-01-30T00:00:00"/>
    <s v="FF"/>
    <n v="0"/>
    <s v="yes"/>
    <n v="1200000"/>
    <n v="908090.64"/>
    <s v="FRO.26740"/>
    <n v="2018"/>
    <n v="409435"/>
    <d v="2018-04-09T00:00:00"/>
    <m/>
    <m/>
    <m/>
    <m/>
    <m/>
    <d v="2018-07-14T00:00:00"/>
    <d v="2018-11-14T00:00:00"/>
    <n v="2018"/>
    <n v="1105258.29"/>
    <m/>
    <n v="1438948"/>
    <n v="1105258.29"/>
    <n v="0.76810162007244187"/>
    <n v="333689.70999999996"/>
    <n v="908090.64"/>
  </r>
  <r>
    <s v="2018/43"/>
    <x v="2"/>
    <n v="43"/>
    <x v="9"/>
    <s v="Luxembourg"/>
    <s v="Luxembourg - Police Grand-Ducale"/>
    <s v="no"/>
    <s v="Field Deployment"/>
    <s v="2018/ORD/01 Technical Equipment"/>
    <d v="2018-02-01T00:00:00"/>
    <d v="2018-08-31T00:00:00"/>
    <s v="no"/>
    <x v="0"/>
    <s v="FRO.26771"/>
    <n v="2018"/>
    <s v="C1"/>
    <n v="1549367"/>
    <d v="2018-01-30T00:00:00"/>
    <m/>
    <n v="1409642.36"/>
    <s v="yes"/>
    <n v="880440"/>
    <n v="1409642.36"/>
    <m/>
    <m/>
    <m/>
    <m/>
    <m/>
    <m/>
    <n v="0"/>
    <m/>
    <n v="0"/>
    <d v="2018-11-14T00:00:00"/>
    <d v="2018-11-12T00:00:00"/>
    <n v="2018"/>
    <n v="1475197.27"/>
    <s v="SK"/>
    <n v="1549367"/>
    <n v="1475197.27"/>
    <n v="0.95212901139626704"/>
    <n v="74169.729999999981"/>
    <n v="1409642.36"/>
  </r>
  <r>
    <s v="2018/44"/>
    <x v="2"/>
    <n v="44"/>
    <x v="1"/>
    <s v="Portugal"/>
    <s v="Portugal - Servico de Estrangeiros e Fronteiras"/>
    <s v="no"/>
    <s v="RO"/>
    <s v="2017/RSU/01 RO to Georgia"/>
    <d v="2018-01-30T00:00:00"/>
    <d v="2018-02-01T00:00:00"/>
    <s v="no"/>
    <x v="0"/>
    <s v="FRO.26757"/>
    <n v="2018"/>
    <s v="C1"/>
    <n v="2804.59"/>
    <d v="2018-01-30T00:00:00"/>
    <s v="FF"/>
    <n v="0"/>
    <s v="no"/>
    <m/>
    <m/>
    <m/>
    <m/>
    <m/>
    <m/>
    <m/>
    <m/>
    <m/>
    <m/>
    <m/>
    <d v="2018-04-17T00:00:00"/>
    <d v="2018-05-30T00:00:00"/>
    <n v="2018"/>
    <n v="2804.59"/>
    <m/>
    <n v="2804.59"/>
    <n v="2804.59"/>
    <n v="1"/>
    <n v="0"/>
    <n v="0"/>
  </r>
  <r>
    <s v="2018/45"/>
    <x v="2"/>
    <n v="45"/>
    <x v="1"/>
    <s v="Germany"/>
    <s v="Bundespolizeipräsidium - Federal Police Central Office"/>
    <s v="no"/>
    <s v="RO"/>
    <s v="2018/FOA-R 2017"/>
    <d v="2018-02-05T00:00:00"/>
    <d v="2018-05-04T00:00:00"/>
    <s v="no"/>
    <x v="0"/>
    <s v="FRO.26729"/>
    <n v="2018"/>
    <s v="C1"/>
    <n v="3315676"/>
    <d v="2018-01-30T00:00:00"/>
    <s v="FF"/>
    <n v="0"/>
    <s v="yes"/>
    <n v="3260000"/>
    <n v="3136877.26"/>
    <s v="FRO.26729"/>
    <n v="2018"/>
    <n v="779835"/>
    <m/>
    <m/>
    <n v="2018"/>
    <n v="1987438"/>
    <m/>
    <m/>
    <d v="2018-07-18T00:00:00"/>
    <d v="2018-08-23T00:00:00"/>
    <n v="2018"/>
    <n v="1709114.47"/>
    <m/>
    <n v="4095511"/>
    <n v="3696552.4699999997"/>
    <n v="0.90258638543517522"/>
    <n v="398958.53000000026"/>
    <n v="3136877.26"/>
  </r>
  <r>
    <s v="2018/46"/>
    <x v="2"/>
    <n v="46"/>
    <x v="1"/>
    <s v="Belgium"/>
    <s v="Belgium - Department of Federal Immigration (Dienst Vreemdelingenzaken)"/>
    <s v="no"/>
    <s v="RO"/>
    <s v="2018/FOA-R 2017"/>
    <d v="2018-02-05T00:00:00"/>
    <d v="2018-05-04T00:00:00"/>
    <s v="no"/>
    <x v="0"/>
    <s v="FRO.26778"/>
    <n v="2018"/>
    <s v="C1"/>
    <n v="890489"/>
    <d v="2018-01-30T00:00:00"/>
    <s v="FF"/>
    <n v="0"/>
    <s v="yes"/>
    <n v="800000"/>
    <n v="29164.880000000001"/>
    <m/>
    <m/>
    <m/>
    <m/>
    <m/>
    <m/>
    <m/>
    <m/>
    <m/>
    <d v="2018-07-18T00:00:00"/>
    <d v="2018-09-19T00:00:00"/>
    <n v="2018"/>
    <n v="48626.93"/>
    <m/>
    <n v="890489"/>
    <n v="48626.93"/>
    <n v="5.4606996829831701E-2"/>
    <n v="841862.07"/>
    <n v="29164.880000000001"/>
  </r>
  <r>
    <s v="2018/47"/>
    <x v="2"/>
    <n v="47"/>
    <x v="9"/>
    <s v="Poland"/>
    <s v="Poland - Headquarters of Polish Border Guards"/>
    <s v="no"/>
    <s v="Field Deployment"/>
    <s v="2018/ORD/01 Human Resources"/>
    <d v="2018-01-30T00:00:00"/>
    <d v="2019-01-31T00:00:00"/>
    <s v="no"/>
    <x v="0"/>
    <s v="FRO.26779"/>
    <n v="2018"/>
    <s v="C1"/>
    <n v="3002998"/>
    <d v="2018-01-30T00:00:00"/>
    <s v="SK"/>
    <n v="0"/>
    <s v="yes"/>
    <m/>
    <n v="271673.53000000003"/>
    <s v="FRO.26779"/>
    <n v="2018"/>
    <n v="-402998"/>
    <d v="2018-12-11T00:00:00"/>
    <s v="budget decreases"/>
    <n v="2018"/>
    <n v="1637999"/>
    <n v="2018"/>
    <n v="546000"/>
    <d v="2019-04-16T00:00:00"/>
    <d v="2019-06-24T00:00:00"/>
    <n v="2019"/>
    <n v="413273.8"/>
    <m/>
    <n v="2600000"/>
    <n v="2597272.7999999998"/>
    <n v="0.99895107692307683"/>
    <n v="2727.2000000001863"/>
    <n v="271673.53000000003"/>
  </r>
  <r>
    <s v="2018/48"/>
    <x v="2"/>
    <n v="48"/>
    <x v="9"/>
    <s v="Poland"/>
    <s v="Poland - Headquarters of Polish Border Guards"/>
    <s v="no"/>
    <s v="Field Deployment"/>
    <s v="2018/ORD/01 Technical Equipment"/>
    <d v="2018-02-01T00:00:00"/>
    <d v="2018-02-15T00:00:00"/>
    <s v="no"/>
    <x v="0"/>
    <s v="FRO.26786"/>
    <n v="2018"/>
    <s v="C1"/>
    <n v="3545"/>
    <d v="2018-01-30T00:00:00"/>
    <s v="EK"/>
    <n v="3510"/>
    <s v="yes"/>
    <n v="2130"/>
    <n v="881.45"/>
    <m/>
    <m/>
    <m/>
    <m/>
    <m/>
    <m/>
    <m/>
    <m/>
    <m/>
    <d v="2018-05-01T00:00:00"/>
    <d v="2018-04-23T00:00:00"/>
    <n v="2018"/>
    <n v="2283.61"/>
    <m/>
    <n v="3545"/>
    <n v="2283.61"/>
    <n v="0.64417771509167843"/>
    <n v="1261.3899999999999"/>
    <n v="881.45"/>
  </r>
  <r>
    <s v="2018/49"/>
    <x v="2"/>
    <n v="49"/>
    <x v="9"/>
    <s v="Italy"/>
    <s v="Italy - Ministero dell'Interno, Dipartimento della Pubblica Sicurezza, Direzione Centrale dell'Immigrazione e della Polizia delle Frontiere"/>
    <s v="yes"/>
    <s v="Field Deployment"/>
    <s v="2018/ORD/01 Human Resources"/>
    <d v="2018-02-01T00:00:00"/>
    <d v="2019-02-06T00:00:00"/>
    <s v="no"/>
    <x v="0"/>
    <s v="FRO.26789"/>
    <n v="2018"/>
    <s v="C1"/>
    <n v="363974"/>
    <d v="2018-01-31T00:00:00"/>
    <s v="EK"/>
    <n v="0"/>
    <s v="yes"/>
    <m/>
    <n v="82702"/>
    <s v="FRO.26789"/>
    <n v="2018"/>
    <n v="751651"/>
    <d v="2018-04-30T00:00:00"/>
    <s v="Am. 2 (decrease) signed on 14/09/2018. _x000a_Am. 3 (increase + extension) signed on 24/01/2019."/>
    <n v="2018"/>
    <n v="796284"/>
    <m/>
    <m/>
    <d v="2019-04-22T00:00:00"/>
    <d v="2019-07-31T00:00:00"/>
    <n v="2019"/>
    <n v="300343"/>
    <m/>
    <n v="1115625"/>
    <n v="1096627"/>
    <n v="0.98297098039215691"/>
    <n v="18998"/>
    <n v="82702"/>
  </r>
  <r>
    <s v="2018/50"/>
    <x v="2"/>
    <n v="50"/>
    <x v="9"/>
    <s v="Greece"/>
    <s v="Greece - Hellenic Ministry of Maritime Affairs and Insular Policy / Hellenic Coast Guard"/>
    <s v="no"/>
    <s v="Field Deployment"/>
    <s v="2018/ORD/01 Human Resources"/>
    <d v="2018-02-01T00:00:00"/>
    <d v="2019-01-31T00:00:00"/>
    <s v="no"/>
    <x v="0"/>
    <s v="FRO.26760"/>
    <n v="2018"/>
    <s v="C1"/>
    <n v="76471"/>
    <d v="2018-01-31T00:00:00"/>
    <s v="EK"/>
    <n v="0"/>
    <s v="yes"/>
    <m/>
    <n v="10120"/>
    <m/>
    <m/>
    <m/>
    <m/>
    <m/>
    <n v="2018"/>
    <n v="41711"/>
    <m/>
    <m/>
    <d v="2019-04-16T00:00:00"/>
    <d v="2019-04-29T00:00:00"/>
    <n v="2019"/>
    <n v="33725"/>
    <m/>
    <n v="76471"/>
    <n v="75436"/>
    <n v="0.98646545749369041"/>
    <n v="1035"/>
    <n v="10120"/>
  </r>
  <r>
    <s v="2018/51"/>
    <x v="2"/>
    <n v="51"/>
    <x v="9"/>
    <s v="Slovak Republic"/>
    <s v="Slovak Republic - Bureau of Border and Alien Police, Presidium of Police Force"/>
    <s v="no"/>
    <s v="Field Deployment"/>
    <s v="2018/ORD/01 Human Resources"/>
    <d v="2018-01-31T00:00:00"/>
    <d v="2019-01-31T00:00:00"/>
    <s v="no"/>
    <x v="0"/>
    <s v="FRO.26785"/>
    <n v="2018"/>
    <s v="C1"/>
    <n v="988890"/>
    <d v="2018-01-31T00:00:00"/>
    <s v="SK"/>
    <n v="0"/>
    <s v="yes"/>
    <n v="92000"/>
    <n v="92191"/>
    <s v="FRO.26785"/>
    <n v="2018"/>
    <n v="-68890"/>
    <d v="2018-10-02T00:00:00"/>
    <m/>
    <n v="2018"/>
    <n v="539395"/>
    <n v="2018"/>
    <n v="179798"/>
    <d v="2019-04-16T00:00:00"/>
    <d v="2019-03-11T00:00:00"/>
    <n v="2019"/>
    <n v="188015.56"/>
    <m/>
    <n v="920000"/>
    <n v="907208.56"/>
    <n v="0.98609626086956526"/>
    <n v="12791.439999999944"/>
    <n v="92191"/>
  </r>
  <r>
    <s v="2018/52"/>
    <x v="2"/>
    <n v="52"/>
    <x v="9"/>
    <s v="Greece"/>
    <s v="Greece - the Hellenic Police / Ministry of Public Order and Citizens' Protection"/>
    <s v="yes"/>
    <s v="Field Deployment"/>
    <s v="2018/ORD/01 Human Resources"/>
    <d v="2018-02-01T00:00:00"/>
    <d v="2019-01-31T00:00:00"/>
    <s v="no"/>
    <x v="0"/>
    <s v="FRO.26781"/>
    <n v="2018"/>
    <s v="C1"/>
    <n v="3898798"/>
    <d v="2018-01-31T00:00:00"/>
    <s v="SK"/>
    <n v="0"/>
    <s v="yes"/>
    <m/>
    <n v="344337"/>
    <s v="FRO.26781"/>
    <n v="2018"/>
    <n v="-526510"/>
    <d v="2018-09-14T00:00:00"/>
    <m/>
    <n v="2018"/>
    <n v="2000000"/>
    <m/>
    <m/>
    <d v="2019-04-16T00:00:00"/>
    <d v="2019-06-28T00:00:00"/>
    <n v="2019"/>
    <n v="1328898.94"/>
    <m/>
    <n v="3372288"/>
    <n v="3328898.94"/>
    <n v="0.9871336433898884"/>
    <n v="43389.060000000056"/>
    <n v="344337"/>
  </r>
  <r>
    <s v="2018/53"/>
    <x v="2"/>
    <n v="53"/>
    <x v="9"/>
    <s v="Bulgaria"/>
    <s v="Bulgaria - Ministry of Interior, Chief Directorate Border Police"/>
    <s v="yes"/>
    <s v="Field Deployment"/>
    <s v="2018/ORD/01 Human Resources"/>
    <d v="2018-02-08T00:00:00"/>
    <d v="2019-01-31T00:00:00"/>
    <s v="no"/>
    <x v="0"/>
    <s v="FRO.26793"/>
    <n v="2018"/>
    <s v="C1"/>
    <n v="231293"/>
    <d v="2018-01-31T00:00:00"/>
    <s v="EK"/>
    <n v="0"/>
    <s v="yes"/>
    <m/>
    <n v="21752.080000000002"/>
    <s v="FRO.26793"/>
    <n v="2018"/>
    <n v="-15977"/>
    <d v="2018-11-13T00:00:00"/>
    <m/>
    <n v="2018"/>
    <n v="100000"/>
    <m/>
    <m/>
    <d v="2019-04-16T00:00:00"/>
    <d v="2019-05-23T00:00:00"/>
    <n v="2019"/>
    <n v="114964.68"/>
    <m/>
    <n v="215316"/>
    <n v="214964.68"/>
    <n v="0.99836835163201987"/>
    <n v="351.32000000000698"/>
    <n v="21752.080000000002"/>
  </r>
  <r>
    <s v="2018/54"/>
    <x v="2"/>
    <n v="54"/>
    <x v="9"/>
    <s v="Croatia"/>
    <s v="Croatia - Ministry of the Interior of the Republic of Croatia"/>
    <s v="no"/>
    <s v="Field Deployment"/>
    <s v="2018/ORD/01 Human Resources"/>
    <d v="2018-01-31T00:00:00"/>
    <d v="2019-01-31T00:00:00"/>
    <s v="no"/>
    <x v="0"/>
    <s v="FRO.26800"/>
    <n v="2018"/>
    <s v="C1"/>
    <n v="409298"/>
    <d v="2018-01-31T00:00:00"/>
    <s v="SK"/>
    <n v="0"/>
    <s v="yes"/>
    <n v="0"/>
    <n v="50460"/>
    <s v="FRO.26800"/>
    <n v="2018"/>
    <n v="51600"/>
    <d v="2018-11-16T00:00:00"/>
    <m/>
    <n v="2018"/>
    <n v="223253"/>
    <n v="2018"/>
    <n v="74418"/>
    <d v="2019-04-16T00:00:00"/>
    <d v="2018-12-14T00:00:00"/>
    <n v="2018"/>
    <n v="150403.24"/>
    <s v="SK"/>
    <n v="460898"/>
    <n v="448074.23999999999"/>
    <n v="0.97217657703005866"/>
    <n v="12823.760000000009"/>
    <n v="50460"/>
  </r>
  <r>
    <s v="2018/55"/>
    <x v="2"/>
    <n v="55"/>
    <x v="9"/>
    <s v="Greece"/>
    <s v="Greece - the Hellenic Police / Ministry of Public Order and Citizens' Protection"/>
    <s v="no"/>
    <s v="Field Deployment"/>
    <s v="2018/ORD/01 Human Resources"/>
    <d v="2018-02-01T00:00:00"/>
    <d v="2019-01-31T00:00:00"/>
    <s v="no"/>
    <x v="0"/>
    <s v="FRO.26782"/>
    <n v="2018"/>
    <s v="C1"/>
    <n v="182054"/>
    <d v="2018-01-31T00:00:00"/>
    <s v="EK"/>
    <n v="0"/>
    <s v="yes"/>
    <m/>
    <n v="25350"/>
    <m/>
    <m/>
    <m/>
    <m/>
    <m/>
    <m/>
    <m/>
    <m/>
    <m/>
    <d v="2019-04-16T00:00:00"/>
    <d v="2019-04-29T00:00:00"/>
    <n v="2019"/>
    <n v="148962"/>
    <m/>
    <n v="182054"/>
    <n v="148962"/>
    <n v="0.81822975600645964"/>
    <n v="33092"/>
    <n v="25350"/>
  </r>
  <r>
    <s v="2018/56"/>
    <x v="2"/>
    <n v="56"/>
    <x v="1"/>
    <s v="Switzerland"/>
    <s v="Federal Custom Administration / Swiss Border Guard"/>
    <s v="no"/>
    <s v="RO"/>
    <s v="2018/RSU/01 RO"/>
    <d v="2018-02-05T00:00:00"/>
    <d v="2018-05-04T00:00:00"/>
    <s v="no"/>
    <x v="0"/>
    <s v="FRO.26773"/>
    <n v="2018"/>
    <s v="C1"/>
    <n v="772727"/>
    <d v="2018-02-05T00:00:00"/>
    <s v="FF"/>
    <n v="0"/>
    <s v="yes"/>
    <n v="968000"/>
    <n v="912129.55"/>
    <s v="FRO.26773"/>
    <n v="2018"/>
    <n v="269396"/>
    <d v="2018-04-25T00:00:00"/>
    <m/>
    <n v="2018"/>
    <n v="458592"/>
    <m/>
    <m/>
    <d v="2018-07-18T00:00:00"/>
    <d v="2018-08-14T00:00:00"/>
    <n v="2018"/>
    <n v="566511.85"/>
    <m/>
    <n v="1042123"/>
    <n v="1025103.85"/>
    <n v="0.98366877038506972"/>
    <n v="17019.150000000023"/>
    <n v="912129.55"/>
  </r>
  <r>
    <s v="2018/57"/>
    <x v="2"/>
    <n v="57"/>
    <x v="1"/>
    <s v="Italy"/>
    <s v="Italy - Ministero dell'Interno, Dipartimento della Pubblica Sicurezza, Direzione Centrale dell'Immigrazione e della Polizia delle Frontiere"/>
    <s v="no"/>
    <s v="RO"/>
    <s v="2018/RSU/01 RO"/>
    <d v="2018-02-01T00:00:00"/>
    <d v="2018-04-30T00:00:00"/>
    <s v="no"/>
    <x v="0"/>
    <s v="FRO.26791"/>
    <n v="2018"/>
    <s v="C1"/>
    <n v="1668878"/>
    <d v="2018-02-01T00:00:00"/>
    <s v="FF"/>
    <n v="0"/>
    <s v="yes"/>
    <n v="1560000"/>
    <n v="1060498"/>
    <s v="FRO.26791"/>
    <n v="2018"/>
    <n v="78634"/>
    <d v="2018-02-26T00:00:00"/>
    <m/>
    <n v="2018"/>
    <n v="1047470"/>
    <m/>
    <m/>
    <d v="2018-07-14T00:00:00"/>
    <d v="2018-07-30T00:00:00"/>
    <n v="2018"/>
    <n v="93692.56"/>
    <m/>
    <n v="1747512"/>
    <n v="1141162.56"/>
    <n v="0.65302130114127976"/>
    <n v="606349.43999999994"/>
    <n v="1060498"/>
  </r>
  <r>
    <s v="2018/58"/>
    <x v="2"/>
    <n v="58"/>
    <x v="9"/>
    <s v="Netherlands"/>
    <s v="Immigration and Naturalisation Service"/>
    <s v="no"/>
    <s v="Field Deployment"/>
    <s v="2018/ORD/01 Human Resources"/>
    <d v="2018-02-01T00:00:00"/>
    <d v="2019-02-06T00:00:00"/>
    <s v="no"/>
    <x v="0"/>
    <s v="FRO.26795"/>
    <n v="2018"/>
    <s v="C1"/>
    <n v="7015517"/>
    <d v="2018-01-31T00:00:00"/>
    <s v="SK"/>
    <n v="0"/>
    <s v="yes"/>
    <n v="3361750"/>
    <n v="661066"/>
    <s v="FRO.26795"/>
    <n v="2018"/>
    <n v="-665517"/>
    <d v="2018-09-10T00:00:00"/>
    <s v="decrease of budget"/>
    <n v="2018"/>
    <n v="3826646"/>
    <n v="2018"/>
    <n v="1512219"/>
    <d v="2019-04-22T00:00:00"/>
    <d v="2019-05-08T00:00:00"/>
    <n v="2019"/>
    <n v="1000970.65"/>
    <m/>
    <n v="6350000"/>
    <n v="6339835.6500000004"/>
    <n v="0.99839931496062995"/>
    <n v="10164.349999999627"/>
    <n v="661066"/>
  </r>
  <r>
    <s v="2018/59"/>
    <x v="2"/>
    <n v="59"/>
    <x v="9"/>
    <s v="Italy"/>
    <s v="Italy - Ministero dell'Interno, Dipartimento della Pubblica Sicurezza, Direzione Centrale dell'Immigrazione e della Polizia delle Frontiere"/>
    <s v="no"/>
    <s v="Field Deployment"/>
    <s v="2018/ORD/01 Human Resources"/>
    <d v="2018-02-01T00:00:00"/>
    <d v="2019-01-31T00:00:00"/>
    <s v="no"/>
    <x v="0"/>
    <s v="FRO.26807"/>
    <n v="2018"/>
    <s v="C1"/>
    <n v="454676"/>
    <d v="2018-01-31T00:00:00"/>
    <s v="EK"/>
    <n v="0"/>
    <s v="yes"/>
    <m/>
    <n v="43050"/>
    <s v="FRO.26807"/>
    <n v="2018"/>
    <n v="-65968"/>
    <d v="2018-12-18T00:00:00"/>
    <m/>
    <n v="2018"/>
    <n v="248005"/>
    <m/>
    <m/>
    <d v="2019-04-16T00:00:00"/>
    <d v="2019-05-14T00:00:00"/>
    <n v="2019"/>
    <n v="115474"/>
    <m/>
    <n v="388708"/>
    <n v="363479"/>
    <n v="0.93509523858526189"/>
    <n v="25229"/>
    <n v="43050"/>
  </r>
  <r>
    <s v="2018/60"/>
    <x v="2"/>
    <n v="60"/>
    <x v="9"/>
    <s v="Lithuania"/>
    <s v="Lithuania - State Border Guard Service at the Ministry of the Interior of the Republic of Lithuania"/>
    <s v="no"/>
    <s v="Field Deployment"/>
    <s v="2018/ORD/01 Human Resources"/>
    <d v="2018-01-31T00:00:00"/>
    <d v="2019-01-31T00:00:00"/>
    <s v="no"/>
    <x v="0"/>
    <s v="FRO.26804"/>
    <n v="2018"/>
    <s v="C1"/>
    <n v="1943546"/>
    <d v="2018-01-31T00:00:00"/>
    <s v="SK"/>
    <n v="0"/>
    <s v="yes"/>
    <n v="170732.7"/>
    <n v="170067"/>
    <s v="FRO.26804"/>
    <n v="2018"/>
    <n v="-236219"/>
    <d v="2018-09-24T00:00:00"/>
    <s v="Am. 2 (increase) signed on 31/01/2019."/>
    <n v="2018"/>
    <n v="1060116"/>
    <m/>
    <n v="282441"/>
    <d v="2019-04-16T00:00:00"/>
    <d v="2019-05-14T00:00:00"/>
    <n v="2019"/>
    <n v="352152"/>
    <m/>
    <n v="1707327"/>
    <n v="1694709"/>
    <n v="0.99260950011333504"/>
    <n v="12618"/>
    <n v="170067"/>
  </r>
  <r>
    <s v="2018/61"/>
    <x v="2"/>
    <n v="61"/>
    <x v="9"/>
    <s v="Portugal"/>
    <s v="Portugal - Guarda Nacional Republicana"/>
    <s v="no"/>
    <s v="Field Deployment"/>
    <s v="2018/ORD/01 Human Resources"/>
    <d v="2018-01-31T00:00:00"/>
    <d v="2019-01-31T00:00:00"/>
    <s v="no"/>
    <x v="0"/>
    <s v="FRO.26790"/>
    <n v="2018"/>
    <s v="C1"/>
    <n v="936811"/>
    <d v="2018-01-31T00:00:00"/>
    <s v="SK"/>
    <n v="0"/>
    <s v="yes"/>
    <n v="122448.28000000001"/>
    <n v="127586"/>
    <s v="FRO.26790"/>
    <n v="2018"/>
    <n v="287671.8"/>
    <d v="2018-10-31T00:00:00"/>
    <s v="Am. 2 (increase) signed on 24/01/2019."/>
    <n v="2018"/>
    <n v="510988"/>
    <n v="2018"/>
    <n v="218012"/>
    <d v="2019-04-16T00:00:00"/>
    <d v="2019-03-07T00:00:00"/>
    <n v="2019"/>
    <n v="495482.8"/>
    <m/>
    <n v="1224482.8"/>
    <n v="1224482.8"/>
    <n v="1"/>
    <n v="0"/>
    <n v="127586"/>
  </r>
  <r>
    <s v="2018/62"/>
    <x v="2"/>
    <n v="62"/>
    <x v="9"/>
    <s v="Italy"/>
    <s v="Italy - Ministero dell'Interno, Dipartimento della Pubblica Sicurezza, Direzione Centrale dell'Immigrazione e della Polizia delle Frontiere"/>
    <s v="yes"/>
    <s v="Field Deployment"/>
    <s v="2018/ORD/01 Human Resources"/>
    <d v="2018-02-01T00:00:00"/>
    <d v="2019-02-06T00:00:00"/>
    <s v="no"/>
    <x v="0"/>
    <s v="FRO.26812"/>
    <n v="2018"/>
    <s v="C1"/>
    <n v="245014"/>
    <d v="2018-01-31T00:00:00"/>
    <s v="EK"/>
    <n v="0"/>
    <s v="yes"/>
    <m/>
    <n v="1048253"/>
    <s v="FRO.26812"/>
    <n v="2018"/>
    <n v="803106"/>
    <d v="2018-04-27T00:00:00"/>
    <s v="decrease of budget, increase of budget"/>
    <n v="2018"/>
    <n v="568323"/>
    <m/>
    <m/>
    <d v="2019-04-22T00:00:00"/>
    <m/>
    <n v="2019"/>
    <n v="468606"/>
    <m/>
    <n v="1048120"/>
    <n v="1036929"/>
    <n v="0.98932278746708391"/>
    <n v="11191"/>
    <n v="1048253"/>
  </r>
  <r>
    <s v="2018/63"/>
    <x v="2"/>
    <n v="63"/>
    <x v="9"/>
    <s v="Greece"/>
    <s v="Greece - Hellenic Ministry of Maritime Affairs and Insular Policy / Hellenic Coast Guard"/>
    <s v="yes"/>
    <s v="Field Deployment"/>
    <s v="2018/ORD/01 Technical Equipment"/>
    <d v="2018-02-01T00:00:00"/>
    <d v="2018-04-30T00:00:00"/>
    <s v="yes"/>
    <x v="0"/>
    <s v="FRO.26806"/>
    <n v="2018"/>
    <s v="C1"/>
    <n v="1679992"/>
    <d v="2018-01-31T00:00:00"/>
    <s v="SK"/>
    <n v="1830256.61"/>
    <s v="yes"/>
    <n v="1208234"/>
    <n v="1032688"/>
    <s v="FRO.26806"/>
    <n v="2018"/>
    <n v="403963"/>
    <d v="2018-02-16T00:00:00"/>
    <m/>
    <n v="2018"/>
    <n v="1250373"/>
    <m/>
    <m/>
    <d v="2018-07-14T00:00:00"/>
    <d v="2018-09-08T00:00:00"/>
    <n v="2018"/>
    <n v="603367.43000000005"/>
    <m/>
    <n v="2083955"/>
    <n v="1853740.4300000002"/>
    <n v="0.8895299706567561"/>
    <n v="230214.56999999983"/>
    <n v="1032688"/>
  </r>
  <r>
    <s v="2018/64"/>
    <x v="2"/>
    <n v="64"/>
    <x v="5"/>
    <s v="Portugal"/>
    <s v="Portugal - Marinha Portuguesa"/>
    <s v="no"/>
    <s v="FSC Support Officer"/>
    <s v="2018/FSC/GA FSC FIMO Deployment"/>
    <d v="2018-02-01T00:00:00"/>
    <d v="2019-01-31T00:00:00"/>
    <s v="no"/>
    <x v="1"/>
    <s v="FRO.26816"/>
    <n v="2018"/>
    <s v="C1"/>
    <n v="7504"/>
    <m/>
    <s v="FF"/>
    <n v="0"/>
    <s v="no"/>
    <m/>
    <m/>
    <m/>
    <m/>
    <m/>
    <m/>
    <s v="Cancellation of participation."/>
    <m/>
    <m/>
    <m/>
    <m/>
    <d v="2019-04-16T00:00:00"/>
    <m/>
    <m/>
    <m/>
    <m/>
    <n v="0"/>
    <n v="0"/>
    <s v=""/>
    <n v="0"/>
    <n v="0"/>
  </r>
  <r>
    <s v="2018/65"/>
    <x v="2"/>
    <n v="65"/>
    <x v="9"/>
    <s v="Portugal"/>
    <s v="Portugal - Maritime Police"/>
    <s v="no"/>
    <s v="Field Deployment"/>
    <s v="2018/ORD/01 Human Resources"/>
    <d v="2018-01-31T00:00:00"/>
    <d v="2019-01-31T00:00:00"/>
    <s v="no"/>
    <x v="0"/>
    <s v="FRO.26814"/>
    <n v="2018"/>
    <s v="C1"/>
    <n v="296748"/>
    <d v="2018-02-01T00:00:00"/>
    <s v="SK"/>
    <n v="0"/>
    <s v="yes"/>
    <m/>
    <n v="42364"/>
    <s v="FRO.26814"/>
    <n v="2018"/>
    <n v="122440"/>
    <d v="2018-10-31T00:00:00"/>
    <s v="Am. 2 (increase) signed on 09/04/2019 (ex-post)."/>
    <n v="2018"/>
    <n v="161863"/>
    <n v="2018"/>
    <n v="88187"/>
    <d v="2019-04-16T00:00:00"/>
    <d v="2019-05-06T00:00:00"/>
    <n v="2019"/>
    <n v="169138"/>
    <m/>
    <n v="419188"/>
    <n v="419188"/>
    <n v="1"/>
    <n v="0"/>
    <n v="42364"/>
  </r>
  <r>
    <s v="2018/66"/>
    <x v="2"/>
    <n v="66"/>
    <x v="9"/>
    <s v="Italy"/>
    <s v="Italy - Ministero dell'Interno, Dipartimento della Pubblica Sicurezza, Direzione Centrale dell'Immigrazione e della Polizia delle Frontiere"/>
    <s v="yes"/>
    <s v="Field Deployment"/>
    <s v="2018/ORD/01 Technical Equipment"/>
    <d v="2018-02-01T00:00:00"/>
    <d v="2018-04-30T00:00:00"/>
    <s v="no"/>
    <x v="0"/>
    <s v="FRO.26817"/>
    <n v="2018"/>
    <s v="C1"/>
    <n v="515862"/>
    <d v="2018-01-31T00:00:00"/>
    <s v="EK"/>
    <n v="655721.52"/>
    <s v="yes"/>
    <n v="344670.12"/>
    <n v="407290"/>
    <s v="FRO.26817"/>
    <n v="2018"/>
    <n v="153164"/>
    <d v="2018-03-01T00:00:00"/>
    <m/>
    <n v="2018"/>
    <n v="401416"/>
    <m/>
    <m/>
    <d v="2018-07-14T00:00:00"/>
    <d v="2018-08-20T00:00:00"/>
    <n v="2018"/>
    <n v="260862.74"/>
    <m/>
    <n v="669026"/>
    <n v="662278.74"/>
    <n v="0.98991480151742983"/>
    <n v="6747.2600000000093"/>
    <n v="407290"/>
  </r>
  <r>
    <s v="2018/67"/>
    <x v="2"/>
    <n v="67"/>
    <x v="9"/>
    <s v="Italy"/>
    <s v="Italy - Ministero dell'Interno, Dipartimento della Pubblica Sicurezza, Direzione Centrale dell'Immigrazione e della Polizia delle Frontiere"/>
    <s v="yes"/>
    <s v="Field Deployment"/>
    <s v="2018/ORD/01 Technical Equipment"/>
    <d v="2018-02-01T00:00:00"/>
    <d v="2018-04-30T00:00:00"/>
    <s v="no"/>
    <x v="0"/>
    <s v="FRO.26819"/>
    <n v="2018"/>
    <s v="C1"/>
    <n v="475879"/>
    <d v="2018-01-31T00:00:00"/>
    <s v="EK"/>
    <n v="471167.34"/>
    <s v="yes"/>
    <n v="237517"/>
    <n v="192868.57"/>
    <m/>
    <m/>
    <m/>
    <m/>
    <m/>
    <n v="2018"/>
    <n v="285527"/>
    <m/>
    <m/>
    <d v="2018-07-14T00:00:00"/>
    <d v="2018-09-11T00:00:00"/>
    <n v="2018"/>
    <n v="81167.710000000006"/>
    <m/>
    <n v="475879"/>
    <n v="366694.71"/>
    <n v="0.77056291620348871"/>
    <n v="109184.28999999998"/>
    <n v="192868.57"/>
  </r>
  <r>
    <s v="2018/68"/>
    <x v="2"/>
    <n v="68"/>
    <x v="9"/>
    <s v="Italy"/>
    <s v="Italy - Ministero dell'Interno, Dipartimento della Pubblica Sicurezza, Direzione Centrale dell'Immigrazione e della Polizia delle Frontiere"/>
    <s v="yes"/>
    <s v="Field Deployment"/>
    <s v="2018/ORD/01 Human Resources"/>
    <d v="2018-02-01T00:00:00"/>
    <d v="2018-04-30T00:00:00"/>
    <s v="no"/>
    <x v="0"/>
    <s v="FRO.26820"/>
    <n v="2018"/>
    <s v="C1"/>
    <n v="35298"/>
    <d v="2018-01-31T00:00:00"/>
    <s v="EK"/>
    <n v="0"/>
    <s v="yes"/>
    <n v="16093.2"/>
    <n v="15400"/>
    <s v="FRO.26820"/>
    <n v="2018"/>
    <n v="125634"/>
    <d v="2018-04-30T00:00:00"/>
    <s v="Am.1 increase of budget, Amd.2, decrease"/>
    <n v="2018"/>
    <n v="115054"/>
    <m/>
    <m/>
    <d v="2018-07-14T00:00:00"/>
    <d v="2019-09-20T00:00:00"/>
    <n v="2019"/>
    <n v="33261"/>
    <m/>
    <n v="160932"/>
    <n v="148315"/>
    <n v="0.92160042750975568"/>
    <n v="12617"/>
    <n v="15400"/>
  </r>
  <r>
    <s v="2018/211"/>
    <x v="2"/>
    <n v="211"/>
    <x v="10"/>
    <s v="Finland"/>
    <s v="Finland - Helsingin poliisilaitos Helsinki Police Department"/>
    <s v="no"/>
    <s v="FOA-R"/>
    <s v="2018/ECRet/01"/>
    <d v="2018-06-06T00:00:00"/>
    <d v="2018-10-05T00:00:00"/>
    <s v="no"/>
    <x v="0"/>
    <s v="FRO.27550"/>
    <n v="2018"/>
    <s v="C1"/>
    <n v="360273"/>
    <d v="2018-04-06T00:00:00"/>
    <s v="JC"/>
    <n v="0"/>
    <s v="yes"/>
    <n v="320000"/>
    <n v="127023"/>
    <s v="FRO.27550"/>
    <n v="2018"/>
    <n v="-191012"/>
    <m/>
    <s v="Amendment No 1 (duration prolongation)"/>
    <m/>
    <m/>
    <m/>
    <m/>
    <d v="2018-12-19T00:00:00"/>
    <d v="2018-11-30T00:00:00"/>
    <n v="2018"/>
    <n v="157699.75"/>
    <m/>
    <n v="169261"/>
    <n v="157699.75"/>
    <n v="0.93169572435469483"/>
    <n v="11561.25"/>
    <n v="127023"/>
  </r>
  <r>
    <s v="2018/70"/>
    <x v="2"/>
    <n v="70"/>
    <x v="9"/>
    <s v="Latvia"/>
    <s v="Latvia - State Border Guard of the Republic of Latvia"/>
    <s v="no"/>
    <s v="Field Deployment"/>
    <s v="2018/ORD/01 Technical Equipment"/>
    <d v="2018-02-01T00:00:00"/>
    <d v="2018-04-30T00:00:00"/>
    <s v="no"/>
    <x v="0"/>
    <s v="FRO.26810"/>
    <n v="2018"/>
    <s v="C1"/>
    <n v="1109266"/>
    <d v="2018-02-01T00:00:00"/>
    <s v="EK"/>
    <n v="1832326.49"/>
    <s v="yes"/>
    <n v="1014903.45"/>
    <n v="992645.08"/>
    <s v="FRO.26810"/>
    <n v="2018"/>
    <n v="741383"/>
    <d v="2018-02-14T00:00:00"/>
    <m/>
    <n v="2018"/>
    <n v="665559"/>
    <m/>
    <n v="444830"/>
    <d v="2018-07-14T00:00:00"/>
    <d v="2018-08-23T00:00:00"/>
    <n v="2018"/>
    <n v="545057.48"/>
    <s v="EK"/>
    <n v="1850649"/>
    <n v="1655446.48"/>
    <n v="0.89452212710243806"/>
    <n v="195202.52000000002"/>
    <n v="992645.08"/>
  </r>
  <r>
    <s v="2018/71"/>
    <x v="2"/>
    <n v="71"/>
    <x v="9"/>
    <s v="Slovenia"/>
    <s v="Slovenia - Ministry of Interior - Police"/>
    <s v="no"/>
    <s v="Field Deployment"/>
    <s v="2018/ORD/01 Human Resources"/>
    <d v="2018-01-29T00:00:00"/>
    <d v="2019-01-31T00:00:00"/>
    <s v="no"/>
    <x v="0"/>
    <s v="FRO.26704"/>
    <n v="2018"/>
    <s v="C1"/>
    <n v="617953"/>
    <d v="2018-02-01T00:00:00"/>
    <s v="SK"/>
    <n v="0"/>
    <s v="yes"/>
    <m/>
    <n v="53490.04"/>
    <s v="FRO.26704"/>
    <n v="2018"/>
    <n v="-140000"/>
    <d v="2018-10-31T00:00:00"/>
    <m/>
    <n v="2018"/>
    <n v="337065"/>
    <m/>
    <m/>
    <d v="2019-04-16T00:00:00"/>
    <d v="2019-05-17T00:00:00"/>
    <n v="2019"/>
    <n v="140351.12"/>
    <m/>
    <n v="477953"/>
    <n v="477416.12"/>
    <n v="0.99887670963462938"/>
    <n v="536.88000000000466"/>
    <n v="53490.04"/>
  </r>
  <r>
    <s v="2018/72"/>
    <x v="2"/>
    <n v="72"/>
    <x v="9"/>
    <s v="Greece"/>
    <s v="Greece - Hellenic Ministry of Maritime Affairs and Insular Policy / Hellenic Coast Guard"/>
    <s v="yes"/>
    <s v="Field Deployment"/>
    <s v="2018/ORD/01 Human Resources"/>
    <d v="2018-02-01T00:00:00"/>
    <d v="2019-01-31T00:00:00"/>
    <s v="no"/>
    <x v="0"/>
    <s v="FRO.26805"/>
    <n v="2018"/>
    <s v="C1"/>
    <n v="1042993"/>
    <d v="2018-02-01T00:00:00"/>
    <s v="SK"/>
    <n v="0"/>
    <s v="yes"/>
    <m/>
    <n v="63767"/>
    <s v="FRO.26805"/>
    <n v="2018"/>
    <n v="-516083"/>
    <d v="2018-08-07T00:00:00"/>
    <m/>
    <n v="2018"/>
    <n v="287405"/>
    <m/>
    <m/>
    <d v="2019-04-16T00:00:00"/>
    <d v="2019-05-31T00:00:00"/>
    <n v="2019"/>
    <n v="172512"/>
    <m/>
    <n v="526910"/>
    <n v="459917"/>
    <n v="0.8728568446224213"/>
    <n v="66993"/>
    <n v="63767"/>
  </r>
  <r>
    <s v="2018/73"/>
    <x v="2"/>
    <n v="73"/>
    <x v="9"/>
    <s v="Netherlands"/>
    <s v="Netherlands - the Royal Marechaussee"/>
    <s v="no"/>
    <s v="Field Deployment"/>
    <s v="2018/ORD/01 Human Resources"/>
    <d v="2018-01-28T00:00:00"/>
    <d v="2019-01-31T00:00:00"/>
    <s v="no"/>
    <x v="0"/>
    <s v="FRO.26818"/>
    <n v="2018"/>
    <s v="C1"/>
    <n v="1618311"/>
    <d v="2018-02-02T00:00:00"/>
    <s v="SK"/>
    <n v="0"/>
    <s v="yes"/>
    <m/>
    <n v="91700"/>
    <s v="FRO.26818"/>
    <n v="2018"/>
    <n v="-708311"/>
    <d v="2018-10-19T00:00:00"/>
    <s v="Amend. No 2 (increase) signed on 17/12/2018._x000a_Amend. No 3 (increase) signed on 15/01/2019."/>
    <m/>
    <m/>
    <m/>
    <m/>
    <d v="2019-04-16T00:00:00"/>
    <d v="2019-06-18T00:00:00"/>
    <n v="2019"/>
    <n v="895946.72"/>
    <m/>
    <n v="910000"/>
    <n v="895946.72"/>
    <n v="0.98455683516483516"/>
    <n v="14053.280000000028"/>
    <n v="91700"/>
  </r>
  <r>
    <s v="2018/74"/>
    <x v="2"/>
    <n v="74"/>
    <x v="1"/>
    <s v="Poland"/>
    <s v="Poland - Headquarters of Polish Border Guards"/>
    <s v="no"/>
    <s v="RO"/>
    <s v="2018/RSU/01 RO"/>
    <d v="2018-02-05T00:00:00"/>
    <d v="2018-05-04T00:00:00"/>
    <s v="no"/>
    <x v="0"/>
    <s v="FRO.26834"/>
    <n v="2018"/>
    <s v="C1"/>
    <n v="28377"/>
    <d v="2018-02-02T00:00:00"/>
    <s v="FF"/>
    <n v="0"/>
    <s v="no"/>
    <m/>
    <m/>
    <s v="FRO.26834"/>
    <n v="2018"/>
    <n v="5535"/>
    <m/>
    <m/>
    <n v="2018"/>
    <n v="20327"/>
    <m/>
    <m/>
    <d v="2018-07-18T00:00:00"/>
    <d v="2018-09-11T00:00:00"/>
    <n v="2018"/>
    <n v="0"/>
    <m/>
    <n v="33912"/>
    <n v="20327"/>
    <n v="0.59940434064637882"/>
    <n v="13585"/>
    <n v="0"/>
  </r>
  <r>
    <s v="2018/75"/>
    <x v="2"/>
    <n v="75"/>
    <x v="9"/>
    <s v="Latvia"/>
    <s v="Latvia - State Border Guard of the Republic of Latvia"/>
    <s v="no "/>
    <s v="Field Deployment"/>
    <s v="2018/ORD/01 Human Resources"/>
    <d v="2018-01-31T00:00:00"/>
    <d v="2019-01-31T00:00:00"/>
    <s v="no"/>
    <x v="0"/>
    <s v="FRO.26821"/>
    <n v="2018"/>
    <s v="C1"/>
    <n v="1517619"/>
    <d v="2018-02-02T00:00:00"/>
    <s v="EK"/>
    <n v="0"/>
    <s v="yes"/>
    <n v="131381.82399999999"/>
    <m/>
    <s v="FRO.26821"/>
    <n v="2018"/>
    <n v="-203800.76"/>
    <d v="2018-11-10T00:00:00"/>
    <s v="Am. 2 (ex-post increase) signed on xx/10/2019."/>
    <n v="2018"/>
    <n v="827792"/>
    <m/>
    <m/>
    <d v="2019-04-16T00:00:00"/>
    <m/>
    <m/>
    <m/>
    <m/>
    <n v="1313818.24"/>
    <n v="827792"/>
    <n v="0.63006584533336973"/>
    <n v="486026.23999999999"/>
    <n v="131381.82399999999"/>
  </r>
  <r>
    <s v="2018/76"/>
    <x v="2"/>
    <n v="76"/>
    <x v="1"/>
    <s v="Greece"/>
    <s v="Greece - the Hellenic Police / Ministry of Public Order and Citizens' Protection"/>
    <s v="no"/>
    <s v="RO"/>
    <s v="2018/RSU/01 RO"/>
    <d v="2018-02-07T00:00:00"/>
    <d v="2018-05-06T00:00:00"/>
    <s v="no"/>
    <x v="0"/>
    <s v="FRO.26831"/>
    <n v="2018"/>
    <s v="C1"/>
    <n v="15438"/>
    <d v="2018-02-05T00:00:00"/>
    <s v="FF"/>
    <n v="0"/>
    <s v="no"/>
    <m/>
    <m/>
    <m/>
    <m/>
    <m/>
    <m/>
    <m/>
    <m/>
    <n v="0"/>
    <m/>
    <m/>
    <d v="2018-07-20T00:00:00"/>
    <d v="2018-07-20T00:00:00"/>
    <n v="2018"/>
    <n v="2122.0100000000002"/>
    <m/>
    <n v="15438"/>
    <n v="2122.0100000000002"/>
    <n v="0.13745368571058428"/>
    <n v="13315.99"/>
    <n v="0"/>
  </r>
  <r>
    <s v="2018/77"/>
    <x v="2"/>
    <n v="77"/>
    <x v="9"/>
    <s v="Belgium"/>
    <s v="Belgium - Belgian Federal Police"/>
    <s v="no"/>
    <s v="Field Deployment"/>
    <s v="2018/ORD/01 Human Resources"/>
    <d v="2018-01-31T00:00:00"/>
    <d v="2019-02-06T00:00:00"/>
    <s v="no"/>
    <x v="0"/>
    <s v="FRO.26799"/>
    <n v="2018"/>
    <s v="C1"/>
    <n v="635322"/>
    <d v="2018-02-02T00:00:00"/>
    <s v="SK"/>
    <n v="0"/>
    <s v="yes"/>
    <n v="56032.200000000004"/>
    <n v="61807"/>
    <s v="FRO.26799"/>
    <n v="2018"/>
    <n v="-75000"/>
    <d v="2018-10-19T00:00:00"/>
    <m/>
    <n v="2018"/>
    <n v="346539"/>
    <n v="2018"/>
    <n v="115513"/>
    <d v="2019-04-22T00:00:00"/>
    <d v="2019-04-08T00:00:00"/>
    <n v="2019"/>
    <n v="91523"/>
    <m/>
    <n v="560322"/>
    <n v="553575"/>
    <n v="0.98795870945634834"/>
    <n v="6747"/>
    <n v="61807"/>
  </r>
  <r>
    <s v="2018/78"/>
    <x v="2"/>
    <n v="78"/>
    <x v="9"/>
    <s v="Switzerland"/>
    <s v="Federal Custom Administration / Swiss Border Guard"/>
    <s v="no"/>
    <s v="Field Deployment"/>
    <s v="2018/ORD/01 Human Resources"/>
    <d v="2018-01-31T00:00:00"/>
    <d v="2019-01-31T00:00:00"/>
    <s v="no"/>
    <x v="0"/>
    <s v="FRO.26836"/>
    <n v="2018"/>
    <s v="C1"/>
    <n v="416425"/>
    <d v="2018-02-02T00:00:00"/>
    <s v="SK"/>
    <n v="0"/>
    <s v="yes"/>
    <n v="37379.800000000003"/>
    <n v="41730"/>
    <s v="FRO.26836"/>
    <n v="2018"/>
    <n v="-42627"/>
    <d v="2019-09-25T00:00:00"/>
    <m/>
    <n v="2018"/>
    <n v="227140.8"/>
    <m/>
    <m/>
    <d v="2019-04-16T00:00:00"/>
    <d v="2019-08-19T00:00:00"/>
    <n v="2019"/>
    <n v="144819.70000000001"/>
    <m/>
    <n v="373798"/>
    <n v="371960.5"/>
    <n v="0.99508424336138768"/>
    <n v="1837.5"/>
    <n v="41730"/>
  </r>
  <r>
    <s v="2018/79"/>
    <x v="2"/>
    <n v="79"/>
    <x v="9"/>
    <s v="Estonia"/>
    <s v="Estonia - Police and Border Guard Board"/>
    <s v="no"/>
    <s v="Field Deployment"/>
    <s v="2018/ORD/01 Technical Equipment"/>
    <d v="2018-02-01T00:00:00"/>
    <d v="2019-01-31T00:00:00"/>
    <s v="no"/>
    <x v="0"/>
    <s v="FRO.26824"/>
    <n v="2018"/>
    <s v="C1"/>
    <n v="189931"/>
    <d v="2018-02-02T00:00:00"/>
    <s v="EK"/>
    <n v="0"/>
    <s v="yes"/>
    <m/>
    <n v="41625"/>
    <m/>
    <m/>
    <m/>
    <m/>
    <m/>
    <n v="2018"/>
    <n v="113959"/>
    <n v="2018"/>
    <n v="37986"/>
    <d v="2019-04-16T00:00:00"/>
    <d v="2019-03-07T00:00:00"/>
    <n v="2019"/>
    <n v="26112.19"/>
    <m/>
    <n v="189931"/>
    <n v="178057.19"/>
    <n v="0.93748355981909226"/>
    <n v="11873.809999999998"/>
    <n v="41625"/>
  </r>
  <r>
    <s v="2018/80"/>
    <x v="2"/>
    <n v="80"/>
    <x v="9"/>
    <s v="Croatia"/>
    <s v="Croatia - Ministry of the Interior of the Republic of Croatia"/>
    <s v="no"/>
    <s v="Field Deployment"/>
    <s v="2018/ORD/01 Technical Equipment"/>
    <d v="2018-02-01T00:00:00"/>
    <d v="2018-05-01T00:00:00"/>
    <s v="no"/>
    <x v="0"/>
    <s v="FRO.26840"/>
    <n v="2018"/>
    <s v="C1"/>
    <n v="296787"/>
    <d v="2018-02-02T00:00:00"/>
    <s v="EK"/>
    <n v="271211.25"/>
    <s v="yes"/>
    <n v="150067"/>
    <n v="105533.7"/>
    <m/>
    <m/>
    <m/>
    <m/>
    <m/>
    <m/>
    <m/>
    <m/>
    <m/>
    <d v="2018-07-15T00:00:00"/>
    <d v="2018-09-12T00:00:00"/>
    <n v="2018"/>
    <n v="225754.77"/>
    <s v="EK"/>
    <n v="296787"/>
    <n v="225754.77"/>
    <n v="0.76066259640752454"/>
    <n v="71032.23000000001"/>
    <n v="105533.7"/>
  </r>
  <r>
    <s v="2018/81"/>
    <x v="2"/>
    <n v="81"/>
    <x v="1"/>
    <s v="Sweden"/>
    <s v="Sweden - Swedish Police Authority"/>
    <s v="no"/>
    <s v="RO"/>
    <s v="2018/RSU/01 RO"/>
    <d v="2018-02-21T00:00:00"/>
    <d v="2018-05-20T00:00:00"/>
    <s v="no"/>
    <x v="0"/>
    <s v="FRO.26845"/>
    <n v="2018"/>
    <s v="C1"/>
    <n v="947194"/>
    <d v="2018-02-12T00:00:00"/>
    <s v="FF"/>
    <n v="0"/>
    <s v="yes"/>
    <n v="670000"/>
    <n v="565900.42000000004"/>
    <s v="FRO.26845"/>
    <n v="2018"/>
    <n v="10003"/>
    <d v="2018-02-26T00:00:00"/>
    <m/>
    <m/>
    <n v="0"/>
    <m/>
    <m/>
    <d v="2018-08-03T00:00:00"/>
    <d v="2018-07-19T00:00:00"/>
    <n v="2018"/>
    <n v="735096.65"/>
    <m/>
    <n v="957197"/>
    <n v="735096.65"/>
    <n v="0.7679679836021216"/>
    <n v="222100.34999999998"/>
    <n v="565900.42000000004"/>
  </r>
  <r>
    <s v="2018/82"/>
    <x v="2"/>
    <n v="82"/>
    <x v="1"/>
    <s v="Norway"/>
    <s v="Norway - National Police Immigration Service"/>
    <s v="no"/>
    <s v="RO"/>
    <s v="2018/RSU/01 RO"/>
    <d v="2018-02-07T00:00:00"/>
    <d v="2018-05-06T00:00:00"/>
    <s v="no"/>
    <x v="0"/>
    <s v="FRO.26852"/>
    <n v="2018"/>
    <s v="C1"/>
    <n v="591740"/>
    <d v="2018-02-07T00:00:00"/>
    <s v="FF"/>
    <n v="0"/>
    <s v="yes"/>
    <n v="529000"/>
    <n v="230338"/>
    <m/>
    <m/>
    <m/>
    <m/>
    <m/>
    <m/>
    <n v="0"/>
    <m/>
    <n v="0"/>
    <d v="2018-07-20T00:00:00"/>
    <d v="2018-10-03T00:00:00"/>
    <n v="2018"/>
    <n v="246980.62"/>
    <s v="SK"/>
    <n v="591740"/>
    <n v="246980.62"/>
    <n v="0.41738030215973232"/>
    <n v="344759.38"/>
    <n v="230338"/>
  </r>
  <r>
    <s v="2018/83"/>
    <x v="2"/>
    <n v="83"/>
    <x v="9"/>
    <s v="Spain"/>
    <s v="Spain - Guardia Civil, Jefatura Fiscal y de Fronteras"/>
    <s v="yes"/>
    <s v="Field Deployment"/>
    <s v="2018/ORD/01 Human Resources"/>
    <d v="2018-02-06T00:00:00"/>
    <d v="2019-01-31T00:00:00"/>
    <s v="no"/>
    <x v="0"/>
    <s v="FRO.26854"/>
    <n v="2018"/>
    <s v="C1"/>
    <n v="872744"/>
    <d v="2018-02-07T00:00:00"/>
    <s v="EK"/>
    <n v="0"/>
    <s v="yes"/>
    <m/>
    <n v="83382"/>
    <s v="FRO.26854"/>
    <n v="2018"/>
    <n v="187256"/>
    <d v="2018-12-17T00:00:00"/>
    <s v="Amend. 3 (increase) signed on 17/01/2019."/>
    <n v="2018"/>
    <n v="475000"/>
    <m/>
    <m/>
    <d v="2019-04-16T00:00:00"/>
    <d v="2019-10-02T00:00:00"/>
    <n v="2019"/>
    <n v="291376"/>
    <m/>
    <n v="1060000"/>
    <n v="766376"/>
    <n v="0.72299622641509431"/>
    <n v="293624"/>
    <n v="83382"/>
  </r>
  <r>
    <s v="2018/84"/>
    <x v="2"/>
    <n v="84"/>
    <x v="9"/>
    <s v="Spain"/>
    <s v="Policia Nacional / Comisaria General de Extranjeria y Fronteras"/>
    <s v="yes"/>
    <s v="Field Deployment"/>
    <s v="2018/ORD/01 Human Resources"/>
    <d v="2018-02-06T00:00:00"/>
    <d v="2019-01-31T00:00:00"/>
    <s v="no"/>
    <x v="0"/>
    <s v="FRO.26853"/>
    <n v="2018"/>
    <s v="C1"/>
    <n v="486417"/>
    <d v="2018-02-07T00:00:00"/>
    <s v="EK"/>
    <n v="0"/>
    <s v="yes"/>
    <n v="89000"/>
    <n v="88476"/>
    <s v="FRO.26853"/>
    <n v="2018"/>
    <n v="403583"/>
    <d v="2018-10-11T00:00:00"/>
    <s v="Am. 2 signed on 03/12/2018._x000a_Am. 3 signed on 15/01/2019."/>
    <m/>
    <n v="0"/>
    <m/>
    <n v="0"/>
    <d v="2019-04-16T00:00:00"/>
    <d v="2019-08-23T00:00:00"/>
    <n v="2019"/>
    <n v="746930.32"/>
    <m/>
    <n v="890000"/>
    <n v="746930.32"/>
    <n v="0.83924755056179767"/>
    <n v="143069.68000000005"/>
    <n v="88476"/>
  </r>
  <r>
    <s v="2018/85"/>
    <x v="2"/>
    <n v="85"/>
    <x v="9"/>
    <s v="Spain"/>
    <s v="Spain - Guardia Civil, Jefatura Fiscal y de Fronteras"/>
    <s v="yes"/>
    <s v="Field Deployment"/>
    <s v="2018/ORD/01 Technical Equipment"/>
    <d v="2018-02-08T00:00:00"/>
    <d v="2018-02-28T00:00:00"/>
    <s v="no"/>
    <x v="0"/>
    <s v="FRO.26856"/>
    <n v="2018"/>
    <s v="C1"/>
    <n v="389749"/>
    <d v="2018-02-08T00:00:00"/>
    <s v="EK"/>
    <n v="309134.17"/>
    <s v="yes"/>
    <n v="240594"/>
    <n v="226617.58"/>
    <m/>
    <m/>
    <m/>
    <m/>
    <m/>
    <m/>
    <m/>
    <m/>
    <m/>
    <d v="2018-05-14T00:00:00"/>
    <d v="2018-07-18T00:00:00"/>
    <n v="2018"/>
    <n v="312225.51"/>
    <m/>
    <n v="389749"/>
    <n v="312225.51"/>
    <n v="0.80109380652676465"/>
    <n v="77523.489999999991"/>
    <n v="226617.58"/>
  </r>
  <r>
    <s v="2018/86"/>
    <x v="2"/>
    <n v="86"/>
    <x v="9"/>
    <s v="Portugal"/>
    <s v="Portugal - Polícia de Segurança Pública"/>
    <s v="no"/>
    <s v="Field Deployment"/>
    <s v="2018/ORD/01 Human Resources"/>
    <d v="2018-01-31T00:00:00"/>
    <d v="2019-02-06T00:00:00"/>
    <s v="no"/>
    <x v="0"/>
    <s v="FRO.26811"/>
    <n v="2018"/>
    <s v="C1"/>
    <n v="1078380"/>
    <d v="2018-02-09T00:00:00"/>
    <s v="SK"/>
    <n v="0"/>
    <s v="yes"/>
    <n v="94320.400000000009"/>
    <n v="112291.5"/>
    <s v="FRO.26811"/>
    <n v="2018"/>
    <n v="-135176"/>
    <m/>
    <s v="Am. 2 (extension + increase) signed on 31/01/2019."/>
    <n v="2018"/>
    <n v="588207"/>
    <m/>
    <m/>
    <d v="2019-04-22T00:00:00"/>
    <m/>
    <n v="2019"/>
    <n v="343818.5"/>
    <m/>
    <n v="943204"/>
    <n v="932025.5"/>
    <n v="0.98814837511291298"/>
    <n v="11178.5"/>
    <n v="112291.5"/>
  </r>
  <r>
    <s v="2018/87"/>
    <x v="2"/>
    <n v="87"/>
    <x v="1"/>
    <s v="Slovenia"/>
    <s v="Slovenia - Ministry of Interior - Police"/>
    <s v="no "/>
    <s v="RO"/>
    <s v="2018/RSU/01 RO"/>
    <d v="2018-02-19T00:00:00"/>
    <d v="2019-01-31T00:00:00"/>
    <s v="no"/>
    <x v="0"/>
    <s v="FRO.26870"/>
    <n v="2018"/>
    <s v="C1"/>
    <n v="14469"/>
    <d v="2018-02-09T00:00:00"/>
    <s v="FF"/>
    <n v="0"/>
    <s v="no"/>
    <n v="0"/>
    <m/>
    <s v="FRO.26870"/>
    <n v="2018"/>
    <n v="7813"/>
    <d v="2018-04-30T00:00:00"/>
    <m/>
    <n v="2018"/>
    <n v="8673"/>
    <m/>
    <m/>
    <d v="2019-04-16T00:00:00"/>
    <d v="2019-04-11T00:00:00"/>
    <n v="2019"/>
    <n v="8871.18"/>
    <m/>
    <n v="22282"/>
    <n v="17544.18"/>
    <n v="0.78737007449959606"/>
    <n v="4737.82"/>
    <n v="0"/>
  </r>
  <r>
    <s v="2018/88"/>
    <x v="2"/>
    <n v="88"/>
    <x v="9"/>
    <s v="Estonia"/>
    <s v="Estonia - Police and Border Guard Board"/>
    <s v="no"/>
    <s v="Field Deployment"/>
    <s v="2018/ORD/01 Human Resources"/>
    <d v="2018-01-31T00:00:00"/>
    <d v="2019-02-07T00:00:00"/>
    <s v="no"/>
    <x v="0"/>
    <s v="FRO.26876"/>
    <n v="2018"/>
    <s v="C1"/>
    <n v="1473767"/>
    <d v="2018-02-12T00:00:00"/>
    <s v="SK"/>
    <n v="0"/>
    <s v="yes"/>
    <n v="136845"/>
    <n v="139569"/>
    <s v="FRO.26876"/>
    <n v="2018"/>
    <n v="-105317"/>
    <d v="2018-10-25T00:00:00"/>
    <s v="Am. 2 (extension) signed on 23/01/2019."/>
    <n v="2018"/>
    <n v="821070"/>
    <n v="2018"/>
    <n v="273690"/>
    <d v="2019-04-23T00:00:00"/>
    <d v="2019-09-19T00:00:00"/>
    <n v="2019"/>
    <n v="244755.19"/>
    <m/>
    <n v="1368450"/>
    <n v="1339515.19"/>
    <n v="0.97885577843545613"/>
    <n v="28934.810000000056"/>
    <n v="139569"/>
  </r>
  <r>
    <s v="2018/89"/>
    <x v="2"/>
    <n v="89"/>
    <x v="1"/>
    <s v="Spain"/>
    <s v="Policia Nacional / Comisaria General de Extranjeria y Fronteras"/>
    <s v="no"/>
    <s v="RO"/>
    <s v="2018/RSU/01 RO"/>
    <d v="2018-02-26T00:00:00"/>
    <d v="2018-05-25T00:00:00"/>
    <s v="no"/>
    <x v="0"/>
    <s v="FRO.26884"/>
    <n v="2018"/>
    <s v="C1"/>
    <n v="1490922"/>
    <d v="2018-02-14T00:00:00"/>
    <s v="FF"/>
    <n v="0"/>
    <s v="yes"/>
    <n v="1400000"/>
    <n v="649961"/>
    <m/>
    <m/>
    <m/>
    <m/>
    <m/>
    <m/>
    <n v="0"/>
    <m/>
    <m/>
    <d v="2018-08-08T00:00:00"/>
    <d v="2018-07-13T00:00:00"/>
    <n v="2018"/>
    <n v="689363.77"/>
    <m/>
    <n v="1490922"/>
    <n v="689363.77"/>
    <n v="0.46237413493127072"/>
    <n v="801558.23"/>
    <n v="649961"/>
  </r>
  <r>
    <s v="2018/90"/>
    <x v="2"/>
    <n v="90"/>
    <x v="1"/>
    <s v="Georgia"/>
    <s v="Patrol Police Department"/>
    <s v="no"/>
    <s v="RO"/>
    <s v="2018/RSU/01 CRO"/>
    <d v="2018-02-20T00:00:00"/>
    <d v="2018-02-22T00:00:00"/>
    <s v="no"/>
    <x v="0"/>
    <s v="FRO.26910"/>
    <n v="2018"/>
    <s v="C1"/>
    <n v="2744.55"/>
    <d v="2018-02-14T00:00:00"/>
    <s v="FF"/>
    <n v="0"/>
    <s v="no"/>
    <m/>
    <m/>
    <m/>
    <m/>
    <m/>
    <m/>
    <m/>
    <m/>
    <m/>
    <m/>
    <m/>
    <d v="2018-05-08T00:00:00"/>
    <d v="2018-06-14T00:00:00"/>
    <n v="2018"/>
    <n v="2744.55"/>
    <m/>
    <n v="2744.55"/>
    <n v="2744.55"/>
    <n v="1"/>
    <n v="0"/>
    <n v="0"/>
  </r>
  <r>
    <s v="2018/91"/>
    <x v="2"/>
    <n v="91"/>
    <x v="1"/>
    <s v="Iceland"/>
    <s v="Iceland - the Office of the National Commissioner of the Icelandic Police"/>
    <s v="no"/>
    <s v="RO"/>
    <s v="2018/RSU/01 RO"/>
    <d v="2018-02-19T00:00:00"/>
    <d v="2018-05-18T00:00:00"/>
    <s v="no"/>
    <x v="0"/>
    <s v="FRO.26923"/>
    <n v="2018"/>
    <s v="C1"/>
    <n v="364769"/>
    <d v="2018-02-14T00:00:00"/>
    <s v="FF"/>
    <n v="0"/>
    <s v="yes"/>
    <n v="300000"/>
    <n v="216100"/>
    <m/>
    <m/>
    <m/>
    <m/>
    <m/>
    <m/>
    <n v="0"/>
    <m/>
    <m/>
    <d v="2018-08-01T00:00:00"/>
    <d v="2018-08-14T00:00:00"/>
    <n v="2018"/>
    <n v="250260.83"/>
    <m/>
    <n v="364769"/>
    <n v="250260.83"/>
    <n v="0.68608031384245916"/>
    <n v="114508.17000000001"/>
    <n v="216100"/>
  </r>
  <r>
    <s v="2018/323"/>
    <x v="2"/>
    <n v="323"/>
    <x v="10"/>
    <s v="Finland"/>
    <s v="Finland - Helsingin poliisilaitos Helsinki Police Department"/>
    <s v="no"/>
    <s v="FOA-R"/>
    <s v="2018/ECRet/01-Return Operations 2018 for the period of 15/10/2018-31/01/2019"/>
    <d v="2018-10-15T00:00:00"/>
    <d v="2019-01-31T00:00:00"/>
    <s v="no"/>
    <x v="0"/>
    <s v="FRO.28170"/>
    <n v="2018"/>
    <s v="C1"/>
    <n v="101555"/>
    <d v="2018-10-09T00:00:00"/>
    <s v="JC"/>
    <n v="0"/>
    <s v="yes"/>
    <n v="70000"/>
    <n v="58203.85"/>
    <m/>
    <m/>
    <m/>
    <m/>
    <m/>
    <s v="-"/>
    <m/>
    <s v="-"/>
    <m/>
    <d v="2019-04-16T00:00:00"/>
    <d v="2019-02-19T00:00:00"/>
    <n v="2019"/>
    <n v="79552.98"/>
    <m/>
    <n v="101555"/>
    <n v="79552.98"/>
    <n v="0.78334872729063065"/>
    <n v="22002.020000000004"/>
    <n v="58203.85"/>
  </r>
  <r>
    <s v="2018/93"/>
    <x v="2"/>
    <n v="93"/>
    <x v="1"/>
    <s v="Austria"/>
    <s v="Federal Office for Immigration and Asylum"/>
    <s v="no"/>
    <s v="RO"/>
    <s v="2018/RSU/01 RO"/>
    <d v="2018-02-18T00:00:00"/>
    <d v="2018-05-17T00:00:00"/>
    <s v="no"/>
    <x v="0"/>
    <s v="FRO.26938"/>
    <n v="2018"/>
    <s v="C1"/>
    <n v="3030526"/>
    <d v="2018-02-15T00:00:00"/>
    <s v="FF"/>
    <n v="0"/>
    <s v="yes"/>
    <n v="2741000"/>
    <n v="2097769.7999999998"/>
    <m/>
    <m/>
    <m/>
    <m/>
    <m/>
    <m/>
    <n v="0"/>
    <m/>
    <m/>
    <d v="2018-07-31T00:00:00"/>
    <d v="2018-07-17T00:00:00"/>
    <n v="2018"/>
    <n v="2282079.5499999998"/>
    <m/>
    <n v="3030526"/>
    <n v="2282079.5499999998"/>
    <n v="0.75303084349053595"/>
    <n v="748446.45000000019"/>
    <n v="2097769.7999999998"/>
  </r>
  <r>
    <s v="2018/94"/>
    <x v="2"/>
    <n v="94"/>
    <x v="1"/>
    <s v="Germany"/>
    <s v="Bundespolizeipräsidium - Federal Police Central Office"/>
    <s v="no"/>
    <s v="RO"/>
    <s v="2018/RSU/01 RO"/>
    <d v="2018-02-18T00:00:00"/>
    <d v="2018-05-17T00:00:00"/>
    <s v="no"/>
    <x v="0"/>
    <s v="FRO.26920"/>
    <n v="2018"/>
    <s v="C1"/>
    <n v="33319"/>
    <d v="2018-02-15T00:00:00"/>
    <s v="FF"/>
    <n v="0"/>
    <s v="no"/>
    <n v="0"/>
    <m/>
    <s v="FRO.26920"/>
    <n v="2018"/>
    <n v="78290"/>
    <m/>
    <m/>
    <m/>
    <m/>
    <m/>
    <m/>
    <d v="2018-07-31T00:00:00"/>
    <d v="2018-08-23T00:00:00"/>
    <n v="2018"/>
    <n v="43785.87"/>
    <m/>
    <n v="111609"/>
    <n v="43785.87"/>
    <n v="0.39231486708061181"/>
    <n v="67823.13"/>
    <n v="0"/>
  </r>
  <r>
    <s v="2018/95"/>
    <x v="2"/>
    <n v="95"/>
    <x v="1"/>
    <s v="Hungary"/>
    <s v="Hungary - Immigration and Asylum Office "/>
    <s v="no"/>
    <s v="RO"/>
    <s v="2018/RSU/01 RO"/>
    <d v="2018-02-21T00:00:00"/>
    <d v="2018-05-20T00:00:00"/>
    <s v="no"/>
    <x v="0"/>
    <s v="FRO.26933"/>
    <n v="2018"/>
    <s v="C1"/>
    <n v="25760"/>
    <d v="2018-02-20T00:00:00"/>
    <s v="FF"/>
    <n v="0"/>
    <s v="yes"/>
    <n v="155000"/>
    <n v="151051.26"/>
    <s v="FRO.26933"/>
    <n v="2018"/>
    <n v="165703"/>
    <d v="2018-04-26T00:00:00"/>
    <m/>
    <m/>
    <n v="0"/>
    <m/>
    <m/>
    <d v="2018-08-03T00:00:00"/>
    <d v="2018-07-16T00:00:00"/>
    <n v="2018"/>
    <n v="173747.41"/>
    <m/>
    <n v="191463"/>
    <n v="173747.41"/>
    <n v="0.90747251427168696"/>
    <n v="17715.589999999997"/>
    <n v="151051.26"/>
  </r>
  <r>
    <s v="2018/127"/>
    <x v="2"/>
    <n v="127"/>
    <x v="9"/>
    <s v="Finland"/>
    <s v="Finland - Rajavartiolaitos, the Finnish Border Guard"/>
    <s v="no"/>
    <s v="Field Deployment"/>
    <s v="2018/ORD/01 Human Resources"/>
    <d v="2018-01-31T00:00:00"/>
    <d v="2019-01-31T00:00:00"/>
    <s v="no"/>
    <x v="0"/>
    <s v="FRO.27121"/>
    <n v="2018"/>
    <s v="C1"/>
    <n v="570756"/>
    <d v="2018-03-19T00:00:00"/>
    <s v="SK"/>
    <n v="0"/>
    <s v="yes"/>
    <n v="48824.700000000004"/>
    <n v="49723"/>
    <s v="FRO.27121"/>
    <n v="2018"/>
    <n v="-82509"/>
    <d v="2018-10-17T00:00:00"/>
    <s v="budget decrease"/>
    <n v="2018"/>
    <n v="292948"/>
    <n v="2018"/>
    <n v="97649"/>
    <d v="2019-04-16T00:00:00"/>
    <d v="2019-09-02T00:00:00"/>
    <n v="2019"/>
    <n v="88265"/>
    <m/>
    <n v="488247"/>
    <n v="478862"/>
    <n v="0.980778171704076"/>
    <n v="9385"/>
    <n v="49723"/>
  </r>
  <r>
    <s v="2018/97"/>
    <x v="2"/>
    <n v="97"/>
    <x v="1"/>
    <s v="Netherlands"/>
    <s v="Netherlands - Dienst Terugkeer &amp; Vertrek (Repatriation and Departure Service)"/>
    <s v="no"/>
    <s v="RA"/>
    <s v="2018/RSU/01 RO"/>
    <d v="2018-02-23T00:00:00"/>
    <d v="2018-05-22T00:00:00"/>
    <s v="no"/>
    <x v="0"/>
    <s v="FRO.26950"/>
    <n v="2018"/>
    <s v="C1"/>
    <n v="339401"/>
    <d v="2018-02-21T00:00:00"/>
    <s v="FF"/>
    <n v="0"/>
    <s v="yes"/>
    <n v="600000"/>
    <n v="93099.62"/>
    <s v="FRO.26950"/>
    <n v="2018"/>
    <n v="359070"/>
    <m/>
    <m/>
    <m/>
    <m/>
    <m/>
    <m/>
    <d v="2018-08-05T00:00:00"/>
    <d v="2018-09-10T00:00:00"/>
    <n v="2018"/>
    <n v="108899.03"/>
    <m/>
    <n v="698471"/>
    <n v="108899.03"/>
    <n v="0.15591059614500816"/>
    <n v="589571.97"/>
    <n v="93099.62"/>
  </r>
  <r>
    <s v="2018/98"/>
    <x v="2"/>
    <n v="98"/>
    <x v="9"/>
    <s v="Lithuania"/>
    <s v="Lithuania - State Border Guard Service at the Ministry of the Interior of the Republic of Lithuania"/>
    <s v="no"/>
    <s v="Field Deployment"/>
    <s v="2018/ORD/01 Technical Equipment"/>
    <d v="2018-02-21T00:00:00"/>
    <d v="2018-07-17T00:00:00"/>
    <s v="no"/>
    <x v="0"/>
    <s v="FRO.26962"/>
    <n v="2018"/>
    <s v="C1"/>
    <n v="26114"/>
    <d v="2018-02-20T00:00:00"/>
    <s v="EK"/>
    <n v="25855"/>
    <s v="yes"/>
    <n v="15850"/>
    <n v="15850"/>
    <m/>
    <m/>
    <m/>
    <m/>
    <m/>
    <m/>
    <m/>
    <m/>
    <m/>
    <d v="2018-09-30T00:00:00"/>
    <d v="2018-10-25T00:00:00"/>
    <n v="2018"/>
    <n v="15953.49"/>
    <s v="EK"/>
    <n v="26114"/>
    <n v="15953.49"/>
    <n v="0.61091713257256641"/>
    <n v="10160.51"/>
    <n v="15850"/>
  </r>
  <r>
    <s v="2018/99"/>
    <x v="2"/>
    <n v="99"/>
    <x v="1"/>
    <s v="Albania"/>
    <s v="Aparati i Drejtorisë së Policisë së Shtetit"/>
    <s v="no"/>
    <s v="RO"/>
    <s v="2018/RSU/01 CRO to Albania"/>
    <d v="2018-03-01T00:00:00"/>
    <d v="2018-03-31T00:00:00"/>
    <s v="no"/>
    <x v="0"/>
    <s v="FRO.26956"/>
    <n v="2018"/>
    <s v="C1"/>
    <n v="4494"/>
    <d v="2018-02-22T00:00:00"/>
    <s v="FF"/>
    <n v="0"/>
    <s v="no"/>
    <m/>
    <m/>
    <s v="FRO.26956"/>
    <n v="2018"/>
    <n v="1498"/>
    <d v="2018-02-27T00:00:00"/>
    <m/>
    <m/>
    <m/>
    <m/>
    <m/>
    <d v="2018-06-14T00:00:00"/>
    <d v="2018-05-25T00:00:00"/>
    <n v="2018"/>
    <n v="5949.2"/>
    <m/>
    <n v="5992"/>
    <n v="5949.2"/>
    <n v="0.99285714285714277"/>
    <n v="42.800000000000182"/>
    <n v="0"/>
  </r>
  <r>
    <s v="2018/100"/>
    <x v="2"/>
    <n v="100"/>
    <x v="9"/>
    <s v="Serbia"/>
    <s v="Ministry of Interior of Republic of Serbia"/>
    <s v="no"/>
    <s v="Field Deployment"/>
    <s v="2018/ORD/01 Human Resources"/>
    <d v="2018-02-27T00:00:00"/>
    <d v="2018-03-29T00:00:00"/>
    <s v="no"/>
    <x v="0"/>
    <s v="FRO.26976"/>
    <n v="2018"/>
    <s v="C1"/>
    <n v="8562.14"/>
    <d v="2018-02-23T00:00:00"/>
    <s v="SK"/>
    <n v="0"/>
    <s v="no"/>
    <m/>
    <m/>
    <m/>
    <m/>
    <m/>
    <m/>
    <m/>
    <m/>
    <n v="0"/>
    <m/>
    <m/>
    <d v="2018-06-12T00:00:00"/>
    <d v="2018-05-30T00:00:00"/>
    <n v="2018"/>
    <n v="6304.76"/>
    <m/>
    <n v="8562.14"/>
    <n v="6304.76"/>
    <n v="0.7363532948538567"/>
    <n v="2257.3799999999992"/>
    <n v="0"/>
  </r>
  <r>
    <s v="2018/101"/>
    <x v="2"/>
    <n v="101"/>
    <x v="9"/>
    <s v="Romania"/>
    <s v="Romania - General Inspectorate of the Romanian Border Police"/>
    <s v="no"/>
    <s v="Field Deployment"/>
    <s v="2018/ORD/01 Technical Equipment"/>
    <d v="2018-03-02T00:00:00"/>
    <d v="2018-07-18T00:00:00"/>
    <s v="no"/>
    <x v="0"/>
    <s v="FRO.26990"/>
    <n v="2018"/>
    <s v="C1"/>
    <n v="28121"/>
    <d v="2018-02-23T00:00:00"/>
    <s v="EK"/>
    <n v="27843"/>
    <s v="yes"/>
    <n v="17220"/>
    <n v="16728"/>
    <m/>
    <m/>
    <m/>
    <m/>
    <m/>
    <n v="2018"/>
    <n v="16873"/>
    <m/>
    <m/>
    <d v="2018-10-01T00:00:00"/>
    <d v="2018-10-23T00:00:00"/>
    <n v="2018"/>
    <n v="4999"/>
    <s v="EK"/>
    <n v="28121"/>
    <n v="21872"/>
    <n v="0.77778172895700726"/>
    <n v="6249"/>
    <n v="16728"/>
  </r>
  <r>
    <s v="2018/102"/>
    <x v="2"/>
    <n v="102"/>
    <x v="9"/>
    <s v="Denmark"/>
    <s v="Defense Command Denmark"/>
    <s v="no"/>
    <s v="Field Deployment"/>
    <s v="2018/ORD/01 Human Resources"/>
    <d v="2018-01-31T00:00:00"/>
    <d v="2019-02-07T00:00:00"/>
    <s v="no"/>
    <x v="0"/>
    <s v="FRO.26756"/>
    <n v="2018"/>
    <s v="C1"/>
    <n v="2011020"/>
    <d v="2018-02-27T00:00:00"/>
    <s v="EK"/>
    <n v="0"/>
    <s v="yes"/>
    <n v="173620.80000000002"/>
    <n v="174517"/>
    <s v="FRO.26756"/>
    <n v="2018"/>
    <n v="-274812"/>
    <d v="2018-09-24T00:00:00"/>
    <s v="Am. 2 (decrease + extension) signed on 29/01/2019._x000a_Am. 3 (extension) signed on 07/02/2019."/>
    <n v="2018"/>
    <n v="1096920"/>
    <n v="2018"/>
    <n v="218633"/>
    <d v="2019-04-23T00:00:00"/>
    <d v="2019-10-09T00:00:00"/>
    <n v="2019"/>
    <n v="359456"/>
    <m/>
    <n v="1736208"/>
    <n v="1675009"/>
    <n v="0.96475134315704114"/>
    <n v="61199"/>
    <n v="174517"/>
  </r>
  <r>
    <s v="2018/103"/>
    <x v="2"/>
    <n v="103"/>
    <x v="5"/>
    <s v="Czech Republic"/>
    <s v="Czech Republic - Police of the Czech Republic"/>
    <s v="no"/>
    <s v="FSC Support Officer"/>
    <s v="2018/FSC/GA FSC FIMO Deployment"/>
    <d v="2018-03-01T00:00:00"/>
    <d v="2018-03-31T00:00:00"/>
    <s v="no"/>
    <x v="0"/>
    <s v="FRO.27000"/>
    <n v="2018"/>
    <s v="C1"/>
    <n v="7303"/>
    <d v="2018-02-27T00:00:00"/>
    <s v="FF"/>
    <n v="0"/>
    <s v="no"/>
    <m/>
    <m/>
    <m/>
    <m/>
    <m/>
    <m/>
    <m/>
    <n v="2018"/>
    <n v="3983"/>
    <m/>
    <m/>
    <d v="2018-06-14T00:00:00"/>
    <d v="2018-12-11T00:00:00"/>
    <n v="2018"/>
    <n v="2839"/>
    <s v="IM"/>
    <n v="7303"/>
    <n v="6822"/>
    <n v="0.93413665616869779"/>
    <n v="481"/>
    <n v="0"/>
  </r>
  <r>
    <s v="2018/104"/>
    <x v="2"/>
    <n v="104"/>
    <x v="1"/>
    <s v="Bulgaria"/>
    <s v="Migration Directorate - Ministry of Interior"/>
    <s v="no"/>
    <s v="RO"/>
    <s v="2018/RSU/01 RO"/>
    <d v="2018-02-28T00:00:00"/>
    <d v="2018-05-27T00:00:00"/>
    <s v="no"/>
    <x v="0"/>
    <s v="FRO.26999"/>
    <n v="2018"/>
    <s v="C1"/>
    <n v="31119"/>
    <d v="2018-02-27T00:00:00"/>
    <s v="FF"/>
    <n v="0"/>
    <s v="no"/>
    <m/>
    <m/>
    <m/>
    <m/>
    <m/>
    <m/>
    <m/>
    <m/>
    <m/>
    <m/>
    <m/>
    <d v="2018-08-10T00:00:00"/>
    <d v="2018-09-26T00:00:00"/>
    <n v="2018"/>
    <n v="2472.48"/>
    <m/>
    <n v="31119"/>
    <n v="2472.48"/>
    <n v="7.9452424563771329E-2"/>
    <n v="28646.52"/>
    <n v="0"/>
  </r>
  <r>
    <s v="2018/105"/>
    <x v="2"/>
    <n v="105"/>
    <x v="9"/>
    <s v="Sweden"/>
    <s v="Sweden - Swedish Coast Guard"/>
    <s v="no"/>
    <s v="Coast Guard and Law Enforcement"/>
    <s v="2018/ORD/01-CGS-BSRBCC"/>
    <d v="2018-03-07T00:00:00"/>
    <d v="2018-12-04T00:00:00"/>
    <s v="no"/>
    <x v="0"/>
    <s v="FRO.27017"/>
    <n v="2018"/>
    <s v="C1"/>
    <n v="94913.279999999999"/>
    <d v="2018-02-28T00:00:00"/>
    <s v="EK"/>
    <n v="0"/>
    <s v="yes"/>
    <n v="0"/>
    <n v="83650.45"/>
    <m/>
    <m/>
    <m/>
    <m/>
    <m/>
    <m/>
    <n v="0"/>
    <m/>
    <m/>
    <d v="2019-02-17T00:00:00"/>
    <d v="2019-04-03T00:00:00"/>
    <n v="2019"/>
    <n v="89505.98"/>
    <m/>
    <n v="94913.279999999999"/>
    <n v="89505.98"/>
    <n v="0.94302904714703772"/>
    <n v="5407.3000000000029"/>
    <n v="83650.45"/>
  </r>
  <r>
    <s v="2018/106"/>
    <x v="2"/>
    <n v="106"/>
    <x v="9"/>
    <s v="Iceland"/>
    <s v="Iceland - Icelandic Coast Guard"/>
    <s v="no"/>
    <s v="Field Deployment"/>
    <s v="2018/ORD/01 Technical Equipment"/>
    <d v="2018-02-28T00:00:00"/>
    <d v="2018-04-30T00:00:00"/>
    <s v="no"/>
    <x v="0"/>
    <s v="FRO.26894"/>
    <n v="2018"/>
    <s v="C1"/>
    <n v="1275790"/>
    <d v="2018-02-28T00:00:00"/>
    <s v="SK"/>
    <n v="1240589.01"/>
    <s v="yes"/>
    <n v="733207.01"/>
    <n v="706274.01"/>
    <m/>
    <m/>
    <m/>
    <m/>
    <m/>
    <n v="2018"/>
    <n v="765474"/>
    <m/>
    <m/>
    <d v="2018-07-14T00:00:00"/>
    <d v="2018-07-17T00:00:00"/>
    <n v="2018"/>
    <n v="439788.9"/>
    <m/>
    <n v="1275790"/>
    <n v="1205262.8999999999"/>
    <n v="0.94471888006646854"/>
    <n v="70527.100000000093"/>
    <n v="706274.01"/>
  </r>
  <r>
    <s v="2018/107"/>
    <x v="2"/>
    <n v="107"/>
    <x v="9"/>
    <s v="Moldova"/>
    <s v="Border Police Department of the Ministry of Internal Affairs"/>
    <s v="no"/>
    <s v="Field Deployment"/>
    <s v="2018/ORD/01 Human Resources"/>
    <d v="2018-03-18T00:00:00"/>
    <d v="2018-03-30T00:00:00"/>
    <s v="no"/>
    <x v="0"/>
    <s v="FRO.27024"/>
    <n v="2018"/>
    <s v="C1"/>
    <n v="2421.41"/>
    <d v="2018-02-28T00:00:00"/>
    <s v="SK"/>
    <n v="0"/>
    <s v="no"/>
    <m/>
    <m/>
    <s v="FRO.27024"/>
    <n v="2018"/>
    <n v="359.52"/>
    <m/>
    <m/>
    <m/>
    <m/>
    <m/>
    <m/>
    <d v="2018-06-13T00:00:00"/>
    <d v="2018-05-04T00:00:00"/>
    <n v="2018"/>
    <n v="2537.2399999999998"/>
    <m/>
    <n v="2780.93"/>
    <n v="2537.2399999999998"/>
    <n v="0.91237104134228475"/>
    <n v="243.69000000000005"/>
    <n v="0"/>
  </r>
  <r>
    <s v="2018/108"/>
    <x v="2"/>
    <n v="108"/>
    <x v="9"/>
    <s v="Spain"/>
    <s v="Spain - Guardia Civil, Jefatura Fiscal y de Fronteras"/>
    <s v="no"/>
    <s v="Field Deployment"/>
    <s v="2018/ORD/01 Technical Equipment"/>
    <d v="2018-03-01T00:00:00"/>
    <d v="2018-04-30T00:00:00"/>
    <s v="no"/>
    <x v="0"/>
    <s v="FRO.27007"/>
    <n v="2018"/>
    <s v="C1"/>
    <n v="618931"/>
    <d v="2018-03-01T00:00:00"/>
    <s v="SK"/>
    <n v="294570"/>
    <s v="yes"/>
    <n v="513278.4"/>
    <n v="262202"/>
    <m/>
    <m/>
    <m/>
    <m/>
    <m/>
    <m/>
    <m/>
    <m/>
    <m/>
    <d v="2018-07-14T00:00:00"/>
    <d v="2018-10-17T00:00:00"/>
    <n v="2018"/>
    <n v="297516"/>
    <m/>
    <n v="618931"/>
    <n v="297516"/>
    <n v="0.48069332445781515"/>
    <n v="321415"/>
    <n v="262202"/>
  </r>
  <r>
    <s v="2018/109"/>
    <x v="2"/>
    <n v="109"/>
    <x v="5"/>
    <s v="Latvia"/>
    <s v="Latvia - State Border Guard of the Republic of Latvia"/>
    <s v="no"/>
    <s v="FSC Support Officer"/>
    <s v="2018/FSC/GA FSC FIMO Deployment"/>
    <d v="2018-03-01T00:00:00"/>
    <d v="2019-02-28T00:00:00"/>
    <s v="no"/>
    <x v="0"/>
    <s v="FRO.27018"/>
    <n v="2018"/>
    <s v="C1"/>
    <n v="60509"/>
    <d v="2018-03-01T00:00:00"/>
    <s v="FF"/>
    <n v="0"/>
    <s v="yes"/>
    <n v="6059"/>
    <n v="12129"/>
    <s v="FRO.27018"/>
    <n v="2019"/>
    <n v="28997"/>
    <d v="2019-04-04T00:00:00"/>
    <m/>
    <n v="2018"/>
    <n v="33005"/>
    <m/>
    <m/>
    <d v="2019-05-14T00:00:00"/>
    <d v="2019-05-22T00:00:00"/>
    <n v="2019"/>
    <n v="48364"/>
    <m/>
    <n v="89506"/>
    <n v="81369"/>
    <n v="0.9090898934149666"/>
    <n v="8137"/>
    <n v="12129"/>
  </r>
  <r>
    <s v="2018/110"/>
    <x v="2"/>
    <n v="110"/>
    <x v="1"/>
    <s v="Portugal"/>
    <s v="Portugal - Servico de Estrangeiros e Fronteiras"/>
    <s v="no"/>
    <s v="RO"/>
    <s v="2018/RSU/01 RO"/>
    <d v="2018-03-06T00:00:00"/>
    <d v="2018-06-05T00:00:00"/>
    <s v="no"/>
    <x v="0"/>
    <s v="FRO.27025"/>
    <n v="2018"/>
    <s v="C1"/>
    <n v="11505"/>
    <d v="2018-03-02T00:00:00"/>
    <s v="FF"/>
    <n v="0"/>
    <s v="no"/>
    <m/>
    <m/>
    <m/>
    <m/>
    <m/>
    <m/>
    <m/>
    <m/>
    <m/>
    <m/>
    <m/>
    <d v="2018-08-19T00:00:00"/>
    <d v="2018-10-24T00:00:00"/>
    <n v="2018"/>
    <n v="3078.48"/>
    <m/>
    <n v="11505"/>
    <n v="3078.48"/>
    <n v="0.26757757496740547"/>
    <n v="8426.52"/>
    <n v="0"/>
  </r>
  <r>
    <s v="2018/111"/>
    <x v="2"/>
    <n v="111"/>
    <x v="9"/>
    <s v="Poland"/>
    <s v="Poland - Headquarters of Polish Border Guards"/>
    <s v="no"/>
    <s v="Field Deployment"/>
    <s v="2018/ORD/01 Technical Equipment"/>
    <d v="2018-03-03T00:00:00"/>
    <d v="2018-06-05T00:00:00"/>
    <s v="no"/>
    <x v="0"/>
    <s v="FRO.27035"/>
    <n v="2018"/>
    <s v="C1"/>
    <n v="31642"/>
    <d v="2018-03-02T00:00:00"/>
    <s v="SK"/>
    <n v="280139.15999999997"/>
    <s v="yes"/>
    <n v="207599.91"/>
    <n v="154245.29999999999"/>
    <s v="FRO.27035"/>
    <n v="2018"/>
    <n v="367770"/>
    <d v="2018-04-19T00:00:00"/>
    <m/>
    <n v="2018"/>
    <n v="239647"/>
    <m/>
    <m/>
    <d v="2018-08-19T00:00:00"/>
    <d v="2018-09-10T00:00:00"/>
    <n v="2018"/>
    <n v="50561.51"/>
    <s v="SK"/>
    <n v="399412"/>
    <n v="290208.51"/>
    <n v="0.726589361361201"/>
    <n v="109203.48999999999"/>
    <n v="154245.29999999999"/>
  </r>
  <r>
    <s v="2018/112"/>
    <x v="2"/>
    <n v="112"/>
    <x v="9"/>
    <s v="Malta"/>
    <s v="Malta - Armed Forces of Malta"/>
    <s v="no"/>
    <s v="Field Deployment"/>
    <s v="2018/ORD/01 Human Resources"/>
    <d v="2018-02-01T00:00:00"/>
    <d v="2019-01-31T00:00:00"/>
    <s v="no"/>
    <x v="0"/>
    <s v="FRO.27047"/>
    <n v="2018"/>
    <s v="C1"/>
    <n v="470918"/>
    <d v="2018-03-02T00:00:00"/>
    <s v="SK"/>
    <n v="0"/>
    <s v="yes"/>
    <n v="0"/>
    <n v="44940"/>
    <s v="FRO.27047"/>
    <n v="2018"/>
    <n v="-19465"/>
    <d v="2018-10-09T00:00:00"/>
    <m/>
    <n v="2018"/>
    <n v="255000"/>
    <m/>
    <m/>
    <d v="2019-04-16T00:00:00"/>
    <d v="2019-01-17T00:00:00"/>
    <n v="2019"/>
    <n v="182343"/>
    <m/>
    <n v="451453"/>
    <n v="437343"/>
    <n v="0.96874536219717222"/>
    <n v="14110"/>
    <n v="44940"/>
  </r>
  <r>
    <s v="2018/113"/>
    <x v="2"/>
    <n v="113"/>
    <x v="9"/>
    <s v="Italy"/>
    <s v="Ministero dell'Interno, Dipartimento della Pubblica Sicurezza, Direzione Centrale dell'Immigrazione e della Polizia delle Frontiere/Guardia Costiera"/>
    <s v="no"/>
    <s v="Field Deployment"/>
    <s v="2018/ORD/01 Technical Equipment"/>
    <d v="2018-03-02T00:00:00"/>
    <d v="2018-04-30T00:00:00"/>
    <s v="no"/>
    <x v="0"/>
    <s v="FRO.27054"/>
    <n v="2018"/>
    <s v="C1"/>
    <n v="676040"/>
    <d v="2018-03-06T00:00:00"/>
    <s v="SK"/>
    <n v="337093.05"/>
    <s v="yes"/>
    <n v="334801"/>
    <n v="124039.66"/>
    <m/>
    <m/>
    <m/>
    <m/>
    <m/>
    <m/>
    <n v="0"/>
    <m/>
    <m/>
    <d v="2018-07-14T00:00:00"/>
    <d v="2018-07-17T00:00:00"/>
    <n v="2018"/>
    <n v="354020.2"/>
    <m/>
    <n v="676040"/>
    <n v="354020.2"/>
    <n v="0.52366753446541625"/>
    <n v="322019.8"/>
    <n v="124039.66"/>
  </r>
  <r>
    <s v="2018/114"/>
    <x v="2"/>
    <n v="114"/>
    <x v="9"/>
    <s v="Georgia"/>
    <s v="MIA Border Police of Georgia"/>
    <s v="no"/>
    <s v="Field Deployment"/>
    <s v="2018/ORD/01 Human Resources"/>
    <d v="2018-03-11T00:00:00"/>
    <d v="2018-03-16T00:00:00"/>
    <s v="no"/>
    <x v="0"/>
    <s v="FRO.27063"/>
    <n v="2018"/>
    <s v="C1"/>
    <n v="929.3"/>
    <d v="2018-03-06T00:00:00"/>
    <s v="SK"/>
    <n v="0"/>
    <s v="no"/>
    <m/>
    <m/>
    <s v="FRO.27063"/>
    <n v="2018"/>
    <n v="436.2"/>
    <d v="2018-03-16T00:00:00"/>
    <m/>
    <m/>
    <m/>
    <m/>
    <m/>
    <d v="2018-05-30T00:00:00"/>
    <d v="2018-05-28T00:00:00"/>
    <n v="2018"/>
    <n v="1188.0999999999999"/>
    <m/>
    <n v="1365.5"/>
    <n v="1188.0999999999999"/>
    <n v="0.87008421823507864"/>
    <n v="177.40000000000009"/>
    <n v="0"/>
  </r>
  <r>
    <s v="2018/115"/>
    <x v="2"/>
    <n v="115"/>
    <x v="9"/>
    <s v="Kosovo"/>
    <s v="General Directorate of Kosovo Police"/>
    <s v="no"/>
    <s v="Field Deployment"/>
    <s v="2018/ORD/01 Human Resources"/>
    <d v="2018-03-14T00:00:00"/>
    <d v="2018-03-24T00:00:00"/>
    <s v="no"/>
    <x v="0"/>
    <s v="FRO.27068"/>
    <n v="2018"/>
    <s v="C1"/>
    <n v="3138.31"/>
    <d v="2018-03-06T00:00:00"/>
    <s v="SK"/>
    <n v="0"/>
    <s v="no"/>
    <m/>
    <m/>
    <m/>
    <m/>
    <m/>
    <m/>
    <m/>
    <m/>
    <m/>
    <m/>
    <m/>
    <d v="2018-06-07T00:00:00"/>
    <d v="2018-09-11T00:00:00"/>
    <n v="2018"/>
    <n v="2818.44"/>
    <m/>
    <n v="3138.31"/>
    <n v="2818.44"/>
    <n v="0.89807571591079283"/>
    <n v="319.86999999999989"/>
    <n v="0"/>
  </r>
  <r>
    <s v="2018/116"/>
    <x v="2"/>
    <n v="116"/>
    <x v="9"/>
    <s v="FYR of Macedonia"/>
    <s v="Ministry of Internal Affairs"/>
    <s v="no"/>
    <s v="Field Deployment"/>
    <s v="2018/ORD/01 Human Resources"/>
    <d v="2018-03-27T00:00:00"/>
    <d v="2018-04-26T00:00:00"/>
    <s v="no"/>
    <x v="0"/>
    <s v="FRO.27065"/>
    <n v="2018"/>
    <s v="C1"/>
    <n v="5450.11"/>
    <d v="2018-03-06T00:00:00"/>
    <s v="SK"/>
    <n v="0"/>
    <s v="no"/>
    <m/>
    <m/>
    <m/>
    <m/>
    <m/>
    <m/>
    <m/>
    <m/>
    <m/>
    <m/>
    <m/>
    <d v="2018-07-10T00:00:00"/>
    <d v="2018-05-17T00:00:00"/>
    <n v="2018"/>
    <n v="3013.08"/>
    <m/>
    <n v="5450.11"/>
    <n v="3013.08"/>
    <n v="0.55284755720526746"/>
    <n v="2437.0299999999997"/>
    <n v="0"/>
  </r>
  <r>
    <s v="2018/117"/>
    <x v="2"/>
    <n v="117"/>
    <x v="9"/>
    <s v="Kosovo"/>
    <s v="General Directorate of Kosovo Police"/>
    <s v="no"/>
    <s v="Field Deployment"/>
    <s v="2018/ORD/01 Human Resources"/>
    <d v="2018-03-11T00:00:00"/>
    <d v="2018-04-21T00:00:00"/>
    <s v="no"/>
    <x v="0"/>
    <s v="FRO.27069"/>
    <n v="2018"/>
    <s v="C1"/>
    <n v="10127.549999999999"/>
    <d v="2018-03-06T00:00:00"/>
    <s v="SK"/>
    <n v="0"/>
    <s v="no"/>
    <m/>
    <m/>
    <m/>
    <m/>
    <m/>
    <m/>
    <m/>
    <m/>
    <m/>
    <m/>
    <m/>
    <d v="2018-07-05T00:00:00"/>
    <d v="2018-05-21T00:00:00"/>
    <n v="2018"/>
    <n v="8490.2099999999991"/>
    <m/>
    <n v="10127.549999999999"/>
    <n v="8490.2099999999991"/>
    <n v="0.83832812476857677"/>
    <n v="1637.3400000000001"/>
    <n v="0"/>
  </r>
  <r>
    <s v="2018/118"/>
    <x v="2"/>
    <n v="118"/>
    <x v="9"/>
    <s v="Slovak Republic"/>
    <s v="Slovak Republic - Bureau of Border and Alien Police, Presidium of Police Force"/>
    <s v="no"/>
    <s v="Field Deployment"/>
    <s v="2018/ORD/01 Technical Equipment"/>
    <d v="2018-06-01T00:00:00"/>
    <d v="2018-06-30T00:00:00"/>
    <s v="no"/>
    <x v="0"/>
    <s v="FRO.27073"/>
    <n v="2018"/>
    <s v="C1"/>
    <n v="79022"/>
    <d v="2018-03-08T00:00:00"/>
    <s v="SK"/>
    <n v="70444"/>
    <s v="yes"/>
    <n v="37032.01"/>
    <n v="28200.36"/>
    <m/>
    <m/>
    <m/>
    <m/>
    <m/>
    <n v="2018"/>
    <n v="47413"/>
    <m/>
    <m/>
    <d v="2018-09-13T00:00:00"/>
    <d v="2018-11-16T00:00:00"/>
    <n v="2018"/>
    <n v="20659.419999999998"/>
    <s v="EK"/>
    <n v="79022"/>
    <n v="68072.42"/>
    <n v="0.86143630887600919"/>
    <n v="10949.580000000002"/>
    <n v="28200.36"/>
  </r>
  <r>
    <s v="2018/119"/>
    <x v="2"/>
    <n v="119"/>
    <x v="1"/>
    <s v="Norway"/>
    <s v="Norway - National Police Immigration Service"/>
    <s v="no"/>
    <s v="EURLO"/>
    <s v="2018/RSU/02-Pilot Project on Deployment NOR EURLO"/>
    <d v="2018-03-09T00:00:00"/>
    <d v="2019-03-08T00:00:00"/>
    <s v="no"/>
    <x v="0"/>
    <s v="FRO.27076"/>
    <n v="2018"/>
    <s v="C1"/>
    <n v="382827.85"/>
    <d v="2018-03-08T00:00:00"/>
    <s v="FF"/>
    <n v="0"/>
    <s v="yes"/>
    <n v="191413.92499999999"/>
    <n v="275438.94"/>
    <s v="FRO.27076"/>
    <n v="2018"/>
    <n v="-87101.02"/>
    <d v="2018-12-10T00:00:00"/>
    <m/>
    <n v="2018"/>
    <n v="229696.71"/>
    <m/>
    <m/>
    <d v="2019-05-22T00:00:00"/>
    <d v="2019-08-08T00:00:00"/>
    <n v="2019"/>
    <n v="45742.23"/>
    <m/>
    <n v="295726.82999999996"/>
    <n v="275438.94"/>
    <n v="0.93139651887520669"/>
    <n v="20287.889999999956"/>
    <n v="275438.94"/>
  </r>
  <r>
    <s v="2018/120"/>
    <x v="2"/>
    <n v="120"/>
    <x v="9"/>
    <s v="Luxembourg"/>
    <s v="Luxembourg - Police Grand-Ducale"/>
    <s v="no"/>
    <s v="Field Deployment"/>
    <s v="2018/ORD/01 Human Resources"/>
    <d v="2018-02-10T00:00:00"/>
    <d v="2019-01-31T00:00:00"/>
    <s v="no"/>
    <x v="0"/>
    <s v="FRO.27071"/>
    <n v="2018"/>
    <s v="C1"/>
    <n v="307689"/>
    <d v="2018-03-09T00:00:00"/>
    <s v="EK"/>
    <n v="0"/>
    <s v="yes"/>
    <m/>
    <n v="86232"/>
    <s v="FRO.27071"/>
    <n v="2018"/>
    <n v="-24390"/>
    <d v="2018-12-18T00:00:00"/>
    <m/>
    <m/>
    <n v="0"/>
    <m/>
    <m/>
    <d v="2019-04-16T00:00:00"/>
    <d v="2019-07-01T00:00:00"/>
    <n v="2019"/>
    <n v="283299"/>
    <m/>
    <n v="283299"/>
    <n v="283299"/>
    <n v="1"/>
    <n v="0"/>
    <n v="86232"/>
  </r>
  <r>
    <s v="2018/121"/>
    <x v="2"/>
    <n v="121"/>
    <x v="1"/>
    <s v="Montenegro"/>
    <s v="Ministry of Internal Affairs, Police Directorate"/>
    <s v="no"/>
    <s v="RO"/>
    <s v="2018/RSU/01 CRO to Montenegro"/>
    <d v="2018-03-15T00:00:00"/>
    <d v="2018-03-17T00:00:00"/>
    <s v="no"/>
    <x v="0"/>
    <s v="FRO.27090"/>
    <n v="2018"/>
    <s v="C1"/>
    <n v="2621.5"/>
    <d v="2018-03-13T00:00:00"/>
    <s v="FF"/>
    <n v="0"/>
    <s v="no"/>
    <m/>
    <m/>
    <m/>
    <m/>
    <m/>
    <m/>
    <m/>
    <m/>
    <n v="0"/>
    <m/>
    <m/>
    <d v="2018-05-31T00:00:00"/>
    <d v="2018-05-15T00:00:00"/>
    <n v="2018"/>
    <n v="2621.5"/>
    <m/>
    <n v="2621.5"/>
    <n v="2621.5"/>
    <n v="1"/>
    <n v="0"/>
    <n v="0"/>
  </r>
  <r>
    <s v="2018/122"/>
    <x v="2"/>
    <n v="122"/>
    <x v="9"/>
    <s v="FYR of Macedonia"/>
    <s v="Ministry of Internal Affairs"/>
    <s v="no"/>
    <s v="Field Deployment"/>
    <s v="2018/ORD/01 Human Resources"/>
    <d v="2018-03-27T00:00:00"/>
    <d v="2018-06-20T00:00:00"/>
    <s v="no"/>
    <x v="0"/>
    <s v="FRO.27094"/>
    <n v="2018"/>
    <s v="C1"/>
    <n v="19322.79"/>
    <d v="2018-03-14T00:00:00"/>
    <s v="SK"/>
    <n v="0"/>
    <s v="no"/>
    <m/>
    <m/>
    <m/>
    <m/>
    <m/>
    <m/>
    <m/>
    <m/>
    <n v="0"/>
    <m/>
    <m/>
    <d v="2018-09-03T00:00:00"/>
    <d v="2018-07-12T00:00:00"/>
    <n v="2018"/>
    <n v="13792.77"/>
    <m/>
    <n v="19322.79"/>
    <n v="13792.77"/>
    <n v="0.71380840965512748"/>
    <n v="5530.02"/>
    <n v="0"/>
  </r>
  <r>
    <s v="2018/123"/>
    <x v="2"/>
    <n v="123"/>
    <x v="9"/>
    <s v="Serbia"/>
    <s v="Ministry of Interior of Republic of Serbia"/>
    <s v="no"/>
    <s v="Field Deployment"/>
    <s v="2018/ORD/01 Human Resources"/>
    <d v="2018-03-27T00:00:00"/>
    <d v="2018-04-26T00:00:00"/>
    <s v="no"/>
    <x v="0"/>
    <s v="FRO.27092"/>
    <n v="2018"/>
    <s v="C1"/>
    <n v="8562.14"/>
    <d v="2018-03-14T00:00:00"/>
    <s v="SK"/>
    <n v="0"/>
    <s v="no"/>
    <m/>
    <m/>
    <m/>
    <m/>
    <m/>
    <m/>
    <m/>
    <m/>
    <m/>
    <m/>
    <m/>
    <d v="2018-07-10T00:00:00"/>
    <d v="2018-05-17T00:00:00"/>
    <n v="2018"/>
    <n v="6571.83"/>
    <m/>
    <n v="8562.14"/>
    <n v="6571.83"/>
    <n v="0.76754526321690608"/>
    <n v="1990.3099999999995"/>
    <n v="0"/>
  </r>
  <r>
    <s v="2018/124"/>
    <x v="2"/>
    <n v="124"/>
    <x v="9"/>
    <s v="Albania"/>
    <s v="Aparati i Drejtorisë së Policisë së Shtetit"/>
    <s v="no"/>
    <s v="Field Deployment"/>
    <s v="2018/ORD/01 Human Resources"/>
    <d v="2018-03-20T00:00:00"/>
    <d v="2018-07-04T00:00:00"/>
    <s v="no"/>
    <x v="0"/>
    <s v="FRO.27120"/>
    <n v="2018"/>
    <s v="C1"/>
    <n v="26266.36"/>
    <d v="2018-03-16T00:00:00"/>
    <s v="SK"/>
    <n v="0"/>
    <s v="no"/>
    <m/>
    <m/>
    <m/>
    <m/>
    <m/>
    <m/>
    <m/>
    <m/>
    <m/>
    <m/>
    <m/>
    <d v="2018-09-17T00:00:00"/>
    <d v="2018-08-31T00:00:00"/>
    <n v="2018"/>
    <n v="24451.64"/>
    <s v="EK"/>
    <n v="26266.36"/>
    <n v="24451.64"/>
    <n v="0.93091086850252558"/>
    <n v="1814.7200000000012"/>
    <n v="0"/>
  </r>
  <r>
    <s v="2018/125"/>
    <x v="2"/>
    <n v="125"/>
    <x v="9"/>
    <s v="Ukraine "/>
    <s v="Administration of the State Border Guard Service of Ukraine"/>
    <s v="no"/>
    <s v="Field Deployment"/>
    <s v="2018/ORD/01 Human Resources"/>
    <d v="2018-04-02T00:00:00"/>
    <d v="2018-08-11T00:00:00"/>
    <s v="no"/>
    <x v="0"/>
    <s v="FRO.27123"/>
    <n v="2018"/>
    <s v="C1"/>
    <n v="8810.3799999999992"/>
    <d v="2018-03-16T00:00:00"/>
    <s v="SK"/>
    <n v="0"/>
    <s v="no"/>
    <m/>
    <m/>
    <s v="FRO.27123"/>
    <n v="2018"/>
    <n v="353.1"/>
    <m/>
    <m/>
    <n v="2018"/>
    <n v="7000"/>
    <m/>
    <m/>
    <d v="2018-10-25T00:00:00"/>
    <d v="2018-10-16T00:00:00"/>
    <n v="2018"/>
    <n v="-293.60000000000002"/>
    <m/>
    <n v="9163.48"/>
    <n v="6706.4"/>
    <n v="0.73186169446542138"/>
    <n v="2163.48"/>
    <n v="0"/>
  </r>
  <r>
    <s v="2018/126"/>
    <x v="2"/>
    <n v="126"/>
    <x v="9"/>
    <s v="Ukraine "/>
    <s v="Administration of the State Border Guard Service of Ukraine"/>
    <s v="no"/>
    <s v="Field Deployment"/>
    <s v="2018/ORD/01 Human Resources"/>
    <d v="2018-03-27T00:00:00"/>
    <d v="2018-05-24T00:00:00"/>
    <s v="no"/>
    <x v="0"/>
    <s v="FRO.27093"/>
    <n v="2018"/>
    <s v="C1"/>
    <n v="32450.959999999999"/>
    <d v="2018-03-16T00:00:00"/>
    <s v="SK"/>
    <n v="0"/>
    <s v="no"/>
    <m/>
    <m/>
    <m/>
    <m/>
    <m/>
    <m/>
    <m/>
    <n v="2018"/>
    <n v="25960"/>
    <m/>
    <m/>
    <d v="2018-08-07T00:00:00"/>
    <d v="2018-10-16T00:00:00"/>
    <n v="2018"/>
    <n v="-4459.22"/>
    <m/>
    <n v="32450.959999999999"/>
    <n v="21500.78"/>
    <n v="0.66256221695752604"/>
    <n v="6490.96"/>
    <n v="0"/>
  </r>
  <r>
    <s v="2018/324"/>
    <x v="2"/>
    <n v="324"/>
    <x v="9"/>
    <s v="Finland"/>
    <s v="Finland - Finnish National Police Board"/>
    <s v="no"/>
    <s v="Field Deployment"/>
    <s v="2018/ORD/01 Human Resources"/>
    <d v="2018-11-21T00:00:00"/>
    <d v="2019-01-31T00:00:00"/>
    <s v="no"/>
    <x v="0"/>
    <s v="FRO.26881"/>
    <n v="2018"/>
    <s v="C1"/>
    <n v="29047"/>
    <d v="2018-10-08T00:00:00"/>
    <s v="SK"/>
    <n v="0"/>
    <s v="yes"/>
    <n v="0"/>
    <n v="8623"/>
    <m/>
    <m/>
    <m/>
    <m/>
    <m/>
    <s v="-"/>
    <m/>
    <s v="-"/>
    <m/>
    <d v="2019-04-16T00:00:00"/>
    <d v="2019-02-06T00:00:00"/>
    <n v="2019"/>
    <n v="29047"/>
    <m/>
    <n v="29047"/>
    <n v="29047"/>
    <n v="1"/>
    <n v="0"/>
    <n v="8623"/>
  </r>
  <r>
    <s v="2018/128"/>
    <x v="2"/>
    <n v="128"/>
    <x v="9"/>
    <s v="France"/>
    <s v="Direction Centrale de la securite publique"/>
    <s v="no"/>
    <s v="Field Deployment"/>
    <s v="2018/ORD/01 Human Resources"/>
    <d v="2018-02-06T00:00:00"/>
    <d v="2019-02-06T00:00:00"/>
    <s v="yes"/>
    <x v="0"/>
    <s v="FRO.27110"/>
    <n v="2018"/>
    <s v="C1"/>
    <n v="387643"/>
    <d v="2018-03-22T00:00:00"/>
    <s v="SK"/>
    <n v="0"/>
    <s v="yes"/>
    <m/>
    <n v="33075"/>
    <s v="FRO.27110"/>
    <n v="2018"/>
    <n v="-67114"/>
    <d v="2018-12-18T00:00:00"/>
    <s v="budge decrease + budget increase"/>
    <n v="2018"/>
    <n v="211442"/>
    <m/>
    <m/>
    <d v="2019-04-22T00:00:00"/>
    <d v="2019-06-25T00:00:00"/>
    <n v="2019"/>
    <n v="109087"/>
    <m/>
    <n v="320529"/>
    <n v="320529"/>
    <n v="1"/>
    <n v="0"/>
    <n v="33075"/>
  </r>
  <r>
    <s v="2018/129"/>
    <x v="2"/>
    <n v="129"/>
    <x v="9"/>
    <s v="France"/>
    <s v="France - Direction Centrale de la Police aux Frontieres"/>
    <s v="no"/>
    <s v="Field Deployment"/>
    <s v="2018/ORD/01 Human Resources"/>
    <d v="2018-01-30T00:00:00"/>
    <d v="2019-02-06T00:00:00"/>
    <s v="no"/>
    <x v="0"/>
    <s v="FRO.27129"/>
    <n v="2018"/>
    <s v="C1"/>
    <n v="2169287"/>
    <d v="2018-03-21T00:00:00"/>
    <s v="SK"/>
    <n v="0"/>
    <s v="yes"/>
    <m/>
    <n v="191297"/>
    <s v="FRO.27129"/>
    <n v="2018"/>
    <n v="-101655"/>
    <d v="2018-12-17T00:00:00"/>
    <m/>
    <n v="2018"/>
    <n v="1183247"/>
    <n v="2018"/>
    <n v="394416"/>
    <d v="2019-04-22T00:00:00"/>
    <d v="2019-12-18T00:00:00"/>
    <n v="2019"/>
    <n v="429417"/>
    <m/>
    <n v="2067632"/>
    <n v="2007080"/>
    <n v="0.97071432440589045"/>
    <n v="60552"/>
    <n v="191297"/>
  </r>
  <r>
    <s v="2018/130"/>
    <x v="2"/>
    <n v="130"/>
    <x v="9"/>
    <s v="France"/>
    <s v="Prefecture de Police"/>
    <s v="no"/>
    <s v="Field Deployment"/>
    <s v="2018/ORD/01 Human Resources"/>
    <d v="2018-02-06T00:00:00"/>
    <d v="2019-02-06T00:00:00"/>
    <s v="no"/>
    <x v="0"/>
    <s v="FRO.27127"/>
    <n v="2018"/>
    <s v="C1"/>
    <n v="677327"/>
    <d v="2018-03-21T00:00:00"/>
    <s v="SK"/>
    <n v="0"/>
    <s v="yes"/>
    <n v="58902.700000000004"/>
    <n v="65718"/>
    <s v="FRO.27127"/>
    <n v="2018"/>
    <n v="-88300"/>
    <d v="2018-11-20T00:00:00"/>
    <s v="Am. 2 (increase) signed on xx/01/2019."/>
    <m/>
    <m/>
    <m/>
    <m/>
    <d v="2019-04-22T00:00:00"/>
    <m/>
    <n v="2019"/>
    <n v="569122"/>
    <m/>
    <n v="589027"/>
    <n v="569122"/>
    <n v="0.96620698202289534"/>
    <n v="19905"/>
    <n v="65718"/>
  </r>
  <r>
    <s v="2018/131"/>
    <x v="2"/>
    <n v="131"/>
    <x v="9"/>
    <s v="France"/>
    <s v="Direction Generale de la Gendarmerie nationale"/>
    <s v="no"/>
    <s v="Field Deployment"/>
    <s v="2018/ORD/01 Human Resources"/>
    <d v="2018-02-06T00:00:00"/>
    <d v="2019-02-09T00:00:00"/>
    <s v="no"/>
    <x v="0"/>
    <s v="FRO.27113"/>
    <n v="2018"/>
    <s v="C1"/>
    <n v="1192734"/>
    <d v="2018-03-21T00:00:00"/>
    <s v="EK"/>
    <n v="0"/>
    <s v="yes"/>
    <n v="106296.5"/>
    <n v="111238"/>
    <s v="FRO.27113"/>
    <n v="2018"/>
    <n v="-129769"/>
    <d v="2018-10-11T00:00:00"/>
    <m/>
    <n v="2018"/>
    <n v="650582"/>
    <m/>
    <m/>
    <d v="2019-04-25T00:00:00"/>
    <d v="2019-04-23T00:00:00"/>
    <n v="2019"/>
    <n v="406861"/>
    <m/>
    <n v="1062965"/>
    <n v="1057443"/>
    <n v="0.99480509706340281"/>
    <n v="5522"/>
    <n v="111238"/>
  </r>
  <r>
    <s v="2018/132"/>
    <x v="2"/>
    <n v="132"/>
    <x v="9"/>
    <s v="France"/>
    <s v="Direction Generale de la Police Judiciare"/>
    <s v="no"/>
    <s v="Field Deployment"/>
    <s v="2018/ORD/01 Human Resources"/>
    <d v="2018-02-06T00:00:00"/>
    <d v="2019-02-06T00:00:00"/>
    <s v="no"/>
    <x v="0"/>
    <s v="FRO.27109"/>
    <n v="2018"/>
    <s v="C1"/>
    <n v="467983"/>
    <d v="2018-03-20T00:00:00"/>
    <s v="EK"/>
    <n v="0"/>
    <s v="yes"/>
    <m/>
    <n v="124075"/>
    <s v="FRO.27109"/>
    <n v="2018"/>
    <n v="-42893"/>
    <d v="2018-12-18T00:00:00"/>
    <m/>
    <n v="2018"/>
    <n v="255263"/>
    <m/>
    <m/>
    <d v="2019-04-22T00:00:00"/>
    <d v="2019-12-09T00:00:00"/>
    <n v="2019"/>
    <n v="134408"/>
    <m/>
    <n v="425090"/>
    <n v="389671"/>
    <n v="0.9166788209555623"/>
    <n v="35419"/>
    <n v="124075"/>
  </r>
  <r>
    <s v="2018/133"/>
    <x v="2"/>
    <n v="133"/>
    <x v="9"/>
    <s v="France"/>
    <s v="Direction centrale des compagnies republicaines de securite"/>
    <s v="no"/>
    <s v="Field Deployment"/>
    <s v="2018/ORD/01 Human Resources"/>
    <d v="2018-02-06T00:00:00"/>
    <d v="2019-02-09T00:00:00"/>
    <s v="no"/>
    <x v="0"/>
    <s v="FRO.27106"/>
    <n v="2018"/>
    <s v="C1"/>
    <n v="466730"/>
    <d v="2018-03-22T00:00:00"/>
    <s v="EK"/>
    <n v="0"/>
    <s v="yes"/>
    <m/>
    <n v="42379"/>
    <s v="FRO.27106"/>
    <n v="2018"/>
    <n v="-18757"/>
    <d v="2018-12-17T00:00:00"/>
    <m/>
    <n v="2018"/>
    <n v="254580"/>
    <n v="2018"/>
    <n v="84860"/>
    <d v="2019-04-25T00:00:00"/>
    <d v="2019-05-17T00:00:00"/>
    <n v="2019"/>
    <n v="78438"/>
    <m/>
    <n v="447973"/>
    <n v="417878"/>
    <n v="0.93281961189625262"/>
    <n v="30095"/>
    <n v="42379"/>
  </r>
  <r>
    <s v="2018/134"/>
    <x v="2"/>
    <n v="134"/>
    <x v="9"/>
    <s v="Moldova"/>
    <s v="Border Police Department of the Ministry of Internal Affairs"/>
    <s v="no"/>
    <s v="Field Deployment"/>
    <s v="2018/ORD/01 Human Resources"/>
    <d v="2018-04-17T00:00:00"/>
    <d v="2018-05-19T00:00:00"/>
    <s v="no"/>
    <x v="0"/>
    <s v="FRO.27147"/>
    <n v="2018"/>
    <s v="C1"/>
    <n v="7059.86"/>
    <d v="2018-03-20T00:00:00"/>
    <s v="EK"/>
    <n v="0"/>
    <s v="no"/>
    <m/>
    <m/>
    <m/>
    <m/>
    <m/>
    <m/>
    <m/>
    <n v="2018"/>
    <n v="5647.88"/>
    <m/>
    <m/>
    <d v="2018-08-02T00:00:00"/>
    <d v="2018-06-09T00:00:00"/>
    <n v="2018"/>
    <n v="-231.15"/>
    <m/>
    <n v="7059.86"/>
    <n v="5416.7300000000005"/>
    <n v="0.76725742436818867"/>
    <n v="1643.1299999999992"/>
    <n v="0"/>
  </r>
  <r>
    <s v="2018/135"/>
    <x v="2"/>
    <n v="135"/>
    <x v="1"/>
    <s v="Georgia"/>
    <s v="Patrol Police Department"/>
    <s v="no"/>
    <s v="RO"/>
    <s v="2018/RSU/01 CRO to Georgia"/>
    <d v="2018-03-21T00:00:00"/>
    <d v="2018-03-24T00:00:00"/>
    <s v="no"/>
    <x v="0"/>
    <s v="FRO.27139"/>
    <n v="2018"/>
    <s v="C1"/>
    <n v="2744.55"/>
    <d v="2018-03-21T00:00:00"/>
    <s v="SK"/>
    <n v="0"/>
    <s v="no"/>
    <m/>
    <m/>
    <m/>
    <m/>
    <m/>
    <m/>
    <m/>
    <m/>
    <m/>
    <m/>
    <m/>
    <d v="2018-06-07T00:00:00"/>
    <d v="2018-06-14T00:00:00"/>
    <n v="2018"/>
    <n v="2744.55"/>
    <m/>
    <n v="2744.55"/>
    <n v="2744.55"/>
    <n v="1"/>
    <n v="0"/>
    <n v="0"/>
  </r>
  <r>
    <s v="2018/136"/>
    <x v="2"/>
    <n v="136"/>
    <x v="1"/>
    <s v="Albania"/>
    <s v="Aparati i Drejtorisë së Policisë së Shtetit"/>
    <s v="no"/>
    <s v="RO"/>
    <s v="2018/RSU/01 CRO to Albania"/>
    <d v="2018-04-01T00:00:00"/>
    <d v="2018-04-30T00:00:00"/>
    <s v="no"/>
    <x v="0"/>
    <s v="FRO.27153"/>
    <n v="2018"/>
    <s v="C1"/>
    <n v="4622.3999999999996"/>
    <d v="2018-03-22T00:00:00"/>
    <s v="FF"/>
    <n v="0"/>
    <s v="no"/>
    <m/>
    <m/>
    <s v="FRO.27153"/>
    <n v="2018"/>
    <n v="1540.8000000000002"/>
    <d v="2018-04-12T00:00:00"/>
    <m/>
    <m/>
    <m/>
    <m/>
    <m/>
    <d v="2018-07-14T00:00:00"/>
    <d v="2018-08-30T00:00:00"/>
    <n v="2018"/>
    <n v="5949.2"/>
    <m/>
    <n v="6163.2"/>
    <n v="5949.2"/>
    <n v="0.96527777777777779"/>
    <n v="214"/>
    <n v="0"/>
  </r>
  <r>
    <s v="2018/137"/>
    <x v="2"/>
    <n v="137"/>
    <x v="9"/>
    <s v="Portugal"/>
    <s v="Portugal - Marinha Portuguesa"/>
    <s v="no"/>
    <s v="Field Deployment"/>
    <s v="2018/ORD/01 Technical Equipment"/>
    <d v="2018-04-01T00:00:00"/>
    <d v="2018-06-30T00:00:00"/>
    <s v="no"/>
    <x v="0"/>
    <s v="FRO.27168"/>
    <n v="2018"/>
    <s v="C1"/>
    <n v="1661579"/>
    <d v="2018-03-22T00:00:00"/>
    <s v="SK"/>
    <n v="1489546.01"/>
    <s v="yes"/>
    <n v="884038.5"/>
    <n v="758883.29"/>
    <m/>
    <m/>
    <m/>
    <d v="2018-03-22T00:00:00"/>
    <m/>
    <n v="2018"/>
    <n v="996947"/>
    <m/>
    <m/>
    <d v="2018-09-13T00:00:00"/>
    <d v="2019-03-28T00:00:00"/>
    <n v="2019"/>
    <n v="527308.65"/>
    <m/>
    <n v="1661579"/>
    <n v="1524255.65"/>
    <n v="0.91735370391657567"/>
    <n v="137323.35000000009"/>
    <n v="758883.29"/>
  </r>
  <r>
    <s v="2018/138"/>
    <x v="2"/>
    <n v="138"/>
    <x v="9"/>
    <s v="Portugal"/>
    <s v="Portugal - Marinha Portuguesa"/>
    <s v="no"/>
    <s v="Field Deployment"/>
    <s v="2018/ORD/01 Human Resources"/>
    <d v="2018-02-01T00:00:00"/>
    <d v="2019-01-10T00:00:00"/>
    <s v="no"/>
    <x v="0"/>
    <s v="FRO.27169"/>
    <n v="2018"/>
    <s v="C1"/>
    <n v="24387"/>
    <d v="2018-03-22T00:00:00"/>
    <s v="SK"/>
    <n v="0"/>
    <s v="yes"/>
    <m/>
    <n v="6614"/>
    <s v="FRO.27169"/>
    <n v="2018"/>
    <n v="40688"/>
    <d v="2018-05-14T00:00:00"/>
    <s v="Am. No.1, Am. No. 2, both budget increase"/>
    <n v="2018"/>
    <n v="28315"/>
    <n v="2018"/>
    <n v="23745"/>
    <d v="2019-03-26T00:00:00"/>
    <d v="2019-01-22T00:00:00"/>
    <n v="2019"/>
    <n v="10092"/>
    <m/>
    <n v="65075"/>
    <n v="62152"/>
    <n v="0.95508259700345755"/>
    <n v="2923"/>
    <n v="6614"/>
  </r>
  <r>
    <s v="2018/139"/>
    <x v="2"/>
    <n v="139"/>
    <x v="5"/>
    <s v="Hungary"/>
    <s v="Hungary - Hungarian Police Headquarters"/>
    <s v="no"/>
    <s v="FSC Support Officer"/>
    <s v="2018/FSC/GA FSC FIMO Deployment"/>
    <d v="2018-02-01T00:00:00"/>
    <d v="2019-01-31T00:00:00"/>
    <s v="no"/>
    <x v="0"/>
    <s v="FRO.27144"/>
    <n v="2018"/>
    <s v="C1"/>
    <n v="16691"/>
    <d v="2018-01-29T00:00:00"/>
    <s v="FF"/>
    <n v="0"/>
    <s v="no"/>
    <m/>
    <m/>
    <m/>
    <m/>
    <m/>
    <m/>
    <m/>
    <m/>
    <m/>
    <m/>
    <m/>
    <d v="2019-04-16T00:00:00"/>
    <d v="2018-12-11T00:00:00"/>
    <n v="2018"/>
    <n v="14991"/>
    <m/>
    <n v="16691"/>
    <n v="14991"/>
    <n v="0.89814870289377513"/>
    <n v="1700"/>
    <n v="0"/>
  </r>
  <r>
    <s v="2018/140"/>
    <x v="2"/>
    <n v="140"/>
    <x v="5"/>
    <s v="Belgium"/>
    <s v="Belgium - Belgian Federal Police"/>
    <s v="no"/>
    <s v="FSC Support Officer"/>
    <s v="2018/FSC/GA FSC FIMO Deployment"/>
    <d v="2018-02-01T00:00:00"/>
    <d v="2019-01-31T00:00:00"/>
    <s v="no"/>
    <x v="0"/>
    <s v="FRO.27143"/>
    <n v="2018"/>
    <s v="C1"/>
    <n v="16622"/>
    <d v="2018-03-27T00:00:00"/>
    <s v="FF"/>
    <n v="0"/>
    <s v="no"/>
    <n v="0"/>
    <n v="0"/>
    <m/>
    <m/>
    <m/>
    <m/>
    <s v="exceeding eligibility period end date without amendment (non compliance form submitted)"/>
    <m/>
    <m/>
    <m/>
    <m/>
    <d v="2019-04-16T00:00:00"/>
    <d v="2019-03-07T00:00:00"/>
    <n v="2019"/>
    <n v="15483"/>
    <m/>
    <n v="16622"/>
    <n v="15483"/>
    <n v="0.93147635663578388"/>
    <n v="1139"/>
    <n v="0"/>
  </r>
  <r>
    <s v="2018/141"/>
    <x v="2"/>
    <n v="141"/>
    <x v="1"/>
    <s v="Georgia"/>
    <s v="Patrol Police Department"/>
    <s v="no"/>
    <s v="RO"/>
    <s v="2018/RSU/01 CRO to Albania"/>
    <d v="2018-04-03T00:00:00"/>
    <d v="2018-04-04T00:00:00"/>
    <s v="no"/>
    <x v="0"/>
    <s v="FRO.27204"/>
    <n v="2018"/>
    <s v="C1"/>
    <n v="2744.55"/>
    <d v="2018-04-03T00:00:00"/>
    <s v="FF"/>
    <n v="0"/>
    <s v="no"/>
    <m/>
    <m/>
    <m/>
    <m/>
    <m/>
    <m/>
    <m/>
    <m/>
    <m/>
    <m/>
    <m/>
    <d v="2018-06-18T00:00:00"/>
    <d v="2018-06-14T00:00:00"/>
    <n v="2018"/>
    <n v="2744.55"/>
    <m/>
    <n v="2744.55"/>
    <n v="2744.55"/>
    <n v="1"/>
    <n v="0"/>
    <n v="0"/>
  </r>
  <r>
    <s v="2018/142"/>
    <x v="2"/>
    <n v="142"/>
    <x v="5"/>
    <s v="Italy"/>
    <s v="Italy - Ministero dell'Interno, Dipartimento della Pubblica Sicurezza, Direzione Centrale dell'Immigrazione e della Polizia delle Frontiere"/>
    <s v="no"/>
    <s v="FSC Support Officer"/>
    <s v="2018/FSC/GA FSC FIMO Deployment"/>
    <d v="2018-02-01T00:00:00"/>
    <d v="2019-01-31T00:00:00"/>
    <s v="no"/>
    <x v="0"/>
    <s v="FRO.27155"/>
    <n v="2018"/>
    <s v="C1"/>
    <n v="7303"/>
    <d v="2018-04-03T00:00:00"/>
    <s v="FF"/>
    <n v="0"/>
    <s v="no"/>
    <m/>
    <m/>
    <m/>
    <m/>
    <m/>
    <m/>
    <m/>
    <m/>
    <m/>
    <m/>
    <m/>
    <d v="2019-04-16T00:00:00"/>
    <d v="2018-12-11T00:00:00"/>
    <n v="2018"/>
    <n v="6273"/>
    <m/>
    <n v="7303"/>
    <n v="6273"/>
    <n v="0.85896207038203476"/>
    <n v="1030"/>
    <n v="0"/>
  </r>
  <r>
    <s v="2018/143"/>
    <x v="2"/>
    <n v="143"/>
    <x v="5"/>
    <s v="Italy"/>
    <s v="Italy - Ministero dell'Interno, Dipartimento della Pubblica Sicurezza, Direzione Centrale dell'Immigrazione e della Polizia delle Frontiere"/>
    <s v="no"/>
    <s v="FSC Support Officer"/>
    <s v="2018/FSC/GA FSC FIMO Deployment"/>
    <d v="2018-02-01T00:00:00"/>
    <d v="2019-01-31T00:00:00"/>
    <s v="no"/>
    <x v="0"/>
    <s v="FRO.27157"/>
    <n v="2018"/>
    <s v="C1"/>
    <n v="21506"/>
    <d v="2018-04-03T00:00:00"/>
    <s v="FF"/>
    <n v="0"/>
    <s v="no"/>
    <m/>
    <m/>
    <m/>
    <m/>
    <m/>
    <m/>
    <m/>
    <m/>
    <m/>
    <m/>
    <m/>
    <d v="2019-04-16T00:00:00"/>
    <d v="2018-12-11T00:00:00"/>
    <n v="2018"/>
    <n v="19002"/>
    <m/>
    <n v="21506"/>
    <n v="19002"/>
    <n v="0.8835673765460802"/>
    <n v="2504"/>
    <n v="0"/>
  </r>
  <r>
    <s v="2018/144"/>
    <x v="2"/>
    <n v="144"/>
    <x v="5"/>
    <s v="Italy"/>
    <s v="Italy - Ministero dell'Interno, Dipartimento della Pubblica Sicurezza, Direzione Centrale dell'Immigrazione e della Polizia delle Frontiere"/>
    <s v="no"/>
    <s v="FSC Support Officer"/>
    <s v="2018/FSC/GA FSC FIMO Deployment"/>
    <d v="2018-02-01T00:00:00"/>
    <d v="2019-01-31T00:00:00"/>
    <s v="no"/>
    <x v="0"/>
    <s v="FRO.27158"/>
    <n v="2018"/>
    <s v="C1"/>
    <n v="211728"/>
    <d v="2018-04-03T00:00:00"/>
    <s v="FF"/>
    <n v="0"/>
    <s v="yes"/>
    <n v="19248"/>
    <n v="16887"/>
    <m/>
    <m/>
    <m/>
    <m/>
    <m/>
    <n v="2018"/>
    <n v="115488"/>
    <m/>
    <m/>
    <d v="2019-04-16T00:00:00"/>
    <d v="2019-03-18T00:00:00"/>
    <n v="2019"/>
    <n v="24012"/>
    <m/>
    <n v="211728"/>
    <n v="139500"/>
    <n v="0.65886420312854233"/>
    <n v="72228"/>
    <n v="16887"/>
  </r>
  <r>
    <s v="2018/145"/>
    <x v="2"/>
    <n v="145"/>
    <x v="5"/>
    <s v="Italy"/>
    <s v="Italy - Ministero dell'Interno, Dipartimento della Pubblica Sicurezza, Direzione Centrale dell'Immigrazione e della Polizia delle Frontiere"/>
    <s v="no"/>
    <s v="FSC Support Officer"/>
    <s v="2018/FSC/GA FSC FIMO Deployment"/>
    <d v="2018-02-01T00:00:00"/>
    <d v="2019-01-31T00:00:00"/>
    <s v="no"/>
    <x v="0"/>
    <s v="FRO.27161"/>
    <n v="2018"/>
    <s v="C1"/>
    <n v="258581"/>
    <d v="2018-04-03T00:00:00"/>
    <s v="FF"/>
    <n v="0"/>
    <s v="yes"/>
    <n v="25858.1"/>
    <n v="20466"/>
    <m/>
    <m/>
    <m/>
    <m/>
    <m/>
    <n v="2018"/>
    <n v="141044"/>
    <m/>
    <m/>
    <d v="2019-04-16T00:00:00"/>
    <d v="2019-05-28T00:00:00"/>
    <n v="2019"/>
    <n v="58492"/>
    <m/>
    <n v="258581"/>
    <n v="199536"/>
    <n v="0.7716576237233207"/>
    <n v="59045"/>
    <n v="20466"/>
  </r>
  <r>
    <s v="2018/146"/>
    <x v="2"/>
    <n v="146"/>
    <x v="5"/>
    <s v="Italy"/>
    <s v="Italy - Ministero dell'Interno, Dipartimento della Pubblica Sicurezza, Direzione Centrale dell'Immigrazione e della Polizia delle Frontiere"/>
    <s v="no"/>
    <s v="FSC Support Officer"/>
    <s v="2018/FSC/GA FSC FIMO Deployment"/>
    <d v="2018-02-01T00:00:00"/>
    <d v="2019-01-31T00:00:00"/>
    <s v="no"/>
    <x v="0"/>
    <s v="FRO.27162"/>
    <n v="2018"/>
    <s v="C1"/>
    <n v="91057"/>
    <d v="2018-04-03T00:00:00"/>
    <s v="FF"/>
    <n v="0"/>
    <s v="yes"/>
    <n v="9105.7000000000007"/>
    <n v="13278"/>
    <m/>
    <m/>
    <m/>
    <m/>
    <m/>
    <n v="2018"/>
    <n v="49667"/>
    <m/>
    <m/>
    <d v="2019-04-16T00:00:00"/>
    <d v="2019-05-13T00:00:00"/>
    <n v="2019"/>
    <n v="41164"/>
    <m/>
    <n v="91057"/>
    <n v="90831"/>
    <n v="0.99751803815192686"/>
    <n v="226"/>
    <n v="13278"/>
  </r>
  <r>
    <s v="2018/147"/>
    <x v="2"/>
    <n v="147"/>
    <x v="5"/>
    <s v="Portugal"/>
    <s v="Portugal - Marinha Portuguesa"/>
    <s v="no"/>
    <s v="FSC Support Officer"/>
    <s v="2018/FSC/GA FSC FIMO Deployment"/>
    <d v="2018-02-01T00:00:00"/>
    <d v="2019-01-31T00:00:00"/>
    <s v="yes"/>
    <x v="0"/>
    <s v="FRO.27180"/>
    <n v="2018"/>
    <s v="C1"/>
    <n v="39824"/>
    <d v="2018-04-05T00:00:00"/>
    <s v="FF"/>
    <n v="0"/>
    <s v="yes"/>
    <n v="22500"/>
    <n v="13044"/>
    <s v="FRO.27180"/>
    <n v="2018"/>
    <n v="186104"/>
    <d v="2018-09-25T00:00:00"/>
    <m/>
    <n v="2018"/>
    <n v="123233"/>
    <m/>
    <m/>
    <d v="2019-04-16T00:00:00"/>
    <d v="2019-04-03T00:00:00"/>
    <n v="2019"/>
    <n v="-11324"/>
    <m/>
    <n v="225928"/>
    <n v="111909"/>
    <n v="0.49533037073758013"/>
    <n v="102695"/>
    <n v="13044"/>
  </r>
  <r>
    <s v="2018/148"/>
    <x v="2"/>
    <n v="148"/>
    <x v="9"/>
    <s v="Portugal"/>
    <s v="Portugal - Estado-Maior da Força Aérea"/>
    <s v="no"/>
    <s v="Field Deployment"/>
    <s v="2018/ORD/01 Technical Equipment"/>
    <d v="2018-04-15T00:00:00"/>
    <d v="2019-01-31T00:00:00"/>
    <s v="no"/>
    <x v="0"/>
    <s v="FRO.27233"/>
    <n v="2018"/>
    <s v="C1"/>
    <n v="2804179"/>
    <d v="2018-04-10T00:00:00"/>
    <s v="SK"/>
    <n v="2689754"/>
    <s v="yes"/>
    <m/>
    <n v="2689754"/>
    <m/>
    <m/>
    <m/>
    <m/>
    <m/>
    <n v="2018"/>
    <n v="1682507"/>
    <m/>
    <m/>
    <d v="2019-04-16T00:00:00"/>
    <d v="2019-04-08T00:00:00"/>
    <n v="2019"/>
    <n v="1067058.48"/>
    <m/>
    <n v="2804179"/>
    <n v="2749565.48"/>
    <n v="0.98052423900186114"/>
    <n v="54613.520000000019"/>
    <n v="2689754"/>
  </r>
  <r>
    <s v="2018/149"/>
    <x v="2"/>
    <n v="149"/>
    <x v="1"/>
    <s v="Luxembourg"/>
    <s v="Luxembourg - Ministry of Foreign Affairs"/>
    <s v="no"/>
    <s v="RO"/>
    <s v="2018/RSU/01 CRO to Georgia"/>
    <d v="2018-04-18T00:00:00"/>
    <d v="2018-07-17T00:00:00"/>
    <s v="no"/>
    <x v="0"/>
    <s v="FRO.27243"/>
    <n v="2018"/>
    <s v="C1"/>
    <n v="15102"/>
    <d v="2018-04-12T00:00:00"/>
    <s v="FF"/>
    <n v="0"/>
    <s v="no"/>
    <m/>
    <m/>
    <m/>
    <m/>
    <m/>
    <m/>
    <m/>
    <m/>
    <n v="0"/>
    <m/>
    <n v="0"/>
    <d v="2018-09-30T00:00:00"/>
    <d v="2018-08-02T00:00:00"/>
    <n v="2018"/>
    <n v="11060.11"/>
    <m/>
    <n v="15102"/>
    <n v="11060.11"/>
    <n v="0.73236061448814727"/>
    <n v="4041.8899999999994"/>
    <n v="0"/>
  </r>
  <r>
    <s v="2018/150"/>
    <x v="2"/>
    <n v="150"/>
    <x v="9"/>
    <s v="Moldova"/>
    <s v="Border Police Department of the Ministry of Internal Affairs"/>
    <s v="no"/>
    <s v="Field Deployment"/>
    <s v="2018/ORD/01 Human Resources"/>
    <d v="2018-04-25T00:00:00"/>
    <d v="2018-05-17T00:00:00"/>
    <s v="no"/>
    <x v="0"/>
    <s v="FRO.27249"/>
    <n v="2018"/>
    <s v="C1"/>
    <n v="4690.88"/>
    <d v="2018-04-12T00:00:00"/>
    <s v="EK"/>
    <m/>
    <s v="no"/>
    <m/>
    <m/>
    <m/>
    <m/>
    <m/>
    <m/>
    <m/>
    <n v="2018"/>
    <n v="3752.7"/>
    <m/>
    <m/>
    <d v="2018-07-31T00:00:00"/>
    <d v="2018-06-09T00:00:00"/>
    <n v="2018"/>
    <n v="-186.71"/>
    <m/>
    <n v="4690.88"/>
    <n v="3565.99"/>
    <n v="0.76019638106282827"/>
    <n v="938.18000000000029"/>
    <n v="0"/>
  </r>
  <r>
    <s v="2018/151"/>
    <x v="2"/>
    <n v="151"/>
    <x v="9"/>
    <s v="Serbia"/>
    <s v="Ministry of Interior of Republic of Serbia"/>
    <s v="no"/>
    <s v="Field Deployment"/>
    <s v="2018/ORD/01 Human Resources"/>
    <d v="2018-04-25T00:00:00"/>
    <d v="2018-05-23T00:00:00"/>
    <s v="no"/>
    <x v="0"/>
    <s v="FRO.27251"/>
    <n v="2018"/>
    <s v="C1"/>
    <n v="8562.14"/>
    <d v="2018-04-12T00:00:00"/>
    <s v="EK"/>
    <m/>
    <s v="no"/>
    <m/>
    <m/>
    <m/>
    <m/>
    <m/>
    <m/>
    <m/>
    <m/>
    <m/>
    <m/>
    <m/>
    <d v="2018-08-06T00:00:00"/>
    <d v="2018-06-15T00:00:00"/>
    <n v="2018"/>
    <n v="6377.74"/>
    <m/>
    <n v="8562.14"/>
    <n v="6377.74"/>
    <n v="0.74487686489592553"/>
    <n v="2184.3999999999996"/>
    <n v="0"/>
  </r>
  <r>
    <s v="2018/152"/>
    <x v="2"/>
    <n v="152"/>
    <x v="9"/>
    <s v="Romania"/>
    <s v="Romania - General Inspectorate of the Romanian Border Police"/>
    <s v="no"/>
    <s v="Field Deployment"/>
    <s v="2018/ORD/01 Technical Equipment"/>
    <d v="2018-05-01T00:00:00"/>
    <d v="2018-07-31T00:00:00"/>
    <s v="no"/>
    <x v="0"/>
    <s v="FRO.27259"/>
    <n v="2018"/>
    <s v="C1"/>
    <n v="702232"/>
    <d v="2018-04-16T00:00:00"/>
    <s v="EK"/>
    <n v="675454.74"/>
    <s v="yes"/>
    <n v="419400"/>
    <n v="342565.17"/>
    <m/>
    <m/>
    <m/>
    <m/>
    <m/>
    <n v="2018"/>
    <n v="421339"/>
    <m/>
    <m/>
    <d v="2018-10-14T00:00:00"/>
    <d v="2018-12-10T00:00:00"/>
    <n v="2018"/>
    <n v="116690.82"/>
    <s v="EK"/>
    <n v="702232"/>
    <n v="538029.82000000007"/>
    <n v="0.76617103749188309"/>
    <n v="164202.17999999993"/>
    <n v="342565.17"/>
  </r>
  <r>
    <s v="2018/153"/>
    <x v="2"/>
    <n v="153"/>
    <x v="9"/>
    <s v="Spain"/>
    <s v="Spain - Guardia Civil, Jefatura Fiscal y de Fronteras"/>
    <s v="yes"/>
    <s v="Field Deployment"/>
    <s v="2018/ORD/01 Technical Equipment"/>
    <d v="2018-03-20T00:00:00"/>
    <d v="2018-04-30T00:00:00"/>
    <s v="yes"/>
    <x v="0"/>
    <s v="FRO.27228"/>
    <n v="2018"/>
    <s v="C1"/>
    <n v="549195"/>
    <d v="2018-04-16T00:00:00"/>
    <s v="SK"/>
    <n v="472959.93"/>
    <s v="yes"/>
    <n v="358803"/>
    <n v="351337.95"/>
    <m/>
    <m/>
    <m/>
    <m/>
    <m/>
    <m/>
    <n v="0"/>
    <m/>
    <m/>
    <d v="2018-07-14T00:00:00"/>
    <d v="2018-11-08T00:00:00"/>
    <n v="2018"/>
    <n v="477689.53"/>
    <m/>
    <n v="549195"/>
    <n v="477689.53"/>
    <n v="0.86979948834202792"/>
    <n v="71505.469999999972"/>
    <n v="351337.95"/>
  </r>
  <r>
    <s v="2018/154"/>
    <x v="2"/>
    <n v="154"/>
    <x v="9"/>
    <s v="Turkey"/>
    <s v="Ministry of Interior, Turkish National Police, Border Gates Department"/>
    <s v="no"/>
    <s v="Field Deployment"/>
    <s v="2018/ORD/01 Human Resources"/>
    <d v="2018-04-25T00:00:00"/>
    <d v="2018-05-17T00:00:00"/>
    <s v="yes"/>
    <x v="0"/>
    <s v="FRO.27266"/>
    <n v="2018"/>
    <s v="C1"/>
    <n v="5575.77"/>
    <d v="2018-04-17T00:00:00"/>
    <s v="EK"/>
    <m/>
    <s v="no"/>
    <m/>
    <m/>
    <m/>
    <m/>
    <m/>
    <m/>
    <m/>
    <m/>
    <m/>
    <m/>
    <m/>
    <d v="2018-07-31T00:00:00"/>
    <d v="2018-05-23T00:00:00"/>
    <n v="2018"/>
    <n v="4784.72"/>
    <m/>
    <n v="5575.77"/>
    <n v="4784.72"/>
    <n v="0.85812721830348093"/>
    <n v="791.05000000000018"/>
    <n v="0"/>
  </r>
  <r>
    <s v="2018/155"/>
    <x v="2"/>
    <n v="155"/>
    <x v="10"/>
    <s v="Austria"/>
    <s v="Federal Office for Immigration and Asylum"/>
    <s v="no"/>
    <s v="Sensitization"/>
    <s v="2018/ECRet/01"/>
    <d v="2018-04-21T00:00:00"/>
    <d v="2018-04-29T00:00:00"/>
    <s v="no"/>
    <x v="0"/>
    <s v="FRO.27276"/>
    <n v="2018"/>
    <s v="C1"/>
    <n v="1464"/>
    <d v="2018-04-20T00:00:00"/>
    <s v="FF"/>
    <m/>
    <s v="no"/>
    <m/>
    <m/>
    <m/>
    <m/>
    <m/>
    <m/>
    <m/>
    <m/>
    <m/>
    <m/>
    <m/>
    <d v="2018-07-13T00:00:00"/>
    <d v="2018-07-31T00:00:00"/>
    <n v="2018"/>
    <n v="921.08"/>
    <m/>
    <n v="1464"/>
    <n v="921.08"/>
    <n v="0.62915300546448094"/>
    <n v="542.91999999999996"/>
    <n v="0"/>
  </r>
  <r>
    <s v="2018/156"/>
    <x v="2"/>
    <n v="156"/>
    <x v="10"/>
    <s v="Norway"/>
    <s v="Norway - National Police Immigration Service"/>
    <s v="no"/>
    <s v="Sensitization"/>
    <s v="2018/ECRet/01"/>
    <d v="2018-04-26T00:00:00"/>
    <d v="2018-04-28T00:00:00"/>
    <s v="no"/>
    <x v="0"/>
    <s v="FRO.27274"/>
    <n v="2018"/>
    <s v="C1"/>
    <n v="1590"/>
    <d v="2018-04-20T00:00:00"/>
    <s v="FF"/>
    <m/>
    <s v="no"/>
    <m/>
    <m/>
    <m/>
    <m/>
    <m/>
    <m/>
    <m/>
    <m/>
    <m/>
    <m/>
    <m/>
    <d v="2018-07-12T00:00:00"/>
    <d v="2018-07-31T00:00:00"/>
    <n v="2018"/>
    <n v="720"/>
    <m/>
    <n v="1590"/>
    <n v="720"/>
    <n v="0.45283018867924529"/>
    <n v="870"/>
    <n v="0"/>
  </r>
  <r>
    <s v="2018/157"/>
    <x v="2"/>
    <n v="157"/>
    <x v="10"/>
    <s v="Sweden"/>
    <s v="Sweden - Swedish Police Authority"/>
    <s v="no"/>
    <s v="Sensitization"/>
    <s v="2018/ECRet/01"/>
    <d v="2018-04-24T00:00:00"/>
    <d v="2018-04-27T00:00:00"/>
    <s v="no"/>
    <x v="0"/>
    <s v="FRO.27286"/>
    <n v="2018"/>
    <s v="C1"/>
    <n v="1216"/>
    <d v="2018-04-20T00:00:00"/>
    <s v="SK"/>
    <m/>
    <s v="no"/>
    <m/>
    <m/>
    <m/>
    <m/>
    <m/>
    <m/>
    <m/>
    <m/>
    <m/>
    <m/>
    <m/>
    <d v="2018-07-11T00:00:00"/>
    <d v="2018-08-29T00:00:00"/>
    <n v="2018"/>
    <n v="1216"/>
    <m/>
    <n v="1216"/>
    <n v="1216"/>
    <n v="1"/>
    <n v="0"/>
    <n v="0"/>
  </r>
  <r>
    <s v="2018/158"/>
    <x v="2"/>
    <n v="158"/>
    <x v="5"/>
    <s v="Bulgaria"/>
    <s v="Bulgaria - Ministry of Interior, Chief Directorate Border Police"/>
    <s v="no"/>
    <s v="FSC Support Officer"/>
    <s v="2018/FSC/GA FSC FIMO Deployment"/>
    <d v="2018-02-01T00:00:00"/>
    <d v="2019-01-31T00:00:00"/>
    <s v="no"/>
    <x v="0"/>
    <s v="FRO.27275"/>
    <n v="2018"/>
    <s v="C1"/>
    <n v="14405"/>
    <d v="2018-04-23T00:00:00"/>
    <s v="FF"/>
    <m/>
    <s v="no"/>
    <m/>
    <m/>
    <m/>
    <m/>
    <m/>
    <m/>
    <m/>
    <m/>
    <m/>
    <m/>
    <m/>
    <d v="2019-04-16T00:00:00"/>
    <d v="2018-12-11T00:00:00"/>
    <n v="2018"/>
    <n v="12729"/>
    <m/>
    <n v="14405"/>
    <n v="12729"/>
    <n v="0.88365150989239849"/>
    <n v="1676"/>
    <n v="0"/>
  </r>
  <r>
    <s v="2018/159"/>
    <x v="2"/>
    <n v="159"/>
    <x v="9"/>
    <s v="Kosovo"/>
    <s v="General Directorate of Kosovo Police"/>
    <s v="no"/>
    <s v="Field Deployment"/>
    <s v="2018/ORD/01 Human Resources"/>
    <d v="2018-04-24T00:00:00"/>
    <d v="2018-05-24T00:00:00"/>
    <s v="no"/>
    <x v="0"/>
    <s v="FRO.27295"/>
    <n v="2018"/>
    <s v="C1"/>
    <n v="10841.24"/>
    <d v="2018-04-20T00:00:00"/>
    <s v="EK"/>
    <m/>
    <s v="no"/>
    <m/>
    <m/>
    <m/>
    <m/>
    <m/>
    <m/>
    <m/>
    <m/>
    <n v="0"/>
    <m/>
    <m/>
    <d v="2018-08-07T00:00:00"/>
    <d v="2019-03-11T00:00:00"/>
    <n v="2019"/>
    <n v="6961.83"/>
    <m/>
    <n v="10841.24"/>
    <n v="6961.83"/>
    <n v="0.64216178223155285"/>
    <n v="3879.41"/>
    <n v="0"/>
  </r>
  <r>
    <s v="2018/160"/>
    <x v="2"/>
    <n v="160"/>
    <x v="9"/>
    <s v="Georgia"/>
    <s v="MIA Border Police of Georgia"/>
    <s v="no"/>
    <s v="Field Deployment"/>
    <s v="2018/ORD/01 Human Resources"/>
    <d v="2018-04-24T00:00:00"/>
    <d v="2018-05-24T00:00:00"/>
    <s v="no"/>
    <x v="1"/>
    <m/>
    <n v="2018"/>
    <s v="C1"/>
    <n v="9847.2099999999991"/>
    <d v="2018-04-20T00:00:00"/>
    <s v="EK"/>
    <m/>
    <s v="no"/>
    <m/>
    <m/>
    <m/>
    <m/>
    <m/>
    <m/>
    <s v="cancelled, replaced by 2018/243"/>
    <m/>
    <m/>
    <m/>
    <m/>
    <d v="2018-08-07T00:00:00"/>
    <m/>
    <m/>
    <m/>
    <m/>
    <n v="0"/>
    <n v="0"/>
    <s v=""/>
    <n v="0"/>
    <n v="0"/>
  </r>
  <r>
    <s v="2018/161"/>
    <x v="2"/>
    <n v="161"/>
    <x v="9"/>
    <s v="Georgia"/>
    <s v="MIA Border Police of Georgia"/>
    <s v="no"/>
    <s v="Field Deployment"/>
    <s v="2018/ORD/01 Human Resources"/>
    <d v="2018-04-23T00:00:00"/>
    <d v="2018-05-01T00:00:00"/>
    <s v="no"/>
    <x v="0"/>
    <s v="FRO.27297"/>
    <n v="2018"/>
    <s v="C1"/>
    <n v="2043.17"/>
    <d v="2018-04-20T00:00:00"/>
    <s v="EK"/>
    <m/>
    <s v="yes"/>
    <n v="0"/>
    <n v="1127.5"/>
    <m/>
    <m/>
    <m/>
    <m/>
    <m/>
    <m/>
    <m/>
    <m/>
    <m/>
    <d v="2018-07-15T00:00:00"/>
    <d v="2018-05-29T00:00:00"/>
    <n v="2018"/>
    <n v="1532.5"/>
    <m/>
    <n v="2043.17"/>
    <n v="1532.5"/>
    <n v="0.75005995585291485"/>
    <n v="510.67000000000007"/>
    <n v="1127.5"/>
  </r>
  <r>
    <s v="2018/162"/>
    <x v="2"/>
    <n v="162"/>
    <x v="9"/>
    <s v="Albania"/>
    <s v="Aparati i Drejtorisë së Policisë së Shtetit"/>
    <s v="no"/>
    <s v="Field Deployment"/>
    <s v="2018/ORD/01 Human Resources"/>
    <d v="2018-04-25T00:00:00"/>
    <d v="2018-05-17T00:00:00"/>
    <s v="no"/>
    <x v="0"/>
    <s v="FRO.27294"/>
    <n v="2018"/>
    <s v="C1"/>
    <n v="5546.88"/>
    <d v="2018-04-20T00:00:00"/>
    <s v="EK"/>
    <m/>
    <s v="no"/>
    <m/>
    <m/>
    <m/>
    <m/>
    <m/>
    <m/>
    <m/>
    <m/>
    <m/>
    <m/>
    <m/>
    <d v="2018-07-31T00:00:00"/>
    <d v="2018-06-12T00:00:00"/>
    <n v="2018"/>
    <n v="5384.24"/>
    <m/>
    <n v="5546.88"/>
    <n v="5384.24"/>
    <n v="0.97067901234567899"/>
    <n v="162.64000000000033"/>
    <n v="0"/>
  </r>
  <r>
    <s v="2018/163"/>
    <x v="2"/>
    <n v="163"/>
    <x v="10"/>
    <s v="Georgia"/>
    <s v="Patrol Police Department"/>
    <s v="no"/>
    <s v="RO"/>
    <s v="2018/RSU/01 CRO to Georgia"/>
    <d v="2018-05-09T00:00:00"/>
    <d v="2018-05-10T00:00:00"/>
    <s v="no"/>
    <x v="0"/>
    <s v="FRO.27306"/>
    <n v="2018"/>
    <s v="C1"/>
    <n v="2744.55"/>
    <d v="2018-04-24T00:00:00"/>
    <s v="FF"/>
    <m/>
    <s v="no"/>
    <m/>
    <m/>
    <m/>
    <m/>
    <m/>
    <m/>
    <m/>
    <m/>
    <n v="0"/>
    <m/>
    <m/>
    <d v="2018-07-24T00:00:00"/>
    <d v="2018-05-30T00:00:00"/>
    <n v="2018"/>
    <n v="2744.55"/>
    <m/>
    <n v="2744.55"/>
    <n v="2744.55"/>
    <n v="1"/>
    <n v="0"/>
    <n v="0"/>
  </r>
  <r>
    <s v="2018/164"/>
    <x v="2"/>
    <n v="164"/>
    <x v="10"/>
    <s v="Albania"/>
    <s v="Aparati i Drejtorisë së Policisë së Shtetit"/>
    <s v="no"/>
    <s v="RO"/>
    <s v="2018/RSU/01 CRO to Albania"/>
    <d v="2018-05-01T00:00:00"/>
    <d v="2018-05-31T00:00:00"/>
    <s v="no"/>
    <x v="0"/>
    <s v="FRO.27300"/>
    <n v="2018"/>
    <s v="C1"/>
    <n v="6334.4"/>
    <d v="2018-04-24T00:00:00"/>
    <s v="FF"/>
    <m/>
    <s v="no"/>
    <m/>
    <m/>
    <m/>
    <m/>
    <m/>
    <m/>
    <m/>
    <m/>
    <n v="0"/>
    <m/>
    <m/>
    <d v="2018-08-14T00:00:00"/>
    <d v="2018-08-29T00:00:00"/>
    <n v="2018"/>
    <n v="6206"/>
    <m/>
    <n v="6334.4"/>
    <n v="6206"/>
    <n v="0.97972972972972983"/>
    <n v="128.39999999999964"/>
    <n v="0"/>
  </r>
  <r>
    <s v="2018/165"/>
    <x v="2"/>
    <n v="165"/>
    <x v="9"/>
    <s v="Moldova"/>
    <s v="Border Police Department of the Ministry of Internal Affairs"/>
    <s v="no"/>
    <s v="Field Deployment"/>
    <s v="2018/ORD/01 Human Resources"/>
    <d v="2018-05-28T00:00:00"/>
    <d v="2018-07-11T00:00:00"/>
    <s v="no"/>
    <x v="0"/>
    <s v="FRO.27324"/>
    <n v="2018"/>
    <s v="C1"/>
    <n v="8527.9"/>
    <d v="2018-04-25T00:00:00"/>
    <s v="EK"/>
    <m/>
    <s v="no"/>
    <m/>
    <m/>
    <m/>
    <m/>
    <m/>
    <m/>
    <m/>
    <n v="2018"/>
    <n v="6822.32"/>
    <m/>
    <m/>
    <d v="2018-09-24T00:00:00"/>
    <d v="2018-08-27T00:00:00"/>
    <n v="2018"/>
    <n v="1175.8"/>
    <m/>
    <n v="8527.9"/>
    <n v="7998.12"/>
    <n v="0.93787685127639864"/>
    <n v="529.77999999999975"/>
    <n v="0"/>
  </r>
  <r>
    <s v="2018/166"/>
    <x v="2"/>
    <n v="166"/>
    <x v="10"/>
    <s v="Switzerland"/>
    <s v="Federal Custom Administration / Swiss Border Guard"/>
    <s v="no"/>
    <s v="RO"/>
    <s v="2018/RSU/01 RO"/>
    <d v="2018-05-04T00:00:00"/>
    <d v="2018-10-15T00:00:00"/>
    <s v="no"/>
    <x v="0"/>
    <s v="FRO.27322"/>
    <n v="2018"/>
    <s v="C1"/>
    <n v="772727"/>
    <d v="2018-04-25T00:00:00"/>
    <s v="FF"/>
    <m/>
    <s v="yes"/>
    <n v="340000"/>
    <n v="171762.97"/>
    <s v="FRO.27322"/>
    <n v="2018"/>
    <n v="-309549"/>
    <d v="2018-10-01T00:00:00"/>
    <m/>
    <n v="2018"/>
    <n v="463178"/>
    <m/>
    <m/>
    <d v="2018-12-29T00:00:00"/>
    <d v="2018-12-03T00:00:00"/>
    <n v="2018"/>
    <n v="-221689.16"/>
    <m/>
    <n v="463178"/>
    <n v="241488.84"/>
    <n v="0.5213737267314078"/>
    <n v="0"/>
    <n v="171762.97"/>
  </r>
  <r>
    <s v="2018/167"/>
    <x v="2"/>
    <n v="167"/>
    <x v="10"/>
    <s v="Italy"/>
    <s v="Italy - Ministero dell'Interno, Dipartimento della Pubblica Sicurezza, Direzione Centrale dell'Immigrazione e della Polizia delle Frontiere"/>
    <s v="no"/>
    <s v="FOA-R"/>
    <s v="2017/RSU/01"/>
    <d v="2018-05-01T00:00:00"/>
    <d v="2018-07-31T00:00:00"/>
    <s v="no"/>
    <x v="0"/>
    <s v="FRO.27327"/>
    <n v="2018"/>
    <s v="C1"/>
    <n v="2270302"/>
    <d v="2018-04-27T00:00:00"/>
    <s v="FF"/>
    <n v="0"/>
    <s v="yes"/>
    <n v="1400000"/>
    <n v="1248800"/>
    <s v="FRO.27327"/>
    <n v="2018"/>
    <n v="-771169"/>
    <d v="2018-07-24T00:00:00"/>
    <m/>
    <n v="2018"/>
    <n v="1360834"/>
    <m/>
    <m/>
    <d v="2018-10-14T00:00:00"/>
    <d v="2018-11-23T00:00:00"/>
    <n v="2018"/>
    <n v="41886.980000000003"/>
    <m/>
    <n v="1499133"/>
    <n v="1402720.98"/>
    <n v="0.93568814774939912"/>
    <n v="96412.020000000019"/>
    <n v="1248800"/>
  </r>
  <r>
    <s v="2018/168"/>
    <x v="2"/>
    <n v="168"/>
    <x v="9"/>
    <s v="Sweden"/>
    <s v="Sweden - Swedish Coast Guard"/>
    <s v="no"/>
    <s v="Field Deployment"/>
    <s v="2018/ORD/01 Technical Equipment"/>
    <d v="2018-05-01T00:00:00"/>
    <d v="2018-05-31T00:00:00"/>
    <s v="no"/>
    <x v="0"/>
    <s v="FRO.27333"/>
    <n v="2018"/>
    <s v="C1"/>
    <n v="663038"/>
    <d v="2018-04-25T00:00:00"/>
    <s v="EK"/>
    <n v="644738.12"/>
    <s v="yes"/>
    <n v="414140"/>
    <n v="414526.31"/>
    <s v="FRO.27333"/>
    <n v="2018"/>
    <n v="35535"/>
    <m/>
    <m/>
    <m/>
    <m/>
    <m/>
    <m/>
    <d v="2018-08-14T00:00:00"/>
    <d v="2018-12-19T00:00:00"/>
    <n v="2018"/>
    <n v="692797.69"/>
    <s v="EK"/>
    <n v="698573"/>
    <n v="692797.69"/>
    <n v="0.99173270366876465"/>
    <n v="5775.3100000000559"/>
    <n v="414526.31"/>
  </r>
  <r>
    <s v="2018/169"/>
    <x v="2"/>
    <n v="169"/>
    <x v="9"/>
    <s v="Portugal"/>
    <s v="Portugal - Maritime Police"/>
    <s v="no"/>
    <s v="Field Deployment"/>
    <s v="2018/ORD/01 Technical Equipment"/>
    <d v="2018-05-01T00:00:00"/>
    <d v="2018-08-31T00:00:00"/>
    <s v="no"/>
    <x v="0"/>
    <s v="FRO.27311"/>
    <n v="2018"/>
    <s v="C1"/>
    <n v="797418"/>
    <d v="2018-04-27T00:00:00"/>
    <s v="EK"/>
    <n v="578955.61"/>
    <s v="yes"/>
    <n v="376350"/>
    <n v="256701.12"/>
    <m/>
    <m/>
    <m/>
    <m/>
    <m/>
    <n v="2018"/>
    <n v="478451"/>
    <m/>
    <m/>
    <d v="2018-11-14T00:00:00"/>
    <d v="2019-07-24T00:00:00"/>
    <n v="2019"/>
    <n v="171327.06"/>
    <m/>
    <n v="797418"/>
    <n v="649778.06000000006"/>
    <n v="0.8148525114808044"/>
    <n v="147639.93999999994"/>
    <n v="256701.12"/>
  </r>
  <r>
    <s v="2018/170"/>
    <x v="2"/>
    <n v="170"/>
    <x v="9"/>
    <s v="Portugal"/>
    <s v="Portugal - Guarda Nacional Republicana"/>
    <s v="no"/>
    <s v="Field Deployment"/>
    <s v="2018/ORD/01 Technical Equipment"/>
    <d v="2018-05-01T00:00:00"/>
    <d v="2018-07-31T00:00:00"/>
    <s v="no"/>
    <x v="0"/>
    <s v="FRO.27213"/>
    <n v="2018"/>
    <s v="C1"/>
    <n v="499799"/>
    <d v="2018-04-27T00:00:00"/>
    <s v="EK"/>
    <n v="475820.24"/>
    <s v="yes"/>
    <n v="243443"/>
    <n v="175436.19"/>
    <m/>
    <m/>
    <m/>
    <m/>
    <m/>
    <n v="2018"/>
    <n v="299879"/>
    <m/>
    <m/>
    <d v="2018-10-14T00:00:00"/>
    <d v="2018-11-15T00:00:00"/>
    <n v="2018"/>
    <n v="69727.199999999997"/>
    <s v="EK"/>
    <n v="499799"/>
    <n v="369606.2"/>
    <n v="0.73950968289252283"/>
    <n v="130192.79999999999"/>
    <n v="175436.19"/>
  </r>
  <r>
    <s v="2018/171"/>
    <x v="2"/>
    <n v="171"/>
    <x v="9"/>
    <s v="Malta"/>
    <s v="Malta - Armed Forces of Malta"/>
    <s v="no"/>
    <s v="Field Deployment"/>
    <s v="2018/ORD/01 Technical Equipment"/>
    <d v="2018-05-01T00:00:00"/>
    <d v="2018-06-30T00:00:00"/>
    <s v="no"/>
    <x v="0"/>
    <s v="FRO.27325"/>
    <n v="2018"/>
    <s v="C1"/>
    <n v="240796"/>
    <d v="2018-04-30T00:00:00"/>
    <s v="EK"/>
    <n v="224407"/>
    <s v="yes"/>
    <n v="127288.04"/>
    <n v="130033.09"/>
    <m/>
    <m/>
    <m/>
    <m/>
    <m/>
    <n v="2018"/>
    <n v="140000"/>
    <m/>
    <m/>
    <d v="2018-09-13T00:00:00"/>
    <d v="2018-11-05T00:00:00"/>
    <n v="2018"/>
    <n v="99287.25"/>
    <s v="EK"/>
    <n v="240796"/>
    <n v="239287.25"/>
    <n v="0.99373432282928287"/>
    <n v="1508.75"/>
    <n v="130033.09"/>
  </r>
  <r>
    <s v="2018/172"/>
    <x v="2"/>
    <n v="172"/>
    <x v="9"/>
    <s v="France"/>
    <s v="France - Direction Generale des Douanes et Droits Indirects"/>
    <s v="no"/>
    <s v="Field Deployment"/>
    <s v="2018/ORD/01 Technical Equipment"/>
    <d v="2018-05-01T00:00:00"/>
    <d v="2018-05-31T00:00:00"/>
    <s v="no"/>
    <x v="0"/>
    <s v="FRO.27336"/>
    <n v="2018"/>
    <s v="C1"/>
    <n v="148678"/>
    <d v="2018-04-26T00:00:00"/>
    <s v="EK"/>
    <n v="121667.93"/>
    <s v="yes"/>
    <n v="85079.5"/>
    <n v="72300"/>
    <m/>
    <m/>
    <m/>
    <m/>
    <m/>
    <m/>
    <n v="0"/>
    <m/>
    <m/>
    <d v="2018-08-14T00:00:00"/>
    <d v="2018-08-10T00:00:00"/>
    <n v="2018"/>
    <n v="135480.32000000001"/>
    <m/>
    <n v="148678"/>
    <n v="135480.32000000001"/>
    <n v="0.91123313469376777"/>
    <n v="13197.679999999993"/>
    <n v="72300"/>
  </r>
  <r>
    <s v="2018/173"/>
    <x v="2"/>
    <n v="173"/>
    <x v="10"/>
    <s v="Germany"/>
    <s v="Bundespolizeipräsidium - Federal Police Central Office"/>
    <s v="no"/>
    <s v="RO"/>
    <s v="2018/RSU/01 RO"/>
    <d v="2018-05-05T00:00:00"/>
    <d v="2018-08-04T00:00:00"/>
    <s v="no"/>
    <x v="0"/>
    <s v="FRO.27331"/>
    <n v="2018"/>
    <s v="C1"/>
    <n v="3424763"/>
    <d v="2018-04-27T00:00:00"/>
    <s v="FF"/>
    <m/>
    <s v="yes"/>
    <n v="3950000"/>
    <n v="3902936.42"/>
    <s v="FRO.27331"/>
    <n v="2018"/>
    <n v="1314744"/>
    <d v="2018-04-27T00:00:00"/>
    <m/>
    <n v="2018"/>
    <n v="2052825"/>
    <m/>
    <m/>
    <d v="2018-10-18T00:00:00"/>
    <d v="2018-11-22T00:00:00"/>
    <n v="2018"/>
    <n v="2636581.39"/>
    <m/>
    <n v="4739507"/>
    <n v="4689406.3900000006"/>
    <n v="0.98942915159741307"/>
    <n v="50100.609999999404"/>
    <n v="3902936.42"/>
  </r>
  <r>
    <s v="2018/174"/>
    <x v="2"/>
    <n v="174"/>
    <x v="10"/>
    <s v="Greece"/>
    <s v="Greece - Hellenic Ministry of Maritime Affairs and Insular Policy / Hellenic Coast Guard"/>
    <s v="no"/>
    <s v="FOA-R"/>
    <s v="2017/RSU/01"/>
    <d v="2018-05-06T00:00:00"/>
    <d v="2018-08-05T00:00:00"/>
    <s v="no"/>
    <x v="0"/>
    <s v="FRO.27338"/>
    <n v="2018"/>
    <s v="C1"/>
    <n v="6278"/>
    <d v="2018-04-27T00:00:00"/>
    <s v="FF"/>
    <m/>
    <s v="no"/>
    <m/>
    <m/>
    <m/>
    <m/>
    <m/>
    <m/>
    <m/>
    <m/>
    <m/>
    <m/>
    <m/>
    <d v="2018-10-19T00:00:00"/>
    <d v="2018-10-02T00:00:00"/>
    <n v="2018"/>
    <n v="2468.44"/>
    <m/>
    <n v="6278"/>
    <n v="2468.44"/>
    <n v="0.39318891366677289"/>
    <n v="3809.56"/>
    <n v="0"/>
  </r>
  <r>
    <s v="2018/175"/>
    <x v="2"/>
    <n v="175"/>
    <x v="9"/>
    <s v="Serbia"/>
    <s v="Ministry of Interior Republic of Serbia"/>
    <s v="no"/>
    <s v="Field Deployment"/>
    <s v="2018/ORD/01 Human Resources"/>
    <d v="2018-05-22T00:00:00"/>
    <d v="2018-06-21T00:00:00"/>
    <s v="no"/>
    <x v="0"/>
    <s v="FRO.27341"/>
    <n v="2018"/>
    <s v="C1"/>
    <n v="8562.14"/>
    <d v="2018-04-27T00:00:00"/>
    <s v="EK"/>
    <m/>
    <s v="no"/>
    <m/>
    <m/>
    <m/>
    <m/>
    <m/>
    <m/>
    <m/>
    <m/>
    <m/>
    <m/>
    <m/>
    <d v="2018-09-04T00:00:00"/>
    <d v="2018-07-09T00:00:00"/>
    <n v="2018"/>
    <n v="6535.88"/>
    <m/>
    <n v="8562.14"/>
    <n v="6535.88"/>
    <n v="0.76334654654093492"/>
    <n v="2026.2599999999993"/>
    <n v="0"/>
  </r>
  <r>
    <s v="2018/176"/>
    <x v="2"/>
    <n v="176"/>
    <x v="9"/>
    <s v="Kosovo"/>
    <s v="General Directorate of Kosovo Police"/>
    <s v="no"/>
    <s v="Field Deployment"/>
    <s v="2018/ORD/01 Human Resources"/>
    <d v="2018-05-01T00:00:00"/>
    <d v="2018-06-23T00:00:00"/>
    <s v="no"/>
    <x v="0"/>
    <s v="FRO.27348"/>
    <n v="2018"/>
    <s v="C1"/>
    <n v="15817.81"/>
    <d v="2018-04-27T00:00:00"/>
    <s v="EK"/>
    <n v="0"/>
    <s v="no"/>
    <n v="0"/>
    <m/>
    <m/>
    <m/>
    <m/>
    <m/>
    <m/>
    <m/>
    <m/>
    <m/>
    <m/>
    <d v="2018-09-06T00:00:00"/>
    <d v="2019-03-21T00:00:00"/>
    <n v="2019"/>
    <n v="12968.64"/>
    <m/>
    <n v="15817.81"/>
    <n v="12968.64"/>
    <n v="0.81987582351792065"/>
    <n v="2849.17"/>
    <n v="0"/>
  </r>
  <r>
    <s v="2018/177"/>
    <x v="2"/>
    <n v="177"/>
    <x v="9"/>
    <s v="Malta"/>
    <s v="Malta - Malta Police Force"/>
    <s v="no"/>
    <s v="Field Deployment"/>
    <s v="2018/ORD/01 Human Resources"/>
    <d v="2018-04-26T00:00:00"/>
    <d v="2019-01-31T00:00:00"/>
    <s v="no"/>
    <x v="0"/>
    <s v="FRO.27334"/>
    <n v="2018"/>
    <s v="C1"/>
    <n v="48817"/>
    <d v="2018-05-02T00:00:00"/>
    <s v="EK"/>
    <n v="0"/>
    <s v="yes"/>
    <n v="2645.7000000000003"/>
    <n v="7863"/>
    <s v="FRO.27334"/>
    <n v="2018"/>
    <n v="-22360"/>
    <d v="2019-10-08T00:00:00"/>
    <m/>
    <m/>
    <n v="0"/>
    <m/>
    <m/>
    <d v="2019-04-16T00:00:00"/>
    <d v="2019-03-26T00:00:00"/>
    <n v="2019"/>
    <n v="26457"/>
    <m/>
    <n v="26457"/>
    <n v="26457"/>
    <n v="1"/>
    <n v="0"/>
    <n v="7863"/>
  </r>
  <r>
    <s v="2018/178"/>
    <x v="2"/>
    <n v="178"/>
    <x v="9"/>
    <s v="Netherlands"/>
    <s v="Netherlands - the Royal Marechaussee"/>
    <s v="no"/>
    <s v="Field Deployment"/>
    <s v="2018/ORD/01 Technical Equipment"/>
    <d v="2018-05-01T00:00:00"/>
    <d v="2018-08-31T00:00:00"/>
    <s v="no"/>
    <x v="0"/>
    <s v="FRO.27340"/>
    <n v="2018"/>
    <s v="C1"/>
    <n v="174190"/>
    <d v="2018-04-27T00:00:00"/>
    <s v="EK"/>
    <n v="142356.96"/>
    <s v="yes"/>
    <n v="106148"/>
    <n v="67645"/>
    <s v="FRO.27340"/>
    <n v="2018"/>
    <n v="48309"/>
    <d v="2018-05-23T00:00:00"/>
    <m/>
    <m/>
    <n v="0"/>
    <m/>
    <m/>
    <d v="2018-11-14T00:00:00"/>
    <d v="2019-02-15T00:00:00"/>
    <n v="2019"/>
    <n v="173654.31"/>
    <m/>
    <n v="222499"/>
    <n v="173654.31"/>
    <n v="0.78047231672951334"/>
    <n v="48844.69"/>
    <n v="67645"/>
  </r>
  <r>
    <s v="2018/179"/>
    <x v="2"/>
    <n v="179"/>
    <x v="9"/>
    <s v="Italy"/>
    <s v="Italy - Ministero dell'Interno, Dipartimento della Pubblica Sicurezza, Direzione Centrale dell'Immigrazione e della Polizia delle Frontiere"/>
    <s v="yes"/>
    <s v="Field Deployment"/>
    <s v="2018/ORD/01 Technical Equipment"/>
    <d v="2018-05-01T00:00:00"/>
    <d v="2018-07-31T00:00:00"/>
    <s v="no"/>
    <x v="0"/>
    <s v="FRO.27354"/>
    <n v="2018"/>
    <s v="C1"/>
    <n v="599854"/>
    <d v="2018-04-30T00:00:00"/>
    <s v="EK"/>
    <n v="474908.28"/>
    <s v="yes"/>
    <n v="330750"/>
    <n v="311046"/>
    <m/>
    <m/>
    <m/>
    <m/>
    <m/>
    <n v="2018"/>
    <n v="359912"/>
    <m/>
    <m/>
    <d v="2018-10-14T00:00:00"/>
    <d v="2018-12-04T00:00:00"/>
    <n v="2018"/>
    <n v="119745"/>
    <s v="SK"/>
    <n v="599854"/>
    <n v="479657"/>
    <n v="0.79962290824100535"/>
    <n v="120197"/>
    <n v="311046"/>
  </r>
  <r>
    <s v="2018/180"/>
    <x v="2"/>
    <n v="180"/>
    <x v="9"/>
    <s v="Italy"/>
    <s v="Italy - Ministero dell'Interno, Dipartimento della Pubblica Sicurezza, Direzione Centrale dell'Immigrazione e della Polizia delle Frontiere"/>
    <s v="yes"/>
    <s v="Field Deployment"/>
    <s v="2018/ORD/01 Technical Equipment"/>
    <d v="2018-05-01T00:00:00"/>
    <d v="2018-07-31T00:00:00"/>
    <s v="no"/>
    <x v="0"/>
    <s v="FRO.27357"/>
    <n v="2018"/>
    <s v="C1"/>
    <n v="769532"/>
    <d v="2018-04-30T00:00:00"/>
    <s v="EK"/>
    <n v="761913"/>
    <s v="yes"/>
    <n v="405767"/>
    <n v="394274.7"/>
    <m/>
    <m/>
    <m/>
    <m/>
    <m/>
    <n v="2018"/>
    <n v="461719"/>
    <m/>
    <m/>
    <d v="2018-10-14T00:00:00"/>
    <d v="2019-02-18T00:00:00"/>
    <n v="2019"/>
    <n v="307813"/>
    <m/>
    <n v="769532"/>
    <n v="769532"/>
    <n v="1"/>
    <n v="0"/>
    <n v="394274.7"/>
  </r>
  <r>
    <s v="2018/181"/>
    <x v="2"/>
    <n v="181"/>
    <x v="9"/>
    <s v="Greece"/>
    <s v="Greece - Hellenic Ministry of Maritime Affairs and Insular Policy / Hellenic Coast Guard"/>
    <s v="yes"/>
    <s v="Field Deployment"/>
    <s v="2018/ORD/01 Technical Equipment"/>
    <d v="2018-05-01T00:00:00"/>
    <d v="2018-07-31T00:00:00"/>
    <s v="no"/>
    <x v="0"/>
    <s v="FRO.27360"/>
    <n v="2018"/>
    <s v="C1"/>
    <n v="839528"/>
    <d v="2018-04-30T00:00:00"/>
    <s v="EK"/>
    <n v="1362421.34"/>
    <s v="yes"/>
    <n v="956335"/>
    <n v="731637"/>
    <s v="FRO.27360"/>
    <n v="2018"/>
    <n v="766720"/>
    <d v="2018-05-30T00:00:00"/>
    <s v="Amend. 1 (OPV extension) signed on 30/05/2018._x000a_Amend. 2 (OPV extension) signed on 18/6/2018._x000a_Amend. 3 (extension for July) signed on 29/06/2018._x000a_Amend. 4 (budget) signed on 18/07/2018."/>
    <n v="2018"/>
    <n v="1030329"/>
    <m/>
    <m/>
    <d v="2018-10-14T00:00:00"/>
    <d v="2019-03-29T00:00:00"/>
    <n v="2019"/>
    <n v="349674.09"/>
    <m/>
    <n v="1606248"/>
    <n v="1380003.09"/>
    <n v="0.85914696236197652"/>
    <n v="226244.90999999992"/>
    <n v="731637"/>
  </r>
  <r>
    <s v="2018/182"/>
    <x v="2"/>
    <n v="182"/>
    <x v="9"/>
    <s v="FYR of Macedonia"/>
    <s v="Ministry of Internal Affairs"/>
    <s v="no"/>
    <s v="Field Deployment"/>
    <s v="2018/ORD/01 Human Resources"/>
    <d v="2018-05-28T00:00:00"/>
    <d v="2018-06-26T00:00:00"/>
    <s v="no"/>
    <x v="0"/>
    <s v="FRO.27364"/>
    <n v="2018"/>
    <s v="C1"/>
    <n v="8356.7000000000007"/>
    <d v="2018-05-02T00:00:00"/>
    <s v="EK"/>
    <n v="0"/>
    <s v="no"/>
    <m/>
    <m/>
    <m/>
    <m/>
    <m/>
    <m/>
    <m/>
    <m/>
    <m/>
    <m/>
    <m/>
    <d v="2018-09-09T00:00:00"/>
    <d v="2018-08-27T00:00:00"/>
    <n v="2018"/>
    <n v="6028.6"/>
    <m/>
    <n v="8356.7000000000007"/>
    <n v="6028.6"/>
    <n v="0.72140916869099048"/>
    <n v="2328.1000000000004"/>
    <n v="0"/>
  </r>
  <r>
    <s v="2018/183"/>
    <x v="2"/>
    <n v="183"/>
    <x v="9"/>
    <s v="Italy"/>
    <s v="Italy - Ministero dell'Interno, Dipartimento della Pubblica Sicurezza, Direzione Centrale dell'Immigrazione e della Polizia delle Frontiere"/>
    <s v="no"/>
    <s v="Field Deployment"/>
    <s v="2018/ORD/01 Technical Equipment"/>
    <d v="2018-05-01T00:00:00"/>
    <d v="2018-06-30T00:00:00"/>
    <s v="no"/>
    <x v="0"/>
    <s v="FRO.27367"/>
    <n v="2018"/>
    <s v="C1"/>
    <n v="400657"/>
    <d v="2018-05-02T00:00:00"/>
    <s v="EK"/>
    <n v="589738.5"/>
    <s v="yes"/>
    <n v="303132"/>
    <n v="299751"/>
    <s v="FRO.27367"/>
    <n v="2018"/>
    <n v="209935"/>
    <m/>
    <m/>
    <n v="2018"/>
    <n v="240394"/>
    <m/>
    <m/>
    <d v="2018-09-13T00:00:00"/>
    <d v="2018-10-04T00:00:00"/>
    <n v="2018"/>
    <n v="272614.88"/>
    <m/>
    <n v="610592"/>
    <n v="513008.88"/>
    <n v="0.84018277343954717"/>
    <n v="97583.12"/>
    <n v="299751"/>
  </r>
  <r>
    <s v="2018/184"/>
    <x v="2"/>
    <n v="184"/>
    <x v="9"/>
    <s v="Italy"/>
    <s v="Italy - Ministero dell'Interno, Dipartimento della Pubblica Sicurezza, Direzione Centrale dell'Immigrazione e della Polizia delle Frontiere"/>
    <s v="yes"/>
    <s v="Field Deployment"/>
    <s v="2018/ORD/01 Technical Equipment"/>
    <d v="2018-05-02T00:00:00"/>
    <d v="2018-07-31T00:00:00"/>
    <s v="no"/>
    <x v="0"/>
    <s v="FRO.27366"/>
    <n v="2018"/>
    <s v="C1"/>
    <n v="338201"/>
    <d v="2018-05-02T00:00:00"/>
    <s v="EK"/>
    <n v="334851.59999999998"/>
    <s v="yes"/>
    <n v="325875.59999999998"/>
    <n v="216237.08"/>
    <m/>
    <m/>
    <m/>
    <m/>
    <m/>
    <n v="2018"/>
    <n v="202921"/>
    <m/>
    <m/>
    <d v="2018-10-14T00:00:00"/>
    <d v="2018-12-14T00:00:00"/>
    <n v="2018"/>
    <n v="16266.11"/>
    <s v="EK"/>
    <n v="338201"/>
    <n v="219187.11"/>
    <n v="0.64809716706928711"/>
    <n v="119013.89000000001"/>
    <n v="216237.08"/>
  </r>
  <r>
    <s v="2018/185"/>
    <x v="2"/>
    <n v="185"/>
    <x v="9"/>
    <s v="Italy"/>
    <s v="Italy - Ministero dell'Interno, Dipartimento della Pubblica Sicurezza, Direzione Centrale dell'Immigrazione e della Polizia delle Frontiere"/>
    <s v="no"/>
    <s v="Field Deployment"/>
    <s v="2018/ORD/01 Technical Equipment"/>
    <d v="2018-05-01T00:00:00"/>
    <d v="2018-07-31T00:00:00"/>
    <s v="no"/>
    <x v="0"/>
    <s v="FRO.27368"/>
    <n v="2018"/>
    <s v="C1"/>
    <n v="1423119"/>
    <d v="2018-05-02T00:00:00"/>
    <s v="EK"/>
    <n v="1386859"/>
    <s v="yes"/>
    <n v="776726"/>
    <n v="658757.6"/>
    <m/>
    <m/>
    <m/>
    <m/>
    <m/>
    <n v="2018"/>
    <n v="853871"/>
    <m/>
    <m/>
    <d v="2018-10-14T00:00:00"/>
    <d v="2018-12-04T00:00:00"/>
    <n v="2018"/>
    <n v="569248"/>
    <m/>
    <n v="1423119"/>
    <n v="1423119"/>
    <n v="1"/>
    <n v="0"/>
    <n v="658757.6"/>
  </r>
  <r>
    <s v="2018/186"/>
    <x v="2"/>
    <n v="186"/>
    <x v="9"/>
    <s v="Lithuania"/>
    <s v="Lithuania - State Border Guard Service at the Ministry of the Interior of the Republic of Lithuania"/>
    <s v="no"/>
    <s v="Field Deployment"/>
    <s v="2018/ORD/01 Technical Equipment"/>
    <d v="2018-06-01T00:00:00"/>
    <d v="2018-08-31T00:00:00"/>
    <s v="no"/>
    <x v="0"/>
    <s v="FRO.27362"/>
    <n v="2018"/>
    <s v="C1"/>
    <n v="1121109"/>
    <d v="2018-05-02T00:00:00"/>
    <s v="EK"/>
    <n v="1088809.02"/>
    <s v="yes"/>
    <n v="569006"/>
    <n v="500094"/>
    <m/>
    <m/>
    <m/>
    <m/>
    <m/>
    <n v="2018"/>
    <n v="672665"/>
    <m/>
    <m/>
    <d v="2018-11-14T00:00:00"/>
    <d v="2018-12-18T00:00:00"/>
    <n v="2018"/>
    <n v="259811.76"/>
    <s v="EK"/>
    <n v="1121109"/>
    <n v="932476.76"/>
    <n v="0.83174495967831852"/>
    <n v="188632.24"/>
    <n v="500094"/>
  </r>
  <r>
    <s v="2018/187"/>
    <x v="2"/>
    <n v="187"/>
    <x v="9"/>
    <s v="Ukraine "/>
    <s v="Administration of the State Border Guard Service of Ukraine"/>
    <s v="no"/>
    <s v="Field Deployment"/>
    <s v="2018/ORD/01 Human Resources"/>
    <d v="2018-05-20T00:00:00"/>
    <d v="2018-08-01T00:00:00"/>
    <s v="no"/>
    <x v="0"/>
    <s v="FRO.27376"/>
    <n v="2018"/>
    <s v="C1"/>
    <n v="29327.63"/>
    <d v="2018-05-07T00:00:00"/>
    <s v="EK"/>
    <n v="0"/>
    <s v="no"/>
    <m/>
    <m/>
    <s v="FRO.27376"/>
    <n v="2018"/>
    <n v="-6327.63"/>
    <d v="2018-10-31T00:00:00"/>
    <m/>
    <n v="2018"/>
    <n v="23000"/>
    <m/>
    <m/>
    <d v="2018-10-15T00:00:00"/>
    <d v="2018-10-16T00:00:00"/>
    <n v="2018"/>
    <n v="-457.37"/>
    <m/>
    <n v="23000"/>
    <n v="22542.63"/>
    <n v="0.98011434782608697"/>
    <n v="-1.0231815394945443E-12"/>
    <n v="0"/>
  </r>
  <r>
    <s v="2018/188"/>
    <x v="2"/>
    <n v="188"/>
    <x v="9"/>
    <s v="Ukraine "/>
    <s v="Administration of the State Border Guard Service of Ukraine"/>
    <s v="no"/>
    <s v="Field Deployment"/>
    <s v="2018/ORD/01 Human Resources"/>
    <d v="2018-05-28T00:00:00"/>
    <d v="2018-07-11T00:00:00"/>
    <s v="no"/>
    <x v="0"/>
    <s v="FRO.27375"/>
    <n v="2018"/>
    <s v="C1"/>
    <n v="12097.42"/>
    <d v="2018-05-07T00:00:00"/>
    <s v="EK"/>
    <n v="0"/>
    <s v="no"/>
    <m/>
    <m/>
    <m/>
    <m/>
    <m/>
    <m/>
    <m/>
    <n v="2018"/>
    <n v="9600"/>
    <m/>
    <m/>
    <d v="2018-09-24T00:00:00"/>
    <d v="2018-10-16T00:00:00"/>
    <n v="2018"/>
    <n v="-1368.03"/>
    <m/>
    <n v="12097.42"/>
    <n v="8231.9699999999993"/>
    <n v="0.68047319180453347"/>
    <n v="2497.420000000001"/>
    <n v="0"/>
  </r>
  <r>
    <s v="2018/189"/>
    <x v="2"/>
    <n v="189"/>
    <x v="10"/>
    <s v="Austria"/>
    <s v="Federal Office for Immigration and Asylum"/>
    <s v="no"/>
    <s v="FOA-R"/>
    <s v="2017/RSU/01"/>
    <d v="2018-05-18T00:00:00"/>
    <d v="2018-08-22T00:00:00"/>
    <s v="no"/>
    <x v="0"/>
    <s v="FRO.27409"/>
    <n v="2018"/>
    <s v="C1"/>
    <n v="2774184"/>
    <d v="2018-05-14T00:00:00"/>
    <s v="FF"/>
    <n v="0"/>
    <s v="yes"/>
    <n v="1600000"/>
    <n v="1725765.3"/>
    <s v="FRO.27409"/>
    <n v="2018"/>
    <n v="-909935.46"/>
    <d v="2018-07-28T00:00:00"/>
    <m/>
    <m/>
    <m/>
    <m/>
    <m/>
    <d v="2018-11-05T00:00:00"/>
    <d v="2018-10-30T00:00:00"/>
    <n v="2018"/>
    <n v="1864248.54"/>
    <m/>
    <n v="1864248.54"/>
    <n v="1864248.54"/>
    <n v="1"/>
    <n v="0"/>
    <n v="1725765.3"/>
  </r>
  <r>
    <s v="2018/190"/>
    <x v="2"/>
    <n v="190"/>
    <x v="10"/>
    <s v="Norway"/>
    <s v="Norway - National Police Immigration Service"/>
    <s v="no"/>
    <s v="FOA-R"/>
    <s v="2017/RSU/01"/>
    <d v="2018-05-16T00:00:00"/>
    <d v="2018-09-03T00:00:00"/>
    <s v="no"/>
    <x v="0"/>
    <s v="FRO.27415"/>
    <n v="2018"/>
    <s v="C1"/>
    <n v="359537"/>
    <d v="2018-05-15T00:00:00"/>
    <s v="FF"/>
    <n v="0"/>
    <s v="yes"/>
    <n v="300000"/>
    <n v="161189.07999999999"/>
    <m/>
    <m/>
    <m/>
    <m/>
    <s v="Amendment No 1 (duration prolongation)"/>
    <m/>
    <m/>
    <m/>
    <m/>
    <d v="2018-11-17T00:00:00"/>
    <d v="2018-10-19T00:00:00"/>
    <n v="2018"/>
    <n v="175212.55"/>
    <m/>
    <n v="359537"/>
    <n v="175212.55"/>
    <n v="0.48732828610129136"/>
    <n v="184324.45"/>
    <n v="161189.07999999999"/>
  </r>
  <r>
    <s v="2018/191"/>
    <x v="2"/>
    <n v="191"/>
    <x v="10"/>
    <s v="Germany"/>
    <s v="Bundespolizeipräsidium - Federal Police Central Office"/>
    <s v="no"/>
    <s v="FOA-R"/>
    <s v="2017/RSU/01"/>
    <d v="2018-05-18T00:00:00"/>
    <d v="2018-08-17T00:00:00"/>
    <s v="no"/>
    <x v="0"/>
    <s v="FRO.27428"/>
    <n v="2018"/>
    <s v="C1"/>
    <n v="124925"/>
    <d v="2018-05-16T00:00:00"/>
    <s v="FF"/>
    <n v="0"/>
    <s v="no"/>
    <n v="0"/>
    <m/>
    <s v="FRO.27428"/>
    <n v="2018"/>
    <n v="37189"/>
    <d v="2018-07-03T00:00:00"/>
    <m/>
    <m/>
    <m/>
    <m/>
    <m/>
    <d v="2018-10-31T00:00:00"/>
    <d v="2018-10-24T00:00:00"/>
    <n v="2018"/>
    <n v="153934.44"/>
    <m/>
    <n v="162114"/>
    <n v="153934.44"/>
    <n v="0.94954439468522156"/>
    <n v="8179.5599999999977"/>
    <n v="0"/>
  </r>
  <r>
    <s v="2018/192"/>
    <x v="2"/>
    <n v="192"/>
    <x v="10"/>
    <s v="Belgium"/>
    <s v="Belgium - Department of Federal Immigration (Dienst Vreemdelingenzaken)"/>
    <s v="no"/>
    <s v="FOA-R"/>
    <s v="2017/RSU/01"/>
    <d v="2018-05-08T00:00:00"/>
    <d v="2018-08-07T00:00:00"/>
    <s v="no"/>
    <x v="0"/>
    <s v="FRO.27397"/>
    <n v="2018"/>
    <s v="C1"/>
    <n v="1133837"/>
    <d v="2018-05-17T00:00:00"/>
    <s v="FF"/>
    <n v="0"/>
    <s v="yes"/>
    <n v="1000000"/>
    <n v="224700.61"/>
    <m/>
    <m/>
    <m/>
    <m/>
    <m/>
    <m/>
    <m/>
    <m/>
    <m/>
    <d v="2018-10-21T00:00:00"/>
    <d v="2018-11-05T00:00:00"/>
    <n v="2018"/>
    <n v="267223.86"/>
    <m/>
    <n v="1133837"/>
    <n v="267223.86"/>
    <n v="0.23568101940578759"/>
    <n v="866613.14"/>
    <n v="224700.61"/>
  </r>
  <r>
    <s v="2018/193"/>
    <x v="2"/>
    <n v="193"/>
    <x v="10"/>
    <s v="Sweden"/>
    <s v="Sweden - Swedish Police Authority"/>
    <s v="no"/>
    <s v="FOA-R"/>
    <s v="2017/RSU/01"/>
    <d v="2018-05-22T00:00:00"/>
    <d v="2018-08-21T00:00:00"/>
    <s v="no"/>
    <x v="0"/>
    <s v="FRO.27439"/>
    <n v="2018"/>
    <s v="C1"/>
    <n v="857419"/>
    <d v="2018-05-17T00:00:00"/>
    <s v="FF"/>
    <n v="0"/>
    <s v="yes"/>
    <n v="370000"/>
    <n v="376673.64"/>
    <s v="FRO.27439"/>
    <n v="2018"/>
    <n v="-370004.09"/>
    <m/>
    <s v="2nd amendment: decrease by 930116.00; 3rd amendment: increase by 6549.91.-"/>
    <m/>
    <m/>
    <m/>
    <m/>
    <d v="2018-11-04T00:00:00"/>
    <d v="2018-11-27T00:00:00"/>
    <n v="2018"/>
    <n v="487414.91"/>
    <m/>
    <n v="487414.91"/>
    <n v="487414.91"/>
    <n v="1"/>
    <n v="0"/>
    <n v="376673.64"/>
  </r>
  <r>
    <s v="2018/194"/>
    <x v="2"/>
    <n v="194"/>
    <x v="10"/>
    <s v="Georgia"/>
    <s v="Patrol Police Department"/>
    <s v="no"/>
    <s v="RO"/>
    <s v="2018/RSU/01 CRO"/>
    <d v="2018-05-24T00:00:00"/>
    <d v="2018-05-25T00:00:00"/>
    <s v="no"/>
    <x v="0"/>
    <s v="FRO.27441"/>
    <n v="2018"/>
    <s v="C1"/>
    <n v="2744.55"/>
    <d v="2018-05-20T00:00:00"/>
    <s v="FF"/>
    <n v="0"/>
    <s v="no"/>
    <n v="0"/>
    <m/>
    <m/>
    <m/>
    <m/>
    <m/>
    <m/>
    <m/>
    <m/>
    <m/>
    <m/>
    <d v="2018-08-08T00:00:00"/>
    <d v="2018-06-14T00:00:00"/>
    <n v="2018"/>
    <n v="2744.55"/>
    <m/>
    <n v="2744.55"/>
    <n v="2744.55"/>
    <n v="1"/>
    <n v="0"/>
    <n v="0"/>
  </r>
  <r>
    <s v="2018/195"/>
    <x v="2"/>
    <n v="195"/>
    <x v="9"/>
    <s v="Albania"/>
    <s v="Aparati i Drejtorisë së Policisë së Shtetit"/>
    <s v="no"/>
    <s v="Field Deployment"/>
    <s v="2018/ORD/01 Human Resources"/>
    <d v="2018-05-28T00:00:00"/>
    <d v="2018-07-11T00:00:00"/>
    <s v="no"/>
    <x v="0"/>
    <s v="FRO.27434"/>
    <n v="2018"/>
    <s v="C1"/>
    <n v="10839.1"/>
    <d v="2018-05-17T00:00:00"/>
    <s v="SK"/>
    <n v="0"/>
    <s v="no"/>
    <m/>
    <m/>
    <m/>
    <m/>
    <m/>
    <m/>
    <m/>
    <m/>
    <m/>
    <m/>
    <m/>
    <d v="2018-09-24T00:00:00"/>
    <m/>
    <n v="2018"/>
    <n v="9806.5499999999993"/>
    <m/>
    <n v="10839.1"/>
    <n v="9806.5499999999993"/>
    <n v="0.90473840078973333"/>
    <n v="1032.5500000000011"/>
    <n v="0"/>
  </r>
  <r>
    <s v="2018/196"/>
    <x v="2"/>
    <n v="196"/>
    <x v="9"/>
    <s v="Albania"/>
    <s v="Aparati i Drejtorisë së Policisë së Shtetit"/>
    <s v="no"/>
    <s v="Field Deployment"/>
    <s v="2018/ORD/01 Human Resources"/>
    <d v="2018-05-22T00:00:00"/>
    <d v="2018-06-21T00:00:00"/>
    <s v="no"/>
    <x v="0"/>
    <s v="FRO.27437"/>
    <n v="2018"/>
    <s v="C1"/>
    <n v="14611.92"/>
    <d v="2018-05-17T00:00:00"/>
    <s v="SK"/>
    <n v="0"/>
    <s v="yes"/>
    <n v="0"/>
    <n v="4901"/>
    <m/>
    <m/>
    <m/>
    <m/>
    <m/>
    <m/>
    <n v="0"/>
    <m/>
    <n v="0"/>
    <d v="2018-09-04T00:00:00"/>
    <d v="2018-09-28T00:00:00"/>
    <n v="2018"/>
    <n v="11866.51"/>
    <s v="SK"/>
    <n v="14611.92"/>
    <n v="11866.51"/>
    <n v="0.81211161845944957"/>
    <n v="2745.41"/>
    <n v="4901"/>
  </r>
  <r>
    <s v="2018/197"/>
    <x v="2"/>
    <n v="197"/>
    <x v="9"/>
    <s v="Kosovo"/>
    <s v="General Directorate of Kosovo Police"/>
    <s v="no"/>
    <s v="Field Deployment"/>
    <s v="2018/ORD/01 Human Resources"/>
    <d v="2018-05-28T00:00:00"/>
    <d v="2018-07-11T00:00:00"/>
    <s v="no"/>
    <x v="0"/>
    <s v="FRO.27453"/>
    <n v="2018"/>
    <s v="C1"/>
    <n v="9872.89"/>
    <d v="2018-05-17T00:00:00"/>
    <s v="SK"/>
    <n v="0"/>
    <s v="no"/>
    <n v="0"/>
    <n v="0"/>
    <m/>
    <m/>
    <m/>
    <m/>
    <m/>
    <m/>
    <m/>
    <m/>
    <m/>
    <d v="2018-09-24T00:00:00"/>
    <d v="2019-03-25T00:00:00"/>
    <n v="2019"/>
    <n v="9646.19"/>
    <m/>
    <n v="9872.89"/>
    <n v="9646.19"/>
    <n v="0.97703813169193632"/>
    <n v="226.69999999999891"/>
    <n v="0"/>
  </r>
  <r>
    <s v="2018/198"/>
    <x v="2"/>
    <n v="198"/>
    <x v="9"/>
    <s v="Kosovo"/>
    <s v="General Directorate of Kosovo Police"/>
    <s v="no"/>
    <s v="Field Deployment"/>
    <s v="2018/ORD/01 Human Resources"/>
    <d v="2018-05-22T00:00:00"/>
    <d v="2018-06-21T00:00:00"/>
    <s v="no"/>
    <x v="0"/>
    <s v="FRO.27454"/>
    <n v="2018"/>
    <s v="C1"/>
    <n v="6751.7"/>
    <d v="2018-05-17T00:00:00"/>
    <s v="SK"/>
    <n v="0"/>
    <s v="no"/>
    <m/>
    <m/>
    <m/>
    <m/>
    <m/>
    <m/>
    <m/>
    <m/>
    <n v="0"/>
    <m/>
    <m/>
    <d v="2018-09-04T00:00:00"/>
    <d v="2019-03-11T00:00:00"/>
    <n v="2019"/>
    <n v="4367.74"/>
    <m/>
    <n v="6751.7"/>
    <n v="4367.74"/>
    <n v="0.64690966719492871"/>
    <n v="2383.96"/>
    <n v="0"/>
  </r>
  <r>
    <s v="2018/199"/>
    <x v="2"/>
    <n v="199"/>
    <x v="9"/>
    <s v="Ukraine "/>
    <s v="Administration of the State Border Guard Service of Ukraine"/>
    <s v="no"/>
    <s v="Field Deployment"/>
    <s v="2018/ORD/01 Human Resources"/>
    <d v="2018-05-22T00:00:00"/>
    <d v="2018-07-19T00:00:00"/>
    <s v="no"/>
    <x v="0"/>
    <s v="FRO.27449"/>
    <n v="2018"/>
    <s v="C1"/>
    <n v="17672.12"/>
    <d v="2018-05-17T00:00:00"/>
    <s v="EK"/>
    <n v="0"/>
    <s v="no"/>
    <m/>
    <m/>
    <m/>
    <m/>
    <m/>
    <m/>
    <m/>
    <n v="2018"/>
    <n v="14138"/>
    <m/>
    <m/>
    <d v="2018-10-02T00:00:00"/>
    <d v="2018-10-16T00:00:00"/>
    <n v="2018"/>
    <n v="-2766.39"/>
    <m/>
    <n v="17672.12"/>
    <n v="11371.61"/>
    <n v="0.64347740961469257"/>
    <n v="3534.1199999999985"/>
    <n v="0"/>
  </r>
  <r>
    <s v="2018/200"/>
    <x v="2"/>
    <n v="200"/>
    <x v="9"/>
    <s v="Georgia"/>
    <s v="MIA Border Police of Georgia"/>
    <s v="no"/>
    <s v="Field Deployment"/>
    <s v="2018/ORD/01 Human Resources"/>
    <d v="2018-05-28T00:00:00"/>
    <d v="2018-07-11T00:00:00"/>
    <s v="no"/>
    <x v="1"/>
    <m/>
    <n v="2018"/>
    <s v="C1"/>
    <n v="11012.44"/>
    <m/>
    <s v="EK"/>
    <n v="0"/>
    <s v="no"/>
    <m/>
    <m/>
    <m/>
    <m/>
    <m/>
    <m/>
    <s v="cancelled, replaced by 2018/244"/>
    <m/>
    <m/>
    <m/>
    <m/>
    <d v="2018-09-24T00:00:00"/>
    <m/>
    <m/>
    <m/>
    <m/>
    <n v="0"/>
    <n v="0"/>
    <s v=""/>
    <n v="0"/>
    <n v="0"/>
  </r>
  <r>
    <s v="2018/201"/>
    <x v="2"/>
    <n v="201"/>
    <x v="9"/>
    <s v="Germany"/>
    <s v="Bundespolizeipräsidium - Federal Police Central Office"/>
    <s v="no"/>
    <s v="Field Deployment"/>
    <s v="2018/ORD/01 Technical Equipment"/>
    <d v="2018-02-01T00:00:00"/>
    <d v="2018-07-31T00:00:00"/>
    <s v="no"/>
    <x v="0"/>
    <s v="FRO.27465"/>
    <n v="2018"/>
    <s v="C1"/>
    <n v="1454777"/>
    <d v="2018-05-19T00:00:00"/>
    <s v="SK"/>
    <n v="1123741.69"/>
    <s v="yes"/>
    <n v="719976"/>
    <n v="536226.62"/>
    <s v="FRO.27465"/>
    <n v="2018"/>
    <n v="3652"/>
    <d v="2018-07-04T00:00:00"/>
    <m/>
    <n v="2018"/>
    <n v="872866"/>
    <m/>
    <n v="0"/>
    <d v="2018-10-14T00:00:00"/>
    <d v="2018-12-11T00:00:00"/>
    <n v="2018"/>
    <n v="304574"/>
    <m/>
    <n v="1458429"/>
    <n v="1177440"/>
    <n v="0.80733446743036519"/>
    <n v="280989"/>
    <n v="536226.62"/>
  </r>
  <r>
    <s v="2018/202"/>
    <x v="2"/>
    <n v="202"/>
    <x v="10"/>
    <s v="Spain"/>
    <s v="Policia Nacional / Comisaria General de Extranjeria y Fronteras"/>
    <s v="no"/>
    <s v="FOA-R"/>
    <s v="2017/RSU/01"/>
    <d v="2018-05-26T00:00:00"/>
    <d v="2018-08-25T00:00:00"/>
    <s v="no"/>
    <x v="0"/>
    <s v="FRO.27471"/>
    <n v="2018"/>
    <s v="C1"/>
    <n v="1077831"/>
    <d v="2018-05-25T00:00:00"/>
    <s v="FF"/>
    <n v="0"/>
    <s v="yes"/>
    <n v="1150000"/>
    <n v="1044783.73"/>
    <s v="FRO.27471"/>
    <n v="2018"/>
    <n v="151650"/>
    <d v="2018-08-20T00:00:00"/>
    <m/>
    <m/>
    <m/>
    <m/>
    <m/>
    <d v="2018-11-08T00:00:00"/>
    <d v="2018-10-23T00:00:00"/>
    <n v="2018"/>
    <n v="1087076.8700000001"/>
    <m/>
    <n v="1229481"/>
    <n v="1087076.8700000001"/>
    <n v="0.8841754122267852"/>
    <n v="142404.12999999989"/>
    <n v="1044783.73"/>
  </r>
  <r>
    <s v="2018/203"/>
    <x v="2"/>
    <n v="203"/>
    <x v="9"/>
    <s v="Denmark"/>
    <s v="Defence Command Denmark, Joint Operations Staff"/>
    <s v="no"/>
    <s v="Field Deployment"/>
    <s v="2018/ORD/01 Technical Equipment"/>
    <d v="2018-06-01T00:00:00"/>
    <d v="2018-06-30T00:00:00"/>
    <s v="no"/>
    <x v="0"/>
    <s v="FRO.27487"/>
    <n v="2018"/>
    <s v="C1"/>
    <n v="575787"/>
    <d v="2018-05-23T00:00:00"/>
    <s v="EK"/>
    <n v="532394.56000000006"/>
    <s v="yes"/>
    <n v="342927.32"/>
    <n v="353180.68"/>
    <m/>
    <m/>
    <m/>
    <m/>
    <m/>
    <m/>
    <n v="0"/>
    <m/>
    <n v="0"/>
    <d v="2018-09-13T00:00:00"/>
    <d v="2018-09-21T00:00:00"/>
    <n v="2018"/>
    <n v="549685"/>
    <m/>
    <n v="575787"/>
    <n v="549685"/>
    <n v="0.95466726410981839"/>
    <n v="26102"/>
    <n v="353180.68"/>
  </r>
  <r>
    <s v="2018/204"/>
    <x v="2"/>
    <n v="204"/>
    <x v="9"/>
    <s v="Spain"/>
    <s v="Spain - Guardia Civil, Jefatura Fiscal y de Fronteras"/>
    <s v="yes"/>
    <s v="Field Deployment"/>
    <s v="2018/ORD/01 Technical Equipment"/>
    <d v="2018-06-01T00:00:00"/>
    <d v="2018-07-31T00:00:00"/>
    <s v="no"/>
    <x v="0"/>
    <s v="FRO.27491"/>
    <n v="2018"/>
    <s v="C1"/>
    <n v="1267103"/>
    <d v="2018-05-29T00:00:00"/>
    <s v="EK"/>
    <n v="1018075.04"/>
    <s v="yes"/>
    <n v="920514"/>
    <n v="737614.4"/>
    <s v="FRO.27491"/>
    <n v="2018"/>
    <n v="153444"/>
    <d v="2018-07-11T00:00:00"/>
    <m/>
    <m/>
    <m/>
    <m/>
    <m/>
    <d v="2018-10-14T00:00:00"/>
    <d v="2019-03-12T00:00:00"/>
    <n v="2019"/>
    <n v="1028255.79"/>
    <m/>
    <n v="1420547"/>
    <n v="1028255.79"/>
    <n v="0.72384496253907826"/>
    <n v="392291.20999999996"/>
    <n v="737614.4"/>
  </r>
  <r>
    <s v="2018/205"/>
    <x v="2"/>
    <n v="205"/>
    <x v="9"/>
    <s v="Cyprus"/>
    <s v="Cyprus Police, Police Headquarters"/>
    <s v="no"/>
    <s v="Field Deployment"/>
    <s v="2018/ORD/01 Human Resources"/>
    <d v="2018-04-26T00:00:00"/>
    <d v="2019-01-31T00:00:00"/>
    <s v="no"/>
    <x v="0"/>
    <s v="FRO.27489"/>
    <n v="2018"/>
    <s v="C1"/>
    <n v="163129"/>
    <d v="2018-05-23T00:00:00"/>
    <s v="EK"/>
    <n v="0"/>
    <s v="yes"/>
    <n v="7528.4000000000005"/>
    <n v="9567"/>
    <s v="FRO.27489"/>
    <n v="2018"/>
    <n v="-87845"/>
    <d v="2018-05-23T00:00:00"/>
    <m/>
    <n v="2018"/>
    <n v="65250"/>
    <m/>
    <m/>
    <d v="2019-04-16T00:00:00"/>
    <d v="2019-02-27T00:00:00"/>
    <n v="2019"/>
    <n v="7818"/>
    <m/>
    <n v="75284"/>
    <n v="73068"/>
    <n v="0.97056479464428036"/>
    <n v="2216"/>
    <n v="9567"/>
  </r>
  <r>
    <s v="2018/206"/>
    <x v="2"/>
    <n v="206"/>
    <x v="10"/>
    <s v="Croatia"/>
    <s v="Croatia - Ministry of the Interior of the Republic of Croatia"/>
    <s v="no"/>
    <s v="FOA-R"/>
    <s v="2017/RSU/01"/>
    <d v="2018-05-30T00:00:00"/>
    <d v="2018-08-29T00:00:00"/>
    <s v="no"/>
    <x v="0"/>
    <s v="FRO.27496"/>
    <n v="2018"/>
    <s v="C1"/>
    <n v="9335"/>
    <d v="2018-05-25T00:00:00"/>
    <s v="FF"/>
    <n v="0"/>
    <s v="no"/>
    <m/>
    <m/>
    <m/>
    <m/>
    <m/>
    <m/>
    <m/>
    <m/>
    <m/>
    <m/>
    <m/>
    <d v="2018-11-12T00:00:00"/>
    <d v="2018-09-24T00:00:00"/>
    <n v="2018"/>
    <n v="6090.3"/>
    <m/>
    <n v="9335"/>
    <n v="6090.3"/>
    <n v="0.65241564006427422"/>
    <n v="3244.7"/>
    <n v="0"/>
  </r>
  <r>
    <s v="2018/207"/>
    <x v="2"/>
    <n v="207"/>
    <x v="10"/>
    <s v="Albania"/>
    <s v="Aparati i Drejtorisë së Policisë së Shtetit"/>
    <s v="no"/>
    <s v="RO"/>
    <s v="2018/RSU/01 CRO to Albania"/>
    <d v="2018-06-01T00:00:00"/>
    <d v="2018-06-30T00:00:00"/>
    <s v="no"/>
    <x v="0"/>
    <s v="FRO.27512"/>
    <n v="2018"/>
    <s v="C1"/>
    <n v="6334.4"/>
    <d v="2018-05-28T00:00:00"/>
    <s v="JC"/>
    <m/>
    <s v="no"/>
    <n v="0"/>
    <m/>
    <m/>
    <m/>
    <m/>
    <m/>
    <m/>
    <m/>
    <m/>
    <m/>
    <m/>
    <d v="2018-09-13T00:00:00"/>
    <d v="2018-08-29T00:00:00"/>
    <n v="2018"/>
    <n v="6120.4"/>
    <m/>
    <n v="6334.4"/>
    <n v="6120.4"/>
    <n v="0.96621621621621623"/>
    <n v="214"/>
    <n v="0"/>
  </r>
  <r>
    <s v="2018/208"/>
    <x v="2"/>
    <n v="208"/>
    <x v="9"/>
    <s v="FYR of Macedonia"/>
    <s v="Ministry of Internal Affairs"/>
    <s v="no"/>
    <s v="Field Deployment"/>
    <s v="2018/ORD/01 Human Resources"/>
    <d v="2018-07-18T00:00:00"/>
    <d v="2018-12-05T00:00:00"/>
    <s v="no"/>
    <x v="0"/>
    <s v="FRO.27497"/>
    <n v="2018"/>
    <s v="C1"/>
    <n v="29055.17"/>
    <d v="2018-05-29T00:00:00"/>
    <s v="SK"/>
    <n v="0"/>
    <s v="no"/>
    <m/>
    <m/>
    <m/>
    <m/>
    <m/>
    <m/>
    <m/>
    <m/>
    <m/>
    <m/>
    <m/>
    <d v="2019-02-18T00:00:00"/>
    <d v="2018-12-17T00:00:00"/>
    <n v="2018"/>
    <n v="19006.060000000001"/>
    <s v="EK"/>
    <n v="29055.17"/>
    <n v="19006.060000000001"/>
    <n v="0.65413694017278168"/>
    <n v="10049.109999999997"/>
    <n v="0"/>
  </r>
  <r>
    <s v="2018/209"/>
    <x v="2"/>
    <n v="209"/>
    <x v="9"/>
    <s v="Serbia"/>
    <s v="Ministry of Interior of Republic of Serbia"/>
    <s v="no"/>
    <s v="Field Deployment"/>
    <s v="2018/ORD/01 Human Resources"/>
    <d v="2018-06-19T00:00:00"/>
    <d v="2018-07-19T00:00:00"/>
    <s v="no"/>
    <x v="0"/>
    <s v="FRO.27498"/>
    <n v="2018"/>
    <s v="C1"/>
    <n v="8562.14"/>
    <d v="2018-05-29T00:00:00"/>
    <s v="SK"/>
    <n v="0"/>
    <s v="no"/>
    <m/>
    <m/>
    <m/>
    <m/>
    <m/>
    <m/>
    <m/>
    <m/>
    <m/>
    <m/>
    <m/>
    <d v="2018-10-02T00:00:00"/>
    <d v="2018-08-21T00:00:00"/>
    <n v="2018"/>
    <n v="6573.28"/>
    <m/>
    <n v="8562.14"/>
    <n v="6573.28"/>
    <n v="0.76771461340272407"/>
    <n v="1988.8599999999997"/>
    <n v="0"/>
  </r>
  <r>
    <s v="2018/210"/>
    <x v="2"/>
    <n v="210"/>
    <x v="10"/>
    <s v="Georgia"/>
    <s v="Patrol Police Department"/>
    <s v="no"/>
    <s v="RO"/>
    <s v="2018/ECRet/01"/>
    <d v="2018-06-07T00:00:00"/>
    <d v="2018-06-30T00:00:00"/>
    <s v="no"/>
    <x v="0"/>
    <s v="FRO.27555"/>
    <n v="2018"/>
    <s v="C1"/>
    <n v="5489.1"/>
    <d v="2018-06-04T00:00:00"/>
    <s v="JC"/>
    <n v="0"/>
    <s v="no"/>
    <m/>
    <m/>
    <m/>
    <m/>
    <m/>
    <m/>
    <m/>
    <m/>
    <m/>
    <m/>
    <m/>
    <d v="2018-09-13T00:00:00"/>
    <d v="2018-08-23T00:00:00"/>
    <n v="2018"/>
    <n v="5428.11"/>
    <m/>
    <n v="5489.1"/>
    <n v="5428.11"/>
    <n v="0.98888888888888882"/>
    <n v="60.990000000000691"/>
    <n v="0"/>
  </r>
  <r>
    <s v="2018/69"/>
    <x v="2"/>
    <n v="69"/>
    <x v="9"/>
    <s v="Finland"/>
    <s v="Finland - Tulli Tullihallitus Finnish Customs "/>
    <s v="no"/>
    <s v="Field Deployment"/>
    <s v="2018/ORD/01 Technical Equipment"/>
    <d v="2018-02-03T00:00:00"/>
    <d v="2018-04-24T00:00:00"/>
    <s v="no"/>
    <x v="0"/>
    <s v="FRO.26823"/>
    <n v="2018"/>
    <s v="C1"/>
    <n v="14793"/>
    <d v="2018-02-01T00:00:00"/>
    <s v="EK"/>
    <n v="0"/>
    <s v="yes"/>
    <n v="9459.66"/>
    <n v="9459.66"/>
    <m/>
    <m/>
    <m/>
    <m/>
    <m/>
    <m/>
    <m/>
    <m/>
    <m/>
    <d v="2018-07-08T00:00:00"/>
    <d v="2018-07-11T00:00:00"/>
    <n v="2018"/>
    <n v="13007.83"/>
    <m/>
    <n v="14793"/>
    <n v="13007.83"/>
    <n v="0.87932332860136553"/>
    <n v="1785.17"/>
    <n v="9459.66"/>
  </r>
  <r>
    <s v="2018/212"/>
    <x v="2"/>
    <n v="212"/>
    <x v="9"/>
    <s v="Latvia"/>
    <s v="Latvia - State Border Guard of the Republic of Latvia"/>
    <s v="no"/>
    <s v="Field Deployment"/>
    <s v="2018/ORD/01 Technical Equipment"/>
    <d v="2018-06-01T00:00:00"/>
    <d v="2018-10-02T00:00:00"/>
    <s v="no"/>
    <x v="0"/>
    <s v="FRO.27567"/>
    <n v="2018"/>
    <s v="C1"/>
    <n v="1041359"/>
    <d v="2018-05-30T00:00:00"/>
    <s v="SK"/>
    <n v="714415.17"/>
    <s v="yes"/>
    <n v="522888.12"/>
    <n v="304072"/>
    <m/>
    <m/>
    <m/>
    <m/>
    <m/>
    <n v="2018"/>
    <n v="624815"/>
    <m/>
    <m/>
    <d v="2018-12-16T00:00:00"/>
    <d v="2019-04-10T00:00:00"/>
    <n v="2019"/>
    <n v="124854.64"/>
    <m/>
    <n v="1041359"/>
    <n v="749669.64"/>
    <n v="0.7198954827297791"/>
    <n v="291689.36"/>
    <n v="304072"/>
  </r>
  <r>
    <s v="2018/213"/>
    <x v="2"/>
    <n v="213"/>
    <x v="10"/>
    <s v="Hungary"/>
    <s v="Hungary - Immigration and Asylum Office "/>
    <s v="no"/>
    <s v="FOA-R"/>
    <s v="2018/ECRet/01"/>
    <d v="2018-06-06T00:00:00"/>
    <d v="2018-09-05T00:00:00"/>
    <s v="no"/>
    <x v="0"/>
    <s v="FRO.27564"/>
    <n v="2018"/>
    <s v="C1"/>
    <n v="44756"/>
    <d v="2018-06-04T00:00:00"/>
    <s v="FF"/>
    <n v="0"/>
    <s v="yes"/>
    <n v="22500"/>
    <n v="22500"/>
    <s v="FRO.27564"/>
    <n v="2018"/>
    <n v="6333.88"/>
    <m/>
    <m/>
    <n v="2018"/>
    <n v="26827"/>
    <m/>
    <m/>
    <d v="2018-11-19T00:00:00"/>
    <d v="2018-12-12T00:00:00"/>
    <n v="2018"/>
    <n v="24262.880000000001"/>
    <m/>
    <n v="51089.88"/>
    <n v="51089.880000000005"/>
    <n v="1.0000000000000002"/>
    <n v="-7.2759576141834259E-12"/>
    <n v="22500"/>
  </r>
  <r>
    <s v="2018/214"/>
    <x v="2"/>
    <n v="214"/>
    <x v="10"/>
    <s v="Czech Republic"/>
    <s v="Czech Republic - Police of the Czech Republic"/>
    <s v="no"/>
    <s v="FOA-R"/>
    <s v="2018/ECRet/01"/>
    <d v="2018-06-12T00:00:00"/>
    <d v="2018-09-11T00:00:00"/>
    <s v="no"/>
    <x v="0"/>
    <s v="FRO.27565"/>
    <n v="2018"/>
    <s v="C1"/>
    <n v="8361"/>
    <d v="2018-06-06T00:00:00"/>
    <s v="JC"/>
    <n v="0"/>
    <s v="no"/>
    <m/>
    <m/>
    <m/>
    <m/>
    <m/>
    <m/>
    <m/>
    <n v="2018"/>
    <n v="5012"/>
    <m/>
    <m/>
    <d v="2018-11-25T00:00:00"/>
    <d v="2018-10-03T00:00:00"/>
    <n v="2018"/>
    <n v="1993.78"/>
    <m/>
    <n v="8361"/>
    <n v="7005.78"/>
    <n v="0.8379117330462863"/>
    <n v="1355.2200000000003"/>
    <n v="0"/>
  </r>
  <r>
    <s v="2018/215"/>
    <x v="2"/>
    <n v="215"/>
    <x v="9"/>
    <s v="Spain"/>
    <s v="Spain - Guardia Civil, Jefatura Fiscal y de Fronteras"/>
    <s v="no"/>
    <s v="Field Deployment"/>
    <s v="2018/ORD/01 Human Resources"/>
    <d v="2018-06-06T00:00:00"/>
    <d v="2018-07-03T00:00:00"/>
    <s v="no"/>
    <x v="0"/>
    <s v="FRO.27569"/>
    <n v="2018"/>
    <s v="C1"/>
    <n v="79574"/>
    <d v="2018-06-06T00:00:00"/>
    <s v="SK"/>
    <n v="0"/>
    <s v="yes"/>
    <n v="0"/>
    <n v="12678"/>
    <m/>
    <m/>
    <m/>
    <m/>
    <m/>
    <m/>
    <m/>
    <m/>
    <m/>
    <d v="2018-09-16T00:00:00"/>
    <d v="2018-12-14T00:00:00"/>
    <n v="2018"/>
    <n v="72641.8"/>
    <s v="IM"/>
    <n v="79574"/>
    <n v="72641.8"/>
    <n v="0.91288360519767764"/>
    <n v="6932.1999999999971"/>
    <n v="12678"/>
  </r>
  <r>
    <s v="2018/216"/>
    <x v="2"/>
    <n v="216"/>
    <x v="5"/>
    <s v="Malta"/>
    <s v="Malta - Armed Forces of Malta"/>
    <s v="no"/>
    <s v="FSC Support Officer"/>
    <s v="2018/FSC/GA FSC FIMO Deployment"/>
    <d v="2018-02-01T00:00:00"/>
    <d v="2019-01-31T00:00:00"/>
    <s v="no"/>
    <x v="0"/>
    <s v="FRO.27551"/>
    <n v="2018"/>
    <s v="C1"/>
    <n v="18035"/>
    <d v="2018-06-07T00:00:00"/>
    <s v="JC"/>
    <n v="0"/>
    <s v="no"/>
    <m/>
    <m/>
    <m/>
    <m/>
    <m/>
    <m/>
    <m/>
    <m/>
    <m/>
    <m/>
    <m/>
    <d v="2019-04-16T00:00:00"/>
    <d v="2019-06-27T00:00:00"/>
    <n v="2019"/>
    <n v="12729"/>
    <m/>
    <n v="18035"/>
    <n v="12729"/>
    <n v="0.70579428888272799"/>
    <n v="5306"/>
    <n v="0"/>
  </r>
  <r>
    <s v="2018/217"/>
    <x v="2"/>
    <n v="217"/>
    <x v="9"/>
    <s v="Moldova"/>
    <s v="Border Police Department of the Ministry of Internal Affairs"/>
    <s v="no"/>
    <s v="Field Deployment"/>
    <s v="2018/ORD/01 Human Resources"/>
    <d v="2018-06-19T00:00:00"/>
    <d v="2018-09-13T00:00:00"/>
    <s v="no"/>
    <x v="0"/>
    <s v="FRO.27562"/>
    <n v="2018"/>
    <s v="C1"/>
    <n v="15445.02"/>
    <d v="2018-06-06T00:00:00"/>
    <s v="EK"/>
    <m/>
    <s v="no"/>
    <m/>
    <m/>
    <m/>
    <m/>
    <m/>
    <m/>
    <m/>
    <n v="2018"/>
    <n v="12356"/>
    <m/>
    <m/>
    <d v="2018-11-27T00:00:00"/>
    <d v="2019-01-22T00:00:00"/>
    <n v="2019"/>
    <n v="-661.64"/>
    <m/>
    <n v="15445.02"/>
    <n v="11694.36"/>
    <n v="0.75716056049134284"/>
    <n v="3089.02"/>
    <n v="0"/>
  </r>
  <r>
    <s v="2018/218"/>
    <x v="2"/>
    <n v="218"/>
    <x v="10"/>
    <s v="Poland"/>
    <s v="Poland - Headquarters of Polish Border Guards"/>
    <s v="no"/>
    <s v="FOA-R"/>
    <s v="2018/ECRet/01"/>
    <d v="2018-06-24T00:00:00"/>
    <d v="2018-09-23T00:00:00"/>
    <s v="no"/>
    <x v="0"/>
    <s v="FRO.27621"/>
    <n v="2018"/>
    <s v="C1"/>
    <n v="27980"/>
    <d v="2018-06-19T00:00:00"/>
    <s v="JC"/>
    <m/>
    <s v="no"/>
    <n v="0"/>
    <m/>
    <s v="FRO.27621"/>
    <n v="2018"/>
    <n v="44906"/>
    <d v="2018-07-26T00:00:00"/>
    <m/>
    <n v="2018"/>
    <n v="43688"/>
    <m/>
    <m/>
    <d v="2018-12-07T00:00:00"/>
    <d v="2018-12-05T00:00:00"/>
    <n v="2018"/>
    <n v="16872.91"/>
    <m/>
    <n v="72886"/>
    <n v="60560.91"/>
    <n v="0.83089907526822715"/>
    <n v="12325.089999999997"/>
    <n v="0"/>
  </r>
  <r>
    <s v="2018/219"/>
    <x v="2"/>
    <n v="219"/>
    <x v="10"/>
    <s v="Netherlands"/>
    <s v="Netherlands - Dienst Terugkeer &amp; Vertrek (Repatriation and Departure Service)"/>
    <s v="no"/>
    <s v="FOA-R"/>
    <s v="2018/ECRet/01"/>
    <d v="2018-06-23T00:00:00"/>
    <d v="2019-01-31T00:00:00"/>
    <s v="no"/>
    <x v="0"/>
    <s v="FRO.27616"/>
    <n v="2018"/>
    <s v="C1"/>
    <n v="378599"/>
    <d v="2018-06-18T00:00:00"/>
    <s v="JC"/>
    <m/>
    <s v="yes"/>
    <n v="18000"/>
    <n v="41790.99"/>
    <s v="FRO.27616"/>
    <n v="2018"/>
    <n v="-313998"/>
    <d v="2018-08-30T00:00:00"/>
    <m/>
    <m/>
    <m/>
    <m/>
    <m/>
    <d v="2019-04-16T00:00:00"/>
    <d v="2019-04-16T00:00:00"/>
    <n v="2019"/>
    <n v="41454.43"/>
    <m/>
    <n v="64601"/>
    <n v="41454.43"/>
    <n v="0.64169950929552177"/>
    <n v="23146.57"/>
    <n v="41790.99"/>
  </r>
  <r>
    <s v="2018/220"/>
    <x v="2"/>
    <n v="220"/>
    <x v="10"/>
    <s v="Iceland"/>
    <s v="Iceland - the Office of the National Commissioner of the Icelandic Police"/>
    <s v="no"/>
    <s v="FOA-R"/>
    <s v="2018/ECRet/01"/>
    <d v="2018-06-26T00:00:00"/>
    <d v="2018-09-25T00:00:00"/>
    <s v="no"/>
    <x v="0"/>
    <s v="FRO.27628"/>
    <n v="2018"/>
    <s v="C1"/>
    <n v="275073"/>
    <d v="2018-06-18T00:00:00"/>
    <s v="JC"/>
    <m/>
    <s v="yes"/>
    <n v="200000"/>
    <n v="184000"/>
    <m/>
    <m/>
    <m/>
    <m/>
    <m/>
    <m/>
    <m/>
    <m/>
    <m/>
    <d v="2018-12-09T00:00:00"/>
    <d v="2018-10-30T00:00:00"/>
    <n v="2018"/>
    <n v="190799.1"/>
    <m/>
    <n v="275073"/>
    <n v="190799.1"/>
    <n v="0.69363078164705372"/>
    <n v="84273.9"/>
    <n v="184000"/>
  </r>
  <r>
    <s v="2018/221"/>
    <x v="2"/>
    <n v="221"/>
    <x v="10"/>
    <s v="Lithuania"/>
    <s v="Lithuania - State Border Guard Service at the Ministry of the Interior of the Republic of Lithuania"/>
    <s v="no"/>
    <s v="FOA-R"/>
    <s v="2018/ECRet/01"/>
    <d v="2018-07-01T00:00:00"/>
    <d v="2018-09-01T00:00:00"/>
    <s v="no"/>
    <x v="0"/>
    <s v="FRO.27630"/>
    <n v="2018"/>
    <s v="C1"/>
    <n v="25275"/>
    <d v="2018-06-19T00:00:00"/>
    <s v="JC"/>
    <m/>
    <s v="no"/>
    <n v="0"/>
    <m/>
    <m/>
    <m/>
    <m/>
    <m/>
    <m/>
    <m/>
    <m/>
    <m/>
    <m/>
    <d v="2018-11-15T00:00:00"/>
    <d v="2018-12-10T00:00:00"/>
    <n v="2018"/>
    <n v="17969.48"/>
    <m/>
    <n v="25275"/>
    <n v="17969.48"/>
    <n v="0.71095865479723042"/>
    <n v="7305.52"/>
    <n v="0"/>
  </r>
  <r>
    <s v="2018/222"/>
    <x v="2"/>
    <n v="222"/>
    <x v="9"/>
    <s v="Moldova"/>
    <s v="Border Police Department of the Ministry of Internal Affairs"/>
    <s v="no"/>
    <s v="Field Deployment"/>
    <s v="2018/ORD/01 Human Resources"/>
    <d v="2018-07-17T00:00:00"/>
    <d v="2018-08-16T00:00:00"/>
    <s v="no"/>
    <x v="0"/>
    <s v="FRO.27637"/>
    <n v="2018"/>
    <s v="C1"/>
    <n v="5300.38"/>
    <d v="2018-06-19T00:00:00"/>
    <s v="EK"/>
    <m/>
    <s v="no"/>
    <m/>
    <m/>
    <m/>
    <m/>
    <m/>
    <m/>
    <m/>
    <n v="2018"/>
    <n v="3710"/>
    <m/>
    <m/>
    <d v="2018-10-30T00:00:00"/>
    <d v="2018-11-09T00:00:00"/>
    <n v="2018"/>
    <n v="1449.85"/>
    <s v="EK"/>
    <n v="5300.38"/>
    <n v="5159.8500000000004"/>
    <n v="0.97348680660631881"/>
    <n v="140.52999999999975"/>
    <n v="0"/>
  </r>
  <r>
    <s v="2018/223"/>
    <x v="2"/>
    <n v="223"/>
    <x v="9"/>
    <s v="Serbia"/>
    <s v="Ministry of Interior Republic of Serbia"/>
    <s v="no"/>
    <s v="Field Deployment"/>
    <s v="2018/ORD/01 Human Resources"/>
    <d v="2018-07-17T00:00:00"/>
    <d v="2018-08-16T00:00:00"/>
    <s v="no"/>
    <x v="0"/>
    <s v="FRO.27642"/>
    <n v="2018"/>
    <s v="C1"/>
    <n v="8562.14"/>
    <d v="2018-06-20T00:00:00"/>
    <s v="EK"/>
    <m/>
    <s v="no"/>
    <m/>
    <m/>
    <m/>
    <m/>
    <m/>
    <m/>
    <m/>
    <m/>
    <m/>
    <m/>
    <m/>
    <d v="2018-10-30T00:00:00"/>
    <d v="2018-08-31T00:00:00"/>
    <n v="2018"/>
    <n v="6556.05"/>
    <m/>
    <n v="8562.14"/>
    <n v="6556.05"/>
    <n v="0.76570226602227953"/>
    <n v="2006.0899999999992"/>
    <n v="0"/>
  </r>
  <r>
    <s v="2018/224"/>
    <x v="2"/>
    <n v="224"/>
    <x v="9"/>
    <s v="Serbia"/>
    <s v="Ministry of Interior Republic of Serbia"/>
    <s v="no"/>
    <s v="Field Deployment"/>
    <s v="2018/ORD/01 Human Resources"/>
    <d v="2018-08-14T00:00:00"/>
    <d v="2018-09-13T00:00:00"/>
    <s v="no"/>
    <x v="0"/>
    <s v="FRO.27643"/>
    <n v="2018"/>
    <s v="C1"/>
    <n v="8562.14"/>
    <d v="2018-06-20T00:00:00"/>
    <s v="EK"/>
    <m/>
    <s v="no"/>
    <m/>
    <m/>
    <m/>
    <m/>
    <m/>
    <m/>
    <m/>
    <m/>
    <m/>
    <m/>
    <m/>
    <d v="2018-11-27T00:00:00"/>
    <d v="2018-10-02T00:00:00"/>
    <n v="2018"/>
    <n v="6570.98"/>
    <m/>
    <n v="8562.14"/>
    <n v="6570.98"/>
    <n v="0.76744598897004723"/>
    <n v="1991.1599999999999"/>
    <n v="0"/>
  </r>
  <r>
    <s v="2018/225"/>
    <x v="2"/>
    <n v="225"/>
    <x v="9"/>
    <s v="Latvia"/>
    <s v="Latvia - State Border Guard of the Republic of Latvia"/>
    <s v="no"/>
    <s v="Field Deployment"/>
    <s v="2018/ORD/01 Technical Equipment"/>
    <d v="2018-07-01T00:00:00"/>
    <d v="2018-08-31T00:00:00"/>
    <s v="no"/>
    <x v="0"/>
    <s v="FRO.27638"/>
    <n v="2018"/>
    <s v="C1"/>
    <n v="976039"/>
    <d v="2018-06-22T00:00:00"/>
    <s v="EK"/>
    <n v="951135"/>
    <s v="yes"/>
    <n v="606124.19999999995"/>
    <n v="596588.72"/>
    <m/>
    <m/>
    <m/>
    <m/>
    <m/>
    <n v="2018"/>
    <n v="585623"/>
    <m/>
    <m/>
    <d v="2018-11-14T00:00:00"/>
    <d v="2018-10-30T00:00:00"/>
    <n v="2018"/>
    <n v="235841.6"/>
    <s v="SK"/>
    <n v="976039"/>
    <n v="821464.6"/>
    <n v="0.84163091843666082"/>
    <n v="154574.40000000002"/>
    <n v="596588.72"/>
  </r>
  <r>
    <s v="2018/226"/>
    <x v="2"/>
    <n v="226"/>
    <x v="10"/>
    <s v="Albania"/>
    <s v="Aparati i Drejtorisë së Policisë së Shtetit"/>
    <s v="no"/>
    <s v="CRO"/>
    <s v="2018/ECRet/01"/>
    <d v="2018-07-01T00:00:00"/>
    <d v="2018-07-31T00:00:00"/>
    <s v="no"/>
    <x v="0"/>
    <s v="FRO.27647"/>
    <n v="2018"/>
    <s v="C1"/>
    <n v="4750.8"/>
    <d v="2018-06-22T00:00:00"/>
    <s v="JC"/>
    <m/>
    <s v="no"/>
    <m/>
    <m/>
    <m/>
    <m/>
    <m/>
    <m/>
    <m/>
    <m/>
    <m/>
    <m/>
    <m/>
    <d v="2018-10-14T00:00:00"/>
    <d v="2018-11-05T00:00:00"/>
    <n v="2018"/>
    <n v="4750.8"/>
    <m/>
    <n v="4750.8"/>
    <n v="4750.8"/>
    <n v="1"/>
    <n v="0"/>
    <n v="0"/>
  </r>
  <r>
    <s v="2018/227"/>
    <x v="2"/>
    <n v="227"/>
    <x v="10"/>
    <s v="France"/>
    <s v="France - Ministère de l'intérieur, Direction générale des étrangers en France"/>
    <s v="no"/>
    <s v="FOA-R"/>
    <s v="2018/ECRet/01"/>
    <d v="2018-07-01T00:00:00"/>
    <d v="2018-09-30T00:00:00"/>
    <s v="no"/>
    <x v="0"/>
    <s v="FRO.27667"/>
    <n v="2018"/>
    <s v="C1"/>
    <n v="669686"/>
    <d v="2018-06-22T00:00:00"/>
    <s v="JC"/>
    <m/>
    <s v="yes"/>
    <n v="500000"/>
    <n v="525911"/>
    <m/>
    <m/>
    <m/>
    <m/>
    <m/>
    <m/>
    <m/>
    <m/>
    <m/>
    <d v="2018-12-14T00:00:00"/>
    <d v="2018-12-10T00:00:00"/>
    <n v="2018"/>
    <n v="594383.1"/>
    <m/>
    <n v="669686"/>
    <n v="594383.1"/>
    <n v="0.88755491379542051"/>
    <n v="75302.900000000023"/>
    <n v="525911"/>
  </r>
  <r>
    <s v="2018/228"/>
    <x v="2"/>
    <n v="228"/>
    <x v="5"/>
    <s v="Poland"/>
    <s v="Poland - Headquarters of Polish Border Guards"/>
    <s v="no"/>
    <s v="FSC Support Officer"/>
    <s v="2018/FSC/01 Situational monitoring, deployment of GOs"/>
    <d v="2018-02-01T00:00:00"/>
    <d v="2019-01-31T00:00:00"/>
    <s v="no"/>
    <x v="0"/>
    <s v="FRO.27683"/>
    <n v="2018"/>
    <s v="C1"/>
    <n v="45276"/>
    <d v="2018-06-28T00:00:00"/>
    <s v="JC"/>
    <n v="0"/>
    <s v="no"/>
    <s v="-"/>
    <m/>
    <m/>
    <m/>
    <m/>
    <m/>
    <m/>
    <n v="2018"/>
    <n v="24696"/>
    <m/>
    <m/>
    <d v="2019-04-16T00:00:00"/>
    <d v="2019-03-07T00:00:00"/>
    <n v="2019"/>
    <n v="15726"/>
    <m/>
    <n v="45276"/>
    <n v="40422"/>
    <n v="0.89279088258680095"/>
    <n v="4854"/>
    <n v="0"/>
  </r>
  <r>
    <s v="2018/92"/>
    <x v="2"/>
    <n v="92"/>
    <x v="9"/>
    <s v="Finland"/>
    <s v="Finland - Rajavartiolaitos, the Finnish Border Guard"/>
    <s v="no"/>
    <s v="Field Deployment"/>
    <s v="2018/ORD/01 Technical Equipment"/>
    <d v="2018-02-16T00:00:00"/>
    <d v="2018-06-21T00:00:00"/>
    <s v="no"/>
    <x v="0"/>
    <s v="FRO.26934"/>
    <n v="2018"/>
    <s v="C1"/>
    <n v="879124"/>
    <d v="2018-02-15T00:00:00"/>
    <s v="SK"/>
    <n v="856455.67"/>
    <s v="yes"/>
    <n v="580809.6"/>
    <n v="375355"/>
    <m/>
    <m/>
    <m/>
    <m/>
    <m/>
    <m/>
    <m/>
    <m/>
    <m/>
    <d v="2018-09-04T00:00:00"/>
    <d v="2018-10-30T00:00:00"/>
    <n v="2018"/>
    <n v="681672"/>
    <s v="EK"/>
    <n v="879124"/>
    <n v="681672"/>
    <n v="0.77539914733302695"/>
    <n v="197452"/>
    <n v="375355"/>
  </r>
  <r>
    <s v="2018/230"/>
    <x v="2"/>
    <n v="230"/>
    <x v="9"/>
    <s v="Poland"/>
    <s v="Poland - Headquarters of Polish Border Guards"/>
    <s v="no"/>
    <s v="Field Deployment"/>
    <s v="2018/ORD/01 Technical Equipment"/>
    <d v="2018-06-30T00:00:00"/>
    <d v="2018-07-17T00:00:00"/>
    <s v="no"/>
    <x v="0"/>
    <s v="FRO.27699"/>
    <n v="2018"/>
    <s v="C1"/>
    <n v="12144"/>
    <d v="2018-06-28T00:00:00"/>
    <s v="EK"/>
    <n v="12024.36"/>
    <s v="yes"/>
    <n v="6674.58"/>
    <n v="7614.28"/>
    <m/>
    <m/>
    <m/>
    <m/>
    <m/>
    <n v="2018"/>
    <n v="7286"/>
    <m/>
    <m/>
    <d v="2018-09-30T00:00:00"/>
    <d v="2018-08-06T00:00:00"/>
    <n v="2018"/>
    <n v="2460.5"/>
    <m/>
    <n v="12144"/>
    <n v="9746.5"/>
    <n v="0.80257740447957837"/>
    <n v="2397.5"/>
    <n v="7614.28"/>
  </r>
  <r>
    <s v="2018/231"/>
    <x v="2"/>
    <n v="231"/>
    <x v="10"/>
    <s v="Denmark"/>
    <s v="Denmark - Danish National Police"/>
    <s v="no"/>
    <s v="FOA-R"/>
    <s v="2018/ECRet/01"/>
    <d v="2018-07-15T00:00:00"/>
    <d v="2018-10-14T00:00:00"/>
    <s v="no"/>
    <x v="0"/>
    <s v="FRO.27700"/>
    <n v="2018"/>
    <s v="C1"/>
    <n v="13252"/>
    <d v="2018-06-29T00:00:00"/>
    <s v="JC"/>
    <m/>
    <s v="no"/>
    <m/>
    <m/>
    <s v="FRO.27700"/>
    <n v="2018"/>
    <n v="-7469"/>
    <m/>
    <m/>
    <m/>
    <m/>
    <m/>
    <m/>
    <d v="2018-12-28T00:00:00"/>
    <m/>
    <m/>
    <m/>
    <m/>
    <n v="5783"/>
    <n v="0"/>
    <n v="0"/>
    <n v="5783"/>
    <n v="0"/>
  </r>
  <r>
    <s v="2018/232"/>
    <x v="2"/>
    <n v="232"/>
    <x v="10"/>
    <s v="Georgia"/>
    <s v="Patrol Police Department"/>
    <s v="no"/>
    <s v="CRO"/>
    <s v="2018/ECRet/01"/>
    <d v="2018-07-09T00:00:00"/>
    <d v="2018-07-31T00:00:00"/>
    <s v="no"/>
    <x v="0"/>
    <s v="FRO.27707"/>
    <n v="2018"/>
    <s v="C1"/>
    <n v="4879.2"/>
    <d v="2018-07-04T00:00:00"/>
    <s v="JC"/>
    <m/>
    <s v="no"/>
    <m/>
    <m/>
    <m/>
    <m/>
    <m/>
    <m/>
    <m/>
    <m/>
    <m/>
    <m/>
    <m/>
    <d v="2018-10-14T00:00:00"/>
    <d v="2018-08-29T00:00:00"/>
    <n v="2018"/>
    <n v="3894.8"/>
    <m/>
    <n v="4879.2"/>
    <n v="3894.8"/>
    <n v="0.79824561403508776"/>
    <n v="984.39999999999964"/>
    <n v="0"/>
  </r>
  <r>
    <s v="2018/233"/>
    <x v="2"/>
    <n v="233"/>
    <x v="9"/>
    <s v="Portugal"/>
    <s v="Portugal - Guarda Nacional Republicana"/>
    <s v="no"/>
    <s v="Field Deployment"/>
    <s v="2018/ORD/01 Technical Equipment"/>
    <d v="2018-08-01T00:00:00"/>
    <d v="2018-10-31T00:00:00"/>
    <s v="no"/>
    <x v="0"/>
    <s v="FRO.27710"/>
    <n v="2018"/>
    <s v="C1"/>
    <n v="601513"/>
    <d v="2018-07-04T00:00:00"/>
    <s v="SK"/>
    <n v="399322.94"/>
    <s v="yes"/>
    <n v="293756"/>
    <n v="203509.52"/>
    <m/>
    <m/>
    <m/>
    <m/>
    <m/>
    <n v="2018"/>
    <n v="306908"/>
    <m/>
    <m/>
    <d v="2019-01-14T00:00:00"/>
    <d v="2019-01-31T00:00:00"/>
    <n v="2019"/>
    <n v="115236.59"/>
    <m/>
    <n v="601513"/>
    <n v="422144.58999999997"/>
    <n v="0.70180459940184159"/>
    <n v="179368.41000000003"/>
    <n v="203509.52"/>
  </r>
  <r>
    <s v="2018/234"/>
    <x v="2"/>
    <n v="234"/>
    <x v="9"/>
    <s v="Portugal"/>
    <s v="Portugal - Marinha Portuguesa"/>
    <s v="no"/>
    <s v="Field Deployment"/>
    <s v="2018/ORD/01 Technical Equipment"/>
    <d v="2018-07-20T00:00:00"/>
    <d v="2018-10-10T00:00:00"/>
    <s v="no"/>
    <x v="0"/>
    <s v="FRO.27719"/>
    <n v="2018"/>
    <s v="C1"/>
    <n v="2060293"/>
    <d v="2018-07-04T00:00:00"/>
    <s v="EK"/>
    <n v="1499359.6"/>
    <s v="yes"/>
    <n v="1042645.5"/>
    <n v="881909"/>
    <s v="FRO. 27719"/>
    <n v="2018"/>
    <n v="6271"/>
    <d v="2018-08-28T00:00:00"/>
    <m/>
    <n v="2018"/>
    <n v="1236176"/>
    <n v="2018"/>
    <n v="412059"/>
    <d v="2018-12-24T00:00:00"/>
    <d v="2019-12-11T00:00:00"/>
    <n v="2019"/>
    <n v="-106387.58"/>
    <m/>
    <n v="2066564"/>
    <n v="1541847.42"/>
    <n v="0.74609226716423971"/>
    <n v="418329.00000000006"/>
    <n v="881909"/>
  </r>
  <r>
    <s v="2018/235"/>
    <x v="2"/>
    <n v="235"/>
    <x v="9"/>
    <s v="Netherlands"/>
    <s v="Transport and Support Service"/>
    <s v="no"/>
    <s v="Field Deployment"/>
    <s v="2018/ORD/01 Human Resources"/>
    <d v="2018-02-01T00:00:00"/>
    <d v="2019-02-07T00:00:00"/>
    <s v="no"/>
    <x v="0"/>
    <s v="FRO.27720"/>
    <n v="2018"/>
    <s v="C1"/>
    <n v="1503367"/>
    <d v="2018-07-05T00:00:00"/>
    <s v="SK"/>
    <n v="0"/>
    <s v="yes"/>
    <n v="165500"/>
    <n v="165952"/>
    <s v="FRO.27720"/>
    <n v="2019"/>
    <n v="151633"/>
    <d v="2019-01-16T00:00:00"/>
    <m/>
    <m/>
    <m/>
    <m/>
    <m/>
    <d v="2019-04-23T00:00:00"/>
    <d v="2019-10-15T00:00:00"/>
    <n v="2019"/>
    <n v="1650000"/>
    <m/>
    <n v="1655000"/>
    <n v="1650000"/>
    <n v="0.99697885196374625"/>
    <n v="5000"/>
    <n v="165952"/>
  </r>
  <r>
    <s v="2018/236"/>
    <x v="2"/>
    <n v="236"/>
    <x v="10"/>
    <s v="Belgium"/>
    <s v="Belgium - Department of Federal Immigration (Dienst Vreemdelingenzaken)"/>
    <s v="no"/>
    <s v="FOA-R"/>
    <s v="2018/ECRet/01-FOA-R 2018-Consular Seminar in Poland with Sensitization Mission ni Belgium"/>
    <d v="2018-07-09T00:00:00"/>
    <d v="2018-07-19T00:00:00"/>
    <s v="no"/>
    <x v="0"/>
    <s v="FRO.27734"/>
    <n v="2018"/>
    <s v="C1"/>
    <n v="33513.68"/>
    <d v="2018-07-05T00:00:00"/>
    <s v="FF"/>
    <n v="0"/>
    <s v="no"/>
    <m/>
    <m/>
    <s v="FRO.27734"/>
    <n v="2018"/>
    <n v="9680.34"/>
    <d v="2018-07-13T00:00:00"/>
    <m/>
    <m/>
    <m/>
    <m/>
    <m/>
    <d v="2018-10-02T00:00:00"/>
    <d v="2018-11-15T00:00:00"/>
    <n v="2018"/>
    <n v="37156"/>
    <m/>
    <n v="43194.020000000004"/>
    <n v="37156"/>
    <n v="0.86021166818925388"/>
    <n v="6038.0200000000041"/>
    <n v="0"/>
  </r>
  <r>
    <s v="2018/237"/>
    <x v="2"/>
    <n v="237"/>
    <x v="9"/>
    <s v="Albania"/>
    <s v="Aparati i Drejtorisë së Policisë së Shtetit"/>
    <s v="no"/>
    <s v="Field Deployment"/>
    <s v="2018/ORD/01 Human Resources"/>
    <d v="2018-08-14T00:00:00"/>
    <d v="2018-09-13T00:00:00"/>
    <s v="no"/>
    <x v="0"/>
    <s v="FRO.27718"/>
    <n v="2018"/>
    <s v="C1"/>
    <n v="8375.9599999999991"/>
    <d v="2018-07-05T00:00:00"/>
    <s v="EK"/>
    <n v="0"/>
    <s v="yes"/>
    <n v="0"/>
    <n v="2550"/>
    <m/>
    <m/>
    <m/>
    <m/>
    <m/>
    <m/>
    <n v="0"/>
    <m/>
    <n v="0"/>
    <d v="2018-11-27T00:00:00"/>
    <d v="2018-09-28T00:00:00"/>
    <n v="2018"/>
    <n v="6063.99"/>
    <s v="SK"/>
    <n v="8375.9599999999991"/>
    <n v="6063.99"/>
    <n v="0.7239755204179581"/>
    <n v="2311.9699999999993"/>
    <n v="2550"/>
  </r>
  <r>
    <s v="2018/238"/>
    <x v="2"/>
    <n v="238"/>
    <x v="9"/>
    <s v="Albania"/>
    <s v="Aparati i Drejtorisë së Policisë së Shtetit"/>
    <s v="no"/>
    <s v="Field Deployment"/>
    <s v="2018/ORD/01 Human Resources"/>
    <d v="2018-07-17T00:00:00"/>
    <d v="2018-08-16T00:00:00"/>
    <s v="no"/>
    <x v="0"/>
    <s v="FRO.27717"/>
    <n v="2018"/>
    <s v="C1"/>
    <n v="8375.9599999999991"/>
    <d v="2018-07-05T00:00:00"/>
    <s v="EK"/>
    <n v="0"/>
    <s v="yes"/>
    <n v="0"/>
    <n v="2906.16"/>
    <m/>
    <m/>
    <m/>
    <m/>
    <m/>
    <m/>
    <n v="0"/>
    <m/>
    <n v="0"/>
    <d v="2018-10-30T00:00:00"/>
    <d v="2018-09-28T00:00:00"/>
    <n v="2018"/>
    <n v="6092.75"/>
    <s v="SK"/>
    <n v="8375.9599999999991"/>
    <n v="6092.75"/>
    <n v="0.72740915668174166"/>
    <n v="2283.2099999999991"/>
    <n v="2906.16"/>
  </r>
  <r>
    <s v="2018/239"/>
    <x v="2"/>
    <n v="239"/>
    <x v="9"/>
    <s v="Kosovo"/>
    <s v="General Directorate of Kosovo Police"/>
    <s v="no"/>
    <s v="Field Deployment"/>
    <s v="2018/ORD/01 Human Resources"/>
    <d v="2018-08-14T00:00:00"/>
    <d v="2018-09-13T00:00:00"/>
    <s v="no"/>
    <x v="0"/>
    <s v="FRO.27750"/>
    <n v="2018"/>
    <s v="C1"/>
    <n v="6476.71"/>
    <d v="2018-07-12T00:00:00"/>
    <s v="EK"/>
    <n v="0"/>
    <s v="no"/>
    <m/>
    <m/>
    <m/>
    <m/>
    <m/>
    <m/>
    <m/>
    <m/>
    <m/>
    <m/>
    <m/>
    <d v="2018-11-27T00:00:00"/>
    <d v="2019-03-13T00:00:00"/>
    <n v="2019"/>
    <n v="2896.78"/>
    <m/>
    <n v="6476.71"/>
    <n v="2896.78"/>
    <n v="0.44726103222160635"/>
    <n v="3579.93"/>
    <n v="0"/>
  </r>
  <r>
    <s v="2018/240"/>
    <x v="2"/>
    <n v="240"/>
    <x v="9"/>
    <s v="Bulgaria"/>
    <s v="Bulgaria - Ministry of Interior, Chief Directorate Border Police"/>
    <s v="no"/>
    <s v="Field Deployment"/>
    <s v="2018/ORD/01 Technical Equipment"/>
    <d v="2018-09-01T00:00:00"/>
    <d v="2018-10-31T00:00:00"/>
    <s v="no"/>
    <x v="0"/>
    <s v="FRO.27749"/>
    <n v="2018"/>
    <s v="C1"/>
    <n v="538218"/>
    <d v="2018-07-11T00:00:00"/>
    <s v="SK"/>
    <n v="540154.68000000005"/>
    <s v="yes"/>
    <n v="361149.76"/>
    <n v="344980.19"/>
    <s v="FRO.27749"/>
    <n v="2018"/>
    <n v="44633"/>
    <d v="2018-10-29T00:00:00"/>
    <m/>
    <n v="2018"/>
    <n v="320000"/>
    <n v="2018"/>
    <n v="107000"/>
    <d v="2019-01-14T00:00:00"/>
    <d v="2019-02-07T00:00:00"/>
    <n v="2019"/>
    <n v="132112.45000000001"/>
    <m/>
    <n v="582851"/>
    <n v="559112.44999999995"/>
    <n v="0.95927166634354222"/>
    <n v="23738.550000000047"/>
    <n v="344980.19"/>
  </r>
  <r>
    <s v="2018/241"/>
    <x v="2"/>
    <n v="241"/>
    <x v="10"/>
    <s v="Luxembourg"/>
    <s v="Luxembourg - Ministry of Foreign Affairs"/>
    <s v="no"/>
    <s v="FOA-R"/>
    <s v="2018/ECRet/01-FOA-R 2018 including Return Specialist, Identification Missions"/>
    <d v="2018-07-16T00:00:00"/>
    <d v="2018-10-15T00:00:00"/>
    <s v="no"/>
    <x v="0"/>
    <s v="FRO.27752"/>
    <n v="2018"/>
    <s v="C1"/>
    <n v="55076"/>
    <m/>
    <s v="JC"/>
    <m/>
    <s v="no"/>
    <s v="-"/>
    <m/>
    <m/>
    <m/>
    <m/>
    <m/>
    <m/>
    <m/>
    <m/>
    <m/>
    <m/>
    <d v="2018-12-29T00:00:00"/>
    <m/>
    <m/>
    <m/>
    <m/>
    <n v="55076"/>
    <n v="0"/>
    <n v="0"/>
    <n v="55076"/>
    <n v="0"/>
  </r>
  <r>
    <s v="2018/242"/>
    <x v="2"/>
    <n v="242"/>
    <x v="10"/>
    <s v="Italy"/>
    <s v="Italy - Ministero dell'Interno, Dipartimento della Pubblica Sicurezza, Direzione Centrale dell'Immigrazione e della Polizia delle Frontiere"/>
    <s v="no"/>
    <s v="FOA-R"/>
    <s v="2018/ECRet/01-FOA-R 2018 including Return Specialist, Identification Missions"/>
    <d v="2018-08-01T00:00:00"/>
    <d v="2018-10-31T00:00:00"/>
    <s v="no"/>
    <x v="0"/>
    <s v="FRO.27754"/>
    <n v="2018"/>
    <s v="C1"/>
    <n v="1734043"/>
    <d v="2018-07-12T00:00:00"/>
    <s v="JC"/>
    <m/>
    <s v="yes"/>
    <n v="1155000"/>
    <n v="1121478"/>
    <s v="FRO.27754"/>
    <n v="2018"/>
    <n v="-426482"/>
    <d v="2018-10-22T00:00:00"/>
    <m/>
    <n v="2018"/>
    <n v="1039397"/>
    <m/>
    <m/>
    <d v="2019-01-14T00:00:00"/>
    <d v="2019-03-07T00:00:00"/>
    <n v="2019"/>
    <n v="227002.09"/>
    <m/>
    <n v="1307561"/>
    <n v="1266399.0900000001"/>
    <n v="0.96852008434023351"/>
    <n v="41161.909999999916"/>
    <n v="1121478"/>
  </r>
  <r>
    <s v="2018/243"/>
    <x v="2"/>
    <n v="243"/>
    <x v="9"/>
    <s v="Georgia"/>
    <s v="Patrol Police Department"/>
    <s v="no"/>
    <s v="Field Deployment"/>
    <s v="2018/ORD/01 Human Resources"/>
    <d v="2018-04-24T00:00:00"/>
    <d v="2018-05-24T00:00:00"/>
    <s v="yes"/>
    <x v="0"/>
    <s v="FRO.27299"/>
    <n v="2018"/>
    <s v="C1"/>
    <n v="9847.2099999999991"/>
    <d v="2018-08-20T00:00:00"/>
    <s v="SK"/>
    <n v="0"/>
    <s v="no"/>
    <m/>
    <m/>
    <m/>
    <m/>
    <m/>
    <m/>
    <m/>
    <m/>
    <m/>
    <m/>
    <m/>
    <d v="2018-08-07T00:00:00"/>
    <d v="2018-10-08T00:00:00"/>
    <n v="2018"/>
    <n v="3863.24"/>
    <s v="EK"/>
    <n v="9847.2099999999991"/>
    <n v="3863.24"/>
    <n v="0.39231823023983442"/>
    <n v="5983.9699999999993"/>
    <n v="0"/>
  </r>
  <r>
    <s v="2018/244"/>
    <x v="2"/>
    <n v="244"/>
    <x v="9"/>
    <s v="Georgia"/>
    <s v="Patrol Police Department"/>
    <s v="no"/>
    <s v="Field Deployment"/>
    <s v="2018/ORD/01 Human Resources"/>
    <d v="2018-05-28T00:00:00"/>
    <d v="2018-07-11T00:00:00"/>
    <s v="yes"/>
    <x v="0"/>
    <s v="FRO.27459"/>
    <n v="2018"/>
    <s v="C1"/>
    <n v="11012.44"/>
    <d v="2018-07-13T00:00:00"/>
    <s v="SK"/>
    <n v="0"/>
    <s v="no"/>
    <m/>
    <m/>
    <m/>
    <m/>
    <m/>
    <m/>
    <m/>
    <m/>
    <m/>
    <m/>
    <m/>
    <d v="2018-09-24T00:00:00"/>
    <d v="2018-08-27T00:00:00"/>
    <n v="2018"/>
    <n v="6293.5"/>
    <m/>
    <n v="11012.44"/>
    <n v="6293.5"/>
    <n v="0.57149006033177019"/>
    <n v="4718.9400000000005"/>
    <n v="0"/>
  </r>
  <r>
    <s v="2018/245"/>
    <x v="2"/>
    <n v="245"/>
    <x v="9"/>
    <s v="Romania"/>
    <s v="Romania - General Inspectorate of the Romanian Border Police"/>
    <s v="no"/>
    <s v="Field Deployment"/>
    <s v="2018/ORD/01 Technical Equipment"/>
    <d v="2018-08-01T00:00:00"/>
    <d v="2018-10-31T00:00:00"/>
    <s v="no"/>
    <x v="0"/>
    <s v="FRO.27765"/>
    <n v="2018"/>
    <s v="C1"/>
    <n v="712999"/>
    <d v="2018-07-16T00:00:00"/>
    <s v="SK"/>
    <n v="515138.37"/>
    <s v="yes"/>
    <n v="465264"/>
    <n v="358557.67"/>
    <m/>
    <m/>
    <m/>
    <m/>
    <m/>
    <n v="2018"/>
    <n v="427799"/>
    <m/>
    <m/>
    <d v="2019-01-14T00:00:00"/>
    <d v="2019-03-06T00:00:00"/>
    <n v="2019"/>
    <n v="112513"/>
    <m/>
    <n v="712999"/>
    <n v="540312"/>
    <n v="0.75780190435049699"/>
    <n v="172687"/>
    <n v="358557.67"/>
  </r>
  <r>
    <s v="2018/246"/>
    <x v="2"/>
    <n v="246"/>
    <x v="10"/>
    <s v="Portugal"/>
    <s v="Portugal - Servico de Estrangeiros e Fronteiras"/>
    <s v="no"/>
    <s v="FOA-R"/>
    <s v="2018/ECRet/01-FOA-R 2018 including Return Specialist, Identification Missions"/>
    <d v="2018-07-16T00:00:00"/>
    <d v="2018-10-15T00:00:00"/>
    <s v="no"/>
    <x v="0"/>
    <s v="FRO.27766"/>
    <n v="2018"/>
    <s v="C1"/>
    <n v="11505"/>
    <d v="2018-07-16T00:00:00"/>
    <s v="JC"/>
    <m/>
    <s v="no"/>
    <s v="-"/>
    <m/>
    <m/>
    <m/>
    <m/>
    <m/>
    <m/>
    <m/>
    <m/>
    <m/>
    <m/>
    <d v="2018-12-29T00:00:00"/>
    <d v="2019-01-18T00:00:00"/>
    <n v="2019"/>
    <n v="1400.91"/>
    <m/>
    <n v="11505"/>
    <n v="1400.91"/>
    <n v="0.12176531942633638"/>
    <n v="10104.09"/>
    <n v="0"/>
  </r>
  <r>
    <s v="2018/247"/>
    <x v="2"/>
    <n v="247"/>
    <x v="9"/>
    <s v="Greece"/>
    <s v="Greece - Hellenic Ministry of Maritime Affairs and Insular Policy / Hellenic Coast Guard"/>
    <s v="yes"/>
    <s v="Field Deployment"/>
    <s v="2018/ORD/01 Technical Equipment (Liaison officers onboard home MS assets)"/>
    <d v="2018-02-01T00:00:00"/>
    <d v="2019-01-31T00:00:00"/>
    <s v="no"/>
    <x v="0"/>
    <s v="FRO.27767"/>
    <n v="2018"/>
    <s v="C1"/>
    <n v="694024"/>
    <d v="2018-07-17T00:00:00"/>
    <s v="SK"/>
    <n v="706137.9"/>
    <s v="yes"/>
    <n v="439460"/>
    <n v="373981.26"/>
    <s v="FRO.28802"/>
    <n v="2019"/>
    <n v="142074"/>
    <d v="2019-01-08T00:00:00"/>
    <m/>
    <n v="2018"/>
    <n v="501659"/>
    <m/>
    <m/>
    <d v="2019-04-16T00:00:00"/>
    <d v="2019-07-01T00:00:00"/>
    <n v="2019"/>
    <n v="211540.28"/>
    <m/>
    <n v="836098"/>
    <n v="713199.28"/>
    <n v="0.85300919270229092"/>
    <n v="122898.71999999997"/>
    <n v="373981.26"/>
  </r>
  <r>
    <s v="2018/248"/>
    <x v="2"/>
    <n v="248"/>
    <x v="9"/>
    <s v="Estonia"/>
    <s v="Estonia - Police and Border Guard Board"/>
    <s v="no"/>
    <s v="Field Deployment"/>
    <s v="2018/ORD/01 Technical Equipment"/>
    <d v="2018-10-01T00:00:00"/>
    <d v="2018-10-31T00:00:00"/>
    <s v="no"/>
    <x v="0"/>
    <s v="FRO.27783"/>
    <n v="2018"/>
    <s v="C1"/>
    <n v="154910"/>
    <d v="2018-07-19T00:00:00"/>
    <s v="EK"/>
    <n v="144804"/>
    <s v="yes"/>
    <n v="72700"/>
    <n v="65961.14"/>
    <m/>
    <m/>
    <m/>
    <m/>
    <m/>
    <n v="2018"/>
    <n v="92946"/>
    <m/>
    <m/>
    <d v="2019-01-14T00:00:00"/>
    <d v="2018-12-10T00:00:00"/>
    <n v="2018"/>
    <n v="43831.93"/>
    <m/>
    <n v="154910"/>
    <n v="136777.93"/>
    <n v="0.8829509392550513"/>
    <n v="18132.070000000007"/>
    <n v="65961.14"/>
  </r>
  <r>
    <s v="2018/249"/>
    <x v="2"/>
    <n v="249"/>
    <x v="10"/>
    <s v="Bulgaria"/>
    <s v="Migration Directorate - Ministry of Interior"/>
    <s v="no"/>
    <s v="FOA-R"/>
    <s v="2018/ECRet/01-FOA-R 2018 including Return Operations"/>
    <d v="2018-08-15T00:00:00"/>
    <d v="2019-01-31T00:00:00"/>
    <s v="no"/>
    <x v="0"/>
    <s v="FRO.27786"/>
    <n v="2018"/>
    <s v="C1"/>
    <n v="12447"/>
    <d v="2018-07-24T00:00:00"/>
    <s v="SK"/>
    <n v="0"/>
    <s v="no"/>
    <m/>
    <n v="0"/>
    <s v="FRO.27786"/>
    <n v="2018"/>
    <n v="458"/>
    <m/>
    <s v="increase of budget"/>
    <n v="2018"/>
    <n v="7461"/>
    <m/>
    <m/>
    <d v="2019-04-16T00:00:00"/>
    <d v="2019-03-14T00:00:00"/>
    <n v="2019"/>
    <n v="5251.87"/>
    <m/>
    <n v="12905"/>
    <n v="12712.869999999999"/>
    <n v="0.98511197210383561"/>
    <n v="192.13000000000102"/>
    <n v="0"/>
  </r>
  <r>
    <s v="2018/250"/>
    <x v="2"/>
    <n v="250"/>
    <x v="10"/>
    <s v="Germany"/>
    <s v="Bundespolizeipräsidium - Federal Police Central Office"/>
    <s v="no"/>
    <s v="FOA-R"/>
    <s v="2018/ECRet/01-FOA-R 2018 including Return Operations"/>
    <d v="2018-08-05T00:00:00"/>
    <d v="2018-11-04T00:00:00"/>
    <s v="yes"/>
    <x v="0"/>
    <s v="FRO.27804"/>
    <n v="2018"/>
    <s v="C1"/>
    <n v="4004167"/>
    <d v="2018-07-25T00:00:00"/>
    <s v="JC"/>
    <n v="0"/>
    <s v="yes"/>
    <n v="5417743.6100000003"/>
    <n v="5406595.5999999996"/>
    <s v="FRO.27804"/>
    <n v="2018"/>
    <n v="2683572.15"/>
    <d v="2018-10-30T00:00:00"/>
    <s v="Amend. 2 signed on 04/04/2019; Amend. 3 signed on 14/06/2019"/>
    <n v="2018"/>
    <n v="2400124"/>
    <m/>
    <m/>
    <d v="2019-01-18T00:00:00"/>
    <d v="2019-06-17T00:00:00"/>
    <n v="2019"/>
    <n v="4281021.38"/>
    <m/>
    <n v="6687739.1500000004"/>
    <n v="6681145.3799999999"/>
    <n v="0.99901405095920937"/>
    <n v="6593.7700000004843"/>
    <n v="5406595.5999999996"/>
  </r>
  <r>
    <s v="2018/251"/>
    <x v="2"/>
    <n v="251"/>
    <x v="5"/>
    <s v="Germany"/>
    <s v="Bundespolizeipräsidium - Federal Police Central Office"/>
    <s v="no"/>
    <s v="FSC Support Officer"/>
    <s v="2018/FSC/01 Situational monitoring, deployment of GOs"/>
    <d v="2018-08-01T00:00:00"/>
    <d v="2019-01-31T00:00:00"/>
    <s v="no"/>
    <x v="0"/>
    <s v="FRO.27808"/>
    <n v="2018"/>
    <s v="C1"/>
    <n v="18318"/>
    <d v="2018-07-27T00:00:00"/>
    <s v="SK"/>
    <n v="0"/>
    <s v="no"/>
    <m/>
    <m/>
    <s v="FRO.27808"/>
    <n v="2018"/>
    <n v="9976"/>
    <d v="2019-12-14T00:00:00"/>
    <m/>
    <m/>
    <m/>
    <m/>
    <m/>
    <d v="2019-04-16T00:00:00"/>
    <d v="2019-03-07T00:00:00"/>
    <n v="2019"/>
    <n v="25722"/>
    <m/>
    <n v="28294"/>
    <n v="25722"/>
    <n v="0.90909733512405455"/>
    <n v="2572"/>
    <n v="0"/>
  </r>
  <r>
    <s v="2018/252"/>
    <x v="2"/>
    <n v="252"/>
    <x v="10"/>
    <s v="Georgia"/>
    <s v="Patrol Police Department"/>
    <s v="no"/>
    <s v="CRO"/>
    <s v="2018/ECRet/01 CRO to Georgia"/>
    <d v="2018-08-01T00:00:00"/>
    <d v="2018-08-31T00:00:00"/>
    <s v="no"/>
    <x v="0"/>
    <s v="FRO.27809"/>
    <n v="2018"/>
    <s v="C1"/>
    <n v="4879.2"/>
    <d v="2018-07-26T00:00:00"/>
    <s v="SK"/>
    <n v="0"/>
    <s v="no"/>
    <m/>
    <m/>
    <m/>
    <m/>
    <m/>
    <m/>
    <m/>
    <m/>
    <m/>
    <m/>
    <m/>
    <d v="2018-11-14T00:00:00"/>
    <d v="2018-10-05T00:00:00"/>
    <n v="2018"/>
    <n v="2317.62"/>
    <m/>
    <n v="4879.2"/>
    <n v="2317.62"/>
    <n v="0.47499999999999998"/>
    <n v="2561.58"/>
    <n v="0"/>
  </r>
  <r>
    <s v="2018/253"/>
    <x v="2"/>
    <n v="253"/>
    <x v="10"/>
    <s v="Albania"/>
    <s v="Aparati i Drejtorisë së Policisë së Shtetit"/>
    <s v="no"/>
    <s v="CRO"/>
    <s v="2018/ECRet/01 CRO to Albania"/>
    <d v="2018-08-01T00:00:00"/>
    <d v="2018-08-31T00:00:00"/>
    <s v="no"/>
    <x v="0"/>
    <s v="FRO.27822"/>
    <n v="2018"/>
    <s v="C1"/>
    <n v="5136"/>
    <d v="2018-07-27T00:00:00"/>
    <s v="SK"/>
    <n v="0"/>
    <s v="no"/>
    <m/>
    <m/>
    <m/>
    <m/>
    <m/>
    <m/>
    <m/>
    <m/>
    <m/>
    <m/>
    <m/>
    <d v="2018-11-14T00:00:00"/>
    <d v="2018-11-21T00:00:00"/>
    <n v="2018"/>
    <n v="5136"/>
    <m/>
    <n v="5136"/>
    <n v="5136"/>
    <n v="1"/>
    <n v="0"/>
    <n v="0"/>
  </r>
  <r>
    <s v="2018/254"/>
    <x v="2"/>
    <n v="254"/>
    <x v="10"/>
    <s v="Greece"/>
    <s v="Greece - the Hellenic Police / Ministry of Public Order and Citizens' Protection"/>
    <s v="yes"/>
    <s v="RO"/>
    <s v="2018/ECRet/01 FOA-R 2018"/>
    <d v="2018-08-06T00:00:00"/>
    <d v="2018-11-05T00:00:00"/>
    <s v="no"/>
    <x v="0"/>
    <s v="FRO.27823"/>
    <n v="2018"/>
    <s v="C1"/>
    <n v="3640"/>
    <d v="2018-07-27T00:00:00"/>
    <s v="SK"/>
    <n v="0"/>
    <s v="no"/>
    <m/>
    <m/>
    <m/>
    <m/>
    <m/>
    <m/>
    <m/>
    <m/>
    <m/>
    <m/>
    <m/>
    <d v="2019-01-19T00:00:00"/>
    <d v="2018-11-28T00:00:00"/>
    <n v="2018"/>
    <n v="3624.89"/>
    <m/>
    <n v="3640"/>
    <n v="3624.89"/>
    <n v="0.99584890109890112"/>
    <n v="15.110000000000127"/>
    <n v="0"/>
  </r>
  <r>
    <s v="2018/255"/>
    <x v="2"/>
    <n v="255"/>
    <x v="9"/>
    <s v="Moldova"/>
    <s v="General Inspectorate of the Border Police"/>
    <s v="no"/>
    <s v="Field Deployment"/>
    <s v="2018/ORD/01 Human Resources"/>
    <d v="2018-08-06T00:00:00"/>
    <d v="2018-08-12T00:00:00"/>
    <s v="no"/>
    <x v="0"/>
    <s v="FRO.27827"/>
    <n v="2018"/>
    <s v="C1"/>
    <n v="2236.3000000000002"/>
    <d v="2018-07-30T00:00:00"/>
    <s v="SK"/>
    <n v="0"/>
    <s v="yes"/>
    <n v="0"/>
    <n v="1269.45"/>
    <m/>
    <m/>
    <m/>
    <m/>
    <m/>
    <m/>
    <n v="0"/>
    <m/>
    <m/>
    <d v="2018-10-26T00:00:00"/>
    <d v="2018-08-27T00:00:00"/>
    <n v="2018"/>
    <n v="1702.85"/>
    <m/>
    <n v="2236.3000000000002"/>
    <n v="1702.85"/>
    <n v="0.76145865939274682"/>
    <n v="533.45000000000027"/>
    <n v="1269.45"/>
  </r>
  <r>
    <s v="2018/256"/>
    <x v="2"/>
    <n v="256"/>
    <x v="9"/>
    <s v="Greece"/>
    <s v="Greece - Hellenic Ministry of Maritime Affairs and Insular Policy / Hellenic Coast Guard"/>
    <s v="yes"/>
    <s v="Field Deployment"/>
    <s v="2018/ORD/01 Technical Equipment"/>
    <d v="2018-08-01T00:00:00"/>
    <d v="2018-09-30T00:00:00"/>
    <s v="no"/>
    <x v="0"/>
    <s v="FRO.27828"/>
    <n v="2018"/>
    <s v="C1"/>
    <n v="1693864"/>
    <d v="2018-07-30T00:00:00"/>
    <s v="SK"/>
    <n v="1952765.87"/>
    <s v="yes"/>
    <n v="1208089"/>
    <n v="992035"/>
    <s v="FRO.27828"/>
    <n v="2018"/>
    <n v="338677"/>
    <d v="2018-09-07T00:00:00"/>
    <m/>
    <n v="2018"/>
    <n v="1219525"/>
    <m/>
    <m/>
    <d v="2018-12-14T00:00:00"/>
    <d v="2019-04-16T00:00:00"/>
    <n v="2019"/>
    <n v="758301.56"/>
    <m/>
    <n v="2032541"/>
    <n v="1977826.56"/>
    <n v="0.97308076934241428"/>
    <n v="54714.439999999944"/>
    <n v="992035"/>
  </r>
  <r>
    <s v="2018/257"/>
    <x v="2"/>
    <n v="257"/>
    <x v="9"/>
    <s v="Spain"/>
    <s v="Spain - Guardia Civil, Jefatura Fiscal y de Fronteras"/>
    <s v="yes"/>
    <s v="Field Deployment"/>
    <s v="2018/ORD/01 Technical Equipment"/>
    <d v="2018-08-01T00:00:00"/>
    <d v="2018-08-31T00:00:00"/>
    <s v="no"/>
    <x v="0"/>
    <s v="FRO.27825"/>
    <n v="2018"/>
    <s v="C1"/>
    <n v="342617"/>
    <d v="2018-07-30T00:00:00"/>
    <s v="SK"/>
    <n v="407291.24"/>
    <s v="yes"/>
    <n v="346858.83"/>
    <n v="211209"/>
    <s v="FRO.27825"/>
    <n v="2018"/>
    <n v="249984"/>
    <d v="2018-08-16T00:00:00"/>
    <m/>
    <n v="2018"/>
    <n v="200000"/>
    <m/>
    <m/>
    <d v="2018-11-14T00:00:00"/>
    <d v="2019-06-05T00:00:00"/>
    <n v="2019"/>
    <n v="211364"/>
    <m/>
    <n v="592601"/>
    <n v="411364"/>
    <n v="0.69416690150708482"/>
    <n v="181237"/>
    <n v="211209"/>
  </r>
  <r>
    <s v="2018/258"/>
    <x v="2"/>
    <n v="258"/>
    <x v="9"/>
    <s v="Italy"/>
    <s v="Italy - Ministero dell'Interno, Dipartimento della Pubblica Sicurezza, Direzione Centrale dell'Immigrazione e della Polizia delle Frontiere"/>
    <s v="yes"/>
    <s v="Field Deployment"/>
    <s v="2018/ORD/01 Technical Equipment"/>
    <d v="2018-08-01T00:00:00"/>
    <d v="2018-09-30T00:00:00"/>
    <s v="no"/>
    <x v="0"/>
    <s v="FRO.27837"/>
    <n v="2018"/>
    <s v="C1"/>
    <n v="223843"/>
    <d v="2018-07-31T00:00:00"/>
    <s v="SK"/>
    <n v="165729.4"/>
    <s v="yes"/>
    <n v="114600"/>
    <n v="89894"/>
    <m/>
    <m/>
    <m/>
    <m/>
    <m/>
    <n v="2018"/>
    <n v="134306"/>
    <m/>
    <m/>
    <d v="2018-12-14T00:00:00"/>
    <d v="2019-04-09T00:00:00"/>
    <n v="2019"/>
    <n v="33080.69"/>
    <m/>
    <n v="223843"/>
    <n v="167386.69"/>
    <n v="0.74778612688357471"/>
    <n v="56456.31"/>
    <n v="89894"/>
  </r>
  <r>
    <s v="2018/259"/>
    <x v="2"/>
    <n v="259"/>
    <x v="9"/>
    <s v="Italy"/>
    <s v="Italy - Ministero dell'Interno, Dipartimento della Pubblica Sicurezza, Direzione Centrale dell'Immigrazione e della Polizia delle Frontiere"/>
    <s v="yes"/>
    <s v="Field Deployment"/>
    <s v="2018/ORD/01 Technical Equipment"/>
    <d v="2018-08-01T00:00:00"/>
    <d v="2018-09-30T00:00:00"/>
    <s v="no"/>
    <x v="0"/>
    <s v="FRO.27838"/>
    <n v="2018"/>
    <s v="C1"/>
    <n v="830641"/>
    <d v="2018-07-31T00:00:00"/>
    <s v="SK"/>
    <n v="745761.47"/>
    <s v="yes"/>
    <n v="479431"/>
    <n v="434182.46"/>
    <m/>
    <m/>
    <m/>
    <m/>
    <m/>
    <n v="2018"/>
    <n v="498385"/>
    <m/>
    <m/>
    <d v="2018-12-14T00:00:00"/>
    <d v="2019-03-22T00:00:00"/>
    <n v="2019"/>
    <n v="254834.09"/>
    <m/>
    <n v="830641"/>
    <n v="753219.09"/>
    <n v="0.90679257344629027"/>
    <n v="77421.910000000033"/>
    <n v="434182.46"/>
  </r>
  <r>
    <s v="2018/260"/>
    <x v="2"/>
    <n v="260"/>
    <x v="9"/>
    <s v="Italy"/>
    <s v="Italy - Ministero dell'Interno, Dipartimento della Pubblica Sicurezza, Direzione Centrale dell'Immigrazione e della Polizia delle Frontiere"/>
    <s v="no"/>
    <s v="Field Deployment"/>
    <s v="2018/ORD/01 Technical Equipment"/>
    <d v="2018-08-01T00:00:00"/>
    <d v="2018-10-01T00:00:00"/>
    <s v="no"/>
    <x v="0"/>
    <s v="FRO.27843"/>
    <n v="2018"/>
    <s v="C1"/>
    <n v="1284082"/>
    <d v="2018-08-01T00:00:00"/>
    <s v="SK"/>
    <n v="1249688.31"/>
    <s v="yes"/>
    <n v="643380"/>
    <n v="899526.23"/>
    <m/>
    <m/>
    <m/>
    <m/>
    <m/>
    <n v="2018"/>
    <n v="770449"/>
    <m/>
    <m/>
    <d v="2018-12-15T00:00:00"/>
    <d v="2019-03-05T00:00:00"/>
    <n v="2019"/>
    <n v="513633"/>
    <m/>
    <n v="1284082"/>
    <n v="1284082"/>
    <n v="1"/>
    <n v="0"/>
    <n v="899526.23"/>
  </r>
  <r>
    <s v="2018/261"/>
    <x v="2"/>
    <n v="261"/>
    <x v="9"/>
    <s v="Germany"/>
    <s v="Bundespolizeipräsidium - Federal Police Central Office"/>
    <s v="no"/>
    <s v="Field Deployment"/>
    <s v="2018/ORD/01 Technical Equipment"/>
    <d v="2018-08-01T00:00:00"/>
    <d v="2018-10-01T00:00:00"/>
    <s v="no"/>
    <x v="0"/>
    <s v="FRO.27840"/>
    <n v="2018"/>
    <s v="C1"/>
    <n v="537989"/>
    <d v="2018-08-01T00:00:00"/>
    <s v="SK"/>
    <n v="393639.28"/>
    <s v="yes"/>
    <n v="273968"/>
    <n v="205370.52"/>
    <m/>
    <m/>
    <m/>
    <m/>
    <m/>
    <n v="2018"/>
    <n v="322793"/>
    <m/>
    <m/>
    <d v="2018-12-15T00:00:00"/>
    <d v="2019-01-30T00:00:00"/>
    <n v="2019"/>
    <n v="87536.95"/>
    <m/>
    <n v="537989"/>
    <n v="410329.95"/>
    <n v="0.76271066880549609"/>
    <n v="127659.04999999999"/>
    <n v="205370.52"/>
  </r>
  <r>
    <s v="2018/262"/>
    <x v="2"/>
    <n v="262"/>
    <x v="9"/>
    <s v="Italy"/>
    <s v="Italy - Ministero dell'Interno, Dipartimento della Pubblica Sicurezza, Direzione Centrale dell'Immigrazione e della Polizia delle Frontiere"/>
    <s v="no"/>
    <s v="Field Deployment"/>
    <s v="2018/ORD/01 Technical Equipment"/>
    <d v="2018-09-01T00:00:00"/>
    <d v="2018-09-20T00:00:00"/>
    <s v="no"/>
    <x v="0"/>
    <s v="FRO.27894"/>
    <n v="2018"/>
    <s v="C1"/>
    <n v="221750"/>
    <d v="2018-08-17T00:00:00"/>
    <s v="SK"/>
    <n v="219554.4"/>
    <s v="yes"/>
    <n v="217250.4"/>
    <n v="165381.87"/>
    <m/>
    <m/>
    <m/>
    <m/>
    <m/>
    <m/>
    <m/>
    <m/>
    <m/>
    <d v="2018-12-04T00:00:00"/>
    <d v="2018-12-14T00:00:00"/>
    <n v="2018"/>
    <n v="167035.69"/>
    <s v="EK"/>
    <n v="221750"/>
    <n v="167035.69"/>
    <n v="0.75326128523111613"/>
    <n v="54714.31"/>
    <n v="165381.87"/>
  </r>
  <r>
    <s v="2018/263"/>
    <x v="2"/>
    <n v="263"/>
    <x v="9"/>
    <s v="Poland"/>
    <s v="Poland - Headquarters of Polish Border Guards"/>
    <s v="no"/>
    <s v="Field Deployment"/>
    <s v="2018/ORD/01 Technical Equipment"/>
    <d v="2018-09-01T00:00:00"/>
    <d v="2018-09-30T00:00:00"/>
    <s v="no"/>
    <x v="0"/>
    <s v="FRO.27864"/>
    <n v="2018"/>
    <s v="C1"/>
    <n v="366321"/>
    <d v="2018-08-22T00:00:00"/>
    <s v="EK"/>
    <n v="239217.6"/>
    <s v="yes"/>
    <n v="190977"/>
    <n v="146368.6"/>
    <m/>
    <m/>
    <m/>
    <m/>
    <m/>
    <n v="2018"/>
    <n v="219793"/>
    <m/>
    <m/>
    <d v="2018-12-14T00:00:00"/>
    <d v="2019-01-24T00:00:00"/>
    <n v="2019"/>
    <n v="29085.14"/>
    <m/>
    <n v="366321"/>
    <n v="248878.14"/>
    <n v="0.67939905165142056"/>
    <n v="117442.85999999999"/>
    <n v="146368.6"/>
  </r>
  <r>
    <s v="2018/264"/>
    <x v="2"/>
    <n v="264"/>
    <x v="10"/>
    <s v="Spain"/>
    <s v="Policia Nacional / Comisaria General de Extranjeria y Fronteras"/>
    <s v="no"/>
    <s v="RO"/>
    <s v="2018/ECRet/01-FOA-R 2018 including Return Operations, Return Specialist, Identification Missions"/>
    <d v="2018-08-26T00:00:00"/>
    <d v="2019-01-31T00:00:00"/>
    <s v="no"/>
    <x v="0"/>
    <s v="FRO.27902"/>
    <n v="2018"/>
    <s v="C1"/>
    <n v="905941"/>
    <d v="2018-08-20T00:00:00"/>
    <s v="SK"/>
    <n v="0"/>
    <s v="yes"/>
    <n v="1050000"/>
    <n v="1044995.66"/>
    <s v="FRO.27902"/>
    <n v="2018"/>
    <n v="189781"/>
    <d v="2018-11-22T00:00:00"/>
    <m/>
    <m/>
    <n v="0"/>
    <m/>
    <n v="0"/>
    <d v="2019-04-16T00:00:00"/>
    <d v="2019-03-05T00:00:00"/>
    <n v="2019"/>
    <n v="1088882.68"/>
    <m/>
    <n v="1095722"/>
    <n v="1088882.68"/>
    <n v="0.99375816128543548"/>
    <n v="6839.3200000000652"/>
    <n v="1044995.66"/>
  </r>
  <r>
    <s v="2018/265"/>
    <x v="2"/>
    <n v="265"/>
    <x v="9"/>
    <s v="Belarus"/>
    <s v="State Border Commitee of the Republic of Belarus"/>
    <s v="no"/>
    <s v="Field Deployment"/>
    <s v="2018/ORD/01 Human Resources"/>
    <d v="2018-09-04T00:00:00"/>
    <d v="2018-09-19T00:00:00"/>
    <s v="no"/>
    <x v="0"/>
    <s v="FRO.27909"/>
    <n v="2018"/>
    <s v="C1"/>
    <n v="4060.65"/>
    <d v="2018-04-20T00:00:00"/>
    <s v="EK"/>
    <n v="0"/>
    <s v="no"/>
    <m/>
    <m/>
    <m/>
    <m/>
    <m/>
    <m/>
    <m/>
    <n v="2018"/>
    <n v="3200"/>
    <m/>
    <m/>
    <d v="2018-12-03T00:00:00"/>
    <d v="2018-10-08T00:00:00"/>
    <n v="2018"/>
    <n v="47.31"/>
    <s v="EK"/>
    <n v="4060.65"/>
    <n v="3247.31"/>
    <n v="0.79970201814980357"/>
    <n v="813.34000000000015"/>
    <n v="0"/>
  </r>
  <r>
    <s v="2018/266"/>
    <x v="2"/>
    <n v="266"/>
    <x v="9"/>
    <s v="Moldova"/>
    <s v="Border Police Department of the Ministry of Internal Affairs"/>
    <s v="no"/>
    <s v="Field Deployment"/>
    <s v="2018/ORD/01 Human Resources"/>
    <d v="2018-08-28T00:00:00"/>
    <d v="2018-10-10T00:00:00"/>
    <s v="no"/>
    <x v="0"/>
    <s v="FRO.27903"/>
    <n v="2018"/>
    <s v="C1"/>
    <n v="11367.68"/>
    <d v="2018-08-20T00:00:00"/>
    <s v="EK"/>
    <n v="0"/>
    <s v="no"/>
    <m/>
    <m/>
    <m/>
    <m/>
    <m/>
    <m/>
    <m/>
    <n v="2018"/>
    <n v="9094.14"/>
    <m/>
    <m/>
    <d v="2018-12-24T00:00:00"/>
    <d v="2018-11-12T00:00:00"/>
    <n v="2018"/>
    <n v="148"/>
    <m/>
    <n v="11367.68"/>
    <n v="9242.14"/>
    <n v="0.81301901531359078"/>
    <n v="2125.5400000000009"/>
    <n v="0"/>
  </r>
  <r>
    <s v="2018/267"/>
    <x v="2"/>
    <n v="267"/>
    <x v="9"/>
    <s v="FYR of Macedonia"/>
    <s v="Ministry of Internal Affairs"/>
    <s v="no"/>
    <s v="Field Deployment"/>
    <s v="2018/ORD/01 Human Resources"/>
    <d v="2018-08-28T00:00:00"/>
    <d v="2018-09-26T00:00:00"/>
    <s v="no"/>
    <x v="0"/>
    <s v="FRO.27904"/>
    <n v="2018"/>
    <s v="C1"/>
    <n v="7982.2"/>
    <d v="2018-08-20T00:00:00"/>
    <s v="EK"/>
    <n v="0"/>
    <s v="no"/>
    <m/>
    <m/>
    <m/>
    <m/>
    <m/>
    <m/>
    <m/>
    <m/>
    <m/>
    <m/>
    <m/>
    <d v="2018-12-10T00:00:00"/>
    <d v="2018-12-17T00:00:00"/>
    <n v="2018"/>
    <n v="5712.06"/>
    <s v="EK"/>
    <n v="7982.2"/>
    <n v="5712.06"/>
    <n v="0.71559970935331119"/>
    <n v="2270.1399999999994"/>
    <n v="0"/>
  </r>
  <r>
    <s v="2018/268"/>
    <x v="2"/>
    <n v="268"/>
    <x v="10"/>
    <s v="Austria"/>
    <s v="Federal Office for Immigration and Asylum"/>
    <s v="no"/>
    <s v="RO"/>
    <s v="2018/ECRet/01-FOA-R 2018 including return and pre-return activities"/>
    <d v="2018-08-23T00:00:00"/>
    <d v="2019-01-31T00:00:00"/>
    <s v="no"/>
    <x v="0"/>
    <s v="FRO.27911"/>
    <n v="2018"/>
    <s v="C1"/>
    <n v="2174156"/>
    <d v="2018-08-21T00:00:00"/>
    <s v="SK"/>
    <n v="0"/>
    <s v="yes"/>
    <n v="3000000"/>
    <n v="2912056.62"/>
    <s v="FRO.27911"/>
    <n v="2018"/>
    <n v="1181555"/>
    <d v="2018-11-08T00:00:00"/>
    <s v="GA amend #1 -505.500.- / GA amded #2 - 676.055.-"/>
    <m/>
    <m/>
    <m/>
    <m/>
    <d v="2019-04-16T00:00:00"/>
    <d v="2019-04-25T00:00:00"/>
    <n v="2019"/>
    <n v="3232335.39"/>
    <m/>
    <n v="3355711"/>
    <n v="3232335.39"/>
    <n v="0.96323413726629026"/>
    <n v="123375.60999999987"/>
    <n v="2912056.62"/>
  </r>
  <r>
    <s v="2018/269"/>
    <x v="2"/>
    <n v="269"/>
    <x v="9"/>
    <s v="Serbia"/>
    <s v="Ministry of Interior of Republic of Serbia"/>
    <s v="no"/>
    <s v="Field Deployment"/>
    <s v="2018/ORD/01 Human Resources"/>
    <d v="2018-09-11T00:00:00"/>
    <d v="2018-10-10T00:00:00"/>
    <s v="no"/>
    <x v="0"/>
    <s v="FRO.27917"/>
    <n v="2018"/>
    <s v="C1"/>
    <n v="8562.14"/>
    <d v="2018-08-22T00:00:00"/>
    <s v="SK"/>
    <n v="0"/>
    <s v="no"/>
    <m/>
    <m/>
    <m/>
    <m/>
    <m/>
    <m/>
    <m/>
    <m/>
    <m/>
    <m/>
    <m/>
    <d v="2018-12-24T00:00:00"/>
    <d v="2018-11-20T00:00:00"/>
    <n v="2018"/>
    <n v="6657.75"/>
    <s v="EK"/>
    <n v="8562.14"/>
    <n v="6657.75"/>
    <n v="0.77758013767586143"/>
    <n v="1904.3899999999994"/>
    <n v="0"/>
  </r>
  <r>
    <s v="2018/270"/>
    <x v="2"/>
    <n v="270"/>
    <x v="9"/>
    <s v="Albania"/>
    <s v="Aparati i Drejtorisë së Policisë së Shtetit"/>
    <s v="no"/>
    <s v="Field Deployment"/>
    <s v="2018/ORD/01 Human Resources"/>
    <d v="2018-09-03T00:00:00"/>
    <d v="2018-09-08T00:00:00"/>
    <s v="no"/>
    <x v="0"/>
    <s v="FRO.27916"/>
    <n v="2018"/>
    <s v="C1"/>
    <n v="2208.48"/>
    <d v="2018-08-22T00:00:00"/>
    <s v="SK"/>
    <n v="0"/>
    <s v="yes"/>
    <n v="0"/>
    <n v="1115"/>
    <m/>
    <m/>
    <m/>
    <m/>
    <m/>
    <m/>
    <n v="0"/>
    <m/>
    <n v="0"/>
    <d v="2018-11-22T00:00:00"/>
    <d v="2018-09-27T00:00:00"/>
    <n v="2018"/>
    <n v="1860.73"/>
    <m/>
    <n v="2208.48"/>
    <n v="1860.73"/>
    <n v="0.84253875968992253"/>
    <n v="347.75"/>
    <n v="1115"/>
  </r>
  <r>
    <s v="2018/271"/>
    <x v="2"/>
    <n v="271"/>
    <x v="9"/>
    <s v="Moldova"/>
    <s v="General Inspectorate of Border Police"/>
    <s v="no"/>
    <s v="Field Deployment"/>
    <s v="2018/ORD/01 Human Resources"/>
    <d v="2018-09-11T00:00:00"/>
    <d v="2018-11-08T00:00:00"/>
    <s v="no"/>
    <x v="0"/>
    <s v="FRO.27915"/>
    <n v="2018"/>
    <s v="C1"/>
    <n v="12168.04"/>
    <d v="2018-08-22T00:00:00"/>
    <s v="SK"/>
    <n v="0"/>
    <s v="yes"/>
    <m/>
    <n v="4469"/>
    <m/>
    <m/>
    <m/>
    <m/>
    <m/>
    <n v="2018"/>
    <n v="9734.43"/>
    <m/>
    <m/>
    <d v="2019-01-22T00:00:00"/>
    <d v="2019-01-22T00:00:00"/>
    <n v="2019"/>
    <n v="-1900.64"/>
    <m/>
    <n v="12168.04"/>
    <n v="7833.79"/>
    <n v="0.64380048060328532"/>
    <n v="2433.6100000000006"/>
    <n v="4469"/>
  </r>
  <r>
    <s v="2018/272"/>
    <x v="2"/>
    <n v="272"/>
    <x v="9"/>
    <s v="Georgia"/>
    <s v="Patrol Police Department"/>
    <s v="no"/>
    <s v="Field Deployment"/>
    <s v="2018/ORD/01 Human Resources"/>
    <d v="2018-08-28T00:00:00"/>
    <d v="2018-10-10T00:00:00"/>
    <s v="no"/>
    <x v="0"/>
    <s v="FRO.27907"/>
    <n v="2018"/>
    <s v="C1"/>
    <n v="5405.8"/>
    <d v="2018-08-22T00:00:00"/>
    <s v="EK"/>
    <n v="0"/>
    <s v="no"/>
    <m/>
    <m/>
    <m/>
    <m/>
    <m/>
    <m/>
    <m/>
    <s v="-"/>
    <m/>
    <s v="-"/>
    <m/>
    <d v="2018-12-24T00:00:00"/>
    <d v="2018-11-09T00:00:00"/>
    <n v="2018"/>
    <n v="5405.8"/>
    <s v="EK"/>
    <n v="5405.8"/>
    <n v="5405.8"/>
    <n v="1"/>
    <n v="0"/>
    <n v="0"/>
  </r>
  <r>
    <s v="2018/273"/>
    <x v="2"/>
    <n v="273"/>
    <x v="9"/>
    <s v="Albania"/>
    <s v="Aparati i Drejtorisë së Policisë së Shtetit"/>
    <s v="no"/>
    <s v="Field Deployment"/>
    <s v="2018/ORD/01 Human Resources"/>
    <d v="2018-08-28T00:00:00"/>
    <d v="2018-10-11T00:00:00"/>
    <s v="no"/>
    <x v="0"/>
    <s v="FRO.27932"/>
    <n v="2018"/>
    <s v="C1"/>
    <n v="9000.84"/>
    <d v="2018-08-23T00:00:00"/>
    <s v="EK"/>
    <n v="0"/>
    <s v="no"/>
    <m/>
    <m/>
    <m/>
    <m/>
    <m/>
    <m/>
    <m/>
    <s v="-"/>
    <m/>
    <s v="-"/>
    <m/>
    <d v="2018-12-25T00:00:00"/>
    <d v="2018-11-20T00:00:00"/>
    <n v="2018"/>
    <n v="9000.84"/>
    <s v="EK"/>
    <n v="9000.84"/>
    <n v="9000.84"/>
    <n v="1"/>
    <n v="0"/>
    <n v="0"/>
  </r>
  <r>
    <s v="2018/274"/>
    <x v="2"/>
    <n v="274"/>
    <x v="10"/>
    <s v="Albania"/>
    <s v="Aparati i Drejtorisë së Policisë së Shtetit"/>
    <s v="no"/>
    <s v="CRO"/>
    <s v="2018/ECRet/01 CRO to Albania"/>
    <d v="2018-09-01T00:00:00"/>
    <d v="2018-09-30T00:00:00"/>
    <s v="no"/>
    <x v="0"/>
    <s v="FRO.27934"/>
    <n v="2018"/>
    <s v="C1"/>
    <n v="5136"/>
    <d v="2018-08-27T00:00:00"/>
    <s v="FF"/>
    <n v="0"/>
    <s v="no"/>
    <m/>
    <m/>
    <m/>
    <m/>
    <m/>
    <m/>
    <m/>
    <s v="-"/>
    <m/>
    <s v="-"/>
    <m/>
    <d v="2018-12-14T00:00:00"/>
    <d v="2018-10-26T00:00:00"/>
    <n v="2018"/>
    <n v="5136"/>
    <m/>
    <n v="5136"/>
    <n v="5136"/>
    <n v="1"/>
    <n v="0"/>
    <n v="0"/>
  </r>
  <r>
    <s v="2018/275"/>
    <x v="2"/>
    <n v="275"/>
    <x v="9"/>
    <s v="Kosovo"/>
    <s v="General Directorate of Kosovo Police"/>
    <s v="no"/>
    <s v="Field Deployment"/>
    <s v="2018/ORD/01 Human Resources"/>
    <d v="2018-08-28T00:00:00"/>
    <d v="2018-10-10T00:00:00"/>
    <s v="no"/>
    <x v="0"/>
    <s v="FRO.27942"/>
    <n v="2018"/>
    <s v="C1"/>
    <n v="11603.08"/>
    <d v="2018-08-24T00:00:00"/>
    <s v="SK"/>
    <n v="0"/>
    <s v="no"/>
    <n v="0"/>
    <n v="0"/>
    <m/>
    <m/>
    <m/>
    <m/>
    <m/>
    <s v="-"/>
    <m/>
    <s v="-"/>
    <m/>
    <d v="2018-12-24T00:00:00"/>
    <d v="2019-04-03T00:00:00"/>
    <n v="2019"/>
    <n v="10829.34"/>
    <m/>
    <n v="11603.08"/>
    <n v="10829.34"/>
    <n v="0.93331598161867368"/>
    <n v="773.73999999999978"/>
    <n v="0"/>
  </r>
  <r>
    <s v="2018/276"/>
    <x v="2"/>
    <n v="276"/>
    <x v="9"/>
    <s v="Ukraine "/>
    <s v="Administration of the State Border Guard Service of Ukraine"/>
    <s v="no"/>
    <s v="Field Deployment"/>
    <s v="2018/ORD/01 Human Resources"/>
    <d v="2018-08-28T00:00:00"/>
    <d v="2018-10-10T00:00:00"/>
    <s v="no"/>
    <x v="0"/>
    <s v="FRO.27943"/>
    <n v="2018"/>
    <s v="C1"/>
    <n v="22987.88"/>
    <d v="2018-08-24T00:00:00"/>
    <s v="SK"/>
    <n v="0"/>
    <s v="no"/>
    <m/>
    <m/>
    <m/>
    <m/>
    <m/>
    <m/>
    <m/>
    <n v="2018"/>
    <n v="18390"/>
    <s v="-"/>
    <m/>
    <d v="2018-12-24T00:00:00"/>
    <d v="2019-01-14T00:00:00"/>
    <n v="2019"/>
    <n v="-3513.19"/>
    <m/>
    <n v="22987.88"/>
    <n v="14876.81"/>
    <n v="0.64715885066391499"/>
    <n v="4597.880000000001"/>
    <n v="0"/>
  </r>
  <r>
    <s v="2018/277"/>
    <x v="2"/>
    <n v="277"/>
    <x v="9"/>
    <s v="Moldova"/>
    <s v="General Inspectorate of Border Police"/>
    <s v="no"/>
    <s v="Field Deployment"/>
    <s v="2018/ORD/01 Human Resources"/>
    <d v="2018-09-09T00:00:00"/>
    <d v="2018-09-14T00:00:00"/>
    <s v="no"/>
    <x v="0"/>
    <s v="FRO.27946"/>
    <n v="2018"/>
    <s v="C1"/>
    <n v="1900.32"/>
    <d v="2018-08-24T00:00:00"/>
    <s v="SK"/>
    <n v="0"/>
    <s v="yes"/>
    <n v="0"/>
    <n v="1055.4000000000001"/>
    <m/>
    <m/>
    <m/>
    <m/>
    <m/>
    <s v="-"/>
    <m/>
    <s v="-"/>
    <m/>
    <d v="2018-11-28T00:00:00"/>
    <d v="2018-10-29T00:00:00"/>
    <n v="2018"/>
    <n v="1424.6"/>
    <s v="SK"/>
    <n v="1900.32"/>
    <n v="1424.6"/>
    <n v="0.74966321461648566"/>
    <n v="475.72"/>
    <n v="1055.4000000000001"/>
  </r>
  <r>
    <s v="2018/278"/>
    <x v="2"/>
    <n v="278"/>
    <x v="9"/>
    <s v="Belgium"/>
    <s v="Belgium - Department of Federal Immigration (Dienst Vreemdelingenzaken)"/>
    <s v="no"/>
    <s v="Field Deployment"/>
    <s v="2018/ORD/01 Human Resources"/>
    <d v="2018-09-01T00:00:00"/>
    <d v="2018-11-30T00:00:00"/>
    <s v="no"/>
    <x v="0"/>
    <s v="FRO.27941"/>
    <n v="2018"/>
    <s v="C1"/>
    <n v="20519"/>
    <d v="2019-08-24T00:00:00"/>
    <s v="EK"/>
    <n v="0"/>
    <s v="no"/>
    <m/>
    <m/>
    <m/>
    <m/>
    <m/>
    <m/>
    <m/>
    <s v="-"/>
    <n v="0"/>
    <s v="-"/>
    <m/>
    <d v="2019-02-13T00:00:00"/>
    <d v="2019-02-08T00:00:00"/>
    <n v="2019"/>
    <n v="18222"/>
    <m/>
    <n v="20519"/>
    <n v="18222"/>
    <n v="0.88805497343925144"/>
    <n v="2297"/>
    <n v="0"/>
  </r>
  <r>
    <s v="2018/279"/>
    <x v="2"/>
    <n v="279"/>
    <x v="10"/>
    <s v="Georgia"/>
    <s v="Patrol Police Department"/>
    <s v="no"/>
    <s v="CRO"/>
    <s v="2018/ECRet/01 CRO to Georgia"/>
    <d v="2018-09-05T00:00:00"/>
    <d v="2018-09-30T00:00:00"/>
    <s v="no"/>
    <x v="0"/>
    <s v="FRO.27944"/>
    <n v="2018"/>
    <s v="C1"/>
    <n v="4879.2"/>
    <d v="2018-08-27T00:00:00"/>
    <s v="FF"/>
    <n v="0"/>
    <s v="no"/>
    <m/>
    <m/>
    <m/>
    <m/>
    <m/>
    <m/>
    <m/>
    <s v="-"/>
    <m/>
    <s v="-"/>
    <m/>
    <d v="2018-12-14T00:00:00"/>
    <d v="2018-10-12T00:00:00"/>
    <n v="2018"/>
    <n v="4879.2"/>
    <m/>
    <n v="4879.2"/>
    <n v="4879.2"/>
    <n v="1"/>
    <n v="0"/>
    <n v="0"/>
  </r>
  <r>
    <s v="2018/280"/>
    <x v="2"/>
    <n v="280"/>
    <x v="9"/>
    <s v="Portugal"/>
    <s v="Portugal - Maritime Police"/>
    <s v="no"/>
    <s v="Field Deployment"/>
    <s v="2018/ORD/01 Technical Equipment"/>
    <d v="2018-09-01T00:00:00"/>
    <d v="2019-01-31T00:00:00"/>
    <s v="no"/>
    <x v="0"/>
    <s v="FRO.27948"/>
    <n v="2018"/>
    <s v="C1"/>
    <n v="166098"/>
    <d v="2018-08-27T00:00:00"/>
    <s v="EK"/>
    <n v="393920.09"/>
    <s v="yes"/>
    <n v="213900"/>
    <n v="149237.47"/>
    <s v="FRO.27948"/>
    <n v="2018"/>
    <n v="266515"/>
    <d v="2018-10-31T00:00:00"/>
    <s v="Am. 2 (+79134, FRO.28809) signed on 08/01/2019."/>
    <n v="2018"/>
    <n v="212087"/>
    <s v="-"/>
    <m/>
    <d v="2019-04-16T00:00:00"/>
    <d v="2019-07-26T00:00:00"/>
    <n v="2019"/>
    <n v="138637.07"/>
    <m/>
    <n v="432613"/>
    <n v="350724.07"/>
    <n v="0.81071088940924108"/>
    <n v="81888.929999999993"/>
    <n v="149237.47"/>
  </r>
  <r>
    <s v="2018/281"/>
    <x v="2"/>
    <n v="281"/>
    <x v="10"/>
    <s v="Germany"/>
    <s v="Bundespolizeipräsidium - Federal Police Central Office"/>
    <s v="no"/>
    <s v="RO"/>
    <s v="2018/ECRet/01 FOA-R 2018"/>
    <d v="2018-08-18T00:00:00"/>
    <d v="2018-11-17T00:00:00"/>
    <s v="yes"/>
    <x v="0"/>
    <s v="FRO.27957"/>
    <n v="2018"/>
    <s v="C1"/>
    <n v="52203"/>
    <d v="2018-09-03T00:00:00"/>
    <s v="FF"/>
    <n v="0"/>
    <s v="yes"/>
    <m/>
    <n v="24549.8"/>
    <s v="FRO.27957"/>
    <n v="2018"/>
    <n v="23738.91"/>
    <d v="2018-11-15T00:00:00"/>
    <s v="Amend. 2 (increase + extension) signed on 14/02/2019."/>
    <s v="-"/>
    <m/>
    <s v="-"/>
    <m/>
    <d v="2019-01-31T00:00:00"/>
    <d v="2019-02-18T00:00:00"/>
    <n v="2019"/>
    <n v="75941.91"/>
    <m/>
    <n v="75941.91"/>
    <n v="75941.91"/>
    <n v="1"/>
    <n v="0"/>
    <n v="24549.8"/>
  </r>
  <r>
    <s v="2018/282"/>
    <x v="2"/>
    <n v="282"/>
    <x v="9"/>
    <s v="Italy"/>
    <s v="Italy - Ministero dell'Interno, Dipartimento della Pubblica Sicurezza, Direzione Centrale dell'Immigrazione e della Polizia delle Frontiere"/>
    <s v="no"/>
    <s v="Field Deployment"/>
    <s v="2018/ORD/01 Technical Equipment"/>
    <d v="2018-09-01T00:00:00"/>
    <d v="2018-10-31T00:00:00"/>
    <s v="no"/>
    <x v="0"/>
    <s v="FRO.27952"/>
    <n v="2018"/>
    <s v="C1"/>
    <n v="557380"/>
    <d v="2018-08-31T00:00:00"/>
    <s v="EK"/>
    <n v="530322.87"/>
    <s v="yes"/>
    <n v="273745"/>
    <n v="260958"/>
    <m/>
    <m/>
    <m/>
    <m/>
    <m/>
    <s v="-"/>
    <m/>
    <s v="-"/>
    <m/>
    <d v="2019-01-14T00:00:00"/>
    <d v="2019-06-13T00:00:00"/>
    <n v="2019"/>
    <n v="528827.91"/>
    <m/>
    <n v="557380"/>
    <n v="528827.91"/>
    <n v="0.94877446266460952"/>
    <n v="28552.089999999967"/>
    <n v="260958"/>
  </r>
  <r>
    <s v="2018/283"/>
    <x v="2"/>
    <n v="283"/>
    <x v="9"/>
    <s v="Albania"/>
    <s v="Aparati i Drejtorisë së Policisë së Shtetit"/>
    <s v="no"/>
    <s v="Field Deployment"/>
    <s v="2018/ORD/01 Human Resources"/>
    <d v="2018-09-02T00:00:00"/>
    <d v="2018-10-03T00:00:00"/>
    <s v="no"/>
    <x v="0"/>
    <s v="FRO.27964"/>
    <n v="2018"/>
    <s v="C1"/>
    <n v="8866.02"/>
    <d v="2018-08-30T00:00:00"/>
    <s v="SK"/>
    <n v="0"/>
    <s v="no"/>
    <m/>
    <m/>
    <m/>
    <m/>
    <m/>
    <m/>
    <m/>
    <s v="-"/>
    <m/>
    <s v="-"/>
    <m/>
    <d v="2018-12-17T00:00:00"/>
    <d v="2018-10-17T00:00:00"/>
    <n v="2018"/>
    <n v="8512.99"/>
    <m/>
    <n v="8866.02"/>
    <n v="8512.99"/>
    <n v="0.96018168242345492"/>
    <n v="353.03000000000065"/>
    <n v="0"/>
  </r>
  <r>
    <s v="2018/284"/>
    <x v="2"/>
    <n v="284"/>
    <x v="9"/>
    <s v="Germany"/>
    <s v="Bundespolizeipräsidium - Federal Police Central Office"/>
    <s v="no"/>
    <s v="Field Deployment"/>
    <s v="2018/ORD/01 Technical Equipment"/>
    <d v="2018-09-01T00:00:00"/>
    <d v="2018-10-31T00:00:00"/>
    <s v="no"/>
    <x v="0"/>
    <s v="FRO.27965"/>
    <n v="2018"/>
    <s v="C1"/>
    <n v="760123"/>
    <d v="2018-09-09T00:00:00"/>
    <s v="SK"/>
    <n v="642853.11"/>
    <s v="yes"/>
    <n v="380814.6"/>
    <n v="339427.67"/>
    <m/>
    <m/>
    <m/>
    <m/>
    <m/>
    <n v="2018"/>
    <n v="456074"/>
    <s v="-"/>
    <m/>
    <d v="2019-01-14T00:00:00"/>
    <d v="2019-02-12T00:00:00"/>
    <n v="2019"/>
    <n v="209860.52"/>
    <m/>
    <n v="760123"/>
    <n v="665934.52"/>
    <n v="0.87608784367793113"/>
    <n v="94188.479999999981"/>
    <n v="339427.67"/>
  </r>
  <r>
    <s v="2018/285"/>
    <x v="2"/>
    <n v="285"/>
    <x v="9"/>
    <s v="France"/>
    <s v="France - Direction Generale des Douanes et Droits Indirects"/>
    <s v="no"/>
    <s v="Field Deployment"/>
    <s v="2018/ORD/01 Technical Equipment"/>
    <d v="2018-09-01T00:00:00"/>
    <d v="2018-09-30T00:00:00"/>
    <s v="no"/>
    <x v="0"/>
    <s v="FRO.27963"/>
    <n v="2018"/>
    <s v="C1"/>
    <n v="453496"/>
    <d v="2018-08-31T00:00:00"/>
    <s v="SK"/>
    <n v="441403.72"/>
    <s v="yes"/>
    <n v="345842"/>
    <n v="345842"/>
    <m/>
    <m/>
    <m/>
    <m/>
    <m/>
    <s v="-"/>
    <m/>
    <s v="-"/>
    <m/>
    <d v="2018-12-14T00:00:00"/>
    <d v="2019-01-30T00:00:00"/>
    <n v="2019"/>
    <n v="453496"/>
    <m/>
    <n v="453496"/>
    <n v="453496"/>
    <n v="1"/>
    <n v="0"/>
    <n v="345842"/>
  </r>
  <r>
    <s v="2018/286"/>
    <x v="2"/>
    <n v="286"/>
    <x v="9"/>
    <s v="Ukraine "/>
    <s v="Administration of the State Border Guard Service of Ukraine"/>
    <s v="no"/>
    <s v="Field Deployment"/>
    <s v="2018/ORD/01 Human Resources"/>
    <d v="2018-09-11T00:00:00"/>
    <d v="2018-11-08T00:00:00"/>
    <s v="no"/>
    <x v="0"/>
    <s v="FRO.27967"/>
    <n v="2018"/>
    <s v="C1"/>
    <n v="18817.02"/>
    <d v="2018-08-30T00:00:00"/>
    <s v="EK"/>
    <n v="0"/>
    <s v="no"/>
    <m/>
    <m/>
    <m/>
    <m/>
    <m/>
    <m/>
    <m/>
    <n v="2018"/>
    <n v="12000"/>
    <s v="-"/>
    <m/>
    <d v="2019-01-22T00:00:00"/>
    <d v="2019-01-14T00:00:00"/>
    <n v="2019"/>
    <n v="-894.31"/>
    <m/>
    <n v="18817.02"/>
    <n v="11105.69"/>
    <n v="0.59019387767032183"/>
    <n v="6817.02"/>
    <n v="0"/>
  </r>
  <r>
    <s v="2018/287"/>
    <x v="2"/>
    <n v="287"/>
    <x v="9"/>
    <s v="Ukraine "/>
    <s v="Administration of the State Border Guard Service of Ukraine"/>
    <s v="no"/>
    <s v="Field Deployment"/>
    <s v="2018/ORD/01 Human Resources"/>
    <d v="2018-09-03T00:00:00"/>
    <d v="2018-09-27T00:00:00"/>
    <s v="no"/>
    <x v="0"/>
    <s v="FRO.27966"/>
    <n v="2018"/>
    <s v="C1"/>
    <n v="15794.27"/>
    <d v="2018-08-30T00:00:00"/>
    <s v="EK"/>
    <n v="0"/>
    <s v="no"/>
    <m/>
    <m/>
    <m/>
    <m/>
    <m/>
    <m/>
    <m/>
    <n v="2018"/>
    <n v="12473"/>
    <s v="-"/>
    <m/>
    <d v="2018-12-11T00:00:00"/>
    <d v="2019-01-14T00:00:00"/>
    <n v="2019"/>
    <n v="658.22"/>
    <m/>
    <n v="15794.27"/>
    <n v="13131.22"/>
    <n v="0.83139138434381576"/>
    <n v="2663.0500000000011"/>
    <n v="0"/>
  </r>
  <r>
    <s v="2018/288"/>
    <x v="2"/>
    <n v="288"/>
    <x v="9"/>
    <s v="Kosovo"/>
    <s v="General Directorate of Kosovo Police"/>
    <s v="no"/>
    <s v="Field Deployment"/>
    <s v="2018/ORD/01 Human Resources"/>
    <d v="2018-09-09T00:00:00"/>
    <d v="2018-09-20T00:00:00"/>
    <s v="no"/>
    <x v="0"/>
    <s v="FRO.27968"/>
    <n v="2018"/>
    <s v="C1"/>
    <n v="2976.74"/>
    <d v="2019-08-30T00:00:00"/>
    <s v="EK"/>
    <n v="0"/>
    <s v="yes"/>
    <n v="0"/>
    <n v="1505.08"/>
    <m/>
    <m/>
    <m/>
    <m/>
    <m/>
    <s v="-"/>
    <n v="0"/>
    <s v="-"/>
    <m/>
    <d v="2018-12-04T00:00:00"/>
    <d v="2019-09-20T00:00:00"/>
    <n v="2019"/>
    <n v="2614.52"/>
    <m/>
    <n v="2976.74"/>
    <n v="2614.52"/>
    <n v="0.87831654763264522"/>
    <n v="362.2199999999998"/>
    <n v="1505.08"/>
  </r>
  <r>
    <s v="2018/289"/>
    <x v="2"/>
    <n v="289"/>
    <x v="9"/>
    <s v="Luxembourg"/>
    <s v="Luxembourg - Police Grand-Ducale"/>
    <s v="no"/>
    <s v="Field Deployment"/>
    <s v="2018/ORD/01 Technical Equipment"/>
    <d v="2018-09-20T00:00:00"/>
    <d v="2018-12-20T00:00:00"/>
    <s v="no"/>
    <x v="0"/>
    <s v="FRO.27975"/>
    <n v="2018"/>
    <s v="C1"/>
    <n v="1024700"/>
    <d v="2018-09-07T00:00:00"/>
    <s v="EK"/>
    <n v="957073.64"/>
    <s v="yes"/>
    <n v="607200"/>
    <n v="957073.64"/>
    <m/>
    <m/>
    <m/>
    <m/>
    <m/>
    <s v="-"/>
    <n v="0"/>
    <s v="-"/>
    <m/>
    <d v="2019-03-05T00:00:00"/>
    <d v="2019-03-26T00:00:00"/>
    <n v="2019"/>
    <n v="1000673.3"/>
    <m/>
    <n v="1024700"/>
    <n v="1000673.3"/>
    <n v="0.97655245437689087"/>
    <n v="24026.699999999953"/>
    <n v="957073.64"/>
  </r>
  <r>
    <s v="2018/290"/>
    <x v="2"/>
    <n v="290"/>
    <x v="10"/>
    <s v="Belgium"/>
    <s v="Belgium - Department of Federal Immigration (Dienst Vreemdelingenzaken)"/>
    <s v="no"/>
    <s v="RO"/>
    <s v="2018/ECRet/01 FOA-R 2018"/>
    <d v="2018-08-29T00:00:00"/>
    <d v="2019-01-31T00:00:00"/>
    <s v="no"/>
    <x v="0"/>
    <s v="FRO.27961"/>
    <n v="2018"/>
    <s v="C1"/>
    <n v="223937"/>
    <d v="2018-08-29T00:00:00"/>
    <s v="FF"/>
    <n v="0"/>
    <s v="yes"/>
    <n v="400000"/>
    <n v="311275.90000000002"/>
    <s v="FRO.27961"/>
    <n v="2018"/>
    <n v="236574"/>
    <d v="2018-11-16T00:00:00"/>
    <s v="2nd amendment: increase by 396,110.00 EUR signed on 13-12-2018"/>
    <s v="-"/>
    <m/>
    <s v="-"/>
    <m/>
    <d v="2019-04-16T00:00:00"/>
    <d v="2019-03-18T00:00:00"/>
    <n v="2019"/>
    <n v="373705.8"/>
    <m/>
    <n v="460511"/>
    <n v="373705.8"/>
    <n v="0.81150243968113678"/>
    <n v="86805.200000000012"/>
    <n v="311275.90000000002"/>
  </r>
  <r>
    <s v="2018/291"/>
    <x v="2"/>
    <n v="291"/>
    <x v="9"/>
    <s v="Spain"/>
    <s v="Spain - Guardia Civil, Jefatura Fiscal y de Fronteras"/>
    <s v="no"/>
    <s v="Field Deployment"/>
    <s v="2018/ORD/01 Technical Equipment"/>
    <d v="2018-09-01T00:00:00"/>
    <d v="2018-09-30T00:00:00"/>
    <s v="no"/>
    <x v="0"/>
    <s v="FRO.27993"/>
    <n v="2018"/>
    <s v="C1"/>
    <n v="135095"/>
    <d v="2018-08-31T00:00:00"/>
    <s v="SK"/>
    <n v="43157.03"/>
    <s v="yes"/>
    <n v="45979"/>
    <n v="28025.58"/>
    <s v="FRO.27993"/>
    <n v="2018"/>
    <n v="-57904"/>
    <d v="2018-09-14T00:00:00"/>
    <m/>
    <s v="-"/>
    <m/>
    <s v="-"/>
    <m/>
    <d v="2018-12-14T00:00:00"/>
    <d v="2018-12-14T00:00:00"/>
    <n v="2018"/>
    <n v="43588.6"/>
    <s v="EK"/>
    <n v="77191"/>
    <n v="43588.6"/>
    <n v="0.5646850021375549"/>
    <n v="33602.400000000001"/>
    <n v="28025.58"/>
  </r>
  <r>
    <s v="2018/292"/>
    <x v="2"/>
    <n v="292"/>
    <x v="9"/>
    <s v="Georgia"/>
    <s v="Patrol Police Department"/>
    <s v="no"/>
    <s v="Field Deployment"/>
    <s v="2018/ORD/01 Human Resources"/>
    <d v="2018-09-11T00:00:00"/>
    <d v="2018-10-11T00:00:00"/>
    <s v="no"/>
    <x v="0"/>
    <s v="FRO.27992"/>
    <n v="2018"/>
    <s v="C1"/>
    <n v="6654"/>
    <d v="2018-08-31T00:00:00"/>
    <s v="EK"/>
    <n v="0"/>
    <s v="no"/>
    <m/>
    <m/>
    <m/>
    <m/>
    <m/>
    <m/>
    <m/>
    <s v="-"/>
    <m/>
    <s v="-"/>
    <m/>
    <d v="2018-12-25T00:00:00"/>
    <d v="2018-11-08T00:00:00"/>
    <n v="2018"/>
    <n v="4462"/>
    <m/>
    <n v="6654"/>
    <n v="4462"/>
    <n v="0.67057409077246766"/>
    <n v="2192"/>
    <n v="0"/>
  </r>
  <r>
    <s v="2018/229"/>
    <x v="2"/>
    <n v="229"/>
    <x v="9"/>
    <s v="Finland"/>
    <s v="Finland - Rajavartiolaitos, the Finnish Border Guard"/>
    <s v="no"/>
    <s v="Field Deployment"/>
    <s v="2018/ORD/01 Technical Equipment"/>
    <d v="2018-06-29T00:00:00"/>
    <d v="2018-09-20T00:00:00"/>
    <s v="no"/>
    <x v="0"/>
    <s v="FRO.27664"/>
    <n v="2018"/>
    <s v="C1"/>
    <n v="234510"/>
    <d v="2018-06-28T00:00:00"/>
    <s v="SK"/>
    <n v="408709.36"/>
    <s v="yes"/>
    <n v="303803.01"/>
    <n v="286644.15999999997"/>
    <s v="FRO.27664"/>
    <n v="2018"/>
    <n v="244521"/>
    <d v="2018-06-16T00:00:00"/>
    <m/>
    <m/>
    <n v="0"/>
    <m/>
    <m/>
    <d v="2018-12-04T00:00:00"/>
    <d v="2019-01-15T00:00:00"/>
    <n v="2019"/>
    <n v="417321.25"/>
    <m/>
    <n v="479031"/>
    <n v="417321.25"/>
    <n v="0.87117796134279413"/>
    <n v="61709.75"/>
    <n v="286644.15999999997"/>
  </r>
  <r>
    <s v="2018/294"/>
    <x v="2"/>
    <n v="294"/>
    <x v="10"/>
    <s v="Norway"/>
    <s v="Norway - National Police Immigration Service"/>
    <s v="no"/>
    <s v="FOA-R"/>
    <s v="2018/ECRet/01-FOA-R 2018 including Return Operations"/>
    <d v="2018-09-05T00:00:00"/>
    <d v="2019-01-31T00:00:00"/>
    <s v="no"/>
    <x v="0"/>
    <s v="FRO.28007"/>
    <n v="2018"/>
    <s v="C1"/>
    <n v="136166"/>
    <d v="2018-09-04T00:00:00"/>
    <s v="FF"/>
    <n v="0"/>
    <s v="yes"/>
    <n v="110000"/>
    <n v="107933.5"/>
    <s v="FRO.28007"/>
    <n v="2018"/>
    <n v="6274"/>
    <d v="2018-11-21T00:00:00"/>
    <s v="Amend. 2 (increase) signed on 31/01/2019."/>
    <s v="-"/>
    <m/>
    <s v="-"/>
    <m/>
    <d v="2019-04-16T00:00:00"/>
    <d v="2019-04-15T00:00:00"/>
    <n v="2019"/>
    <n v="130690.47"/>
    <m/>
    <n v="142440"/>
    <n v="130690.47"/>
    <n v="0.91751242628475149"/>
    <n v="11749.529999999999"/>
    <n v="107933.5"/>
  </r>
  <r>
    <s v="2018/295"/>
    <x v="2"/>
    <n v="295"/>
    <x v="9"/>
    <s v="France"/>
    <s v="France - Marine Nationale - French Navy"/>
    <s v="no"/>
    <s v="Field Deployment"/>
    <s v="2018/ORD/01 Technical Equipment"/>
    <d v="2018-08-16T00:00:00"/>
    <d v="2018-10-15T00:00:00"/>
    <s v="no"/>
    <x v="0"/>
    <s v="FRO.28055"/>
    <n v="2018"/>
    <s v="C1"/>
    <n v="207722"/>
    <d v="2018-09-18T00:00:00"/>
    <s v="SK"/>
    <n v="99282.51"/>
    <s v="yes"/>
    <n v="140631.9"/>
    <n v="66407.399999999994"/>
    <m/>
    <m/>
    <m/>
    <m/>
    <m/>
    <s v="-"/>
    <m/>
    <s v="-"/>
    <m/>
    <d v="2018-12-29T00:00:00"/>
    <d v="2019-09-12T00:00:00"/>
    <n v="2019"/>
    <n v="100275.34"/>
    <m/>
    <n v="207722"/>
    <n v="100275.34"/>
    <n v="0.48273817891219994"/>
    <n v="107446.66"/>
    <n v="66407.399999999994"/>
  </r>
  <r>
    <s v="2018/296"/>
    <x v="2"/>
    <n v="296"/>
    <x v="10"/>
    <s v="Slovak Republic"/>
    <s v="Slovak Republic - Bureau of Border and Alien Police, Presidium of Police Force"/>
    <s v="no"/>
    <s v="FOA-R"/>
    <s v="2018/ECRet/01-FOA-R 2018 including Return Operations"/>
    <d v="2018-09-25T00:00:00"/>
    <d v="2019-01-31T00:00:00"/>
    <s v="no"/>
    <x v="1"/>
    <s v="FRO.28070"/>
    <n v="2018"/>
    <s v="C1"/>
    <n v="1943"/>
    <d v="2018-09-17T00:00:00"/>
    <s v="FF"/>
    <n v="0"/>
    <s v="no"/>
    <m/>
    <m/>
    <m/>
    <m/>
    <m/>
    <m/>
    <m/>
    <s v="-"/>
    <m/>
    <s v="-"/>
    <m/>
    <d v="2019-04-16T00:00:00"/>
    <m/>
    <m/>
    <m/>
    <m/>
    <n v="0"/>
    <n v="0"/>
    <s v=""/>
    <n v="0"/>
    <n v="0"/>
  </r>
  <r>
    <s v="2018/297"/>
    <x v="2"/>
    <n v="297"/>
    <x v="9"/>
    <s v="Croatia"/>
    <s v="Croatia - Ministry of the Interior of the Republic of Croatia"/>
    <s v="no"/>
    <s v="Field Deployment"/>
    <s v="2018/ORD/01 Technical Equipment"/>
    <d v="2018-09-12T00:00:00"/>
    <d v="2019-01-31T00:00:00"/>
    <s v="yes"/>
    <x v="0"/>
    <s v="FRO.28081"/>
    <n v="2018"/>
    <s v="C1"/>
    <n v="303802"/>
    <d v="2018-09-19T00:00:00"/>
    <s v="SK"/>
    <n v="393143.74"/>
    <s v="yes"/>
    <n v="205544"/>
    <n v="230006.6"/>
    <s v="FRO.28081"/>
    <n v="2018"/>
    <n v="128127"/>
    <d v="2018-12-13T00:00:00"/>
    <s v="Amend. 2 (increase + extension) signed on 17/01/2019."/>
    <n v="2018"/>
    <n v="182281"/>
    <n v="2018"/>
    <n v="60760"/>
    <d v="2019-04-16T00:00:00"/>
    <d v="2019-04-19T00:00:00"/>
    <n v="2019"/>
    <n v="169297.56"/>
    <m/>
    <n v="431929"/>
    <n v="412338.56"/>
    <n v="0.95464430496678854"/>
    <n v="19590.440000000002"/>
    <n v="230006.6"/>
  </r>
  <r>
    <s v="2018/298"/>
    <x v="2"/>
    <n v="298"/>
    <x v="9"/>
    <s v="Hungary"/>
    <s v="Hungary - Hungarian Police Headquarters"/>
    <s v="yes"/>
    <s v="Field Deployment"/>
    <s v="2018/ORD/01 Technical Equipment"/>
    <d v="2018-10-01T00:00:00"/>
    <d v="2019-01-30T00:00:00"/>
    <s v="no"/>
    <x v="0"/>
    <s v="FRO.28080"/>
    <n v="2018"/>
    <s v="C1"/>
    <n v="188567"/>
    <d v="2018-09-21T00:00:00"/>
    <s v="EK"/>
    <n v="186699.78"/>
    <s v="yes"/>
    <n v="103228.5"/>
    <n v="107867.98"/>
    <m/>
    <m/>
    <m/>
    <m/>
    <m/>
    <s v="-"/>
    <m/>
    <s v="-"/>
    <m/>
    <d v="2019-04-15T00:00:00"/>
    <d v="2019-06-12T00:00:00"/>
    <n v="2019"/>
    <n v="155143.17000000001"/>
    <m/>
    <n v="188567"/>
    <n v="155143.17000000001"/>
    <n v="0.82274825393626672"/>
    <n v="33423.829999999987"/>
    <n v="107867.98"/>
  </r>
  <r>
    <s v="2018/299"/>
    <x v="2"/>
    <n v="299"/>
    <x v="9"/>
    <s v="Germany"/>
    <s v="Germany - Federal Police Central Office - Bundespolizeipräsidium, Potsdam"/>
    <s v="no"/>
    <s v="Field Deployment"/>
    <s v="2018/ORD/01 Technical Equipment"/>
    <d v="2018-09-30T00:00:00"/>
    <d v="2018-11-30T00:00:00"/>
    <s v="no"/>
    <x v="0"/>
    <s v="FRO.28089"/>
    <n v="2018"/>
    <s v="C1"/>
    <n v="494618"/>
    <d v="2021-09-24T00:00:00"/>
    <s v="EK"/>
    <n v="373773.17"/>
    <s v="yes"/>
    <n v="326637.48"/>
    <n v="278044.26"/>
    <m/>
    <m/>
    <m/>
    <m/>
    <m/>
    <n v="2018"/>
    <n v="296771"/>
    <s v="-"/>
    <m/>
    <d v="2019-02-13T00:00:00"/>
    <d v="2019-03-13T00:00:00"/>
    <n v="2019"/>
    <n v="94396.61"/>
    <m/>
    <n v="494618"/>
    <n v="391167.61"/>
    <n v="0.79084790686954376"/>
    <n v="103450.39000000001"/>
    <n v="278044.26"/>
  </r>
  <r>
    <s v="2018/300"/>
    <x v="2"/>
    <n v="300"/>
    <x v="9"/>
    <s v="Latvia"/>
    <s v="Latvia - State Border Guard of the Republic of Latvia"/>
    <s v="no"/>
    <s v="Field Deployment"/>
    <s v="2018/ORD/01 Technical Equipment"/>
    <d v="2018-09-30T00:00:00"/>
    <d v="2018-12-01T00:00:00"/>
    <s v="no"/>
    <x v="0"/>
    <s v="FRO.28098"/>
    <n v="2018"/>
    <s v="C1"/>
    <n v="1229322"/>
    <d v="2018-09-29T00:00:00"/>
    <s v="SK"/>
    <n v="1118578.27"/>
    <s v="yes"/>
    <n v="730553.16"/>
    <n v="716717.28"/>
    <m/>
    <m/>
    <m/>
    <m/>
    <m/>
    <n v="2018"/>
    <n v="737593"/>
    <s v="-"/>
    <m/>
    <d v="2019-02-14T00:00:00"/>
    <d v="2019-04-02T00:00:00"/>
    <n v="2019"/>
    <n v="405923.21"/>
    <m/>
    <n v="1229322"/>
    <n v="1143516.21"/>
    <n v="0.93020072039709689"/>
    <n v="85805.790000000037"/>
    <n v="716717.28"/>
  </r>
  <r>
    <s v="2018/301"/>
    <x v="2"/>
    <n v="301"/>
    <x v="9"/>
    <s v="Latvia"/>
    <s v="Latvia - State Border Guard of the Republic of Latvia"/>
    <s v="no"/>
    <s v="Field Deployment"/>
    <s v="2018/ORD/01 Technical Equipment"/>
    <d v="2018-09-30T00:00:00"/>
    <d v="2019-01-31T00:00:00"/>
    <s v="no"/>
    <x v="0"/>
    <s v="FRO.28096"/>
    <n v="2018"/>
    <s v="C1"/>
    <n v="478974"/>
    <d v="2018-09-25T00:00:00"/>
    <s v="SK"/>
    <n v="835836.73"/>
    <s v="yes"/>
    <n v="557226.26"/>
    <n v="424733.21"/>
    <s v="FRO.28096"/>
    <n v="2018"/>
    <n v="614493"/>
    <d v="2018-10-29T00:00:00"/>
    <s v="Amend. 2 signed on xx/11/2018. _x000a_Amend. 3 (FRO.28816) signed on 08/01/2019."/>
    <n v="2018"/>
    <n v="656080"/>
    <s v="-"/>
    <m/>
    <d v="2019-04-16T00:00:00"/>
    <d v="2019-07-12T00:00:00"/>
    <n v="2019"/>
    <n v="216207.24"/>
    <m/>
    <n v="1093467"/>
    <n v="872287.24"/>
    <n v="0.79772616823370068"/>
    <n v="221179.76"/>
    <n v="424733.21"/>
  </r>
  <r>
    <s v="2018/302"/>
    <x v="2"/>
    <n v="302"/>
    <x v="9"/>
    <s v="Spain"/>
    <s v="Spain - Guardia Civil, Jefatura Fiscal y de Fronteras"/>
    <s v="no"/>
    <s v="Field Deployment"/>
    <s v="2018/ORD/01 Technical Equipment"/>
    <d v="2018-09-26T00:00:00"/>
    <d v="2018-11-15T00:00:00"/>
    <s v="no"/>
    <x v="0"/>
    <s v="FRO.28113"/>
    <n v="2018"/>
    <s v="C1"/>
    <n v="792355"/>
    <d v="2018-09-26T00:00:00"/>
    <s v="SK"/>
    <n v="744278"/>
    <s v="yes"/>
    <n v="453275"/>
    <n v="437076.12"/>
    <m/>
    <m/>
    <m/>
    <m/>
    <m/>
    <n v="2018"/>
    <n v="475000"/>
    <s v="-"/>
    <m/>
    <d v="2019-01-29T00:00:00"/>
    <d v="2019-10-11T00:00:00"/>
    <n v="2019"/>
    <n v="269278"/>
    <m/>
    <n v="792355"/>
    <n v="744278"/>
    <n v="0.93932391415464023"/>
    <n v="48077"/>
    <n v="437076.12"/>
  </r>
  <r>
    <s v="2018/303"/>
    <x v="2"/>
    <n v="303"/>
    <x v="10"/>
    <s v="Albania"/>
    <s v="Aparati i Drejtorisë së Policisë së Shtetit"/>
    <s v="no"/>
    <s v="CRO"/>
    <s v="2018/ECRet/01 CRO to Albania"/>
    <d v="2018-10-01T00:00:00"/>
    <d v="2018-10-31T00:00:00"/>
    <s v="no"/>
    <x v="0"/>
    <s v="FRO.28109"/>
    <n v="2018"/>
    <s v="C1"/>
    <n v="8560"/>
    <d v="2018-09-25T00:00:00"/>
    <s v="FF"/>
    <n v="0"/>
    <s v="no"/>
    <m/>
    <m/>
    <m/>
    <m/>
    <m/>
    <m/>
    <m/>
    <s v="-"/>
    <m/>
    <s v="-"/>
    <m/>
    <d v="2019-01-14T00:00:00"/>
    <d v="2018-11-29T00:00:00"/>
    <n v="2018"/>
    <n v="8517.2000000000007"/>
    <m/>
    <n v="8560"/>
    <n v="8517.2000000000007"/>
    <n v="0.99500000000000011"/>
    <n v="42.799999999999272"/>
    <n v="0"/>
  </r>
  <r>
    <s v="2018/304"/>
    <x v="2"/>
    <n v="304"/>
    <x v="10"/>
    <s v="France"/>
    <s v="France - Ministère de l'intérieur, Direction générale des étrangers en France"/>
    <s v="no"/>
    <s v="FOA-R"/>
    <s v="2018/ECRet/01-FOA-R 2018 including Return Operations"/>
    <d v="2018-10-01T00:00:00"/>
    <d v="2019-01-31T00:00:00"/>
    <s v="no"/>
    <x v="0"/>
    <s v="FRO.28115"/>
    <n v="2018"/>
    <s v="C1"/>
    <n v="775053"/>
    <d v="2018-09-27T00:00:00"/>
    <s v="FF"/>
    <n v="0"/>
    <s v="yes"/>
    <n v="800000"/>
    <n v="727123.66"/>
    <s v="FRO.28115"/>
    <n v="2019"/>
    <n v="212087"/>
    <d v="2019-01-16T00:00:00"/>
    <s v="Am no 1 budget increase"/>
    <s v="-"/>
    <m/>
    <s v="-"/>
    <m/>
    <d v="2019-04-16T00:00:00"/>
    <d v="2019-05-13T00:00:00"/>
    <n v="2019"/>
    <n v="897247.43"/>
    <m/>
    <n v="987140"/>
    <n v="897247.43"/>
    <n v="0.90893635148003327"/>
    <n v="89892.569999999949"/>
    <n v="727123.66"/>
  </r>
  <r>
    <s v="2018/305"/>
    <x v="2"/>
    <n v="305"/>
    <x v="9"/>
    <s v="Serbia"/>
    <s v="Ministry of Interior Republic of Serbia"/>
    <s v="no"/>
    <s v="Field Deployment"/>
    <s v="2018/ORD/01 Human Resources"/>
    <d v="2018-01-09T00:00:00"/>
    <d v="2018-11-08T00:00:00"/>
    <s v="no"/>
    <x v="0"/>
    <s v="FRO.28117"/>
    <n v="2018"/>
    <s v="C1"/>
    <n v="8562.14"/>
    <d v="2018-09-27T00:00:00"/>
    <s v="EK"/>
    <n v="0"/>
    <s v="no"/>
    <n v="0"/>
    <m/>
    <m/>
    <m/>
    <m/>
    <m/>
    <m/>
    <s v="-"/>
    <m/>
    <s v="-"/>
    <m/>
    <d v="2019-01-22T00:00:00"/>
    <d v="2018-11-20T00:00:00"/>
    <n v="2018"/>
    <n v="6987.04"/>
    <s v="IM"/>
    <n v="8562.14"/>
    <n v="6987.04"/>
    <n v="0.81603898090897842"/>
    <n v="1575.0999999999995"/>
    <n v="0"/>
  </r>
  <r>
    <s v="2018/306"/>
    <x v="2"/>
    <n v="306"/>
    <x v="9"/>
    <s v="Ukraine"/>
    <s v="Administration of the State Border Guard Service of Ukraine"/>
    <s v="no"/>
    <s v="Field Deployment"/>
    <s v="2018/ORD/01 Human Resources"/>
    <d v="2018-10-08T00:00:00"/>
    <d v="2018-10-31T00:00:00"/>
    <s v="no"/>
    <x v="0"/>
    <s v="FRO.28119"/>
    <n v="2018"/>
    <s v="C1"/>
    <n v="5061.1000000000004"/>
    <d v="2018-09-27T00:00:00"/>
    <s v="EK"/>
    <n v="0"/>
    <s v="no"/>
    <n v="0"/>
    <m/>
    <m/>
    <m/>
    <m/>
    <m/>
    <m/>
    <s v="-"/>
    <m/>
    <s v="-"/>
    <m/>
    <d v="2019-01-14T00:00:00"/>
    <d v="2019-01-14T00:00:00"/>
    <n v="2019"/>
    <n v="3922.21"/>
    <m/>
    <n v="5061.1000000000004"/>
    <n v="3922.21"/>
    <n v="0.77497184406551933"/>
    <n v="1138.8900000000003"/>
    <n v="0"/>
  </r>
  <r>
    <s v="2018/307"/>
    <x v="2"/>
    <n v="307"/>
    <x v="9"/>
    <s v="Iceland"/>
    <s v="Iceland - Icelandic Coast Guard"/>
    <s v="no"/>
    <s v="Field Deployment"/>
    <s v="2018/ORD/01 Technical Equipment"/>
    <d v="2018-10-01T00:00:00"/>
    <d v="2018-11-30T00:00:00"/>
    <s v="no"/>
    <x v="0"/>
    <s v="FRO.28127"/>
    <n v="2018"/>
    <s v="C1"/>
    <n v="1305122"/>
    <d v="2018-09-28T00:00:00"/>
    <s v="EK"/>
    <n v="1116507.96"/>
    <s v="yes"/>
    <n v="743918.41"/>
    <n v="618644.18000000005"/>
    <m/>
    <m/>
    <m/>
    <m/>
    <m/>
    <n v="2018"/>
    <n v="783073"/>
    <s v="-"/>
    <m/>
    <d v="2019-02-13T00:00:00"/>
    <d v="2019-03-14T00:00:00"/>
    <n v="2019"/>
    <n v="363386.04"/>
    <m/>
    <n v="1305122"/>
    <n v="1146459.04"/>
    <n v="0.87843055285253024"/>
    <n v="158662.95999999996"/>
    <n v="618644.18000000005"/>
  </r>
  <r>
    <s v="2018/308"/>
    <x v="2"/>
    <n v="308"/>
    <x v="9"/>
    <s v="Italy"/>
    <s v="Italy - Ministero dell'Interno, Dipartimento della Pubblica Sicurezza, Direzione Centrale dell'Immigrazione e della Polizia delle Frontiere"/>
    <s v="yes"/>
    <s v="Field Deployment"/>
    <s v="2018/ORD/01 Technical Equipment"/>
    <d v="2018-10-01T00:00:00"/>
    <d v="2019-01-31T00:00:00"/>
    <s v="no"/>
    <x v="0"/>
    <s v="FRO.28132"/>
    <n v="2018"/>
    <s v="C1"/>
    <n v="39046"/>
    <d v="2018-10-19T00:00:00"/>
    <s v="SK"/>
    <n v="802141.31"/>
    <s v="yes"/>
    <n v="465056"/>
    <n v="795056"/>
    <s v="FRO.28132"/>
    <n v="2018"/>
    <n v="858964"/>
    <d v="2018-10-18T00:00:00"/>
    <s v="Amend. 2 (extenstion of duration). Am.3 extension and budget increase. Am. 4 (increase) signed on 21/01/2019."/>
    <s v="-"/>
    <m/>
    <s v="-"/>
    <m/>
    <d v="2019-04-16T00:00:00"/>
    <d v="2019-10-21T00:00:00"/>
    <n v="2019"/>
    <n v="810162.31"/>
    <m/>
    <n v="898010"/>
    <n v="810162.31"/>
    <n v="0.90217515395151504"/>
    <n v="87847.689999999944"/>
    <n v="795056"/>
  </r>
  <r>
    <s v="2018/309"/>
    <x v="2"/>
    <n v="309"/>
    <x v="9"/>
    <s v="Italy"/>
    <s v="Italy - Ministero dell'Interno, Dipartimento della Pubblica Sicurezza, Direzione Centrale dell'Immigrazione e della Polizia delle Frontiere"/>
    <s v="no"/>
    <s v="Field Deployment"/>
    <s v="2018/ORD/01 Technical Equipment"/>
    <d v="2018-10-01T00:00:00"/>
    <d v="2019-01-31T00:00:00"/>
    <s v="no"/>
    <x v="0"/>
    <s v="FRO.28133"/>
    <n v="2018"/>
    <s v="C1"/>
    <n v="100369"/>
    <d v="2018-09-28T00:00:00"/>
    <s v="SK"/>
    <n v="299831.87"/>
    <s v="yes"/>
    <n v="197403"/>
    <n v="210112.34"/>
    <s v="FRO.28133"/>
    <n v="2018"/>
    <n v="271102"/>
    <d v="2018-10-31T00:00:00"/>
    <s v="Am 1, Am 2 increase, extension, Am 3 increase"/>
    <n v="2018"/>
    <n v="95233"/>
    <s v="-"/>
    <m/>
    <d v="2019-04-16T00:00:00"/>
    <d v="2019-07-11T00:00:00"/>
    <n v="2019"/>
    <n v="207597.19"/>
    <m/>
    <n v="371471"/>
    <n v="302830.19"/>
    <n v="0.81521892691488707"/>
    <n v="68640.81"/>
    <n v="210112.34"/>
  </r>
  <r>
    <s v="2018/310"/>
    <x v="2"/>
    <n v="310"/>
    <x v="10"/>
    <s v="Iceland"/>
    <s v="Iceland - the Office of the National Commissioner of the Icelandic Police"/>
    <s v="no"/>
    <s v="RO"/>
    <s v="2018/ECRet/01 RO"/>
    <d v="2018-10-01T00:00:00"/>
    <d v="2019-01-31T00:00:00"/>
    <s v="no"/>
    <x v="0"/>
    <s v="FRO.28128"/>
    <n v="2018"/>
    <s v="C1"/>
    <n v="121492"/>
    <d v="2018-10-01T00:00:00"/>
    <s v="FF"/>
    <n v="0"/>
    <s v="yes"/>
    <m/>
    <n v="74300"/>
    <m/>
    <m/>
    <m/>
    <m/>
    <m/>
    <s v="-"/>
    <m/>
    <s v="-"/>
    <m/>
    <d v="2019-04-16T00:00:00"/>
    <d v="2019-04-25T00:00:00"/>
    <n v="2019"/>
    <n v="81493.87"/>
    <m/>
    <n v="121492"/>
    <n v="81493.87"/>
    <n v="0.67077560662430447"/>
    <n v="39998.130000000005"/>
    <n v="74300"/>
  </r>
  <r>
    <s v="2018/311"/>
    <x v="2"/>
    <n v="311"/>
    <x v="9"/>
    <s v="Sweden"/>
    <s v="Sweden - Swedish Police Authority"/>
    <s v="no"/>
    <s v="Field Deployment"/>
    <s v="2018/ORD/01 Technical Equipment"/>
    <d v="2018-10-01T00:00:00"/>
    <d v="2019-01-31T00:00:00"/>
    <s v="no"/>
    <x v="0"/>
    <s v="FRO.28139"/>
    <n v="2018"/>
    <s v="C1"/>
    <n v="242807"/>
    <d v="2018-10-01T00:00:00"/>
    <s v="EK"/>
    <n v="187155.67"/>
    <s v="yes"/>
    <n v="148283.64000000001"/>
    <n v="101631"/>
    <s v="FRO.28139"/>
    <n v="2019"/>
    <n v="23188"/>
    <d v="2019-01-23T00:00:00"/>
    <m/>
    <s v="-"/>
    <m/>
    <s v="-"/>
    <m/>
    <d v="2019-04-16T00:00:00"/>
    <d v="2019-07-03T00:00:00"/>
    <n v="2019"/>
    <n v="217939.49"/>
    <m/>
    <n v="265995"/>
    <n v="217939.49"/>
    <n v="0.81933679204496324"/>
    <n v="48055.510000000009"/>
    <n v="101631"/>
  </r>
  <r>
    <s v="2018/312"/>
    <x v="2"/>
    <n v="312"/>
    <x v="9"/>
    <s v="Spain"/>
    <s v="Spain - Guardia Civil, Jefatura Fiscal y de Fronteras"/>
    <s v="yes"/>
    <s v="Field Deployment"/>
    <s v="2018/ORD/01 Technical Equipment"/>
    <d v="2018-10-01T00:00:00"/>
    <d v="2018-10-31T00:00:00"/>
    <s v="no"/>
    <x v="0"/>
    <s v="FRO.28145"/>
    <n v="2018"/>
    <s v="C1"/>
    <n v="249223"/>
    <d v="2018-10-01T00:00:00"/>
    <s v="EK"/>
    <n v="230639.77"/>
    <s v="yes"/>
    <n v="126046.78"/>
    <n v="114539.52"/>
    <m/>
    <m/>
    <m/>
    <m/>
    <m/>
    <n v="2018"/>
    <n v="149000"/>
    <s v="-"/>
    <m/>
    <d v="2019-01-14T00:00:00"/>
    <d v="2019-04-05T00:00:00"/>
    <n v="2019"/>
    <n v="83946.17"/>
    <m/>
    <n v="249223"/>
    <n v="232946.16999999998"/>
    <n v="0.9346896955738434"/>
    <n v="16276.830000000016"/>
    <n v="114539.52"/>
  </r>
  <r>
    <s v="2018/313"/>
    <x v="2"/>
    <n v="313"/>
    <x v="10"/>
    <s v="Italy"/>
    <s v="Italy - Ministero dell'Interno, Dipartimento della Pubblica Sicurezza, Direzione Centrale dell'Immigrazione e della Polizia delle Frontiere"/>
    <s v="no"/>
    <s v="FOA-R"/>
    <s v="2018/ECRet/01-FOA-R 2018 including Return Operations"/>
    <d v="2018-11-01T00:00:00"/>
    <d v="2019-01-31T00:00:00"/>
    <s v="no"/>
    <x v="0"/>
    <s v="FRO.28130"/>
    <n v="2018"/>
    <s v="C1"/>
    <n v="995987"/>
    <d v="2018-10-02T00:00:00"/>
    <s v="FF"/>
    <n v="0"/>
    <s v="yes"/>
    <n v="1106000"/>
    <n v="824290"/>
    <s v="FRO.28130"/>
    <n v="2019"/>
    <n v="329409"/>
    <d v="2019-01-29T00:00:00"/>
    <m/>
    <n v="2018"/>
    <n v="597001"/>
    <s v="-"/>
    <m/>
    <d v="2019-04-16T00:00:00"/>
    <d v="2019-04-17T00:00:00"/>
    <n v="2019"/>
    <n v="430428.48"/>
    <m/>
    <n v="1325396"/>
    <n v="1027429.48"/>
    <n v="0.77518679700255622"/>
    <n v="297966.52"/>
    <n v="824290"/>
  </r>
  <r>
    <s v="2018/314"/>
    <x v="2"/>
    <n v="314"/>
    <x v="10"/>
    <s v="Sweden"/>
    <s v="Sweden - Swedish Police Authority"/>
    <s v="no"/>
    <s v="FOA-R"/>
    <s v="2018/ECRet/01-FOA-R 2018 including Return Operations"/>
    <d v="2018-10-05T00:00:00"/>
    <d v="2019-01-31T00:00:00"/>
    <s v="no"/>
    <x v="0"/>
    <s v="FRO.28131"/>
    <n v="2018"/>
    <s v="C1"/>
    <n v="932951"/>
    <d v="2018-10-02T00:00:00"/>
    <s v="FF"/>
    <n v="0"/>
    <s v="yes"/>
    <n v="730000"/>
    <n v="688423.26"/>
    <s v="FRO.28131"/>
    <n v="2018"/>
    <n v="-25902"/>
    <d v="2018-12-03T00:00:00"/>
    <s v="Amed # 2 - EUR 183.861. C1 2019"/>
    <n v="2018"/>
    <n v="433484"/>
    <s v="-"/>
    <m/>
    <d v="2019-04-16T00:00:00"/>
    <d v="2019-05-22T00:00:00"/>
    <n v="2019"/>
    <n v="433009.6"/>
    <m/>
    <n v="907049"/>
    <n v="866493.6"/>
    <n v="0.95528863380037898"/>
    <n v="40555.400000000023"/>
    <n v="688423.26"/>
  </r>
  <r>
    <s v="2018/315"/>
    <x v="2"/>
    <n v="315"/>
    <x v="10"/>
    <s v="Switzerland"/>
    <s v="Switzerland - Swiss Border Guard"/>
    <s v="no"/>
    <s v="RO"/>
    <s v="2018/RSU/01 RO"/>
    <d v="2018-10-15T00:00:00"/>
    <d v="2019-01-31T00:00:00"/>
    <s v="no"/>
    <x v="0"/>
    <s v="FRO.28144"/>
    <n v="2018"/>
    <s v="C1"/>
    <n v="187242"/>
    <d v="2018-10-02T00:00:00"/>
    <s v="FF"/>
    <n v="0"/>
    <s v="yes"/>
    <n v="350000"/>
    <n v="342122.03"/>
    <s v="FRO.28144"/>
    <n v="2018"/>
    <n v="221107"/>
    <d v="2019-01-16T00:00:00"/>
    <m/>
    <s v="-"/>
    <m/>
    <s v="-"/>
    <m/>
    <d v="2019-04-16T00:00:00"/>
    <d v="2019-04-09T00:00:00"/>
    <n v="2019"/>
    <n v="399278.03"/>
    <m/>
    <n v="408349"/>
    <n v="399278.03"/>
    <n v="0.97778623187518532"/>
    <n v="9070.9699999999721"/>
    <n v="342122.03"/>
  </r>
  <r>
    <s v="2018/316"/>
    <x v="2"/>
    <n v="316"/>
    <x v="10"/>
    <s v="Georgia"/>
    <s v="Patrol Police Department"/>
    <s v="no"/>
    <s v="CRO"/>
    <s v="2018/RSU/01 RO"/>
    <d v="2018-10-11T00:00:00"/>
    <d v="2018-10-31T00:00:00"/>
    <s v="no"/>
    <x v="0"/>
    <s v="FRO.28146"/>
    <n v="2018"/>
    <s v="C1"/>
    <n v="4879.2"/>
    <d v="2018-10-02T00:00:00"/>
    <s v="FF"/>
    <n v="0"/>
    <s v="no"/>
    <m/>
    <m/>
    <s v="FRO.28146"/>
    <n v="2018"/>
    <n v="304.95"/>
    <m/>
    <m/>
    <s v="-"/>
    <m/>
    <s v="-"/>
    <m/>
    <d v="2019-01-14T00:00:00"/>
    <d v="2018-11-26T00:00:00"/>
    <n v="2018"/>
    <n v="5184.1499999999996"/>
    <m/>
    <n v="5184.1499999999996"/>
    <n v="5184.1499999999996"/>
    <n v="1"/>
    <n v="0"/>
    <n v="0"/>
  </r>
  <r>
    <s v="2018/317"/>
    <x v="2"/>
    <n v="317"/>
    <x v="9"/>
    <s v="Kosovo "/>
    <s v="General Directorate of Kosovo Police "/>
    <s v="no"/>
    <s v="Field Deployment"/>
    <s v="2018/ORD/01 Human Resources"/>
    <d v="2018-10-07T00:00:00"/>
    <d v="2018-10-18T00:00:00"/>
    <s v="no"/>
    <x v="0"/>
    <s v="FRO.28152"/>
    <n v="2018"/>
    <s v="C1"/>
    <n v="3715.04"/>
    <d v="2018-10-03T00:00:00"/>
    <s v="EK"/>
    <n v="0"/>
    <s v="no"/>
    <n v="0"/>
    <m/>
    <m/>
    <m/>
    <m/>
    <m/>
    <m/>
    <s v="-"/>
    <m/>
    <s v="-"/>
    <m/>
    <d v="2019-01-01T00:00:00"/>
    <d v="2019-03-21T00:00:00"/>
    <n v="2019"/>
    <n v="2753.32"/>
    <m/>
    <n v="3715.04"/>
    <n v="2753.32"/>
    <n v="0.74112795555364142"/>
    <n v="961.7199999999998"/>
    <n v="0"/>
  </r>
  <r>
    <s v="2018/318"/>
    <x v="2"/>
    <n v="318"/>
    <x v="9"/>
    <s v="Kosovo "/>
    <s v="General Directorate of Kosovo Police "/>
    <s v="no"/>
    <s v="Field Deployment"/>
    <s v="2018/ORD/01 Human Resources"/>
    <d v="2018-10-09T00:00:00"/>
    <d v="2018-11-08T00:00:00"/>
    <s v="no"/>
    <x v="0"/>
    <s v="FRO.28153"/>
    <n v="2018"/>
    <s v="C1"/>
    <n v="7179.7"/>
    <d v="2018-10-03T00:00:00"/>
    <s v="EK"/>
    <n v="0"/>
    <s v="yes"/>
    <n v="0"/>
    <n v="1331.39"/>
    <m/>
    <m/>
    <m/>
    <m/>
    <m/>
    <s v="-"/>
    <n v="0"/>
    <s v="-"/>
    <m/>
    <d v="2019-01-22T00:00:00"/>
    <d v="2019-09-20T00:00:00"/>
    <n v="2019"/>
    <n v="3746.49"/>
    <m/>
    <n v="7179.7"/>
    <n v="3746.49"/>
    <n v="0.52181706756549717"/>
    <n v="3433.21"/>
    <n v="1331.39"/>
  </r>
  <r>
    <s v="2018/319"/>
    <x v="2"/>
    <n v="319"/>
    <x v="9"/>
    <s v="Georgia"/>
    <s v="Patrol Police Department"/>
    <s v="no"/>
    <s v="Field Deployment"/>
    <s v="2018/ORD/01 Human Resources"/>
    <d v="2018-10-09T00:00:00"/>
    <d v="2018-10-24T00:00:00"/>
    <s v="no"/>
    <x v="0"/>
    <s v="FRO.28147"/>
    <n v="2018"/>
    <s v="C1"/>
    <n v="2836"/>
    <d v="2018-10-03T00:00:00"/>
    <s v="EK"/>
    <n v="0"/>
    <s v="no"/>
    <m/>
    <m/>
    <m/>
    <m/>
    <m/>
    <m/>
    <m/>
    <s v="-"/>
    <m/>
    <s v="-"/>
    <m/>
    <d v="2019-01-07T00:00:00"/>
    <d v="2018-11-21T00:00:00"/>
    <n v="2018"/>
    <n v="2423"/>
    <s v="EK"/>
    <n v="2836"/>
    <n v="2423"/>
    <n v="0.85437235543018331"/>
    <n v="413"/>
    <n v="0"/>
  </r>
  <r>
    <s v="2018/320"/>
    <x v="2"/>
    <n v="320"/>
    <x v="9"/>
    <s v="Georgia"/>
    <s v="Patrol Police Department"/>
    <s v="no"/>
    <s v="Field Deployment"/>
    <s v="2018/ORD/01 Human Resources"/>
    <d v="2018-10-09T00:00:00"/>
    <d v="2018-11-08T00:00:00"/>
    <s v="no"/>
    <x v="0"/>
    <s v="FRO.28160"/>
    <n v="2018"/>
    <s v="C1"/>
    <n v="4978"/>
    <d v="2018-10-04T00:00:00"/>
    <s v="SK"/>
    <n v="0"/>
    <s v="no"/>
    <m/>
    <m/>
    <m/>
    <m/>
    <m/>
    <m/>
    <m/>
    <s v="-"/>
    <m/>
    <s v="-"/>
    <m/>
    <d v="2019-01-22T00:00:00"/>
    <d v="2018-12-17T00:00:00"/>
    <n v="2018"/>
    <n v="2240.98"/>
    <s v="EK"/>
    <n v="4978"/>
    <n v="2240.98"/>
    <n v="0.45017677782241866"/>
    <n v="2737.02"/>
    <n v="0"/>
  </r>
  <r>
    <s v="2018/321"/>
    <x v="2"/>
    <n v="321"/>
    <x v="9"/>
    <s v="Georgia"/>
    <s v="MIA Border Police of Georgia"/>
    <s v="no"/>
    <s v="Field Deployment"/>
    <s v="2018/ORD/01 Human Resources"/>
    <d v="2018-10-09T00:00:00"/>
    <d v="2019-11-08T00:00:00"/>
    <s v="no"/>
    <x v="0"/>
    <s v="FRO.28161"/>
    <n v="2018"/>
    <s v="C1"/>
    <n v="6244.52"/>
    <d v="2018-10-08T00:00:00"/>
    <s v="EK"/>
    <n v="0"/>
    <s v="no"/>
    <m/>
    <m/>
    <m/>
    <m/>
    <m/>
    <m/>
    <m/>
    <s v="-"/>
    <m/>
    <s v="-"/>
    <m/>
    <d v="2020-01-22T00:00:00"/>
    <d v="2018-12-04T00:00:00"/>
    <n v="2018"/>
    <n v="2565.77"/>
    <s v="EK"/>
    <n v="6244.52"/>
    <n v="2565.77"/>
    <n v="0.41088346262002523"/>
    <n v="3678.7500000000005"/>
    <n v="0"/>
  </r>
  <r>
    <s v="2018/322"/>
    <x v="2"/>
    <n v="322"/>
    <x v="10"/>
    <s v="Hungary"/>
    <s v="Hungary - Immigration and Asylum Office "/>
    <s v="no"/>
    <s v="FOA-R"/>
    <s v="2018/ECRet/01-FOA-R-2018 including return and pre-return activities"/>
    <d v="2018-10-15T00:00:00"/>
    <d v="2019-01-31T00:00:00"/>
    <s v="no"/>
    <x v="0"/>
    <s v="FRO.28171"/>
    <n v="2018"/>
    <s v="C1"/>
    <n v="49816"/>
    <d v="2018-10-09T00:00:00"/>
    <s v="JC"/>
    <n v="0"/>
    <s v="no"/>
    <n v="0"/>
    <n v="0"/>
    <m/>
    <m/>
    <m/>
    <m/>
    <m/>
    <s v="-"/>
    <m/>
    <s v="-"/>
    <m/>
    <d v="2019-04-16T00:00:00"/>
    <d v="2019-03-04T00:00:00"/>
    <n v="2019"/>
    <n v="18119.41"/>
    <m/>
    <n v="49816"/>
    <n v="18119.41"/>
    <n v="0.36372671430865583"/>
    <n v="31696.59"/>
    <n v="0"/>
  </r>
  <r>
    <s v="2018/293"/>
    <x v="2"/>
    <n v="293"/>
    <x v="9"/>
    <s v="Finland"/>
    <s v="Finland - Rajavartiolaitos, the Finnish Border Guard"/>
    <s v="no"/>
    <s v="Field Deployment"/>
    <s v="2018/ORD/01 Technical Equipment"/>
    <d v="2018-09-08T00:00:00"/>
    <d v="2018-10-15T00:00:00"/>
    <s v="no"/>
    <x v="0"/>
    <s v="FRO.28000"/>
    <n v="2018"/>
    <s v="C1"/>
    <n v="443831"/>
    <d v="2018-09-04T00:00:00"/>
    <s v="EK"/>
    <n v="315572.23"/>
    <s v="yes"/>
    <n v="251819.18"/>
    <n v="191227.18"/>
    <m/>
    <m/>
    <m/>
    <m/>
    <m/>
    <s v="-"/>
    <m/>
    <s v="-"/>
    <m/>
    <d v="2018-12-29T00:00:00"/>
    <d v="2019-07-23T00:00:00"/>
    <n v="2019"/>
    <n v="332237"/>
    <m/>
    <n v="443831"/>
    <n v="332237"/>
    <n v="0.74856645885483442"/>
    <n v="111594"/>
    <n v="191227.18"/>
  </r>
  <r>
    <s v="2018/367"/>
    <x v="2"/>
    <n v="367"/>
    <x v="8"/>
    <s v="Finland"/>
    <s v="Finland - Rajavartiolaitos, the Finnish Border Guard"/>
    <s v="no"/>
    <s v="REX 2018"/>
    <s v="2018/PRU/07 Rapid Border Intervention Exercise 2018"/>
    <d v="2018-11-05T00:00:00"/>
    <d v="2018-12-07T00:00:00"/>
    <s v="no"/>
    <x v="0"/>
    <s v="FRO.28332"/>
    <n v="2018"/>
    <s v="C1"/>
    <n v="25736"/>
    <d v="2018-10-30T00:00:00"/>
    <s v="PM"/>
    <n v="0"/>
    <s v="no"/>
    <m/>
    <m/>
    <m/>
    <m/>
    <m/>
    <m/>
    <m/>
    <s v="-"/>
    <m/>
    <s v="-"/>
    <m/>
    <d v="2019-02-20T00:00:00"/>
    <d v="2019-01-30T00:00:00"/>
    <n v="2019"/>
    <n v="23536"/>
    <m/>
    <n v="25736"/>
    <n v="23536"/>
    <n v="0.91451663040099473"/>
    <n v="2200"/>
    <n v="0"/>
  </r>
  <r>
    <s v="2018/325"/>
    <x v="2"/>
    <n v="325"/>
    <x v="7"/>
    <s v="Lithuania"/>
    <s v="Lithuania - State Border Guard Service at the Ministry of the Interior of the Republic of Lithuania"/>
    <s v="no"/>
    <s v="Development of products and tools for training related to selected topics within Integrated Border Management"/>
    <s v="2018/CFP/TRU/01 Study: The use of drones for border conrol - tactics, methodological recommendations, best practice"/>
    <d v="2018-11-07T00:00:00"/>
    <d v="2019-09-30T00:00:00"/>
    <s v="no"/>
    <x v="0"/>
    <s v="FRO.28180"/>
    <n v="2018"/>
    <s v="C1"/>
    <n v="56566.32"/>
    <d v="2018-10-15T00:00:00"/>
    <s v="SK"/>
    <n v="0"/>
    <s v="yes"/>
    <n v="29022.03"/>
    <n v="27154.560000000001"/>
    <m/>
    <m/>
    <m/>
    <m/>
    <m/>
    <n v="2018"/>
    <n v="28283.16"/>
    <s v="-"/>
    <m/>
    <d v="2019-12-14T00:00:00"/>
    <m/>
    <n v="2019"/>
    <n v="28204.7"/>
    <m/>
    <n v="56566.32"/>
    <n v="56487.86"/>
    <n v="0.99861295555376417"/>
    <n v="78.459999999999127"/>
    <n v="27154.560000000001"/>
  </r>
  <r>
    <s v="2018/326"/>
    <x v="2"/>
    <n v="326"/>
    <x v="7"/>
    <s v="France"/>
    <s v="France - Ecole Nationale Superieure de la Police "/>
    <s v="no"/>
    <s v="Development of products and tools for training related to selected topics within Integrated Border Management"/>
    <s v="2018/CFP/TRU/01 Training on electronic storage of data in electronic Machine Readable Travel Documents"/>
    <d v="2018-10-22T00:00:00"/>
    <d v="2019-09-30T00:00:00"/>
    <s v="no"/>
    <x v="0"/>
    <s v="FRO.28181"/>
    <n v="2018"/>
    <s v="C1"/>
    <n v="43435"/>
    <d v="2018-10-15T00:00:00"/>
    <s v="SK"/>
    <n v="0"/>
    <s v="yes"/>
    <n v="22237"/>
    <m/>
    <m/>
    <m/>
    <m/>
    <m/>
    <m/>
    <n v="2018"/>
    <n v="21717.5"/>
    <s v="-"/>
    <m/>
    <d v="2019-12-14T00:00:00"/>
    <m/>
    <m/>
    <m/>
    <m/>
    <n v="43435"/>
    <n v="21717.5"/>
    <n v="0.5"/>
    <n v="21717.5"/>
    <n v="22237"/>
  </r>
  <r>
    <s v="2018/327"/>
    <x v="2"/>
    <n v="327"/>
    <x v="7"/>
    <s v="Hungary"/>
    <s v="Hungary - Law Enforcement School of Szeged "/>
    <s v="no"/>
    <s v="Development of products and tools for training related to selected topics within Integrated Border Management"/>
    <s v="2018/CFP/TRU/01 Six Essential Trainings for Border Guards"/>
    <d v="2018-10-17T00:00:00"/>
    <d v="2019-09-30T00:00:00"/>
    <s v="no"/>
    <x v="0"/>
    <s v="FRO.28182"/>
    <n v="2018"/>
    <s v="C1"/>
    <n v="56999.22"/>
    <d v="2018-10-15T00:00:00"/>
    <s v="SK"/>
    <n v="0"/>
    <s v="yes"/>
    <n v="28829"/>
    <n v="26505.26"/>
    <m/>
    <m/>
    <m/>
    <m/>
    <m/>
    <n v="2018"/>
    <n v="28499.61"/>
    <s v="-"/>
    <m/>
    <d v="2019-12-14T00:00:00"/>
    <d v="2019-12-09T00:00:00"/>
    <n v="2019"/>
    <n v="26612.57"/>
    <m/>
    <n v="56999.22"/>
    <n v="55112.18"/>
    <n v="0.96689358205252629"/>
    <n v="1887.0400000000009"/>
    <n v="26505.26"/>
  </r>
  <r>
    <s v="2018/328"/>
    <x v="2"/>
    <n v="328"/>
    <x v="7"/>
    <s v="Hungary"/>
    <s v="Hungary - Law Enforcement School of Szeged "/>
    <s v="no"/>
    <s v="Development of products and tools for training related to selected topics within Integrated Border Management"/>
    <s v="2018/CFP/TRU/01 Increasing the efficiency of border police measures in the Western Balkan countries with regionally unified, Schengen compatible, and harmonised training courses by developing a joint curriculum on profiling and screening"/>
    <d v="2018-10-17T00:00:00"/>
    <d v="2019-09-30T00:00:00"/>
    <s v="no"/>
    <x v="0"/>
    <s v="FRO.28183"/>
    <n v="2018"/>
    <s v="C1"/>
    <n v="56999.22"/>
    <d v="2018-10-15T00:00:00"/>
    <s v="SK"/>
    <n v="0"/>
    <s v="yes"/>
    <n v="29060"/>
    <n v="28323.49"/>
    <m/>
    <m/>
    <m/>
    <m/>
    <m/>
    <n v="2018"/>
    <n v="28499.61"/>
    <s v="-"/>
    <m/>
    <d v="2019-12-14T00:00:00"/>
    <d v="2019-12-03T00:00:00"/>
    <n v="2019"/>
    <n v="27446.55"/>
    <m/>
    <n v="56999.22"/>
    <n v="55946.16"/>
    <n v="0.98152501034224682"/>
    <n v="1053.0599999999977"/>
    <n v="28323.49"/>
  </r>
  <r>
    <s v="2018/329"/>
    <x v="2"/>
    <n v="329"/>
    <x v="7"/>
    <s v="Romania"/>
    <s v="Romania - General Inspectorate of the Romanian Border Police"/>
    <s v="no"/>
    <s v="Development of products and tools for training related to selected topics within Integrated Border Management"/>
    <s v="2018/CFP/TRU/01 Intelligence enhancement training tool for the Romanian Border Police"/>
    <d v="2018-11-01T00:00:00"/>
    <d v="2019-09-30T00:00:00"/>
    <s v="no"/>
    <x v="0"/>
    <s v="FRO.28184"/>
    <n v="2018"/>
    <s v="C1"/>
    <n v="59548.6"/>
    <d v="2018-10-15T00:00:00"/>
    <s v="SK"/>
    <n v="0"/>
    <s v="yes"/>
    <n v="29974"/>
    <n v="27997.91"/>
    <s v="FRO.28184"/>
    <n v="2018"/>
    <n v="0"/>
    <d v="2018-11-20T00:00:00"/>
    <m/>
    <n v="2018"/>
    <n v="29774.3"/>
    <s v="-"/>
    <m/>
    <d v="2019-12-14T00:00:00"/>
    <d v="2019-12-11T00:00:00"/>
    <n v="2019"/>
    <n v="13387.57"/>
    <m/>
    <n v="59548.6"/>
    <n v="43161.869999999995"/>
    <n v="0.72481754398927933"/>
    <n v="16386.730000000003"/>
    <n v="27997.91"/>
  </r>
  <r>
    <s v="2018/330"/>
    <x v="2"/>
    <n v="330"/>
    <x v="10"/>
    <s v="Luxembourg"/>
    <s v="Luxembourg - Ministry of Foreign Affairs"/>
    <s v="no"/>
    <s v="FOA-R"/>
    <s v="2018/ECRet/01-FOA-R 2018 including return operations, return interventions and return related activities"/>
    <d v="2018-10-09T00:00:00"/>
    <d v="2019-01-31T00:00:00"/>
    <s v="yes"/>
    <x v="0"/>
    <s v="FRO.28191"/>
    <n v="2018"/>
    <s v="C1"/>
    <n v="38484"/>
    <d v="2018-10-09T00:00:00"/>
    <s v="JC"/>
    <n v="0"/>
    <s v="no"/>
    <n v="0"/>
    <m/>
    <s v="FRO.28191"/>
    <n v="2019"/>
    <n v="11073.369999999999"/>
    <d v="2019-01-17T00:00:00"/>
    <s v="Am. 2 (increase) signed on 05/04/2019."/>
    <s v="-"/>
    <m/>
    <s v="-"/>
    <m/>
    <d v="2019-04-16T00:00:00"/>
    <d v="2019-04-15T00:00:00"/>
    <n v="2019"/>
    <n v="49557.37"/>
    <m/>
    <n v="49557.369999999995"/>
    <n v="49557.37"/>
    <n v="1.0000000000000002"/>
    <n v="-7.2759576141834259E-12"/>
    <n v="0"/>
  </r>
  <r>
    <s v="2018/331"/>
    <x v="2"/>
    <n v="331"/>
    <x v="10"/>
    <s v="Portugal"/>
    <s v="Portugal - Servico de Estrangeiros e Fronteiras"/>
    <s v="no"/>
    <s v="FOA-R"/>
    <s v="2018/ECRet/01-FOA-R 2018 including return operations, return interventions and return related activities"/>
    <d v="2018-10-16T00:00:00"/>
    <d v="2019-01-31T00:00:00"/>
    <s v="no"/>
    <x v="0"/>
    <s v="FRO.28196"/>
    <n v="2018"/>
    <s v="C1"/>
    <n v="12071"/>
    <d v="2018-10-12T00:00:00"/>
    <s v="JC"/>
    <n v="0"/>
    <s v="no"/>
    <n v="0"/>
    <m/>
    <m/>
    <m/>
    <m/>
    <m/>
    <m/>
    <s v="-"/>
    <m/>
    <s v="-"/>
    <m/>
    <d v="2019-04-16T00:00:00"/>
    <d v="2019-05-08T00:00:00"/>
    <n v="2019"/>
    <n v="7529.55"/>
    <m/>
    <n v="12071"/>
    <n v="7529.55"/>
    <n v="0.6237718498881617"/>
    <n v="4541.45"/>
    <n v="0"/>
  </r>
  <r>
    <s v="2018/332"/>
    <x v="2"/>
    <n v="332"/>
    <x v="9"/>
    <s v="Spain"/>
    <s v="Spain - Guardia Civil, Jefatura Fiscal y de Fronteras"/>
    <s v="no"/>
    <s v="Field Deployment"/>
    <s v="2018/ORD/01 Human Resources"/>
    <d v="2018-10-10T00:00:00"/>
    <d v="2019-01-31T00:00:00"/>
    <s v="no"/>
    <x v="0"/>
    <s v="FRO.28194"/>
    <n v="2018"/>
    <s v="C1"/>
    <n v="145000"/>
    <d v="2018-10-11T00:00:00"/>
    <s v="SK"/>
    <n v="0"/>
    <s v="yes"/>
    <m/>
    <n v="16849.12"/>
    <m/>
    <m/>
    <m/>
    <m/>
    <m/>
    <n v="2018"/>
    <n v="85000"/>
    <s v="-"/>
    <m/>
    <d v="2019-04-16T00:00:00"/>
    <d v="2019-07-01T00:00:00"/>
    <n v="2019"/>
    <n v="55322.12"/>
    <m/>
    <n v="145000"/>
    <n v="140322.12"/>
    <n v="0.96773875862068959"/>
    <n v="4677.8800000000047"/>
    <n v="16849.12"/>
  </r>
  <r>
    <s v="2018/333"/>
    <x v="2"/>
    <n v="333"/>
    <x v="10"/>
    <s v="Poland"/>
    <s v="Poland - Headquarters of Polish Border Guards"/>
    <s v="no"/>
    <s v="FOA-R"/>
    <s v="2018/ECRet/01-FOA-R 2018 including return operations, return interventions and return related activities"/>
    <d v="2018-10-23T00:00:00"/>
    <d v="2019-01-31T00:00:00"/>
    <s v="no"/>
    <x v="0"/>
    <s v="FRO.28204"/>
    <n v="2018"/>
    <s v="C1"/>
    <n v="28907"/>
    <d v="2018-10-15T00:00:00"/>
    <s v="SK"/>
    <n v="0"/>
    <s v="no"/>
    <n v="0"/>
    <m/>
    <s v="FRO.28204"/>
    <n v="2018"/>
    <n v="-11580"/>
    <d v="2018-11-27T00:00:00"/>
    <m/>
    <n v="2018"/>
    <n v="17327"/>
    <s v="-"/>
    <m/>
    <d v="2019-04-16T00:00:00"/>
    <d v="2019-04-10T00:00:00"/>
    <n v="2019"/>
    <n v="-9282.11"/>
    <m/>
    <n v="17327"/>
    <n v="8044.8899999999994"/>
    <n v="0.46429791654643038"/>
    <n v="0"/>
    <n v="0"/>
  </r>
  <r>
    <s v="2018/334"/>
    <x v="2"/>
    <n v="334"/>
    <x v="9"/>
    <s v="Denmark"/>
    <s v="Defence Command Denmark, Joint Operations Staff"/>
    <s v="no"/>
    <s v="Field Deployment"/>
    <s v="2018/ORD/01 Technical Equipment"/>
    <d v="2018-11-01T00:00:00"/>
    <d v="2018-11-30T00:00:00"/>
    <s v="no"/>
    <x v="0"/>
    <s v="FRO.28213"/>
    <n v="2018"/>
    <s v="C1"/>
    <n v="567242"/>
    <d v="2018-10-16T00:00:00"/>
    <s v="SK"/>
    <n v="552505.31000000006"/>
    <s v="yes"/>
    <n v="347313"/>
    <n v="347352.56"/>
    <s v="FRO.28213"/>
    <n v="2018"/>
    <n v="44879"/>
    <d v="2018-10-29T00:00:00"/>
    <m/>
    <s v="-"/>
    <m/>
    <s v="-"/>
    <m/>
    <d v="2019-02-13T00:00:00"/>
    <d v="2019-04-25T00:00:00"/>
    <n v="2019"/>
    <n v="600031.62"/>
    <m/>
    <n v="612121"/>
    <n v="600031.62"/>
    <n v="0.98025001592822336"/>
    <n v="12089.380000000005"/>
    <n v="347352.56"/>
  </r>
  <r>
    <s v="2018/335"/>
    <x v="2"/>
    <n v="335"/>
    <x v="9"/>
    <s v="Turkey"/>
    <s v="İçişleri Bakanlığı EGM- Hudut Kapilari Dairesi Baskanligi - Ministry of Interior- Turkish National Police- Border Gates Department"/>
    <s v="no"/>
    <s v="Field Deployment"/>
    <s v="2018/ORD/01 Human Resources"/>
    <d v="2018-10-29T00:00:00"/>
    <d v="2018-11-20T00:00:00"/>
    <s v="no"/>
    <x v="0"/>
    <s v="FRO.28231"/>
    <n v="2018"/>
    <s v="C1"/>
    <n v="7825.98"/>
    <d v="2018-10-17T00:00:00"/>
    <s v="SK"/>
    <n v="0"/>
    <s v="yes"/>
    <n v="0"/>
    <n v="4618.6099999999997"/>
    <m/>
    <m/>
    <m/>
    <m/>
    <m/>
    <s v="-"/>
    <m/>
    <s v="-"/>
    <m/>
    <d v="2019-02-03T00:00:00"/>
    <d v="2018-12-04T00:00:00"/>
    <n v="2018"/>
    <n v="7524.89"/>
    <s v="IM"/>
    <n v="7825.98"/>
    <n v="7524.89"/>
    <n v="0.9615268630893512"/>
    <n v="301.08999999999924"/>
    <n v="4618.6099999999997"/>
  </r>
  <r>
    <s v="2018/336"/>
    <x v="2"/>
    <n v="336"/>
    <x v="9"/>
    <s v="Bulgaria"/>
    <s v="Bulgaria - Ministry of Interior, Chief Directorate Border Police"/>
    <s v="no"/>
    <s v="Field Deployment"/>
    <s v="2018/ORD/01 Technical Equipment"/>
    <d v="2018-11-01T00:00:00"/>
    <d v="2019-01-31T00:00:00"/>
    <s v="no"/>
    <x v="0"/>
    <s v="FRO.28214"/>
    <n v="2018"/>
    <s v="C1"/>
    <n v="239802"/>
    <d v="2018-10-19T00:00:00"/>
    <s v="SK"/>
    <n v="600598"/>
    <s v="yes"/>
    <n v="342864"/>
    <n v="251314.65"/>
    <s v="FRO.28214"/>
    <n v="2018"/>
    <n v="385612"/>
    <d v="2018-11-28T00:00:00"/>
    <s v="Amend. 2 (extension + increase) signed on 21/01/2019; Amend. 2 (increase) signed on 21/01/2019. Amend no 3 increase"/>
    <n v="2018"/>
    <n v="332000"/>
    <s v="-"/>
    <m/>
    <d v="2019-04-16T00:00:00"/>
    <d v="2019-06-19T00:00:00"/>
    <n v="2019"/>
    <n v="181923.43"/>
    <m/>
    <n v="625414"/>
    <n v="513923.43"/>
    <n v="0.82173317194690232"/>
    <n v="111490.57"/>
    <n v="251314.65"/>
  </r>
  <r>
    <s v="2018/337"/>
    <x v="2"/>
    <n v="337"/>
    <x v="9"/>
    <s v="Albania"/>
    <s v="Aparati i Drejtorisë së Policisë së Shtetit"/>
    <s v="no"/>
    <s v="Field Deployment"/>
    <s v="2018/ORD/01 Human Resources"/>
    <d v="2018-10-29T00:00:00"/>
    <d v="2018-11-20T00:00:00"/>
    <s v="no"/>
    <x v="0"/>
    <s v="FRO.28237"/>
    <n v="2018"/>
    <s v="C1"/>
    <n v="5501.94"/>
    <d v="2018-10-18T00:00:00"/>
    <s v="EK"/>
    <n v="0"/>
    <s v="no"/>
    <m/>
    <m/>
    <m/>
    <m/>
    <m/>
    <m/>
    <m/>
    <s v="-"/>
    <m/>
    <s v="-"/>
    <m/>
    <d v="2019-02-03T00:00:00"/>
    <d v="2018-12-13T00:00:00"/>
    <n v="2018"/>
    <n v="5475.19"/>
    <s v="IM"/>
    <n v="5501.94"/>
    <n v="5475.19"/>
    <n v="0.99513807856865033"/>
    <n v="26.75"/>
    <n v="0"/>
  </r>
  <r>
    <s v="2018/338"/>
    <x v="2"/>
    <n v="338"/>
    <x v="9"/>
    <s v="Ukraine"/>
    <s v="Administration of the State Border Guard Service of Ukraine"/>
    <s v="no"/>
    <s v="Field Deployment"/>
    <s v="2018/ORD/01 Human Resources"/>
    <d v="2018-10-29T00:00:00"/>
    <d v="2018-11-20T00:00:00"/>
    <s v="no"/>
    <x v="0"/>
    <s v="FRO.28238"/>
    <n v="2018"/>
    <s v="C1"/>
    <n v="5676.35"/>
    <d v="2018-10-18T00:00:00"/>
    <s v="EK"/>
    <n v="0"/>
    <s v="no"/>
    <m/>
    <m/>
    <m/>
    <m/>
    <m/>
    <m/>
    <m/>
    <s v="-"/>
    <m/>
    <s v="-"/>
    <m/>
    <d v="2019-02-03T00:00:00"/>
    <d v="2019-01-14T00:00:00"/>
    <n v="2019"/>
    <n v="3443"/>
    <m/>
    <n v="5676.35"/>
    <n v="3443"/>
    <n v="0.60655174539977275"/>
    <n v="2233.3500000000004"/>
    <n v="0"/>
  </r>
  <r>
    <s v="2018/339"/>
    <x v="2"/>
    <n v="339"/>
    <x v="9"/>
    <s v="Kosovo "/>
    <s v="General Directorate of Kosovo Police "/>
    <s v="no"/>
    <s v="Field Deployment"/>
    <s v="2018/ORD/01 Human Resources"/>
    <d v="2018-10-29T00:00:00"/>
    <d v="2018-11-20T00:00:00"/>
    <s v="no"/>
    <x v="0"/>
    <s v="FRO.28241"/>
    <n v="2018"/>
    <s v="C1"/>
    <n v="5479.47"/>
    <d v="2018-10-18T00:00:00"/>
    <s v="EK"/>
    <n v="0"/>
    <s v="yes"/>
    <n v="0"/>
    <n v="1814.12"/>
    <m/>
    <m/>
    <m/>
    <m/>
    <m/>
    <s v="-"/>
    <n v="0"/>
    <s v="-"/>
    <m/>
    <d v="2019-02-03T00:00:00"/>
    <d v="2019-09-20T00:00:00"/>
    <n v="2019"/>
    <n v="3185.26"/>
    <m/>
    <n v="5479.47"/>
    <n v="3185.26"/>
    <n v="0.58130804621614862"/>
    <n v="2294.21"/>
    <n v="1814.12"/>
  </r>
  <r>
    <s v="2018/340"/>
    <x v="2"/>
    <n v="340"/>
    <x v="9"/>
    <s v="Bosnia and Herzegovina"/>
    <s v="Border Police of Bosnia and Herzegovina"/>
    <s v="no"/>
    <s v="Field Deployment"/>
    <s v="2018/ORD/01 Human Resources"/>
    <d v="2018-11-05T00:00:00"/>
    <d v="2018-11-28T00:00:00"/>
    <s v="no"/>
    <x v="0"/>
    <s v="FRO.28242"/>
    <n v="2018"/>
    <s v="C1"/>
    <n v="8750.4599999999991"/>
    <d v="2018-10-18T00:00:00"/>
    <s v="EK"/>
    <n v="0"/>
    <s v="no"/>
    <m/>
    <m/>
    <m/>
    <m/>
    <m/>
    <m/>
    <m/>
    <s v="-"/>
    <m/>
    <s v="-"/>
    <m/>
    <d v="2019-02-11T00:00:00"/>
    <d v="2018-12-19T00:00:00"/>
    <n v="2018"/>
    <n v="6674.52"/>
    <s v="EK"/>
    <n v="8750.4599999999991"/>
    <n v="6674.52"/>
    <n v="0.76276218621649616"/>
    <n v="2075.9399999999987"/>
    <n v="0"/>
  </r>
  <r>
    <s v="2018/341"/>
    <x v="2"/>
    <n v="341"/>
    <x v="9"/>
    <s v="Former Yugoslav Republic of Macedonia"/>
    <s v="Ministry of Internal Affairs"/>
    <s v="no"/>
    <s v="Field Deployment"/>
    <s v="2018/ORD/01 Human Resources"/>
    <d v="2018-10-29T00:00:00"/>
    <d v="2018-11-20T00:00:00"/>
    <s v="no"/>
    <x v="0"/>
    <s v="FRO.28243"/>
    <n v="2018"/>
    <s v="C1"/>
    <n v="4725.12"/>
    <d v="2018-10-18T00:00:00"/>
    <s v="EK"/>
    <n v="0"/>
    <s v="yes"/>
    <n v="0"/>
    <n v="2867.26"/>
    <m/>
    <m/>
    <m/>
    <m/>
    <m/>
    <s v="-"/>
    <m/>
    <s v="-"/>
    <m/>
    <d v="2019-02-03T00:00:00"/>
    <d v="2018-12-17T00:00:00"/>
    <n v="2018"/>
    <n v="3906.12"/>
    <m/>
    <n v="4725.12"/>
    <n v="3906.12"/>
    <n v="0.82667106867127182"/>
    <n v="819"/>
    <n v="2867.26"/>
  </r>
  <r>
    <s v="2018/342"/>
    <x v="2"/>
    <n v="342"/>
    <x v="9"/>
    <s v="France"/>
    <s v="France - Marine Nationale - French Navy"/>
    <s v="no"/>
    <s v="Field Deployment"/>
    <s v="2018/ORD/01 Technical Equipment"/>
    <d v="2018-10-04T00:00:00"/>
    <d v="2018-10-25T00:00:00"/>
    <s v="no"/>
    <x v="0"/>
    <s v="FRO.28235"/>
    <n v="2018"/>
    <s v="C1"/>
    <n v="611710"/>
    <d v="2018-10-19T00:00:00"/>
    <s v="SK"/>
    <n v="468518.36"/>
    <s v="yes"/>
    <n v="323165.33"/>
    <n v="265045.56"/>
    <m/>
    <m/>
    <m/>
    <m/>
    <m/>
    <s v="-"/>
    <m/>
    <s v="-"/>
    <m/>
    <d v="2019-01-08T00:00:00"/>
    <d v="2019-12-09T00:00:00"/>
    <n v="2019"/>
    <n v="478172.74"/>
    <m/>
    <n v="611710"/>
    <n v="478172.74"/>
    <n v="0.78169841918556182"/>
    <n v="133537.26"/>
    <n v="265045.56"/>
  </r>
  <r>
    <s v="2018/343"/>
    <x v="2"/>
    <n v="343"/>
    <x v="9"/>
    <s v="Albania"/>
    <s v="Aparati i Drejtorisë së Policisë së Shtetit"/>
    <s v="no"/>
    <s v="Field Deployment"/>
    <s v="2018/ORD/01 Human Resources"/>
    <d v="2018-11-04T00:00:00"/>
    <d v="2018-11-17T00:00:00"/>
    <s v="no"/>
    <x v="0"/>
    <s v="FRO.28262"/>
    <n v="2018"/>
    <s v="C1"/>
    <n v="3734.3"/>
    <d v="2018-10-24T00:00:00"/>
    <s v="EK"/>
    <n v="0"/>
    <s v="no"/>
    <m/>
    <m/>
    <m/>
    <m/>
    <m/>
    <m/>
    <m/>
    <s v="-"/>
    <m/>
    <s v="-"/>
    <m/>
    <d v="2019-01-31T00:00:00"/>
    <d v="2018-11-27T00:00:00"/>
    <n v="2018"/>
    <n v="3059.67"/>
    <m/>
    <n v="3734.3"/>
    <n v="3059.67"/>
    <n v="0.8193423131510591"/>
    <n v="674.63000000000011"/>
    <n v="0"/>
  </r>
  <r>
    <s v="2018/344"/>
    <x v="2"/>
    <n v="344"/>
    <x v="9"/>
    <s v="Georgia"/>
    <s v="Patrol Police Department"/>
    <s v="no"/>
    <s v="Field Deployment"/>
    <s v="2018/ORD/01 Human Resources"/>
    <d v="2018-10-29T00:00:00"/>
    <d v="2018-11-20T00:00:00"/>
    <s v="no"/>
    <x v="0"/>
    <s v="FRO.28261"/>
    <n v="2018"/>
    <s v="C1"/>
    <n v="4279"/>
    <d v="2018-10-24T00:00:00"/>
    <s v="EK"/>
    <n v="0"/>
    <s v="no"/>
    <m/>
    <m/>
    <m/>
    <m/>
    <m/>
    <m/>
    <m/>
    <s v="-"/>
    <m/>
    <s v="-"/>
    <m/>
    <d v="2019-02-03T00:00:00"/>
    <d v="2018-12-10T00:00:00"/>
    <n v="2018"/>
    <n v="3214.27"/>
    <s v="EK"/>
    <n v="4279"/>
    <n v="3214.27"/>
    <n v="0.75117317130170602"/>
    <n v="1064.73"/>
    <n v="0"/>
  </r>
  <r>
    <s v="2018/345"/>
    <x v="2"/>
    <n v="345"/>
    <x v="10"/>
    <s v="Albania"/>
    <s v="Aparati i Drejtorisë së Policisë së Shtetit"/>
    <s v="no"/>
    <s v="CRO"/>
    <s v="2018/ECRet/01 CRO to Albania"/>
    <d v="2018-11-01T00:00:00"/>
    <d v="2018-11-30T00:00:00"/>
    <s v="no"/>
    <x v="0"/>
    <s v="FRO.28260"/>
    <n v="2018"/>
    <s v="C1"/>
    <n v="7190.4"/>
    <m/>
    <s v="FF"/>
    <n v="0"/>
    <s v="no"/>
    <m/>
    <m/>
    <m/>
    <m/>
    <m/>
    <m/>
    <m/>
    <s v="-"/>
    <m/>
    <s v="-"/>
    <m/>
    <d v="2019-02-13T00:00:00"/>
    <d v="2019-01-15T00:00:00"/>
    <n v="2019"/>
    <n v="7019.2"/>
    <m/>
    <n v="7190.4"/>
    <n v="7019.2"/>
    <n v="0.97619047619047616"/>
    <n v="171.19999999999982"/>
    <n v="0"/>
  </r>
  <r>
    <s v="2018/346"/>
    <x v="2"/>
    <n v="346"/>
    <x v="10"/>
    <s v="Belgium"/>
    <s v="Belgium - Department of Federal Immigration (Dienst Vreemdelingenzaken)"/>
    <s v="no"/>
    <s v="RECAMAS"/>
    <s v="2018/ECRet/01 RECAMAS"/>
    <m/>
    <m/>
    <s v="no"/>
    <x v="1"/>
    <s v="FRO.28016"/>
    <n v="2018"/>
    <s v="C1"/>
    <n v="30300"/>
    <d v="2018-10-24T00:00:00"/>
    <s v="FF"/>
    <n v="0"/>
    <s v="yes"/>
    <n v="30000"/>
    <m/>
    <s v="FRO.28016"/>
    <n v="2018"/>
    <n v="-30300"/>
    <m/>
    <m/>
    <s v="-"/>
    <m/>
    <s v="-"/>
    <m/>
    <d v="1900-03-15T00:00:00"/>
    <m/>
    <m/>
    <m/>
    <m/>
    <n v="0"/>
    <n v="0"/>
    <s v=""/>
    <n v="0"/>
    <n v="30000"/>
  </r>
  <r>
    <s v="2018/347"/>
    <x v="2"/>
    <n v="347"/>
    <x v="9"/>
    <s v="France"/>
    <s v="France - Marine Nationale - French Navy"/>
    <s v="no"/>
    <s v="Field Deployment"/>
    <s v="2018/ORD/01 Technical Equipment"/>
    <d v="2018-10-29T00:00:00"/>
    <d v="2018-11-15T00:00:00"/>
    <s v="no"/>
    <x v="0"/>
    <s v="FRO.28274"/>
    <n v="2018"/>
    <s v="C1"/>
    <n v="103860"/>
    <d v="2018-10-25T00:00:00"/>
    <s v="EK"/>
    <n v="102576.17"/>
    <s v="yes"/>
    <n v="70315.95"/>
    <n v="71277.279999999999"/>
    <m/>
    <m/>
    <m/>
    <m/>
    <m/>
    <s v="-"/>
    <m/>
    <s v="-"/>
    <m/>
    <d v="2019-01-29T00:00:00"/>
    <d v="2019-09-12T00:00:00"/>
    <n v="2019"/>
    <n v="103601.93"/>
    <m/>
    <n v="103860"/>
    <n v="103601.93"/>
    <n v="0.99751521278644317"/>
    <n v="258.07000000000698"/>
    <n v="71277.279999999999"/>
  </r>
  <r>
    <s v="2018/348"/>
    <x v="2"/>
    <n v="348"/>
    <x v="9"/>
    <s v="Serbia"/>
    <s v="Ministry of Interior Republic of Serbia"/>
    <s v="no"/>
    <s v="Field Deployment"/>
    <s v="2018/ORD/01 Human Resources"/>
    <d v="2018-11-06T00:00:00"/>
    <d v="2018-12-06T00:00:00"/>
    <s v="no"/>
    <x v="0"/>
    <s v="FRO.28281"/>
    <n v="2018"/>
    <s v="C1"/>
    <n v="7599.14"/>
    <d v="2018-10-25T00:00:00"/>
    <s v="EK"/>
    <n v="0"/>
    <s v="no"/>
    <m/>
    <m/>
    <m/>
    <m/>
    <m/>
    <m/>
    <m/>
    <s v="-"/>
    <m/>
    <s v="-"/>
    <m/>
    <d v="2019-02-19T00:00:00"/>
    <d v="2019-01-14T00:00:00"/>
    <n v="2019"/>
    <n v="6948.37"/>
    <m/>
    <n v="7599.14"/>
    <n v="6948.37"/>
    <n v="0.91436267788197079"/>
    <n v="650.77000000000044"/>
    <n v="0"/>
  </r>
  <r>
    <s v="2018/349"/>
    <x v="2"/>
    <n v="349"/>
    <x v="10"/>
    <s v="Germany"/>
    <s v="Germany - Federal Police Central Office - Bundespolizeipräsidium, Referat 25, Koblenz"/>
    <s v="no"/>
    <s v="FOA-R"/>
    <s v="2018/ECRet/01-FOA-R 2018 including Return Operations"/>
    <d v="2018-11-05T00:00:00"/>
    <d v="2019-01-31T00:00:00"/>
    <s v="no"/>
    <x v="0"/>
    <s v="FRO.28290"/>
    <n v="2018"/>
    <s v="C1"/>
    <n v="2153329"/>
    <d v="2018-10-29T00:00:00"/>
    <s v="FF"/>
    <n v="0"/>
    <s v="yes"/>
    <n v="6000000"/>
    <n v="5417529.7199999997"/>
    <s v="FRO.28290"/>
    <n v="2018"/>
    <n v="4863770"/>
    <d v="2018-12-20T00:00:00"/>
    <s v="Am. 2 (+2.673.813) signed on 23/01/2019."/>
    <n v="2018"/>
    <n v="1290719"/>
    <n v="2019"/>
    <n v="1312675"/>
    <d v="2019-04-16T00:00:00"/>
    <d v="2019-05-24T00:00:00"/>
    <n v="2019"/>
    <n v="3875309.7"/>
    <m/>
    <n v="7017099"/>
    <n v="6478703.7000000002"/>
    <n v="0.92327380588473962"/>
    <n v="538395.29999999981"/>
    <n v="5417529.7199999997"/>
  </r>
  <r>
    <s v="2018/350"/>
    <x v="2"/>
    <n v="350"/>
    <x v="9"/>
    <s v="Georgia"/>
    <s v="Patrol Police Department"/>
    <s v="no"/>
    <s v="Field Deployment"/>
    <s v="2018/ORD/01 Human Resources"/>
    <d v="2018-10-31T00:00:00"/>
    <d v="2018-11-24T00:00:00"/>
    <s v="no"/>
    <x v="0"/>
    <s v="FRO.28280"/>
    <n v="2018"/>
    <s v="C1"/>
    <n v="4135"/>
    <d v="2018-10-26T00:00:00"/>
    <s v="EK"/>
    <n v="0"/>
    <s v="no"/>
    <m/>
    <m/>
    <m/>
    <m/>
    <m/>
    <m/>
    <m/>
    <s v="-"/>
    <m/>
    <s v="-"/>
    <m/>
    <d v="2019-02-07T00:00:00"/>
    <d v="2018-12-10T00:00:00"/>
    <n v="2018"/>
    <n v="3846.07"/>
    <s v="EK"/>
    <n v="4135"/>
    <n v="3846.07"/>
    <n v="0.93012575574365175"/>
    <n v="288.92999999999984"/>
    <n v="0"/>
  </r>
  <r>
    <s v="2018/351"/>
    <x v="2"/>
    <n v="351"/>
    <x v="9"/>
    <s v="Kosovo "/>
    <s v="General Directorate of Kosovo Police "/>
    <s v="no"/>
    <s v="Field Deployment"/>
    <s v="2018/ORD/01 Human Resources"/>
    <d v="2018-11-06T00:00:00"/>
    <d v="2018-12-06T00:00:00"/>
    <s v="no"/>
    <x v="0"/>
    <s v="FRO.28282"/>
    <n v="2018"/>
    <s v="C1"/>
    <n v="5834.71"/>
    <d v="2018-10-26T00:00:00"/>
    <s v="EK"/>
    <n v="0"/>
    <s v="no"/>
    <m/>
    <m/>
    <m/>
    <m/>
    <m/>
    <m/>
    <m/>
    <s v="-"/>
    <m/>
    <s v="-"/>
    <m/>
    <d v="2019-02-19T00:00:00"/>
    <d v="2019-10-04T00:00:00"/>
    <n v="2019"/>
    <n v="3117.98"/>
    <m/>
    <n v="5834.71"/>
    <n v="3117.98"/>
    <n v="0.53438474234366407"/>
    <n v="2716.73"/>
    <n v="0"/>
  </r>
  <r>
    <s v="2018/352"/>
    <x v="2"/>
    <n v="352"/>
    <x v="9"/>
    <s v="France"/>
    <s v="France - Direction Generale des Douanes et Droits Indirects"/>
    <s v="no"/>
    <s v="Field Deployment"/>
    <s v="2018/ORD/01 Technical Equipment"/>
    <d v="2018-10-18T00:00:00"/>
    <d v="2018-12-18T00:00:00"/>
    <s v="no"/>
    <x v="0"/>
    <s v="FRO.28299"/>
    <n v="2018"/>
    <s v="C1"/>
    <n v="515485"/>
    <d v="2018-10-29T00:00:00"/>
    <s v="EK"/>
    <n v="319119.88"/>
    <s v="yes"/>
    <n v="250320"/>
    <n v="99018.15"/>
    <m/>
    <m/>
    <m/>
    <m/>
    <m/>
    <s v="-"/>
    <m/>
    <s v="-"/>
    <m/>
    <d v="2019-03-03T00:00:00"/>
    <d v="2019-03-06T00:00:00"/>
    <n v="2019"/>
    <n v="337966.08000000002"/>
    <m/>
    <n v="515485"/>
    <n v="337966.08000000002"/>
    <n v="0.65562738004015642"/>
    <n v="177518.91999999998"/>
    <n v="99018.15"/>
  </r>
  <r>
    <s v="2018/353"/>
    <x v="2"/>
    <n v="353"/>
    <x v="9"/>
    <s v="Spain"/>
    <s v="Spain - Guardia Civil, Jefatura Fiscal y de Fronteras"/>
    <s v="yes"/>
    <s v="Field Deployment"/>
    <s v="2018/ORD/01 Technical Equipment"/>
    <d v="2018-11-01T00:00:00"/>
    <d v="2019-01-31T00:00:00"/>
    <s v="no"/>
    <x v="0"/>
    <s v="FRO.28312"/>
    <n v="2018"/>
    <s v="C1"/>
    <n v="617523"/>
    <d v="2018-10-31T00:00:00"/>
    <s v="SK"/>
    <n v="1193301.73"/>
    <s v="yes"/>
    <n v="942179"/>
    <n v="577045"/>
    <s v="FRO.28312"/>
    <n v="2018"/>
    <n v="1097197"/>
    <d v="2019-01-08T00:00:00"/>
    <s v="Amend. 1, extending the duration, budget increase_x000a_Amend. 2 (FRO.28800) +392642 signed on xx/01/2019."/>
    <n v="2018"/>
    <n v="370000"/>
    <s v="-"/>
    <m/>
    <d v="2019-04-16T00:00:00"/>
    <d v="2019-08-07T00:00:00"/>
    <n v="2019"/>
    <n v="835235"/>
    <m/>
    <n v="1714720"/>
    <n v="1205235"/>
    <n v="0.7028756881589997"/>
    <n v="509485"/>
    <n v="577045"/>
  </r>
  <r>
    <s v="2018/354"/>
    <x v="2"/>
    <n v="354"/>
    <x v="10"/>
    <s v="Greece"/>
    <s v="Greece - the Hellenic Police / Ministry of Public Order and Citizens' Protection"/>
    <s v="no"/>
    <s v="FOA-R"/>
    <s v="2018/ECRet/01-FOA-R 2018"/>
    <d v="2018-11-06T00:00:00"/>
    <d v="2019-01-31T00:00:00"/>
    <s v="no"/>
    <x v="0"/>
    <s v="FRO.28309"/>
    <n v="2018"/>
    <s v="C1"/>
    <n v="2912"/>
    <d v="2018-10-30T00:00:00"/>
    <s v="FF"/>
    <n v="0"/>
    <s v="no"/>
    <m/>
    <m/>
    <s v="FRO.28309"/>
    <n v="2018"/>
    <n v="1455"/>
    <d v="2019-01-24T00:00:00"/>
    <s v="increase of budget"/>
    <s v="-"/>
    <n v="0"/>
    <s v="-"/>
    <n v="0"/>
    <d v="2019-04-16T00:00:00"/>
    <d v="2019-03-04T00:00:00"/>
    <n v="2019"/>
    <n v="3469.86"/>
    <m/>
    <n v="4367"/>
    <n v="3469.86"/>
    <n v="0.79456377375772846"/>
    <n v="897.13999999999987"/>
    <n v="0"/>
  </r>
  <r>
    <s v="2018/355"/>
    <x v="2"/>
    <n v="355"/>
    <x v="8"/>
    <s v="Slovak Republic"/>
    <s v="Slovak Republic - Bureau of Border and Alien Police, Presidium of Police Force"/>
    <s v="no"/>
    <s v="REX 2018"/>
    <s v="2018/PRU/01 Rapid Border Intervention Exercise 2018"/>
    <d v="2018-11-05T00:00:00"/>
    <d v="2018-12-07T00:00:00"/>
    <s v="no"/>
    <x v="0"/>
    <s v="FRO.28322"/>
    <n v="2018"/>
    <s v="C1"/>
    <n v="15002"/>
    <d v="2018-09-29T00:00:00"/>
    <s v="SK"/>
    <n v="0"/>
    <s v="no"/>
    <m/>
    <m/>
    <m/>
    <m/>
    <m/>
    <m/>
    <m/>
    <s v="-"/>
    <m/>
    <s v="-"/>
    <m/>
    <d v="2019-02-20T00:00:00"/>
    <m/>
    <n v="2018"/>
    <n v="12857.24"/>
    <m/>
    <n v="15002"/>
    <n v="12857.24"/>
    <n v="0.8570350619917344"/>
    <n v="2144.7600000000002"/>
    <n v="0"/>
  </r>
  <r>
    <s v="2018/356"/>
    <x v="2"/>
    <n v="356"/>
    <x v="8"/>
    <s v="Luxembourg"/>
    <s v="Luxembourg - Police Grand-Ducale"/>
    <s v="no"/>
    <s v="REX 2018"/>
    <s v="2018/PRU/07 Rapid Border Intervention Exercise 2018"/>
    <d v="2018-11-05T00:00:00"/>
    <d v="2018-12-07T00:00:00"/>
    <s v="no"/>
    <x v="0"/>
    <s v="FRO.28315"/>
    <n v="2018"/>
    <s v="C1"/>
    <n v="10409"/>
    <d v="2018-10-30T00:00:00"/>
    <s v="PM"/>
    <n v="0"/>
    <s v="no"/>
    <m/>
    <m/>
    <m/>
    <m/>
    <m/>
    <m/>
    <m/>
    <s v="-"/>
    <m/>
    <s v="-"/>
    <m/>
    <d v="2019-02-20T00:00:00"/>
    <d v="2019-05-17T00:00:00"/>
    <n v="2019"/>
    <n v="9683"/>
    <m/>
    <n v="10409"/>
    <n v="9683"/>
    <n v="0.93025266596214817"/>
    <n v="726"/>
    <n v="0"/>
  </r>
  <r>
    <s v="2018/357"/>
    <x v="2"/>
    <n v="357"/>
    <x v="8"/>
    <s v="Latvia"/>
    <s v="Latvia - State Border Guard of the Republic of Latvia"/>
    <s v="no"/>
    <s v="REX 2018"/>
    <s v="2018/PRU/07 Rapid Border Intervention Exercise 2018"/>
    <d v="2018-11-05T00:00:00"/>
    <d v="2018-12-07T00:00:00"/>
    <s v="no"/>
    <x v="0"/>
    <s v="FRO.28319"/>
    <n v="2018"/>
    <s v="C1"/>
    <n v="17208"/>
    <m/>
    <s v="PM"/>
    <n v="0"/>
    <s v="no"/>
    <m/>
    <m/>
    <m/>
    <m/>
    <m/>
    <m/>
    <m/>
    <s v="-"/>
    <m/>
    <s v="-"/>
    <m/>
    <d v="2019-02-20T00:00:00"/>
    <m/>
    <m/>
    <n v="15644"/>
    <m/>
    <n v="17208"/>
    <n v="15644"/>
    <n v="0.90911204091120412"/>
    <n v="1564"/>
    <n v="0"/>
  </r>
  <r>
    <s v="2018/358"/>
    <x v="2"/>
    <n v="358"/>
    <x v="8"/>
    <s v="Estonia"/>
    <s v="Estonia - Police and Border Guard Board"/>
    <s v="no"/>
    <s v="REX 2018"/>
    <s v="2018/PRU/07 Rapid Border Intervention Exercise 2018"/>
    <d v="2018-11-05T00:00:00"/>
    <d v="2018-12-07T00:00:00"/>
    <s v="no"/>
    <x v="0"/>
    <s v="FRO.28320"/>
    <n v="2018"/>
    <s v="C1"/>
    <n v="16345"/>
    <d v="2018-10-29T00:00:00"/>
    <s v="PM"/>
    <n v="0"/>
    <s v="no"/>
    <m/>
    <m/>
    <m/>
    <m/>
    <m/>
    <m/>
    <m/>
    <n v="2018"/>
    <n v="8915"/>
    <s v="-"/>
    <m/>
    <d v="2019-02-20T00:00:00"/>
    <m/>
    <m/>
    <m/>
    <m/>
    <n v="16345"/>
    <n v="8915"/>
    <n v="0.54542673600489444"/>
    <n v="7430"/>
    <n v="0"/>
  </r>
  <r>
    <s v="2018/359"/>
    <x v="2"/>
    <n v="359"/>
    <x v="8"/>
    <s v="Bulgaria"/>
    <s v="Bulgaria - Ministry of Interior, Chief Directorate Border Police"/>
    <s v="no"/>
    <s v="REX 2018"/>
    <s v="2018/PRU/07 Rapid Border Intervention Exercise 2018"/>
    <d v="2018-11-05T00:00:00"/>
    <d v="2018-12-14T00:00:00"/>
    <s v="no"/>
    <x v="0"/>
    <s v="FRO.28324"/>
    <n v="2018"/>
    <s v="C1"/>
    <n v="17978"/>
    <m/>
    <s v="PM"/>
    <n v="0"/>
    <s v="no"/>
    <m/>
    <m/>
    <m/>
    <m/>
    <m/>
    <m/>
    <m/>
    <s v="-"/>
    <n v="16344"/>
    <s v="-"/>
    <m/>
    <d v="2019-02-27T00:00:00"/>
    <d v="2019-02-07T00:00:00"/>
    <m/>
    <m/>
    <m/>
    <n v="17978"/>
    <n v="16344"/>
    <n v="0.90911113583268444"/>
    <n v="1634"/>
    <n v="0"/>
  </r>
  <r>
    <s v="2018/360"/>
    <x v="2"/>
    <n v="360"/>
    <x v="8"/>
    <s v="Slovenia"/>
    <s v="Slovenia - Ministry of Interior - Police"/>
    <s v="no"/>
    <s v="REX 2018"/>
    <s v="2018/PRU/07 Rapid Border Intervention Exercise 2018"/>
    <d v="2018-11-05T00:00:00"/>
    <d v="2018-12-07T00:00:00"/>
    <s v="no"/>
    <x v="0"/>
    <s v="FRO.28306"/>
    <n v="2018"/>
    <s v="C1"/>
    <n v="14865"/>
    <d v="2018-10-29T00:00:00"/>
    <s v="SK"/>
    <n v="0"/>
    <s v="no"/>
    <m/>
    <m/>
    <m/>
    <m/>
    <m/>
    <m/>
    <m/>
    <s v="-"/>
    <n v="0"/>
    <s v="-"/>
    <m/>
    <d v="2019-02-20T00:00:00"/>
    <d v="2019-02-22T00:00:00"/>
    <n v="2019"/>
    <n v="13191.84"/>
    <m/>
    <n v="14865"/>
    <n v="13191.84"/>
    <n v="0.88744298688193746"/>
    <n v="1673.1599999999999"/>
    <n v="0"/>
  </r>
  <r>
    <s v="2018/361"/>
    <x v="2"/>
    <n v="361"/>
    <x v="8"/>
    <s v="Czech Republic"/>
    <s v="Czech Republic - Police of the Czech Republic"/>
    <s v="no"/>
    <s v="REX 2018"/>
    <s v="2018/PRU/07 Rapid Border Intervention Exercise 2018"/>
    <d v="2018-11-05T00:00:00"/>
    <d v="2018-12-07T00:00:00"/>
    <s v="no"/>
    <x v="0"/>
    <s v="FRO.28308"/>
    <n v="2018"/>
    <s v="C1"/>
    <n v="16928"/>
    <m/>
    <s v="SK"/>
    <n v="0"/>
    <s v="no"/>
    <m/>
    <m/>
    <m/>
    <m/>
    <m/>
    <m/>
    <m/>
    <s v="-"/>
    <n v="9233"/>
    <s v="-"/>
    <m/>
    <d v="2019-02-20T00:00:00"/>
    <m/>
    <m/>
    <m/>
    <m/>
    <n v="16928"/>
    <n v="9233"/>
    <n v="0.54542769376181477"/>
    <n v="7695"/>
    <n v="0"/>
  </r>
  <r>
    <s v="2018/362"/>
    <x v="2"/>
    <n v="362"/>
    <x v="8"/>
    <s v="Belgium"/>
    <s v="Belgium - Belgian Federal Police"/>
    <s v="no"/>
    <s v="REX 2018"/>
    <s v="2018/PRU/07 Rapid Border Intervention Exercise 2018"/>
    <d v="2018-11-05T00:00:00"/>
    <d v="2018-12-14T00:00:00"/>
    <s v="no"/>
    <x v="0"/>
    <s v="FRO.28307"/>
    <n v="2018"/>
    <s v="C1"/>
    <n v="10409"/>
    <m/>
    <s v="SK"/>
    <n v="0"/>
    <s v="no"/>
    <m/>
    <m/>
    <m/>
    <m/>
    <m/>
    <m/>
    <m/>
    <s v="-"/>
    <m/>
    <s v="-"/>
    <m/>
    <d v="2019-02-27T00:00:00"/>
    <d v="2019-01-15T00:00:00"/>
    <n v="2019"/>
    <n v="9518"/>
    <m/>
    <n v="10409"/>
    <n v="9518"/>
    <n v="0.91440099913536366"/>
    <n v="891"/>
    <n v="0"/>
  </r>
  <r>
    <s v="2018/363"/>
    <x v="2"/>
    <n v="363"/>
    <x v="8"/>
    <s v="Hungary"/>
    <s v="Hungary - Hungarian Police Headquarters"/>
    <s v="no"/>
    <s v="REX 2018"/>
    <s v="2018/PRU/07 Rapid Border Intervention Exercise 2018"/>
    <d v="2018-11-05T00:00:00"/>
    <d v="2018-12-14T00:00:00"/>
    <s v="no"/>
    <x v="0"/>
    <s v="FRO.28313"/>
    <n v="2018"/>
    <s v="C1"/>
    <n v="8578"/>
    <d v="2018-10-29T00:00:00"/>
    <s v="SK"/>
    <n v="0"/>
    <s v="no"/>
    <n v="0"/>
    <n v="0"/>
    <m/>
    <m/>
    <m/>
    <m/>
    <m/>
    <s v="-"/>
    <m/>
    <s v="-"/>
    <m/>
    <d v="2019-02-27T00:00:00"/>
    <d v="2019-01-30T00:00:00"/>
    <n v="2019"/>
    <n v="7798"/>
    <m/>
    <n v="8578"/>
    <n v="7798"/>
    <n v="0.90906971321986474"/>
    <n v="780"/>
    <n v="0"/>
  </r>
  <r>
    <s v="2018/364"/>
    <x v="2"/>
    <n v="364"/>
    <x v="8"/>
    <s v="Austria"/>
    <s v="Austria - Federal Ministry of the Interior"/>
    <s v="no"/>
    <s v="REX 2018"/>
    <s v="2018/PRU/07 Rapid Border Intervention Exercise 2018"/>
    <d v="2018-11-05T00:00:00"/>
    <d v="2018-12-07T00:00:00"/>
    <s v="no"/>
    <x v="0"/>
    <s v="FRO.28311"/>
    <n v="2018"/>
    <s v="C1"/>
    <n v="14599"/>
    <m/>
    <s v="SK"/>
    <n v="0"/>
    <s v="no"/>
    <m/>
    <m/>
    <m/>
    <m/>
    <m/>
    <m/>
    <m/>
    <s v="-"/>
    <m/>
    <s v="-"/>
    <m/>
    <d v="2019-02-20T00:00:00"/>
    <m/>
    <m/>
    <n v="13635.24"/>
    <m/>
    <n v="14599"/>
    <n v="13635.24"/>
    <n v="0.93398451948763617"/>
    <n v="963.76000000000022"/>
    <n v="0"/>
  </r>
  <r>
    <s v="2018/365"/>
    <x v="2"/>
    <n v="365"/>
    <x v="8"/>
    <s v="Lithuania"/>
    <s v="Lithuania - State Border Guard Service at the Ministry of the Interior of the Republic of Lithuania"/>
    <s v="no"/>
    <s v="REX 2018"/>
    <s v="2018/PRU/07 Rapid Border Intervention Exercise 2018"/>
    <d v="2018-11-05T00:00:00"/>
    <d v="2018-12-14T00:00:00"/>
    <s v="no"/>
    <x v="0"/>
    <s v="FRO.28310"/>
    <n v="2018"/>
    <s v="C1"/>
    <n v="10409"/>
    <d v="2018-10-29T00:00:00"/>
    <s v="SK"/>
    <n v="0"/>
    <s v="no"/>
    <m/>
    <m/>
    <m/>
    <m/>
    <m/>
    <m/>
    <m/>
    <n v="2018"/>
    <n v="5678"/>
    <s v="-"/>
    <m/>
    <d v="2019-02-27T00:00:00"/>
    <m/>
    <m/>
    <m/>
    <m/>
    <n v="10409"/>
    <n v="5678"/>
    <n v="0.54548948025746946"/>
    <n v="4731"/>
    <n v="0"/>
  </r>
  <r>
    <s v="2018/366"/>
    <x v="2"/>
    <n v="366"/>
    <x v="8"/>
    <s v="Switzerland"/>
    <s v="Switzerland - Swiss Border Guard"/>
    <s v="no"/>
    <s v="REX 2018"/>
    <s v="2018/PRU/07 Rapid Border Intervention Exercise 2018"/>
    <d v="2018-11-05T00:00:00"/>
    <d v="2018-12-14T00:00:00"/>
    <s v="no"/>
    <x v="0"/>
    <s v="FRO.28331"/>
    <n v="2018"/>
    <s v="C1"/>
    <n v="10409"/>
    <d v="2018-10-31T00:00:00"/>
    <s v="PM"/>
    <n v="0"/>
    <s v="no"/>
    <m/>
    <m/>
    <m/>
    <m/>
    <m/>
    <m/>
    <m/>
    <s v="-"/>
    <n v="0"/>
    <s v="-"/>
    <m/>
    <d v="2019-02-27T00:00:00"/>
    <d v="2019-02-08T00:00:00"/>
    <n v="2019"/>
    <n v="9382"/>
    <m/>
    <n v="10409"/>
    <n v="9382"/>
    <n v="0.9013353828417715"/>
    <n v="1027"/>
    <n v="0"/>
  </r>
  <r>
    <s v="2018/96"/>
    <x v="2"/>
    <n v="96"/>
    <x v="1"/>
    <s v="Finland"/>
    <s v="Finland - Helsingin poliisilaitos Helsinki Police Department"/>
    <s v="no"/>
    <s v="RO"/>
    <s v="2018/RSU/01 RO"/>
    <d v="2018-02-26T00:00:00"/>
    <d v="2018-05-25T00:00:00"/>
    <s v="no"/>
    <x v="0"/>
    <s v="FRO.26918"/>
    <n v="2018"/>
    <s v="C1"/>
    <n v="340824"/>
    <d v="2018-02-20T00:00:00"/>
    <s v="FF"/>
    <n v="0"/>
    <s v="yes"/>
    <n v="300000"/>
    <n v="255758.8"/>
    <m/>
    <m/>
    <m/>
    <m/>
    <m/>
    <m/>
    <m/>
    <m/>
    <m/>
    <d v="2018-08-08T00:00:00"/>
    <d v="2018-08-22T00:00:00"/>
    <n v="2018"/>
    <n v="277966.14"/>
    <m/>
    <n v="340824"/>
    <n v="277966.14"/>
    <n v="0.81557091049926067"/>
    <n v="62857.859999999986"/>
    <n v="255758.8"/>
  </r>
  <r>
    <s v="2018/368"/>
    <x v="2"/>
    <n v="368"/>
    <x v="8"/>
    <s v="Romania"/>
    <s v="Romania - General Inspectorate of the Romanian Border Police"/>
    <s v="no"/>
    <s v="REX 2018"/>
    <s v="2018/PRU/07 Rapid Border Intervention Exercise 2018"/>
    <d v="2018-11-05T00:00:00"/>
    <d v="2018-12-14T00:00:00"/>
    <s v="no"/>
    <x v="0"/>
    <s v="FRO.28333"/>
    <n v="2018"/>
    <s v="C1"/>
    <n v="24085"/>
    <m/>
    <s v="PM"/>
    <n v="0"/>
    <s v="no"/>
    <m/>
    <m/>
    <m/>
    <m/>
    <m/>
    <m/>
    <m/>
    <s v="-"/>
    <m/>
    <s v="-"/>
    <m/>
    <d v="2019-02-27T00:00:00"/>
    <d v="2019-01-08T00:00:00"/>
    <m/>
    <n v="21408.36"/>
    <m/>
    <n v="24085"/>
    <n v="21408.36"/>
    <n v="0.88886692962424751"/>
    <n v="2676.6399999999994"/>
    <n v="0"/>
  </r>
  <r>
    <s v="2018/369"/>
    <x v="2"/>
    <n v="369"/>
    <x v="8"/>
    <s v="Portugal"/>
    <s v="Portugal - Guarda Nacional Republicana"/>
    <s v="no"/>
    <s v="REX 2018"/>
    <s v="2018/PRU/07 Rapid Border Intervention Exercise 2018"/>
    <d v="2018-11-05T00:00:00"/>
    <d v="2018-12-07T00:00:00"/>
    <s v="no"/>
    <x v="0"/>
    <s v="FRO.28326"/>
    <n v="2018"/>
    <s v="C1"/>
    <n v="17302"/>
    <m/>
    <s v="PM"/>
    <n v="0"/>
    <s v="no"/>
    <m/>
    <m/>
    <m/>
    <m/>
    <m/>
    <m/>
    <m/>
    <s v="-"/>
    <m/>
    <s v="-"/>
    <m/>
    <d v="2019-02-20T00:00:00"/>
    <m/>
    <m/>
    <n v="15729"/>
    <m/>
    <n v="17302"/>
    <n v="15729"/>
    <n v="0.90908565483759107"/>
    <n v="1573"/>
    <n v="0"/>
  </r>
  <r>
    <s v="2018/370"/>
    <x v="2"/>
    <n v="370"/>
    <x v="8"/>
    <s v="Poland"/>
    <s v="Poland - Headquarters of Polish Border Guards"/>
    <s v="no"/>
    <s v="REX 2018"/>
    <s v="2018/PRU/07 Rapid Border Intervention Exercise 2018"/>
    <d v="2018-11-05T00:00:00"/>
    <d v="2018-12-14T00:00:00"/>
    <s v="no"/>
    <x v="0"/>
    <s v="FRO.28334"/>
    <n v="2018"/>
    <s v="C1"/>
    <n v="25516"/>
    <d v="2018-10-30T00:00:00"/>
    <s v="PM"/>
    <n v="0"/>
    <s v="no"/>
    <m/>
    <m/>
    <m/>
    <m/>
    <m/>
    <m/>
    <m/>
    <n v="2018"/>
    <n v="13918"/>
    <s v="-"/>
    <m/>
    <d v="2019-02-27T00:00:00"/>
    <d v="2019-01-17T00:00:00"/>
    <n v="2019"/>
    <n v="8709"/>
    <m/>
    <n v="25516"/>
    <n v="22627"/>
    <n v="0.88677692428280297"/>
    <n v="2889"/>
    <n v="0"/>
  </r>
  <r>
    <s v="2018/371"/>
    <x v="2"/>
    <n v="371"/>
    <x v="8"/>
    <s v="Germany"/>
    <s v="Germany - Federal Police Central Office - Bundespolizeipräsidium, Potsdam"/>
    <s v="no"/>
    <s v="REX 2018"/>
    <s v="2018/PRU/07 Rapid Border Intervention Exercise 2018"/>
    <d v="2018-11-05T00:00:00"/>
    <d v="2018-12-14T00:00:00"/>
    <s v="no"/>
    <x v="0"/>
    <s v="FRO.28325"/>
    <n v="2018"/>
    <s v="C1"/>
    <n v="28181"/>
    <m/>
    <s v="PM"/>
    <n v="0"/>
    <s v="no"/>
    <m/>
    <m/>
    <m/>
    <m/>
    <m/>
    <m/>
    <m/>
    <s v="-"/>
    <m/>
    <s v="-"/>
    <m/>
    <d v="2019-02-27T00:00:00"/>
    <d v="2019-02-14T00:00:00"/>
    <n v="2019"/>
    <n v="23188.22"/>
    <m/>
    <n v="28181"/>
    <n v="23188.22"/>
    <n v="0.82283169511372911"/>
    <n v="4992.7799999999988"/>
    <n v="0"/>
  </r>
  <r>
    <s v="2018/372"/>
    <x v="2"/>
    <n v="372"/>
    <x v="8"/>
    <s v="Malta"/>
    <s v="Malta - Malta Police Force"/>
    <s v="no"/>
    <s v="REX 2018"/>
    <s v="2018/PRU/07 Rapid Border Intervention Exercise 2018"/>
    <d v="2018-11-05T00:00:00"/>
    <d v="2018-12-14T00:00:00"/>
    <s v="no"/>
    <x v="0"/>
    <s v="FRO.28329"/>
    <n v="2018"/>
    <s v="C1"/>
    <n v="8808"/>
    <d v="2018-10-30T00:00:00"/>
    <s v="PM"/>
    <n v="0"/>
    <s v="no"/>
    <m/>
    <m/>
    <m/>
    <m/>
    <m/>
    <m/>
    <m/>
    <s v="-"/>
    <m/>
    <s v="-"/>
    <m/>
    <d v="2019-02-27T00:00:00"/>
    <d v="2019-03-28T00:00:00"/>
    <n v="2019"/>
    <n v="7952"/>
    <m/>
    <n v="8808"/>
    <n v="7952"/>
    <n v="0.90281562216167122"/>
    <n v="856"/>
    <n v="0"/>
  </r>
  <r>
    <s v="2018/373"/>
    <x v="2"/>
    <n v="373"/>
    <x v="8"/>
    <s v="Denmark"/>
    <s v="Denmark - Danish National Police"/>
    <s v="no"/>
    <s v="REX 2018"/>
    <s v="2018/PRU/07 Rapid Border Intervention Exercise 2018"/>
    <d v="2018-11-05T00:00:00"/>
    <d v="2018-12-07T00:00:00"/>
    <s v="no"/>
    <x v="0"/>
    <s v="FRO.28327"/>
    <n v="2018"/>
    <s v="C1"/>
    <n v="8929"/>
    <d v="2018-10-30T00:00:00"/>
    <s v="PM"/>
    <n v="0"/>
    <s v="no"/>
    <m/>
    <m/>
    <m/>
    <m/>
    <m/>
    <m/>
    <m/>
    <s v="-"/>
    <n v="0"/>
    <s v="-"/>
    <m/>
    <d v="2019-02-20T00:00:00"/>
    <d v="2019-03-05T00:00:00"/>
    <n v="2019"/>
    <n v="8117"/>
    <m/>
    <n v="8929"/>
    <n v="8117"/>
    <n v="0.90906036510247512"/>
    <n v="812"/>
    <n v="0"/>
  </r>
  <r>
    <s v="2018/374"/>
    <x v="2"/>
    <n v="374"/>
    <x v="8"/>
    <s v="France"/>
    <s v="France - Direction Centrale de la Police aux Frontieres"/>
    <s v="no"/>
    <s v="REX 2018"/>
    <s v="2018/PRU/07 Rapid Border Intervention Exercise 2018"/>
    <d v="2018-11-05T00:00:00"/>
    <d v="2018-12-07T00:00:00"/>
    <s v="no"/>
    <x v="0"/>
    <s v="FRO.28336"/>
    <n v="2018"/>
    <s v="C1"/>
    <n v="8808"/>
    <d v="2018-10-30T00:00:00"/>
    <s v="PM"/>
    <n v="0"/>
    <s v="no"/>
    <m/>
    <m/>
    <m/>
    <m/>
    <m/>
    <m/>
    <m/>
    <s v="-"/>
    <m/>
    <s v="-"/>
    <m/>
    <d v="2019-02-20T00:00:00"/>
    <d v="2019-03-28T00:00:00"/>
    <n v="2019"/>
    <n v="8117"/>
    <m/>
    <n v="8808"/>
    <n v="8117"/>
    <n v="0.92154859218891916"/>
    <n v="691"/>
    <n v="0"/>
  </r>
  <r>
    <s v="2018/375"/>
    <x v="2"/>
    <n v="375"/>
    <x v="8"/>
    <s v="France"/>
    <s v="France - Direction Generale des Douanes et Droits Indirects"/>
    <s v="no"/>
    <s v="REX 2018"/>
    <s v="2018/PRU/07 Rapid Border Intervention Exercise 2018"/>
    <d v="2018-11-05T00:00:00"/>
    <d v="2018-12-07T00:00:00"/>
    <s v="no"/>
    <x v="0"/>
    <s v="FRO.28337"/>
    <n v="2018"/>
    <s v="C1"/>
    <n v="16928"/>
    <d v="2018-10-30T00:00:00"/>
    <s v="PM"/>
    <n v="0"/>
    <s v="no"/>
    <m/>
    <m/>
    <m/>
    <m/>
    <m/>
    <m/>
    <m/>
    <s v="-"/>
    <m/>
    <s v="-"/>
    <m/>
    <d v="2019-02-20T00:00:00"/>
    <d v="2019-03-12T00:00:00"/>
    <n v="2019"/>
    <n v="15644"/>
    <m/>
    <n v="16928"/>
    <n v="15644"/>
    <n v="0.92414933837429114"/>
    <n v="1284"/>
    <n v="0"/>
  </r>
  <r>
    <s v="2018/376"/>
    <x v="2"/>
    <n v="376"/>
    <x v="10"/>
    <s v="Denmark"/>
    <s v="Denmark - Danish National Police"/>
    <s v="no"/>
    <s v="FOA-R"/>
    <s v="2018/ECRet/01-FOA-R 2018 including Return Operations"/>
    <d v="2018-11-01T00:00:00"/>
    <d v="2019-01-31T00:00:00"/>
    <s v="no"/>
    <x v="1"/>
    <s v="FRO.28328"/>
    <n v="2018"/>
    <s v="C1"/>
    <n v="4412"/>
    <d v="2018-10-30T00:00:00"/>
    <s v="FF"/>
    <n v="0"/>
    <s v="no"/>
    <n v="0"/>
    <m/>
    <m/>
    <m/>
    <m/>
    <m/>
    <m/>
    <s v="-"/>
    <m/>
    <s v="-"/>
    <m/>
    <d v="2019-04-16T00:00:00"/>
    <m/>
    <m/>
    <m/>
    <m/>
    <n v="0"/>
    <n v="0"/>
    <s v=""/>
    <n v="0"/>
    <n v="0"/>
  </r>
  <r>
    <s v="2018/377"/>
    <x v="2"/>
    <n v="377"/>
    <x v="8"/>
    <s v="Portugal"/>
    <s v="Portugal - Servico de Estrangeiros e Fronteiras"/>
    <s v="no"/>
    <s v="REX 2018"/>
    <s v="2018/PRU/07 Rapid Border Intervention Exercise 2018"/>
    <d v="2018-11-05T00:00:00"/>
    <d v="2018-12-07T00:00:00"/>
    <s v="no"/>
    <x v="0"/>
    <s v="FRO.28338"/>
    <n v="2018"/>
    <s v="C1"/>
    <n v="9050"/>
    <d v="2018-10-30T00:00:00"/>
    <s v="PM"/>
    <m/>
    <s v="no"/>
    <m/>
    <m/>
    <m/>
    <m/>
    <m/>
    <m/>
    <m/>
    <s v="-"/>
    <m/>
    <s v="-"/>
    <m/>
    <d v="2019-02-20T00:00:00"/>
    <m/>
    <n v="2019"/>
    <n v="8227"/>
    <m/>
    <n v="9050"/>
    <n v="8227"/>
    <n v="0.90906077348066294"/>
    <n v="823"/>
    <n v="0"/>
  </r>
  <r>
    <s v="2018/378"/>
    <x v="2"/>
    <n v="378"/>
    <x v="9"/>
    <s v="Greece"/>
    <s v="Greece - Hellenic Ministry of Maritime Affairs and Insular Policy / Hellenic Coast Guard"/>
    <s v="yes"/>
    <s v="Field Deployment"/>
    <s v="2018/ORD/01 Technical Equipment"/>
    <d v="2018-11-01T00:00:00"/>
    <d v="2019-01-31T00:00:00"/>
    <s v="no"/>
    <x v="0"/>
    <s v="FRO.28339"/>
    <n v="2018"/>
    <s v="C1"/>
    <n v="475449"/>
    <d v="2018-10-31T00:00:00"/>
    <s v="EK"/>
    <n v="1002429"/>
    <s v="yes"/>
    <n v="829317"/>
    <n v="660431"/>
    <s v="FRO.28339"/>
    <n v="2018"/>
    <n v="757386"/>
    <d v="2018-11-30T00:00:00"/>
    <s v="Am. 1 extension of deployment, budget increase, _x000a_Am. 2 budget increase, extension_x000a_Am. 3 +158102, extension (FRO.28801) signed on 08/01/2019."/>
    <n v="2019"/>
    <n v="739701"/>
    <s v="-"/>
    <m/>
    <d v="2019-04-16T00:00:00"/>
    <d v="2019-08-14T00:00:00"/>
    <n v="2019"/>
    <n v="275417.23"/>
    <m/>
    <n v="1232835"/>
    <n v="1015118.23"/>
    <n v="0.82340153386300674"/>
    <n v="217716.77000000002"/>
    <n v="660431"/>
  </r>
  <r>
    <s v="2018/379"/>
    <x v="2"/>
    <n v="379"/>
    <x v="9"/>
    <s v="Italy"/>
    <s v="Italy - Ministero dell'Interno, Dipartimento della Pubblica Sicurezza, Direzione Centrale dell'Immigrazione e della Polizia delle Frontiere"/>
    <s v="yes"/>
    <s v="Field Deployment"/>
    <s v="2018/ORD/01 Technical Equipment"/>
    <d v="2018-11-05T00:00:00"/>
    <d v="2018-11-30T00:00:00"/>
    <s v="no"/>
    <x v="0"/>
    <s v="FRO.28350"/>
    <n v="2018"/>
    <s v="C1"/>
    <n v="117568"/>
    <d v="2018-11-05T00:00:00"/>
    <s v="EK"/>
    <n v="116404.1"/>
    <s v="yes"/>
    <n v="69998.039999999994"/>
    <n v="27383.51"/>
    <m/>
    <m/>
    <m/>
    <m/>
    <m/>
    <s v="-"/>
    <n v="0"/>
    <s v="-"/>
    <m/>
    <d v="2019-02-13T00:00:00"/>
    <d v="2019-04-17T00:00:00"/>
    <n v="2019"/>
    <n v="73428.039999999994"/>
    <m/>
    <n v="117568"/>
    <n v="73428.039999999994"/>
    <n v="0.62455804300489925"/>
    <n v="44139.960000000006"/>
    <n v="27383.51"/>
  </r>
  <r>
    <s v="2018/380"/>
    <x v="2"/>
    <n v="380"/>
    <x v="5"/>
    <s v="Croatia"/>
    <s v="Croatia - Ministry of the Interior of the Republic of Croatia"/>
    <s v="no"/>
    <s v="FSC Support Officer"/>
    <s v="2018/FSC/GA FSC FIMO Deployment"/>
    <d v="2018-02-01T00:00:00"/>
    <d v="2019-01-31T00:00:00"/>
    <s v="no"/>
    <x v="0"/>
    <s v="FRO.28292"/>
    <n v="2018"/>
    <s v="C1"/>
    <n v="31046"/>
    <d v="2018-11-12T00:00:00"/>
    <s v="FF"/>
    <m/>
    <s v="no"/>
    <m/>
    <m/>
    <m/>
    <m/>
    <m/>
    <m/>
    <m/>
    <s v="-"/>
    <m/>
    <s v="-"/>
    <m/>
    <d v="2019-04-16T00:00:00"/>
    <d v="2018-12-11T00:00:00"/>
    <n v="2018"/>
    <n v="28224"/>
    <m/>
    <n v="31046"/>
    <n v="28224"/>
    <n v="0.90910262191586677"/>
    <n v="2822"/>
    <n v="0"/>
  </r>
  <r>
    <s v="2018/381"/>
    <x v="2"/>
    <n v="381"/>
    <x v="10"/>
    <s v="Georgia"/>
    <s v="MIA Border Police of Georgia"/>
    <s v="yes"/>
    <s v="CRO"/>
    <s v="2018/ECRet/01 CRO to Georgia"/>
    <d v="2018-11-16T00:00:00"/>
    <d v="2018-11-30T00:00:00"/>
    <s v="no"/>
    <x v="0"/>
    <s v="FRO.28382"/>
    <n v="2018"/>
    <s v="C1"/>
    <n v="2439.6"/>
    <d v="2018-11-13T00:00:00"/>
    <s v="FF"/>
    <m/>
    <s v="no"/>
    <m/>
    <m/>
    <m/>
    <m/>
    <m/>
    <m/>
    <m/>
    <s v="-"/>
    <n v="0"/>
    <s v="-"/>
    <m/>
    <d v="2019-02-13T00:00:00"/>
    <d v="2019-04-04T00:00:00"/>
    <n v="2019"/>
    <n v="2378.61"/>
    <m/>
    <n v="2439.6"/>
    <n v="2378.61"/>
    <n v="0.97500000000000009"/>
    <n v="60.989999999999782"/>
    <n v="0"/>
  </r>
  <r>
    <s v="2018/382"/>
    <x v="2"/>
    <n v="382"/>
    <x v="10"/>
    <s v="Germany"/>
    <s v="Germany - Federal Police Central Office - Bundespolizeipräsidium, Potsdam"/>
    <s v="no"/>
    <s v="FOA-R"/>
    <s v="2018/ECRet/01 Pre-return activities"/>
    <d v="2018-11-18T00:00:00"/>
    <d v="2019-01-31T00:00:00"/>
    <s v="no"/>
    <x v="0"/>
    <s v="FRO.28384"/>
    <n v="2018"/>
    <s v="C1"/>
    <n v="38075"/>
    <d v="2018-11-15T00:00:00"/>
    <s v="FF"/>
    <m/>
    <s v="no"/>
    <m/>
    <m/>
    <m/>
    <m/>
    <m/>
    <m/>
    <m/>
    <s v="-"/>
    <m/>
    <s v="-"/>
    <m/>
    <d v="2019-04-16T00:00:00"/>
    <d v="2019-04-02T00:00:00"/>
    <n v="2019"/>
    <n v="16292.92"/>
    <m/>
    <n v="38075"/>
    <n v="16292.92"/>
    <n v="0.42791648063033488"/>
    <n v="21782.080000000002"/>
    <n v="0"/>
  </r>
  <r>
    <s v="2018/383"/>
    <x v="2"/>
    <n v="383"/>
    <x v="10"/>
    <s v="Albania"/>
    <s v="Aparati i Drejtorisë së Policisë së Shtetit"/>
    <s v="no"/>
    <s v="CRO"/>
    <s v="2018/ECRet/01 CRO to Albania"/>
    <d v="2018-12-01T00:00:00"/>
    <d v="2019-01-31T00:00:00"/>
    <s v="no"/>
    <x v="0"/>
    <s v="FRO.28432"/>
    <n v="2018"/>
    <s v="C1"/>
    <n v="10785.6"/>
    <d v="2018-11-27T00:00:00"/>
    <s v="FF"/>
    <m/>
    <s v="no"/>
    <m/>
    <m/>
    <m/>
    <m/>
    <m/>
    <m/>
    <m/>
    <s v="-"/>
    <m/>
    <s v="-"/>
    <m/>
    <d v="2019-04-16T00:00:00"/>
    <d v="2019-02-19T00:00:00"/>
    <n v="2019"/>
    <n v="9758.4"/>
    <m/>
    <n v="10785.6"/>
    <n v="9758.4"/>
    <n v="0.90476190476190466"/>
    <n v="1027.2000000000007"/>
    <n v="0"/>
  </r>
  <r>
    <s v="2018/384"/>
    <x v="2"/>
    <n v="384"/>
    <x v="9"/>
    <s v="Latvia"/>
    <s v="Latvia - State Border Guard of the Republic of Latvia"/>
    <s v="no"/>
    <s v="Field Deployment"/>
    <s v="2018/ORD/01 Technical Equipment"/>
    <d v="2018-11-30T00:00:00"/>
    <d v="2019-02-16T00:00:00"/>
    <s v="no"/>
    <x v="0"/>
    <s v="FRO.28443"/>
    <n v="2018"/>
    <s v="C1"/>
    <n v="343787"/>
    <d v="2018-11-30T00:00:00"/>
    <s v="IM"/>
    <n v="830238.55"/>
    <s v="yes"/>
    <n v="528000"/>
    <n v="523328"/>
    <s v="FRO.28820"/>
    <n v="2019"/>
    <n v="509710"/>
    <d v="2019-01-08T00:00:00"/>
    <m/>
    <n v="2018"/>
    <n v="512098"/>
    <s v="-"/>
    <m/>
    <d v="2019-05-02T00:00:00"/>
    <d v="2019-05-21T00:00:00"/>
    <n v="2019"/>
    <n v="290289.21000000002"/>
    <m/>
    <n v="853497"/>
    <n v="802387.21"/>
    <n v="0.94011720017762213"/>
    <n v="51109.790000000037"/>
    <n v="523328"/>
  </r>
  <r>
    <s v="2018/385"/>
    <x v="2"/>
    <n v="385"/>
    <x v="9"/>
    <s v="Albania"/>
    <s v="Aparati i Drejtorisë së Policisë së Shtetit"/>
    <s v="no"/>
    <s v="Field Deployment"/>
    <s v="2018/ORD/01 Human Resources"/>
    <d v="2018-12-03T00:00:00"/>
    <d v="2018-12-08T00:00:00"/>
    <s v="no"/>
    <x v="0"/>
    <s v="FRO.28455"/>
    <n v="2018"/>
    <s v="C1"/>
    <n v="2438.5300000000002"/>
    <d v="2018-11-30T00:00:00"/>
    <s v="EK"/>
    <m/>
    <s v="no"/>
    <m/>
    <m/>
    <m/>
    <m/>
    <m/>
    <m/>
    <m/>
    <s v="-"/>
    <m/>
    <s v="-"/>
    <m/>
    <d v="2019-02-21T00:00:00"/>
    <d v="2018-12-17T00:00:00"/>
    <n v="2018"/>
    <n v="1962.38"/>
    <s v="EK"/>
    <n v="2438.5300000000002"/>
    <n v="1962.38"/>
    <n v="0.80473892057920138"/>
    <n v="476.15000000000009"/>
    <n v="0"/>
  </r>
  <r>
    <s v="2018/386"/>
    <x v="2"/>
    <n v="386"/>
    <x v="9"/>
    <s v="Serbia"/>
    <s v="Ministry of Interior Republic of Serbia"/>
    <s v="no"/>
    <s v="Field Deployment"/>
    <s v="2018/ORD/01 Human Resources"/>
    <d v="2018-12-04T00:00:00"/>
    <d v="2019-01-03T00:00:00"/>
    <s v="no"/>
    <x v="0"/>
    <s v="FRO.28454"/>
    <n v="2018"/>
    <s v="C1"/>
    <n v="7599.14"/>
    <d v="2018-12-03T00:00:00"/>
    <s v="EK"/>
    <m/>
    <s v="no"/>
    <m/>
    <m/>
    <m/>
    <m/>
    <m/>
    <m/>
    <m/>
    <s v="-"/>
    <m/>
    <s v="-"/>
    <m/>
    <d v="2019-03-19T00:00:00"/>
    <d v="2019-01-14T00:00:00"/>
    <n v="2019"/>
    <n v="6965.47"/>
    <m/>
    <n v="7599.14"/>
    <n v="6965.47"/>
    <n v="0.91661293251604792"/>
    <n v="633.67000000000007"/>
    <n v="0"/>
  </r>
  <r>
    <s v="2018/387"/>
    <x v="2"/>
    <n v="387"/>
    <x v="9"/>
    <s v="Germany"/>
    <s v="Germany - Federal Police Central Office - Bundespolizeipräsidium, Potsdam"/>
    <s v="no"/>
    <s v="Field Deployment"/>
    <s v="2018/ORD/01 Technical Equipment"/>
    <d v="2018-12-01T00:00:00"/>
    <d v="2019-01-31T00:00:00"/>
    <s v="no"/>
    <x v="0"/>
    <s v="FRO.28458"/>
    <n v="2018"/>
    <s v="C1"/>
    <n v="437331"/>
    <d v="2018-12-07T00:00:00"/>
    <s v="EK"/>
    <n v="439530.49"/>
    <s v="yes"/>
    <n v="306565.90000000002"/>
    <n v="261107.72"/>
    <s v="FRO.28810"/>
    <n v="2019"/>
    <n v="21326"/>
    <d v="2019-01-08T00:00:00"/>
    <m/>
    <n v="2019"/>
    <n v="262399"/>
    <s v="-"/>
    <m/>
    <d v="2019-04-16T00:00:00"/>
    <d v="2019-05-14T00:00:00"/>
    <n v="2019"/>
    <n v="109283.79"/>
    <m/>
    <n v="458657"/>
    <n v="371682.79"/>
    <n v="0.81037199911916746"/>
    <n v="86974.210000000021"/>
    <n v="261107.72"/>
  </r>
  <r>
    <s v="2018/388"/>
    <x v="2"/>
    <n v="388"/>
    <x v="10"/>
    <s v="Georgia"/>
    <s v="Patrol Police Department"/>
    <s v="yes"/>
    <s v="CRO"/>
    <s v="2018/ECRet/01 CRO to Georgia"/>
    <d v="2018-12-07T00:00:00"/>
    <d v="2019-01-31T00:00:00"/>
    <s v="no"/>
    <x v="0"/>
    <s v="FRO.28490"/>
    <n v="2018"/>
    <s v="C1"/>
    <n v="5489.1"/>
    <d v="2018-12-05T00:00:00"/>
    <s v="FF"/>
    <n v="0"/>
    <s v="no"/>
    <n v="0"/>
    <m/>
    <s v="FRO.28490"/>
    <n v="2019"/>
    <n v="2134.65"/>
    <d v="2019-01-18T00:00:00"/>
    <m/>
    <s v="-"/>
    <m/>
    <s v="-"/>
    <m/>
    <d v="2019-04-16T00:00:00"/>
    <d v="2019-03-18T00:00:00"/>
    <n v="2019"/>
    <n v="7623.75"/>
    <m/>
    <n v="7623.75"/>
    <n v="7623.75"/>
    <n v="1"/>
    <n v="0"/>
    <n v="0"/>
  </r>
  <r>
    <s v="2018/389"/>
    <x v="2"/>
    <n v="389"/>
    <x v="10"/>
    <s v="Croatia"/>
    <s v="Croatia - Ministry of the Interior of the Republic of Croatia"/>
    <s v="no"/>
    <s v="FOA-R"/>
    <s v="2018/ECRet/01 Return &amp; Pre-return activities"/>
    <d v="2019-01-07T00:00:00"/>
    <d v="2019-01-31T00:00:00"/>
    <s v="no"/>
    <x v="0"/>
    <s v="FRO.28507"/>
    <n v="2018"/>
    <s v="C1"/>
    <n v="7424"/>
    <d v="2018-12-11T00:00:00"/>
    <s v="FF"/>
    <m/>
    <s v="no"/>
    <m/>
    <m/>
    <m/>
    <m/>
    <m/>
    <m/>
    <m/>
    <s v="-"/>
    <m/>
    <s v="-"/>
    <m/>
    <d v="2019-04-16T00:00:00"/>
    <d v="2019-03-12T00:00:00"/>
    <n v="2019"/>
    <n v="5260.08"/>
    <m/>
    <n v="7424"/>
    <n v="5260.08"/>
    <n v="0.70852370689655175"/>
    <n v="2163.92"/>
    <n v="0"/>
  </r>
  <r>
    <s v="2018/390"/>
    <x v="2"/>
    <n v="390"/>
    <x v="10"/>
    <s v="Czech Republic"/>
    <s v="Czech Republic - Ministry of the Interior of the Czech Republic"/>
    <s v="no"/>
    <s v="FOA-R"/>
    <s v="2018/ECRet/01 Return &amp; Pre-return activities"/>
    <d v="2019-01-07T00:00:00"/>
    <d v="2019-01-31T00:00:00"/>
    <s v="no"/>
    <x v="0"/>
    <s v="FRO.28598"/>
    <n v="2018"/>
    <s v="C1"/>
    <n v="7424"/>
    <d v="2018-12-14T00:00:00"/>
    <s v="FF"/>
    <n v="0"/>
    <s v="no"/>
    <n v="0"/>
    <m/>
    <m/>
    <m/>
    <m/>
    <m/>
    <m/>
    <s v="-"/>
    <m/>
    <s v="-"/>
    <m/>
    <d v="2019-04-16T00:00:00"/>
    <d v="2019-04-17T00:00:00"/>
    <n v="2019"/>
    <n v="5308.56"/>
    <m/>
    <n v="7424"/>
    <n v="5308.56"/>
    <n v="0.71505387931034492"/>
    <n v="2115.4399999999996"/>
    <n v="0"/>
  </r>
  <r>
    <s v="2018/391"/>
    <x v="2"/>
    <n v="391"/>
    <x v="9"/>
    <s v="Serbia"/>
    <s v="Ministry of Interior Republic of Serbia"/>
    <s v="no"/>
    <s v="Field Deployment"/>
    <s v="2018/ORD/01 Human Resources"/>
    <d v="2019-01-01T00:00:00"/>
    <d v="2019-01-31T00:00:00"/>
    <s v="no"/>
    <x v="0"/>
    <s v="FRO.28601"/>
    <n v="2018"/>
    <s v="C1"/>
    <n v="7599.14"/>
    <d v="2018-12-17T00:00:00"/>
    <s v="IM"/>
    <n v="0"/>
    <s v="no"/>
    <m/>
    <m/>
    <m/>
    <m/>
    <m/>
    <m/>
    <m/>
    <s v="-"/>
    <m/>
    <s v="-"/>
    <m/>
    <d v="2019-04-16T00:00:00"/>
    <d v="2019-03-06T00:00:00"/>
    <n v="2019"/>
    <n v="6533.31"/>
    <m/>
    <n v="7599.14"/>
    <n v="6533.31"/>
    <n v="0.85974333937787695"/>
    <n v="1065.83"/>
    <n v="0"/>
  </r>
  <r>
    <s v="2018/392"/>
    <x v="2"/>
    <n v="392"/>
    <x v="9"/>
    <s v="Ukraine"/>
    <s v="Administration of the State Border Guard Service of Ukraine"/>
    <s v="no"/>
    <s v="Field Deployment"/>
    <s v="2018/ORD/01 Human Resources"/>
    <d v="2018-08-14T00:00:00"/>
    <d v="2018-09-13T00:00:00"/>
    <s v="yes"/>
    <x v="0"/>
    <s v="FRO.28697"/>
    <n v="2018"/>
    <s v="C1"/>
    <n v="4755.42"/>
    <d v="2018-12-18T00:00:00"/>
    <s v="IM"/>
    <m/>
    <s v="no"/>
    <m/>
    <m/>
    <m/>
    <m/>
    <m/>
    <m/>
    <m/>
    <s v="-"/>
    <m/>
    <s v="-"/>
    <m/>
    <d v="2018-11-27T00:00:00"/>
    <d v="2019-01-22T00:00:00"/>
    <n v="2019"/>
    <n v="4755.42"/>
    <m/>
    <n v="4755.42"/>
    <n v="4755.42"/>
    <n v="1"/>
    <n v="0"/>
    <n v="0"/>
  </r>
  <r>
    <s v="2019/1"/>
    <x v="3"/>
    <n v="1"/>
    <x v="9"/>
    <s v="Latvia"/>
    <s v="Latvia - State Border Guard of the Republic of Latvia"/>
    <s v="no"/>
    <s v="Field Deployment"/>
    <s v="2018/ORD/01 Technical Equipment"/>
    <d v="2019-01-07T00:00:00"/>
    <d v="2019-01-31T00:00:00"/>
    <s v="no"/>
    <x v="0"/>
    <s v="FRO.28813"/>
    <n v="2019"/>
    <s v="C1"/>
    <n v="221354"/>
    <d v="2019-01-08T00:00:00"/>
    <s v="IM"/>
    <n v="213518.16"/>
    <s v="yes"/>
    <n v="115880.16"/>
    <n v="110646.16"/>
    <m/>
    <m/>
    <m/>
    <m/>
    <m/>
    <n v="2019"/>
    <n v="132812"/>
    <s v="-"/>
    <m/>
    <d v="2019-04-16T00:00:00"/>
    <d v="2019-06-19T00:00:00"/>
    <n v="2019"/>
    <n v="52076.4"/>
    <m/>
    <n v="221354"/>
    <n v="184888.4"/>
    <n v="0.83526116537311268"/>
    <n v="36465.600000000006"/>
    <n v="110646.16"/>
  </r>
  <r>
    <s v="2019/2"/>
    <x v="3"/>
    <n v="2"/>
    <x v="10"/>
    <s v="Croatia"/>
    <s v="Croatia - Ministry of the Interior of the Republic of Croatia"/>
    <s v="no"/>
    <s v="FOA-R"/>
    <s v="2019/ECRet/01-FOA-R 2019 including return and pre-return related activities"/>
    <d v="2019-02-01T00:00:00"/>
    <d v="2019-04-30T00:00:00"/>
    <s v="no"/>
    <x v="0"/>
    <s v="FRO.28839"/>
    <n v="2019"/>
    <s v="C1"/>
    <n v="10227"/>
    <d v="2019-01-18T00:00:00"/>
    <s v="FF"/>
    <m/>
    <s v="no"/>
    <n v="0"/>
    <m/>
    <m/>
    <m/>
    <m/>
    <m/>
    <m/>
    <s v="-"/>
    <m/>
    <s v="-"/>
    <m/>
    <d v="2019-07-14T00:00:00"/>
    <d v="2019-05-16T00:00:00"/>
    <n v="2019"/>
    <n v="6981.12"/>
    <m/>
    <n v="10227"/>
    <n v="6981.12"/>
    <n v="0.68261660310941619"/>
    <n v="3245.88"/>
    <n v="0"/>
  </r>
  <r>
    <s v="2019/3"/>
    <x v="3"/>
    <n v="3"/>
    <x v="10"/>
    <s v="Georgia"/>
    <s v="Patrol Police Department"/>
    <s v="yes"/>
    <s v="CRO"/>
    <s v="2019/ECRet/01 CRO to Georgia"/>
    <d v="2019-02-01T00:00:00"/>
    <d v="2019-02-28T00:00:00"/>
    <s v="no"/>
    <x v="0"/>
    <s v="FRO.28842"/>
    <n v="2019"/>
    <s v="C1"/>
    <n v="2744.55"/>
    <d v="2019-01-18T00:00:00"/>
    <s v="FF"/>
    <m/>
    <s v="no"/>
    <n v="0"/>
    <m/>
    <m/>
    <m/>
    <m/>
    <m/>
    <m/>
    <s v="-"/>
    <m/>
    <s v="-"/>
    <m/>
    <d v="2019-05-14T00:00:00"/>
    <d v="2019-06-05T00:00:00"/>
    <n v="2019"/>
    <n v="2439.6"/>
    <m/>
    <n v="2744.55"/>
    <n v="2439.6"/>
    <n v="0.88888888888888884"/>
    <n v="304.95000000000027"/>
    <n v="0"/>
  </r>
  <r>
    <s v="2019/4"/>
    <x v="3"/>
    <n v="4"/>
    <x v="10"/>
    <s v="Belgium"/>
    <s v="Belgium - Department of Federal Immigration (Dienst Vreemdelingenzaken)"/>
    <s v="no"/>
    <s v="FOA-R"/>
    <s v="2019/ECRet/01-FOA-R 2019 including return and pre-return related activities"/>
    <d v="2019-02-01T00:00:00"/>
    <d v="2019-04-30T00:00:00"/>
    <s v="yes"/>
    <x v="0"/>
    <s v="FRO.28846"/>
    <n v="2019"/>
    <s v="C1"/>
    <n v="462482"/>
    <d v="2019-01-16T00:00:00"/>
    <s v="FF"/>
    <n v="0"/>
    <s v="yes"/>
    <n v="550000"/>
    <n v="531676.54"/>
    <s v="FRO.28846"/>
    <n v="2019"/>
    <n v="159334"/>
    <d v="2019-04-24T00:00:00"/>
    <m/>
    <s v="-"/>
    <m/>
    <s v="-"/>
    <m/>
    <d v="2019-07-14T00:00:00"/>
    <d v="2019-07-12T00:00:00"/>
    <n v="2019"/>
    <n v="582974.31000000006"/>
    <m/>
    <n v="621816"/>
    <n v="582974.31000000006"/>
    <n v="0.93753507468447261"/>
    <n v="38841.689999999944"/>
    <n v="531676.54"/>
  </r>
  <r>
    <s v="2019/5"/>
    <x v="3"/>
    <n v="5"/>
    <x v="10"/>
    <s v="France"/>
    <s v="France - Ministère de l'intérieur, Direction générale des étrangers en France"/>
    <s v="no"/>
    <s v="FOA-R"/>
    <s v="2019/ECRet/01-FOA-R 2019 including return and pre-return related activities"/>
    <d v="2019-02-01T00:00:00"/>
    <d v="2019-04-30T00:00:00"/>
    <s v="no"/>
    <x v="0"/>
    <s v="FRO.28845"/>
    <n v="2019"/>
    <s v="C1"/>
    <n v="986534"/>
    <d v="2019-01-16T00:00:00"/>
    <s v="FF"/>
    <n v="0"/>
    <s v="yes"/>
    <n v="800000"/>
    <n v="610577.52"/>
    <m/>
    <m/>
    <m/>
    <m/>
    <m/>
    <s v="-"/>
    <m/>
    <s v="-"/>
    <m/>
    <d v="2019-07-14T00:00:00"/>
    <d v="2019-08-22T00:00:00"/>
    <n v="2019"/>
    <n v="755837.98"/>
    <m/>
    <n v="986534"/>
    <n v="755837.98"/>
    <n v="0.76615502354708498"/>
    <n v="230696.02000000002"/>
    <n v="610577.52"/>
  </r>
  <r>
    <s v="2019/6"/>
    <x v="3"/>
    <n v="6"/>
    <x v="11"/>
    <s v="France"/>
    <s v="France - Marine Nationale - French Navy"/>
    <s v="no"/>
    <s v="Field Deployment"/>
    <s v="2018/ORD/01 Technical Equipment"/>
    <d v="2019-01-16T00:00:00"/>
    <d v="2019-02-09T00:00:00"/>
    <s v="no"/>
    <x v="0"/>
    <s v="FRO.28833"/>
    <n v="2019"/>
    <s v="C1"/>
    <n v="669678"/>
    <d v="2019-01-21T00:00:00"/>
    <s v="SK"/>
    <n v="534216.51"/>
    <s v="yes"/>
    <n v="366798.4"/>
    <n v="318006.06"/>
    <m/>
    <m/>
    <m/>
    <m/>
    <m/>
    <s v="-"/>
    <m/>
    <s v="-"/>
    <m/>
    <d v="2019-04-25T00:00:00"/>
    <d v="2019-10-30T00:00:00"/>
    <n v="2019"/>
    <n v="545836.84"/>
    <m/>
    <n v="669678"/>
    <n v="545836.84"/>
    <n v="0.81507357267223945"/>
    <n v="123841.16000000003"/>
    <n v="318006.06"/>
  </r>
  <r>
    <s v="2019/7"/>
    <x v="3"/>
    <n v="7"/>
    <x v="10"/>
    <s v="Czech Republic"/>
    <s v="Czech Republic - Ministry of the Interior of the Czech Republic"/>
    <s v="no"/>
    <s v="FOA-R"/>
    <s v="2019/ECRet/01-FOA-R 2019 including return and pre-return related activities"/>
    <d v="2019-02-01T00:00:00"/>
    <d v="2019-06-30T00:00:00"/>
    <s v="no"/>
    <x v="0"/>
    <s v="FRO.28847"/>
    <n v="2019"/>
    <s v="C1"/>
    <n v="43788"/>
    <d v="2019-01-17T00:00:00"/>
    <s v="FF"/>
    <n v="0"/>
    <s v="no"/>
    <n v="0"/>
    <n v="0"/>
    <m/>
    <m/>
    <m/>
    <m/>
    <m/>
    <s v="-"/>
    <m/>
    <s v="-"/>
    <m/>
    <d v="2019-09-13T00:00:00"/>
    <d v="2019-08-26T00:00:00"/>
    <n v="2019"/>
    <n v="32660.37"/>
    <m/>
    <n v="43788"/>
    <n v="32660.37"/>
    <n v="0.74587489723211842"/>
    <n v="11127.630000000001"/>
    <n v="0"/>
  </r>
  <r>
    <s v="2019/8"/>
    <x v="3"/>
    <n v="8"/>
    <x v="10"/>
    <s v="Switzerland"/>
    <s v="Switzerland - Swiss Border Guard"/>
    <s v="no"/>
    <s v="FOA-R"/>
    <s v="2019/ECRet/01-FOA-R 2019 including return and pre-return related activities"/>
    <d v="2019-02-01T00:00:00"/>
    <d v="2019-04-30T00:00:00"/>
    <s v="no"/>
    <x v="0"/>
    <s v="FRO.28851"/>
    <n v="2019"/>
    <s v="C1"/>
    <n v="499960"/>
    <d v="2019-01-17T00:00:00"/>
    <s v="FF"/>
    <m/>
    <s v="yes"/>
    <n v="480000"/>
    <n v="309115.76"/>
    <m/>
    <m/>
    <m/>
    <m/>
    <m/>
    <s v="-"/>
    <m/>
    <s v="-"/>
    <m/>
    <d v="2019-07-14T00:00:00"/>
    <d v="2019-05-15T00:00:00"/>
    <n v="2019"/>
    <n v="353722.47"/>
    <m/>
    <n v="499960"/>
    <n v="353722.47"/>
    <n v="0.70750154012320976"/>
    <n v="146237.53000000003"/>
    <n v="309115.76"/>
  </r>
  <r>
    <s v="2019/9"/>
    <x v="3"/>
    <n v="9"/>
    <x v="10"/>
    <s v="Luxembourg"/>
    <s v="Luxembourg - Ministry of Foreign Affairs"/>
    <s v="no"/>
    <s v="FOA-R"/>
    <s v="2019/ECRet/01-FOA-R 2019 including return and pre-return related activities"/>
    <d v="2019-02-01T00:00:00"/>
    <d v="2019-07-31T00:00:00"/>
    <s v="no"/>
    <x v="0"/>
    <s v="FRO.28858"/>
    <n v="2019"/>
    <s v="C1"/>
    <n v="30274"/>
    <d v="2019-01-24T00:00:00"/>
    <s v="FF"/>
    <n v="0"/>
    <s v="no"/>
    <n v="6924.8"/>
    <n v="0"/>
    <s v="FRO.28858"/>
    <n v="2019"/>
    <n v="38974"/>
    <d v="2019-05-14T00:00:00"/>
    <m/>
    <s v="-"/>
    <n v="0"/>
    <s v="-"/>
    <n v="0"/>
    <d v="2019-10-14T00:00:00"/>
    <d v="2019-08-12T00:00:00"/>
    <n v="2019"/>
    <n v="29816.42"/>
    <m/>
    <n v="69248"/>
    <n v="29816.42"/>
    <n v="0.43057445702402952"/>
    <n v="39431.58"/>
    <n v="0"/>
  </r>
  <r>
    <s v="2019/10"/>
    <x v="3"/>
    <n v="10"/>
    <x v="10"/>
    <s v="Montenegro"/>
    <s v="Ministry of Internal Affairs, Police Directorate"/>
    <s v="no"/>
    <s v="CRO"/>
    <s v="2019/ECRet/01 CRO to Montenegro"/>
    <d v="2019-01-29T00:00:00"/>
    <d v="2019-01-30T00:00:00"/>
    <s v="no"/>
    <x v="0"/>
    <s v="FRO.28865"/>
    <n v="2019"/>
    <s v="C1"/>
    <n v="2696.4"/>
    <m/>
    <s v="FF"/>
    <m/>
    <s v="no"/>
    <n v="0"/>
    <m/>
    <m/>
    <m/>
    <m/>
    <m/>
    <m/>
    <s v="-"/>
    <m/>
    <s v="-"/>
    <m/>
    <d v="2019-04-15T00:00:00"/>
    <m/>
    <m/>
    <m/>
    <m/>
    <n v="2696.4"/>
    <n v="0"/>
    <n v="0"/>
    <n v="2696.4"/>
    <n v="0"/>
  </r>
  <r>
    <s v="2019/11"/>
    <x v="3"/>
    <n v="11"/>
    <x v="10"/>
    <s v="Portugal"/>
    <s v="Portugal - Servico de Estrangeiros e Fronteiras"/>
    <s v="no"/>
    <s v="FOA-R"/>
    <s v="2019/ECRet/01-FOA-R 2019 including return and pre-return related activities"/>
    <d v="2019-02-01T00:00:00"/>
    <d v="2019-07-31T00:00:00"/>
    <s v="yes"/>
    <x v="0"/>
    <s v="FRO.28871"/>
    <n v="2019"/>
    <s v="C1"/>
    <n v="16247"/>
    <d v="2019-01-23T00:00:00"/>
    <s v="FF"/>
    <n v="0"/>
    <s v="no"/>
    <n v="0"/>
    <n v="0"/>
    <s v="FRO.28871"/>
    <n v="2019"/>
    <n v="7109.76"/>
    <d v="2019-06-11T00:00:00"/>
    <s v="Am. 2 (increase) signed on 22/10/2019."/>
    <s v="-"/>
    <m/>
    <s v="-"/>
    <m/>
    <d v="2019-10-14T00:00:00"/>
    <d v="2019-10-24T00:00:00"/>
    <n v="2019"/>
    <n v="23356.76"/>
    <m/>
    <n v="23356.760000000002"/>
    <n v="23356.76"/>
    <n v="0.99999999999999989"/>
    <n v="3.637978807091713E-12"/>
    <s v=" "/>
  </r>
  <r>
    <s v="2019/12"/>
    <x v="3"/>
    <n v="12"/>
    <x v="10"/>
    <s v="Albania"/>
    <s v="Aparati i Drejtorisë së Policisë së Shtetit"/>
    <s v="no"/>
    <s v="CRO"/>
    <s v="2019/ECRet/01 CRO to Albania"/>
    <d v="2019-02-01T00:00:00"/>
    <d v="2019-02-28T00:00:00"/>
    <s v="no"/>
    <x v="0"/>
    <s v="FRO.28872"/>
    <n v="2019"/>
    <s v="C1"/>
    <n v="7190.4"/>
    <d v="2019-01-23T00:00:00"/>
    <s v="FF"/>
    <n v="0"/>
    <s v="no"/>
    <n v="0"/>
    <n v="0"/>
    <m/>
    <m/>
    <m/>
    <m/>
    <m/>
    <s v="-"/>
    <m/>
    <s v="-"/>
    <m/>
    <d v="2019-05-14T00:00:00"/>
    <d v="2019-04-15T00:00:00"/>
    <n v="2019"/>
    <n v="7104.8"/>
    <m/>
    <n v="7190.4"/>
    <n v="7104.8"/>
    <n v="0.98809523809523814"/>
    <n v="85.599999999999454"/>
    <n v="0"/>
  </r>
  <r>
    <s v="2019/13"/>
    <x v="3"/>
    <n v="13"/>
    <x v="11"/>
    <s v="Estonia"/>
    <s v="Estonia - Police and Border Guard Board"/>
    <s v="no"/>
    <s v="Field Deployment"/>
    <s v="2018/ORD/01 Technical Equipment"/>
    <d v="2019-02-01T00:00:00"/>
    <d v="2019-02-28T00:00:00"/>
    <s v="no"/>
    <x v="0"/>
    <s v="FRO.28877"/>
    <n v="2019"/>
    <s v="C1"/>
    <n v="71155"/>
    <d v="2019-01-23T00:00:00"/>
    <s v="SK"/>
    <n v="48776.58"/>
    <s v="yes"/>
    <n v="36120"/>
    <n v="34314.129999999997"/>
    <m/>
    <m/>
    <m/>
    <m/>
    <m/>
    <n v="2019"/>
    <n v="42693"/>
    <s v="-"/>
    <m/>
    <d v="2019-05-14T00:00:00"/>
    <d v="2019-04-30T00:00:00"/>
    <n v="2019"/>
    <n v="12136.45"/>
    <m/>
    <n v="71155"/>
    <n v="54829.45"/>
    <n v="0.77056355842878221"/>
    <n v="16325.550000000003"/>
    <n v="34314.129999999997"/>
  </r>
  <r>
    <s v="2019/14"/>
    <x v="3"/>
    <n v="14"/>
    <x v="10"/>
    <s v="Hungary"/>
    <s v="Hungary - Immigration and Asylum Office "/>
    <s v="no"/>
    <s v="FOA-R"/>
    <s v="2019/ECRet/01-FOA-R 2019 including return and pre-return related activities"/>
    <d v="2019-02-01T00:00:00"/>
    <d v="2019-05-31T00:00:00"/>
    <s v="no"/>
    <x v="0"/>
    <s v="FRO.28879"/>
    <n v="2019"/>
    <s v="C1"/>
    <n v="43071"/>
    <d v="2019-01-23T00:00:00"/>
    <s v="FF"/>
    <n v="0"/>
    <s v="no"/>
    <n v="0"/>
    <m/>
    <s v="FRO.28879"/>
    <n v="2019"/>
    <n v="0"/>
    <d v="2019-04-16T00:00:00"/>
    <s v="extension of the grant till 31.05.2019"/>
    <n v="2019"/>
    <n v="25817"/>
    <s v="-"/>
    <m/>
    <d v="2019-08-14T00:00:00"/>
    <d v="2019-09-19T00:00:00"/>
    <n v="2019"/>
    <n v="-80.739999999999995"/>
    <m/>
    <n v="43071"/>
    <n v="25736.26"/>
    <n v="0.5975310533769822"/>
    <n v="17254"/>
    <n v="0"/>
  </r>
  <r>
    <s v="2019/15"/>
    <x v="3"/>
    <n v="15"/>
    <x v="10"/>
    <s v="Austria"/>
    <s v="Austria - Federal Office for Immigration and Asylum"/>
    <s v="no"/>
    <s v="FOA-R"/>
    <s v="2019/ECRet/01-FOA-R 2019 including return and pre-return related activities"/>
    <d v="2019-02-01T00:00:00"/>
    <d v="2019-04-30T00:00:00"/>
    <s v="no"/>
    <x v="0"/>
    <s v="FRO.28848"/>
    <n v="2019"/>
    <s v="C1"/>
    <n v="2464034"/>
    <d v="2019-01-24T00:00:00"/>
    <s v="SK"/>
    <n v="0"/>
    <s v="yes"/>
    <n v="2300000"/>
    <n v="1313273"/>
    <m/>
    <m/>
    <m/>
    <m/>
    <m/>
    <s v="-"/>
    <m/>
    <s v="-"/>
    <m/>
    <d v="2019-07-14T00:00:00"/>
    <d v="2019-07-11T00:00:00"/>
    <n v="2019"/>
    <n v="1419415.42"/>
    <m/>
    <n v="2464034"/>
    <n v="1419415.42"/>
    <n v="0.57605350413184231"/>
    <n v="1044618.5800000001"/>
    <n v="1313273"/>
  </r>
  <r>
    <s v="2019/16"/>
    <x v="3"/>
    <n v="16"/>
    <x v="11"/>
    <s v="Belgium"/>
    <s v="Belgium - Belgian Federal Police"/>
    <s v="no"/>
    <s v="Field Deployment"/>
    <s v="2019/FDU/01 Human Resources"/>
    <d v="2019-01-30T00:00:00"/>
    <d v="2020-01-29T00:00:00"/>
    <s v="no"/>
    <x v="0"/>
    <s v="FRO.28903"/>
    <n v="2019"/>
    <s v="C1"/>
    <n v="388836"/>
    <d v="2019-01-24T00:00:00"/>
    <s v="IM"/>
    <n v="0"/>
    <s v="yes"/>
    <n v="78403.8"/>
    <n v="78927"/>
    <s v="FRO.28903"/>
    <n v="2019"/>
    <n v="395202"/>
    <d v="2019-06-17T00:00:00"/>
    <s v="Am. 2 (increase) signed on 23/10/2019."/>
    <n v="2019"/>
    <n v="233302"/>
    <s v="-"/>
    <m/>
    <d v="2020-04-13T00:00:00"/>
    <d v="2020-02-19T00:00:00"/>
    <n v="2020"/>
    <n v="540393.24"/>
    <m/>
    <n v="784038"/>
    <n v="773695.24"/>
    <n v="0.98680834347314794"/>
    <n v="10342.760000000009"/>
    <n v="78927"/>
  </r>
  <r>
    <s v="2019/17"/>
    <x v="3"/>
    <n v="17"/>
    <x v="10"/>
    <s v="Greece"/>
    <s v="Greece - the Hellenic Police / Ministry of Public Order and Citizens' Protection"/>
    <s v="no"/>
    <s v="FOA-R"/>
    <s v="2019/ECRet/01-FOA-R 2019 including return and pre-return related activities"/>
    <d v="2019-02-01T00:00:00"/>
    <d v="2019-04-30T00:00:00"/>
    <s v="no"/>
    <x v="0"/>
    <s v="FRO.28896"/>
    <n v="2019"/>
    <s v="C1"/>
    <n v="3640"/>
    <d v="2019-01-28T00:00:00"/>
    <s v="SK"/>
    <n v="0"/>
    <s v="no"/>
    <n v="0"/>
    <m/>
    <m/>
    <m/>
    <m/>
    <m/>
    <m/>
    <s v="-"/>
    <m/>
    <s v="-"/>
    <m/>
    <d v="2019-07-14T00:00:00"/>
    <d v="2019-05-10T00:00:00"/>
    <n v="2019"/>
    <n v="1126.6600000000001"/>
    <m/>
    <n v="3640"/>
    <n v="1126.6600000000001"/>
    <n v="0.30952197802197806"/>
    <n v="2513.34"/>
    <n v="0"/>
  </r>
  <r>
    <s v="2019/18"/>
    <x v="3"/>
    <n v="18"/>
    <x v="10"/>
    <s v="Finland"/>
    <s v="Finland - Helsingin poliisilaitos Helsinki Police Department"/>
    <s v="no"/>
    <s v="FOA-R"/>
    <s v="2019/ECRet/01-FOA-R 2019 including return and pre-return related activities"/>
    <d v="2019-02-01T00:00:00"/>
    <d v="2019-05-31T00:00:00"/>
    <s v="no"/>
    <x v="0"/>
    <s v="FRO.28902"/>
    <n v="2019"/>
    <s v="C1"/>
    <n v="273075"/>
    <d v="2019-01-28T00:00:00"/>
    <s v="SK"/>
    <n v="0"/>
    <s v="yes"/>
    <n v="230000"/>
    <n v="233634.5"/>
    <s v="FRO.28902"/>
    <n v="2019"/>
    <n v="0"/>
    <d v="2019-04-09T00:00:00"/>
    <s v="extension of the grant till 31.05.2019"/>
    <s v="-"/>
    <m/>
    <s v="-"/>
    <m/>
    <d v="2019-08-14T00:00:00"/>
    <d v="2019-06-24T00:00:00"/>
    <n v="2019"/>
    <n v="273075"/>
    <m/>
    <n v="273075"/>
    <n v="273075"/>
    <n v="1"/>
    <n v="0"/>
    <n v="233634.5"/>
  </r>
  <r>
    <s v="2019/19"/>
    <x v="3"/>
    <n v="19"/>
    <x v="10"/>
    <s v="Iceland"/>
    <s v="Iceland - the Office of the National Commissioner of the Icelandic Police"/>
    <s v="no"/>
    <s v="FOA-R"/>
    <s v="2019/ECRet/01-FOA-R 2019 including return and pre-return related activities"/>
    <d v="2019-02-01T00:00:00"/>
    <d v="2019-04-30T00:00:00"/>
    <s v="no"/>
    <x v="0"/>
    <s v="FRO.28895"/>
    <n v="2019"/>
    <s v="C1"/>
    <n v="124696"/>
    <d v="2019-01-28T00:00:00"/>
    <s v="SK"/>
    <n v="0"/>
    <s v="no"/>
    <n v="0"/>
    <n v="0"/>
    <m/>
    <m/>
    <m/>
    <m/>
    <m/>
    <s v="-"/>
    <m/>
    <s v="-"/>
    <m/>
    <d v="2019-07-14T00:00:00"/>
    <d v="2019-07-02T00:00:00"/>
    <n v="2019"/>
    <n v="3850.12"/>
    <m/>
    <n v="124696"/>
    <n v="3850.12"/>
    <n v="3.0876050554949637E-2"/>
    <n v="120845.88"/>
    <n v="0"/>
  </r>
  <r>
    <s v="2019/20"/>
    <x v="3"/>
    <n v="20"/>
    <x v="11"/>
    <s v="Slovenia"/>
    <s v="Slovenia - Ministry of Interior - Police"/>
    <s v="no"/>
    <s v="Field Deployment"/>
    <s v="2019/FDU/01 Human Resources"/>
    <d v="2019-01-30T00:00:00"/>
    <d v="2020-01-29T00:00:00"/>
    <s v="no"/>
    <x v="0"/>
    <s v="FRO.28919"/>
    <n v="2019"/>
    <s v="C1"/>
    <n v="234333"/>
    <d v="2019-01-25T00:00:00"/>
    <s v="SK"/>
    <n v="0"/>
    <s v="yes"/>
    <n v="46642.9"/>
    <n v="63240.36"/>
    <s v="FRO.28919"/>
    <n v="2019"/>
    <n v="232096"/>
    <d v="2019-06-21T00:00:00"/>
    <m/>
    <n v="2019"/>
    <n v="140600"/>
    <n v="2019"/>
    <n v="84590"/>
    <d v="2020-04-13T00:00:00"/>
    <d v="2020-04-03T00:00:00"/>
    <n v="2020"/>
    <n v="190951.84"/>
    <m/>
    <n v="466429"/>
    <n v="416141.83999999997"/>
    <n v="0.89218689232444803"/>
    <n v="50287.160000000033"/>
    <n v="63240.36"/>
  </r>
  <r>
    <s v="2019/21"/>
    <x v="3"/>
    <n v="21"/>
    <x v="11"/>
    <s v="Sweden"/>
    <s v="Sweden - Swedish Police Authority"/>
    <s v="no"/>
    <s v="Field Deployment"/>
    <s v="2019/FDU/01 Human Resources"/>
    <d v="2019-01-30T00:00:00"/>
    <d v="2020-02-01T00:00:00"/>
    <s v="no"/>
    <x v="0"/>
    <s v="FRO.28918"/>
    <n v="2019"/>
    <s v="C1"/>
    <n v="251955"/>
    <d v="2019-01-25T00:00:00"/>
    <s v="IM"/>
    <n v="0"/>
    <s v="yes"/>
    <n v="61283.5"/>
    <n v="68177"/>
    <s v="FRO.28918"/>
    <n v="2019"/>
    <n v="360880"/>
    <d v="2019-06-04T00:00:00"/>
    <s v="budget increase+budget increase+budget increase_x000a_"/>
    <n v="2020"/>
    <n v="329611"/>
    <s v="-"/>
    <m/>
    <d v="2020-04-16T00:00:00"/>
    <d v="2020-12-08T00:00:00"/>
    <n v="2020"/>
    <n v="276212.18"/>
    <m/>
    <n v="612835"/>
    <n v="605823.17999999993"/>
    <n v="0.98855838847324307"/>
    <n v="7011.8200000000652"/>
    <n v="68177"/>
  </r>
  <r>
    <s v="2019/22"/>
    <x v="3"/>
    <n v="22"/>
    <x v="11"/>
    <s v="Cyprus"/>
    <s v="Cyprus - Cyprus Police, Police Headquarters"/>
    <s v="no"/>
    <s v="Field Deployment"/>
    <s v="2019/FDU/01 Human Resources"/>
    <d v="2019-01-30T00:00:00"/>
    <d v="2019-11-06T00:00:00"/>
    <s v="no"/>
    <x v="0"/>
    <s v="FRO.28911"/>
    <n v="2019"/>
    <s v="C1"/>
    <n v="47994"/>
    <d v="2019-01-28T00:00:00"/>
    <s v="IM"/>
    <n v="0"/>
    <s v="yes"/>
    <n v="7032.9000000000005"/>
    <n v="8070"/>
    <s v="FRO.28911"/>
    <n v="2019"/>
    <n v="22335"/>
    <d v="2019-01-28T00:00:00"/>
    <s v="Am. 1 (amount corrected in the text of the grant) signed on 27/03/2019. _x000a_Am. 2 (increase + extension) signed on 09/07/2019._x000a_Am. 3 (increase) signed on xx/09/2019. Am. 4 (End date changed to 06/11/2019)."/>
    <s v="-"/>
    <m/>
    <s v="-"/>
    <m/>
    <d v="2020-01-20T00:00:00"/>
    <d v="2020-03-16T00:00:00"/>
    <n v="2020"/>
    <n v="68239"/>
    <m/>
    <n v="70329"/>
    <n v="68239"/>
    <n v="0.97028252925535696"/>
    <n v="2090"/>
    <n v="8070"/>
  </r>
  <r>
    <s v="2019/23"/>
    <x v="3"/>
    <n v="23"/>
    <x v="11"/>
    <s v="Poland"/>
    <s v="Poland - Headquarters of Polish Border Guards"/>
    <s v="no"/>
    <s v="Field Deployment"/>
    <s v="2019/FDU/01 Human Resources"/>
    <d v="2019-01-27T00:00:00"/>
    <d v="2020-02-01T00:00:00"/>
    <s v="no"/>
    <x v="0"/>
    <s v="FRO.28921"/>
    <n v="2019"/>
    <s v="C1"/>
    <n v="1556862"/>
    <d v="2019-01-25T00:00:00"/>
    <s v="MM"/>
    <n v="0"/>
    <s v="yes"/>
    <n v="347809.54600000003"/>
    <n v="369297.01"/>
    <s v="FRO.28921"/>
    <n v="2019"/>
    <n v="1921233.46"/>
    <d v="2019-06-10T00:00:00"/>
    <s v="Am 2 (increase + extension) signed on 04/07/2019.Am 3 (increase) signed on 7/11/2019. Am no 4 decrease signed on 26/11/2019. AM.6 (Budget increase with exception) €19097.46"/>
    <n v="2019"/>
    <n v="2091287"/>
    <n v="2019"/>
    <n v="697096"/>
    <d v="2020-04-16T00:00:00"/>
    <m/>
    <n v="2019"/>
    <n v="689712.46"/>
    <m/>
    <n v="3478095.46"/>
    <n v="3478095.46"/>
    <n v="1"/>
    <n v="0"/>
    <n v="369297.01"/>
  </r>
  <r>
    <s v="2019/24"/>
    <x v="3"/>
    <n v="24"/>
    <x v="10"/>
    <s v="Germany"/>
    <s v="Germany - Federal Police Central Office - Bundespolizeipräsidium, Referat 25, Koblenz"/>
    <s v="no"/>
    <s v="FOA-R"/>
    <s v="2019/ECRet/01-FOA-R 2019 including return and pre-return related activities"/>
    <d v="2019-02-01T00:00:00"/>
    <d v="2019-04-30T00:00:00"/>
    <s v="no"/>
    <x v="0"/>
    <s v="FRO.28915"/>
    <n v="2019"/>
    <s v="C1"/>
    <n v="5942658"/>
    <d v="2019-01-29T00:00:00"/>
    <s v="FF"/>
    <n v="0"/>
    <s v="yes"/>
    <n v="5500000"/>
    <n v="3857420"/>
    <m/>
    <m/>
    <m/>
    <m/>
    <m/>
    <n v="2019"/>
    <n v="3562068"/>
    <s v="-"/>
    <m/>
    <d v="2019-07-14T00:00:00"/>
    <d v="2019-09-13T00:00:00"/>
    <n v="2019"/>
    <n v="1274321.46"/>
    <m/>
    <n v="5942658"/>
    <n v="4836389.46"/>
    <n v="0.81384280569401768"/>
    <n v="1106268.54"/>
    <n v="3857420"/>
  </r>
  <r>
    <s v="2019/25"/>
    <x v="3"/>
    <n v="25"/>
    <x v="10"/>
    <s v="Italy"/>
    <s v="Italy - Ministero dell'Interno, Dipartimento della Pubblica Sicurezza, Direzione Centrale dell'Immigrazione e della Polizia delle Frontiere"/>
    <s v="no"/>
    <s v="FOA-R"/>
    <s v="2019/ECRet/01-FOA-R 2019 including return and pre-return related activities"/>
    <d v="2019-02-01T00:00:00"/>
    <d v="2019-04-30T00:00:00"/>
    <s v="no"/>
    <x v="0"/>
    <s v="FRO.28907"/>
    <n v="2019"/>
    <s v="C1"/>
    <n v="1434862"/>
    <d v="2019-01-29T00:00:00"/>
    <s v="FF"/>
    <n v="0"/>
    <s v="yes"/>
    <n v="1200000"/>
    <n v="609757"/>
    <m/>
    <m/>
    <m/>
    <m/>
    <m/>
    <n v="2019"/>
    <n v="860066"/>
    <s v="-"/>
    <m/>
    <d v="2019-07-14T00:00:00"/>
    <d v="2019-07-24T00:00:00"/>
    <n v="2019"/>
    <n v="-76740.27"/>
    <m/>
    <n v="1434862"/>
    <n v="783325.73"/>
    <n v="0.54592408886708266"/>
    <n v="574796"/>
    <n v="609757"/>
  </r>
  <r>
    <s v="2019/26"/>
    <x v="3"/>
    <n v="26"/>
    <x v="10"/>
    <s v="Sweden"/>
    <s v="Sweden - Swedish Police Authority"/>
    <s v="no"/>
    <s v="FOA-R"/>
    <s v="2019/ECRet/01-FOA-R 2019 including return and pre-return related activities"/>
    <d v="2019-02-01T00:00:00"/>
    <d v="2019-04-30T00:00:00"/>
    <s v="no"/>
    <x v="0"/>
    <s v="FRO.28294"/>
    <n v="2019"/>
    <s v="C1"/>
    <n v="945791"/>
    <d v="2019-01-28T00:00:00"/>
    <s v="FF"/>
    <n v="0"/>
    <s v="yes"/>
    <n v="1050000"/>
    <n v="528527.04"/>
    <s v="FRO.28924"/>
    <n v="2019"/>
    <n v="292684"/>
    <d v="2019-04-12T00:00:00"/>
    <m/>
    <s v="-"/>
    <n v="0"/>
    <s v="-"/>
    <m/>
    <d v="2019-07-14T00:00:00"/>
    <d v="2019-06-25T00:00:00"/>
    <n v="2019"/>
    <n v="631986.92000000004"/>
    <m/>
    <n v="1238475"/>
    <n v="631986.92000000004"/>
    <n v="0.51029445083671454"/>
    <n v="606488.07999999996"/>
    <n v="528527.04"/>
  </r>
  <r>
    <s v="2019/27"/>
    <x v="3"/>
    <n v="27"/>
    <x v="10"/>
    <s v="Spain"/>
    <s v="Spain - Policia Nacional/ Comisaria General de Extranjeria y Fronteras"/>
    <s v="no"/>
    <s v="FOA-R"/>
    <s v="2019/ECRet/01-FOA-R 2019 including return and pre-return related activities"/>
    <d v="2019-02-01T00:00:00"/>
    <d v="2019-04-30T00:00:00"/>
    <s v="no"/>
    <x v="0"/>
    <s v="FRO.28906"/>
    <n v="2019"/>
    <s v="C1"/>
    <n v="881362"/>
    <d v="2019-01-28T00:00:00"/>
    <s v="FF"/>
    <n v="0"/>
    <s v="yes"/>
    <n v="900000"/>
    <n v="871169.94"/>
    <s v="FRO.28906"/>
    <n v="2019"/>
    <n v="101100"/>
    <d v="2019-04-12T00:00:00"/>
    <m/>
    <s v="-"/>
    <n v="0"/>
    <s v="-"/>
    <m/>
    <d v="2019-07-14T00:00:00"/>
    <d v="2019-06-25T00:00:00"/>
    <n v="2019"/>
    <n v="903168.2"/>
    <m/>
    <n v="982462"/>
    <n v="903168.2"/>
    <n v="0.91929072065891604"/>
    <n v="79293.800000000047"/>
    <n v="871169.94"/>
  </r>
  <r>
    <s v="2019/28"/>
    <x v="3"/>
    <n v="28"/>
    <x v="11"/>
    <s v="Spain"/>
    <s v="Spain - Guardia Civil, Jefatura Fiscal y de Fronteras"/>
    <s v="yes"/>
    <s v="Field Deployment"/>
    <s v="2019/FDU/01 Technical Equipment"/>
    <d v="2019-02-01T00:00:00"/>
    <d v="2019-04-30T00:00:00"/>
    <s v="no"/>
    <x v="0"/>
    <s v="FRO.28936"/>
    <n v="2019"/>
    <s v="C1"/>
    <n v="1363519"/>
    <d v="2019-01-29T00:00:00"/>
    <s v="SK"/>
    <n v="1047766"/>
    <s v="yes"/>
    <n v="709728"/>
    <n v="496744.89"/>
    <s v="FRO.28936"/>
    <n v="2019"/>
    <n v="-10654"/>
    <d v="2019-02-25T00:00:00"/>
    <s v="Am. 2 (+13,612) signed on 17/04/2019."/>
    <s v="-"/>
    <m/>
    <s v="-"/>
    <m/>
    <d v="2019-07-14T00:00:00"/>
    <d v="2019-09-19T00:00:00"/>
    <n v="2019"/>
    <n v="1058244"/>
    <m/>
    <n v="1352865"/>
    <n v="1058244"/>
    <n v="0.7822243904602455"/>
    <n v="294621"/>
    <n v="496744.89"/>
  </r>
  <r>
    <s v="2019/29"/>
    <x v="3"/>
    <n v="29"/>
    <x v="11"/>
    <s v="Spain"/>
    <s v="Spain - Guardia Civil, Jefatura Fiscal y de Fronteras"/>
    <s v="yes"/>
    <s v="Field Deployment"/>
    <s v="2019/FDU/01 Human Resources"/>
    <d v="2019-01-30T00:00:00"/>
    <d v="2020-01-31T00:00:00"/>
    <s v="no"/>
    <x v="0"/>
    <s v="FRO.28940"/>
    <n v="2019"/>
    <s v="C1"/>
    <n v="770772"/>
    <d v="2019-01-29T00:00:00"/>
    <s v="SK"/>
    <n v="0"/>
    <s v="yes"/>
    <n v="77077.2"/>
    <n v="78650"/>
    <m/>
    <m/>
    <m/>
    <m/>
    <m/>
    <s v="-"/>
    <m/>
    <s v="-"/>
    <m/>
    <d v="2020-04-15T00:00:00"/>
    <d v="2020-07-30T00:00:00"/>
    <n v="2020"/>
    <n v="712140"/>
    <m/>
    <n v="770772"/>
    <n v="712140"/>
    <n v="0.9239308122246267"/>
    <n v="58632"/>
    <n v="78650"/>
  </r>
  <r>
    <s v="2019/30"/>
    <x v="3"/>
    <n v="30"/>
    <x v="11"/>
    <s v="Netherlands"/>
    <s v="Netherlands - Immigration and Naturalisation Service"/>
    <s v="no"/>
    <s v="Field Deployment"/>
    <s v="2019/FDU/01 Human Resources"/>
    <d v="2019-01-30T00:00:00"/>
    <d v="2020-01-31T00:00:00"/>
    <s v="no"/>
    <x v="0"/>
    <s v="FRO.28926"/>
    <n v="2019"/>
    <s v="C1"/>
    <n v="5532935"/>
    <d v="2019-01-30T00:00:00"/>
    <s v="SK"/>
    <n v="0"/>
    <s v="yes"/>
    <n v="1110000"/>
    <n v="1092042.04"/>
    <s v="FRO.28926"/>
    <n v="2019"/>
    <n v="5567065"/>
    <d v="2019-06-28T00:00:00"/>
    <s v="Amend no 2 (budget increase) signed on xx/12/2019. Am. 3 (Budget increase €550,000)"/>
    <n v="2019"/>
    <n v="5840791"/>
    <n v="2019"/>
    <n v="1946930"/>
    <d v="2020-04-15T00:00:00"/>
    <m/>
    <m/>
    <n v="2983836.7"/>
    <m/>
    <n v="11100000"/>
    <n v="10771557.699999999"/>
    <n v="0.97041060360360354"/>
    <n v="328442.30000000075"/>
    <n v="1092042.04"/>
  </r>
  <r>
    <s v="2019/31"/>
    <x v="3"/>
    <n v="31"/>
    <x v="11"/>
    <s v="Netherlands"/>
    <s v="Netherlands - the Royal Marechaussee"/>
    <s v="no"/>
    <s v="Field Deployment"/>
    <s v="2019/FDU/01 Human Resources"/>
    <d v="2019-01-30T00:00:00"/>
    <d v="2020-01-31T00:00:00"/>
    <s v="no"/>
    <x v="0"/>
    <s v="FRO.28900"/>
    <n v="2019"/>
    <s v="C1"/>
    <n v="578233"/>
    <d v="2019-01-29T00:00:00"/>
    <s v="MM"/>
    <n v="0"/>
    <s v="yes"/>
    <n v="111110.40000000001"/>
    <n v="115296"/>
    <s v="FRO.28900"/>
    <n v="2019"/>
    <n v="532871"/>
    <d v="2019-07-09T00:00:00"/>
    <s v="AM.3 Budget Increase €119.958 - Non Compliance Enclosed"/>
    <s v="-"/>
    <m/>
    <s v="-"/>
    <m/>
    <d v="2020-04-15T00:00:00"/>
    <d v="2020-07-20T00:00:00"/>
    <n v="2020"/>
    <n v="1111103.68"/>
    <m/>
    <n v="1111104"/>
    <n v="1111103.68"/>
    <n v="0.99999971199815674"/>
    <n v="0.32000000006519258"/>
    <n v="115296"/>
  </r>
  <r>
    <s v="2019/32"/>
    <x v="3"/>
    <n v="32"/>
    <x v="11"/>
    <s v="Luxembourg"/>
    <s v="Luxembourg - Police Grand-Ducale"/>
    <s v="no"/>
    <s v="Field Deployment"/>
    <s v="2019/FDU/01 Technical Equipment"/>
    <d v="2019-01-28T00:00:00"/>
    <d v="2019-04-19T00:00:00"/>
    <s v="no"/>
    <x v="0"/>
    <s v="FRO.28945"/>
    <n v="2019"/>
    <s v="C1"/>
    <n v="1005297"/>
    <d v="2019-01-30T00:00:00"/>
    <s v="MM"/>
    <n v="965022.49"/>
    <s v="yes"/>
    <n v="965022.49"/>
    <n v="965022.49"/>
    <m/>
    <m/>
    <m/>
    <m/>
    <s v="."/>
    <s v="-"/>
    <m/>
    <s v="-"/>
    <m/>
    <d v="2019-07-03T00:00:00"/>
    <d v="2019-06-18T00:00:00"/>
    <n v="2019"/>
    <n v="1005297"/>
    <m/>
    <n v="1005297"/>
    <n v="1005297"/>
    <n v="1"/>
    <n v="0"/>
    <n v="965022.49"/>
  </r>
  <r>
    <s v="2019/33"/>
    <x v="3"/>
    <n v="33"/>
    <x v="11"/>
    <s v="Italy"/>
    <s v="Italy - Ministero dell'Interno, Dipartimento della Pubblica Sicurezza, Direzione Centrale dell'Immigrazione e della Polizia delle Frontiere"/>
    <s v="yes"/>
    <s v="Field Deployment"/>
    <s v="2019/FDU/01 Technical Equipment"/>
    <d v="2019-02-01T00:00:00"/>
    <d v="2019-04-30T00:00:00"/>
    <s v="no"/>
    <x v="0"/>
    <s v="FRO.28946"/>
    <n v="2019"/>
    <s v="C1"/>
    <n v="243715"/>
    <d v="2019-01-29T00:00:00"/>
    <s v="MM"/>
    <n v="173868"/>
    <s v="yes"/>
    <n v="152400"/>
    <n v="108703.94"/>
    <m/>
    <m/>
    <m/>
    <m/>
    <m/>
    <n v="2019"/>
    <n v="146229"/>
    <s v="-"/>
    <m/>
    <d v="2019-07-14T00:00:00"/>
    <d v="2019-09-20T00:00:00"/>
    <n v="2019"/>
    <n v="29377.72"/>
    <m/>
    <n v="243715"/>
    <n v="175606.72"/>
    <n v="0.72054128797981254"/>
    <n v="68108.28"/>
    <n v="108703.94"/>
  </r>
  <r>
    <s v="2019/34"/>
    <x v="3"/>
    <n v="34"/>
    <x v="11"/>
    <s v="Latvia"/>
    <s v="Latvia - State Border Guard of the Republic of Latvia"/>
    <s v="no"/>
    <s v="Field Deployment"/>
    <s v="2019/FDU/01 Technical Equipment"/>
    <d v="2019-02-01T00:00:00"/>
    <d v="2019-05-31T00:00:00"/>
    <s v="no"/>
    <x v="0"/>
    <s v="FRO.28951"/>
    <n v="2019"/>
    <s v="C1"/>
    <n v="1129718"/>
    <d v="2019-01-30T00:00:00"/>
    <s v="MM"/>
    <n v="1093859.3"/>
    <s v="yes"/>
    <n v="564793.1"/>
    <n v="492370.49"/>
    <m/>
    <m/>
    <n v="-69385.099999999991"/>
    <m/>
    <s v="De-Commitment 27.11.2019 - De-Commitment 11.05.2020"/>
    <n v="2019"/>
    <n v="677831"/>
    <s v="-"/>
    <m/>
    <d v="2019-08-14T00:00:00"/>
    <m/>
    <n v="2019"/>
    <n v="382501.9"/>
    <m/>
    <n v="1060332.8999999999"/>
    <n v="1060332.8999999999"/>
    <n v="1"/>
    <n v="0"/>
    <n v="492370.49"/>
  </r>
  <r>
    <s v="2019/35"/>
    <x v="3"/>
    <n v="35"/>
    <x v="11"/>
    <s v="Italy"/>
    <s v="Italy - Ministero dell'Interno, Dipartimento della Pubblica Sicurezza, Direzione Centrale dell'Immigrazione e della Polizia delle Frontiere"/>
    <s v="yes"/>
    <s v="Field Deployment"/>
    <s v="2019/FDU/01 Human Resources"/>
    <d v="2019-02-01T00:00:00"/>
    <d v="2020-01-31T00:00:00"/>
    <s v="no"/>
    <x v="0"/>
    <s v="FRO.28947"/>
    <n v="2019"/>
    <s v="C1"/>
    <n v="107140"/>
    <d v="2019-01-30T00:00:00"/>
    <s v="MM"/>
    <n v="0"/>
    <s v="yes"/>
    <n v="11127"/>
    <n v="13860"/>
    <s v="FRO.28947"/>
    <n v="2019"/>
    <n v="4130"/>
    <m/>
    <s v="Am.2 Budget increase €30,447 - Extension 31/01/2020 - De-Commitment 12/06/2020 €6.627"/>
    <n v="2019"/>
    <n v="64284"/>
    <s v="-"/>
    <m/>
    <d v="2020-04-15T00:00:00"/>
    <m/>
    <n v="2019"/>
    <n v="46986"/>
    <m/>
    <n v="111270"/>
    <n v="111270"/>
    <n v="1"/>
    <n v="0"/>
    <n v="13860"/>
  </r>
  <r>
    <s v="2019/36"/>
    <x v="3"/>
    <n v="36"/>
    <x v="11"/>
    <s v="Italy"/>
    <s v="Italy - Ministero dell'Interno, Dipartimento della Pubblica Sicurezza, Direzione Centrale dell'Immigrazione e della Polizia delle Frontiere"/>
    <s v="yes"/>
    <s v="Field Deployment"/>
    <s v="2019/FDU/01 Technical Equipment"/>
    <d v="2019-02-01T00:00:00"/>
    <d v="2019-04-30T00:00:00"/>
    <s v="no"/>
    <x v="0"/>
    <s v="FRO.28961"/>
    <n v="2019"/>
    <s v="C1"/>
    <n v="721379"/>
    <d v="2019-01-31T00:00:00"/>
    <s v="SK"/>
    <n v="518787.55"/>
    <s v="yes"/>
    <n v="404942"/>
    <n v="360707.23"/>
    <s v="FRO.28961"/>
    <n v="2019"/>
    <n v="13717"/>
    <d v="2019-04-10T00:00:00"/>
    <m/>
    <n v="2019"/>
    <n v="432827"/>
    <s v="-"/>
    <m/>
    <d v="2019-07-14T00:00:00"/>
    <d v="2019-12-05T00:00:00"/>
    <n v="2019"/>
    <n v="91148.42"/>
    <m/>
    <n v="735096"/>
    <n v="523975.42"/>
    <n v="0.71279862766223734"/>
    <n v="211120.58000000002"/>
    <n v="360707.23"/>
  </r>
  <r>
    <s v="2019/37"/>
    <x v="3"/>
    <n v="37"/>
    <x v="11"/>
    <s v="Spain"/>
    <s v="Spain - Policia Nacional/ Comisaria General de Extranjeria y Fronteras"/>
    <s v="yes"/>
    <s v="Field Deployment"/>
    <s v="2019/FDU/01 Human Resources"/>
    <d v="2019-01-30T00:00:00"/>
    <d v="2020-01-31T00:00:00"/>
    <s v="no"/>
    <x v="0"/>
    <s v="FRO.28930"/>
    <n v="2019"/>
    <s v="C1"/>
    <n v="462000"/>
    <d v="2019-01-30T00:00:00"/>
    <s v="SK"/>
    <n v="0"/>
    <s v="yes"/>
    <n v="84000"/>
    <n v="87184"/>
    <s v="FRO.28930"/>
    <n v="2019"/>
    <n v="378000"/>
    <d v="2019-07-05T00:00:00"/>
    <s v="Amend no 2 (budget decrease) signed on 13/12/2019. Amend no 3 com FRO.31141 (increase) signed on xx/01/2020 - AM.4 Budget Increase €16.000 - Non Compliance Enclosed - De-Commitment 08/06/2020"/>
    <s v="-"/>
    <m/>
    <s v="-"/>
    <m/>
    <d v="2020-04-15T00:00:00"/>
    <m/>
    <n v="2019"/>
    <n v="840000"/>
    <m/>
    <n v="840000"/>
    <n v="840000"/>
    <n v="1"/>
    <n v="0"/>
    <n v="87184"/>
  </r>
  <r>
    <s v="2019/38"/>
    <x v="3"/>
    <n v="38"/>
    <x v="11"/>
    <s v="Portugal"/>
    <s v="Portugal - Estado-Maior da Força Aérea"/>
    <s v="no"/>
    <s v="Field Deployment"/>
    <s v="2019/FDU/01 Technical Equipment"/>
    <d v="2019-02-01T00:00:00"/>
    <d v="2019-04-30T00:00:00"/>
    <s v="no"/>
    <x v="0"/>
    <s v="FRO.28937"/>
    <n v="2019"/>
    <s v="C1"/>
    <n v="2740699"/>
    <d v="2019-01-30T00:00:00"/>
    <s v="MM"/>
    <n v="2584009.7000000002"/>
    <s v="yes"/>
    <n v="1399560"/>
    <n v="1787961"/>
    <m/>
    <m/>
    <m/>
    <m/>
    <m/>
    <n v="2019"/>
    <n v="1644419"/>
    <s v="-"/>
    <m/>
    <d v="2019-07-14T00:00:00"/>
    <d v="2019-10-31T00:00:00"/>
    <n v="2019"/>
    <n v="1012994.85"/>
    <m/>
    <n v="2740699"/>
    <n v="2657413.85"/>
    <n v="0.96961171219458986"/>
    <n v="83285.149999999907"/>
    <n v="1787961"/>
  </r>
  <r>
    <s v="2019/39"/>
    <x v="3"/>
    <n v="39"/>
    <x v="11"/>
    <s v="Norway"/>
    <s v="Norway - National Police Directorate of the Kingdom of Norway"/>
    <s v="no"/>
    <s v="Field Deployment"/>
    <s v="2019/FDU/01 Human Resources"/>
    <d v="2019-01-30T00:00:00"/>
    <d v="2020-02-04T00:00:00"/>
    <s v="no"/>
    <x v="0"/>
    <s v="FRO.28959"/>
    <n v="2019"/>
    <s v="C1"/>
    <n v="477337"/>
    <d v="2019-01-30T00:00:00"/>
    <s v="MM"/>
    <n v="0"/>
    <s v="yes"/>
    <n v="76141.7"/>
    <n v="76311"/>
    <s v="FRO.28959"/>
    <n v="2019"/>
    <n v="284080"/>
    <d v="2019-06-21T00:00:00"/>
    <s v="Amend no 2 (decrease of budget and shortening of implementation) signed on 13/12/2019. Amend no 3 com FRO. 31106 (budget increase by 42 498 EUR). DeCommitment €2797 after final payment."/>
    <n v="2019"/>
    <n v="457040"/>
    <s v="-"/>
    <m/>
    <d v="2020-04-19T00:00:00"/>
    <m/>
    <m/>
    <n v="304377"/>
    <m/>
    <n v="761417"/>
    <n v="761417"/>
    <n v="1"/>
    <n v="0"/>
    <n v="76311"/>
  </r>
  <r>
    <s v="2019/40"/>
    <x v="3"/>
    <n v="40"/>
    <x v="11"/>
    <s v="Greece"/>
    <s v="Greece - the Hellenic Police / Ministry of Public Order and Citizens' Protection"/>
    <s v="yes"/>
    <s v="Field Deployment"/>
    <s v="2019/FDU/01 Human Resources"/>
    <d v="2019-02-01T00:00:00"/>
    <d v="2020-01-31T00:00:00"/>
    <s v="no"/>
    <x v="0"/>
    <s v="FRO.28955"/>
    <n v="2019"/>
    <s v="C1"/>
    <n v="1738433"/>
    <d v="2019-01-31T00:00:00"/>
    <s v="SK"/>
    <n v="0"/>
    <s v="yes"/>
    <n v="172425.992"/>
    <n v="182116"/>
    <s v="FRO.28955"/>
    <n v="2019"/>
    <n v="-14173.08"/>
    <m/>
    <s v="Amend no 1 (decrease of budget) signed on xx/12/2019 - AM.2 Budget Increase €10,826.92; Exception Report R-EXC-2020-3"/>
    <n v="2019"/>
    <n v="1043060"/>
    <s v="-"/>
    <m/>
    <d v="2020-04-15T00:00:00"/>
    <m/>
    <n v="2019"/>
    <n v="681199.92"/>
    <m/>
    <n v="1724259.92"/>
    <n v="1724259.92"/>
    <n v="1"/>
    <n v="0"/>
    <n v="182116"/>
  </r>
  <r>
    <s v="2019/41"/>
    <x v="3"/>
    <n v="41"/>
    <x v="11"/>
    <s v="Austria"/>
    <s v="Austria - Federal Ministry of the Interior"/>
    <s v="no"/>
    <s v="Field Deployment"/>
    <s v="2019/FDU/01 Human Resources"/>
    <d v="2019-01-30T00:00:00"/>
    <d v="2020-02-04T00:00:00"/>
    <s v="no"/>
    <x v="0"/>
    <s v="FRO.28970"/>
    <n v="2019"/>
    <s v="C1"/>
    <n v="1620443"/>
    <d v="2019-01-30T00:00:00"/>
    <s v="MM"/>
    <n v="0"/>
    <s v="yes"/>
    <n v="265375.60000000003"/>
    <n v="277261.56"/>
    <s v="FRO.28970"/>
    <n v="2019"/>
    <n v="1033313"/>
    <d v="2019-07-04T00:00:00"/>
    <s v="Amend no 2 (budget decrease) signed on xx/12/2019 AM.3 Increased Amount €133,459.00 Extension 04.02.2020"/>
    <n v="2019"/>
    <n v="1585295"/>
    <s v="-"/>
    <m/>
    <d v="2020-04-19T00:00:00"/>
    <d v="2020-10-12T00:00:00"/>
    <n v="2020"/>
    <n v="1001673.64"/>
    <m/>
    <n v="2653756"/>
    <n v="2586968.64"/>
    <n v="0.97483289345365587"/>
    <n v="66787.35999999987"/>
    <n v="277261.56"/>
  </r>
  <r>
    <s v="2019/42"/>
    <x v="3"/>
    <n v="42"/>
    <x v="11"/>
    <s v="Italy"/>
    <s v="Italy - Ministero dell'Interno, Dipartimento della Pubblica Sicurezza, Direzione Centrale dell'Immigrazione e della Polizia delle Frontiere"/>
    <s v="yes"/>
    <s v="Field Deployment"/>
    <s v="2019/FDU/01 Human Resources"/>
    <d v="2019-01-30T00:00:00"/>
    <d v="2020-02-04T00:00:00"/>
    <s v="yes"/>
    <x v="0"/>
    <s v="FRO.28977"/>
    <n v="2019"/>
    <s v="C1"/>
    <n v="788142"/>
    <d v="2019-01-30T00:00:00"/>
    <s v="MM"/>
    <n v="0"/>
    <s v="yes"/>
    <n v="90191.079000000012"/>
    <n v="94639"/>
    <s v="FRO.28977"/>
    <n v="2019"/>
    <n v="113768.79000000001"/>
    <m/>
    <s v="Amend no 1 (budget increase) €52.740. amend no 2; Amend no 3 (ex-post increase)"/>
    <n v="2019"/>
    <n v="472885"/>
    <s v="-"/>
    <m/>
    <d v="2020-04-19T00:00:00"/>
    <m/>
    <m/>
    <n v="429025.79"/>
    <m/>
    <n v="901910.79"/>
    <n v="901910.79"/>
    <n v="1"/>
    <n v="0"/>
    <n v="94639"/>
  </r>
  <r>
    <s v="2019/43"/>
    <x v="3"/>
    <n v="43"/>
    <x v="11"/>
    <s v="Greece"/>
    <s v="Greece - Hellenic Ministry of Maritime Affairs and Insular Policy / Hellenic Coast Guard"/>
    <s v="yes"/>
    <s v="Field Deployment"/>
    <s v="2019/FDU/01 Human Resources"/>
    <d v="2019-02-01T00:00:00"/>
    <d v="2020-01-31T00:00:00"/>
    <s v="no"/>
    <x v="0"/>
    <s v="FRO.28967"/>
    <n v="2019"/>
    <s v="C1"/>
    <n v="156000"/>
    <d v="2019-02-01T00:00:00"/>
    <s v="MM"/>
    <n v="0"/>
    <s v="yes"/>
    <n v="46109.200000000004"/>
    <n v="52813"/>
    <s v="FRO.28967"/>
    <n v="2019"/>
    <n v="305092"/>
    <d v="2019-11-22T00:00:00"/>
    <s v="Am.3 (Budget Increase) €41.808 - FRO.31095"/>
    <n v="2019"/>
    <n v="276655"/>
    <s v="-"/>
    <m/>
    <d v="2020-04-15T00:00:00"/>
    <d v="2020-10-06T00:00:00"/>
    <n v="2020"/>
    <n v="183257"/>
    <m/>
    <n v="461092"/>
    <n v="459912"/>
    <n v="0.99744085778976865"/>
    <n v="1180"/>
    <n v="52813"/>
  </r>
  <r>
    <s v="2019/44"/>
    <x v="3"/>
    <n v="44"/>
    <x v="11"/>
    <s v="Greece"/>
    <s v="Greece - Hellenic Ministry of Maritime Affairs and Insular Policy / Hellenic Coast Guard"/>
    <s v="yes"/>
    <s v="Field Deployment"/>
    <s v="2019/FDU/01 Technical Equipment"/>
    <d v="2019-02-01T00:00:00"/>
    <d v="2020-01-31T00:00:00"/>
    <s v="no"/>
    <x v="0"/>
    <s v="FRO.28976"/>
    <n v="2019"/>
    <s v="C1"/>
    <n v="984296"/>
    <d v="2019-01-31T00:00:00"/>
    <s v="MM"/>
    <n v="1049913"/>
    <s v="yes"/>
    <n v="572860"/>
    <n v="547553.18000000005"/>
    <s v="FRO.28976"/>
    <n v="2019"/>
    <n v="290693"/>
    <d v="2019-11-27T00:00:00"/>
    <s v="Amend no 2 (budget increase) €159,454 - FRO.31101; De-Commitments €55,122.82 (FRO.28976); €159.454 (FRO.31101)"/>
    <n v="2019"/>
    <n v="764993"/>
    <s v="-"/>
    <m/>
    <d v="2020-04-15T00:00:00"/>
    <d v="2020-10-05T00:00:00"/>
    <n v="2020"/>
    <n v="295419.18"/>
    <m/>
    <n v="1274989"/>
    <n v="1060412.18"/>
    <n v="0.83170300292786836"/>
    <n v="214576.82000000007"/>
    <n v="547553.18000000005"/>
  </r>
  <r>
    <s v="2019/45"/>
    <x v="3"/>
    <n v="45"/>
    <x v="11"/>
    <s v="Czech Republic"/>
    <s v="Czech Republic - Police of the Czech Republic"/>
    <s v="no"/>
    <s v="Field Deployment"/>
    <s v="2019/FDU/01 Human Resources"/>
    <d v="2019-01-30T00:00:00"/>
    <d v="2020-02-01T00:00:00"/>
    <s v="no"/>
    <x v="0"/>
    <s v="FRO.28950"/>
    <n v="2019"/>
    <s v="C1"/>
    <n v="1661322"/>
    <d v="2019-01-31T00:00:00"/>
    <s v="SK"/>
    <n v="0"/>
    <s v="yes"/>
    <n v="288560.201"/>
    <n v="287917.40000000002"/>
    <s v="FRO.28950"/>
    <n v="2019"/>
    <n v="1224280.01"/>
    <d v="2019-06-28T00:00:00"/>
    <s v="Am.3 (Budget Increase) €29.919.60"/>
    <n v="2019"/>
    <n v="1706463"/>
    <n v="2019"/>
    <n v="568821"/>
    <d v="2020-04-16T00:00:00"/>
    <d v="2020-12-10T00:00:00"/>
    <n v="2020"/>
    <n v="547287.74"/>
    <m/>
    <n v="2885602.01"/>
    <n v="2822571.74"/>
    <n v="0.97815697737194207"/>
    <n v="63030.269999999553"/>
    <n v="287917.40000000002"/>
  </r>
  <r>
    <s v="2019/46"/>
    <x v="3"/>
    <n v="46"/>
    <x v="11"/>
    <s v="Greece"/>
    <s v="Greece - Hellenic Ministry of Maritime Affairs and Insular Policy / Hellenic Coast Guard"/>
    <s v="no"/>
    <s v="Field Deployment"/>
    <s v="2019/FDU/01 Human Resources"/>
    <d v="2019-02-01T00:00:00"/>
    <d v="2020-01-31T00:00:00"/>
    <s v="no"/>
    <x v="0"/>
    <s v="FRO.28964"/>
    <n v="2019"/>
    <s v="C1"/>
    <n v="62963"/>
    <d v="2019-01-30T00:00:00"/>
    <s v="SK"/>
    <n v="0"/>
    <s v="yes"/>
    <n v="6482.5"/>
    <n v="16270"/>
    <s v="FRO.28964"/>
    <n v="2019"/>
    <n v="1862"/>
    <d v="2019-07-04T00:00:00"/>
    <s v="Amend no 2 (budget decrease + shortening implementation period) signed on xx/12/2019"/>
    <n v="2019"/>
    <n v="57812"/>
    <s v="-"/>
    <m/>
    <d v="2020-04-15T00:00:00"/>
    <m/>
    <n v="2019"/>
    <n v="7013"/>
    <m/>
    <n v="64825"/>
    <n v="64825"/>
    <n v="1"/>
    <n v="0"/>
    <n v="16270"/>
  </r>
  <r>
    <s v="2019/47"/>
    <x v="3"/>
    <n v="47"/>
    <x v="11"/>
    <s v="Greece"/>
    <s v="Greece - the Hellenic Police / Ministry of Public Order and Citizens' Protection"/>
    <s v="no"/>
    <s v="Field Deployment"/>
    <s v="2019/FDU/01 Human Resources"/>
    <d v="2019-02-01T00:00:00"/>
    <d v="2020-01-31T00:00:00"/>
    <s v="no"/>
    <x v="0"/>
    <s v="FRO.28960"/>
    <n v="2019"/>
    <s v="C1"/>
    <n v="61770"/>
    <d v="2019-01-30T00:00:00"/>
    <s v="SK"/>
    <n v="0"/>
    <s v="yes"/>
    <n v="13600"/>
    <m/>
    <s v="FRO.28960"/>
    <n v="2019"/>
    <n v="74230"/>
    <d v="2019-07-04T00:00:00"/>
    <s v="Amend no 2 (budget decrease + shortening implementation period) signed on xx/12/2019"/>
    <n v="2019"/>
    <n v="37062"/>
    <s v="-"/>
    <m/>
    <d v="2020-04-15T00:00:00"/>
    <m/>
    <n v="2019"/>
    <n v="98007.679999999993"/>
    <m/>
    <n v="136000"/>
    <n v="135069.68"/>
    <n v="0.99315941176470579"/>
    <n v="930.32000000000698"/>
    <n v="13600"/>
  </r>
  <r>
    <s v="2019/48"/>
    <x v="3"/>
    <n v="48"/>
    <x v="11"/>
    <s v="Croatia"/>
    <s v="Croatia - Ministry of the Interior of the Republic of Croatia"/>
    <s v="no"/>
    <s v="Field Deployment"/>
    <s v="2019/FDU/01 Human Resources"/>
    <d v="2019-01-30T00:00:00"/>
    <d v="2019-12-04T00:00:00"/>
    <s v="no"/>
    <x v="0"/>
    <s v="FRO.28974"/>
    <n v="2019"/>
    <s v="C1"/>
    <n v="152190"/>
    <d v="2019-01-31T00:00:00"/>
    <s v="SK"/>
    <n v="0"/>
    <s v="yes"/>
    <n v="51734.8"/>
    <n v="52175"/>
    <s v="FRO.28974"/>
    <n v="2019"/>
    <n v="365158"/>
    <d v="2019-06-04T00:00:00"/>
    <s v="Amend no 4 (change of end date) signed on 6/12/2019"/>
    <n v="2019"/>
    <n v="266121"/>
    <m/>
    <m/>
    <d v="2020-02-17T00:00:00"/>
    <d v="2019-12-09T00:00:00"/>
    <n v="2019"/>
    <n v="238398.24"/>
    <m/>
    <n v="517348"/>
    <n v="504519.24"/>
    <n v="0.97520284218746378"/>
    <n v="12828.760000000009"/>
    <n v="52175"/>
  </r>
  <r>
    <s v="2019/49"/>
    <x v="3"/>
    <n v="49"/>
    <x v="11"/>
    <s v="Spain"/>
    <s v="Spain - Policia Nacional/ Comisaria General de Extranjeria y Fronteras"/>
    <s v="no"/>
    <s v="Field Deployment"/>
    <s v="2019/FDU/01 Human Resources"/>
    <d v="2019-01-30T00:00:00"/>
    <d v="2019-12-07T00:00:00"/>
    <s v="no"/>
    <x v="0"/>
    <s v="FRO.28972"/>
    <n v="2019"/>
    <s v="C1"/>
    <n v="146588"/>
    <d v="2019-01-31T00:00:00"/>
    <s v="SK"/>
    <n v="0"/>
    <s v="yes"/>
    <n v="19556.7"/>
    <n v="20742"/>
    <s v="FRO.28972"/>
    <n v="2019"/>
    <n v="48979"/>
    <d v="2019-07-01T00:00:00"/>
    <s v="Amend no 2 (increase) signed on xx/12/2019"/>
    <s v="-"/>
    <m/>
    <s v="-"/>
    <m/>
    <d v="2020-02-20T00:00:00"/>
    <m/>
    <n v="2019"/>
    <n v="195567"/>
    <m/>
    <n v="195567"/>
    <n v="195567"/>
    <n v="1"/>
    <n v="0"/>
    <n v="20742"/>
  </r>
  <r>
    <s v="2019/50"/>
    <x v="3"/>
    <n v="50"/>
    <x v="11"/>
    <s v="Portugal"/>
    <s v="Portugal - Maritime Police"/>
    <s v="no"/>
    <s v="Field Deployment"/>
    <s v="2019/FDU/01 Technical Equipment"/>
    <d v="2019-02-01T00:00:00"/>
    <d v="2019-04-30T00:00:00"/>
    <s v="no"/>
    <x v="0"/>
    <s v="FRO.28982"/>
    <n v="2019"/>
    <s v="C1"/>
    <n v="342554"/>
    <d v="2019-01-31T00:00:00"/>
    <s v="SK"/>
    <n v="202767.66"/>
    <s v="yes"/>
    <n v="165184"/>
    <n v="153545.06"/>
    <m/>
    <m/>
    <m/>
    <m/>
    <m/>
    <n v="2019"/>
    <n v="205532"/>
    <s v="-"/>
    <m/>
    <d v="2019-07-14T00:00:00"/>
    <d v="2019-11-07T00:00:00"/>
    <n v="2019"/>
    <n v="18501.82"/>
    <m/>
    <n v="342554"/>
    <n v="224033.82"/>
    <n v="0.65401022904417994"/>
    <n v="118520.18"/>
    <n v="153545.06"/>
  </r>
  <r>
    <s v="2019/51"/>
    <x v="3"/>
    <n v="51"/>
    <x v="11"/>
    <s v="Iceland"/>
    <s v="Iceland - Icelandic Coast Guard"/>
    <s v="no"/>
    <s v="Field Deployment"/>
    <s v="2019/FDU/01 Technical Equipment"/>
    <d v="2019-02-01T00:00:00"/>
    <d v="2019-03-31T00:00:00"/>
    <s v="no"/>
    <x v="0"/>
    <s v="FRO.28978"/>
    <n v="2019"/>
    <s v="C1"/>
    <n v="1196145"/>
    <d v="2019-01-21T00:00:00"/>
    <s v="SK"/>
    <n v="1171867.6200000001"/>
    <s v="yes"/>
    <n v="687365.62"/>
    <n v="569413.39"/>
    <m/>
    <m/>
    <m/>
    <m/>
    <m/>
    <n v="2019"/>
    <n v="717687"/>
    <s v="-"/>
    <m/>
    <d v="2019-06-14T00:00:00"/>
    <d v="2019-06-06T00:00:00"/>
    <n v="2019"/>
    <n v="391704.62"/>
    <m/>
    <n v="1196145"/>
    <n v="1109391.6200000001"/>
    <n v="0.92747252214405451"/>
    <n v="86753.379999999888"/>
    <n v="569413.39"/>
  </r>
  <r>
    <s v="2019/52"/>
    <x v="3"/>
    <n v="52"/>
    <x v="10"/>
    <s v="Germany"/>
    <s v="Germany - Federal Police Central Office - Bundespolizeipräsidium, Potsdam"/>
    <s v="no"/>
    <s v="FOA-R"/>
    <s v="2019/ECRet/01-FOA-R 2019 including return and pre-return related activities"/>
    <d v="2019-02-01T00:00:00"/>
    <d v="2019-04-30T00:00:00"/>
    <s v="no"/>
    <x v="0"/>
    <s v="FRO.28966"/>
    <n v="2019"/>
    <s v="C1"/>
    <n v="117249"/>
    <d v="2019-01-31T00:00:00"/>
    <s v="FF"/>
    <n v="0"/>
    <s v="yes"/>
    <n v="11724.900000000001"/>
    <n v="37800"/>
    <m/>
    <m/>
    <m/>
    <m/>
    <m/>
    <s v="-"/>
    <n v="0"/>
    <s v="-"/>
    <m/>
    <d v="2019-07-14T00:00:00"/>
    <d v="2019-06-26T00:00:00"/>
    <n v="2019"/>
    <n v="45086.05"/>
    <m/>
    <n v="117249"/>
    <n v="45086.05"/>
    <n v="0.38453249068222334"/>
    <n v="72162.95"/>
    <n v="37800"/>
  </r>
  <r>
    <s v="2019/53"/>
    <x v="3"/>
    <n v="53"/>
    <x v="10"/>
    <s v="Poland"/>
    <s v="Poland - Headquarters of Polish Border Guards"/>
    <s v="no"/>
    <s v="FOA-R"/>
    <s v="2019/ECRet/01-FOA-R 2019 including return and pre-return related activities"/>
    <d v="2019-02-01T00:00:00"/>
    <d v="2019-04-30T00:00:00"/>
    <s v="no"/>
    <x v="0"/>
    <s v="FRO.28965"/>
    <n v="2019"/>
    <s v="C1"/>
    <n v="105110"/>
    <d v="2019-01-31T00:00:00"/>
    <s v="FF"/>
    <n v="0"/>
    <s v="yes"/>
    <n v="0"/>
    <n v="51896.97"/>
    <m/>
    <m/>
    <m/>
    <m/>
    <m/>
    <n v="2019"/>
    <n v="63004"/>
    <s v="-"/>
    <m/>
    <d v="2019-07-14T00:00:00"/>
    <d v="2019-07-23T00:00:00"/>
    <n v="2019"/>
    <n v="29533.46"/>
    <m/>
    <n v="105110"/>
    <n v="92537.459999999992"/>
    <n v="0.88038683284178476"/>
    <n v="12572.540000000008"/>
    <n v="51896.97"/>
  </r>
  <r>
    <s v="2019/54"/>
    <x v="3"/>
    <n v="54"/>
    <x v="5"/>
    <s v="Belgium"/>
    <s v="Belgium - Belgian Federal Police"/>
    <s v="no"/>
    <s v="FSC Support Officer"/>
    <s v="2019/FSC/GA FSC FIMO Deployment"/>
    <d v="2019-02-01T00:00:00"/>
    <d v="2020-01-31T00:00:00"/>
    <s v="no"/>
    <x v="0"/>
    <s v="FRO.28962"/>
    <n v="2019"/>
    <s v="C1"/>
    <n v="43953"/>
    <d v="2019-01-31T00:00:00"/>
    <s v="FF"/>
    <n v="0"/>
    <s v="no"/>
    <n v="0"/>
    <m/>
    <s v="FRO.28962"/>
    <n v="2019"/>
    <n v="-3596"/>
    <d v="2019-08-14T00:00:00"/>
    <m/>
    <s v="-"/>
    <n v="23974"/>
    <s v="-"/>
    <m/>
    <d v="2020-04-15T00:00:00"/>
    <d v="2019-11-27T00:00:00"/>
    <n v="2019"/>
    <n v="15800"/>
    <m/>
    <n v="40357"/>
    <n v="39774"/>
    <n v="0.98555393116435808"/>
    <n v="583"/>
    <n v="0"/>
  </r>
  <r>
    <s v="2019/55"/>
    <x v="3"/>
    <n v="55"/>
    <x v="5"/>
    <s v="Spain"/>
    <s v="Spain - Policia Nacional/ Comisaria General de Extranjeria y Fronteras"/>
    <s v="no"/>
    <s v="FSC Support Officer"/>
    <s v="2019/FSC/GA FSC FIMO Deployment"/>
    <d v="2019-02-01T00:00:00"/>
    <d v="2020-01-31T00:00:00"/>
    <s v="no"/>
    <x v="0"/>
    <s v="FRO.28980"/>
    <n v="2019"/>
    <s v="C1"/>
    <n v="58928"/>
    <d v="2019-01-31T00:00:00"/>
    <s v="FF"/>
    <n v="0"/>
    <s v="yes"/>
    <n v="6838.1"/>
    <n v="11763"/>
    <s v="FRO.28980"/>
    <n v="2019"/>
    <n v="9453"/>
    <d v="2019-10-08T00:00:00"/>
    <s v="Additionnal deployments "/>
    <s v="-"/>
    <m/>
    <s v="-"/>
    <m/>
    <d v="2020-04-15T00:00:00"/>
    <d v="2020-03-04T00:00:00"/>
    <n v="2020"/>
    <n v="67704"/>
    <m/>
    <n v="68381"/>
    <n v="67704"/>
    <n v="0.99009958906713857"/>
    <n v="677"/>
    <n v="11763"/>
  </r>
  <r>
    <s v="2019/56"/>
    <x v="3"/>
    <n v="56"/>
    <x v="11"/>
    <s v="Hungary"/>
    <s v="Hungary - Hungarian Police Headquarters"/>
    <s v="no"/>
    <s v="Field Deployment"/>
    <s v="2019/FDU/01 Human Resources"/>
    <d v="2019-01-30T00:00:00"/>
    <d v="2020-02-01T00:00:00"/>
    <s v="no"/>
    <x v="0"/>
    <s v="FRO.28986"/>
    <n v="2019"/>
    <s v="C1"/>
    <n v="326116"/>
    <d v="2019-01-31T00:00:00"/>
    <s v="IM"/>
    <n v="0"/>
    <s v="yes"/>
    <n v="53951.700000000004"/>
    <n v="58744"/>
    <s v="FRO.28986"/>
    <n v="2019"/>
    <n v="213401"/>
    <d v="2019-07-09T00:00:00"/>
    <s v="Am. 4 End Date Changed - No ABAC Changes"/>
    <s v="-"/>
    <m/>
    <s v="-"/>
    <m/>
    <d v="2020-04-16T00:00:00"/>
    <m/>
    <n v="2019"/>
    <n v="539517"/>
    <m/>
    <n v="539517"/>
    <n v="539517"/>
    <n v="1"/>
    <n v="0"/>
    <n v="58744"/>
  </r>
  <r>
    <s v="2019/57"/>
    <x v="3"/>
    <n v="57"/>
    <x v="11"/>
    <s v="Greece"/>
    <s v="Greece - Hellenic Ministry of Maritime Affairs and Insular Policy / Hellenic Coast Guard"/>
    <s v="yes"/>
    <s v="Field Deployment"/>
    <s v="2019/FDU/01 Technical Equipment"/>
    <d v="2019-02-01T00:00:00"/>
    <d v="2019-04-30T00:00:00"/>
    <s v="no"/>
    <x v="0"/>
    <s v="FRO.28983"/>
    <n v="2019"/>
    <s v="C1"/>
    <n v="226185"/>
    <d v="2019-01-31T00:00:00"/>
    <s v="MM"/>
    <n v="679124.77"/>
    <s v="yes"/>
    <n v="425879.41"/>
    <n v="339910"/>
    <s v="FRO.28983"/>
    <n v="2019"/>
    <n v="509876"/>
    <d v="2019-02-28T00:00:00"/>
    <s v="Am. 2 (+505.689) signed on 29/03/2019._x000a_Am. 3 (-125.117) signed on 12/04/2019."/>
    <n v="2019"/>
    <n v="135711"/>
    <n v="2019"/>
    <n v="305926"/>
    <d v="2019-07-14T00:00:00"/>
    <d v="2019-09-13T00:00:00"/>
    <n v="2019"/>
    <n v="248801.02"/>
    <m/>
    <n v="736061"/>
    <n v="690438.02"/>
    <n v="0.93801739258023453"/>
    <n v="45622.979999999981"/>
    <n v="339910"/>
  </r>
  <r>
    <s v="2019/58"/>
    <x v="3"/>
    <n v="58"/>
    <x v="11"/>
    <s v="Italy"/>
    <s v="Italy - Ministero dell'Interno, Dipartimento della Pubblica Sicurezza, Direzione Centrale dell'Immigrazione e della Polizia delle Frontiere"/>
    <s v="yes"/>
    <s v="Field Deployment"/>
    <s v="2019/FDU/01 Human Resources"/>
    <d v="2019-01-31T00:00:00"/>
    <d v="2020-02-02T00:00:00"/>
    <s v="yes"/>
    <x v="0"/>
    <s v="FRO.28990"/>
    <n v="2019"/>
    <s v="C1"/>
    <n v="565765"/>
    <d v="2019-02-01T00:00:00"/>
    <s v="MM"/>
    <n v="0"/>
    <s v="yes"/>
    <n v="85210.1"/>
    <n v="67770"/>
    <s v="FRO.28990"/>
    <n v="2019"/>
    <n v="286336"/>
    <d v="2019-12-13T00:00:00"/>
    <s v="Am. 1 (+109435). Amend no 2 com FRO. 31094 (increase by 75 183 EUR) signed on 7/01/2020.             Am.3 (Budget increase €42,000). Amend no 4 (ex-post increase) com FRO 31094 signed on 30/07/2020. Amend no 5 (increase expost) signed on 11/12/20"/>
    <n v="2019"/>
    <n v="339459"/>
    <s v="-"/>
    <m/>
    <d v="2020-04-17T00:00:00"/>
    <d v="2020-12-15T00:00:00"/>
    <n v="2020"/>
    <n v="512642"/>
    <m/>
    <n v="852101"/>
    <n v="852101"/>
    <n v="1"/>
    <n v="0"/>
    <n v="67770"/>
  </r>
  <r>
    <s v="2019/59"/>
    <x v="3"/>
    <n v="59"/>
    <x v="11"/>
    <s v="Bulgaria"/>
    <s v="Bulgaria - Ministry of Interior, Chief Directorate Border Police"/>
    <s v="yes"/>
    <s v="Field Deployment"/>
    <s v="2019/FDU/01 Human Resources"/>
    <d v="2019-01-30T00:00:00"/>
    <d v="2020-01-29T00:00:00"/>
    <s v="no"/>
    <x v="0"/>
    <s v="FRO.28993"/>
    <n v="2019"/>
    <s v="C1"/>
    <n v="71285"/>
    <d v="2019-02-01T00:00:00"/>
    <s v="SK"/>
    <n v="0"/>
    <s v="yes"/>
    <n v="20716.400000000001"/>
    <n v="28520.3"/>
    <s v="FRO.28993"/>
    <n v="2019"/>
    <n v="135879"/>
    <d v="2019-03-28T00:00:00"/>
    <s v="Am. 2 (+68.768) signed on 17/04/2019. _x000a_Am. 3 (+68.768) signed on 16/07/2019._x000a_Am. 4 (+68.707) signed on 03/09/2019. Am. 5 (-136 676) signed on 5/11/2019. Am. 6 - End Date 29.01.2020 "/>
    <s v="-"/>
    <m/>
    <s v="-"/>
    <m/>
    <d v="2020-04-13T00:00:00"/>
    <d v="2020-12-03T00:00:00"/>
    <n v="2020"/>
    <n v="192335.5"/>
    <m/>
    <n v="207164"/>
    <n v="192335.5"/>
    <n v="0.92842144388021086"/>
    <n v="14828.5"/>
    <n v="28520.3"/>
  </r>
  <r>
    <s v="2019/60"/>
    <x v="3"/>
    <n v="60"/>
    <x v="11"/>
    <s v="Portugal"/>
    <s v="Portugal - Maritime Police"/>
    <s v="no"/>
    <s v="Field Deployment"/>
    <s v="2019/FDU/01 Human Resources"/>
    <d v="2019-02-01T00:00:00"/>
    <d v="2020-02-01T00:00:00"/>
    <s v="no"/>
    <x v="0"/>
    <s v="FRO.28997"/>
    <n v="2019"/>
    <s v="C1"/>
    <n v="179184"/>
    <d v="2019-02-01T00:00:00"/>
    <s v="MM"/>
    <n v="0"/>
    <s v="yes"/>
    <n v="40738.100000000006"/>
    <n v="44886"/>
    <s v="FRO.28997"/>
    <n v="2019"/>
    <n v="228197"/>
    <d v="2019-06-26T00:00:00"/>
    <s v="Amend no 3 (budget increase) signed on 13/12/2019. Amend no 4 (budget increase) signed on xx/01/2020"/>
    <n v="2019"/>
    <n v="229814"/>
    <s v="-"/>
    <m/>
    <d v="2020-04-16T00:00:00"/>
    <d v="2020-04-30T00:00:00"/>
    <n v="2020"/>
    <n v="161751"/>
    <m/>
    <n v="407381"/>
    <n v="391565"/>
    <n v="0.96117639261526677"/>
    <n v="15816"/>
    <n v="44886"/>
  </r>
  <r>
    <s v="2019/61"/>
    <x v="3"/>
    <n v="61"/>
    <x v="11"/>
    <s v="Italy"/>
    <s v="Italy - Ministero dell'Interno, Dipartimento della Pubblica Sicurezza, Direzione Centrale dell'Immigrazione e della Polizia delle Frontiere"/>
    <s v="no"/>
    <s v="Field Deployment"/>
    <s v="2019/FDU/01 Human Resources"/>
    <d v="2019-02-01T00:00:00"/>
    <d v="2020-02-02T00:00:00"/>
    <s v="yes"/>
    <x v="0"/>
    <s v="FRO.29000"/>
    <n v="2019"/>
    <s v="C1"/>
    <n v="264040"/>
    <d v="2019-02-01T00:00:00"/>
    <s v="SK"/>
    <n v="0"/>
    <s v="yes"/>
    <n v="38893.300000000003"/>
    <n v="41556"/>
    <s v="FRO.29000"/>
    <n v="2019"/>
    <n v="124893"/>
    <d v="2020-01-07T00:00:00"/>
    <s v="AM. 2 Extension to 02/02/20 + €16,195. Am.3 - Budget Increase €23.386; Amend. No 4 (budget increase ex-post)"/>
    <n v="2019"/>
    <n v="158424"/>
    <s v="-"/>
    <m/>
    <d v="2020-04-17T00:00:00"/>
    <d v="2020-07-31T00:00:00"/>
    <n v="2020"/>
    <n v="230509"/>
    <m/>
    <n v="388933"/>
    <n v="388933"/>
    <n v="1"/>
    <n v="0"/>
    <n v="41556"/>
  </r>
  <r>
    <s v="2019/62"/>
    <x v="3"/>
    <n v="62"/>
    <x v="10"/>
    <s v="Norway"/>
    <s v="Norway - National Police Immigration Service"/>
    <s v="no"/>
    <s v="FOA-R"/>
    <s v="2019/ECRet/01-FOA-R 2019 including return and pre-return related activities"/>
    <d v="2019-02-04T00:00:00"/>
    <d v="2019-05-31T00:00:00"/>
    <s v="no"/>
    <x v="0"/>
    <s v="FRO.29001"/>
    <n v="2019"/>
    <s v="C1"/>
    <n v="152237"/>
    <d v="2019-02-04T00:00:00"/>
    <s v="JC"/>
    <n v="0"/>
    <s v="yes"/>
    <n v="110000"/>
    <n v="5659.97"/>
    <m/>
    <m/>
    <m/>
    <m/>
    <m/>
    <s v="-"/>
    <m/>
    <s v="-"/>
    <m/>
    <d v="2019-08-14T00:00:00"/>
    <d v="2019-07-23T00:00:00"/>
    <n v="2019"/>
    <n v="13021.78"/>
    <m/>
    <n v="152237"/>
    <n v="13021.78"/>
    <n v="8.5536236263194898E-2"/>
    <n v="139215.22"/>
    <n v="5659.97"/>
  </r>
  <r>
    <s v="2019/63"/>
    <x v="3"/>
    <n v="63"/>
    <x v="11"/>
    <s v="Denmark"/>
    <s v="Denmark - Danish National Police"/>
    <s v="no"/>
    <s v="Field Deployment"/>
    <s v="2019/FDU/01 Human Resources"/>
    <d v="2019-02-01T00:00:00"/>
    <d v="2020-02-02T00:00:00"/>
    <s v="no"/>
    <x v="0"/>
    <s v="FRO.28994"/>
    <n v="2019"/>
    <s v="C1"/>
    <n v="677347"/>
    <d v="2019-02-05T00:00:00"/>
    <s v="SK"/>
    <n v="0"/>
    <s v="yes"/>
    <n v="115372.3"/>
    <n v="115950"/>
    <s v="FRO.28994"/>
    <n v="2019"/>
    <n v="476376"/>
    <d v="2019-07-05T00:00:00"/>
    <s v="Amend no 2 (budget decrease + shortening implementation period) signed on 13/12/2019. Amend no 3 (prolongation + increase) signed on xx/01/2020"/>
    <n v="2019"/>
    <n v="639328"/>
    <s v="-"/>
    <n v="225000"/>
    <d v="2020-04-17T00:00:00"/>
    <m/>
    <n v="2019"/>
    <n v="289395"/>
    <m/>
    <n v="1153723"/>
    <n v="1153723"/>
    <n v="1"/>
    <n v="0"/>
    <n v="115950"/>
  </r>
  <r>
    <s v="2019/64"/>
    <x v="3"/>
    <n v="64"/>
    <x v="11"/>
    <s v="Lithuania"/>
    <s v="Lithuania - State Border Guard Service at the Ministry of the Interior of the Republic of Lithuania"/>
    <s v="no"/>
    <s v="Field Deployment"/>
    <s v="2019/FDU/01 Human Resources"/>
    <d v="2019-01-31T00:00:00"/>
    <d v="2020-02-01T00:00:00"/>
    <s v="no"/>
    <x v="0"/>
    <s v="FRO.28999"/>
    <n v="2019"/>
    <s v="C1"/>
    <n v="1314986"/>
    <d v="2019-02-05T00:00:00"/>
    <s v="SK"/>
    <n v="0"/>
    <s v="yes"/>
    <n v="239928.90000000002"/>
    <n v="248738"/>
    <s v="FRO.28999"/>
    <n v="2019"/>
    <n v="1084303"/>
    <d v="2019-07-17T00:00:00"/>
    <s v="Amend no 2 (budget increase + shortening of duration) signed on 17/12/2019. Amend no 3 (prolongation + increase of budget) signed on xx/01/2020 - De-Commitment €364 25/06/2020"/>
    <n v="2019"/>
    <n v="1342504"/>
    <n v="2019"/>
    <n v="447501"/>
    <d v="2020-04-16T00:00:00"/>
    <m/>
    <m/>
    <n v="609284"/>
    <m/>
    <n v="2399289"/>
    <n v="2399289"/>
    <n v="1"/>
    <n v="0"/>
    <n v="248738"/>
  </r>
  <r>
    <s v="2019/65"/>
    <x v="3"/>
    <n v="65"/>
    <x v="11"/>
    <s v="Portugal"/>
    <s v="Portugal - Servico de Estrangeiros e Fronteiras"/>
    <s v="no"/>
    <s v="Field Deployment"/>
    <s v="2019/FDU/01 Human Resources"/>
    <d v="2019-01-30T00:00:00"/>
    <d v="2020-02-01T00:00:00"/>
    <s v="no"/>
    <x v="0"/>
    <s v="FRO.29003"/>
    <n v="2019"/>
    <s v="C1"/>
    <n v="209125"/>
    <d v="2019-02-06T00:00:00"/>
    <s v="IM"/>
    <n v="0"/>
    <s v="yes"/>
    <n v="39717.300000000003"/>
    <n v="43742"/>
    <s v="FRO.29003"/>
    <n v="2019"/>
    <n v="188048"/>
    <d v="2019-06-26T00:00:00"/>
    <s v="Amend no 2 signed on xx/12/2019 - De-Commitment €14.885 12/06/2020"/>
    <n v="2019"/>
    <n v="125475"/>
    <n v="2019"/>
    <n v="149608"/>
    <d v="2020-04-16T00:00:00"/>
    <m/>
    <n v="2019"/>
    <n v="122090"/>
    <m/>
    <n v="397173"/>
    <n v="397173"/>
    <n v="1"/>
    <n v="0"/>
    <n v="43742"/>
  </r>
  <r>
    <s v="2019/66"/>
    <x v="3"/>
    <n v="66"/>
    <x v="11"/>
    <s v="Spain"/>
    <s v="Spain - Guardia Civil, Jefatura Fiscal y de Fronteras"/>
    <s v="no"/>
    <s v="Field Deployment"/>
    <s v="2019/FDU/01 Human Resources"/>
    <d v="2019-01-30T00:00:00"/>
    <d v="2020-02-01T00:00:00"/>
    <s v="no"/>
    <x v="0"/>
    <s v="FRO.28988"/>
    <n v="2019"/>
    <s v="C1"/>
    <n v="39600"/>
    <d v="2019-02-06T00:00:00"/>
    <s v="IM"/>
    <n v="0"/>
    <s v="no"/>
    <n v="0"/>
    <m/>
    <s v="FRO.28988"/>
    <n v="2019"/>
    <n v="56120"/>
    <d v="2019-05-22T00:00:00"/>
    <s v="Amend no 2 signed on xx/06/2019"/>
    <s v="-"/>
    <m/>
    <s v="-"/>
    <m/>
    <d v="2020-04-16T00:00:00"/>
    <m/>
    <n v="2019"/>
    <n v="91911.69"/>
    <m/>
    <n v="95720"/>
    <n v="91911.69"/>
    <n v="0.96021406184705393"/>
    <n v="3808.3099999999977"/>
    <n v="0"/>
  </r>
  <r>
    <s v="2019/67"/>
    <x v="3"/>
    <n v="67"/>
    <x v="11"/>
    <s v="Germany"/>
    <s v="Germany - Federal Police Central Office - Bundespolizeipräsidium, Potsdam"/>
    <s v="no"/>
    <s v="Field Deployment"/>
    <s v="2019/FDU/01 Human Resources"/>
    <d v="2019-01-30T00:00:00"/>
    <d v="2020-02-01T00:00:00"/>
    <s v="no"/>
    <x v="0"/>
    <s v="FRO.29019"/>
    <n v="2019"/>
    <s v="C1"/>
    <n v="4044912"/>
    <d v="2019-02-07T00:00:00"/>
    <s v="VD"/>
    <n v="0"/>
    <s v="yes"/>
    <n v="790000"/>
    <n v="265408.99"/>
    <s v="FRO.29019"/>
    <n v="2019"/>
    <n v="3855088"/>
    <d v="2019-11-05T00:00:00"/>
    <s v="Amend no 3 - submitted in Dec 2019. AM.3 Budget increase €205,123.00. Am.5 (Budget increase €400,000)"/>
    <n v="2019"/>
    <n v="4500000"/>
    <s v="-"/>
    <m/>
    <d v="2020-04-16T00:00:00"/>
    <m/>
    <m/>
    <n v="2986578.62"/>
    <m/>
    <n v="7900000"/>
    <n v="7486578.6200000001"/>
    <n v="0.94766817974683548"/>
    <n v="413421.37999999989"/>
    <n v="265408.99"/>
  </r>
  <r>
    <s v="2019/68"/>
    <x v="3"/>
    <n v="68"/>
    <x v="11"/>
    <s v="Estonia"/>
    <s v="Estonia - Police and Border Guard Board"/>
    <s v="no"/>
    <s v="Field Deployment"/>
    <s v="2019/FDU/01 Human Resources"/>
    <d v="2019-01-30T00:00:00"/>
    <d v="2020-02-01T00:00:00"/>
    <s v="no"/>
    <x v="0"/>
    <s v="FRO.28952"/>
    <n v="2019"/>
    <s v="C1"/>
    <n v="872848"/>
    <d v="2019-02-07T00:00:00"/>
    <s v="SK"/>
    <n v="0"/>
    <s v="yes"/>
    <n v="126135.40000000001"/>
    <n v="128433"/>
    <s v="FRO.28952"/>
    <n v="2019"/>
    <n v="388506"/>
    <d v="2019-08-06T00:00:00"/>
    <m/>
    <n v="2019"/>
    <n v="756812"/>
    <n v="2019"/>
    <n v="252271"/>
    <d v="2020-04-16T00:00:00"/>
    <d v="2020-04-06T00:00:00"/>
    <n v="2020"/>
    <n v="245746.24"/>
    <m/>
    <n v="1261354"/>
    <n v="1254829.24"/>
    <n v="0.99482717777879959"/>
    <n v="6524.7600000000093"/>
    <n v="128433"/>
  </r>
  <r>
    <s v="2019/69"/>
    <x v="3"/>
    <n v="69"/>
    <x v="11"/>
    <s v="Denmark"/>
    <s v="Denmark - Defence Command"/>
    <s v="no"/>
    <s v="Field Deployment"/>
    <s v="2019/FDU/01 Human Resources"/>
    <d v="2019-01-30T00:00:00"/>
    <d v="2020-02-01T00:00:00"/>
    <s v="no"/>
    <x v="0"/>
    <s v="FRO.29012"/>
    <n v="2019"/>
    <s v="C1"/>
    <n v="767296"/>
    <d v="2019-02-07T00:00:00"/>
    <s v="SK"/>
    <n v="0"/>
    <s v="yes"/>
    <n v="83487.5"/>
    <n v="110454"/>
    <s v="FRO.29012"/>
    <n v="2019"/>
    <n v="67579"/>
    <d v="2019-12-13T00:00:00"/>
    <s v="Amend no 3 (budget increase) signed on xx/01/2020 - De-Commitment 11/05/2020"/>
    <n v="2019"/>
    <n v="460378"/>
    <s v="-"/>
    <m/>
    <d v="2020-04-16T00:00:00"/>
    <m/>
    <n v="2019"/>
    <n v="374497"/>
    <m/>
    <n v="834875"/>
    <n v="834875"/>
    <n v="1"/>
    <n v="0"/>
    <n v="110454"/>
  </r>
  <r>
    <s v="2019/70"/>
    <x v="3"/>
    <n v="70"/>
    <x v="11"/>
    <s v="Switzerland"/>
    <s v="Switzerland - Swiss Border Guard"/>
    <s v="no"/>
    <s v="Field Deployment"/>
    <s v="2019/FDU/01 Human Resources"/>
    <d v="2019-01-30T00:00:00"/>
    <d v="2020-02-01T00:00:00"/>
    <s v="no"/>
    <x v="0"/>
    <s v="FRO.29016"/>
    <n v="2019"/>
    <s v="C1"/>
    <n v="209749"/>
    <d v="2019-02-08T00:00:00"/>
    <s v="MM"/>
    <n v="0"/>
    <s v="yes"/>
    <n v="36527.35"/>
    <n v="39231"/>
    <s v="FRO.29016"/>
    <n v="2019"/>
    <n v="155524.5"/>
    <d v="2019-07-10T00:00:00"/>
    <m/>
    <n v="2019"/>
    <n v="125849"/>
    <s v="-"/>
    <m/>
    <d v="2020-04-16T00:00:00"/>
    <m/>
    <n v="2019"/>
    <n v="239424.5"/>
    <m/>
    <n v="365273.5"/>
    <n v="365273.5"/>
    <n v="1"/>
    <n v="0"/>
    <n v="39231"/>
  </r>
  <r>
    <s v="2019/71"/>
    <x v="3"/>
    <n v="71"/>
    <x v="11"/>
    <s v="Serbia"/>
    <s v="Ministry of Interior Republic of Serbia"/>
    <s v="no"/>
    <s v="Field Deployment"/>
    <s v="2019/FDU/01 Human Resources"/>
    <d v="2019-02-26T00:00:00"/>
    <d v="2019-03-28T00:00:00"/>
    <s v="no"/>
    <x v="0"/>
    <s v="FRO.29034"/>
    <n v="2019"/>
    <s v="C1"/>
    <n v="7599.14"/>
    <d v="2019-02-11T00:00:00"/>
    <s v="SK"/>
    <n v="0"/>
    <s v="no"/>
    <n v="0"/>
    <m/>
    <m/>
    <m/>
    <m/>
    <m/>
    <m/>
    <s v="-"/>
    <m/>
    <s v="-"/>
    <m/>
    <d v="2019-06-11T00:00:00"/>
    <d v="2019-04-12T00:00:00"/>
    <n v="2019"/>
    <n v="6620.95"/>
    <m/>
    <n v="7599.14"/>
    <n v="6620.95"/>
    <n v="0.87127622336211719"/>
    <n v="978.19000000000051"/>
    <n v="0"/>
  </r>
  <r>
    <s v="2019/72"/>
    <x v="3"/>
    <n v="72"/>
    <x v="11"/>
    <s v="Croatia"/>
    <s v="Croatia - Ministry of the Interior of the Republic of Croatia"/>
    <s v="no"/>
    <s v="Field Deployment"/>
    <s v="2019/FDU/01 Technical Equipment"/>
    <d v="2019-02-01T00:00:00"/>
    <d v="2019-05-31T00:00:00"/>
    <s v="no"/>
    <x v="0"/>
    <s v="FRO.29036"/>
    <n v="2019"/>
    <s v="C1"/>
    <n v="344395"/>
    <d v="2019-02-13T00:00:00"/>
    <s v="SK"/>
    <n v="251399.46"/>
    <s v="yes"/>
    <n v="185472"/>
    <n v="159786.75"/>
    <m/>
    <m/>
    <m/>
    <m/>
    <m/>
    <s v="-"/>
    <m/>
    <s v="-"/>
    <m/>
    <d v="2019-08-14T00:00:00"/>
    <d v="2019-10-30T00:00:00"/>
    <n v="2019"/>
    <n v="281025.89"/>
    <m/>
    <n v="344395"/>
    <n v="281025.89"/>
    <n v="0.81599875143367362"/>
    <n v="63369.109999999986"/>
    <n v="159786.75"/>
  </r>
  <r>
    <s v="2019/73"/>
    <x v="3"/>
    <n v="73"/>
    <x v="11"/>
    <s v="Slovak Republic"/>
    <s v="Slovak Republic - Ministry of Interior of the Slovak Republic"/>
    <s v="no"/>
    <s v="Field Deployment"/>
    <s v="2019/FDU/01 Human Resources"/>
    <d v="2019-01-30T00:00:00"/>
    <d v="2019-11-09T00:00:00"/>
    <s v="no"/>
    <x v="0"/>
    <s v="FRO.29061"/>
    <n v="2019"/>
    <s v="C1"/>
    <n v="332443"/>
    <d v="2019-02-15T00:00:00"/>
    <s v="SK"/>
    <n v="0"/>
    <s v="yes"/>
    <n v="63513.200000000004"/>
    <n v="63844"/>
    <s v="FRO.29061"/>
    <n v="2019"/>
    <n v="302689"/>
    <d v="2019-08-13T00:00:00"/>
    <s v="Amend no 1 (no ABAC changes, shortening of duration) signed on xx/12/2019                                              De-Commitment 14000"/>
    <n v="2019"/>
    <n v="389479"/>
    <s v="-"/>
    <m/>
    <d v="2020-01-23T00:00:00"/>
    <m/>
    <n v="2019"/>
    <n v="242983"/>
    <m/>
    <n v="635132"/>
    <n v="632462"/>
    <n v="0.99579614946184414"/>
    <n v="2670"/>
    <n v="63844"/>
  </r>
  <r>
    <s v="2019/74"/>
    <x v="3"/>
    <n v="74"/>
    <x v="11"/>
    <s v="Sweden"/>
    <s v="Sweden - Swedish Police Authority"/>
    <s v="no"/>
    <s v="Field Deployment"/>
    <s v="2019/FDU/01 Technical Equipment"/>
    <d v="2019-02-01T00:00:00"/>
    <d v="2019-03-31T00:00:00"/>
    <s v="no"/>
    <x v="0"/>
    <s v="FRO.26053"/>
    <n v="2019"/>
    <s v="C1"/>
    <n v="145311"/>
    <d v="2019-02-14T00:00:00"/>
    <s v="SK"/>
    <n v="104658.6"/>
    <s v="yes"/>
    <n v="57278.73"/>
    <n v="57278.73"/>
    <m/>
    <m/>
    <m/>
    <m/>
    <m/>
    <s v="-"/>
    <n v="0"/>
    <s v="-"/>
    <m/>
    <d v="2019-06-14T00:00:00"/>
    <d v="2019-08-21T00:00:00"/>
    <n v="2019"/>
    <n v="118661.47"/>
    <m/>
    <n v="145311"/>
    <n v="118661.47"/>
    <n v="0.8166034918209909"/>
    <n v="26649.53"/>
    <n v="57278.73"/>
  </r>
  <r>
    <s v="2019/75"/>
    <x v="3"/>
    <n v="75"/>
    <x v="11"/>
    <s v="Romania"/>
    <s v="Romania - General Inspectorate of the Romanian Border Police"/>
    <s v="no"/>
    <s v="Field Deployment"/>
    <s v="2019/FDU/01 Human Resources"/>
    <d v="2019-02-27T00:00:00"/>
    <d v="2020-02-01T00:00:00"/>
    <s v="no"/>
    <x v="0"/>
    <s v="FRO.29058"/>
    <n v="2019"/>
    <s v="C1"/>
    <n v="1018162"/>
    <d v="2019-02-15T00:00:00"/>
    <s v="SK"/>
    <n v="0"/>
    <s v="yes"/>
    <n v="197196.01600000003"/>
    <n v="203390"/>
    <s v="FRO.29058"/>
    <n v="2019"/>
    <n v="953798.16"/>
    <d v="2019-08-01T00:00:00"/>
    <s v="Amend 2 signed on 12/12/2019. Amend no 3 (increase) signed on xx/01/2020"/>
    <n v="2019"/>
    <n v="1097038"/>
    <s v="-"/>
    <m/>
    <d v="2020-04-16T00:00:00"/>
    <m/>
    <n v="2019"/>
    <n v="874922.16"/>
    <m/>
    <n v="1971960.1600000001"/>
    <n v="1971960.1600000001"/>
    <n v="1"/>
    <n v="0"/>
    <n v="203390"/>
  </r>
  <r>
    <s v="2019/76"/>
    <x v="3"/>
    <n v="76"/>
    <x v="10"/>
    <s v="Slovak Republic"/>
    <s v="Slovak Republic - Ministry of Interior of the Slovak Republic"/>
    <s v="no"/>
    <s v="FOA-R"/>
    <s v="2019/ECRet/01-FOA-R 2019 including return and pre-return related activities"/>
    <d v="2019-02-15T00:00:00"/>
    <d v="2019-08-14T00:00:00"/>
    <s v="no"/>
    <x v="1"/>
    <s v="FRO.29064"/>
    <n v="2019"/>
    <s v="C1"/>
    <n v="7309"/>
    <d v="2019-02-14T00:00:00"/>
    <s v="SK"/>
    <n v="0"/>
    <s v="no"/>
    <n v="0"/>
    <m/>
    <m/>
    <m/>
    <m/>
    <m/>
    <m/>
    <s v="-"/>
    <m/>
    <s v="-"/>
    <m/>
    <d v="2019-10-28T00:00:00"/>
    <m/>
    <m/>
    <m/>
    <m/>
    <n v="0"/>
    <n v="0"/>
    <s v=""/>
    <n v="0"/>
    <n v="0"/>
  </r>
  <r>
    <s v="2019/77"/>
    <x v="3"/>
    <n v="77"/>
    <x v="5"/>
    <s v="Estonia"/>
    <s v="Estonia - Police and Border Guard Board"/>
    <s v="no"/>
    <s v="FSC Support Officer"/>
    <s v="2019/FSC/GA FSC FIMO Deployment"/>
    <d v="2019-02-01T00:00:00"/>
    <d v="2020-01-31T00:00:00"/>
    <s v="no"/>
    <x v="0"/>
    <s v="FRO.29017"/>
    <n v="2019"/>
    <s v="C1"/>
    <n v="28205"/>
    <d v="2019-02-14T00:00:00"/>
    <s v="IM"/>
    <n v="0"/>
    <s v="no"/>
    <n v="0"/>
    <m/>
    <s v="FRO.29017"/>
    <n v="2019"/>
    <n v="9994"/>
    <d v="2019-11-13T00:00:00"/>
    <s v="decrease of contingency,additional deployments "/>
    <s v="-"/>
    <n v="22693"/>
    <s v="-"/>
    <n v="7564"/>
    <d v="2020-04-15T00:00:00"/>
    <d v="2020-03-02T00:00:00"/>
    <n v="2020"/>
    <n v="7564"/>
    <m/>
    <n v="38199"/>
    <n v="37821"/>
    <n v="0.99010445299615168"/>
    <n v="378"/>
    <n v="0"/>
  </r>
  <r>
    <s v="2019/78"/>
    <x v="3"/>
    <n v="78"/>
    <x v="5"/>
    <s v="Portugal"/>
    <s v="Portugal - Marinha Portuguesa"/>
    <s v="no"/>
    <s v="FSC Support Officer"/>
    <s v="2019/FSC/GA FSC FIMO Deployment"/>
    <d v="2019-02-01T00:00:00"/>
    <d v="2020-01-31T00:00:00"/>
    <s v="no"/>
    <x v="0"/>
    <s v="FRO.29011"/>
    <n v="2019"/>
    <s v="C1"/>
    <n v="23321"/>
    <d v="2019-02-14T00:00:00"/>
    <s v="IM"/>
    <n v="0"/>
    <s v="no"/>
    <n v="0"/>
    <m/>
    <s v="FRO.29011"/>
    <n v="2019"/>
    <n v="44144"/>
    <d v="2019-11-18T00:00:00"/>
    <m/>
    <s v="-"/>
    <n v="40078"/>
    <s v="-"/>
    <m/>
    <d v="2020-04-15T00:00:00"/>
    <m/>
    <n v="2019"/>
    <n v="26719"/>
    <m/>
    <n v="67465"/>
    <n v="66797"/>
    <n v="0.99009856962869636"/>
    <n v="668"/>
    <n v="0"/>
  </r>
  <r>
    <s v="2019/79"/>
    <x v="3"/>
    <n v="79"/>
    <x v="5"/>
    <s v="Spain"/>
    <s v="Spain - Guardia Civil, Jefatura Fiscal y de Fronteras"/>
    <s v="no"/>
    <s v="FSC Support Officer"/>
    <s v="2019/FSC/GA FSC FIMO Deployment"/>
    <d v="2019-02-01T00:00:00"/>
    <d v="2020-01-31T00:00:00"/>
    <s v="no"/>
    <x v="0"/>
    <s v="FRO.28998"/>
    <n v="2019"/>
    <s v="C1"/>
    <n v="77524"/>
    <d v="2019-02-14T00:00:00"/>
    <s v="SK"/>
    <n v="0"/>
    <s v="yes"/>
    <n v="7696.2000000000007"/>
    <n v="11675"/>
    <s v="FRO.28998"/>
    <n v="2019"/>
    <n v="-562"/>
    <d v="2019-10-29T00:00:00"/>
    <s v="Reduction of contingency, additional deployment"/>
    <s v="-"/>
    <m/>
    <s v="-"/>
    <m/>
    <d v="2020-04-15T00:00:00"/>
    <d v="2020-03-03T00:00:00"/>
    <n v="2020"/>
    <n v="76200"/>
    <m/>
    <n v="76962"/>
    <n v="76200"/>
    <n v="0.99009900990099009"/>
    <n v="762"/>
    <n v="11675"/>
  </r>
  <r>
    <s v="2019/80"/>
    <x v="3"/>
    <n v="80"/>
    <x v="5"/>
    <s v="Portugal"/>
    <s v="Portugal - Guarda Nacional Republicana"/>
    <s v="no"/>
    <s v="FSC Support Officer"/>
    <s v="2019/FSC/GA FSC FIMO Deployment"/>
    <d v="2019-01-30T00:00:00"/>
    <d v="2020-01-31T00:00:00"/>
    <s v="no"/>
    <x v="0"/>
    <s v="FRO.29021"/>
    <n v="2019"/>
    <s v="C1"/>
    <n v="65701"/>
    <d v="2019-02-14T00:00:00"/>
    <s v="SK"/>
    <n v="0"/>
    <s v="yes"/>
    <n v="7257.6"/>
    <n v="12129"/>
    <s v="FRO.29020"/>
    <n v="2019"/>
    <n v="6875"/>
    <m/>
    <s v="additional deployment"/>
    <n v="2019"/>
    <n v="35837"/>
    <s v="-"/>
    <m/>
    <d v="2020-04-15T00:00:00"/>
    <m/>
    <n v="2019"/>
    <n v="36020"/>
    <m/>
    <n v="72576"/>
    <n v="71857"/>
    <n v="0.99009314373897706"/>
    <n v="719"/>
    <n v="12129"/>
  </r>
  <r>
    <s v="2019/81"/>
    <x v="3"/>
    <n v="81"/>
    <x v="5"/>
    <s v="Romania"/>
    <s v="Romania - General Inspectorate of Aviation "/>
    <s v="no"/>
    <s v="FSC Support Officer"/>
    <s v="2019/FSC/GA FSC FIMO Deployment"/>
    <d v="2019-01-31T00:00:00"/>
    <d v="2020-01-31T00:00:00"/>
    <s v="no"/>
    <x v="0"/>
    <s v="FRO.29069"/>
    <n v="2019"/>
    <s v="C1"/>
    <n v="6699"/>
    <d v="2019-02-14T00:00:00"/>
    <s v="SK"/>
    <n v="0"/>
    <s v="no"/>
    <m/>
    <m/>
    <m/>
    <m/>
    <n v="0"/>
    <d v="2019-05-30T00:00:00"/>
    <s v="Am. 1 extension of deployment (change of start date)_x000a_Am. 2 change of start day from 1.02.2019 to 30.01.2019_x000a_ "/>
    <s v="-"/>
    <m/>
    <s v="-"/>
    <m/>
    <d v="2020-04-15T00:00:00"/>
    <d v="2019-06-03T00:00:00"/>
    <n v="2019"/>
    <n v="6090"/>
    <m/>
    <n v="6699"/>
    <n v="6090"/>
    <n v="0.90909090909090906"/>
    <n v="609"/>
    <n v="0"/>
  </r>
  <r>
    <s v="2019/82"/>
    <x v="3"/>
    <n v="82"/>
    <x v="5"/>
    <s v="Latvia"/>
    <s v="Latvia - State Border Guard of the Republic of Latvia"/>
    <s v="no"/>
    <s v="FSC Support Officer"/>
    <s v="2019/FSC/GA FSC FIMO Deployment"/>
    <d v="2019-02-01T00:00:00"/>
    <d v="2020-01-31T00:00:00"/>
    <s v="no"/>
    <x v="0"/>
    <s v="FRO.29068"/>
    <n v="2019"/>
    <s v="C1"/>
    <n v="93638"/>
    <d v="2019-02-14T00:00:00"/>
    <s v="SK"/>
    <n v="0"/>
    <s v="yes"/>
    <n v="10558.7"/>
    <n v="10440"/>
    <s v="FRO.29068"/>
    <n v="2019"/>
    <n v="11949"/>
    <d v="2019-09-06T00:00:00"/>
    <s v="additional deployment"/>
    <n v="2019"/>
    <n v="51075"/>
    <s v="-"/>
    <m/>
    <d v="2020-04-15T00:00:00"/>
    <d v="2020-03-02T00:00:00"/>
    <n v="2020"/>
    <n v="53273"/>
    <m/>
    <n v="105587"/>
    <n v="104348"/>
    <n v="0.98826560087889603"/>
    <n v="1239"/>
    <n v="10440"/>
  </r>
  <r>
    <s v="2019/83"/>
    <x v="3"/>
    <n v="83"/>
    <x v="5"/>
    <s v="Greece"/>
    <s v="Greece - the Hellenic Police / Ministry of Public Order and Citizens' Protection"/>
    <s v="no"/>
    <s v="FSC Support Officer"/>
    <s v="2019/FSC/GA FSC FIMO Deployment"/>
    <d v="2019-02-01T00:00:00"/>
    <d v="2020-01-31T00:00:00"/>
    <s v="no"/>
    <x v="0"/>
    <s v="FRO.29067"/>
    <n v="2019"/>
    <s v="C1"/>
    <n v="45484"/>
    <d v="2019-02-14T00:00:00"/>
    <s v="SK"/>
    <n v="0"/>
    <s v="no"/>
    <m/>
    <m/>
    <s v="FRO.29067"/>
    <n v="2019"/>
    <n v="-3352"/>
    <d v="2019-09-19T00:00:00"/>
    <s v="increase of direct costs by 2 travel days and decrease of contingency"/>
    <s v="-"/>
    <m/>
    <s v="-"/>
    <m/>
    <d v="2020-04-15T00:00:00"/>
    <d v="2019-12-03T00:00:00"/>
    <n v="2019"/>
    <n v="41715"/>
    <m/>
    <n v="42132"/>
    <n v="41715"/>
    <n v="0.99010253489034461"/>
    <n v="417"/>
    <n v="0"/>
  </r>
  <r>
    <s v="2019/84"/>
    <x v="3"/>
    <n v="84"/>
    <x v="11"/>
    <s v="Luxembourg"/>
    <s v="Luxembourg - Ministry for Internal Security"/>
    <s v="no"/>
    <s v="Field Deployment"/>
    <s v="2019/FDU/01 Human Resources"/>
    <d v="2019-01-31T00:00:00"/>
    <d v="2020-01-06T00:00:00"/>
    <s v="no"/>
    <x v="0"/>
    <s v="FRO.29060"/>
    <n v="2019"/>
    <s v="C1"/>
    <n v="152974"/>
    <d v="2019-02-15T00:00:00"/>
    <s v="SK"/>
    <n v="0"/>
    <s v="yes"/>
    <n v="25504.2"/>
    <n v="112354"/>
    <s v="FRO.29060"/>
    <n v="2019"/>
    <n v="102068"/>
    <d v="2019-07-23T00:00:00"/>
    <s v="Amend no 2. (decrease of budget and shortening of implementation) signed on 17/12/2019"/>
    <s v="-"/>
    <m/>
    <s v="-"/>
    <m/>
    <d v="2020-03-21T00:00:00"/>
    <d v="2020-08-17T00:00:00"/>
    <n v="2020"/>
    <n v="243165"/>
    <m/>
    <n v="255042"/>
    <n v="243165"/>
    <n v="0.95343119956713007"/>
    <n v="11877"/>
    <n v="112354"/>
  </r>
  <r>
    <s v="2019/85"/>
    <x v="3"/>
    <n v="85"/>
    <x v="11"/>
    <s v="Germany"/>
    <s v="Germany - Federal Police Central Office - Bundespolizeipräsidium, Potsdam"/>
    <s v="no"/>
    <s v="Field Deployment"/>
    <s v="2019/FDU/01 Technical Equipment"/>
    <d v="2019-02-01T00:00:00"/>
    <d v="2019-03-31T00:00:00"/>
    <s v="no"/>
    <x v="0"/>
    <s v="FRO.29073"/>
    <n v="2019"/>
    <s v="C1"/>
    <n v="256184"/>
    <d v="2019-02-15T00:00:00"/>
    <s v="SK"/>
    <n v="200180"/>
    <s v="yes"/>
    <n v="163604"/>
    <n v="92789.759999999995"/>
    <m/>
    <m/>
    <m/>
    <m/>
    <m/>
    <n v="2019"/>
    <n v="153710"/>
    <s v="-"/>
    <m/>
    <d v="2019-06-14T00:00:00"/>
    <d v="2019-07-02T00:00:00"/>
    <n v="2019"/>
    <n v="61135.29"/>
    <m/>
    <n v="256184"/>
    <n v="214845.29"/>
    <n v="0.83863664397464321"/>
    <n v="41338.709999999992"/>
    <n v="92789.759999999995"/>
  </r>
  <r>
    <s v="2019/86"/>
    <x v="3"/>
    <n v="86"/>
    <x v="11"/>
    <s v="Moldova"/>
    <s v="General Inspectorate of Border Police"/>
    <s v="no"/>
    <s v="Field Deployment"/>
    <s v="2019/FDU/01 Human Resources"/>
    <d v="2019-02-26T00:00:00"/>
    <d v="2019-04-25T00:00:00"/>
    <s v="no"/>
    <x v="0"/>
    <s v="FRO.29078"/>
    <n v="2019"/>
    <s v="C1"/>
    <n v="28022.23"/>
    <d v="2019-02-14T00:00:00"/>
    <s v="SK"/>
    <n v="0"/>
    <s v="yes"/>
    <n v="0"/>
    <n v="7960.31"/>
    <m/>
    <m/>
    <m/>
    <m/>
    <m/>
    <n v="2019"/>
    <n v="11208.89"/>
    <s v="-"/>
    <m/>
    <d v="2019-07-09T00:00:00"/>
    <d v="2019-06-14T00:00:00"/>
    <n v="2019"/>
    <n v="3517.64"/>
    <m/>
    <n v="28022.23"/>
    <n v="14726.529999999999"/>
    <n v="0.52553026650627022"/>
    <n v="13295.7"/>
    <n v="7960.31"/>
  </r>
  <r>
    <s v="2019/87"/>
    <x v="3"/>
    <n v="87"/>
    <x v="11"/>
    <s v="Romania"/>
    <s v="Romania - General Inspectorate for Immigration"/>
    <s v="no"/>
    <s v="Field Deployment"/>
    <s v="2019/FDU/01 Human Resources"/>
    <d v="2019-02-27T00:00:00"/>
    <d v="2019-12-07T00:00:00"/>
    <s v="no"/>
    <x v="0"/>
    <s v="FRO.29074"/>
    <n v="2019"/>
    <s v="C1"/>
    <n v="82734"/>
    <d v="2019-02-15T00:00:00"/>
    <s v="SK"/>
    <n v="0"/>
    <s v="yes"/>
    <n v="11907.400000000001"/>
    <n v="23507"/>
    <s v="FRO.29074"/>
    <n v="2019"/>
    <n v="36340"/>
    <d v="2019-07-16T00:00:00"/>
    <s v="Amend no 2 (budget decrease) signed on 10/12/2019"/>
    <n v="2019"/>
    <n v="77133.040000000008"/>
    <s v="-"/>
    <m/>
    <d v="2020-02-20T00:00:00"/>
    <d v="2020-02-06T00:00:00"/>
    <n v="2020"/>
    <n v="39746.959999999999"/>
    <m/>
    <n v="119074"/>
    <n v="116880"/>
    <n v="0.9815744830945462"/>
    <n v="2194"/>
    <n v="23507"/>
  </r>
  <r>
    <s v="2019/88"/>
    <x v="3"/>
    <n v="88"/>
    <x v="11"/>
    <s v="Kosovo "/>
    <s v="Kosovo - General Directorate of Kosovo Police "/>
    <s v="no"/>
    <s v="Field Deployment"/>
    <s v="2019/FDU/01 Human Resources"/>
    <d v="2019-02-26T00:00:00"/>
    <d v="2019-03-28T00:00:00"/>
    <s v="no"/>
    <x v="0"/>
    <s v="FRO.29084"/>
    <n v="2019"/>
    <s v="C1"/>
    <n v="6367.57"/>
    <d v="2019-02-15T00:00:00"/>
    <s v="MM"/>
    <n v="0"/>
    <s v="yes"/>
    <n v="0"/>
    <n v="2802.51"/>
    <m/>
    <m/>
    <m/>
    <m/>
    <m/>
    <s v="-"/>
    <m/>
    <s v="-"/>
    <m/>
    <d v="2019-06-11T00:00:00"/>
    <d v="2019-05-15T00:00:00"/>
    <n v="2019"/>
    <n v="5509.65"/>
    <m/>
    <n v="6367.57"/>
    <n v="5509.65"/>
    <n v="0.86526728406597808"/>
    <n v="857.92000000000007"/>
    <n v="2802.51"/>
  </r>
  <r>
    <s v="2019/182"/>
    <x v="3"/>
    <n v="182"/>
    <x v="10"/>
    <s v="Finland"/>
    <s v="Finland - Finnish National Police Board"/>
    <s v="no"/>
    <s v="FOA-R"/>
    <s v="2019/ECRet/01-FOA-R 2019 including return and pre-return related activities"/>
    <d v="2019-06-01T00:00:00"/>
    <d v="2019-09-30T00:00:00"/>
    <s v="no"/>
    <x v="0"/>
    <s v="FRO.29646"/>
    <n v="2019"/>
    <s v="C1"/>
    <n v="240790"/>
    <d v="2019-05-22T00:00:00"/>
    <s v="MM"/>
    <m/>
    <s v="yes"/>
    <m/>
    <n v="73072"/>
    <s v="FRO.29646"/>
    <n v="2019"/>
    <n v="-115291"/>
    <d v="2019-08-13T00:00:00"/>
    <m/>
    <m/>
    <m/>
    <m/>
    <m/>
    <d v="2019-12-14T00:00:00"/>
    <d v="2019-10-08T00:00:00"/>
    <n v="2019"/>
    <n v="120164.75"/>
    <m/>
    <n v="125499"/>
    <n v="120164.75"/>
    <n v="0.95749567725639251"/>
    <n v="5334.25"/>
    <n v="73072"/>
  </r>
  <r>
    <s v="2019/90"/>
    <x v="3"/>
    <n v="90"/>
    <x v="11"/>
    <s v="Portugal"/>
    <s v="Portugal - Marinha Portuguesa"/>
    <s v="no"/>
    <s v="Field Deployment"/>
    <s v="2019/FDU/01 Human Resources"/>
    <d v="2019-02-25T00:00:00"/>
    <d v="2019-08-14T00:00:00"/>
    <s v="no"/>
    <x v="0"/>
    <s v="FRO.29090"/>
    <n v="2019"/>
    <s v="C1"/>
    <n v="34166"/>
    <d v="2019-02-21T00:00:00"/>
    <s v="SK"/>
    <n v="0"/>
    <s v="no"/>
    <n v="0"/>
    <n v="0"/>
    <m/>
    <m/>
    <m/>
    <m/>
    <m/>
    <n v="2019"/>
    <n v="20500"/>
    <n v="2019"/>
    <n v="6833"/>
    <d v="2019-10-28T00:00:00"/>
    <d v="2019-08-21T00:00:00"/>
    <n v="2019"/>
    <n v="5889"/>
    <m/>
    <n v="34166"/>
    <n v="33222"/>
    <n v="0.97237019258912372"/>
    <n v="944"/>
    <n v="0"/>
  </r>
  <r>
    <s v="2019/91"/>
    <x v="3"/>
    <n v="91"/>
    <x v="11"/>
    <s v="Portugal"/>
    <s v="Portugal - Guarda Nacional Republicana"/>
    <s v="no"/>
    <s v="Field Deployment"/>
    <s v="2019/FDU/01 Human Resources"/>
    <d v="2019-04-24T00:00:00"/>
    <d v="2020-02-01T00:00:00"/>
    <s v="no"/>
    <x v="0"/>
    <s v="FRO.29097"/>
    <n v="2019"/>
    <s v="C1"/>
    <n v="377271"/>
    <d v="2019-02-21T00:00:00"/>
    <s v="SK"/>
    <n v="0"/>
    <s v="yes"/>
    <n v="83251.567999999999"/>
    <n v="98683"/>
    <s v="FRO.29097"/>
    <n v="2019"/>
    <n v="455244.68"/>
    <d v="2019-08-06T00:00:00"/>
    <s v="De-Commitment €24,100.32"/>
    <n v="2019"/>
    <n v="513970"/>
    <s v="-"/>
    <m/>
    <d v="2020-04-16T00:00:00"/>
    <m/>
    <n v="2019"/>
    <n v="318545.68"/>
    <m/>
    <n v="832515.67999999993"/>
    <n v="832515.67999999993"/>
    <n v="1"/>
    <n v="0"/>
    <n v="98683"/>
  </r>
  <r>
    <s v="2019/92"/>
    <x v="3"/>
    <n v="92"/>
    <x v="11"/>
    <s v="Latvia"/>
    <s v="Latvia - State Border Guard of the Republic of Latvia"/>
    <s v="no"/>
    <s v="Field Deployment"/>
    <s v="2019/FDU/01 Human Resources"/>
    <d v="2019-01-30T00:00:00"/>
    <d v="2020-02-01T00:00:00"/>
    <s v="no"/>
    <x v="0"/>
    <s v="FRO.29106"/>
    <n v="2019"/>
    <s v="C1"/>
    <n v="801977"/>
    <d v="2019-02-26T00:00:00"/>
    <s v="SK"/>
    <n v="0"/>
    <s v="yes"/>
    <n v="133597.80000000002"/>
    <n v="142660"/>
    <s v="FRO.29106"/>
    <n v="2019"/>
    <n v="534001"/>
    <d v="2019-07-31T00:00:00"/>
    <m/>
    <n v="2019"/>
    <n v="801587"/>
    <s v="-"/>
    <m/>
    <d v="2020-04-16T00:00:00"/>
    <m/>
    <m/>
    <n v="538085.59"/>
    <m/>
    <n v="1335978"/>
    <n v="1339672.5899999999"/>
    <n v="1.0027654572156126"/>
    <n v="-3694.589999999851"/>
    <n v="142660"/>
  </r>
  <r>
    <s v="2019/93"/>
    <x v="3"/>
    <n v="93"/>
    <x v="10"/>
    <s v="Albania"/>
    <s v="Aparati i Drejtorisë së Policisë së Shtetit"/>
    <s v="no"/>
    <s v="CRO"/>
    <s v="2019/ECRet/01-FOA-R 2019 including return and pre-return related activities"/>
    <d v="2019-03-01T00:00:00"/>
    <d v="2019-03-31T00:00:00"/>
    <s v="no"/>
    <x v="0"/>
    <s v="FRO.29118"/>
    <n v="2019"/>
    <s v="C1"/>
    <n v="7190.4"/>
    <d v="2019-02-22T00:00:00"/>
    <s v="IM"/>
    <n v="0"/>
    <s v="no"/>
    <n v="0"/>
    <n v="0"/>
    <m/>
    <m/>
    <m/>
    <m/>
    <m/>
    <s v="-"/>
    <n v="0"/>
    <s v="-"/>
    <m/>
    <d v="2019-06-14T00:00:00"/>
    <d v="2019-04-30T00:00:00"/>
    <n v="2019"/>
    <n v="6805.2"/>
    <m/>
    <n v="7190.4"/>
    <n v="6805.2"/>
    <n v="0.9464285714285714"/>
    <n v="385.19999999999982"/>
    <n v="0"/>
  </r>
  <r>
    <s v="2019/94"/>
    <x v="3"/>
    <n v="94"/>
    <x v="10"/>
    <s v="Slovenia"/>
    <s v="Slovenia - Ministry of Interior - Police"/>
    <s v="no"/>
    <s v="RO"/>
    <s v="2019/ECRet/01-FOA-R 2019 including return and pre-return related activities"/>
    <d v="2019-03-01T00:00:00"/>
    <d v="2019-08-31T00:00:00"/>
    <s v="no"/>
    <x v="0"/>
    <s v="FRO.29120"/>
    <n v="2019"/>
    <s v="C1"/>
    <n v="14225"/>
    <d v="2019-02-22T00:00:00"/>
    <s v="MM"/>
    <n v="0"/>
    <s v="no"/>
    <n v="0"/>
    <n v="0"/>
    <m/>
    <m/>
    <m/>
    <m/>
    <m/>
    <n v="2019"/>
    <n v="8527"/>
    <s v="-"/>
    <m/>
    <d v="2019-11-14T00:00:00"/>
    <d v="2019-10-17T00:00:00"/>
    <n v="2019"/>
    <n v="-3654.44"/>
    <m/>
    <n v="14225"/>
    <n v="4872.5599999999995"/>
    <n v="0.34253497363796132"/>
    <n v="5698"/>
    <n v="0"/>
  </r>
  <r>
    <s v="2019/95"/>
    <x v="3"/>
    <n v="95"/>
    <x v="11"/>
    <s v="France"/>
    <s v="France - Direction Centrale de la Police aux Frontieres"/>
    <s v="no"/>
    <s v="Field Deployment"/>
    <s v="2019/FDU/01 Human Resources"/>
    <d v="2019-01-31T00:00:00"/>
    <d v="2020-02-01T00:00:00"/>
    <s v="no"/>
    <x v="0"/>
    <s v="FRO.29110"/>
    <n v="2019"/>
    <s v="C1"/>
    <n v="763116"/>
    <d v="2019-02-21T00:00:00"/>
    <s v="MM"/>
    <n v="0"/>
    <s v="yes"/>
    <n v="158730.20000000001"/>
    <n v="185542"/>
    <s v="FRO.29110"/>
    <n v="2019"/>
    <n v="824186"/>
    <d v="2019-07-25T00:00:00"/>
    <s v="Amend no 2 (budget increase + shortening of duration) signed on xx/12/2019."/>
    <n v="2019"/>
    <n v="895433"/>
    <s v="-"/>
    <m/>
    <d v="2020-04-16T00:00:00"/>
    <d v="2020-12-04T00:00:00"/>
    <n v="2020"/>
    <n v="674889"/>
    <m/>
    <n v="1587302"/>
    <n v="1570322"/>
    <n v="0.98930260278132331"/>
    <n v="16980"/>
    <n v="185542"/>
  </r>
  <r>
    <s v="2019/96"/>
    <x v="3"/>
    <n v="96"/>
    <x v="11"/>
    <s v="Denmark"/>
    <s v="Denmark - Defence Command"/>
    <s v="no"/>
    <s v="Field Deployment"/>
    <s v="2019/FDU/01 Technical Equipment"/>
    <d v="2019-03-01T00:00:00"/>
    <d v="2019-03-31T00:00:00"/>
    <s v="no"/>
    <x v="0"/>
    <s v="FRO.29117"/>
    <n v="2019"/>
    <s v="C1"/>
    <n v="629582"/>
    <d v="2019-02-21T00:00:00"/>
    <s v="MM"/>
    <n v="572549.37"/>
    <s v="yes"/>
    <n v="347313.14"/>
    <n v="348820.84"/>
    <m/>
    <m/>
    <m/>
    <m/>
    <m/>
    <s v="-"/>
    <m/>
    <s v="-"/>
    <m/>
    <d v="2019-06-14T00:00:00"/>
    <d v="2019-07-11T00:00:00"/>
    <n v="2019"/>
    <n v="590735.23"/>
    <m/>
    <n v="629582"/>
    <n v="590735.23"/>
    <n v="0.938297521212487"/>
    <n v="38846.770000000019"/>
    <n v="348820.84"/>
  </r>
  <r>
    <s v="2019/97"/>
    <x v="3"/>
    <n v="97"/>
    <x v="5"/>
    <s v="Romania"/>
    <s v="Romania - General Inspectorate of the Romanian Police"/>
    <s v="no"/>
    <s v="FSC Support Officer"/>
    <s v="2019/FSC/GA FSC FIMO Deployment"/>
    <d v="2019-02-01T00:00:00"/>
    <d v="2020-01-31T00:00:00"/>
    <s v="no"/>
    <x v="0"/>
    <s v="FRO.29129"/>
    <n v="2019"/>
    <s v="C1"/>
    <n v="124073"/>
    <d v="2019-02-25T00:00:00"/>
    <s v="JC"/>
    <n v="0"/>
    <s v="no"/>
    <n v="11994.900000000001"/>
    <n v="17253"/>
    <s v="FRO.29129"/>
    <n v="2019"/>
    <n v="-4124"/>
    <d v="2019-10-18T00:00:00"/>
    <s v="Amendment No: extenion of deployments and reduction of contingency"/>
    <n v="2019"/>
    <n v="67676"/>
    <s v="-"/>
    <m/>
    <d v="2020-04-15T00:00:00"/>
    <d v="2020-03-19T00:00:00"/>
    <n v="2020"/>
    <n v="51085"/>
    <m/>
    <n v="119949"/>
    <n v="118761"/>
    <n v="0.99009579071105225"/>
    <n v="1188"/>
    <n v="0"/>
  </r>
  <r>
    <s v="2019/98"/>
    <x v="3"/>
    <n v="98"/>
    <x v="10"/>
    <s v="Czech Republic"/>
    <s v="Czech Republic - Police of the Czech Republic"/>
    <s v="no"/>
    <s v="FOA-R"/>
    <s v="2019/ECRet/01-FOA-R 2019 including return and pre-return related activities"/>
    <d v="2019-03-10T00:00:00"/>
    <d v="2019-09-09T00:00:00"/>
    <s v="no"/>
    <x v="0"/>
    <s v="FRO.29138"/>
    <n v="2019"/>
    <s v="C1"/>
    <n v="4349"/>
    <d v="2019-02-26T00:00:00"/>
    <s v="SK"/>
    <n v="0"/>
    <s v="no"/>
    <n v="0"/>
    <m/>
    <s v="FRO.29138"/>
    <n v="2019"/>
    <n v="7973"/>
    <d v="2019-04-24T00:00:00"/>
    <s v="Amend. 2 signed on XX/06/2019"/>
    <n v="2019"/>
    <n v="4009"/>
    <s v="-"/>
    <m/>
    <d v="2019-11-23T00:00:00"/>
    <m/>
    <m/>
    <n v="2713.56"/>
    <m/>
    <n v="12322"/>
    <n v="6722.5599999999995"/>
    <n v="0.54557377049180322"/>
    <n v="5599.4400000000005"/>
    <n v="0"/>
  </r>
  <r>
    <s v="2019/99"/>
    <x v="3"/>
    <n v="99"/>
    <x v="11"/>
    <s v="France"/>
    <s v="France - Direction Centrale de la Police Judiciaire"/>
    <s v="no"/>
    <s v="Field Deployment"/>
    <s v="2019/FDU/01 Human Resources"/>
    <d v="2019-01-30T00:00:00"/>
    <d v="2020-02-01T00:00:00"/>
    <s v="no"/>
    <x v="0"/>
    <s v="FRO.29111"/>
    <n v="2019"/>
    <s v="C1"/>
    <n v="94825"/>
    <d v="2019-02-26T00:00:00"/>
    <s v="MM"/>
    <n v="0"/>
    <s v="yes"/>
    <n v="20242.5"/>
    <n v="97108"/>
    <s v="FRO.29111"/>
    <n v="2019"/>
    <n v="107600"/>
    <d v="2019-07-18T00:00:00"/>
    <m/>
    <n v="2019"/>
    <n v="121455"/>
    <s v="-"/>
    <m/>
    <d v="2020-04-16T00:00:00"/>
    <d v="2020-12-11T00:00:00"/>
    <n v="2020"/>
    <n v="51962"/>
    <m/>
    <n v="202425"/>
    <n v="173417"/>
    <n v="0.85669754229961714"/>
    <n v="29008"/>
    <n v="97108"/>
  </r>
  <r>
    <s v="2019/100"/>
    <x v="3"/>
    <n v="100"/>
    <x v="11"/>
    <s v="France"/>
    <s v="France - Direction Centrale des compagnies republicaines de securite"/>
    <s v="no"/>
    <s v="Field Deployment"/>
    <s v="2019/FDU/01 Human Resources"/>
    <d v="2019-01-30T00:00:00"/>
    <d v="2020-02-01T00:00:00"/>
    <s v="no"/>
    <x v="0"/>
    <s v="FRO.29132"/>
    <n v="2019"/>
    <s v="C1"/>
    <n v="161124"/>
    <d v="2019-02-26T00:00:00"/>
    <s v="MM"/>
    <n v="0"/>
    <s v="yes"/>
    <n v="28521.5"/>
    <n v="52213"/>
    <s v="FRO.29132"/>
    <n v="2019"/>
    <n v="124091"/>
    <d v="2019-07-18T00:00:00"/>
    <m/>
    <n v="2019"/>
    <n v="171129"/>
    <s v="-"/>
    <m/>
    <d v="2020-04-16T00:00:00"/>
    <d v="2020-07-06T00:00:00"/>
    <n v="2020"/>
    <n v="108916"/>
    <m/>
    <n v="285215"/>
    <n v="280045"/>
    <n v="0.9818733236330488"/>
    <n v="5170"/>
    <n v="52213"/>
  </r>
  <r>
    <s v="2019/101"/>
    <x v="3"/>
    <n v="101"/>
    <x v="11"/>
    <s v="France"/>
    <s v="France - Direction Centrale de la securite publique"/>
    <s v="no"/>
    <s v="Field Deployment"/>
    <s v="2019/FDU/01 Human Resources"/>
    <d v="2019-01-30T00:00:00"/>
    <d v="2020-02-01T00:00:00"/>
    <s v="no"/>
    <x v="0"/>
    <s v="FRO.29137"/>
    <n v="2019"/>
    <s v="C1"/>
    <n v="143292"/>
    <d v="2019-02-26T00:00:00"/>
    <s v="SK"/>
    <n v="0"/>
    <s v="yes"/>
    <n v="19541.400000000001"/>
    <n v="47228"/>
    <s v="FRO.29137"/>
    <n v="2019"/>
    <n v="52122"/>
    <d v="2019-07-16T00:00:00"/>
    <m/>
    <n v="2019"/>
    <n v="85975"/>
    <n v="2019"/>
    <n v="31273"/>
    <d v="2020-04-16T00:00:00"/>
    <d v="2020-10-19T00:00:00"/>
    <n v="2020"/>
    <n v="70107"/>
    <m/>
    <n v="195414"/>
    <n v="187355"/>
    <n v="0.95875935193998385"/>
    <n v="8059"/>
    <n v="47228"/>
  </r>
  <r>
    <s v="2019/102"/>
    <x v="3"/>
    <n v="102"/>
    <x v="11"/>
    <s v="Bulgaria"/>
    <s v="Bulgaria - Ministry of Interior, Chief Directorate Border Police"/>
    <s v="no"/>
    <s v="Field Deployment"/>
    <s v="2019/FDU/01 Human Resources"/>
    <d v="2019-02-27T00:00:00"/>
    <d v="2020-02-01T00:00:00"/>
    <s v="no"/>
    <x v="0"/>
    <s v="FRO.29144"/>
    <n v="2019"/>
    <s v="C1"/>
    <n v="119626"/>
    <d v="2019-02-26T00:00:00"/>
    <s v="SK"/>
    <n v="0"/>
    <s v="yes"/>
    <n v="27544.2"/>
    <n v="31487"/>
    <s v="FRO.29144"/>
    <n v="2019"/>
    <n v="155816"/>
    <d v="2019-12-12T00:00:00"/>
    <s v="Amend No 2 (Budget &amp; Duration increase)"/>
    <n v="2019"/>
    <n v="150000"/>
    <s v="-"/>
    <m/>
    <d v="2020-04-16T00:00:00"/>
    <d v="2020-10-09T00:00:00"/>
    <n v="2020"/>
    <n v="125123"/>
    <m/>
    <n v="275442"/>
    <n v="275123"/>
    <n v="0.99884186144451459"/>
    <n v="319"/>
    <n v="31487"/>
  </r>
  <r>
    <s v="2019/281"/>
    <x v="3"/>
    <n v="281"/>
    <x v="10"/>
    <s v="Finland"/>
    <s v="Finland - Helsingin poliisilaitos Helsinki Police Department"/>
    <s v="no"/>
    <s v="FOA-R"/>
    <s v="2019/ECRet/01-FOA-R 2019 including return and pre-return related activities"/>
    <d v="2019-10-01T00:00:00"/>
    <d v="2020-01-31T00:00:00"/>
    <s v="no"/>
    <x v="0"/>
    <s v="FRO.30253"/>
    <n v="2019"/>
    <s v="C1"/>
    <n v="101683"/>
    <d v="2019-09-12T00:00:00"/>
    <s v="SK"/>
    <n v="0"/>
    <s v="yes"/>
    <n v="56000"/>
    <m/>
    <s v="FRO.30253"/>
    <n v="2019"/>
    <n v="-3683"/>
    <d v="2019-11-20T00:00:00"/>
    <s v="Amend.2 signed on XX/01/2020"/>
    <m/>
    <m/>
    <m/>
    <m/>
    <d v="2020-04-15T00:00:00"/>
    <m/>
    <n v="2020"/>
    <n v="98000"/>
    <m/>
    <n v="98000"/>
    <n v="98000"/>
    <n v="1"/>
    <n v="0"/>
    <n v="56000"/>
  </r>
  <r>
    <s v="2019/104"/>
    <x v="3"/>
    <n v="104"/>
    <x v="11"/>
    <s v="France"/>
    <s v="France - Prefecture de Police"/>
    <s v="no"/>
    <s v="Field Deployment"/>
    <s v="2019/FDU/01 Human Resources"/>
    <d v="2019-01-30T00:00:00"/>
    <d v="2020-02-01T00:00:00"/>
    <s v="no"/>
    <x v="0"/>
    <s v="FRO.29148"/>
    <n v="2019"/>
    <s v="C1"/>
    <n v="202144"/>
    <d v="2019-03-02T00:00:00"/>
    <s v="IM"/>
    <n v="0"/>
    <s v="yes"/>
    <n v="30647.7"/>
    <n v="95833"/>
    <s v="FRO.29148"/>
    <n v="2019"/>
    <n v="104333"/>
    <d v="2020-07-23T00:00:00"/>
    <s v="Amend no 2 (ex-post with exception) for budget increase signed on 14/09/20"/>
    <n v="2019"/>
    <n v="121286"/>
    <s v="-"/>
    <m/>
    <d v="2020-04-16T00:00:00"/>
    <d v="2020-11-06T00:00:00"/>
    <n v="2020"/>
    <n v="185191"/>
    <m/>
    <n v="306477"/>
    <n v="306477"/>
    <n v="1"/>
    <n v="0"/>
    <n v="95833"/>
  </r>
  <r>
    <s v="2019/105"/>
    <x v="3"/>
    <n v="105"/>
    <x v="10"/>
    <s v="Bulgaria"/>
    <s v="Bulgaria - Ministry of Interior, Chief Directorate Border Police"/>
    <s v="no"/>
    <s v="FOA-R"/>
    <s v="2019/ECRet/01-FOA-R 2019 including return and pre-return related activities"/>
    <d v="2019-03-10T00:00:00"/>
    <d v="2019-06-09T00:00:00"/>
    <s v="no"/>
    <x v="0"/>
    <s v="FRO.29166"/>
    <n v="2019"/>
    <s v="C1"/>
    <n v="30599"/>
    <d v="2019-02-28T00:00:00"/>
    <s v="IM"/>
    <n v="0"/>
    <s v="no"/>
    <n v="0"/>
    <m/>
    <s v="FRO.29166"/>
    <n v="2019"/>
    <n v="28953"/>
    <d v="2019-02-28T00:00:00"/>
    <m/>
    <s v="-"/>
    <n v="0"/>
    <s v="-"/>
    <m/>
    <d v="2019-08-23T00:00:00"/>
    <d v="2019-08-14T00:00:00"/>
    <n v="2019"/>
    <n v="50896.93"/>
    <m/>
    <n v="59552"/>
    <n v="50896.93"/>
    <n v="0.85466365529285326"/>
    <n v="8655.07"/>
    <n v="0"/>
  </r>
  <r>
    <s v="2019/106"/>
    <x v="3"/>
    <n v="106"/>
    <x v="11"/>
    <s v="France"/>
    <s v="France - Marine Nationale - French Navy"/>
    <s v="no"/>
    <s v="Field Deployment"/>
    <s v="2019/FDU/01 Technical Equipment"/>
    <d v="2019-02-27T00:00:00"/>
    <d v="2019-03-27T00:00:00"/>
    <s v="no"/>
    <x v="0"/>
    <s v="FRO.29173"/>
    <n v="2019"/>
    <s v="C1"/>
    <n v="342148"/>
    <m/>
    <s v="SK"/>
    <n v="331464.03000000003"/>
    <s v="yes"/>
    <n v="166436.14000000001"/>
    <n v="81262"/>
    <m/>
    <m/>
    <m/>
    <m/>
    <m/>
    <s v="-"/>
    <m/>
    <s v="-"/>
    <m/>
    <d v="2019-06-10T00:00:00"/>
    <m/>
    <n v="2019"/>
    <n v="244526.07999999999"/>
    <m/>
    <n v="342148"/>
    <n v="244526.07999999999"/>
    <n v="0.71467926160608852"/>
    <n v="97621.920000000013"/>
    <n v="81262"/>
  </r>
  <r>
    <s v="2019/107"/>
    <x v="3"/>
    <n v="107"/>
    <x v="11"/>
    <s v="Moldova"/>
    <s v="General Inspectorate of Border Police"/>
    <s v="no"/>
    <s v="Field Deployment"/>
    <s v="2019/FDU/01 Human Resources"/>
    <d v="2019-03-26T00:00:00"/>
    <d v="2019-04-25T00:00:00"/>
    <s v="yes"/>
    <x v="0"/>
    <s v="FRO.29176"/>
    <n v="2019"/>
    <s v="C1"/>
    <n v="5468.77"/>
    <d v="2019-02-28T00:00:00"/>
    <s v="MM"/>
    <n v="0"/>
    <s v="no"/>
    <n v="0"/>
    <m/>
    <s v="FRO.29176"/>
    <n v="2019"/>
    <n v="737.01"/>
    <m/>
    <m/>
    <n v="2019"/>
    <n v="4375"/>
    <m/>
    <m/>
    <d v="2019-07-09T00:00:00"/>
    <m/>
    <m/>
    <m/>
    <m/>
    <n v="6205.7800000000007"/>
    <n v="4375"/>
    <n v="0.7049879306066279"/>
    <n v="1830.7800000000007"/>
    <n v="0"/>
  </r>
  <r>
    <s v="2019/108"/>
    <x v="3"/>
    <n v="108"/>
    <x v="11"/>
    <s v="Italy"/>
    <s v="Italy - Ministero dell'Interno, Dipartimento della Pubblica Sicurezza, Direzione Centrale dell'Immigrazione e della Polizia delle Frontiere"/>
    <s v="no"/>
    <s v="Field Deployment"/>
    <s v="2019/FDU/01 Technical Equipment"/>
    <d v="2019-03-01T00:00:00"/>
    <d v="2019-05-31T00:00:00"/>
    <s v="no"/>
    <x v="0"/>
    <s v="FRO.29183"/>
    <n v="2019"/>
    <s v="C1"/>
    <n v="439322"/>
    <d v="2019-03-01T00:00:00"/>
    <s v="MM"/>
    <n v="762336"/>
    <s v="yes"/>
    <n v="394410"/>
    <n v="389052"/>
    <s v="FRO.29183"/>
    <n v="2019"/>
    <n v="405722"/>
    <d v="2019-05-06T00:00:00"/>
    <m/>
    <n v="2019"/>
    <n v="507026"/>
    <m/>
    <m/>
    <d v="2019-08-14T00:00:00"/>
    <m/>
    <n v="2019"/>
    <n v="266518.21999999997"/>
    <m/>
    <n v="845044"/>
    <n v="773544.22"/>
    <n v="0.91538928150486831"/>
    <n v="71499.780000000028"/>
    <n v="389052"/>
  </r>
  <r>
    <s v="2019/109"/>
    <x v="3"/>
    <n v="109"/>
    <x v="12"/>
    <s v="Denmark"/>
    <s v="Denmark - Danish National Police"/>
    <s v="no"/>
    <s v="Coast Guard and Law Enforcement"/>
    <s v="2019/CGS/01  Baltic Sea Region Border Control Cooperation 2019"/>
    <d v="2019-03-05T00:00:00"/>
    <d v="2019-12-20T00:00:00"/>
    <s v="no"/>
    <x v="0"/>
    <s v="FRO.29203"/>
    <n v="2019"/>
    <s v="C1"/>
    <n v="93809.4"/>
    <d v="2019-03-01T00:00:00"/>
    <s v="MM"/>
    <n v="0"/>
    <s v="yes"/>
    <n v="9380"/>
    <m/>
    <m/>
    <m/>
    <n v="-23309.4"/>
    <m/>
    <m/>
    <n v="2019"/>
    <n v="46000"/>
    <m/>
    <m/>
    <d v="2020-03-04T00:00:00"/>
    <m/>
    <n v="2019"/>
    <n v="24011.72"/>
    <m/>
    <n v="70500"/>
    <n v="70011.72"/>
    <n v="0.99307404255319154"/>
    <n v="488.27999999999884"/>
    <n v="9380"/>
  </r>
  <r>
    <s v="2019/110"/>
    <x v="3"/>
    <n v="110"/>
    <x v="11"/>
    <s v="France"/>
    <s v="France - Direction generale de la gendarmerie nationale (DGGN)"/>
    <s v="no"/>
    <s v="Field Deployment"/>
    <s v="2019/FDU/01 Human Resources"/>
    <d v="2019-01-30T00:00:00"/>
    <d v="2020-02-01T00:00:00"/>
    <s v="no"/>
    <x v="0"/>
    <s v="FRO.29177"/>
    <n v="2019"/>
    <s v="C1"/>
    <n v="354974"/>
    <d v="2019-03-05T00:00:00"/>
    <s v="MM"/>
    <n v="0"/>
    <s v="yes"/>
    <n v="45967.9"/>
    <n v="46575"/>
    <s v="FRO.29177"/>
    <n v="2019"/>
    <n v="104705"/>
    <d v="2019-07-18T00:00:00"/>
    <s v="Amend no 2 (budget decrease) signed on xx/12/2019"/>
    <n v="2019"/>
    <n v="281954.40000000002"/>
    <m/>
    <m/>
    <d v="2020-04-16T00:00:00"/>
    <d v="2020-11-10T00:00:00"/>
    <n v="2020"/>
    <n v="171165.6"/>
    <m/>
    <n v="459679"/>
    <n v="453120"/>
    <n v="0.98573134730975309"/>
    <n v="6559"/>
    <n v="46575"/>
  </r>
  <r>
    <s v="2019/111"/>
    <x v="3"/>
    <n v="111"/>
    <x v="10"/>
    <s v="Denmark"/>
    <s v="Denmark - Danish National Police"/>
    <s v="no"/>
    <s v="RO"/>
    <s v="2019/ECRet/01 Return Support"/>
    <d v="2019-03-10T00:00:00"/>
    <d v="2019-06-09T00:00:00"/>
    <s v="no"/>
    <x v="0"/>
    <s v="FRO.29178"/>
    <n v="2019"/>
    <s v="C1"/>
    <n v="3522"/>
    <d v="2019-03-04T00:00:00"/>
    <s v="MM"/>
    <n v="0"/>
    <s v="yes"/>
    <n v="0"/>
    <n v="11386.47"/>
    <s v="FRO.29178"/>
    <n v="2019"/>
    <n v="42657"/>
    <d v="2019-03-13T00:00:00"/>
    <s v="Amendment no 1 : budget increase; Amendment no 2 : increase"/>
    <m/>
    <m/>
    <m/>
    <m/>
    <d v="2019-08-23T00:00:00"/>
    <d v="2019-09-03T00:00:00"/>
    <n v="2019"/>
    <n v="28198.12"/>
    <m/>
    <n v="46179"/>
    <n v="28198.12"/>
    <n v="0.61062647523766211"/>
    <n v="17980.88"/>
    <n v="11386.47"/>
  </r>
  <r>
    <s v="2019/112"/>
    <x v="3"/>
    <n v="112"/>
    <x v="11"/>
    <s v="Portugal"/>
    <s v="Portugal - Polícia de Segurança Pública"/>
    <s v="no"/>
    <s v="Field Deployment"/>
    <s v="2019/FDU/01 Human Resources"/>
    <d v="2019-02-27T00:00:00"/>
    <d v="2020-02-01T00:00:00"/>
    <s v="no"/>
    <x v="0"/>
    <s v="FRO.29147"/>
    <n v="2019"/>
    <s v="C1"/>
    <n v="506433"/>
    <d v="2019-03-05T00:00:00"/>
    <s v="SK"/>
    <n v="0"/>
    <s v="yes"/>
    <n v="96000"/>
    <n v="114930"/>
    <s v="FRO.29147"/>
    <n v="2019"/>
    <n v="453567"/>
    <d v="2019-07-19T00:00:00"/>
    <s v="Amend no 2 (budget increase) signed on xx/12/2019     AM.3. (budget increase) €55,067"/>
    <m/>
    <m/>
    <m/>
    <m/>
    <d v="2020-04-16T00:00:00"/>
    <d v="2020-08-05T00:00:00"/>
    <n v="2020"/>
    <n v="959916.57"/>
    <m/>
    <n v="960000"/>
    <n v="959916.57"/>
    <n v="0.99991309374999993"/>
    <n v="83.430000000051223"/>
    <n v="114930"/>
  </r>
  <r>
    <s v="2019/113"/>
    <x v="3"/>
    <n v="113"/>
    <x v="11"/>
    <s v="Portugal"/>
    <s v="Portugal - Guarda Nacional Republicana"/>
    <s v="no"/>
    <s v="Field Deployment"/>
    <s v="2019/FDU/01 Technical Equipment"/>
    <d v="2019-05-01T00:00:00"/>
    <d v="2019-08-13T00:00:00"/>
    <s v="no"/>
    <x v="0"/>
    <s v="FRO.29216"/>
    <n v="2019"/>
    <s v="C1"/>
    <n v="293903"/>
    <d v="2019-03-12T00:00:00"/>
    <s v="SK"/>
    <n v="254278.09"/>
    <s v="yes"/>
    <n v="144450"/>
    <n v="143839.67000000001"/>
    <m/>
    <m/>
    <m/>
    <m/>
    <m/>
    <n v="2019"/>
    <n v="176342"/>
    <m/>
    <m/>
    <d v="2019-10-27T00:00:00"/>
    <d v="2019-10-09T00:00:00"/>
    <n v="2019"/>
    <n v="101854.51"/>
    <m/>
    <n v="293903"/>
    <n v="278196.51"/>
    <n v="0.94655893270909108"/>
    <n v="15706.489999999991"/>
    <n v="143839.67000000001"/>
  </r>
  <r>
    <s v="2019/114"/>
    <x v="3"/>
    <n v="114"/>
    <x v="11"/>
    <s v="North Macedonia"/>
    <s v="North Macedonia - Ministry of Interior - Public Security Bureau"/>
    <s v="no"/>
    <s v="Field Deployment"/>
    <s v="2019/FDU/01 Human Resources"/>
    <d v="2019-03-26T00:00:00"/>
    <d v="2019-06-20T00:00:00"/>
    <s v="no"/>
    <x v="0"/>
    <s v="FRO.29218"/>
    <n v="2019"/>
    <s v="C1"/>
    <n v="35381.65"/>
    <d v="2019-03-08T00:00:00"/>
    <s v="SK"/>
    <n v="0"/>
    <s v="yes"/>
    <m/>
    <n v="17945.62"/>
    <m/>
    <m/>
    <m/>
    <m/>
    <m/>
    <m/>
    <m/>
    <m/>
    <m/>
    <d v="2019-09-03T00:00:00"/>
    <d v="2019-07-04T00:00:00"/>
    <n v="2019"/>
    <n v="27528.62"/>
    <m/>
    <n v="35381.65"/>
    <n v="27528.62"/>
    <n v="0.77804794293086943"/>
    <n v="7853.0300000000025"/>
    <n v="17945.62"/>
  </r>
  <r>
    <s v="2019/115"/>
    <x v="3"/>
    <n v="115"/>
    <x v="11"/>
    <s v="Serbia"/>
    <s v="Serbia - Ministry of Interior Republic of Serbia"/>
    <s v="no"/>
    <s v="Field Deployment"/>
    <s v="2019/FDU/01 Human Resources"/>
    <d v="2019-03-26T00:00:00"/>
    <d v="2019-04-25T00:00:00"/>
    <s v="no"/>
    <x v="0"/>
    <s v="FRO.29228"/>
    <n v="2019"/>
    <s v="C1"/>
    <n v="7599.14"/>
    <d v="2019-03-08T00:00:00"/>
    <s v="MM"/>
    <n v="0"/>
    <s v="no"/>
    <m/>
    <m/>
    <m/>
    <m/>
    <m/>
    <m/>
    <m/>
    <m/>
    <m/>
    <m/>
    <m/>
    <d v="2019-07-09T00:00:00"/>
    <d v="2019-07-02T00:00:00"/>
    <n v="2019"/>
    <n v="6943.87"/>
    <m/>
    <n v="7599.14"/>
    <n v="6943.87"/>
    <n v="0.9137705056098453"/>
    <n v="655.27000000000044"/>
    <n v="0"/>
  </r>
  <r>
    <s v="2019/116"/>
    <x v="3"/>
    <n v="116"/>
    <x v="11"/>
    <s v="Georgia"/>
    <s v="Georgia - Patrol Police Department"/>
    <s v="no"/>
    <s v="Field Deployment"/>
    <s v="2019/FDU/01 Human Resources"/>
    <d v="2019-03-11T00:00:00"/>
    <d v="2019-03-31T00:00:00"/>
    <s v="no"/>
    <x v="0"/>
    <s v="FRO.29226"/>
    <n v="2019"/>
    <s v="C1"/>
    <n v="2439.6"/>
    <m/>
    <s v="MM"/>
    <n v="0"/>
    <s v="no"/>
    <m/>
    <m/>
    <m/>
    <m/>
    <m/>
    <m/>
    <m/>
    <m/>
    <m/>
    <m/>
    <m/>
    <d v="2019-06-14T00:00:00"/>
    <m/>
    <m/>
    <m/>
    <m/>
    <n v="2439.6"/>
    <n v="0"/>
    <n v="0"/>
    <n v="2439.6"/>
    <n v="0"/>
  </r>
  <r>
    <s v="2019/117"/>
    <x v="3"/>
    <n v="117"/>
    <x v="11"/>
    <s v="Kosovo "/>
    <s v="Kosovo - General Directorate of Kosovo Police "/>
    <s v="no"/>
    <s v="Field Deployment"/>
    <s v="2019/FDU/01 Human Resources"/>
    <d v="2019-03-26T00:00:00"/>
    <d v="2019-04-25T00:00:00"/>
    <s v="yes"/>
    <x v="0"/>
    <s v="FRO.29232"/>
    <n v="2019"/>
    <s v="C1"/>
    <n v="19526.43"/>
    <d v="2019-03-08T00:00:00"/>
    <s v="SK"/>
    <n v="0"/>
    <s v="yes"/>
    <n v="0"/>
    <n v="9534.36"/>
    <s v="FRO.29232"/>
    <n v="2019"/>
    <n v="995.1"/>
    <d v="2019-04-24T00:00:00"/>
    <m/>
    <m/>
    <m/>
    <m/>
    <m/>
    <d v="2019-07-09T00:00:00"/>
    <d v="2019-05-27T00:00:00"/>
    <n v="2019"/>
    <n v="17740.95"/>
    <m/>
    <n v="20521.53"/>
    <n v="17740.95"/>
    <n v="0.86450425479971527"/>
    <n v="2780.5799999999981"/>
    <n v="9534.36"/>
  </r>
  <r>
    <s v="2019/118"/>
    <x v="3"/>
    <n v="118"/>
    <x v="5"/>
    <s v="Netherlands"/>
    <s v="Netherlands - the Royal Marechaussee"/>
    <s v="no"/>
    <s v="FSC Support Officer"/>
    <s v="2019/FSC/GA FSC FIMO Deployment"/>
    <d v="2019-02-01T00:00:00"/>
    <d v="2020-01-31T00:00:00"/>
    <s v="no"/>
    <x v="0"/>
    <s v="FRO.29020"/>
    <n v="2019"/>
    <s v="C1"/>
    <n v="96146"/>
    <d v="2019-03-12T00:00:00"/>
    <s v="JC"/>
    <n v="0"/>
    <s v="yes"/>
    <n v="8864.9"/>
    <n v="11397"/>
    <s v="FRO.29020"/>
    <n v="2019"/>
    <n v="-7497"/>
    <m/>
    <s v="Amendment No1: decrease of contingency, 2 additional daily rates, duration extenstion (31.012019-15.02.2020)"/>
    <m/>
    <m/>
    <m/>
    <m/>
    <d v="2020-04-15T00:00:00"/>
    <d v="2020-03-20T00:00:00"/>
    <n v="2020"/>
    <n v="87171"/>
    <m/>
    <n v="88649"/>
    <n v="87171"/>
    <n v="0.98332750510440048"/>
    <n v="1478"/>
    <n v="11397"/>
  </r>
  <r>
    <s v="2019/119"/>
    <x v="3"/>
    <n v="119"/>
    <x v="11"/>
    <s v="France"/>
    <s v="France - Direction Generale des Douanes et Droits Indirects"/>
    <s v="no"/>
    <s v="Field Deployment"/>
    <s v="2019/FDU/01 Technical Equipment"/>
    <d v="2019-03-01T00:00:00"/>
    <d v="2019-03-31T00:00:00"/>
    <s v="no"/>
    <x v="0"/>
    <s v="FRO.29231"/>
    <n v="2019"/>
    <s v="C1"/>
    <n v="705515"/>
    <d v="2019-03-08T00:00:00"/>
    <s v="SK"/>
    <n v="636687.77"/>
    <s v="yes"/>
    <n v="492525"/>
    <n v="450029.68"/>
    <m/>
    <m/>
    <m/>
    <m/>
    <m/>
    <m/>
    <m/>
    <m/>
    <m/>
    <d v="2019-06-14T00:00:00"/>
    <d v="2019-06-27T00:00:00"/>
    <n v="2019"/>
    <n v="651684.09"/>
    <m/>
    <n v="705515"/>
    <n v="651684.09"/>
    <n v="0.92369983628980246"/>
    <n v="53830.910000000033"/>
    <n v="450029.68"/>
  </r>
  <r>
    <s v="2019/120"/>
    <x v="3"/>
    <n v="120"/>
    <x v="5"/>
    <s v="Lithuania"/>
    <s v="Lithuania - State Border Guard Service at the Ministry of the Interior of the Republic of Lithuania"/>
    <s v="no"/>
    <s v="FSC Support Officer"/>
    <s v="2019/FSC/GA FSC FIMO Deployment"/>
    <d v="2019-02-01T00:00:00"/>
    <d v="2020-02-15T00:00:00"/>
    <s v="no"/>
    <x v="0"/>
    <s v="FRO.29238"/>
    <n v="2019"/>
    <s v="C1"/>
    <n v="94852"/>
    <d v="2019-03-13T00:00:00"/>
    <s v="JC"/>
    <n v="0"/>
    <s v="yes"/>
    <n v="10940.7"/>
    <n v="11465"/>
    <s v="FRO.29238"/>
    <n v="2019"/>
    <n v="14555"/>
    <d v="2019-09-26T00:00:00"/>
    <s v="amednemnt 2 signed on :22.11.2019"/>
    <n v="2019"/>
    <n v="64994"/>
    <n v="2019"/>
    <n v="21665"/>
    <d v="2020-04-30T00:00:00"/>
    <d v="2020-03-09T00:00:00"/>
    <n v="2020"/>
    <n v="21830"/>
    <m/>
    <n v="109407"/>
    <n v="108489"/>
    <n v="0.99160931201842661"/>
    <n v="918"/>
    <n v="11465"/>
  </r>
  <r>
    <s v="2019/121a"/>
    <x v="3"/>
    <s v="121a"/>
    <x v="11"/>
    <s v="Romania"/>
    <s v="Romania - RBP - Coast Guard"/>
    <s v="no"/>
    <s v="Field Deployment"/>
    <s v="2019/FDU/01 Technical Equipment"/>
    <d v="2019-04-01T00:00:00"/>
    <d v="2019-06-30T00:00:00"/>
    <s v="no"/>
    <x v="0"/>
    <s v="FRO.29279"/>
    <n v="2019"/>
    <s v="C1"/>
    <n v="735127"/>
    <d v="2019-03-25T00:00:00"/>
    <s v="SK"/>
    <n v="627015"/>
    <s v="yes"/>
    <n v="438560"/>
    <n v="432912.71"/>
    <s v="FRO.29279"/>
    <n v="2019"/>
    <n v="-60090"/>
    <d v="2019-07-05T00:00:00"/>
    <m/>
    <n v="2019"/>
    <n v="441076"/>
    <n v="2019"/>
    <n v="147025"/>
    <d v="2019-09-13T00:00:00"/>
    <d v="2019-11-15T00:00:00"/>
    <n v="2019"/>
    <n v="59570"/>
    <m/>
    <n v="675037"/>
    <n v="647671"/>
    <n v="0.95945999997037201"/>
    <n v="27366"/>
    <n v="432912.71"/>
  </r>
  <r>
    <s v="2019/89"/>
    <x v="3"/>
    <n v="89"/>
    <x v="11"/>
    <s v="Finland"/>
    <s v="Finland - Rajavartiolaitos, the Finnish Border Guard"/>
    <s v="no"/>
    <s v="Field Deployment"/>
    <s v="2019/FDU/01 Human Resources"/>
    <d v="2019-02-27T00:00:00"/>
    <d v="2019-12-07T00:00:00"/>
    <s v="no"/>
    <x v="0"/>
    <s v="FRO.29085"/>
    <n v="2019"/>
    <s v="C1"/>
    <n v="209679"/>
    <d v="2019-02-21T00:00:00"/>
    <s v="SK"/>
    <n v="0"/>
    <s v="yes"/>
    <n v="48082.9"/>
    <n v="50342"/>
    <s v="FRO.29085"/>
    <n v="2019"/>
    <n v="271150"/>
    <d v="2019-12-02T00:00:00"/>
    <s v="AM. 2 Budget Increase €31,186 - Data from Abnet, AM.3-increase by EUR 802, end date - 07 Dec 2019"/>
    <n v="2019"/>
    <n v="269304.59999999998"/>
    <s v="-"/>
    <m/>
    <d v="2020-02-20T00:00:00"/>
    <m/>
    <n v="2019"/>
    <n v="211451.4"/>
    <m/>
    <n v="480829"/>
    <n v="480756"/>
    <n v="0.99984817887440236"/>
    <n v="73"/>
    <n v="50342"/>
  </r>
  <r>
    <s v="2019/122"/>
    <x v="3"/>
    <n v="122"/>
    <x v="5"/>
    <s v="Austria"/>
    <s v="Austria - Federal Ministry of the Interior"/>
    <s v="no"/>
    <s v="FSC Support Officer"/>
    <s v="2019/FSC/GA FSC FIMO Deployment"/>
    <d v="2019-02-01T00:00:00"/>
    <d v="2020-01-31T00:00:00"/>
    <s v="no"/>
    <x v="0"/>
    <s v="FRO.29278"/>
    <n v="2019"/>
    <s v="C1"/>
    <n v="48758"/>
    <d v="2019-03-20T00:00:00"/>
    <s v="SK"/>
    <n v="0"/>
    <s v="no"/>
    <n v="0"/>
    <m/>
    <s v="FRO.29278"/>
    <n v="2019"/>
    <n v="-22081"/>
    <d v="2019-08-22T00:00:00"/>
    <m/>
    <n v="2019"/>
    <n v="26595"/>
    <m/>
    <m/>
    <d v="2020-04-15T00:00:00"/>
    <d v="2019-10-10T00:00:00"/>
    <n v="2019"/>
    <n v="-441"/>
    <m/>
    <n v="26677"/>
    <n v="26154"/>
    <n v="0.9803950968999513"/>
    <n v="82"/>
    <n v="0"/>
  </r>
  <r>
    <s v="2019/123"/>
    <x v="3"/>
    <n v="123"/>
    <x v="11"/>
    <s v="Albania"/>
    <s v="Albania - Aparati i Drejtorisë së Policisë së Shtetit"/>
    <s v="no"/>
    <s v="Field Deployment"/>
    <s v="2019/FDU/01 Human Resources"/>
    <d v="2019-03-26T00:00:00"/>
    <d v="2019-04-25T00:00:00"/>
    <s v="no"/>
    <x v="0"/>
    <s v="FRO.29296"/>
    <n v="2019"/>
    <s v="C1"/>
    <n v="33927.56"/>
    <d v="2019-03-19T00:00:00"/>
    <s v="IM"/>
    <n v="0"/>
    <s v="yes"/>
    <n v="0"/>
    <n v="18353.21"/>
    <s v="FRO.29296"/>
    <n v="2019"/>
    <n v="7297.4"/>
    <d v="2019-04-09T00:00:00"/>
    <m/>
    <n v="2019"/>
    <n v="18000"/>
    <m/>
    <m/>
    <d v="2019-07-09T00:00:00"/>
    <d v="2019-05-31T00:00:00"/>
    <n v="2019"/>
    <n v="15337.14"/>
    <m/>
    <n v="41224.959999999999"/>
    <n v="33337.14"/>
    <n v="0.80866397444654892"/>
    <n v="7887.82"/>
    <n v="18353.21"/>
  </r>
  <r>
    <s v="2019/124"/>
    <x v="3"/>
    <n v="124"/>
    <x v="11"/>
    <s v="Portugal"/>
    <s v="Portugal - Marinha Portuguesa"/>
    <s v="no"/>
    <s v="Field Deployment"/>
    <s v="2019/FDU/01 Technical Equipment"/>
    <d v="2019-06-01T00:00:00"/>
    <d v="2019-07-31T00:00:00"/>
    <s v="no"/>
    <x v="0"/>
    <s v="FRO.29292"/>
    <n v="2019"/>
    <s v="C1"/>
    <n v="522750"/>
    <d v="2019-03-21T00:00:00"/>
    <s v="MM"/>
    <n v="497521.46"/>
    <s v="yes"/>
    <n v="294482"/>
    <m/>
    <m/>
    <m/>
    <n v="-23795.07"/>
    <m/>
    <m/>
    <n v="2019"/>
    <n v="313650"/>
    <m/>
    <m/>
    <d v="2019-10-14T00:00:00"/>
    <m/>
    <n v="2020"/>
    <n v="75120.17"/>
    <m/>
    <n v="498954.93"/>
    <n v="388770.17"/>
    <n v="0.77916891210995753"/>
    <n v="110184.76000000001"/>
    <n v="294482"/>
  </r>
  <r>
    <s v="2019/125"/>
    <x v="3"/>
    <n v="125"/>
    <x v="10"/>
    <s v="Albania"/>
    <s v="Albania - Aparati i Drejtorisë së Policisë së Shtetit"/>
    <s v="no"/>
    <s v="FOA-R"/>
    <s v="2019/ECRet/01-FOA-R 2019 including return and pre-return related activities"/>
    <d v="2019-04-01T00:00:00"/>
    <d v="2019-04-30T00:00:00"/>
    <s v="no"/>
    <x v="0"/>
    <s v="FRO.29313"/>
    <n v="2019"/>
    <s v="C1"/>
    <n v="9844"/>
    <d v="2019-03-21T00:00:00"/>
    <s v="IM"/>
    <n v="0"/>
    <s v="no"/>
    <n v="0"/>
    <m/>
    <m/>
    <m/>
    <m/>
    <m/>
    <m/>
    <m/>
    <m/>
    <m/>
    <m/>
    <d v="2019-07-14T00:00:00"/>
    <d v="2019-05-17T00:00:00"/>
    <n v="2019"/>
    <n v="9244.7999999999993"/>
    <m/>
    <n v="9844"/>
    <n v="9244.7999999999993"/>
    <n v="0.9391304347826086"/>
    <n v="599.20000000000073"/>
    <n v="0"/>
  </r>
  <r>
    <s v="2019/126"/>
    <x v="3"/>
    <n v="126"/>
    <x v="5"/>
    <s v="Bulgaria"/>
    <s v="Bulgaria - Ministry of Interior, Chief Directorate Border Police"/>
    <s v="no"/>
    <s v="FSC Support Officer"/>
    <s v="2019/FSC/GA FSC FIMO Deployment"/>
    <d v="2019-02-01T00:00:00"/>
    <d v="2020-01-31T00:00:00"/>
    <s v="no"/>
    <x v="0"/>
    <s v="FRO.29300"/>
    <n v="2019"/>
    <s v="C1"/>
    <n v="14002"/>
    <d v="2019-03-22T00:00:00"/>
    <s v="MM"/>
    <n v="0"/>
    <s v="no"/>
    <n v="0"/>
    <m/>
    <s v="FRO.29300"/>
    <n v="2019"/>
    <n v="18737"/>
    <m/>
    <m/>
    <m/>
    <m/>
    <m/>
    <m/>
    <d v="2020-04-15T00:00:00"/>
    <d v="2020-03-12T00:00:00"/>
    <n v="2020"/>
    <n v="32280"/>
    <m/>
    <n v="32739"/>
    <n v="32280"/>
    <n v="0.9859800238247961"/>
    <n v="459"/>
    <n v="0"/>
  </r>
  <r>
    <s v="2019/127"/>
    <x v="3"/>
    <n v="127"/>
    <x v="10"/>
    <s v="Netherlands"/>
    <s v="Netherlands - Dienst Terugkeer &amp; Vertrek (Repatriation and Departure Service)"/>
    <s v="no"/>
    <s v="FOA-R"/>
    <s v="2019/ECRet/01-FOA-R 2019 including return and pre-return related activities"/>
    <d v="2019-03-25T00:00:00"/>
    <d v="2019-09-30T00:00:00"/>
    <s v="no"/>
    <x v="0"/>
    <s v="FRO.29319"/>
    <n v="2019"/>
    <s v="C1"/>
    <n v="32344"/>
    <d v="2019-03-21T00:00:00"/>
    <s v="MM"/>
    <n v="0"/>
    <s v="yes"/>
    <n v="0"/>
    <n v="7774"/>
    <s v="FRO.29319"/>
    <n v="2019"/>
    <n v="13072"/>
    <d v="2019-04-25T00:00:00"/>
    <s v="Amend. 3 (extension of duration) signed on 21/08/2019."/>
    <m/>
    <m/>
    <m/>
    <m/>
    <d v="2019-12-14T00:00:00"/>
    <d v="2020-02-17T00:00:00"/>
    <n v="2020"/>
    <n v="31679.17"/>
    <m/>
    <n v="45416"/>
    <n v="31679.17"/>
    <n v="0.69753324819446882"/>
    <n v="13736.830000000002"/>
    <n v="7774"/>
  </r>
  <r>
    <s v="2019/128"/>
    <x v="3"/>
    <n v="128"/>
    <x v="11"/>
    <s v="Moldova"/>
    <s v="Moldova - GENERAL INSPECTORATE OF BORDER POLICE"/>
    <s v="no"/>
    <s v="Field Deployment"/>
    <s v="2019/FDU/01 Human Resources"/>
    <d v="2019-04-23T00:00:00"/>
    <d v="2019-07-18T00:00:00"/>
    <s v="no"/>
    <x v="0"/>
    <s v="FRO.29323"/>
    <n v="2019"/>
    <s v="C1"/>
    <n v="20739.810000000001"/>
    <d v="2019-03-24T00:00:00"/>
    <s v="IM"/>
    <n v="0"/>
    <s v="no"/>
    <n v="0"/>
    <n v="0"/>
    <m/>
    <m/>
    <m/>
    <m/>
    <m/>
    <n v="2019"/>
    <n v="10370"/>
    <m/>
    <m/>
    <d v="2019-10-01T00:00:00"/>
    <d v="2019-08-29T00:00:00"/>
    <n v="2019"/>
    <n v="2731.43"/>
    <m/>
    <n v="20739.810000000001"/>
    <n v="13101.43"/>
    <n v="0.63170443702232559"/>
    <n v="7638.380000000001"/>
    <n v="0"/>
  </r>
  <r>
    <s v="2019/129"/>
    <x v="3"/>
    <n v="129"/>
    <x v="11"/>
    <s v="Serbia"/>
    <s v="Serbia - Ministry of Interior Republic of Serbia"/>
    <s v="no"/>
    <s v="Field Deployment"/>
    <s v="2019/FDU/01 Human Resources"/>
    <d v="2019-04-23T00:00:00"/>
    <d v="2019-05-23T00:00:00"/>
    <s v="no"/>
    <x v="0"/>
    <s v="FRO.29320"/>
    <n v="2019"/>
    <s v="C1"/>
    <n v="7599.14"/>
    <d v="2019-03-24T00:00:00"/>
    <s v="IM"/>
    <n v="0"/>
    <s v="no"/>
    <n v="0"/>
    <m/>
    <m/>
    <m/>
    <m/>
    <m/>
    <m/>
    <m/>
    <m/>
    <m/>
    <m/>
    <d v="2019-08-06T00:00:00"/>
    <d v="2019-07-02T00:00:00"/>
    <n v="2019"/>
    <n v="6581.78"/>
    <m/>
    <n v="7599.14"/>
    <n v="6581.78"/>
    <n v="0.8661216927178601"/>
    <n v="1017.3600000000006"/>
    <n v="0"/>
  </r>
  <r>
    <s v="2019/130"/>
    <x v="3"/>
    <n v="130"/>
    <x v="11"/>
    <s v="Netherlands"/>
    <s v="Netherlands - the Royal Marechaussee"/>
    <s v="no"/>
    <s v="Field Deployment"/>
    <s v="2019/FDU/01 Technical Equipment"/>
    <d v="2019-04-01T00:00:00"/>
    <d v="2019-04-15T00:00:00"/>
    <s v="no"/>
    <x v="0"/>
    <s v="FRO.29312"/>
    <n v="2019"/>
    <s v="C1"/>
    <n v="189216"/>
    <d v="2019-03-26T00:00:00"/>
    <s v="IM"/>
    <n v="188769.66"/>
    <s v="yes"/>
    <n v="107993"/>
    <n v="108120"/>
    <s v="FRO.29312"/>
    <n v="2019"/>
    <n v="11228"/>
    <d v="2019-04-15T00:00:00"/>
    <m/>
    <m/>
    <m/>
    <m/>
    <m/>
    <d v="2019-06-29T00:00:00"/>
    <d v="2019-11-08T00:00:00"/>
    <n v="2019"/>
    <n v="194594.34"/>
    <m/>
    <n v="200444"/>
    <n v="194594.34"/>
    <n v="0.97081648739797644"/>
    <n v="5849.6600000000035"/>
    <n v="108120"/>
  </r>
  <r>
    <s v="2019/131"/>
    <x v="3"/>
    <n v="131"/>
    <x v="11"/>
    <s v="Latvia"/>
    <s v="Latvia - State Border Guard of the Republic of Latvia"/>
    <s v="no"/>
    <s v="Field Deployment"/>
    <s v="2019/FDU/01 Technical Equipment"/>
    <d v="2019-04-01T00:00:00"/>
    <d v="2019-05-31T00:00:00"/>
    <s v="no"/>
    <x v="0"/>
    <s v="FRO.29333"/>
    <n v="2019"/>
    <s v="C1"/>
    <n v="931141"/>
    <d v="2019-03-25T00:00:00"/>
    <s v="SK"/>
    <n v="796555.29"/>
    <s v="yes"/>
    <n v="709854.2"/>
    <n v="772158.58"/>
    <m/>
    <m/>
    <m/>
    <m/>
    <m/>
    <n v="2019"/>
    <n v="558685"/>
    <m/>
    <m/>
    <d v="2019-08-14T00:00:00"/>
    <d v="2019-09-03T00:00:00"/>
    <n v="2019"/>
    <n v="267718.5"/>
    <m/>
    <n v="931141"/>
    <n v="826403.5"/>
    <n v="0.88751703555100681"/>
    <n v="104737.5"/>
    <n v="772158.58"/>
  </r>
  <r>
    <s v="2019/132"/>
    <x v="3"/>
    <n v="132"/>
    <x v="11"/>
    <s v="Georgia"/>
    <s v="Georgia - Patrol Police Department"/>
    <s v="no"/>
    <s v="Field Deployment"/>
    <s v="2019/FDU/01 Human Resources"/>
    <d v="2019-04-23T00:00:00"/>
    <d v="2019-06-20T00:00:00"/>
    <s v="no"/>
    <x v="0"/>
    <s v="FRO.29328"/>
    <n v="2019"/>
    <s v="C1"/>
    <n v="10738.52"/>
    <d v="2019-03-27T00:00:00"/>
    <s v="SK"/>
    <n v="0"/>
    <s v="no"/>
    <n v="0"/>
    <n v="0"/>
    <m/>
    <m/>
    <m/>
    <m/>
    <m/>
    <m/>
    <m/>
    <m/>
    <m/>
    <d v="2019-09-03T00:00:00"/>
    <d v="2019-08-27T00:00:00"/>
    <n v="2019"/>
    <n v="6166.41"/>
    <m/>
    <n v="10738.52"/>
    <n v="6166.41"/>
    <n v="0.57423276205659624"/>
    <n v="4572.1100000000006"/>
    <n v="0"/>
  </r>
  <r>
    <s v="2019/133"/>
    <x v="3"/>
    <n v="133"/>
    <x v="11"/>
    <s v="Ukraine"/>
    <s v="Ukraine - Administration of the State Border Guard Service of Ukraine"/>
    <s v="no"/>
    <s v="Field Deployment"/>
    <s v="2019/FDU/01 Human Resources"/>
    <d v="2019-04-23T00:00:00"/>
    <d v="2019-05-23T00:00:00"/>
    <s v="no"/>
    <x v="0"/>
    <s v="FRO.29330"/>
    <n v="2019"/>
    <s v="C1"/>
    <n v="39242.25"/>
    <d v="2019-03-27T00:00:00"/>
    <s v="SK"/>
    <n v="0"/>
    <s v="yes"/>
    <n v="0"/>
    <n v="8961.36"/>
    <m/>
    <m/>
    <m/>
    <m/>
    <m/>
    <n v="2019"/>
    <n v="15696"/>
    <m/>
    <n v="0"/>
    <d v="2019-08-06T00:00:00"/>
    <d v="2019-08-16T00:00:00"/>
    <n v="2019"/>
    <n v="9721.69"/>
    <m/>
    <n v="39242.25"/>
    <n v="25417.690000000002"/>
    <n v="0.64771235084634549"/>
    <n v="13824.559999999998"/>
    <n v="8961.36"/>
  </r>
  <r>
    <s v="2019/134"/>
    <x v="3"/>
    <n v="134"/>
    <x v="5"/>
    <s v="Hungary"/>
    <s v="Hungary - Hungarian Police Headquarters"/>
    <s v="no"/>
    <s v="FSC Support Officer"/>
    <s v="2019/FSC/GA FSC FIMO Deployment"/>
    <d v="2019-02-01T00:00:00"/>
    <d v="2020-01-31T00:00:00"/>
    <s v="no"/>
    <x v="0"/>
    <s v="FRO.29277"/>
    <n v="2019"/>
    <s v="C1"/>
    <n v="22849"/>
    <d v="2019-03-29T00:00:00"/>
    <s v="SK"/>
    <n v="0"/>
    <s v="no"/>
    <n v="0"/>
    <m/>
    <s v="FRO.29277"/>
    <n v="2019"/>
    <n v="-1662"/>
    <d v="2019-08-22T00:00:00"/>
    <m/>
    <m/>
    <m/>
    <m/>
    <m/>
    <d v="2020-04-15T00:00:00"/>
    <d v="2019-12-10T00:00:00"/>
    <n v="2019"/>
    <m/>
    <m/>
    <n v="21187"/>
    <n v="20772"/>
    <n v="0.98041251710954835"/>
    <n v="415"/>
    <n v="0"/>
  </r>
  <r>
    <s v="2019/135"/>
    <x v="3"/>
    <n v="135"/>
    <x v="11"/>
    <s v="Albania"/>
    <s v="Albania - Aparati i Drejtorisë së Policisë së Shtetit"/>
    <s v="no"/>
    <s v="Field Deployment"/>
    <s v="2019/FDU/01 Human Resources"/>
    <d v="2019-04-23T00:00:00"/>
    <d v="2019-05-23T00:00:00"/>
    <s v="no"/>
    <x v="0"/>
    <s v="FRO.29348"/>
    <n v="2019"/>
    <s v="C1"/>
    <n v="33828.050000000003"/>
    <d v="2019-03-28T00:00:00"/>
    <s v="SK"/>
    <n v="0"/>
    <s v="yes"/>
    <n v="0"/>
    <n v="16855"/>
    <m/>
    <m/>
    <m/>
    <m/>
    <m/>
    <n v="2019"/>
    <n v="17000"/>
    <m/>
    <m/>
    <d v="2019-08-06T00:00:00"/>
    <d v="2019-06-26T00:00:00"/>
    <n v="2019"/>
    <n v="13013.5"/>
    <m/>
    <n v="33828.050000000003"/>
    <n v="30013.5"/>
    <n v="0.88723707101059612"/>
    <n v="3814.5500000000029"/>
    <n v="16855"/>
  </r>
  <r>
    <s v="2019/136"/>
    <x v="3"/>
    <n v="136"/>
    <x v="13"/>
    <s v="Portugal"/>
    <s v="Portugal - Guarda Nacional Republicana"/>
    <s v="no"/>
    <s v="Field Deployment"/>
    <s v="2019/FDU/01 Human Resources"/>
    <d v="2019-03-01T00:00:00"/>
    <d v="2019-12-31T00:00:00"/>
    <s v="no"/>
    <x v="0"/>
    <s v="FRO.29343"/>
    <n v="2019"/>
    <s v="C1"/>
    <n v="91620"/>
    <m/>
    <s v="SK"/>
    <n v="0"/>
    <s v="yes"/>
    <n v="9162"/>
    <n v="89898.040000000008"/>
    <m/>
    <m/>
    <m/>
    <m/>
    <m/>
    <n v="2019"/>
    <n v="54972"/>
    <m/>
    <m/>
    <d v="2020-03-15T00:00:00"/>
    <d v="2019-11-20T00:00:00"/>
    <n v="2019"/>
    <n v="34926.04"/>
    <m/>
    <n v="91620"/>
    <n v="89898.040000000008"/>
    <n v="0.98120541366513869"/>
    <n v="1721.9599999999919"/>
    <n v="89898.040000000008"/>
  </r>
  <r>
    <s v="2019/137"/>
    <x v="3"/>
    <n v="137"/>
    <x v="11"/>
    <s v="Italy"/>
    <s v="Italy - Ministero dell'Interno, Dipartimento della Pubblica Sicurezza, Direzione Centrale dell'Immigrazione e della Polizia delle Frontiere"/>
    <s v="no"/>
    <s v="Field Deployment"/>
    <s v="2019/FDU/01 Technical Equipment"/>
    <d v="2019-04-01T00:00:00"/>
    <d v="2019-06-30T00:00:00"/>
    <s v="no"/>
    <x v="0"/>
    <s v="FRO.29371"/>
    <n v="2019"/>
    <s v="C1"/>
    <n v="376443"/>
    <d v="2019-04-02T00:00:00"/>
    <s v="SK"/>
    <n v="766876.06"/>
    <s v="yes"/>
    <n v="401900"/>
    <n v="455950"/>
    <s v="FRO.29371"/>
    <n v="2019"/>
    <n v="419603"/>
    <d v="2019-05-06T00:00:00"/>
    <s v="Amend no 1 and Amend no 2 budget increase signed on 20/05/2019"/>
    <n v="2019"/>
    <n v="477628"/>
    <m/>
    <m/>
    <d v="2019-09-13T00:00:00"/>
    <m/>
    <n v="2019"/>
    <n v="271807.95"/>
    <m/>
    <n v="796046"/>
    <n v="749435.95"/>
    <n v="0.94144804445974217"/>
    <n v="46610.050000000047"/>
    <n v="455950"/>
  </r>
  <r>
    <s v="2019/138"/>
    <x v="3"/>
    <n v="138"/>
    <x v="11"/>
    <s v="Kosovo "/>
    <s v="Kosovo - General Directorate of Kosovo Police "/>
    <s v="no"/>
    <s v="Field Deployment"/>
    <s v="2019/FDU/01 Human Resources"/>
    <d v="2019-04-23T00:00:00"/>
    <d v="2019-05-23T00:00:00"/>
    <s v="no"/>
    <x v="0"/>
    <s v="FRO.29373"/>
    <n v="2019"/>
    <s v="C1"/>
    <n v="45735.01"/>
    <d v="2019-04-03T00:00:00"/>
    <s v="IM"/>
    <n v="0"/>
    <s v="yes"/>
    <n v="0"/>
    <n v="14223.03"/>
    <m/>
    <m/>
    <m/>
    <m/>
    <m/>
    <m/>
    <n v="0"/>
    <m/>
    <m/>
    <d v="2019-08-06T00:00:00"/>
    <d v="2019-10-23T00:00:00"/>
    <n v="2019"/>
    <n v="32636.54"/>
    <m/>
    <n v="45735.01"/>
    <n v="32636.54"/>
    <n v="0.7136008060345892"/>
    <n v="13098.470000000001"/>
    <n v="14223.03"/>
  </r>
  <r>
    <s v="2019/139"/>
    <x v="3"/>
    <n v="139"/>
    <x v="5"/>
    <s v="Portugal"/>
    <s v="Portugal - Servico de Estrangeiros e Fronteiras"/>
    <s v="no"/>
    <s v="FSC Support Officer"/>
    <s v="2019/FSC/GA FSC FIMO Deployment"/>
    <d v="2019-02-01T00:00:00"/>
    <d v="2020-01-31T00:00:00"/>
    <s v="no"/>
    <x v="0"/>
    <s v="FRO.29361"/>
    <n v="2019"/>
    <s v="C1"/>
    <n v="18368"/>
    <d v="2019-04-01T00:00:00"/>
    <s v="JC"/>
    <n v="0"/>
    <s v="no"/>
    <n v="0"/>
    <m/>
    <s v="FRO.29361"/>
    <n v="2019"/>
    <n v="-1169"/>
    <m/>
    <m/>
    <n v="2019"/>
    <n v="10019"/>
    <m/>
    <m/>
    <d v="2020-04-15T00:00:00"/>
    <d v="2020-03-27T00:00:00"/>
    <n v="2020"/>
    <n v="6679"/>
    <m/>
    <n v="17199"/>
    <n v="16698"/>
    <n v="0.97087039944182796"/>
    <n v="501"/>
    <n v="0"/>
  </r>
  <r>
    <s v="2019/140"/>
    <x v="3"/>
    <n v="140"/>
    <x v="5"/>
    <s v="Portugal"/>
    <s v="Portugal - Estado-Maior da Força Aérea"/>
    <s v="no"/>
    <s v="FSC Support Officer"/>
    <s v="2018/FSC/GA FSC FIMO Deployment"/>
    <d v="2018-09-01T00:00:00"/>
    <d v="2019-01-31T00:00:00"/>
    <s v="yes"/>
    <x v="0"/>
    <s v="FRO.29248"/>
    <n v="2019"/>
    <s v="C1"/>
    <n v="21324"/>
    <d v="2019-04-26T00:00:00"/>
    <s v="SK"/>
    <n v="0"/>
    <s v="no"/>
    <n v="0"/>
    <m/>
    <m/>
    <m/>
    <m/>
    <m/>
    <m/>
    <m/>
    <m/>
    <m/>
    <m/>
    <d v="2019-04-16T00:00:00"/>
    <d v="2019-06-06T00:00:00"/>
    <n v="2019"/>
    <n v="19385"/>
    <m/>
    <n v="21324"/>
    <n v="19385"/>
    <n v="0.90906959294691425"/>
    <n v="1939"/>
    <n v="0"/>
  </r>
  <r>
    <s v="2019/141"/>
    <x v="3"/>
    <n v="141"/>
    <x v="5"/>
    <s v="Italy"/>
    <s v="Italy - Ministero dell'Interno, Dipartimento della Pubblica Sicurezza, Direzione Centrale dell'Immigrazione e della Polizia delle Frontiere"/>
    <s v="no"/>
    <s v="FSC Support Officer"/>
    <s v="2019/FSC/GA FSC FIMO Deployment"/>
    <d v="2019-02-01T00:00:00"/>
    <d v="2019-02-15T00:00:00"/>
    <s v="yes"/>
    <x v="0"/>
    <s v="FRO.29376"/>
    <n v="2019"/>
    <s v="C1"/>
    <n v="60195"/>
    <d v="2019-04-04T00:00:00"/>
    <s v="SK"/>
    <n v="0"/>
    <s v="yes"/>
    <n v="9012.6"/>
    <m/>
    <s v="FRO.29376"/>
    <n v="2019"/>
    <n v="29931"/>
    <d v="2019-12-16T00:00:00"/>
    <s v="Am. 2 signed on XX/03/2020"/>
    <n v="2019"/>
    <n v="32834"/>
    <m/>
    <m/>
    <d v="2019-05-01T00:00:00"/>
    <m/>
    <m/>
    <m/>
    <m/>
    <n v="90126"/>
    <n v="32834"/>
    <n v="0.36431218516299402"/>
    <n v="57292"/>
    <n v="9012.6"/>
  </r>
  <r>
    <s v="2019/142"/>
    <x v="3"/>
    <n v="142"/>
    <x v="11"/>
    <s v="Malta"/>
    <s v="Malta - Armed Forces of Malta"/>
    <s v="no"/>
    <s v="Field Deployment"/>
    <s v="2019/FDU/01 Technical Equipment"/>
    <d v="2019-04-24T00:00:00"/>
    <d v="2019-06-20T00:00:00"/>
    <s v="no"/>
    <x v="0"/>
    <s v="FRO.29401"/>
    <n v="2019"/>
    <s v="C1"/>
    <n v="256252"/>
    <d v="2019-04-03T00:00:00"/>
    <s v="MM"/>
    <n v="213713.79"/>
    <s v="yes"/>
    <n v="134665.66"/>
    <n v="126979"/>
    <m/>
    <m/>
    <m/>
    <m/>
    <m/>
    <m/>
    <m/>
    <m/>
    <m/>
    <d v="2019-09-03T00:00:00"/>
    <d v="2019-12-06T00:00:00"/>
    <n v="2019"/>
    <n v="226748"/>
    <m/>
    <n v="256252"/>
    <n v="226748"/>
    <n v="0.88486333765199876"/>
    <n v="29504"/>
    <n v="126979"/>
  </r>
  <r>
    <s v="2019/143"/>
    <x v="3"/>
    <n v="143"/>
    <x v="11"/>
    <s v="Italy"/>
    <s v="Italy - Ministero dell'Interno, Dipartimento della Pubblica Sicurezza, Direzione Centrale dell'Immigrazione e della Polizia delle Frontiere"/>
    <s v="no"/>
    <s v="Field Deployment"/>
    <s v="2019/FDU/01 Technical Equipment"/>
    <d v="2019-04-01T00:00:00"/>
    <d v="2019-07-31T00:00:00"/>
    <s v="no"/>
    <x v="0"/>
    <s v="FRO.29396"/>
    <n v="2019"/>
    <s v="C1"/>
    <n v="3033940"/>
    <d v="2019-04-08T00:00:00"/>
    <s v="SK"/>
    <n v="2975433.45"/>
    <s v="yes"/>
    <n v="1546233"/>
    <n v="2160401"/>
    <m/>
    <m/>
    <n v="-851934.58"/>
    <m/>
    <s v="De-commitment €851.000; €934.58"/>
    <n v="2019"/>
    <n v="1820364"/>
    <m/>
    <m/>
    <d v="2019-10-14T00:00:00"/>
    <m/>
    <n v="2020"/>
    <n v="361641.42"/>
    <m/>
    <n v="2182005.42"/>
    <n v="2182005.42"/>
    <n v="1"/>
    <n v="0"/>
    <n v="2160401"/>
  </r>
  <r>
    <s v="2019/144"/>
    <x v="3"/>
    <n v="144"/>
    <x v="11"/>
    <s v="Malta"/>
    <s v="Malta - Armed Forces of Malta"/>
    <s v="no"/>
    <s v="Field Deployment"/>
    <s v="2019/FDU/01 Human Resources"/>
    <d v="2019-04-24T00:00:00"/>
    <d v="2019-09-11T00:00:00"/>
    <s v="no"/>
    <x v="0"/>
    <s v="FRO.29392"/>
    <n v="2019"/>
    <s v="C1"/>
    <n v="285381"/>
    <d v="2019-04-05T00:00:00"/>
    <s v="SK"/>
    <n v="0"/>
    <s v="yes"/>
    <n v="33223.9"/>
    <n v="38520"/>
    <s v="FRO.29392"/>
    <n v="2019"/>
    <n v="46858"/>
    <d v="2019-08-13T00:00:00"/>
    <m/>
    <m/>
    <m/>
    <m/>
    <m/>
    <d v="2019-11-25T00:00:00"/>
    <d v="2019-12-11T00:00:00"/>
    <n v="2019"/>
    <n v="322097"/>
    <m/>
    <n v="332239"/>
    <n v="322097"/>
    <n v="0.96947378242771021"/>
    <n v="10142"/>
    <n v="38520"/>
  </r>
  <r>
    <s v="2019/145"/>
    <x v="3"/>
    <n v="145"/>
    <x v="10"/>
    <s v="Norway"/>
    <s v="Norway - National Police Immigration Service"/>
    <s v="no"/>
    <s v="EURLO"/>
    <s v="2019/ECRET/02 EURLO"/>
    <d v="2019-04-09T00:00:00"/>
    <d v="2020-08-31T00:00:00"/>
    <s v="no"/>
    <x v="0"/>
    <s v="FRO.29415"/>
    <n v="2019"/>
    <s v="C1"/>
    <n v="431954.44"/>
    <d v="2019-04-05T00:00:00"/>
    <s v="IM"/>
    <n v="0"/>
    <s v="yes"/>
    <n v="335754.19"/>
    <n v="208786.1"/>
    <s v="FRO.29415"/>
    <n v="2019"/>
    <n v="-102548.45"/>
    <d v="2019-12-16T00:00:00"/>
    <s v="AM1. new reduced budget 369,513.84 ; decommitment of EUR 40,107.85 after final payment."/>
    <n v="2019"/>
    <n v="259172.66"/>
    <m/>
    <m/>
    <d v="2020-11-14T00:00:00"/>
    <d v="2020-12-09T00:00:00"/>
    <n v="2020"/>
    <n v="70233.33"/>
    <m/>
    <n v="329405.99"/>
    <n v="329405.99"/>
    <n v="1"/>
    <n v="0"/>
    <n v="208786.1"/>
  </r>
  <r>
    <s v="2019/146"/>
    <x v="3"/>
    <n v="146"/>
    <x v="10"/>
    <s v="Germany"/>
    <s v="Germany - Federal Police Central Office - Bundespolizeipräsidium, Referat 25, Koblenz"/>
    <s v="no"/>
    <s v="RO"/>
    <s v="2019/ECRet/01-FOA-R 2019 including return and pre-return related activities"/>
    <d v="2019-05-01T00:00:00"/>
    <d v="2019-07-31T00:00:00"/>
    <s v="yes"/>
    <x v="0"/>
    <s v="FRO.29423"/>
    <n v="2019"/>
    <s v="C1"/>
    <n v="5944680"/>
    <d v="2019-04-08T00:00:00"/>
    <s v="SK"/>
    <n v="0"/>
    <s v="yes"/>
    <n v="5882887.6500000004"/>
    <n v="5882887.6500000004"/>
    <s v="FRO.29423"/>
    <n v="2019"/>
    <n v="932962.65"/>
    <m/>
    <s v="amendmenmt no 2- increase ( underestimated budget)"/>
    <n v="2019"/>
    <n v="3563280"/>
    <n v="2019"/>
    <n v="1187760"/>
    <d v="2019-10-14T00:00:00"/>
    <d v="2019-11-15T00:00:00"/>
    <n v="2019"/>
    <n v="2126602.65"/>
    <m/>
    <n v="6877642.6500000004"/>
    <n v="6877642.6500000004"/>
    <n v="1"/>
    <n v="0"/>
    <n v="5882887.6500000004"/>
  </r>
  <r>
    <s v="2019/147"/>
    <x v="3"/>
    <n v="147"/>
    <x v="10"/>
    <s v="Sweden"/>
    <s v="Sweden - Swedish Police Authority"/>
    <s v="no"/>
    <s v="FOA-R"/>
    <s v="2019/ECRet/01-FOA-R 2019 including return and pre-return related activities"/>
    <d v="2019-05-01T00:00:00"/>
    <d v="2019-07-31T00:00:00"/>
    <s v="yes"/>
    <x v="0"/>
    <s v="FRO.29445"/>
    <n v="2019"/>
    <s v="C1"/>
    <n v="979760"/>
    <d v="2019-04-12T00:00:00"/>
    <s v="SK"/>
    <n v="0"/>
    <s v="yes"/>
    <n v="1690890"/>
    <n v="1663866.89"/>
    <s v="FRO.29445"/>
    <n v="2019"/>
    <n v="1007561"/>
    <d v="2019-04-12T00:00:00"/>
    <m/>
    <m/>
    <n v="0"/>
    <m/>
    <m/>
    <d v="2019-10-14T00:00:00"/>
    <d v="2019-10-03T00:00:00"/>
    <n v="2019"/>
    <n v="1953182.73"/>
    <m/>
    <n v="1987321"/>
    <n v="1953182.73"/>
    <n v="0.98282196484614215"/>
    <n v="34138.270000000019"/>
    <n v="1663866.89"/>
  </r>
  <r>
    <s v="2019/148"/>
    <x v="3"/>
    <n v="148"/>
    <x v="10"/>
    <s v="Spain"/>
    <s v="Spain - Policia Nacional/ Comisaria General de Extranjeria y Fronteras"/>
    <s v="no"/>
    <s v="FOA-R"/>
    <s v="2019/ECRet/01-FOA-R 2019 including return and pre-return related activities"/>
    <d v="2019-05-01T00:00:00"/>
    <d v="2019-07-31T00:00:00"/>
    <s v="no"/>
    <x v="0"/>
    <s v="FRO.29452"/>
    <n v="2019"/>
    <s v="C1"/>
    <n v="1281443"/>
    <d v="2019-04-12T00:00:00"/>
    <s v="SK"/>
    <n v="0"/>
    <s v="yes"/>
    <n v="1200000"/>
    <n v="1040726.74"/>
    <m/>
    <m/>
    <m/>
    <m/>
    <m/>
    <m/>
    <n v="0"/>
    <m/>
    <m/>
    <d v="2019-10-14T00:00:00"/>
    <d v="2019-09-13T00:00:00"/>
    <n v="2019"/>
    <n v="1100967.4099999999"/>
    <m/>
    <n v="1281443"/>
    <n v="1100967.4099999999"/>
    <n v="0.85916221790590752"/>
    <n v="180475.59000000008"/>
    <n v="1040726.74"/>
  </r>
  <r>
    <s v="2019/149"/>
    <x v="3"/>
    <n v="149"/>
    <x v="10"/>
    <s v="Romania"/>
    <s v="Romania - General Inspectorate for Immigration"/>
    <s v="no"/>
    <s v="FOA-R"/>
    <s v="2019/ECRet/01-FOA-R 2019 including return and pre-return related activities"/>
    <d v="2019-05-01T00:00:00"/>
    <d v="2019-10-31T00:00:00"/>
    <s v="no"/>
    <x v="0"/>
    <s v="FRO.29455"/>
    <n v="2019"/>
    <s v="C1"/>
    <n v="15504"/>
    <d v="2019-04-12T00:00:00"/>
    <s v="SK"/>
    <n v="0"/>
    <s v="no"/>
    <n v="0"/>
    <n v="0"/>
    <s v="FRO.29455"/>
    <n v="2019"/>
    <n v="-6211"/>
    <m/>
    <m/>
    <n v="2019"/>
    <n v="9293"/>
    <m/>
    <m/>
    <d v="2020-01-14T00:00:00"/>
    <m/>
    <m/>
    <m/>
    <m/>
    <n v="9293"/>
    <n v="9293"/>
    <n v="1"/>
    <n v="0"/>
    <n v="0"/>
  </r>
  <r>
    <s v="2019/150"/>
    <x v="3"/>
    <n v="150"/>
    <x v="10"/>
    <s v="Switzerland"/>
    <s v="Switzerland - State Secretariat for Migration"/>
    <s v="no"/>
    <s v="FOA-R"/>
    <s v="2019/ECRet/01-FOA-R 2019 including return and pre-return related activities"/>
    <d v="2019-05-01T00:00:00"/>
    <d v="2019-07-31T00:00:00"/>
    <s v="no"/>
    <x v="0"/>
    <s v="FRO.29453"/>
    <n v="2019"/>
    <s v="C1"/>
    <n v="480265"/>
    <d v="2019-04-17T00:00:00"/>
    <s v="SK"/>
    <n v="0"/>
    <s v="yes"/>
    <n v="520000"/>
    <n v="474557"/>
    <s v="FRO.29453"/>
    <n v="2019"/>
    <n v="99867"/>
    <d v="2019-06-11T00:00:00"/>
    <m/>
    <m/>
    <m/>
    <m/>
    <m/>
    <d v="2019-10-14T00:00:00"/>
    <d v="2019-09-05T00:00:00"/>
    <n v="2019"/>
    <n v="537291.81000000006"/>
    <m/>
    <n v="580132"/>
    <n v="537291.81000000006"/>
    <n v="0.92615440968607154"/>
    <n v="42840.189999999944"/>
    <n v="474557"/>
  </r>
  <r>
    <s v="2019/151"/>
    <x v="3"/>
    <n v="151"/>
    <x v="11"/>
    <s v="Germany"/>
    <s v="Germany - Federal Police Central Office - Bundespolizeipräsidium, Potsdam"/>
    <s v="no"/>
    <s v="Field Deployment"/>
    <s v="2019/FDU/01 Technical Equipment"/>
    <d v="2019-04-01T00:00:00"/>
    <d v="2019-05-31T00:00:00"/>
    <s v="no"/>
    <x v="0"/>
    <s v="FRO.29463"/>
    <n v="2019"/>
    <s v="C1"/>
    <n v="218028"/>
    <d v="2019-05-08T00:00:00"/>
    <s v="SK"/>
    <n v="187172.01"/>
    <s v="yes"/>
    <n v="143942.91"/>
    <n v="130063.01"/>
    <m/>
    <m/>
    <m/>
    <m/>
    <m/>
    <m/>
    <n v="0"/>
    <m/>
    <m/>
    <d v="2019-08-14T00:00:00"/>
    <d v="2019-09-20T00:00:00"/>
    <n v="2019"/>
    <n v="202795.89"/>
    <m/>
    <n v="218028"/>
    <n v="202795.89"/>
    <n v="0.93013690902085977"/>
    <n v="15232.109999999986"/>
    <n v="130063.01"/>
  </r>
  <r>
    <s v="2019/152"/>
    <x v="3"/>
    <n v="152"/>
    <x v="10"/>
    <s v="Austria"/>
    <s v="Austria - Federal Ministry of the Interior"/>
    <s v="no"/>
    <s v="FOA-R"/>
    <s v="2019/ECRet/01-FOA-R 2019 including return and pre-return related activities"/>
    <d v="2019-05-01T00:00:00"/>
    <d v="2019-07-31T00:00:00"/>
    <s v="no"/>
    <x v="0"/>
    <s v="FRO.29483"/>
    <n v="2019"/>
    <s v="C1"/>
    <n v="1870608"/>
    <d v="2019-04-16T00:00:00"/>
    <s v="SK"/>
    <n v="0"/>
    <s v="yes"/>
    <n v="1810000"/>
    <n v="1799337.2"/>
    <s v="FRO.29483"/>
    <n v="2019"/>
    <n v="71178"/>
    <d v="2019-07-16T00:00:00"/>
    <m/>
    <m/>
    <m/>
    <m/>
    <m/>
    <d v="2019-10-14T00:00:00"/>
    <d v="2019-10-23T00:00:00"/>
    <n v="2019"/>
    <n v="1929238.01"/>
    <m/>
    <n v="1941786"/>
    <n v="1929238.01"/>
    <n v="0.99353791303470107"/>
    <n v="12547.989999999991"/>
    <n v="1799337.2"/>
  </r>
  <r>
    <s v="2019/153"/>
    <x v="3"/>
    <n v="153"/>
    <x v="10"/>
    <s v="Germany"/>
    <s v="Germany - Federal Police Central Office - Bundespolizeipräsidium, Potsdam"/>
    <s v="no"/>
    <s v="FOA-R"/>
    <s v="2019/ECRet/01-FOA-R 2019 including return and pre-return related activities"/>
    <d v="2019-05-01T00:00:00"/>
    <d v="2019-07-31T00:00:00"/>
    <s v="no"/>
    <x v="0"/>
    <s v="FRO.29484"/>
    <n v="2019"/>
    <s v="C1"/>
    <n v="129681"/>
    <d v="2019-04-17T00:00:00"/>
    <s v="SK"/>
    <n v="0"/>
    <s v="yes"/>
    <n v="12968.1"/>
    <n v="0"/>
    <m/>
    <m/>
    <m/>
    <m/>
    <m/>
    <m/>
    <n v="0"/>
    <m/>
    <m/>
    <d v="2019-10-14T00:00:00"/>
    <d v="2019-09-06T00:00:00"/>
    <n v="2019"/>
    <n v="43100.09"/>
    <m/>
    <n v="129681"/>
    <n v="43100.09"/>
    <n v="0.33235470115128657"/>
    <n v="86580.91"/>
    <n v="0"/>
  </r>
  <r>
    <s v="2019/154"/>
    <x v="3"/>
    <n v="154"/>
    <x v="10"/>
    <s v="Belgium"/>
    <s v="Belgium - Department of Federal Immigration (Dienst Vreemdelingenzaken)"/>
    <s v="no"/>
    <s v="FOA-R"/>
    <s v="2019/ECRet/01-FOA-R 2019 including return and pre-return related activities"/>
    <d v="2019-05-01T00:00:00"/>
    <d v="2019-07-31T00:00:00"/>
    <s v="no"/>
    <x v="0"/>
    <s v="FRO.29475"/>
    <n v="2019"/>
    <s v="C1"/>
    <n v="64553"/>
    <d v="2019-04-16T00:00:00"/>
    <s v="IM"/>
    <n v="0"/>
    <s v="yes"/>
    <n v="6455.3"/>
    <n v="4212.24"/>
    <m/>
    <m/>
    <m/>
    <m/>
    <m/>
    <m/>
    <m/>
    <m/>
    <m/>
    <d v="2019-10-14T00:00:00"/>
    <d v="2019-10-07T00:00:00"/>
    <n v="2019"/>
    <n v="31942.530000000002"/>
    <m/>
    <n v="64553"/>
    <n v="31942.530000000002"/>
    <n v="0.49482642169999846"/>
    <n v="32610.469999999998"/>
    <n v="4212.24"/>
  </r>
  <r>
    <s v="2019/155"/>
    <x v="3"/>
    <n v="155"/>
    <x v="11"/>
    <s v="Estonia"/>
    <s v="Estonia - Police and Border Guard Board"/>
    <s v="no"/>
    <s v="Field Deployment"/>
    <s v="2019/FDU/01 Technical Equipment"/>
    <d v="2019-05-01T00:00:00"/>
    <d v="2019-05-31T00:00:00"/>
    <s v="no"/>
    <x v="0"/>
    <s v="FRO.29477"/>
    <n v="2019"/>
    <s v="C1"/>
    <n v="205343"/>
    <d v="2019-04-17T00:00:00"/>
    <s v="SK"/>
    <n v="125585.99"/>
    <s v="yes"/>
    <n v="105200"/>
    <n v="65967"/>
    <m/>
    <m/>
    <m/>
    <m/>
    <m/>
    <n v="2019"/>
    <n v="123206"/>
    <m/>
    <m/>
    <d v="2019-08-14T00:00:00"/>
    <d v="2019-11-06T00:00:00"/>
    <n v="2019"/>
    <n v="12871.29"/>
    <m/>
    <n v="205343"/>
    <n v="136077.29"/>
    <n v="0.66268287694248162"/>
    <n v="69265.709999999992"/>
    <n v="65967"/>
  </r>
  <r>
    <s v="2019/156"/>
    <x v="3"/>
    <n v="156"/>
    <x v="5"/>
    <s v="Croatia"/>
    <s v="Croatia - Ministry of the Interior of the Republic of Croatia"/>
    <s v="no"/>
    <s v="FSC Support Officer"/>
    <s v="2018/FSC/GA FSC FIMO Deployment"/>
    <d v="2018-12-01T00:00:00"/>
    <d v="2019-02-02T00:00:00"/>
    <s v="yes"/>
    <x v="0"/>
    <s v="FRO.29264"/>
    <n v="2019"/>
    <s v="C1"/>
    <n v="20464"/>
    <m/>
    <s v="SK"/>
    <n v="0"/>
    <s v="no"/>
    <n v="0"/>
    <m/>
    <m/>
    <m/>
    <m/>
    <m/>
    <m/>
    <n v="2019"/>
    <m/>
    <m/>
    <m/>
    <d v="2019-04-18T00:00:00"/>
    <d v="2019-05-20T00:00:00"/>
    <n v="2019"/>
    <n v="18169"/>
    <m/>
    <n v="20464"/>
    <n v="18169"/>
    <n v="0.88785183737294759"/>
    <n v="2295"/>
    <n v="0"/>
  </r>
  <r>
    <s v="2019/157"/>
    <x v="3"/>
    <n v="157"/>
    <x v="10"/>
    <s v="Italy"/>
    <s v="Italy - Ministero dell'Interno, Dipartimento della Pubblica Sicurezza, Direzione Centrale dell'Immigrazione e della Polizia delle Frontiere"/>
    <s v="no"/>
    <s v="FOA-R"/>
    <s v="2019/ECRet/01-FOA-R 2019 including return and pre-return related activities"/>
    <d v="2019-05-01T00:00:00"/>
    <d v="2019-07-31T00:00:00"/>
    <s v="no"/>
    <x v="0"/>
    <s v="FRO.29521"/>
    <n v="2019"/>
    <s v="C1"/>
    <n v="921348"/>
    <d v="2019-04-24T00:00:00"/>
    <s v="IM"/>
    <n v="0"/>
    <s v="yes"/>
    <n v="1350000"/>
    <n v="1259048"/>
    <s v="FRO.29521"/>
    <n v="2019"/>
    <n v="498268"/>
    <m/>
    <m/>
    <n v="2019"/>
    <n v="552262"/>
    <m/>
    <m/>
    <d v="2019-10-14T00:00:00"/>
    <d v="2019-10-03T00:00:00"/>
    <n v="2019"/>
    <n v="772015.24"/>
    <m/>
    <n v="1419616"/>
    <n v="1324277.24"/>
    <n v="0.93284186709645422"/>
    <n v="95338.760000000009"/>
    <n v="1259048"/>
  </r>
  <r>
    <s v="2019/158"/>
    <x v="3"/>
    <n v="158"/>
    <x v="10"/>
    <s v="Greece"/>
    <s v="Greece - the Hellenic Police / Ministry of Public Order and Citizens' Protection"/>
    <s v="no"/>
    <s v="FOA-R"/>
    <s v="2019/ECRet/01-FOA-R 2019 including return and pre-return related activities"/>
    <d v="2019-05-01T00:00:00"/>
    <d v="2019-07-31T00:00:00"/>
    <s v="no"/>
    <x v="0"/>
    <s v="FRO.29528"/>
    <n v="2019"/>
    <s v="C1"/>
    <n v="2912"/>
    <d v="2019-04-25T00:00:00"/>
    <s v="SK"/>
    <n v="0"/>
    <s v="no"/>
    <n v="0"/>
    <n v="0"/>
    <m/>
    <m/>
    <m/>
    <m/>
    <m/>
    <m/>
    <m/>
    <m/>
    <m/>
    <d v="2019-10-14T00:00:00"/>
    <d v="2019-08-23T00:00:00"/>
    <n v="2019"/>
    <n v="2476.52"/>
    <m/>
    <n v="2912"/>
    <n v="2476.52"/>
    <n v="0.85045329670329672"/>
    <n v="435.48"/>
    <n v="0"/>
  </r>
  <r>
    <s v="2019/159"/>
    <x v="3"/>
    <n v="159"/>
    <x v="11"/>
    <s v="Latvia"/>
    <s v="Latvia - State Border Guard of the Republic of Latvia"/>
    <s v="no"/>
    <s v="Field Deployment"/>
    <s v="2019/FDU/01 Technical Equipment"/>
    <d v="2019-05-01T00:00:00"/>
    <d v="2019-05-31T00:00:00"/>
    <s v="no"/>
    <x v="0"/>
    <s v="FRO.29534"/>
    <n v="2019"/>
    <s v="C1"/>
    <n v="283735"/>
    <d v="2019-04-29T00:00:00"/>
    <s v="SK"/>
    <n v="240838.24"/>
    <s v="yes"/>
    <n v="146491"/>
    <n v="142763.99"/>
    <m/>
    <m/>
    <m/>
    <m/>
    <m/>
    <n v="2019"/>
    <n v="170241"/>
    <m/>
    <m/>
    <d v="2019-08-14T00:00:00"/>
    <d v="2019-09-06T00:00:00"/>
    <n v="2019"/>
    <n v="73005.62"/>
    <m/>
    <n v="283735"/>
    <n v="243246.62"/>
    <n v="0.85730213050910176"/>
    <n v="40488.380000000005"/>
    <n v="142763.99"/>
  </r>
  <r>
    <s v="2019/160"/>
    <x v="3"/>
    <n v="160"/>
    <x v="11"/>
    <s v="Italy"/>
    <s v="Italy - Ministero dell'Interno, Dipartimento della Pubblica Sicurezza, Direzione Centrale dell'Immigrazione e della Polizia delle Frontiere"/>
    <s v="yes"/>
    <s v="Field Deployment"/>
    <s v="2019/FDU/01 Technical Equipment"/>
    <d v="2019-05-01T00:00:00"/>
    <d v="2019-05-31T00:00:00"/>
    <s v="no"/>
    <x v="0"/>
    <s v="FRO.29537"/>
    <n v="2019"/>
    <s v="C1"/>
    <n v="339282"/>
    <d v="2019-04-29T00:00:00"/>
    <s v="SK"/>
    <n v="200355.54"/>
    <s v="yes"/>
    <n v="112110"/>
    <n v="102582.89"/>
    <s v="FRO.29537"/>
    <n v="2019"/>
    <n v="-113875"/>
    <d v="2019-05-16T00:00:00"/>
    <s v="Amend no 1 (decrease of budget) "/>
    <n v="2019"/>
    <n v="135244"/>
    <m/>
    <m/>
    <d v="2019-08-14T00:00:00"/>
    <d v="2019-12-12T00:00:00"/>
    <n v="2019"/>
    <n v="67115.09"/>
    <m/>
    <n v="225407"/>
    <n v="202359.09"/>
    <n v="0.89774980368843915"/>
    <n v="23047.910000000003"/>
    <n v="102582.89"/>
  </r>
  <r>
    <s v="2019/161"/>
    <x v="3"/>
    <n v="161"/>
    <x v="10"/>
    <s v="France"/>
    <s v="France - Ministère de l'intérieur, Direction générale des étrangers en France"/>
    <s v="no"/>
    <s v="FOA-R"/>
    <s v="2019/ECRet/01-FOA-R 2019 including return and pre-return related activities"/>
    <d v="2019-05-01T00:00:00"/>
    <d v="2019-07-31T00:00:00"/>
    <s v="no"/>
    <x v="0"/>
    <s v="FRO.29550"/>
    <n v="2019"/>
    <s v="C1"/>
    <n v="1098249"/>
    <d v="2019-04-26T00:00:00"/>
    <s v="IM"/>
    <n v="0"/>
    <s v="yes"/>
    <n v="900000"/>
    <n v="516493.91"/>
    <s v="FRO.29550"/>
    <n v="2019"/>
    <n v="-364566"/>
    <d v="2019-07-29T00:00:00"/>
    <m/>
    <m/>
    <m/>
    <m/>
    <m/>
    <d v="2019-10-14T00:00:00"/>
    <d v="2019-11-08T00:00:00"/>
    <n v="2019"/>
    <n v="638473.80000000005"/>
    <m/>
    <n v="733683"/>
    <n v="638473.80000000005"/>
    <n v="0.87023114887492292"/>
    <n v="95209.199999999953"/>
    <n v="516493.91"/>
  </r>
  <r>
    <s v="2019/162"/>
    <x v="3"/>
    <n v="162"/>
    <x v="5"/>
    <s v="Greece"/>
    <s v="Greece - Hellenic Ministry of Maritime Affairs and Insular Policy / Hellenic Coast Guard"/>
    <s v="no"/>
    <s v="FSC Support Officer"/>
    <s v="2018/FSC/GA FSC FIMO Deployment"/>
    <d v="2019-02-01T00:00:00"/>
    <d v="2020-01-31T00:00:00"/>
    <s v="no"/>
    <x v="0"/>
    <s v="FRO.29529"/>
    <n v="2019"/>
    <s v="C1"/>
    <n v="174577"/>
    <d v="2019-04-26T00:00:00"/>
    <s v="SK"/>
    <m/>
    <s v="yes"/>
    <n v="17457"/>
    <n v="18087"/>
    <s v="FRO.29529"/>
    <n v="2019"/>
    <n v="3429"/>
    <d v="2019-12-16T00:00:00"/>
    <s v="contingency reduction; decrease of deployment days ; Am. no 2 additionnal deployments included "/>
    <n v="2019"/>
    <n v="95224"/>
    <m/>
    <m/>
    <d v="2020-04-15T00:00:00"/>
    <d v="2020-07-07T00:00:00"/>
    <n v="2020"/>
    <n v="67268.429999999993"/>
    <m/>
    <n v="178006"/>
    <n v="162492.43"/>
    <n v="0.91284805006572811"/>
    <n v="15513.570000000007"/>
    <n v="18087"/>
  </r>
  <r>
    <s v="2019/163"/>
    <x v="3"/>
    <n v="163"/>
    <x v="10"/>
    <s v="Iceland"/>
    <s v="Iceland - the Office of the National Commissioner of the Icelandic Police"/>
    <s v="no"/>
    <s v="RO"/>
    <s v="2019/ECRet/01-FOA-R 2019 including return and pre-return related activities"/>
    <d v="2019-05-01T00:00:00"/>
    <d v="2019-07-31T00:00:00"/>
    <s v="no"/>
    <x v="0"/>
    <s v="FRO.29539"/>
    <n v="2019"/>
    <s v="C1"/>
    <n v="103506"/>
    <d v="2019-04-26T00:00:00"/>
    <s v="MM"/>
    <n v="0"/>
    <s v="yes"/>
    <n v="80000"/>
    <n v="88600"/>
    <m/>
    <m/>
    <m/>
    <m/>
    <m/>
    <m/>
    <m/>
    <m/>
    <m/>
    <d v="2019-10-14T00:00:00"/>
    <d v="2019-11-18T00:00:00"/>
    <n v="2019"/>
    <n v="97091.3"/>
    <m/>
    <n v="103506"/>
    <n v="97091.3"/>
    <n v="0.93802581492860315"/>
    <n v="6414.6999999999971"/>
    <n v="88600"/>
  </r>
  <r>
    <s v="2019/164"/>
    <x v="3"/>
    <n v="164"/>
    <x v="11"/>
    <s v="Ukraine"/>
    <s v="Ukraine - Administration of the State Border Guard Service of Ukraine"/>
    <s v="no"/>
    <s v="Field Deployment"/>
    <s v="2019/FDU/01 Human Resources"/>
    <d v="2019-05-21T00:00:00"/>
    <d v="2019-06-20T00:00:00"/>
    <s v="no"/>
    <x v="0"/>
    <s v="FRO.29546"/>
    <n v="2019"/>
    <s v="C1"/>
    <n v="30634.1"/>
    <d v="2019-05-06T00:00:00"/>
    <s v="MM"/>
    <n v="0"/>
    <s v="yes"/>
    <m/>
    <n v="8426.9500000000007"/>
    <m/>
    <m/>
    <m/>
    <m/>
    <m/>
    <n v="2019"/>
    <n v="12254"/>
    <m/>
    <m/>
    <d v="2019-09-03T00:00:00"/>
    <d v="2019-07-24T00:00:00"/>
    <n v="2019"/>
    <n v="7350.43"/>
    <m/>
    <n v="30634.1"/>
    <n v="19604.43"/>
    <n v="0.63995449515409297"/>
    <n v="11029.669999999998"/>
    <n v="8426.9500000000007"/>
  </r>
  <r>
    <s v="2019/165"/>
    <x v="3"/>
    <n v="165"/>
    <x v="11"/>
    <s v="Albania"/>
    <s v="Albania - Aparati i Drejtorisë së Policisë së Shtetit"/>
    <s v="no"/>
    <s v="Field Deployment"/>
    <s v="2019/FDU/01 Human Resources"/>
    <d v="2019-05-21T00:00:00"/>
    <d v="2019-06-20T00:00:00"/>
    <s v="no"/>
    <x v="0"/>
    <s v="FRO.29545"/>
    <n v="2019"/>
    <s v="C1"/>
    <n v="24908.53"/>
    <d v="2019-05-06T00:00:00"/>
    <s v="MM"/>
    <n v="0"/>
    <s v="yes"/>
    <n v="0"/>
    <n v="11851"/>
    <m/>
    <m/>
    <m/>
    <m/>
    <m/>
    <n v="2019"/>
    <n v="19926.82"/>
    <m/>
    <m/>
    <d v="2019-09-03T00:00:00"/>
    <d v="2019-07-01T00:00:00"/>
    <n v="2019"/>
    <n v="847.23"/>
    <m/>
    <n v="24908.53"/>
    <n v="20774.05"/>
    <n v="0.83401348855191371"/>
    <n v="4134.4799999999996"/>
    <n v="11851"/>
  </r>
  <r>
    <s v="2019/166"/>
    <x v="3"/>
    <n v="166"/>
    <x v="10"/>
    <s v="Georgia"/>
    <s v="Georgia - Patrol Police Department"/>
    <s v="no"/>
    <s v="CRO"/>
    <s v="2019/ECRet/01-FOA-R 2019 including return and pre-return related activities"/>
    <d v="2019-05-01T00:00:00"/>
    <d v="2019-05-31T00:00:00"/>
    <s v="no"/>
    <x v="0"/>
    <s v="FRO.29544"/>
    <n v="2019"/>
    <s v="C1"/>
    <n v="2744.55"/>
    <d v="2019-04-29T00:00:00"/>
    <s v="IM"/>
    <n v="0"/>
    <s v="no"/>
    <n v="0"/>
    <m/>
    <m/>
    <m/>
    <m/>
    <m/>
    <m/>
    <m/>
    <m/>
    <m/>
    <m/>
    <d v="2019-08-14T00:00:00"/>
    <d v="2019-06-05T00:00:00"/>
    <n v="2019"/>
    <n v="2439.6"/>
    <m/>
    <n v="2744.55"/>
    <n v="2439.6"/>
    <n v="0.88888888888888884"/>
    <n v="304.95000000000027"/>
    <n v="0"/>
  </r>
  <r>
    <s v="2019/167"/>
    <x v="3"/>
    <n v="167"/>
    <x v="10"/>
    <s v="Albania"/>
    <s v="Albania - Aparati i Drejtorisë së Policisë së Shtetit"/>
    <s v="no"/>
    <s v="CRO"/>
    <s v="2019/ECRet/01-FOA-R 2019 including return and pre-return related activities"/>
    <d v="2019-05-01T00:00:00"/>
    <d v="2019-05-31T00:00:00"/>
    <s v="no"/>
    <x v="0"/>
    <s v="FRO.29548"/>
    <n v="2019"/>
    <s v="C1"/>
    <n v="8988"/>
    <d v="2019-04-29T00:00:00"/>
    <s v="IM"/>
    <n v="0"/>
    <s v="no"/>
    <n v="0"/>
    <m/>
    <m/>
    <m/>
    <m/>
    <m/>
    <m/>
    <m/>
    <m/>
    <m/>
    <m/>
    <d v="2019-08-14T00:00:00"/>
    <d v="2019-06-25T00:00:00"/>
    <n v="2019"/>
    <n v="7233.2"/>
    <m/>
    <n v="8988"/>
    <n v="7233.2"/>
    <n v="0.80476190476190479"/>
    <n v="1754.8000000000002"/>
    <n v="0"/>
  </r>
  <r>
    <s v="2019/168"/>
    <x v="3"/>
    <n v="168"/>
    <x v="11"/>
    <s v="North Macedonia"/>
    <s v="North Macedonia - Ministry of Interior - Public Security Bureau"/>
    <s v="no"/>
    <s v="Field Deployment"/>
    <s v="2019/FDU/01 Human Resources"/>
    <d v="2019-05-21T00:00:00"/>
    <d v="2019-06-20T00:00:00"/>
    <s v="no"/>
    <x v="0"/>
    <s v="FRO.29551"/>
    <n v="2019"/>
    <s v="C1"/>
    <n v="5489.1"/>
    <d v="2019-05-06T00:00:00"/>
    <s v="MM"/>
    <n v="0"/>
    <s v="yes"/>
    <n v="0"/>
    <n v="3288.59"/>
    <m/>
    <m/>
    <m/>
    <m/>
    <m/>
    <m/>
    <n v="0"/>
    <m/>
    <m/>
    <d v="2019-09-03T00:00:00"/>
    <d v="2019-09-11T00:00:00"/>
    <n v="2019"/>
    <n v="4642.09"/>
    <m/>
    <n v="5489.1"/>
    <n v="4642.09"/>
    <n v="0.84569237215572679"/>
    <n v="847.01000000000022"/>
    <n v="3288.59"/>
  </r>
  <r>
    <s v="2019/169"/>
    <x v="3"/>
    <n v="169"/>
    <x v="11"/>
    <s v="Turkey"/>
    <s v="Ministry of Interior, Turkish National Police, Border Gates Department"/>
    <s v="no"/>
    <s v="Field Deployment"/>
    <s v="2019/FDU/01 Human Resources"/>
    <d v="2019-05-21T00:00:00"/>
    <d v="2019-06-20T00:00:00"/>
    <s v="no"/>
    <x v="0"/>
    <s v="FRO.29554"/>
    <n v="2019"/>
    <s v="C1"/>
    <n v="10019.48"/>
    <d v="2019-05-06T00:00:00"/>
    <s v="MM"/>
    <n v="0"/>
    <s v="yes"/>
    <m/>
    <n v="3870"/>
    <m/>
    <m/>
    <m/>
    <m/>
    <s v="Amend no 1 (no ABAC changes) signed on xx/05/2019"/>
    <m/>
    <m/>
    <m/>
    <m/>
    <d v="2019-09-03T00:00:00"/>
    <m/>
    <m/>
    <m/>
    <m/>
    <n v="10019.48"/>
    <n v="0"/>
    <n v="0"/>
    <n v="10019.48"/>
    <n v="3870"/>
  </r>
  <r>
    <s v="2019/170"/>
    <x v="3"/>
    <n v="170"/>
    <x v="11"/>
    <s v="Serbia"/>
    <s v="Serbia - Ministry of Interior Republic of Serbia"/>
    <s v="no"/>
    <s v="Field Deployment"/>
    <s v="2019/FDU/01 Human Resources"/>
    <d v="2019-05-21T00:00:00"/>
    <d v="2019-06-20T00:00:00"/>
    <s v="no"/>
    <x v="0"/>
    <s v="FRO.29547"/>
    <n v="2019"/>
    <s v="C1"/>
    <n v="7599.14"/>
    <d v="2019-05-06T00:00:00"/>
    <s v="MM"/>
    <n v="0"/>
    <s v="no"/>
    <m/>
    <m/>
    <m/>
    <m/>
    <m/>
    <m/>
    <m/>
    <m/>
    <m/>
    <m/>
    <m/>
    <d v="2019-09-03T00:00:00"/>
    <d v="2019-07-04T00:00:00"/>
    <n v="2019"/>
    <n v="6988.17"/>
    <m/>
    <n v="7599.14"/>
    <n v="6988.17"/>
    <n v="0.91960011264432551"/>
    <n v="610.97000000000025"/>
    <n v="0"/>
  </r>
  <r>
    <s v="2019/171"/>
    <x v="3"/>
    <n v="171"/>
    <x v="11"/>
    <s v="Greece"/>
    <s v="Greece - Hellenic Ministry of Maritime Affairs and Insular Policy / Hellenic Coast Guard"/>
    <s v="yes"/>
    <s v="Field Deployment"/>
    <s v="2019/FDU/01 Technical Equipment"/>
    <d v="2019-05-01T00:00:00"/>
    <d v="2019-07-31T00:00:00"/>
    <s v="no"/>
    <x v="0"/>
    <s v="FRO.29557"/>
    <n v="2019"/>
    <s v="C1"/>
    <n v="1475543"/>
    <m/>
    <s v="MM"/>
    <n v="1452934.2"/>
    <s v="yes"/>
    <n v="989158.7"/>
    <m/>
    <m/>
    <m/>
    <n v="-202882"/>
    <m/>
    <m/>
    <n v="2019"/>
    <n v="885326"/>
    <m/>
    <m/>
    <d v="2019-10-14T00:00:00"/>
    <m/>
    <n v="2020"/>
    <n v="387334.63"/>
    <m/>
    <n v="1272661"/>
    <n v="1272660.6299999999"/>
    <n v="0.99999970927057547"/>
    <n v="0.37000000011175871"/>
    <n v="989158.7"/>
  </r>
  <r>
    <s v="2019/172"/>
    <x v="3"/>
    <n v="172"/>
    <x v="11"/>
    <s v="Italy"/>
    <s v="Italy - Ministero dell'Interno, Dipartimento della Pubblica Sicurezza, Direzione Centrale dell'Immigrazione e della Polizia delle Frontiere"/>
    <s v="yes"/>
    <s v="Field Deployment"/>
    <s v="2019/FDU/01 Technical Equipment"/>
    <d v="2019-05-01T00:00:00"/>
    <d v="2019-07-31T00:00:00"/>
    <s v="no"/>
    <x v="0"/>
    <s v="FRO.29570"/>
    <n v="2019"/>
    <s v="C1"/>
    <n v="946288"/>
    <d v="2019-04-30T00:00:00"/>
    <s v="MM"/>
    <n v="974767"/>
    <s v="yes"/>
    <n v="510829"/>
    <n v="441355"/>
    <s v="FRO.29570"/>
    <n v="2019"/>
    <n v="-143600.6"/>
    <m/>
    <s v="De-Commitment €102,922.16"/>
    <n v="2019"/>
    <n v="567773"/>
    <m/>
    <m/>
    <d v="2019-10-14T00:00:00"/>
    <m/>
    <n v="2020"/>
    <n v="234914.4"/>
    <m/>
    <n v="802687.4"/>
    <n v="802687.4"/>
    <n v="1"/>
    <n v="0"/>
    <n v="441355"/>
  </r>
  <r>
    <s v="2019/173"/>
    <x v="3"/>
    <n v="173"/>
    <x v="11"/>
    <s v="Spain"/>
    <s v="Spain - Guardia Civil, Jefatura Fiscal y de Fronteras"/>
    <s v="yes"/>
    <s v="Field Deployment"/>
    <s v="2019/FDU/01 Technical Equipment"/>
    <d v="2019-05-01T00:00:00"/>
    <d v="2019-07-31T00:00:00"/>
    <s v="no"/>
    <x v="0"/>
    <s v="FRO.29567"/>
    <n v="2019"/>
    <s v="C1"/>
    <n v="1435345"/>
    <d v="2019-04-30T00:00:00"/>
    <s v="MM"/>
    <n v="3121723"/>
    <s v="yes"/>
    <n v="1564580"/>
    <n v="3121734"/>
    <s v="FRO.29567"/>
    <n v="2019"/>
    <n v="913712.06"/>
    <d v="2019-05-31T00:00:00"/>
    <m/>
    <m/>
    <m/>
    <m/>
    <m/>
    <d v="2019-10-14T00:00:00"/>
    <m/>
    <n v="2020"/>
    <n v="2320328"/>
    <m/>
    <n v="2349057.06"/>
    <n v="2320328"/>
    <n v="0.98776996076885415"/>
    <n v="28729.060000000056"/>
    <n v="3121734"/>
  </r>
  <r>
    <s v="2019/174"/>
    <x v="3"/>
    <n v="174"/>
    <x v="12"/>
    <s v="Romania"/>
    <s v="Romania - RBP - Coast Guard"/>
    <s v="yes"/>
    <s v="Coast Guard and Law Enforcement"/>
    <s v="2019/CGS/01 Technical Equipment"/>
    <d v="2019-05-07T00:00:00"/>
    <d v="2019-06-15T00:00:00"/>
    <s v="no"/>
    <x v="0"/>
    <s v="FRO.29561"/>
    <n v="2019"/>
    <s v="C1"/>
    <n v="250506"/>
    <d v="2019-05-06T00:00:00"/>
    <s v="MM"/>
    <n v="62783"/>
    <s v="yes"/>
    <n v="121807"/>
    <n v="62783"/>
    <s v="FRO.29561"/>
    <n v="2019"/>
    <n v="3252"/>
    <d v="2019-05-29T00:00:00"/>
    <s v="Amend no 1 increase of budget"/>
    <n v="2019"/>
    <n v="150304"/>
    <m/>
    <m/>
    <d v="2019-08-29T00:00:00"/>
    <d v="2019-11-21T00:00:00"/>
    <n v="2019"/>
    <n v="-78829.13"/>
    <m/>
    <n v="253758"/>
    <n v="71474.87"/>
    <n v="0.28166548443792905"/>
    <n v="103454"/>
    <n v="62783"/>
  </r>
  <r>
    <s v="2019/175"/>
    <x v="3"/>
    <n v="175"/>
    <x v="12"/>
    <s v="Bulgaria"/>
    <s v="Bulgaria - Ministry of Interior, Chief Directorate Border Police"/>
    <s v="yes"/>
    <s v="Coast Guard and Law Enforcement"/>
    <s v="2019/CGS/01 Technical Equipment"/>
    <d v="2019-05-07T00:00:00"/>
    <d v="2019-06-15T00:00:00"/>
    <s v="no"/>
    <x v="0"/>
    <s v="FRO.29583"/>
    <n v="2019"/>
    <s v="C1"/>
    <n v="293388"/>
    <d v="2019-05-07T00:00:00"/>
    <s v="PM"/>
    <n v="118725"/>
    <s v="yes"/>
    <n v="154440.20000000001"/>
    <n v="58884.42"/>
    <m/>
    <m/>
    <m/>
    <m/>
    <m/>
    <n v="2019"/>
    <n v="100000"/>
    <m/>
    <m/>
    <d v="2019-08-29T00:00:00"/>
    <d v="2019-11-14T00:00:00"/>
    <n v="2019"/>
    <n v="22315"/>
    <m/>
    <n v="293388"/>
    <n v="122315"/>
    <n v="0.41690525856544919"/>
    <n v="171073"/>
    <n v="58884.42"/>
  </r>
  <r>
    <s v="2019/176"/>
    <x v="3"/>
    <n v="176"/>
    <x v="11"/>
    <s v="Portugal"/>
    <s v="Portugal - Maritime Police"/>
    <s v="no"/>
    <s v="Field Deployment"/>
    <s v="2019/FDU/01 Technical Equipment"/>
    <d v="2019-05-01T00:00:00"/>
    <d v="2019-08-31T00:00:00"/>
    <s v="no"/>
    <x v="0"/>
    <s v="FRO.29573"/>
    <n v="2019"/>
    <s v="C1"/>
    <n v="897569"/>
    <d v="2019-05-08T00:00:00"/>
    <s v="MM"/>
    <n v="665246.75"/>
    <s v="yes"/>
    <n v="503616"/>
    <n v="385756.83"/>
    <s v="FRO.29573"/>
    <n v="2019"/>
    <n v="-158791.63"/>
    <m/>
    <s v="De-Commitment €36,859.30"/>
    <m/>
    <m/>
    <m/>
    <m/>
    <d v="2019-11-14T00:00:00"/>
    <d v="2020-04-28T00:00:00"/>
    <n v="2020"/>
    <n v="738777.37"/>
    <m/>
    <n v="738777.37"/>
    <n v="738777.37"/>
    <n v="1"/>
    <n v="0"/>
    <n v="385756.83"/>
  </r>
  <r>
    <s v="2019/177"/>
    <x v="3"/>
    <n v="177"/>
    <x v="11"/>
    <s v="Kosovo "/>
    <s v="Kosovo - General Directorate of Kosovo Police "/>
    <s v="no"/>
    <s v="Field Deployment"/>
    <s v="2019/FDU/01 Human Resources"/>
    <d v="2019-05-21T00:00:00"/>
    <d v="2019-06-20T00:00:00"/>
    <s v="no"/>
    <x v="0"/>
    <s v="FRO.29587"/>
    <n v="2019"/>
    <s v="C1"/>
    <n v="15235.73"/>
    <d v="2019-05-07T00:00:00"/>
    <s v="IM"/>
    <n v="0"/>
    <s v="yes"/>
    <n v="0"/>
    <n v="7365.89"/>
    <m/>
    <m/>
    <m/>
    <m/>
    <m/>
    <m/>
    <n v="0"/>
    <m/>
    <m/>
    <d v="2019-09-03T00:00:00"/>
    <d v="2019-09-10T00:00:00"/>
    <n v="2019"/>
    <n v="13168.91"/>
    <m/>
    <n v="15235.73"/>
    <n v="13168.91"/>
    <n v="0.86434388112679872"/>
    <n v="2066.8199999999997"/>
    <n v="7365.89"/>
  </r>
  <r>
    <s v="2019/178"/>
    <x v="3"/>
    <n v="178"/>
    <x v="11"/>
    <s v="Georgia"/>
    <s v="Georgia - Patrol Police Department"/>
    <s v="no"/>
    <s v="Field Deployment"/>
    <s v="2019/FDU/01 Human Resources"/>
    <d v="2019-05-21T00:00:00"/>
    <d v="2019-06-20T00:00:00"/>
    <s v="no"/>
    <x v="0"/>
    <s v="FRO.29586"/>
    <n v="2019"/>
    <s v="C1"/>
    <n v="10726.75"/>
    <d v="2019-05-07T00:00:00"/>
    <s v="IM"/>
    <n v="0"/>
    <s v="yes"/>
    <n v="0"/>
    <n v="6881.62"/>
    <m/>
    <m/>
    <m/>
    <m/>
    <m/>
    <m/>
    <m/>
    <m/>
    <m/>
    <d v="2019-09-03T00:00:00"/>
    <d v="2019-09-09T00:00:00"/>
    <n v="2019"/>
    <n v="9187.68"/>
    <m/>
    <n v="10726.75"/>
    <n v="9187.68"/>
    <n v="0.85652038128976626"/>
    <n v="1539.0699999999997"/>
    <n v="6881.62"/>
  </r>
  <r>
    <s v="2019/179"/>
    <x v="3"/>
    <n v="179"/>
    <x v="11"/>
    <s v="Netherlands"/>
    <s v="Netherlands - the Royal Marechaussee"/>
    <s v="no"/>
    <s v="Field Deployment"/>
    <s v="2019/FDU/01 Technical Equipment"/>
    <d v="2019-05-01T00:00:00"/>
    <d v="2019-08-31T00:00:00"/>
    <s v="no"/>
    <x v="0"/>
    <s v="FRO.29619"/>
    <n v="2019"/>
    <s v="C1"/>
    <n v="202703"/>
    <d v="2019-05-13T00:00:00"/>
    <s v="MM"/>
    <n v="135342.14000000001"/>
    <s v="yes"/>
    <n v="90320"/>
    <n v="68283.94"/>
    <m/>
    <m/>
    <m/>
    <m/>
    <m/>
    <m/>
    <m/>
    <m/>
    <m/>
    <d v="2019-11-14T00:00:00"/>
    <d v="2019-12-09T00:00:00"/>
    <n v="2019"/>
    <n v="166848"/>
    <m/>
    <n v="202703"/>
    <n v="166848"/>
    <n v="0.82311559276379731"/>
    <n v="35855"/>
    <n v="68283.94"/>
  </r>
  <r>
    <s v="2019/180"/>
    <x v="3"/>
    <n v="180"/>
    <x v="11"/>
    <s v="Albania"/>
    <s v="Albania - Aparati i Drejtorisë së Policisë së Shtetit"/>
    <s v="yes"/>
    <s v="Field Deployment"/>
    <s v="2019/FDU/01 Human Resources"/>
    <d v="2019-05-21T00:00:00"/>
    <d v="2019-07-18T00:00:00"/>
    <s v="no"/>
    <x v="0"/>
    <s v="FRO.29634"/>
    <n v="2019"/>
    <s v="C1"/>
    <n v="132308.57999999999"/>
    <d v="2019-05-14T00:00:00"/>
    <s v="MM"/>
    <n v="0"/>
    <s v="no"/>
    <m/>
    <m/>
    <m/>
    <m/>
    <m/>
    <m/>
    <m/>
    <n v="2019"/>
    <n v="105846"/>
    <m/>
    <m/>
    <d v="2019-10-01T00:00:00"/>
    <d v="2019-09-26T00:00:00"/>
    <n v="2019"/>
    <n v="5608.62"/>
    <m/>
    <n v="132308.57999999999"/>
    <n v="111454.62"/>
    <n v="0.84238391795906209"/>
    <n v="20853.959999999992"/>
    <n v="0"/>
  </r>
  <r>
    <s v="2019/181"/>
    <x v="3"/>
    <n v="181"/>
    <x v="11"/>
    <s v="Albania"/>
    <s v="Albania - Aparati i Drejtorisë së Policisë së Shtetit"/>
    <s v="no"/>
    <s v="Field Deployment"/>
    <s v="2019/FDU/01 Human Resources"/>
    <d v="2019-05-19T00:00:00"/>
    <d v="2019-06-20T00:00:00"/>
    <s v="no"/>
    <x v="0"/>
    <s v="FRO.29635"/>
    <n v="2019"/>
    <s v="C1"/>
    <n v="7619.47"/>
    <d v="2019-05-14T00:00:00"/>
    <s v="MM"/>
    <n v="0"/>
    <s v="yes"/>
    <m/>
    <n v="3509"/>
    <m/>
    <m/>
    <m/>
    <m/>
    <m/>
    <n v="2019"/>
    <n v="6095"/>
    <m/>
    <m/>
    <d v="2019-09-03T00:00:00"/>
    <d v="2019-07-15T00:00:00"/>
    <n v="2019"/>
    <n v="81.040000000000006"/>
    <m/>
    <n v="7619.47"/>
    <n v="6176.04"/>
    <n v="0.81056031456256139"/>
    <n v="1443.4300000000003"/>
    <n v="3509"/>
  </r>
  <r>
    <s v="2019/103"/>
    <x v="3"/>
    <n v="103"/>
    <x v="11"/>
    <s v="Finland"/>
    <s v="Finland - Rajavartiolaitos, the Finnish Border Guard"/>
    <s v="no"/>
    <s v="Field Deployment"/>
    <s v="2019/FDU/01 Technical Equipment"/>
    <d v="2019-03-01T00:00:00"/>
    <d v="2019-05-31T00:00:00"/>
    <s v="no"/>
    <x v="0"/>
    <s v="FRO.29086"/>
    <n v="2019"/>
    <s v="C1"/>
    <n v="435330"/>
    <d v="2019-02-28T00:00:00"/>
    <s v="MM"/>
    <n v="359328"/>
    <s v="yes"/>
    <n v="214430"/>
    <n v="176610"/>
    <s v="FRO.29086"/>
    <n v="2019"/>
    <n v="0"/>
    <d v="2019-11-27T00:00:00"/>
    <s v="Amendment no 1 :ex-ante requirements corrected."/>
    <m/>
    <m/>
    <s v="-"/>
    <m/>
    <d v="2019-08-14T00:00:00"/>
    <d v="2019-12-04T00:00:00"/>
    <n v="2019"/>
    <n v="386330"/>
    <m/>
    <n v="435330"/>
    <n v="386330"/>
    <n v="0.88744171088599455"/>
    <n v="49000"/>
    <n v="176610"/>
  </r>
  <r>
    <s v="2019/183"/>
    <x v="3"/>
    <n v="183"/>
    <x v="11"/>
    <s v="Italy"/>
    <s v="Italy - Ministero dell'Interno, Dipartimento della Pubblica Sicurezza, Direzione Centrale dell'Immigrazione e della Polizia delle Frontiere"/>
    <s v="no"/>
    <s v="Field Deployment"/>
    <s v="2019/FDU/01 Technical Equipment"/>
    <d v="2019-05-01T00:00:00"/>
    <d v="2019-06-30T00:00:00"/>
    <s v="no"/>
    <x v="0"/>
    <s v="FRO.29672"/>
    <n v="2019"/>
    <s v="C1"/>
    <n v="1255874"/>
    <d v="2019-05-21T00:00:00"/>
    <s v="MM"/>
    <n v="610730"/>
    <s v="yes"/>
    <m/>
    <n v="455002"/>
    <m/>
    <m/>
    <m/>
    <m/>
    <m/>
    <m/>
    <m/>
    <m/>
    <m/>
    <d v="2019-09-13T00:00:00"/>
    <d v="2020-07-17T00:00:00"/>
    <n v="2020"/>
    <n v="594174"/>
    <m/>
    <n v="1255874"/>
    <n v="594174"/>
    <n v="0.47311593360480431"/>
    <n v="661700"/>
    <n v="455002"/>
  </r>
  <r>
    <s v="2019/184"/>
    <x v="3"/>
    <n v="184"/>
    <x v="11"/>
    <s v="Moldova"/>
    <s v="Moldova - GENERAL INSPECTORATE OF BORDER POLICE"/>
    <s v="no"/>
    <s v="Field Deployment"/>
    <s v="2019/FDU/01 Human Resources"/>
    <d v="2019-07-16T00:00:00"/>
    <d v="2019-08-15T00:00:00"/>
    <s v="no"/>
    <x v="0"/>
    <s v="FRO.29658"/>
    <n v="2019"/>
    <s v="C1"/>
    <n v="66853.600000000006"/>
    <d v="2019-05-16T00:00:00"/>
    <s v="IM"/>
    <n v="0"/>
    <s v="no"/>
    <m/>
    <m/>
    <m/>
    <m/>
    <m/>
    <m/>
    <m/>
    <n v="2019"/>
    <n v="53482.879999999997"/>
    <m/>
    <m/>
    <d v="2019-10-29T00:00:00"/>
    <d v="2019-10-14T00:00:00"/>
    <n v="2019"/>
    <n v="-11085.77"/>
    <m/>
    <n v="66853.600000000006"/>
    <n v="42397.11"/>
    <n v="0.63417841372790695"/>
    <n v="13370.720000000005"/>
    <n v="0"/>
  </r>
  <r>
    <s v="2019/185"/>
    <x v="3"/>
    <n v="185"/>
    <x v="11"/>
    <s v="Moldova"/>
    <s v="Moldova - GENERAL INSPECTORATE OF BORDER POLICE"/>
    <s v="no"/>
    <s v="Field Deployment"/>
    <s v="2019/FDU/01 Human Resources"/>
    <d v="2019-06-18T00:00:00"/>
    <d v="2019-07-18T00:00:00"/>
    <s v="no"/>
    <x v="0"/>
    <s v="FRO.29657"/>
    <n v="2019"/>
    <s v="C1"/>
    <n v="66521.899999999994"/>
    <m/>
    <s v="IM"/>
    <n v="0"/>
    <s v="yes"/>
    <n v="6652.19"/>
    <n v="45713.36"/>
    <m/>
    <m/>
    <m/>
    <m/>
    <m/>
    <n v="2019"/>
    <n v="53217.52"/>
    <m/>
    <m/>
    <d v="2019-10-01T00:00:00"/>
    <m/>
    <m/>
    <n v="-7504.16"/>
    <m/>
    <n v="66521.899999999994"/>
    <n v="45713.36"/>
    <n v="0.68719263881518722"/>
    <n v="13304.379999999994"/>
    <n v="45713.36"/>
  </r>
  <r>
    <s v="2019/186"/>
    <x v="3"/>
    <n v="186"/>
    <x v="11"/>
    <s v="Moldova"/>
    <s v="Moldova - GENERAL INSPECTORATE OF BORDER POLICE"/>
    <s v="no"/>
    <s v="Field Deployment"/>
    <s v="2019/FDU/01 Human Resources"/>
    <d v="2019-08-13T00:00:00"/>
    <d v="2019-09-12T00:00:00"/>
    <s v="no"/>
    <x v="0"/>
    <s v="FRO.29663"/>
    <n v="2019"/>
    <s v="C1"/>
    <n v="40495.22"/>
    <d v="2019-05-16T00:00:00"/>
    <s v="IM"/>
    <n v="0"/>
    <s v="no"/>
    <m/>
    <m/>
    <m/>
    <m/>
    <m/>
    <m/>
    <m/>
    <n v="2019"/>
    <n v="32396.17"/>
    <m/>
    <m/>
    <d v="2019-11-26T00:00:00"/>
    <d v="2019-10-14T00:00:00"/>
    <n v="2019"/>
    <n v="-7382.57"/>
    <m/>
    <n v="40495.22"/>
    <n v="25013.599999999999"/>
    <n v="0.6176926560715067"/>
    <n v="8099.0500000000029"/>
    <n v="0"/>
  </r>
  <r>
    <s v="2019/187"/>
    <x v="3"/>
    <n v="187"/>
    <x v="10"/>
    <s v="Hungary"/>
    <s v="Hungary - Immigration and Asylum Office "/>
    <s v="no"/>
    <s v="FOA-R"/>
    <s v="2019/ECRet/01-FOA-R 2019 including return and pre-return related activities"/>
    <d v="2019-06-01T00:00:00"/>
    <d v="2019-09-30T00:00:00"/>
    <s v="no"/>
    <x v="0"/>
    <s v="FRO.29714"/>
    <n v="2019"/>
    <s v="C1"/>
    <n v="27610"/>
    <m/>
    <s v="MM"/>
    <n v="0"/>
    <s v="no"/>
    <m/>
    <m/>
    <s v="FRO.29714"/>
    <n v="2019"/>
    <n v="1734"/>
    <m/>
    <m/>
    <m/>
    <m/>
    <m/>
    <m/>
    <d v="2019-12-14T00:00:00"/>
    <m/>
    <n v="2019"/>
    <n v="22157.3"/>
    <m/>
    <n v="29344"/>
    <n v="22157.3"/>
    <n v="0.75508792257360957"/>
    <n v="7186.7000000000007"/>
    <n v="0"/>
  </r>
  <r>
    <s v="2019/188"/>
    <x v="3"/>
    <n v="188"/>
    <x v="11"/>
    <s v="Serbia"/>
    <s v="Serbia - Ministry of Interior Republic of Serbia"/>
    <s v="no"/>
    <s v="Field Deployment"/>
    <s v="2019/FDU/01 Human Resources"/>
    <d v="2019-06-18T00:00:00"/>
    <d v="2019-07-18T00:00:00"/>
    <s v="no"/>
    <x v="0"/>
    <s v="FRO.29719"/>
    <n v="2019"/>
    <s v="C1"/>
    <n v="7599.14"/>
    <d v="2019-05-28T00:00:00"/>
    <s v="MM"/>
    <n v="0"/>
    <s v="no"/>
    <m/>
    <m/>
    <m/>
    <m/>
    <m/>
    <m/>
    <m/>
    <m/>
    <m/>
    <m/>
    <m/>
    <d v="2019-10-01T00:00:00"/>
    <d v="2019-08-19T00:00:00"/>
    <n v="2019"/>
    <n v="6535.45"/>
    <m/>
    <n v="7599.14"/>
    <n v="6535.45"/>
    <n v="0.8600249501917322"/>
    <n v="1063.6900000000005"/>
    <n v="0"/>
  </r>
  <r>
    <s v="2019/189"/>
    <x v="3"/>
    <n v="189"/>
    <x v="11"/>
    <s v="Slovak Republic"/>
    <s v="Slovak Republic - Ministry of Interior of the Slovak Republic"/>
    <s v="no"/>
    <s v="Field Deployment"/>
    <s v="2019/FDU/01 Technical Equipment"/>
    <d v="2019-06-01T00:00:00"/>
    <d v="2019-06-30T00:00:00"/>
    <s v="no"/>
    <x v="0"/>
    <s v="FRO.29629"/>
    <n v="2019"/>
    <s v="C1"/>
    <n v="92808"/>
    <d v="2019-05-16T00:00:00"/>
    <s v="MM"/>
    <n v="69794.63"/>
    <s v="yes"/>
    <n v="45126"/>
    <n v="37050"/>
    <m/>
    <m/>
    <m/>
    <m/>
    <m/>
    <n v="2019"/>
    <n v="55685"/>
    <m/>
    <m/>
    <d v="2019-09-13T00:00:00"/>
    <d v="2019-11-08T00:00:00"/>
    <n v="2019"/>
    <n v="25636.799999999999"/>
    <m/>
    <n v="92808"/>
    <n v="81321.8"/>
    <n v="0.87623696233083359"/>
    <n v="11486.199999999997"/>
    <n v="37050"/>
  </r>
  <r>
    <s v="2019/190"/>
    <x v="3"/>
    <n v="190"/>
    <x v="11"/>
    <s v="Serbia"/>
    <s v="Serbia - Ministry of Interior Republic of Serbia"/>
    <s v="no"/>
    <s v="Field Deployment"/>
    <s v="2019/FDU/01 Human Resources"/>
    <d v="2019-07-16T00:00:00"/>
    <d v="2019-08-15T00:00:00"/>
    <s v="no"/>
    <x v="0"/>
    <s v="FRO.29818"/>
    <n v="2019"/>
    <s v="C1"/>
    <n v="7599.14"/>
    <d v="2019-06-12T00:00:00"/>
    <s v="MM"/>
    <n v="0"/>
    <s v="no"/>
    <m/>
    <m/>
    <m/>
    <m/>
    <m/>
    <m/>
    <m/>
    <m/>
    <m/>
    <m/>
    <m/>
    <d v="2019-10-29T00:00:00"/>
    <d v="2019-09-12T00:00:00"/>
    <n v="2019"/>
    <n v="6300.48"/>
    <m/>
    <n v="7599.14"/>
    <n v="6300.48"/>
    <n v="0.8291043460181019"/>
    <n v="1298.6600000000008"/>
    <n v="0"/>
  </r>
  <r>
    <s v="2019/191"/>
    <x v="3"/>
    <n v="191"/>
    <x v="11"/>
    <s v="Serbia"/>
    <s v="Serbia - Ministry of Interior Republic of Serbia"/>
    <s v="no"/>
    <s v="Field Deployment"/>
    <s v="2019/FDU/01 Human Resources"/>
    <d v="2019-08-13T00:00:00"/>
    <d v="2019-09-12T00:00:00"/>
    <s v="no"/>
    <x v="0"/>
    <s v="FRO.29819"/>
    <n v="2019"/>
    <s v="C1"/>
    <n v="7599.14"/>
    <d v="2019-06-12T00:00:00"/>
    <s v="MM"/>
    <n v="0"/>
    <s v="no"/>
    <n v="0"/>
    <n v="0"/>
    <m/>
    <m/>
    <m/>
    <m/>
    <m/>
    <m/>
    <m/>
    <m/>
    <m/>
    <d v="2019-11-26T00:00:00"/>
    <d v="2019-10-23T00:00:00"/>
    <n v="2019"/>
    <n v="6499.18"/>
    <m/>
    <n v="7599.14"/>
    <n v="6499.18"/>
    <n v="0.85525204167840041"/>
    <n v="1099.96"/>
    <n v="0"/>
  </r>
  <r>
    <s v="2019/192"/>
    <x v="3"/>
    <n v="192"/>
    <x v="10"/>
    <s v="Georgia"/>
    <s v="Georgia - Patrol Police Department"/>
    <s v="no"/>
    <s v="FOA-R"/>
    <s v="2019/ECRet/01-FOA-R 2019 including return and pre-return related activities"/>
    <d v="2019-06-01T00:00:00"/>
    <d v="2019-06-30T00:00:00"/>
    <s v="no"/>
    <x v="0"/>
    <s v="FRO.29681"/>
    <n v="2019"/>
    <s v="C1"/>
    <n v="4836.3999999999996"/>
    <m/>
    <s v="MM"/>
    <n v="0"/>
    <s v="no"/>
    <m/>
    <m/>
    <m/>
    <m/>
    <m/>
    <m/>
    <m/>
    <m/>
    <m/>
    <m/>
    <m/>
    <d v="2019-09-13T00:00:00"/>
    <m/>
    <m/>
    <m/>
    <m/>
    <n v="4836.3999999999996"/>
    <n v="0"/>
    <n v="0"/>
    <n v="4836.3999999999996"/>
    <n v="0"/>
  </r>
  <r>
    <s v="2019/193"/>
    <x v="3"/>
    <n v="193"/>
    <x v="11"/>
    <s v="Portugal"/>
    <s v="Portugal - Estado-Maior da Força Aérea"/>
    <s v="yes"/>
    <s v="Field Deployment"/>
    <s v="2019/FDU/01 Technical Equipment"/>
    <d v="2019-05-22T00:00:00"/>
    <d v="2019-06-07T00:00:00"/>
    <s v="no"/>
    <x v="0"/>
    <s v="FRO.29687"/>
    <n v="2019"/>
    <s v="C1"/>
    <n v="117084"/>
    <d v="2019-05-22T00:00:00"/>
    <s v="MM"/>
    <n v="110269.9"/>
    <s v="yes"/>
    <n v="80250"/>
    <n v="110269.9"/>
    <m/>
    <m/>
    <m/>
    <m/>
    <m/>
    <m/>
    <m/>
    <m/>
    <m/>
    <d v="2019-08-21T00:00:00"/>
    <d v="2019-11-05T00:00:00"/>
    <n v="2019"/>
    <n v="111372.6"/>
    <m/>
    <n v="117084"/>
    <n v="111372.6"/>
    <n v="0.95121963718356062"/>
    <n v="5711.3999999999942"/>
    <n v="110269.9"/>
  </r>
  <r>
    <s v="2019/194"/>
    <x v="3"/>
    <n v="194"/>
    <x v="11"/>
    <s v="Georgia"/>
    <s v="Georgia - Patrol Police Department"/>
    <s v="no"/>
    <s v="Field Deployment"/>
    <s v="2019/FDU/01 Human Resources"/>
    <d v="2019-06-02T00:00:00"/>
    <d v="2019-07-04T00:00:00"/>
    <s v="no"/>
    <x v="0"/>
    <s v="FRO.29690"/>
    <n v="2019"/>
    <s v="C1"/>
    <n v="27493.65"/>
    <d v="2019-05-23T00:00:00"/>
    <s v="MM"/>
    <n v="0"/>
    <s v="no"/>
    <m/>
    <m/>
    <m/>
    <m/>
    <m/>
    <m/>
    <m/>
    <m/>
    <m/>
    <m/>
    <m/>
    <d v="2019-09-17T00:00:00"/>
    <d v="2019-08-19T00:00:00"/>
    <n v="2019"/>
    <n v="25983.02"/>
    <m/>
    <n v="27493.65"/>
    <n v="25983.02"/>
    <n v="0.94505531277222188"/>
    <n v="1510.630000000001"/>
    <n v="0"/>
  </r>
  <r>
    <s v="2019/195"/>
    <x v="3"/>
    <n v="195"/>
    <x v="13"/>
    <s v="Portugal"/>
    <s v="Portugal - Servico de Estrangeiros e Fronteiras"/>
    <s v="yes"/>
    <s v="Field Deployment"/>
    <s v="2019/RIU/01 Biometrics on the move"/>
    <d v="2019-05-24T00:00:00"/>
    <d v="2019-12-31T00:00:00"/>
    <s v="no"/>
    <x v="0"/>
    <s v="FRO.29677"/>
    <n v="2019"/>
    <s v="C1"/>
    <n v="47055"/>
    <m/>
    <s v="PM"/>
    <m/>
    <m/>
    <m/>
    <m/>
    <m/>
    <m/>
    <m/>
    <m/>
    <m/>
    <m/>
    <m/>
    <m/>
    <m/>
    <d v="2020-03-15T00:00:00"/>
    <m/>
    <n v="2020"/>
    <n v="26282.74"/>
    <m/>
    <n v="47055"/>
    <n v="26282.74"/>
    <n v="0.55855360748060778"/>
    <n v="20772.259999999998"/>
    <n v="0"/>
  </r>
  <r>
    <s v="2019/196"/>
    <x v="3"/>
    <n v="196"/>
    <x v="10"/>
    <s v="Albania"/>
    <s v="Albania - Aparati i Drejtorisë së Policisë së Shtetit"/>
    <s v="no"/>
    <s v="FOA-R"/>
    <s v="2019/ECRet/01-FOA-R 2019 including return and pre-return related activities"/>
    <d v="2019-06-01T00:00:00"/>
    <d v="2019-06-30T00:00:00"/>
    <s v="no"/>
    <x v="0"/>
    <s v="FRO.29733"/>
    <n v="2019"/>
    <s v="C1"/>
    <n v="7875.2"/>
    <d v="2019-05-27T00:00:00"/>
    <s v="MM"/>
    <n v="0"/>
    <s v="no"/>
    <n v="0"/>
    <m/>
    <m/>
    <m/>
    <m/>
    <m/>
    <m/>
    <m/>
    <m/>
    <m/>
    <m/>
    <d v="2019-09-13T00:00:00"/>
    <d v="2019-07-12T00:00:00"/>
    <n v="2019"/>
    <n v="7789.6"/>
    <m/>
    <n v="7875.2"/>
    <n v="7789.6"/>
    <n v="0.98913043478260876"/>
    <n v="85.599999999999454"/>
    <n v="0"/>
  </r>
  <r>
    <s v="2019/197"/>
    <x v="3"/>
    <n v="197"/>
    <x v="5"/>
    <s v="Malta"/>
    <s v="Malta - Armed Forces of Malta"/>
    <s v="no"/>
    <s v="FSC Support Officer"/>
    <s v="2019/FSC/GA FSC FIMO Deployment"/>
    <d v="2019-02-01T00:00:00"/>
    <d v="2020-01-31T00:00:00"/>
    <s v="no"/>
    <x v="0"/>
    <s v="FRO.29725"/>
    <n v="2019"/>
    <s v="C1"/>
    <n v="14002"/>
    <d v="2019-06-02T00:00:00"/>
    <s v="SK"/>
    <n v="0"/>
    <s v="no"/>
    <n v="0"/>
    <m/>
    <s v="FRO.29725"/>
    <n v="2019"/>
    <n v="42651"/>
    <m/>
    <s v="Additional deployments"/>
    <m/>
    <m/>
    <m/>
    <m/>
    <d v="2020-04-15T00:00:00"/>
    <m/>
    <m/>
    <m/>
    <m/>
    <n v="56653"/>
    <n v="0"/>
    <n v="0"/>
    <n v="56653"/>
    <n v="0"/>
  </r>
  <r>
    <s v="2019/198"/>
    <x v="3"/>
    <n v="198"/>
    <x v="11"/>
    <s v="Latvia"/>
    <s v="Latvia - State Border Guard of the Republic of Latvia"/>
    <s v="no"/>
    <s v="Field Deployment"/>
    <s v="2019/FDU/01 Technical Equipment"/>
    <d v="2019-06-01T00:00:00"/>
    <d v="2019-09-30T00:00:00"/>
    <s v="no"/>
    <x v="0"/>
    <s v="FRO.29726"/>
    <n v="2019"/>
    <s v="C1"/>
    <n v="866557"/>
    <d v="2019-06-04T00:00:00"/>
    <s v="SK"/>
    <n v="833726.55"/>
    <s v="yes"/>
    <n v="427000"/>
    <n v="449712.99"/>
    <m/>
    <m/>
    <n v="-24000"/>
    <m/>
    <s v="De-Commitment 18/12/2019"/>
    <n v="2019"/>
    <n v="519934"/>
    <m/>
    <m/>
    <d v="2019-12-14T00:00:00"/>
    <m/>
    <n v="2019"/>
    <n v="318119"/>
    <m/>
    <n v="842557"/>
    <n v="838053"/>
    <n v="0.99465436759768178"/>
    <n v="4504"/>
    <n v="449712.99"/>
  </r>
  <r>
    <s v="2019/199"/>
    <x v="3"/>
    <n v="199"/>
    <x v="11"/>
    <s v="Belarus"/>
    <s v="Belarus - State Border Committee"/>
    <s v="no"/>
    <s v="Field Deployment"/>
    <s v="2019/FDU/01 Human Resources"/>
    <d v="2019-06-18T00:00:00"/>
    <d v="2019-07-18T00:00:00"/>
    <s v="no"/>
    <x v="0"/>
    <s v="FRO.29724"/>
    <n v="2019"/>
    <s v="C1"/>
    <n v="8767.58"/>
    <d v="2019-05-28T00:00:00"/>
    <s v="MM"/>
    <n v="0"/>
    <s v="yes"/>
    <m/>
    <n v="1986.82"/>
    <m/>
    <m/>
    <m/>
    <m/>
    <m/>
    <n v="2019"/>
    <n v="6000"/>
    <m/>
    <m/>
    <d v="2019-10-01T00:00:00"/>
    <d v="2019-10-09T00:00:00"/>
    <n v="2019"/>
    <n v="570.67999999999995"/>
    <m/>
    <n v="8767.58"/>
    <n v="6570.68"/>
    <n v="0.74942914692537743"/>
    <n v="2196.8999999999996"/>
    <n v="1986.82"/>
  </r>
  <r>
    <s v="2019/200"/>
    <x v="3"/>
    <n v="200"/>
    <x v="10"/>
    <s v="Poland"/>
    <s v="Poland - Headquarters of Polish Border Guards"/>
    <s v="no"/>
    <s v="FOA-R"/>
    <s v="2019/ECRet/01-FOA-R 2019 including return and pre-return related activities"/>
    <d v="2019-06-01T00:00:00"/>
    <d v="2019-08-31T00:00:00"/>
    <s v="no"/>
    <x v="0"/>
    <s v="FRO.29742"/>
    <n v="2019"/>
    <s v="C1"/>
    <n v="20349"/>
    <d v="2019-05-28T00:00:00"/>
    <s v="SK"/>
    <n v="0"/>
    <s v="no"/>
    <m/>
    <m/>
    <m/>
    <m/>
    <m/>
    <m/>
    <m/>
    <n v="2019"/>
    <n v="12197"/>
    <m/>
    <m/>
    <d v="2019-11-14T00:00:00"/>
    <m/>
    <m/>
    <m/>
    <m/>
    <n v="20349"/>
    <n v="12197"/>
    <n v="0.59939063344636101"/>
    <n v="8152"/>
    <n v="0"/>
  </r>
  <r>
    <s v="2019/201"/>
    <x v="3"/>
    <n v="201"/>
    <x v="11"/>
    <s v="Ukraine"/>
    <s v="Ukraine - Administration of the State Border Guard Service of Ukraine"/>
    <s v="no"/>
    <s v="Field Deployment"/>
    <s v="2019/FDU/01 Human Resources"/>
    <d v="2019-06-18T00:00:00"/>
    <d v="2019-09-12T00:00:00"/>
    <s v="no"/>
    <x v="0"/>
    <s v="FRO.29735"/>
    <n v="2019"/>
    <s v="C1"/>
    <n v="32078.6"/>
    <m/>
    <s v="SK"/>
    <n v="0"/>
    <s v="no"/>
    <m/>
    <m/>
    <m/>
    <m/>
    <m/>
    <m/>
    <m/>
    <n v="2019"/>
    <n v="12832"/>
    <m/>
    <m/>
    <d v="2019-11-26T00:00:00"/>
    <m/>
    <n v="2019"/>
    <n v="11624.69"/>
    <m/>
    <n v="32078.6"/>
    <n v="24456.690000000002"/>
    <n v="0.76239892015237587"/>
    <n v="7621.9099999999962"/>
    <n v="0"/>
  </r>
  <r>
    <s v="2019/202"/>
    <x v="3"/>
    <n v="202"/>
    <x v="10"/>
    <s v="Norway"/>
    <s v="Norway - National Police Immigration Service"/>
    <s v="no"/>
    <s v="FOA-R"/>
    <s v="2019/ECRet/01-FOA-R 2019 including return and pre-return related activities"/>
    <d v="2019-06-01T00:00:00"/>
    <d v="2019-08-31T00:00:00"/>
    <s v="no"/>
    <x v="0"/>
    <s v="FRO.29748"/>
    <n v="2019"/>
    <s v="C1"/>
    <n v="109759"/>
    <d v="2019-05-30T00:00:00"/>
    <s v="SK"/>
    <n v="0"/>
    <s v="yes"/>
    <n v="30000"/>
    <n v="34976.949999999997"/>
    <m/>
    <m/>
    <m/>
    <m/>
    <m/>
    <m/>
    <m/>
    <m/>
    <m/>
    <d v="2019-11-14T00:00:00"/>
    <d v="2019-11-29T00:00:00"/>
    <n v="2019"/>
    <n v="57202.98"/>
    <m/>
    <n v="109759"/>
    <n v="57202.98"/>
    <n v="0.52116892464399278"/>
    <n v="52556.02"/>
    <n v="34976.949999999997"/>
  </r>
  <r>
    <s v="2019/203"/>
    <x v="3"/>
    <n v="203"/>
    <x v="11"/>
    <s v="Albania"/>
    <s v="Albania - Aparati i Drejtorisë së Policisë së Shtetit"/>
    <s v="no"/>
    <s v="Field Deployment"/>
    <s v="2019/FDU/01 Human Resources"/>
    <d v="2019-06-18T00:00:00"/>
    <d v="2019-07-18T00:00:00"/>
    <s v="no"/>
    <x v="0"/>
    <s v="FRO.29741"/>
    <n v="2019"/>
    <s v="C1"/>
    <n v="25950.71"/>
    <d v="2019-05-31T00:00:00"/>
    <s v="MM"/>
    <n v="0"/>
    <s v="yes"/>
    <m/>
    <n v="10857.06"/>
    <m/>
    <m/>
    <m/>
    <m/>
    <m/>
    <n v="2019"/>
    <n v="12975.04"/>
    <m/>
    <m/>
    <d v="2019-10-01T00:00:00"/>
    <d v="2019-09-11T00:00:00"/>
    <n v="2019"/>
    <n v="6868.28"/>
    <m/>
    <n v="25950.71"/>
    <n v="19843.32"/>
    <n v="0.76465422333338862"/>
    <n v="6107.3899999999994"/>
    <n v="10857.06"/>
  </r>
  <r>
    <s v="2019/204"/>
    <x v="3"/>
    <n v="204"/>
    <x v="11"/>
    <s v="Germany"/>
    <s v="Germany - Federal Police Central Office - Bundespolizeipräsidium, Potsdam"/>
    <s v="no"/>
    <s v="Field Deployment"/>
    <s v="2019/FDU/01 Technical Equipment"/>
    <d v="2019-06-01T00:00:00"/>
    <d v="2019-08-31T00:00:00"/>
    <s v="no"/>
    <x v="0"/>
    <s v="FRO.29744"/>
    <n v="2019"/>
    <s v="C1"/>
    <n v="240263"/>
    <d v="2019-06-04T00:00:00"/>
    <s v="MM"/>
    <n v="296815.11"/>
    <s v="yes"/>
    <n v="245467.69"/>
    <n v="237365"/>
    <s v="FRO.29744"/>
    <n v="2019"/>
    <n v="139844"/>
    <d v="2019-07-30T00:00:00"/>
    <m/>
    <m/>
    <m/>
    <m/>
    <m/>
    <d v="2019-11-14T00:00:00"/>
    <d v="2020-01-30T00:00:00"/>
    <n v="2020"/>
    <n v="320176.99"/>
    <m/>
    <n v="380107"/>
    <n v="320176.99"/>
    <n v="0.84233384283899004"/>
    <n v="59930.010000000009"/>
    <n v="237365"/>
  </r>
  <r>
    <s v="2019/205"/>
    <x v="3"/>
    <n v="205"/>
    <x v="11"/>
    <s v="Turkey"/>
    <s v="Turkey - İçişleri Bakanlığı EGM- Hudut Kapilari Dairesi Baskanligi - Ministry of Interior- Turkish National Police- Border Gates Department"/>
    <s v="no"/>
    <s v="Field Deployment"/>
    <s v="2019/FDU/01 Human Resources"/>
    <d v="2019-06-18T00:00:00"/>
    <d v="2019-07-18T00:00:00"/>
    <s v="no"/>
    <x v="0"/>
    <s v="FRO.29754"/>
    <n v="2019"/>
    <s v="C1"/>
    <n v="11286.36"/>
    <m/>
    <s v="SK"/>
    <n v="0"/>
    <s v="yes"/>
    <n v="0"/>
    <n v="1915.65"/>
    <m/>
    <m/>
    <m/>
    <m/>
    <m/>
    <m/>
    <n v="0"/>
    <m/>
    <m/>
    <d v="2019-10-01T00:00:00"/>
    <d v="2019-08-14T00:00:00"/>
    <n v="2019"/>
    <n v="5519.74"/>
    <m/>
    <n v="11286.36"/>
    <n v="5519.74"/>
    <n v="0.48906290424902266"/>
    <n v="5766.6200000000008"/>
    <n v="1915.65"/>
  </r>
  <r>
    <s v="2019/206"/>
    <x v="3"/>
    <n v="206"/>
    <x v="11"/>
    <s v="Kosovo "/>
    <s v="Kosovo - General Directorate of Kosovo Police "/>
    <s v="no"/>
    <s v="Field Deployment"/>
    <s v="2019/FDU/01 Human Resources"/>
    <d v="2019-06-18T00:00:00"/>
    <d v="2019-07-18T00:00:00"/>
    <s v="no"/>
    <x v="0"/>
    <s v="FRO.29755"/>
    <n v="2019"/>
    <s v="C1"/>
    <n v="16491.91"/>
    <d v="2019-05-31T00:00:00"/>
    <s v="SK"/>
    <n v="0"/>
    <s v="yes"/>
    <n v="0"/>
    <n v="7216.85"/>
    <m/>
    <m/>
    <m/>
    <m/>
    <m/>
    <m/>
    <n v="0"/>
    <m/>
    <m/>
    <d v="2019-10-01T00:00:00"/>
    <d v="2019-09-20T00:00:00"/>
    <n v="2019"/>
    <n v="11735.6"/>
    <m/>
    <n v="16491.91"/>
    <n v="11735.6"/>
    <n v="0.71159738320182442"/>
    <n v="4756.3099999999995"/>
    <n v="7216.85"/>
  </r>
  <r>
    <s v="2019/207"/>
    <x v="3"/>
    <n v="207"/>
    <x v="10"/>
    <s v="Bulgaria"/>
    <s v="Bulgaria - Ministry of Interior, Chief Directorate Border Police"/>
    <s v="no"/>
    <s v="FOA-R"/>
    <s v="2019/ECRet/01-FOA-R 2019 including return and pre-return related activities"/>
    <d v="2019-06-11T00:00:00"/>
    <d v="2019-09-11T00:00:00"/>
    <s v="no"/>
    <x v="0"/>
    <s v="FRO.29759"/>
    <n v="2019"/>
    <s v="C1"/>
    <n v="30694"/>
    <d v="2019-06-04T00:00:00"/>
    <s v="MM"/>
    <n v="0"/>
    <s v="no"/>
    <m/>
    <m/>
    <m/>
    <m/>
    <m/>
    <m/>
    <m/>
    <m/>
    <m/>
    <m/>
    <m/>
    <d v="2019-11-25T00:00:00"/>
    <d v="2019-10-17T00:00:00"/>
    <n v="2019"/>
    <n v="24636.93"/>
    <m/>
    <n v="30694"/>
    <n v="24636.93"/>
    <n v="0.80266273538802368"/>
    <n v="6057.07"/>
    <n v="0"/>
  </r>
  <r>
    <s v="2019/208"/>
    <x v="3"/>
    <n v="208"/>
    <x v="11"/>
    <s v="Albania"/>
    <s v="Albania - Aparati i Drejtorisë së Policisë së Shtetit"/>
    <s v="no"/>
    <s v="Field Deployment"/>
    <s v="2019/FDU/01 Human Resources"/>
    <d v="2019-06-18T00:00:00"/>
    <d v="2019-07-18T00:00:00"/>
    <s v="no"/>
    <x v="0"/>
    <s v="FRO.29805"/>
    <n v="2019"/>
    <s v="C1"/>
    <n v="7215.01"/>
    <d v="2019-06-11T00:00:00"/>
    <s v="SK"/>
    <n v="0"/>
    <s v="no"/>
    <m/>
    <m/>
    <m/>
    <m/>
    <m/>
    <m/>
    <m/>
    <n v="2019"/>
    <n v="3607.5"/>
    <m/>
    <m/>
    <d v="2019-10-01T00:00:00"/>
    <d v="2019-09-09T00:00:00"/>
    <n v="2019"/>
    <n v="2421.9499999999998"/>
    <m/>
    <n v="7215.01"/>
    <n v="6029.45"/>
    <n v="0.83568144742696127"/>
    <n v="1185.5600000000004"/>
    <n v="0"/>
  </r>
  <r>
    <s v="2019/209"/>
    <x v="3"/>
    <n v="209"/>
    <x v="11"/>
    <s v="Albania"/>
    <s v="Albania - Aparati i Drejtorisë së Policisë së Shtetit"/>
    <s v="no"/>
    <s v="Field Deployment"/>
    <s v="2019/FDU/01 Human Resources"/>
    <d v="2019-06-18T00:00:00"/>
    <d v="2019-07-18T00:00:00"/>
    <s v="no"/>
    <x v="0"/>
    <s v="FRO.29826"/>
    <n v="2019"/>
    <s v="C1"/>
    <n v="8692.68"/>
    <d v="2019-06-14T00:00:00"/>
    <s v="IM"/>
    <n v="0"/>
    <s v="yes"/>
    <n v="0"/>
    <n v="4420"/>
    <m/>
    <m/>
    <m/>
    <m/>
    <m/>
    <m/>
    <n v="0"/>
    <m/>
    <n v="0"/>
    <d v="2019-10-01T00:00:00"/>
    <d v="2019-08-19T00:00:00"/>
    <n v="2019"/>
    <n v="8179.08"/>
    <m/>
    <n v="8692.68"/>
    <n v="8179.08"/>
    <n v="0.94091580502215655"/>
    <n v="513.60000000000036"/>
    <n v="4420"/>
  </r>
  <r>
    <s v="2019/210"/>
    <x v="3"/>
    <n v="210"/>
    <x v="11"/>
    <s v="Denmark"/>
    <s v="Denmark - Defence Command"/>
    <s v="no"/>
    <s v="Field Deployment"/>
    <s v="2019/FDU/01 Technical Equipment"/>
    <d v="2019-06-01T00:00:00"/>
    <d v="2019-09-06T00:00:00"/>
    <s v="no"/>
    <x v="0"/>
    <s v="FRO.29833"/>
    <n v="2019"/>
    <s v="C1"/>
    <n v="548555"/>
    <d v="2019-06-17T00:00:00"/>
    <s v="IM"/>
    <n v="548513.46"/>
    <s v="yes"/>
    <n v="292312"/>
    <n v="292311.98"/>
    <s v="FRO.29833"/>
    <n v="2019"/>
    <n v="26445"/>
    <m/>
    <m/>
    <m/>
    <m/>
    <m/>
    <m/>
    <d v="2019-11-20T00:00:00"/>
    <m/>
    <n v="2019"/>
    <n v="572925"/>
    <m/>
    <n v="575000"/>
    <n v="572925"/>
    <n v="0.99639130434782608"/>
    <n v="2075"/>
    <n v="292311.98"/>
  </r>
  <r>
    <s v="2019/211"/>
    <x v="3"/>
    <n v="211"/>
    <x v="11"/>
    <s v="Italy"/>
    <s v="Italy - Ministero dell'Interno, Dipartimento della Pubblica Sicurezza, Direzione Centrale dell'Immigrazione e della Polizia delle Frontiere"/>
    <s v="yes"/>
    <s v="Field Deployment"/>
    <s v="2019/FDU/01 Technical Equipment"/>
    <d v="2019-06-15T00:00:00"/>
    <d v="2019-06-30T00:00:00"/>
    <s v="no"/>
    <x v="0"/>
    <s v="FRO.29836"/>
    <n v="2019"/>
    <s v="C1"/>
    <n v="166734"/>
    <d v="2019-06-14T00:00:00"/>
    <s v="MM"/>
    <n v="131830.93"/>
    <s v="yes"/>
    <n v="162937.79999999999"/>
    <n v="130350.24"/>
    <m/>
    <m/>
    <m/>
    <m/>
    <m/>
    <m/>
    <n v="0"/>
    <m/>
    <m/>
    <d v="2019-09-13T00:00:00"/>
    <d v="2019-09-25T00:00:00"/>
    <n v="2019"/>
    <n v="133149.24"/>
    <m/>
    <n v="166734"/>
    <n v="133149.24"/>
    <n v="0.79857281658210078"/>
    <n v="33584.760000000009"/>
    <n v="130350.24"/>
  </r>
  <r>
    <s v="2019/212"/>
    <x v="3"/>
    <n v="212"/>
    <x v="11"/>
    <s v="Moldova"/>
    <s v="Moldova - GENERAL INSPECTORATE OF BORDER POLICE"/>
    <s v="no"/>
    <s v="Field Deployment"/>
    <s v="2019/FDU/01 Human Resources"/>
    <d v="2019-09-10T00:00:00"/>
    <d v="2019-11-07T00:00:00"/>
    <s v="no"/>
    <x v="0"/>
    <s v="FRO.29825"/>
    <n v="2019"/>
    <s v="C1"/>
    <n v="34812.449999999997"/>
    <d v="2019-06-18T00:00:00"/>
    <s v="MM"/>
    <n v="0"/>
    <s v="no"/>
    <m/>
    <m/>
    <m/>
    <m/>
    <m/>
    <m/>
    <m/>
    <n v="2019"/>
    <n v="20887.47"/>
    <m/>
    <m/>
    <d v="2020-01-21T00:00:00"/>
    <d v="2019-12-11T00:00:00"/>
    <n v="2019"/>
    <n v="1104.24"/>
    <m/>
    <n v="34812.449999999997"/>
    <n v="21991.710000000003"/>
    <n v="0.63171968649147081"/>
    <n v="12820.739999999994"/>
    <n v="0"/>
  </r>
  <r>
    <s v="2019/213"/>
    <x v="3"/>
    <n v="213"/>
    <x v="11"/>
    <s v="Romania"/>
    <s v="Romania - RBP - Coast Guard"/>
    <s v="no"/>
    <s v="Field Deployment"/>
    <s v="2019/FDU/01 Technical Equipment"/>
    <d v="2019-07-01T00:00:00"/>
    <d v="2019-09-30T00:00:00"/>
    <s v="no"/>
    <x v="0"/>
    <s v="FRO.29839"/>
    <n v="2019"/>
    <s v="C1"/>
    <n v="735152"/>
    <d v="2019-06-17T00:00:00"/>
    <s v="IM"/>
    <n v="667922.31999999995"/>
    <s v="yes"/>
    <n v="436860"/>
    <n v="447212"/>
    <m/>
    <m/>
    <m/>
    <m/>
    <m/>
    <n v="2019"/>
    <n v="441091"/>
    <n v="2019"/>
    <n v="147030"/>
    <d v="2019-12-14T00:00:00"/>
    <d v="2019-11-20T00:00:00"/>
    <n v="2019"/>
    <n v="106110.65"/>
    <m/>
    <n v="735152"/>
    <n v="694231.65"/>
    <n v="0.94433756556467241"/>
    <n v="40920.349999999977"/>
    <n v="447212"/>
  </r>
  <r>
    <s v="2019/214"/>
    <x v="3"/>
    <n v="214"/>
    <x v="11"/>
    <s v="Turkey"/>
    <s v="Turkey - İçişleri Bakanlığı EGM- Hudut Kapilari Dairesi Baskanligi - Ministry of Interior- Turkish National Police- Border Gates Department"/>
    <s v="no"/>
    <s v="Field Deployment"/>
    <s v="2019/FDU/01 Human Resources"/>
    <d v="2019-07-16T00:00:00"/>
    <d v="2019-08-15T00:00:00"/>
    <s v="no"/>
    <x v="0"/>
    <s v="FRO.29830"/>
    <n v="2019"/>
    <s v="C1"/>
    <n v="9451.31"/>
    <d v="2019-06-21T00:00:00"/>
    <s v="MM"/>
    <n v="0"/>
    <s v="no"/>
    <n v="0"/>
    <n v="0"/>
    <m/>
    <m/>
    <m/>
    <m/>
    <m/>
    <m/>
    <m/>
    <m/>
    <m/>
    <d v="2019-10-29T00:00:00"/>
    <d v="2019-08-20T00:00:00"/>
    <n v="2019"/>
    <n v="5612.31"/>
    <m/>
    <n v="9451.31"/>
    <n v="5612.31"/>
    <n v="0.5938129211717742"/>
    <n v="3838.9999999999991"/>
    <n v="0"/>
  </r>
  <r>
    <s v="2019/215"/>
    <x v="3"/>
    <n v="215"/>
    <x v="11"/>
    <s v="Netherlands"/>
    <s v="Netherlands - Dienst Terugkeer &amp; Vertrek (Repatriation and Departure Service)"/>
    <s v="no"/>
    <s v="Field Deployment"/>
    <s v="2019/FDU/01 Human Resources"/>
    <d v="2019-06-19T00:00:00"/>
    <d v="2019-08-14T00:00:00"/>
    <s v="no"/>
    <x v="1"/>
    <s v="FRO.29853"/>
    <n v="2019"/>
    <s v="C1"/>
    <n v="14000"/>
    <d v="2019-06-21T00:00:00"/>
    <s v="MM"/>
    <n v="0"/>
    <s v="no"/>
    <m/>
    <m/>
    <m/>
    <m/>
    <m/>
    <m/>
    <s v="Commitment decommitted as funds committed under the other grant already. "/>
    <m/>
    <m/>
    <m/>
    <m/>
    <d v="2019-10-28T00:00:00"/>
    <m/>
    <m/>
    <m/>
    <m/>
    <n v="0"/>
    <n v="0"/>
    <s v=""/>
    <n v="0"/>
    <n v="0"/>
  </r>
  <r>
    <s v="2019/216"/>
    <x v="3"/>
    <n v="216"/>
    <x v="11"/>
    <s v="Luxembourg"/>
    <s v="Luxembourg - Ministry for Internal Security"/>
    <s v="no"/>
    <s v="Field Deployment"/>
    <s v="2019/FDU/01 Technical Equipment"/>
    <d v="2019-07-01T00:00:00"/>
    <d v="2019-09-30T00:00:00"/>
    <s v="no"/>
    <x v="0"/>
    <s v="FRO.29857"/>
    <n v="2019"/>
    <s v="C1"/>
    <n v="1034832"/>
    <d v="2019-06-25T00:00:00"/>
    <s v="SK"/>
    <n v="978593.17"/>
    <s v="yes"/>
    <n v="988130.1"/>
    <n v="978593.17"/>
    <m/>
    <m/>
    <m/>
    <m/>
    <m/>
    <m/>
    <m/>
    <m/>
    <m/>
    <d v="2019-12-14T00:00:00"/>
    <d v="2019-12-11T00:00:00"/>
    <n v="2019"/>
    <n v="1022767"/>
    <m/>
    <n v="1034832"/>
    <n v="1022767"/>
    <n v="0.98834110271039166"/>
    <n v="12065"/>
    <n v="978593.17"/>
  </r>
  <r>
    <s v="2019/217"/>
    <x v="3"/>
    <n v="217"/>
    <x v="11"/>
    <s v="Latvia"/>
    <s v="Latvia - State Border Guard of the Republic of Latvia"/>
    <s v="no"/>
    <s v="Field Deployment"/>
    <s v="2019/FDU/01 Technical Equipment"/>
    <d v="2019-07-01T00:00:00"/>
    <d v="2019-08-31T00:00:00"/>
    <s v="no"/>
    <x v="0"/>
    <s v="FRO.29855"/>
    <n v="2019"/>
    <s v="C1"/>
    <n v="1165093"/>
    <d v="2019-06-25T00:00:00"/>
    <s v="SK"/>
    <n v="1047887.15"/>
    <s v="yes"/>
    <n v="707509.2"/>
    <n v="681250.45"/>
    <m/>
    <m/>
    <m/>
    <m/>
    <m/>
    <n v="2019"/>
    <n v="699056"/>
    <m/>
    <m/>
    <d v="2019-11-14T00:00:00"/>
    <d v="2019-11-28T00:00:00"/>
    <n v="2019"/>
    <n v="380282.67"/>
    <m/>
    <n v="1165093"/>
    <n v="1079338.67"/>
    <n v="0.92639700865081154"/>
    <n v="85754.330000000075"/>
    <n v="681250.45"/>
  </r>
  <r>
    <s v="2019/218"/>
    <x v="3"/>
    <n v="218"/>
    <x v="11"/>
    <s v="Georgia"/>
    <s v="Georgia - Patrol Police Department"/>
    <s v="no"/>
    <s v="Field Deployment"/>
    <s v="2019/FDU/01 Human Resources"/>
    <d v="2019-07-01T00:00:00"/>
    <d v="2019-08-03T00:00:00"/>
    <s v="no"/>
    <x v="0"/>
    <s v="FRO.29828"/>
    <n v="2019"/>
    <s v="C1"/>
    <n v="26983.26"/>
    <d v="2019-06-24T00:00:00"/>
    <s v="MM"/>
    <n v="0"/>
    <s v="yes"/>
    <m/>
    <n v="13923.36"/>
    <m/>
    <m/>
    <m/>
    <m/>
    <m/>
    <m/>
    <m/>
    <m/>
    <m/>
    <d v="2019-10-17T00:00:00"/>
    <d v="2019-09-23T00:00:00"/>
    <n v="2019"/>
    <n v="22251.040000000001"/>
    <m/>
    <n v="26983.26"/>
    <n v="22251.040000000001"/>
    <n v="0.82462385938541161"/>
    <n v="4732.2199999999975"/>
    <n v="13923.36"/>
  </r>
  <r>
    <s v="2019/219"/>
    <x v="3"/>
    <n v="219"/>
    <x v="11"/>
    <s v="Kosovo "/>
    <s v="Kosovo - General Directorate of Kosovo Police "/>
    <s v="no"/>
    <s v="Field Deployment"/>
    <s v="2019/FDU/01 Human Resources"/>
    <d v="2019-07-16T00:00:00"/>
    <d v="2019-09-12T00:00:00"/>
    <s v="no"/>
    <x v="0"/>
    <s v="FRO.29829"/>
    <n v="2019"/>
    <s v="C1"/>
    <n v="17381.080000000002"/>
    <d v="2019-06-24T00:00:00"/>
    <s v="MM"/>
    <n v="0"/>
    <s v="yes"/>
    <m/>
    <n v="1996.86"/>
    <m/>
    <m/>
    <m/>
    <m/>
    <m/>
    <m/>
    <m/>
    <m/>
    <m/>
    <d v="2019-11-26T00:00:00"/>
    <d v="2019-11-18T00:00:00"/>
    <n v="2019"/>
    <n v="10237.77"/>
    <m/>
    <n v="17381.080000000002"/>
    <n v="10237.77"/>
    <n v="0.58901805871671953"/>
    <n v="7143.3100000000013"/>
    <n v="1996.86"/>
  </r>
  <r>
    <s v="2019/220"/>
    <x v="3"/>
    <n v="220"/>
    <x v="11"/>
    <s v="Albania"/>
    <s v="Albania - Aparati i Drejtorisë së Policisë së Shtetit"/>
    <s v="no"/>
    <s v="Field Deployment"/>
    <s v="2019/FDU/01 Human Resources"/>
    <d v="2019-07-16T00:00:00"/>
    <d v="2019-09-12T00:00:00"/>
    <s v="no"/>
    <x v="0"/>
    <s v="FRO.29821"/>
    <n v="2019"/>
    <s v="C1"/>
    <n v="26052.36"/>
    <d v="2019-06-25T00:00:00"/>
    <s v="MM"/>
    <n v="0"/>
    <s v="yes"/>
    <n v="0"/>
    <n v="8700"/>
    <m/>
    <m/>
    <m/>
    <m/>
    <m/>
    <n v="2019"/>
    <n v="20841.060000000001"/>
    <m/>
    <m/>
    <d v="2019-11-26T00:00:00"/>
    <d v="2019-10-18T00:00:00"/>
    <n v="2019"/>
    <n v="1868.62"/>
    <m/>
    <n v="26052.36"/>
    <n v="22709.68"/>
    <n v="0.87169377361590272"/>
    <n v="3342.6800000000003"/>
    <n v="8700"/>
  </r>
  <r>
    <s v="2019/221"/>
    <x v="3"/>
    <n v="221"/>
    <x v="11"/>
    <s v="Albania"/>
    <s v="Albania - Aparati i Drejtorisë së Policisë së Shtetit"/>
    <s v="yes"/>
    <s v="Field Deployment"/>
    <s v="2019/FDU/01 Human Resources"/>
    <d v="2019-07-16T00:00:00"/>
    <d v="2019-09-12T00:00:00"/>
    <s v="no"/>
    <x v="0"/>
    <s v="FRO.29816"/>
    <n v="2019"/>
    <s v="C1"/>
    <n v="132308.57999999999"/>
    <d v="2019-06-26T00:00:00"/>
    <s v="MM"/>
    <n v="0"/>
    <s v="no"/>
    <n v="0"/>
    <n v="0"/>
    <m/>
    <m/>
    <m/>
    <m/>
    <m/>
    <n v="2019"/>
    <n v="105846"/>
    <m/>
    <m/>
    <d v="2019-11-26T00:00:00"/>
    <d v="2019-10-29T00:00:00"/>
    <n v="2019"/>
    <n v="4146.83"/>
    <m/>
    <n v="132308.57999999999"/>
    <n v="109992.83"/>
    <n v="0.83133557929500879"/>
    <n v="22315.749999999985"/>
    <n v="0"/>
  </r>
  <r>
    <s v="2019/222"/>
    <x v="3"/>
    <n v="222"/>
    <x v="11"/>
    <s v="Albania"/>
    <s v="Albania - Aparati i Drejtorisë së Policisë së Shtetit"/>
    <s v="no"/>
    <s v="Field Deployment"/>
    <s v="2019/FDU/01 Human Resources"/>
    <d v="2019-07-01T00:00:00"/>
    <d v="2019-07-31T00:00:00"/>
    <s v="no"/>
    <x v="0"/>
    <s v="FRO.29862"/>
    <n v="2019"/>
    <s v="C1"/>
    <n v="5649.6"/>
    <d v="2019-06-26T00:00:00"/>
    <s v="MM"/>
    <n v="0"/>
    <s v="no"/>
    <n v="0"/>
    <n v="0"/>
    <m/>
    <m/>
    <m/>
    <m/>
    <m/>
    <m/>
    <m/>
    <m/>
    <m/>
    <d v="2019-10-14T00:00:00"/>
    <d v="2019-08-27T00:00:00"/>
    <n v="2019"/>
    <n v="5478.4"/>
    <m/>
    <n v="5649.6"/>
    <n v="5478.4"/>
    <n v="0.96969696969696961"/>
    <n v="171.20000000000073"/>
    <n v="0"/>
  </r>
  <r>
    <s v="2019/223"/>
    <x v="3"/>
    <n v="223"/>
    <x v="11"/>
    <s v="Iceland"/>
    <s v="Iceland - Icelandic Coast Guard"/>
    <s v="no"/>
    <s v="Field Deployment"/>
    <s v="2019/FDU/01 Technical Equipment"/>
    <d v="2019-08-01T00:00:00"/>
    <d v="2019-10-14T00:00:00"/>
    <s v="no"/>
    <x v="0"/>
    <s v="FRO.29871"/>
    <n v="2019"/>
    <s v="C1"/>
    <n v="1723273"/>
    <d v="2019-07-01T00:00:00"/>
    <s v="MM"/>
    <n v="1305479.05"/>
    <s v="yes"/>
    <n v="882132.19"/>
    <n v="783955.55"/>
    <m/>
    <m/>
    <m/>
    <m/>
    <m/>
    <n v="2019"/>
    <n v="1033964"/>
    <m/>
    <m/>
    <d v="2019-12-28T00:00:00"/>
    <d v="2019-12-11T00:00:00"/>
    <n v="2019"/>
    <n v="305101.12"/>
    <m/>
    <n v="1723273"/>
    <n v="1339065.1200000001"/>
    <n v="0.77704758329063361"/>
    <n v="384207.87999999989"/>
    <n v="783955.55"/>
  </r>
  <r>
    <s v="2019/224"/>
    <x v="3"/>
    <n v="224"/>
    <x v="10"/>
    <s v="Switzerland"/>
    <s v="Switzerland - State Secretariat for Migration"/>
    <s v="no"/>
    <s v="FOA-R"/>
    <s v="2019/ECRet/01-FOA-R 2019 including return and pre-return related activities"/>
    <d v="2019-08-01T00:00:00"/>
    <d v="2019-10-31T00:00:00"/>
    <s v="no"/>
    <x v="0"/>
    <s v="FRO.29870"/>
    <n v="2019"/>
    <s v="C1"/>
    <n v="113890"/>
    <d v="2019-06-27T00:00:00"/>
    <s v="MM"/>
    <n v="0"/>
    <s v="yes"/>
    <n v="38000"/>
    <n v="37308.82"/>
    <s v="FRO.29870"/>
    <n v="2019"/>
    <n v="-54726"/>
    <d v="2019-10-04T00:00:00"/>
    <m/>
    <m/>
    <m/>
    <m/>
    <m/>
    <d v="2020-01-14T00:00:00"/>
    <d v="2019-11-13T00:00:00"/>
    <n v="2019"/>
    <n v="57727.61"/>
    <m/>
    <n v="59164"/>
    <n v="57727.61"/>
    <n v="0.97572189169089307"/>
    <n v="1436.3899999999994"/>
    <n v="37308.82"/>
  </r>
  <r>
    <s v="2019/225"/>
    <x v="3"/>
    <n v="225"/>
    <x v="10"/>
    <s v="Georgia"/>
    <s v="Georgia - Patrol Police Department"/>
    <s v="no"/>
    <s v="FOA-R"/>
    <s v="2019/ECRet/01-FOA-R 2019 including return and pre-return related activities"/>
    <d v="2019-07-01T00:00:00"/>
    <d v="2019-07-31T00:00:00"/>
    <s v="no"/>
    <x v="0"/>
    <s v="FRO.29875"/>
    <n v="2019"/>
    <s v="C1"/>
    <n v="2439.6"/>
    <m/>
    <s v="MM"/>
    <n v="0"/>
    <s v="no"/>
    <m/>
    <m/>
    <m/>
    <m/>
    <m/>
    <m/>
    <m/>
    <m/>
    <m/>
    <m/>
    <m/>
    <d v="2019-10-14T00:00:00"/>
    <m/>
    <m/>
    <m/>
    <m/>
    <n v="2439.6"/>
    <n v="0"/>
    <n v="0"/>
    <n v="2439.6"/>
    <n v="0"/>
  </r>
  <r>
    <s v="2019/226"/>
    <x v="3"/>
    <n v="226"/>
    <x v="11"/>
    <s v="Lithuania"/>
    <s v="Lithuania - State Border Guard Service at the Ministry of the Interior of the Republic of Lithuania"/>
    <s v="no"/>
    <s v="Field Deployment"/>
    <s v="2019/FDU/01 Technical Equipment"/>
    <d v="2019-07-01T00:00:00"/>
    <d v="2019-09-30T00:00:00"/>
    <s v="no"/>
    <x v="0"/>
    <s v="FRO.29880"/>
    <n v="2019"/>
    <s v="C1"/>
    <n v="435921"/>
    <d v="2019-06-28T00:00:00"/>
    <s v="MM"/>
    <n v="401974.63"/>
    <s v="yes"/>
    <n v="269350"/>
    <n v="271102"/>
    <m/>
    <m/>
    <n v="-132014.62"/>
    <m/>
    <s v="De-Commitment 20/05/2020"/>
    <n v="2019"/>
    <n v="261553"/>
    <m/>
    <m/>
    <d v="2019-12-14T00:00:00"/>
    <m/>
    <n v="2020"/>
    <n v="42353.38"/>
    <m/>
    <n v="303906.38"/>
    <n v="303906.38"/>
    <n v="1"/>
    <n v="0"/>
    <n v="271102"/>
  </r>
  <r>
    <s v="2019/227"/>
    <x v="3"/>
    <n v="227"/>
    <x v="10"/>
    <s v="Germany"/>
    <s v="Germany - Federal Police Central Office - Bundespolizeipräsidium, Referat 25, Koblenz"/>
    <s v="no"/>
    <s v="FOA-R"/>
    <s v="2019/ECRet/01-FOA-R 2019 including return and pre-return related activities"/>
    <d v="2019-08-01T00:00:00"/>
    <d v="2019-10-31T00:00:00"/>
    <s v="no"/>
    <x v="0"/>
    <s v="FRO.29883"/>
    <n v="2019"/>
    <s v="C1"/>
    <n v="5527946"/>
    <d v="2019-07-01T00:00:00"/>
    <s v="MM"/>
    <n v="0"/>
    <s v="yes"/>
    <n v="6300000"/>
    <m/>
    <s v="FRO.29883"/>
    <n v="2019"/>
    <n v="1876834.12"/>
    <d v="2019-09-19T00:00:00"/>
    <m/>
    <n v="2019"/>
    <n v="3761563"/>
    <m/>
    <m/>
    <d v="2020-01-14T00:00:00"/>
    <m/>
    <n v="2020"/>
    <n v="3643217.12"/>
    <m/>
    <n v="7404780.1200000001"/>
    <n v="7404780.1200000001"/>
    <n v="1"/>
    <n v="0"/>
    <n v="6300000"/>
  </r>
  <r>
    <s v="2019/228"/>
    <x v="3"/>
    <n v="228"/>
    <x v="11"/>
    <s v="Albania"/>
    <s v="Albania - Aparati i Drejtorisë së Policisë së Shtetit"/>
    <s v="no"/>
    <s v="Field Deployment"/>
    <s v="2019/FDU/01 Human Resources"/>
    <d v="2019-08-13T00:00:00"/>
    <d v="2019-09-12T00:00:00"/>
    <s v="no"/>
    <x v="0"/>
    <s v="FRO.29817"/>
    <n v="2019"/>
    <s v="C1"/>
    <n v="14430.02"/>
    <d v="2019-07-04T00:00:00"/>
    <s v="MM"/>
    <n v="0"/>
    <s v="yes"/>
    <n v="0"/>
    <n v="6265"/>
    <m/>
    <m/>
    <m/>
    <m/>
    <m/>
    <n v="2019"/>
    <n v="7215"/>
    <m/>
    <m/>
    <d v="2019-11-26T00:00:00"/>
    <d v="2019-09-20T00:00:00"/>
    <n v="2019"/>
    <n v="4253.26"/>
    <m/>
    <n v="14430.02"/>
    <n v="11468.26"/>
    <n v="0.79475011122645711"/>
    <n v="2961.76"/>
    <n v="6265"/>
  </r>
  <r>
    <s v="2019/229"/>
    <x v="3"/>
    <n v="229"/>
    <x v="11"/>
    <s v="Romania"/>
    <s v="Romania - General Inspectorate of Aviation "/>
    <s v="no"/>
    <s v="Field Deployment"/>
    <s v="2019/FDU/01 Technical Equipment"/>
    <d v="2019-08-01T00:00:00"/>
    <d v="2019-09-30T00:00:00"/>
    <s v="no"/>
    <x v="0"/>
    <s v="FRO.29892"/>
    <n v="2019"/>
    <s v="C1"/>
    <n v="341593"/>
    <d v="2019-07-03T00:00:00"/>
    <s v="MM"/>
    <n v="267625.15999999997"/>
    <s v="yes"/>
    <n v="215394.08"/>
    <n v="185263.25"/>
    <m/>
    <m/>
    <m/>
    <m/>
    <m/>
    <n v="2019"/>
    <n v="204956"/>
    <m/>
    <m/>
    <d v="2019-12-14T00:00:00"/>
    <d v="2020-01-13T00:00:00"/>
    <n v="2020"/>
    <n v="95204.85"/>
    <m/>
    <n v="341593"/>
    <n v="300160.84999999998"/>
    <n v="0.87870901921292288"/>
    <n v="41432.150000000023"/>
    <n v="185263.25"/>
  </r>
  <r>
    <s v="2019/230"/>
    <x v="3"/>
    <n v="230"/>
    <x v="11"/>
    <s v="Denmark"/>
    <s v="Denmark - Defence Command"/>
    <s v="no"/>
    <s v="Field Deployment"/>
    <s v="2019/FDU/01 Technical Equipment"/>
    <d v="2019-08-01T00:00:00"/>
    <d v="2019-08-31T00:00:00"/>
    <s v="no"/>
    <x v="0"/>
    <s v="FRO.29917"/>
    <n v="2019"/>
    <s v="C1"/>
    <n v="282375"/>
    <d v="2019-07-05T00:00:00"/>
    <s v="MM"/>
    <n v="240285.43"/>
    <s v="yes"/>
    <n v="138765"/>
    <n v="137371.75"/>
    <m/>
    <m/>
    <m/>
    <m/>
    <m/>
    <m/>
    <m/>
    <m/>
    <m/>
    <d v="2019-11-14T00:00:00"/>
    <d v="2019-11-21T00:00:00"/>
    <n v="2019"/>
    <n v="250493.56"/>
    <m/>
    <n v="282375"/>
    <n v="250493.56"/>
    <n v="0.88709538733953075"/>
    <n v="31881.440000000002"/>
    <n v="137371.75"/>
  </r>
  <r>
    <s v="2019/231"/>
    <x v="3"/>
    <n v="231"/>
    <x v="11"/>
    <s v="North Macedonia"/>
    <s v="North Macedonia - Ministry of Interior - Public Security Bureau"/>
    <s v="no"/>
    <s v="Field Deployment"/>
    <s v="2019/FDU/01 Human Resources"/>
    <d v="2019-09-10T00:00:00"/>
    <d v="2019-12-05T00:00:00"/>
    <s v="no"/>
    <x v="0"/>
    <s v="FRO.29906"/>
    <n v="2019"/>
    <s v="C1"/>
    <n v="22553.72"/>
    <d v="2019-07-04T00:00:00"/>
    <s v="MM"/>
    <n v="0"/>
    <s v="yes"/>
    <n v="0"/>
    <n v="10118.450000000001"/>
    <m/>
    <m/>
    <m/>
    <m/>
    <m/>
    <m/>
    <m/>
    <m/>
    <m/>
    <d v="2020-02-18T00:00:00"/>
    <d v="2019-12-13T00:00:00"/>
    <n v="2019"/>
    <n v="14243.36"/>
    <m/>
    <n v="22553.72"/>
    <n v="14243.36"/>
    <n v="0.63153040828741336"/>
    <n v="8310.36"/>
    <n v="10118.450000000001"/>
  </r>
  <r>
    <s v="2019/232"/>
    <x v="3"/>
    <n v="232"/>
    <x v="11"/>
    <s v="Georgia"/>
    <s v="Georgia - Patrol Police Department"/>
    <s v="no"/>
    <s v="Field Deployment"/>
    <s v="2019/FDU/01 Human Resources"/>
    <d v="2019-07-31T00:00:00"/>
    <d v="2019-08-31T00:00:00"/>
    <s v="no"/>
    <x v="0"/>
    <s v="FRO.29902"/>
    <n v="2019"/>
    <s v="C1"/>
    <n v="25675.72"/>
    <d v="2019-07-04T00:00:00"/>
    <s v="MM"/>
    <n v="0"/>
    <s v="yes"/>
    <n v="0"/>
    <n v="16071.56"/>
    <m/>
    <m/>
    <m/>
    <m/>
    <m/>
    <m/>
    <n v="0"/>
    <m/>
    <m/>
    <d v="2019-11-14T00:00:00"/>
    <d v="2019-09-20T00:00:00"/>
    <n v="2019"/>
    <n v="22775.56"/>
    <m/>
    <n v="25675.72"/>
    <n v="22775.56"/>
    <n v="0.88704659499324656"/>
    <n v="2900.16"/>
    <n v="16071.56"/>
  </r>
  <r>
    <s v="2019/233"/>
    <x v="3"/>
    <n v="233"/>
    <x v="10"/>
    <s v="Belgium"/>
    <s v="Belgium - Department of Federal Immigration (Dienst Vreemdelingenzaken)"/>
    <s v="no"/>
    <s v="FOA-R"/>
    <s v="2019/ECRet/01-FOA-R 2019 including return and pre-return related activities"/>
    <d v="2019-08-01T00:00:00"/>
    <d v="2019-10-31T00:00:00"/>
    <s v="no"/>
    <x v="0"/>
    <s v="FRO.29910"/>
    <n v="2019"/>
    <s v="C1"/>
    <n v="59498"/>
    <d v="2019-07-05T00:00:00"/>
    <s v="IM"/>
    <n v="0"/>
    <s v="no"/>
    <m/>
    <m/>
    <s v="FRO.29910"/>
    <n v="2019"/>
    <n v="-9140"/>
    <m/>
    <m/>
    <m/>
    <m/>
    <m/>
    <m/>
    <d v="2020-01-14T00:00:00"/>
    <m/>
    <m/>
    <n v="50338.48"/>
    <m/>
    <n v="50358"/>
    <n v="50338.48"/>
    <n v="0.99961237539219194"/>
    <n v="19.519999999996799"/>
    <n v="0"/>
  </r>
  <r>
    <s v="2019/234"/>
    <x v="3"/>
    <n v="234"/>
    <x v="11"/>
    <s v="Italy"/>
    <s v="Italy - Ministero dell'Interno, Dipartimento della Pubblica Sicurezza, Direzione Centrale dell'Immigrazione e della Polizia delle Frontiere"/>
    <s v="no"/>
    <s v="Field Deployment"/>
    <s v="2019/FDU/01 Technical Equipment"/>
    <d v="2019-07-01T00:00:00"/>
    <d v="2019-08-31T00:00:00"/>
    <s v="no"/>
    <x v="0"/>
    <s v="FRO.29922"/>
    <n v="2019"/>
    <s v="C1"/>
    <n v="1389145"/>
    <m/>
    <s v="SK"/>
    <n v="1352395"/>
    <s v="yes"/>
    <n v="688700"/>
    <m/>
    <m/>
    <m/>
    <m/>
    <m/>
    <m/>
    <m/>
    <m/>
    <m/>
    <m/>
    <d v="2019-11-14T00:00:00"/>
    <m/>
    <m/>
    <m/>
    <m/>
    <n v="1389145"/>
    <n v="0"/>
    <n v="0"/>
    <n v="1389145"/>
    <n v="688700"/>
  </r>
  <r>
    <s v="2019/235"/>
    <x v="3"/>
    <n v="235"/>
    <x v="11"/>
    <s v="Greece"/>
    <s v="Greece - Hellenic Ministry of Maritime Affairs and Insular Policy / Hellenic Coast Guard"/>
    <s v="yes"/>
    <s v="Field Deployment"/>
    <s v="2019/FDU/01 Technical Equipment"/>
    <d v="2019-08-01T00:00:00"/>
    <d v="2019-10-31T00:00:00"/>
    <s v="no"/>
    <x v="0"/>
    <s v="FRO.29923"/>
    <n v="2019"/>
    <s v="C1"/>
    <n v="1800954"/>
    <d v="2019-07-05T00:00:00"/>
    <s v="SK"/>
    <n v="2213787.38"/>
    <s v="yes"/>
    <n v="1604130.38"/>
    <n v="1594182"/>
    <s v="FRO.29923"/>
    <n v="2019"/>
    <n v="53051"/>
    <d v="2019-09-09T00:00:00"/>
    <m/>
    <n v="2019"/>
    <n v="1346403"/>
    <m/>
    <m/>
    <d v="2020-01-14T00:00:00"/>
    <m/>
    <n v="2020"/>
    <n v="265836.36"/>
    <m/>
    <n v="1854005"/>
    <n v="1612239.3599999999"/>
    <n v="0.86959817260471239"/>
    <n v="241765.64000000013"/>
    <n v="1594182"/>
  </r>
  <r>
    <s v="2019/236"/>
    <x v="3"/>
    <n v="236"/>
    <x v="10"/>
    <s v="Portugal"/>
    <s v="Portugal - Servico de Estrangeiros e Fronteiras"/>
    <s v="no"/>
    <s v="FOA-R"/>
    <s v="2019/ECRet/01-FOA-R 2019 including return and pre-return related activities"/>
    <d v="2019-08-01T00:00:00"/>
    <d v="2020-01-31T00:00:00"/>
    <s v="no"/>
    <x v="0"/>
    <s v="FRO.29918"/>
    <n v="2019"/>
    <s v="C1"/>
    <n v="22873"/>
    <d v="2019-07-08T00:00:00"/>
    <s v="MM"/>
    <n v="0"/>
    <s v="no"/>
    <m/>
    <m/>
    <s v="FRO.29918"/>
    <n v="2019"/>
    <n v="-9039.0300000000007"/>
    <m/>
    <s v="AM.2 Budget Increase €123.97 &amp; FRO.31618           Non-Compliance in Financial File"/>
    <n v="2019"/>
    <n v="13710"/>
    <m/>
    <m/>
    <d v="2020-04-15T00:00:00"/>
    <m/>
    <m/>
    <m/>
    <m/>
    <n v="13833.97"/>
    <n v="13710"/>
    <n v="0.99103872568756479"/>
    <n v="123.96999999999935"/>
    <n v="0"/>
  </r>
  <r>
    <s v="2019/237"/>
    <x v="3"/>
    <n v="237"/>
    <x v="10"/>
    <s v="Germany"/>
    <s v="Germany - Federal Police Central Office - Bundespolizeipräsidium, Potsdam"/>
    <s v="no"/>
    <s v="FOA-R"/>
    <s v="2019/ECRet/01-FOA-R 2019 including return and pre-return related activities"/>
    <d v="2019-08-01T00:00:00"/>
    <d v="2019-10-31T00:00:00"/>
    <s v="no"/>
    <x v="0"/>
    <s v="FRO.29925"/>
    <n v="2019"/>
    <s v="C1"/>
    <n v="91774"/>
    <m/>
    <s v="SK"/>
    <n v="0"/>
    <s v="yes"/>
    <n v="9177.4"/>
    <n v="35459.07"/>
    <m/>
    <m/>
    <m/>
    <m/>
    <m/>
    <m/>
    <m/>
    <m/>
    <m/>
    <d v="2020-01-14T00:00:00"/>
    <m/>
    <n v="2019"/>
    <n v="81189.88"/>
    <m/>
    <n v="91774"/>
    <n v="81189.88"/>
    <n v="0.88467191143461121"/>
    <n v="10584.119999999995"/>
    <n v="35459.07"/>
  </r>
  <r>
    <s v="2019/238"/>
    <x v="3"/>
    <n v="238"/>
    <x v="10"/>
    <s v="Sweden"/>
    <s v="Sweden - Swedish Police Authority"/>
    <s v="no"/>
    <s v="FOA-R"/>
    <s v="2019/ECRet/01-FOA-R 2019 including return and pre-return related activities"/>
    <d v="2019-08-01T00:00:00"/>
    <d v="2019-10-31T00:00:00"/>
    <s v="no"/>
    <x v="0"/>
    <s v="FRO.29929"/>
    <n v="2019"/>
    <s v="C1"/>
    <n v="1068122"/>
    <d v="2019-07-09T00:00:00"/>
    <s v="SK"/>
    <n v="0"/>
    <s v="yes"/>
    <n v="1024460"/>
    <n v="990381.64"/>
    <s v="FRO.29929"/>
    <n v="2019"/>
    <n v="166067"/>
    <d v="2019-09-20T00:00:00"/>
    <m/>
    <m/>
    <m/>
    <m/>
    <m/>
    <d v="2020-01-14T00:00:00"/>
    <d v="2019-12-11T00:00:00"/>
    <n v="2019"/>
    <n v="1153179.98"/>
    <m/>
    <n v="1234189"/>
    <n v="1153179.98"/>
    <n v="0.93436254900991667"/>
    <n v="81009.020000000019"/>
    <n v="990381.64"/>
  </r>
  <r>
    <s v="2019/239"/>
    <x v="3"/>
    <n v="239"/>
    <x v="11"/>
    <s v="Italy"/>
    <s v="Italy - Ministero dell'Interno, Dipartimento della Pubblica Sicurezza, Direzione Centrale dell'Immigrazione e della Polizia delle Frontiere"/>
    <s v="yes"/>
    <s v="Field Deployment"/>
    <s v="2019/FDU/01 Technical Equipment"/>
    <d v="2019-08-01T00:00:00"/>
    <d v="2019-08-31T00:00:00"/>
    <s v="no"/>
    <x v="1"/>
    <s v="FRO.29951"/>
    <n v="2019"/>
    <s v="C1"/>
    <n v="126344"/>
    <d v="2019-07-16T00:00:00"/>
    <s v="MM"/>
    <n v="125093.05"/>
    <s v="yes"/>
    <n v="72000"/>
    <m/>
    <m/>
    <m/>
    <m/>
    <m/>
    <m/>
    <m/>
    <m/>
    <m/>
    <m/>
    <d v="2019-11-14T00:00:00"/>
    <m/>
    <m/>
    <m/>
    <m/>
    <n v="0"/>
    <n v="0"/>
    <s v=""/>
    <n v="0"/>
    <n v="72000"/>
  </r>
  <r>
    <s v="2019/240"/>
    <x v="3"/>
    <n v="240"/>
    <x v="11"/>
    <s v="Italy"/>
    <s v="Italy - Ministero dell'Interno, Dipartimento della Pubblica Sicurezza, Direzione Centrale dell'Immigrazione e della Polizia delle Frontiere"/>
    <s v="yes"/>
    <s v="Field Deployment"/>
    <s v="2019/FDU/01 Technical Equipment"/>
    <d v="2019-08-01T00:00:00"/>
    <d v="2019-10-31T00:00:00"/>
    <s v="yes"/>
    <x v="0"/>
    <s v="FRO.29953"/>
    <n v="2019"/>
    <s v="C1"/>
    <n v="186269"/>
    <d v="2019-04-16T00:00:00"/>
    <s v="MM"/>
    <n v="160980.63"/>
    <s v="yes"/>
    <n v="95734.07"/>
    <n v="90572.43"/>
    <s v="FRO.29953"/>
    <n v="2019"/>
    <n v="26792.89"/>
    <d v="2019-08-23T00:00:00"/>
    <s v="Budget increase ex-post with exception approved"/>
    <n v="2019"/>
    <n v="115430"/>
    <m/>
    <m/>
    <d v="2020-01-14T00:00:00"/>
    <d v="2020-07-14T00:00:00"/>
    <n v="2020"/>
    <n v="47160.44"/>
    <m/>
    <n v="213061.89"/>
    <n v="162590.44"/>
    <n v="0.76311366617464993"/>
    <n v="50471.450000000012"/>
    <n v="90572.43"/>
  </r>
  <r>
    <s v="2019/241"/>
    <x v="3"/>
    <n v="241"/>
    <x v="11"/>
    <s v="Portugal"/>
    <s v="Portugal - Marinha Portuguesa"/>
    <s v="no"/>
    <s v="Field Deployment"/>
    <s v="2019/FDU/01 Technical Equipment"/>
    <d v="2019-08-01T00:00:00"/>
    <d v="2019-08-31T00:00:00"/>
    <s v="no"/>
    <x v="0"/>
    <s v="FRO.29950"/>
    <n v="2019"/>
    <s v="C1"/>
    <n v="631647"/>
    <d v="2019-07-17T00:00:00"/>
    <s v="MM"/>
    <n v="617065.34"/>
    <s v="yes"/>
    <n v="341098.34"/>
    <m/>
    <m/>
    <n v="2019"/>
    <n v="-233288.86"/>
    <m/>
    <s v="Decommitment 16/12/19 &amp; 02/10/20 "/>
    <n v="2019"/>
    <n v="378988"/>
    <m/>
    <m/>
    <d v="2019-11-14T00:00:00"/>
    <m/>
    <n v="2020"/>
    <n v="19370.14"/>
    <m/>
    <n v="398358.14"/>
    <n v="398358.14"/>
    <n v="1"/>
    <n v="0"/>
    <n v="341098.34"/>
  </r>
  <r>
    <s v="2019/242"/>
    <x v="3"/>
    <n v="242"/>
    <x v="10"/>
    <s v="Italy"/>
    <s v="Italy - Ministero dell'Interno, Dipartimento della Pubblica Sicurezza, Direzione Centrale dell'Immigrazione e della Polizia delle Frontiere"/>
    <s v="no"/>
    <s v="FOA-R"/>
    <s v="2019/ECRet/01-FOA-R 2019 including return and pre-return related activities"/>
    <d v="2019-08-01T00:00:00"/>
    <d v="2019-10-31T00:00:00"/>
    <s v="yes"/>
    <x v="0"/>
    <s v="FRO.29949"/>
    <n v="2019"/>
    <s v="C1"/>
    <n v="863721"/>
    <d v="2019-07-16T00:00:00"/>
    <s v="IM"/>
    <n v="0"/>
    <s v="yes"/>
    <n v="1291188"/>
    <n v="1333088"/>
    <s v="FRO.29949"/>
    <n v="2019"/>
    <n v="533685.93999999994"/>
    <d v="2019-10-01T00:00:00"/>
    <s v="Am. 2 (increase) signed on 29/10/2019"/>
    <n v="2019"/>
    <n v="517720"/>
    <m/>
    <m/>
    <d v="2020-01-14T00:00:00"/>
    <d v="2019-12-12T00:00:00"/>
    <n v="2019"/>
    <n v="879686.94"/>
    <m/>
    <n v="1397406.94"/>
    <n v="1397406.94"/>
    <n v="1"/>
    <n v="0"/>
    <n v="1333088"/>
  </r>
  <r>
    <s v="2019/243"/>
    <x v="3"/>
    <n v="243"/>
    <x v="10"/>
    <s v="France"/>
    <s v="France - Ministère de l'intérieur, Direction générale des étrangers en France"/>
    <s v="no"/>
    <s v="FOA-R"/>
    <s v="2019/ECRet/01-FOA-R 2019 including return and pre-return related activities"/>
    <d v="2019-08-01T00:00:00"/>
    <d v="2019-10-31T00:00:00"/>
    <s v="yes"/>
    <x v="0"/>
    <s v="FRO.29963"/>
    <n v="2019"/>
    <s v="C1"/>
    <n v="745653"/>
    <d v="2019-07-16T00:00:00"/>
    <s v="IM"/>
    <n v="0"/>
    <s v="yes"/>
    <n v="560000"/>
    <n v="561952"/>
    <s v="FRO.29963"/>
    <n v="2019"/>
    <n v="-52015.8"/>
    <d v="2019-10-18T00:00:00"/>
    <s v="Am. 2 (increase) signed on 17/06/2020"/>
    <m/>
    <m/>
    <m/>
    <m/>
    <d v="2020-01-14T00:00:00"/>
    <d v="2020-06-30T00:00:00"/>
    <n v="2020"/>
    <n v="693637.2"/>
    <m/>
    <n v="693637.2"/>
    <n v="693637.2"/>
    <n v="1"/>
    <n v="0"/>
    <n v="561952"/>
  </r>
  <r>
    <s v="2019/244"/>
    <x v="3"/>
    <n v="244"/>
    <x v="10"/>
    <s v="Austria"/>
    <s v="Austria - Federal Ministry of the Interior"/>
    <s v="no"/>
    <s v="FOA-R"/>
    <s v="2019/ECRet/01-FOA-R 2019 including return and pre-return related activities"/>
    <d v="2019-08-01T00:00:00"/>
    <d v="2019-10-31T00:00:00"/>
    <s v="no"/>
    <x v="0"/>
    <s v="FRO.29966"/>
    <n v="2019"/>
    <s v="C1"/>
    <n v="1504012"/>
    <d v="2019-07-16T00:00:00"/>
    <s v="IM"/>
    <n v="0"/>
    <s v="yes"/>
    <n v="1821832.74"/>
    <n v="1766535.94"/>
    <s v="FRO.29966"/>
    <n v="2019"/>
    <n v="485826"/>
    <d v="2019-09-24T00:00:00"/>
    <s v="Am. 2 (increase) signed on 23/10/2019"/>
    <m/>
    <m/>
    <m/>
    <m/>
    <d v="2020-01-14T00:00:00"/>
    <d v="2019-12-04T00:00:00"/>
    <n v="2019"/>
    <n v="1929211.23"/>
    <m/>
    <n v="1989838"/>
    <n v="1929211.23"/>
    <n v="0.96953180610682876"/>
    <n v="60626.770000000019"/>
    <n v="1766535.94"/>
  </r>
  <r>
    <s v="2019/245"/>
    <x v="3"/>
    <n v="245"/>
    <x v="10"/>
    <s v="Albania"/>
    <s v="Albania - Aparati i Drejtorisë së Policisë së Shtetit"/>
    <s v="no"/>
    <s v="CRO"/>
    <s v="2019/ECRet/01-FOA-R 2019 including return and pre-return related activities"/>
    <d v="2019-08-01T00:00:00"/>
    <d v="2019-08-31T00:00:00"/>
    <s v="no"/>
    <x v="0"/>
    <s v="FRO.29986"/>
    <n v="2019"/>
    <s v="C1"/>
    <n v="5649.6"/>
    <m/>
    <s v="MM"/>
    <n v="0"/>
    <s v="no"/>
    <m/>
    <m/>
    <m/>
    <m/>
    <m/>
    <m/>
    <m/>
    <m/>
    <m/>
    <m/>
    <m/>
    <d v="2019-11-14T00:00:00"/>
    <d v="2019-10-18T00:00:00"/>
    <n v="2019"/>
    <n v="5606.8"/>
    <m/>
    <n v="5649.6"/>
    <n v="5606.8"/>
    <n v="0.99242424242424243"/>
    <n v="42.800000000000182"/>
    <n v="0"/>
  </r>
  <r>
    <s v="2019/246"/>
    <x v="3"/>
    <n v="246"/>
    <x v="11"/>
    <s v="Portugal"/>
    <s v="Portugal - Guarda Nacional Republicana"/>
    <s v="no"/>
    <s v="Field Deployment"/>
    <s v="2019/FDU/01 Technical Equipment"/>
    <d v="2019-09-01T00:00:00"/>
    <d v="2019-10-31T00:00:00"/>
    <s v="no"/>
    <x v="0"/>
    <s v="FRO.30002"/>
    <n v="2019"/>
    <s v="C1"/>
    <n v="232496"/>
    <d v="2019-07-25T00:00:00"/>
    <s v="MM"/>
    <n v="230194"/>
    <s v="yes"/>
    <n v="157775"/>
    <n v="157775"/>
    <m/>
    <m/>
    <n v="-41000"/>
    <m/>
    <s v="De-commitment end 2019"/>
    <n v="2019"/>
    <n v="139498"/>
    <m/>
    <m/>
    <d v="2020-01-14T00:00:00"/>
    <m/>
    <n v="2020"/>
    <n v="37575.47"/>
    <m/>
    <n v="191496"/>
    <n v="177073.47"/>
    <n v="0.92468495425491914"/>
    <n v="14422.529999999999"/>
    <n v="157775"/>
  </r>
  <r>
    <s v="2019/247"/>
    <x v="3"/>
    <n v="247"/>
    <x v="10"/>
    <s v="Spain"/>
    <s v="Spain - Policia Nacional/ Comisaria General de Extranjeria y Fronteras"/>
    <s v="no"/>
    <s v="FOA-R"/>
    <s v="2019/ECRet/01-FOA-R 2019 including return and pre-return related activities"/>
    <d v="2019-08-01T00:00:00"/>
    <d v="2019-10-31T00:00:00"/>
    <s v="no"/>
    <x v="0"/>
    <s v="FRO.30001"/>
    <n v="2019"/>
    <s v="C1"/>
    <n v="893391"/>
    <m/>
    <s v="SK"/>
    <n v="0"/>
    <s v="yes"/>
    <n v="735000"/>
    <n v="700812.24"/>
    <s v="FRO.30001"/>
    <n v="2019"/>
    <n v="-122079"/>
    <m/>
    <m/>
    <m/>
    <m/>
    <m/>
    <m/>
    <d v="2020-01-14T00:00:00"/>
    <m/>
    <n v="2019"/>
    <n v="729515.16"/>
    <m/>
    <n v="771312"/>
    <n v="729515.16"/>
    <n v="0.94581072250917919"/>
    <n v="41796.839999999967"/>
    <n v="700812.24"/>
  </r>
  <r>
    <s v="2019/248"/>
    <x v="3"/>
    <n v="248"/>
    <x v="10"/>
    <s v="Greece"/>
    <s v="Greece - the Hellenic Police / Ministry of Public Order and Citizens' Protection"/>
    <s v="no"/>
    <s v="FOA-R"/>
    <s v="2019/ECRet/01-FOA-R 2019 including return and pre-return related activities"/>
    <d v="2019-08-01T00:00:00"/>
    <d v="2019-10-31T00:00:00"/>
    <s v="no"/>
    <x v="0"/>
    <s v="FRO.30007"/>
    <n v="2019"/>
    <s v="C1"/>
    <n v="3640"/>
    <m/>
    <s v="MM"/>
    <m/>
    <s v="no"/>
    <m/>
    <m/>
    <m/>
    <m/>
    <m/>
    <m/>
    <m/>
    <m/>
    <m/>
    <m/>
    <m/>
    <d v="2020-01-14T00:00:00"/>
    <m/>
    <n v="2019"/>
    <n v="3178.98"/>
    <m/>
    <n v="3640"/>
    <n v="3178.98"/>
    <n v="0.87334615384615388"/>
    <n v="461.02"/>
    <n v="0"/>
  </r>
  <r>
    <s v="2019/249"/>
    <x v="3"/>
    <n v="249"/>
    <x v="11"/>
    <s v="Italy"/>
    <s v="Italy - Ministero dell'Interno, Dipartimento della Pubblica Sicurezza, Direzione Centrale dell'Immigrazione e della Polizia delle Frontiere"/>
    <s v="yes"/>
    <s v="Field Deployment"/>
    <s v="2019/FDU/01 Technical Equipment"/>
    <d v="2019-08-01T00:00:00"/>
    <d v="2019-09-30T00:00:00"/>
    <s v="no"/>
    <x v="0"/>
    <s v="FRO.30027"/>
    <n v="2019"/>
    <s v="C1"/>
    <n v="402738"/>
    <d v="2019-07-31T00:00:00"/>
    <s v="MM"/>
    <n v="387962"/>
    <s v="yes"/>
    <n v="243600"/>
    <n v="266244"/>
    <s v="FRO.30027"/>
    <n v="2019"/>
    <n v="42620"/>
    <d v="2019-09-03T00:00:00"/>
    <m/>
    <n v="2019"/>
    <n v="241642.8"/>
    <m/>
    <m/>
    <d v="2019-12-14T00:00:00"/>
    <d v="2020-07-20T00:00:00"/>
    <n v="2020"/>
    <n v="120289.85"/>
    <m/>
    <n v="445358"/>
    <n v="361932.65"/>
    <n v="0.81267800286511083"/>
    <n v="83425.349999999977"/>
    <n v="266244"/>
  </r>
  <r>
    <s v="2019/250"/>
    <x v="3"/>
    <n v="250"/>
    <x v="11"/>
    <s v="Spain"/>
    <s v="Spain - Guardia Civil, Jefatura Fiscal y de Fronteras"/>
    <s v="yes"/>
    <s v="Field Deployment"/>
    <s v="2019/FDU/01 Technical Equipment"/>
    <d v="2019-08-01T00:00:00"/>
    <d v="2019-10-31T00:00:00"/>
    <s v="no"/>
    <x v="0"/>
    <s v="FRO.30032"/>
    <n v="2019"/>
    <s v="C1"/>
    <n v="179560"/>
    <d v="2019-08-01T00:00:00"/>
    <s v="MM"/>
    <n v="421927"/>
    <s v="yes"/>
    <n v="322232"/>
    <n v="313710"/>
    <s v="FRO.30032"/>
    <n v="2019"/>
    <n v="384657"/>
    <d v="2019-09-30T00:00:00"/>
    <m/>
    <m/>
    <m/>
    <m/>
    <m/>
    <d v="2020-01-14T00:00:00"/>
    <d v="2020-02-21T00:00:00"/>
    <n v="2020"/>
    <n v="426146"/>
    <m/>
    <n v="564217"/>
    <n v="426146"/>
    <n v="0.75528741601192451"/>
    <n v="138071"/>
    <n v="313710"/>
  </r>
  <r>
    <s v="2019/251"/>
    <x v="3"/>
    <n v="251"/>
    <x v="11"/>
    <s v="Portugal"/>
    <s v="Portugal - Guarda Nacional Republicana"/>
    <s v="no"/>
    <s v="Field Deployment"/>
    <s v="2019/FDU/01 Technical Equipment"/>
    <d v="2019-08-14T00:00:00"/>
    <d v="2019-10-31T00:00:00"/>
    <s v="no"/>
    <x v="0"/>
    <s v="FRO.30050"/>
    <n v="2019"/>
    <s v="C1"/>
    <n v="225709"/>
    <d v="2019-08-05T00:00:00"/>
    <s v="MM"/>
    <n v="207354"/>
    <s v="yes"/>
    <n v="115581"/>
    <m/>
    <m/>
    <m/>
    <m/>
    <m/>
    <m/>
    <n v="2019"/>
    <n v="135425"/>
    <m/>
    <m/>
    <d v="2020-01-14T00:00:00"/>
    <m/>
    <m/>
    <m/>
    <m/>
    <n v="225709"/>
    <n v="135425"/>
    <n v="0.5999982278066005"/>
    <n v="90284"/>
    <n v="115581"/>
  </r>
  <r>
    <s v="2019/252"/>
    <x v="3"/>
    <n v="252"/>
    <x v="5"/>
    <s v="Norway"/>
    <s v="Norway - National Police Directorate of the Kingdom of Norway"/>
    <s v="no"/>
    <s v="FSC Support Officer"/>
    <s v="2019/FSC/GA FSC FIMO Deployment"/>
    <d v="2019-02-01T00:00:00"/>
    <d v="2020-02-15T00:00:00"/>
    <s v="no"/>
    <x v="0"/>
    <s v="FRO.30033"/>
    <n v="2019"/>
    <s v="C1"/>
    <n v="19384"/>
    <d v="2019-08-08T00:00:00"/>
    <s v="JC"/>
    <m/>
    <s v="no"/>
    <m/>
    <m/>
    <m/>
    <m/>
    <m/>
    <m/>
    <m/>
    <m/>
    <m/>
    <m/>
    <m/>
    <d v="2020-04-30T00:00:00"/>
    <d v="2020-02-12T00:00:00"/>
    <n v="2020"/>
    <n v="18819"/>
    <m/>
    <n v="19384"/>
    <n v="18819"/>
    <n v="0.97085224927775482"/>
    <n v="565"/>
    <n v="0"/>
  </r>
  <r>
    <s v="2019/253"/>
    <x v="3"/>
    <n v="253"/>
    <x v="10"/>
    <s v="Iceland"/>
    <s v="Iceland - the Office of the National Commissioner of the Icelandic Police"/>
    <s v="no"/>
    <s v="FOA-R"/>
    <s v="2019/ECRet/01-FOA-R 2019 including return and pre-return related activities"/>
    <d v="2019-08-11T00:00:00"/>
    <d v="2019-11-10T00:00:00"/>
    <s v="no"/>
    <x v="0"/>
    <s v="FRO.30061"/>
    <n v="2019"/>
    <s v="C1"/>
    <n v="6329"/>
    <d v="2019-08-05T00:00:00"/>
    <s v="MM"/>
    <n v="0"/>
    <s v="no"/>
    <n v="0"/>
    <n v="0"/>
    <m/>
    <m/>
    <m/>
    <m/>
    <m/>
    <m/>
    <m/>
    <m/>
    <m/>
    <d v="2020-01-24T00:00:00"/>
    <d v="2020-01-31T00:00:00"/>
    <n v="2020"/>
    <n v="3575.4"/>
    <m/>
    <n v="6329"/>
    <n v="3575.4"/>
    <n v="0.56492336862063519"/>
    <n v="2753.6"/>
    <n v="0"/>
  </r>
  <r>
    <s v="2019/254"/>
    <x v="3"/>
    <n v="254"/>
    <x v="11"/>
    <s v="Italy"/>
    <s v="Italy - Ministero dell'Interno, Dipartimento della Pubblica Sicurezza, Direzione Centrale dell'Immigrazione e della Polizia delle Frontiere"/>
    <s v="no"/>
    <s v="Field Deployment"/>
    <s v="2019/FDU/01 Technical Equipment"/>
    <d v="2019-08-01T00:00:00"/>
    <d v="2019-09-30T00:00:00"/>
    <s v="no"/>
    <x v="0"/>
    <s v="FRO.30054"/>
    <n v="2019"/>
    <s v="C1"/>
    <n v="866547"/>
    <d v="2019-08-06T00:00:00"/>
    <s v=" SK "/>
    <n v="596640"/>
    <s v="yes"/>
    <n v="481411"/>
    <n v="422363"/>
    <m/>
    <m/>
    <m/>
    <m/>
    <m/>
    <n v="2019"/>
    <n v="519928"/>
    <m/>
    <m/>
    <d v="2019-12-14T00:00:00"/>
    <d v="2020-07-09T00:00:00"/>
    <n v="2020"/>
    <n v="95414.15"/>
    <m/>
    <n v="866547"/>
    <n v="615342.15"/>
    <n v="0.71010822263535622"/>
    <n v="251204.84999999998"/>
    <n v="422363"/>
  </r>
  <r>
    <s v="2019/255"/>
    <x v="3"/>
    <n v="255"/>
    <x v="5"/>
    <s v="Croatia"/>
    <s v="Croatia - Ministry of the Interior of the Republic of Croatia"/>
    <s v="yes"/>
    <s v="FSC Support Officer"/>
    <s v="2019/FSC/GA FSC FIMO Deployment"/>
    <d v="2019-02-01T00:00:00"/>
    <d v="2020-02-15T00:00:00"/>
    <s v="no"/>
    <x v="0"/>
    <s v="FRO.29387"/>
    <n v="2019"/>
    <s v="C1"/>
    <n v="111401"/>
    <d v="2019-08-22T00:00:00"/>
    <s v="MM"/>
    <m/>
    <s v="yes"/>
    <n v="12009.800000000001"/>
    <m/>
    <s v="FRO.29387"/>
    <n v="2019"/>
    <n v="8697"/>
    <d v="2019-11-22T00:00:00"/>
    <s v="Recovery Order FRO.1301 (-7583)"/>
    <n v="2019"/>
    <n v="71345"/>
    <n v="2019"/>
    <n v="23782"/>
    <d v="2020-04-30T00:00:00"/>
    <m/>
    <m/>
    <m/>
    <m/>
    <n v="120098"/>
    <n v="95127"/>
    <n v="0.7920781361887792"/>
    <n v="24971"/>
    <n v="12009.800000000001"/>
  </r>
  <r>
    <s v="2019/256"/>
    <x v="3"/>
    <n v="256"/>
    <x v="10"/>
    <s v="Latvia"/>
    <s v="Latvia - State Border Guard of the Republic of Latvia"/>
    <s v="no"/>
    <s v="FOA-R"/>
    <s v="2019/ECRet/01-FOA-R 2019 including return and pre-return related activities"/>
    <d v="2019-08-19T00:00:00"/>
    <d v="2020-01-31T00:00:00"/>
    <s v="no"/>
    <x v="0"/>
    <s v="FRO.30098"/>
    <n v="2019"/>
    <s v="C1"/>
    <n v="12183"/>
    <d v="2019-08-16T00:00:00"/>
    <s v="SK"/>
    <n v="0"/>
    <s v="no"/>
    <n v="0"/>
    <m/>
    <s v="FRO.30098"/>
    <n v="2019"/>
    <n v="-1108"/>
    <m/>
    <m/>
    <n v="2019"/>
    <n v="7303"/>
    <m/>
    <m/>
    <d v="2020-04-15T00:00:00"/>
    <m/>
    <n v="2020"/>
    <n v="398.05"/>
    <m/>
    <n v="11075"/>
    <n v="7701.05"/>
    <n v="0.69535440180586905"/>
    <n v="3373.95"/>
    <n v="0"/>
  </r>
  <r>
    <s v="2019/257"/>
    <x v="3"/>
    <n v="257"/>
    <x v="10"/>
    <s v="Slovenia"/>
    <s v="Slovenia - Ministry of Interior - Police"/>
    <s v="no"/>
    <s v="FOA-R"/>
    <s v="2019/ECRet/01-FOA-R 2019 including return and pre-return related activities"/>
    <d v="2019-09-01T00:00:00"/>
    <d v="2019-12-31T00:00:00"/>
    <s v="no"/>
    <x v="0"/>
    <s v="FRO.30113"/>
    <n v="2019"/>
    <s v="C1"/>
    <n v="12443"/>
    <m/>
    <s v="SK"/>
    <n v="0"/>
    <s v="no"/>
    <n v="0"/>
    <m/>
    <s v="FRO.30113"/>
    <n v="2019"/>
    <n v="-7138"/>
    <m/>
    <m/>
    <m/>
    <m/>
    <m/>
    <m/>
    <d v="2020-03-15T00:00:00"/>
    <m/>
    <n v="2020"/>
    <n v="4036.89"/>
    <m/>
    <n v="5305"/>
    <n v="4036.89"/>
    <n v="0.76095947219604143"/>
    <n v="1268.1100000000001"/>
    <n v="0"/>
  </r>
  <r>
    <s v="2019/258"/>
    <x v="3"/>
    <n v="258"/>
    <x v="11"/>
    <s v="Kosovo "/>
    <s v="Kosovo - General Directorate of Kosovo Police "/>
    <s v="no"/>
    <s v="Field Deployment"/>
    <s v="2019/FDU/01 Human Resources"/>
    <d v="2019-09-10T00:00:00"/>
    <d v="2019-10-10T00:00:00"/>
    <s v="no"/>
    <x v="0"/>
    <s v="FRO.30118"/>
    <n v="2019"/>
    <s v="C1"/>
    <n v="8450.86"/>
    <d v="2019-08-23T00:00:00"/>
    <s v="SK"/>
    <n v="0"/>
    <s v="yes"/>
    <n v="0"/>
    <n v="1493.17"/>
    <m/>
    <m/>
    <m/>
    <m/>
    <m/>
    <m/>
    <m/>
    <m/>
    <m/>
    <d v="2019-12-24T00:00:00"/>
    <d v="2019-11-18T00:00:00"/>
    <n v="2019"/>
    <n v="4971.3999999999996"/>
    <m/>
    <n v="8450.86"/>
    <n v="4971.3999999999996"/>
    <n v="0.58827148952887631"/>
    <n v="3479.4600000000009"/>
    <n v="1493.17"/>
  </r>
  <r>
    <s v="2019/259"/>
    <x v="3"/>
    <n v="259"/>
    <x v="11"/>
    <s v="Ukraine"/>
    <s v="Ukraine - Administration of the State Border Guard Service of Ukraine"/>
    <s v="no"/>
    <s v="Field Deployment"/>
    <s v="2019/FDU/01 Human Resources"/>
    <d v="2019-09-10T00:00:00"/>
    <d v="2019-10-10T00:00:00"/>
    <s v="no"/>
    <x v="0"/>
    <s v="FRO.30116"/>
    <n v="2019"/>
    <s v="C1"/>
    <n v="46745.09"/>
    <d v="2019-08-23T00:00:00"/>
    <s v="VD"/>
    <m/>
    <s v="yes"/>
    <n v="0"/>
    <n v="13983"/>
    <m/>
    <m/>
    <m/>
    <m/>
    <m/>
    <n v="2019"/>
    <n v="19660"/>
    <m/>
    <m/>
    <d v="2019-12-24T00:00:00"/>
    <d v="2019-11-29T00:00:00"/>
    <n v="2019"/>
    <n v="11595.58"/>
    <m/>
    <n v="46745.09"/>
    <n v="31255.58"/>
    <n v="0.66863878109979047"/>
    <n v="15489.509999999995"/>
    <n v="13983"/>
  </r>
  <r>
    <s v="2019/260"/>
    <x v="3"/>
    <n v="260"/>
    <x v="11"/>
    <s v="Serbia"/>
    <s v="Serbia - Ministry of Interior Republic of Serbia"/>
    <s v="no"/>
    <s v="Field Deployment"/>
    <s v="2019/FDU/01 Human Resources"/>
    <d v="2019-09-10T00:00:00"/>
    <d v="2019-10-10T00:00:00"/>
    <s v="no"/>
    <x v="0"/>
    <s v="FRO.30117"/>
    <n v="2019"/>
    <s v="C1"/>
    <n v="7599.14"/>
    <d v="2019-08-28T00:00:00"/>
    <s v="VD"/>
    <n v="0"/>
    <s v="no"/>
    <n v="0"/>
    <n v="0"/>
    <m/>
    <m/>
    <m/>
    <m/>
    <m/>
    <m/>
    <m/>
    <m/>
    <m/>
    <d v="2019-12-24T00:00:00"/>
    <d v="2019-10-23T00:00:00"/>
    <n v="2019"/>
    <n v="6453.28"/>
    <m/>
    <n v="7599.14"/>
    <n v="6453.28"/>
    <n v="0.84921188450272"/>
    <n v="1145.8600000000006"/>
    <n v="0"/>
  </r>
  <r>
    <s v="2019/261"/>
    <x v="3"/>
    <n v="261"/>
    <x v="11"/>
    <s v="Albania"/>
    <s v="Albania - Aparati i Drejtorisë së Policisë së Shtetit"/>
    <s v="no"/>
    <s v="Field Deployment"/>
    <s v="2019/FDU/01 Human Resources"/>
    <d v="2019-09-10T00:00:00"/>
    <d v="2019-11-07T00:00:00"/>
    <s v="no"/>
    <x v="0"/>
    <s v="FRO.30139"/>
    <n v="2019"/>
    <s v="C1"/>
    <n v="16341.04"/>
    <d v="2019-08-21T00:00:00"/>
    <s v="SK"/>
    <n v="0"/>
    <s v="no"/>
    <n v="0"/>
    <n v="8765"/>
    <m/>
    <m/>
    <m/>
    <m/>
    <m/>
    <n v="2019"/>
    <n v="8170.5"/>
    <m/>
    <m/>
    <d v="2020-01-21T00:00:00"/>
    <d v="2019-11-15T00:00:00"/>
    <n v="2019"/>
    <n v="8170.54"/>
    <m/>
    <n v="16341.04"/>
    <n v="16341.04"/>
    <n v="1"/>
    <n v="0"/>
    <n v="0"/>
  </r>
  <r>
    <s v="2019/262"/>
    <x v="3"/>
    <n v="262"/>
    <x v="10"/>
    <s v="Austria"/>
    <s v="Austria - Federal Ministry of the Interior"/>
    <s v="no"/>
    <s v="RECAMAS"/>
    <s v="2019/ECRet/01 - RECAMAS"/>
    <d v="2019-09-01T00:00:00"/>
    <d v="2020-10-31T00:00:00"/>
    <s v="no"/>
    <x v="0"/>
    <s v="FRO.30120"/>
    <n v="2019"/>
    <s v="C1"/>
    <n v="199539"/>
    <d v="2019-08-22T00:00:00"/>
    <s v="IM"/>
    <n v="0"/>
    <s v="yes"/>
    <n v="197562.97"/>
    <m/>
    <s v="FRO.30120"/>
    <n v="2020"/>
    <n v="179201.75"/>
    <d v="2020-01-21T00:00:00"/>
    <s v="AM.1 (Increase of Budget) €221,004.52; AM.2 - only extension of duration; AM.3 - Duration Extension 31/10/2020 ; decommitment of 41,802.77 after final payment processed."/>
    <n v="2019"/>
    <n v="119723.4"/>
    <m/>
    <m/>
    <d v="2021-01-14T00:00:00"/>
    <m/>
    <n v="2020"/>
    <n v="259017.35"/>
    <m/>
    <n v="378740.75"/>
    <n v="378740.75"/>
    <n v="1"/>
    <n v="0"/>
    <n v="197562.97"/>
  </r>
  <r>
    <s v="2019/263"/>
    <x v="3"/>
    <n v="263"/>
    <x v="11"/>
    <s v="Latvia"/>
    <s v="Latvia - State Border Guard of the Republic of Latvia"/>
    <s v="no"/>
    <s v="Field Deployment"/>
    <s v="2019/FDU/01 Technical Equipment"/>
    <d v="2019-09-01T00:00:00"/>
    <d v="2019-09-30T00:00:00"/>
    <s v="no"/>
    <x v="0"/>
    <s v="FRO.30147"/>
    <n v="2019"/>
    <s v="C1"/>
    <n v="451892"/>
    <d v="2019-08-22T00:00:00"/>
    <s v="SK"/>
    <n v="412316.56"/>
    <s v="yes"/>
    <n v="353977.1"/>
    <n v="347160.2"/>
    <m/>
    <m/>
    <m/>
    <m/>
    <m/>
    <n v="2019"/>
    <n v="271135"/>
    <m/>
    <m/>
    <d v="2019-12-14T00:00:00"/>
    <d v="2019-11-28T00:00:00"/>
    <n v="2019"/>
    <n v="156549.06"/>
    <m/>
    <n v="451892"/>
    <n v="427684.06"/>
    <n v="0.94642981066272469"/>
    <n v="24207.940000000002"/>
    <n v="347160.2"/>
  </r>
  <r>
    <s v="2019/264"/>
    <x v="3"/>
    <n v="264"/>
    <x v="11"/>
    <s v="Germany"/>
    <s v="Germany - Federal Police Central Office - Bundespolizeipräsidium, Potsdam"/>
    <s v="no"/>
    <s v="Field Deployment"/>
    <s v="2019/FDU/01 Technical Equipment"/>
    <d v="2019-09-01T00:00:00"/>
    <d v="2019-10-31T00:00:00"/>
    <s v="no"/>
    <x v="0"/>
    <s v="FRO.30145"/>
    <n v="2019"/>
    <s v="C1"/>
    <n v="978975"/>
    <d v="2019-08-26T00:00:00"/>
    <s v="SK"/>
    <n v="970233.92"/>
    <s v="yes"/>
    <n v="506382.4"/>
    <m/>
    <s v="FRO.30145"/>
    <n v="2019"/>
    <n v="-69240"/>
    <d v="2019-10-14T00:00:00"/>
    <m/>
    <n v="2019"/>
    <n v="605841"/>
    <m/>
    <m/>
    <d v="2020-01-14T00:00:00"/>
    <m/>
    <m/>
    <m/>
    <m/>
    <n v="909735"/>
    <n v="605841"/>
    <n v="0.6659532721067124"/>
    <n v="303894"/>
    <n v="506382.4"/>
  </r>
  <r>
    <s v="2019/265"/>
    <x v="3"/>
    <n v="265"/>
    <x v="11"/>
    <s v="Croatia"/>
    <s v="Croatia - Ministry of the Interior of the Republic of Croatia"/>
    <s v="no"/>
    <s v="Field Deployment"/>
    <s v="2019/FDU/01 Technical Equipment"/>
    <d v="2019-09-01T00:00:00"/>
    <d v="2020-01-31T00:00:00"/>
    <s v="no"/>
    <x v="0"/>
    <s v="FRO.30143"/>
    <n v="2019"/>
    <s v="C1"/>
    <n v="182681"/>
    <d v="2019-08-23T00:00:00"/>
    <s v="SK"/>
    <n v="337186"/>
    <s v="yes"/>
    <n v="196560"/>
    <n v="216075.83"/>
    <s v="FRO.30143"/>
    <n v="2019"/>
    <n v="176962.17"/>
    <d v="2019-10-31T00:00:00"/>
    <s v="Am. 2 (Increase) €72,788 - FRO.31096 - End 31.01.2020 - Decommitment €1,346.83 &amp; €72.788"/>
    <n v="2019"/>
    <n v="216594"/>
    <m/>
    <m/>
    <d v="2020-04-15T00:00:00"/>
    <m/>
    <m/>
    <n v="143049.17000000001"/>
    <m/>
    <n v="359643.17000000004"/>
    <n v="359643.17000000004"/>
    <n v="1"/>
    <n v="0"/>
    <n v="216075.83"/>
  </r>
  <r>
    <s v="2019/266"/>
    <x v="3"/>
    <n v="266"/>
    <x v="10"/>
    <s v="Georgia"/>
    <s v="Georgia - Patrol Police Department"/>
    <s v="no"/>
    <s v="CRO"/>
    <s v="2019/ECRet/01 CRO to Georgia"/>
    <d v="2019-09-01T00:00:00"/>
    <d v="2019-09-30T00:00:00"/>
    <s v="no"/>
    <x v="0"/>
    <s v="FRO.30178"/>
    <n v="2019"/>
    <s v="C1"/>
    <n v="2439.6"/>
    <m/>
    <s v="SK"/>
    <m/>
    <s v="no"/>
    <m/>
    <m/>
    <m/>
    <m/>
    <m/>
    <m/>
    <m/>
    <m/>
    <m/>
    <m/>
    <m/>
    <d v="2019-12-14T00:00:00"/>
    <m/>
    <m/>
    <m/>
    <m/>
    <n v="2439.6"/>
    <n v="0"/>
    <n v="0"/>
    <n v="2439.6"/>
    <n v="0"/>
  </r>
  <r>
    <s v="2019/267"/>
    <x v="3"/>
    <n v="267"/>
    <x v="10"/>
    <s v="Albania"/>
    <s v="Albania - Aparati i Drejtorisë së Policisë së Shtetit"/>
    <s v="no"/>
    <s v="CRO"/>
    <s v="2019/ECRet/01 CRO to Albania"/>
    <d v="2019-09-01T00:00:00"/>
    <d v="2019-09-30T00:00:00"/>
    <s v="no"/>
    <x v="0"/>
    <s v="FRO.30175"/>
    <n v="2019"/>
    <s v="C1"/>
    <n v="7532.8"/>
    <d v="2019-08-27T00:00:00"/>
    <s v="SK"/>
    <n v="0"/>
    <s v="no"/>
    <n v="0"/>
    <n v="0"/>
    <m/>
    <m/>
    <m/>
    <m/>
    <m/>
    <m/>
    <m/>
    <m/>
    <m/>
    <d v="2019-12-14T00:00:00"/>
    <d v="2019-10-24T00:00:00"/>
    <n v="2019"/>
    <n v="6848"/>
    <m/>
    <n v="7532.8"/>
    <n v="6848"/>
    <n v="0.90909090909090906"/>
    <n v="684.80000000000018"/>
    <n v="0"/>
  </r>
  <r>
    <s v="2019/268"/>
    <x v="3"/>
    <n v="268"/>
    <x v="11"/>
    <s v="Portugal"/>
    <s v="Portugal - Maritime Police"/>
    <s v="no"/>
    <s v="Field Deployment"/>
    <s v="2019/FDU/01 Technical Equipment"/>
    <d v="2019-09-01T00:00:00"/>
    <d v="2019-10-31T00:00:00"/>
    <s v="no"/>
    <x v="0"/>
    <s v="FRO.30171"/>
    <n v="2019"/>
    <s v="C1"/>
    <n v="223288"/>
    <m/>
    <s v="SK"/>
    <n v="208449.18"/>
    <s v="yes"/>
    <n v="113643"/>
    <n v="117614.38"/>
    <s v="FRO.30171"/>
    <n v="2020"/>
    <n v="-69149.42"/>
    <m/>
    <s v="Partial De-Commitment €36,149.42; 25/06/2020"/>
    <n v="2019"/>
    <n v="133973"/>
    <m/>
    <m/>
    <d v="2020-01-14T00:00:00"/>
    <m/>
    <m/>
    <n v="20165.580000000002"/>
    <m/>
    <n v="154138.58000000002"/>
    <n v="154138.58000000002"/>
    <n v="1"/>
    <n v="0"/>
    <n v="117614.38"/>
  </r>
  <r>
    <s v="2019/269"/>
    <x v="3"/>
    <n v="269"/>
    <x v="11"/>
    <s v="Italy"/>
    <s v="Italy - Ministero dell'Interno, Dipartimento della Pubblica Sicurezza, Direzione Centrale dell'Immigrazione e della Polizia delle Frontiere"/>
    <s v="yes"/>
    <s v="Field Deployment"/>
    <s v="2019/FDU/01 Technical Equipment"/>
    <d v="2019-09-01T00:00:00"/>
    <d v="2019-09-30T00:00:00"/>
    <s v="no"/>
    <x v="0"/>
    <s v="FRO.30156"/>
    <n v="2019"/>
    <s v="C1"/>
    <n v="207890"/>
    <d v="2019-08-27T00:00:00"/>
    <s v="SK"/>
    <n v="132033.9"/>
    <s v="yes"/>
    <n v="203672.25"/>
    <n v="130350.24"/>
    <m/>
    <m/>
    <m/>
    <m/>
    <m/>
    <m/>
    <m/>
    <m/>
    <m/>
    <d v="2019-12-14T00:00:00"/>
    <d v="2020-02-06T00:00:00"/>
    <n v="2020"/>
    <n v="133354.23999999999"/>
    <m/>
    <n v="207890"/>
    <n v="133354.23999999999"/>
    <n v="0.64146539035066619"/>
    <n v="74535.760000000009"/>
    <n v="130350.24"/>
  </r>
  <r>
    <s v="2019/270"/>
    <x v="3"/>
    <n v="270"/>
    <x v="11"/>
    <s v="Belarus"/>
    <s v="Belarus - State Border Committee"/>
    <s v="no"/>
    <s v="Field Deployment"/>
    <s v="2019/FDU/01 Human Resources"/>
    <d v="2019-09-10T00:00:00"/>
    <d v="2019-11-07T00:00:00"/>
    <s v="no"/>
    <x v="0"/>
    <s v="FRO.30177"/>
    <n v="2019"/>
    <s v="C1"/>
    <n v="13052.93"/>
    <d v="2019-08-29T00:00:00"/>
    <s v="SK"/>
    <n v="0"/>
    <s v="no"/>
    <n v="0"/>
    <m/>
    <m/>
    <m/>
    <m/>
    <m/>
    <m/>
    <n v="2019"/>
    <n v="8500"/>
    <m/>
    <m/>
    <d v="2020-01-21T00:00:00"/>
    <d v="2019-12-02T00:00:00"/>
    <n v="2019"/>
    <n v="1530.03"/>
    <m/>
    <n v="13052.93"/>
    <n v="10030.030000000001"/>
    <n v="0.76841214960932147"/>
    <n v="3022.8999999999996"/>
    <n v="0"/>
  </r>
  <r>
    <s v="2019/271"/>
    <x v="3"/>
    <n v="271"/>
    <x v="11"/>
    <s v="Italy"/>
    <s v="Italy - Ministero dell'Interno, Dipartimento della Pubblica Sicurezza, Direzione Centrale dell'Immigrazione e della Polizia delle Frontiere"/>
    <s v="no"/>
    <s v="Field Deployment"/>
    <s v="2019/FDU/01 Technical Equipment"/>
    <d v="2019-09-01T00:00:00"/>
    <d v="2019-10-31T00:00:00"/>
    <s v="no"/>
    <x v="0"/>
    <s v="FRO.30185"/>
    <n v="2019"/>
    <s v="C1+C5"/>
    <n v="255539"/>
    <d v="2019-08-30T00:00:00"/>
    <s v="SK"/>
    <n v="496167.03"/>
    <s v="yes"/>
    <n v="230500"/>
    <n v="284012"/>
    <s v="FRO.30185"/>
    <n v="2019"/>
    <n v="259145.93"/>
    <d v="2019-08-30T00:00:00"/>
    <s v="Am. 2 (decrease) signed on xx/10/2019. Amend no 3 (increase) signed on 6/08/2020"/>
    <n v="2019"/>
    <n v="288288"/>
    <m/>
    <m/>
    <d v="2020-01-14T00:00:00"/>
    <d v="2020-09-08T00:00:00"/>
    <n v="2020"/>
    <n v="226396.93"/>
    <m/>
    <n v="514684.93"/>
    <n v="514684.93"/>
    <n v="1"/>
    <n v="0"/>
    <n v="284012"/>
  </r>
  <r>
    <s v="2019/272"/>
    <x v="3"/>
    <n v="272"/>
    <x v="10"/>
    <s v="Poland"/>
    <s v="Poland - Headquarters of Polish Border Guards"/>
    <s v="no"/>
    <s v="FOA-R"/>
    <s v="2019/ECRet/01-FOA-R 2019 including return and pre-return related activities"/>
    <d v="2019-09-01T00:00:00"/>
    <d v="2020-01-31T00:00:00"/>
    <s v="no"/>
    <x v="0"/>
    <s v="FRO.30176"/>
    <n v="2019"/>
    <s v="C1"/>
    <n v="21261"/>
    <d v="2019-08-29T00:00:00"/>
    <s v="IM"/>
    <n v="0"/>
    <s v="no"/>
    <n v="0"/>
    <n v="0"/>
    <s v="FRO.30176"/>
    <n v="2019"/>
    <n v="20013"/>
    <d v="2019-11-29T00:00:00"/>
    <s v="AM.2 Budget increase €5,561 signed on 17/01/2020"/>
    <n v="2019"/>
    <n v="12744"/>
    <m/>
    <m/>
    <d v="2020-04-15T00:00:00"/>
    <d v="2020-04-21T00:00:00"/>
    <n v="2020"/>
    <n v="28460.52"/>
    <m/>
    <n v="41274"/>
    <n v="41204.520000000004"/>
    <n v="0.99831661578717845"/>
    <n v="69.479999999995925"/>
    <n v="0"/>
  </r>
  <r>
    <s v="2019/273"/>
    <x v="3"/>
    <n v="273"/>
    <x v="11"/>
    <s v="Albania"/>
    <s v="Albania - Aparati i Drejtorisë së Policisë së Shtetit"/>
    <s v="yes"/>
    <s v="Field Deployment"/>
    <s v="2019/FDU/01 Human Resources"/>
    <d v="2019-09-10T00:00:00"/>
    <d v="2019-11-07T00:00:00"/>
    <s v="no"/>
    <x v="0"/>
    <s v="FRO.30161"/>
    <n v="2019"/>
    <s v="C1"/>
    <n v="129835.52"/>
    <d v="2019-09-03T00:00:00"/>
    <s v="IM"/>
    <n v="0"/>
    <s v="yes"/>
    <n v="12983.552000000001"/>
    <n v="11440"/>
    <m/>
    <m/>
    <m/>
    <m/>
    <m/>
    <n v="2019"/>
    <n v="103868"/>
    <m/>
    <m/>
    <d v="2020-01-21T00:00:00"/>
    <d v="2019-11-29T00:00:00"/>
    <n v="2020"/>
    <n v="15829.06"/>
    <m/>
    <n v="129835.52"/>
    <n v="119697.06"/>
    <n v="0.921913048139677"/>
    <n v="10138.460000000006"/>
    <n v="11440"/>
  </r>
  <r>
    <s v="2019/274"/>
    <x v="3"/>
    <n v="274"/>
    <x v="11"/>
    <s v="Albania"/>
    <s v="Albania - Aparati i Drejtorisë së Policisë së Shtetit"/>
    <s v="no"/>
    <s v="Field Deployment"/>
    <s v="2019/FDU/01 Human Resources"/>
    <d v="2019-09-10T00:00:00"/>
    <d v="2019-11-07T00:00:00"/>
    <s v="no"/>
    <x v="0"/>
    <s v="FRO.30162"/>
    <n v="2019"/>
    <s v="C1"/>
    <n v="14002.02"/>
    <d v="2019-09-01T00:00:00"/>
    <s v="IM"/>
    <n v="0"/>
    <s v="no"/>
    <n v="0"/>
    <m/>
    <m/>
    <m/>
    <m/>
    <m/>
    <m/>
    <n v="2019"/>
    <n v="11201.6"/>
    <m/>
    <m/>
    <d v="2020-01-21T00:00:00"/>
    <d v="2019-11-15T00:00:00"/>
    <n v="2019"/>
    <n v="1512.14"/>
    <m/>
    <n v="14002.02"/>
    <n v="12713.74"/>
    <n v="0.90799327525599871"/>
    <n v="1288.2800000000007"/>
    <n v="0"/>
  </r>
  <r>
    <s v="2019/275"/>
    <x v="3"/>
    <n v="275"/>
    <x v="11"/>
    <s v="Georgia"/>
    <s v="Georgia - Patrol Police Department"/>
    <s v="no"/>
    <s v="Field Deployment"/>
    <s v="2019/FDU/01 Human Resources"/>
    <d v="2019-09-10T00:00:00"/>
    <d v="2019-10-10T00:00:00"/>
    <s v="no"/>
    <x v="0"/>
    <s v="FRO.30195"/>
    <n v="2019"/>
    <s v="C1"/>
    <n v="26793.87"/>
    <d v="2019-09-05T00:00:00"/>
    <s v="IM"/>
    <n v="0"/>
    <s v="yes"/>
    <n v="0"/>
    <n v="11982.5"/>
    <m/>
    <m/>
    <m/>
    <m/>
    <m/>
    <m/>
    <m/>
    <m/>
    <m/>
    <d v="2019-12-24T00:00:00"/>
    <d v="2019-11-18T00:00:00"/>
    <n v="2019"/>
    <n v="19156.75"/>
    <m/>
    <n v="26793.87"/>
    <n v="19156.75"/>
    <n v="0.7149676399863103"/>
    <n v="7637.119999999999"/>
    <n v="11982.5"/>
  </r>
  <r>
    <s v="2019/276"/>
    <x v="3"/>
    <n v="276"/>
    <x v="10"/>
    <s v="Bulgaria"/>
    <s v="Bulgaria - Ministry of Interior, Chief Directorate Border Police"/>
    <s v="no"/>
    <s v="FOA-R"/>
    <s v="2019/ECRet/01-FOA-R 2019 including return and pre-return related activities"/>
    <d v="2019-09-12T00:00:00"/>
    <d v="2020-01-31T00:00:00"/>
    <s v="no"/>
    <x v="0"/>
    <s v="FRO.30209"/>
    <n v="2019"/>
    <s v="C1"/>
    <n v="30063"/>
    <m/>
    <s v="IM"/>
    <n v="0"/>
    <s v="no"/>
    <n v="0"/>
    <m/>
    <s v="FRO.30209"/>
    <n v="2019"/>
    <n v="4861"/>
    <m/>
    <m/>
    <m/>
    <m/>
    <m/>
    <m/>
    <d v="2020-04-15T00:00:00"/>
    <m/>
    <n v="2020"/>
    <n v="33149.21"/>
    <m/>
    <n v="34924"/>
    <n v="33149.21"/>
    <n v="0.94918136525025765"/>
    <n v="1774.7900000000009"/>
    <n v="0"/>
  </r>
  <r>
    <s v="2019/277"/>
    <x v="3"/>
    <n v="277"/>
    <x v="14"/>
    <s v="Italy"/>
    <s v="Italy - Ministero dell'Interno, Dipartimento della Pubblica Sicurezza, Direzione Centrale dell'Immigrazione e della Polizia delle Frontiere"/>
    <s v="yes"/>
    <s v="Field Deployment"/>
    <s v="Frontex EUROSUR/Copernicus Fusion Services (EFS)"/>
    <d v="2019-09-10T00:00:00"/>
    <d v="2019-09-14T00:00:00"/>
    <s v="no"/>
    <x v="0"/>
    <s v="FRO.30154"/>
    <n v="2019"/>
    <s v="C1"/>
    <n v="64919.78"/>
    <d v="2020-09-05T00:00:00"/>
    <s v="JC"/>
    <n v="64277.01"/>
    <s v="yes"/>
    <n v="33152.46"/>
    <n v="31362.63"/>
    <m/>
    <m/>
    <m/>
    <m/>
    <m/>
    <m/>
    <m/>
    <m/>
    <m/>
    <d v="2019-11-28T00:00:00"/>
    <d v="2020-06-04T00:00:00"/>
    <n v="2020"/>
    <n v="38030.92"/>
    <m/>
    <n v="64919.78"/>
    <n v="38030.92"/>
    <n v="0.585814061600332"/>
    <n v="26888.86"/>
    <n v="31362.63"/>
  </r>
  <r>
    <s v="2019/278"/>
    <x v="3"/>
    <n v="278"/>
    <x v="11"/>
    <s v="France"/>
    <s v="France - Direction Generale des Douanes et Droits Indirects"/>
    <s v="no"/>
    <s v="Field Deployment"/>
    <s v="2019/FDU/01 Technical Equipment"/>
    <d v="2019-09-01T00:00:00"/>
    <d v="2019-10-31T00:00:00"/>
    <s v="no"/>
    <x v="0"/>
    <s v="FRO.30217"/>
    <n v="2019"/>
    <s v="C1"/>
    <n v="504673"/>
    <d v="2019-09-11T00:00:00"/>
    <s v="MM"/>
    <n v="411993"/>
    <s v="yes"/>
    <n v="245374"/>
    <n v="261892"/>
    <m/>
    <m/>
    <m/>
    <m/>
    <m/>
    <m/>
    <m/>
    <m/>
    <m/>
    <d v="2020-01-14T00:00:00"/>
    <d v="2020-12-07T00:00:00"/>
    <n v="2020"/>
    <n v="432111.65"/>
    <m/>
    <n v="504673"/>
    <n v="432111.65"/>
    <n v="0.85622105799200676"/>
    <n v="72561.349999999977"/>
    <n v="261892"/>
  </r>
  <r>
    <s v="2019/279"/>
    <x v="3"/>
    <n v="279"/>
    <x v="11"/>
    <s v="Denmark"/>
    <s v="Denmark - Defence Command"/>
    <s v="no"/>
    <s v="Field Deployment"/>
    <s v="2019/FDU/01 Technical Equipment"/>
    <d v="2019-09-07T00:00:00"/>
    <d v="2019-09-30T00:00:00"/>
    <s v="no"/>
    <x v="0"/>
    <s v="FRO.30233"/>
    <n v="2019"/>
    <s v="C1"/>
    <n v="156001"/>
    <m/>
    <s v="SK"/>
    <n v="149799.91"/>
    <s v="yes"/>
    <n v="78312.240000000005"/>
    <m/>
    <m/>
    <m/>
    <m/>
    <m/>
    <m/>
    <m/>
    <m/>
    <m/>
    <m/>
    <d v="2019-12-14T00:00:00"/>
    <m/>
    <m/>
    <n v="128447.69"/>
    <m/>
    <n v="156001"/>
    <n v="128447.69"/>
    <n v="0.82337735014519142"/>
    <n v="27553.309999999998"/>
    <n v="78312.240000000005"/>
  </r>
  <r>
    <s v="2019/280"/>
    <x v="3"/>
    <n v="280"/>
    <x v="10"/>
    <s v="Norway"/>
    <s v="Norway - National Police Immigration Service"/>
    <s v="no"/>
    <s v="FOA-R"/>
    <s v="2019/ECRet/01-FOA-R 2019 including return and pre-return related activities"/>
    <d v="2019-09-13T00:00:00"/>
    <d v="2020-01-31T00:00:00"/>
    <s v="no"/>
    <x v="0"/>
    <s v="FRO.30242"/>
    <n v="2019"/>
    <s v="C1"/>
    <n v="409571"/>
    <d v="2019-09-10T00:00:00"/>
    <s v="VD"/>
    <n v="0"/>
    <s v="yes"/>
    <n v="350000"/>
    <n v="349736.46"/>
    <s v="FRO.30242"/>
    <n v="2019"/>
    <n v="-3226"/>
    <d v="2019-12-16T00:00:00"/>
    <s v="Amendment 1. Am.2 (Budget increase €51,872.00) signed on 24/01/2020"/>
    <m/>
    <m/>
    <m/>
    <m/>
    <d v="2020-04-15T00:00:00"/>
    <d v="2020-04-16T00:00:00"/>
    <n v="2020"/>
    <n v="393133.55"/>
    <m/>
    <n v="406345"/>
    <n v="393133.55"/>
    <n v="0.96748711070641935"/>
    <n v="13211.450000000012"/>
    <n v="349736.46"/>
  </r>
  <r>
    <s v="2019/121b"/>
    <x v="3"/>
    <s v="121b"/>
    <x v="11"/>
    <s v="Finland"/>
    <s v="Finland - Rajavartiolaitos, the Finnish Border Guard"/>
    <s v="no"/>
    <s v="Field Deployment"/>
    <s v="2019/FDU/01 Technical Equipment"/>
    <d v="2019-04-01T00:00:00"/>
    <d v="2019-04-30T00:00:00"/>
    <s v="no"/>
    <x v="0"/>
    <s v="FRO.29246"/>
    <n v="2019"/>
    <s v="C1"/>
    <n v="368178"/>
    <d v="2019-03-21T00:00:00"/>
    <s v="SK"/>
    <n v="337424.55"/>
    <s v="yes"/>
    <n v="181750"/>
    <n v="209490"/>
    <m/>
    <m/>
    <m/>
    <m/>
    <m/>
    <m/>
    <m/>
    <m/>
    <m/>
    <d v="2019-07-14T00:00:00"/>
    <d v="2019-10-29T00:00:00"/>
    <n v="2019"/>
    <n v="350471"/>
    <m/>
    <n v="368178"/>
    <m/>
    <m/>
    <m/>
    <n v="209490"/>
  </r>
  <r>
    <s v="2019/282"/>
    <x v="3"/>
    <n v="282"/>
    <x v="11"/>
    <s v="Lithuania"/>
    <s v="Lithuania - State Border Guard Service at the Ministry of the Interior of the Republic of Lithuania"/>
    <s v="no"/>
    <s v="Field Deployment"/>
    <s v="2019/FDU/01 Technical Equipment"/>
    <d v="2019-10-01T00:00:00"/>
    <d v="2019-11-30T00:00:00"/>
    <s v="no"/>
    <x v="0"/>
    <s v="FRO.30257"/>
    <n v="2019"/>
    <s v="C1"/>
    <n v="297592"/>
    <d v="2019-09-18T00:00:00"/>
    <s v="SK"/>
    <n v="572672.55000000005"/>
    <s v="yes"/>
    <n v="307466"/>
    <n v="311680"/>
    <s v="FRO.30257"/>
    <n v="2019"/>
    <n v="324186"/>
    <d v="2020-10-31T00:00:00"/>
    <m/>
    <n v="2019"/>
    <n v="373067"/>
    <m/>
    <m/>
    <d v="2020-02-13T00:00:00"/>
    <d v="2020-03-03T00:00:00"/>
    <n v="2020"/>
    <n v="220082.32"/>
    <m/>
    <n v="621778"/>
    <n v="593149.32000000007"/>
    <n v="0.9539567498367586"/>
    <n v="28628.679999999935"/>
    <n v="311680"/>
  </r>
  <r>
    <s v="2019/283"/>
    <x v="3"/>
    <n v="283"/>
    <x v="11"/>
    <s v="Portugal"/>
    <s v="Portugal - Marinha Portuguesa"/>
    <s v="no"/>
    <s v="Field Deployment"/>
    <s v="2019/FDU/01 Technical Equipment"/>
    <d v="2019-09-17T00:00:00"/>
    <d v="2019-12-02T00:00:00"/>
    <s v="no"/>
    <x v="0"/>
    <s v="FRO.30278"/>
    <n v="2019"/>
    <s v="C1"/>
    <n v="504048"/>
    <d v="2019-09-20T00:00:00"/>
    <s v="SK"/>
    <n v="291673.01"/>
    <s v="yes"/>
    <n v="294440"/>
    <n v="219039.64"/>
    <s v="FRO.30278"/>
    <n v="2019"/>
    <n v="38938"/>
    <m/>
    <m/>
    <n v="2019"/>
    <n v="302429"/>
    <m/>
    <m/>
    <d v="2020-02-15T00:00:00"/>
    <d v="2020-12-11T00:00:00"/>
    <n v="2020"/>
    <n v="13894.24"/>
    <m/>
    <n v="542986"/>
    <n v="316323.24"/>
    <n v="0.58256242334056496"/>
    <n v="226662.76"/>
    <n v="219039.64"/>
  </r>
  <r>
    <s v="2019/284"/>
    <x v="3"/>
    <n v="284"/>
    <x v="11"/>
    <s v="Serbia"/>
    <s v="Serbia - Ministry of Interior Republic of Serbia"/>
    <s v="no"/>
    <s v="Field Deployment"/>
    <s v="2019/FDU/01 Human Resources"/>
    <d v="2019-10-08T00:00:00"/>
    <d v="2019-11-07T00:00:00"/>
    <s v="no"/>
    <x v="0"/>
    <s v="FRO.30290"/>
    <n v="2019"/>
    <s v="C1"/>
    <n v="7278.14"/>
    <d v="2019-09-19T00:00:00"/>
    <s v="SK"/>
    <n v="0"/>
    <s v="no"/>
    <n v="0"/>
    <m/>
    <m/>
    <m/>
    <m/>
    <m/>
    <m/>
    <m/>
    <m/>
    <m/>
    <m/>
    <d v="2020-01-21T00:00:00"/>
    <d v="2019-11-22T00:00:00"/>
    <n v="2019"/>
    <n v="6406.57"/>
    <m/>
    <n v="7278.14"/>
    <n v="6406.57"/>
    <n v="0.88024825023975894"/>
    <n v="871.57000000000062"/>
    <n v="0"/>
  </r>
  <r>
    <s v="2019/285"/>
    <x v="3"/>
    <n v="285"/>
    <x v="11"/>
    <s v="Georgia"/>
    <s v="Georgia - Patrol Police Department"/>
    <s v="no"/>
    <s v="Field Deployment"/>
    <s v="2019/FDU/01 Human Resources"/>
    <d v="2019-10-08T00:00:00"/>
    <d v="2019-11-07T00:00:00"/>
    <s v="no"/>
    <x v="0"/>
    <s v="FRO.30291"/>
    <n v="2019"/>
    <s v="C1"/>
    <n v="24180.93"/>
    <d v="2019-09-19T00:00:00"/>
    <s v="SK"/>
    <n v="0"/>
    <s v="yes"/>
    <n v="0"/>
    <n v="13409"/>
    <m/>
    <m/>
    <m/>
    <m/>
    <m/>
    <m/>
    <m/>
    <m/>
    <m/>
    <d v="2020-01-21T00:00:00"/>
    <d v="2019-12-06T00:00:00"/>
    <n v="2019"/>
    <n v="18295.87"/>
    <m/>
    <n v="24180.93"/>
    <n v="18295.87"/>
    <n v="0.7566239181040596"/>
    <n v="5885.0600000000013"/>
    <n v="13409"/>
  </r>
  <r>
    <s v="2019/286"/>
    <x v="3"/>
    <n v="286"/>
    <x v="10"/>
    <s v="Hungary"/>
    <s v="Hungary - National Directorate-General for Aliens Policing"/>
    <s v="no"/>
    <s v="FOA-R"/>
    <s v="2019/ECRet/01-FOA-R 2019 including return and pre-return related activities"/>
    <d v="2019-10-01T00:00:00"/>
    <d v="2020-01-31T00:00:00"/>
    <s v="no"/>
    <x v="0"/>
    <s v="FRO.30302"/>
    <n v="2019"/>
    <s v="C1"/>
    <n v="34277"/>
    <m/>
    <s v="SK"/>
    <n v="0"/>
    <s v="no"/>
    <n v="0"/>
    <m/>
    <m/>
    <m/>
    <m/>
    <m/>
    <m/>
    <m/>
    <m/>
    <m/>
    <m/>
    <d v="2020-04-15T00:00:00"/>
    <m/>
    <n v="2020"/>
    <n v="21003.54"/>
    <m/>
    <n v="34277"/>
    <n v="21003.54"/>
    <n v="0.61275899291069813"/>
    <n v="13273.46"/>
    <n v="0"/>
  </r>
  <r>
    <s v="2019/287"/>
    <x v="3"/>
    <n v="287"/>
    <x v="11"/>
    <s v="Bulgaria"/>
    <s v="Bulgaria - Ministry of Interior, Chief Directorate Border Police"/>
    <s v="no"/>
    <s v="Field Deployment"/>
    <s v="2019/FDU/01 Technical Equipment"/>
    <d v="2019-10-01T00:00:00"/>
    <d v="2019-11-30T00:00:00"/>
    <s v="no"/>
    <x v="0"/>
    <s v="FRO.30293"/>
    <n v="2019"/>
    <s v="C1"/>
    <n v="250995"/>
    <d v="2019-09-24T00:00:00"/>
    <s v="SK"/>
    <n v="411650"/>
    <s v="yes"/>
    <n v="223000"/>
    <m/>
    <s v="FRO.30293"/>
    <n v="2019"/>
    <n v="171452"/>
    <m/>
    <m/>
    <n v="2019"/>
    <n v="150000"/>
    <m/>
    <m/>
    <d v="2020-02-13T00:00:00"/>
    <m/>
    <m/>
    <m/>
    <m/>
    <n v="422447"/>
    <n v="150000"/>
    <n v="0.35507412764204743"/>
    <n v="272447"/>
    <n v="223000"/>
  </r>
  <r>
    <s v="2019/288"/>
    <x v="3"/>
    <n v="288"/>
    <x v="10"/>
    <s v="Albania"/>
    <s v="Albania - Aparati i Drejtorisë së Policisë së Shtetit"/>
    <s v="no"/>
    <s v="CRO"/>
    <s v="2019/ECRet/01 CRO"/>
    <d v="2019-10-01T00:00:00"/>
    <d v="2019-10-31T00:00:00"/>
    <s v="no"/>
    <x v="0"/>
    <s v="FRO.30332"/>
    <n v="2019"/>
    <s v="C1"/>
    <n v="7875.2"/>
    <d v="2019-09-25T00:00:00"/>
    <s v="SK"/>
    <n v="0"/>
    <s v="no"/>
    <n v="0"/>
    <n v="0"/>
    <m/>
    <m/>
    <m/>
    <m/>
    <m/>
    <m/>
    <m/>
    <m/>
    <m/>
    <d v="2020-01-14T00:00:00"/>
    <d v="2019-12-10T00:00:00"/>
    <n v="2019"/>
    <n v="7661.2"/>
    <m/>
    <n v="7875.2"/>
    <n v="7661.2"/>
    <n v="0.97282608695652173"/>
    <n v="214"/>
    <n v="0"/>
  </r>
  <r>
    <s v="2019/289"/>
    <x v="3"/>
    <n v="289"/>
    <x v="11"/>
    <s v="Poland"/>
    <s v="Poland - Headquarters of Polish Border Guards"/>
    <s v="no"/>
    <s v="Field Deployment"/>
    <s v="2019/FDU/01 Technical Equipment"/>
    <d v="2019-10-01T00:00:00"/>
    <d v="2019-10-30T00:00:00"/>
    <s v="no"/>
    <x v="0"/>
    <s v="FRO.30333"/>
    <n v="2019"/>
    <s v="C1"/>
    <n v="269016"/>
    <d v="2019-09-24T00:00:00"/>
    <s v="MM"/>
    <n v="259737.60000000001"/>
    <s v="yes"/>
    <n v="141948"/>
    <n v="115325"/>
    <m/>
    <m/>
    <n v="-45000"/>
    <m/>
    <s v="Partial Decommitment -€45000 - 17.12.2019"/>
    <n v="2019"/>
    <n v="161410"/>
    <m/>
    <m/>
    <d v="2020-01-13T00:00:00"/>
    <m/>
    <n v="2020"/>
    <n v="59794.86"/>
    <m/>
    <n v="224016"/>
    <n v="221204.86"/>
    <n v="0.98745116420255685"/>
    <n v="2811.140000000014"/>
    <n v="115325"/>
  </r>
  <r>
    <s v="2019/290"/>
    <x v="3"/>
    <n v="290"/>
    <x v="11"/>
    <s v="Italy"/>
    <s v="Italy - Ministero dell'Interno, Dipartimento della Pubblica Sicurezza, Direzione Centrale dell'Immigrazione e della Polizia delle Frontiere"/>
    <s v="no"/>
    <s v="Field Deployment"/>
    <s v="2019/FDU/01 Technical Equipment"/>
    <d v="2019-10-01T00:00:00"/>
    <d v="2019-11-30T00:00:00"/>
    <s v="no"/>
    <x v="0"/>
    <s v="FRO.30328"/>
    <n v="2019"/>
    <s v="C1"/>
    <n v="268332"/>
    <d v="2019-09-26T00:00:00"/>
    <s v="MM"/>
    <n v="494764"/>
    <s v="yes"/>
    <n v="244450"/>
    <n v="280230"/>
    <s v="FRO.30328"/>
    <n v="2019"/>
    <n v="235480"/>
    <d v="2019-10-23T00:00:00"/>
    <m/>
    <n v="2019"/>
    <n v="302287"/>
    <m/>
    <m/>
    <d v="2020-02-13T00:00:00"/>
    <d v="2020-07-24T00:00:00"/>
    <n v="2020"/>
    <n v="201525"/>
    <m/>
    <n v="503812"/>
    <n v="503812"/>
    <n v="1"/>
    <n v="0"/>
    <n v="280230"/>
  </r>
  <r>
    <s v="2019/291"/>
    <x v="3"/>
    <n v="291"/>
    <x v="10"/>
    <s v="Georgia"/>
    <s v="Georgia - Patrol Police Department"/>
    <s v="no"/>
    <s v="CRO"/>
    <s v="2019/ECRet/01 CRO"/>
    <d v="2019-10-01T00:00:00"/>
    <d v="2019-10-31T00:00:00"/>
    <s v="no"/>
    <x v="0"/>
    <s v="FRO.30346"/>
    <n v="2019"/>
    <s v="C1"/>
    <n v="4836.3999999999996"/>
    <m/>
    <s v="SK"/>
    <n v="0"/>
    <s v="no"/>
    <n v="0"/>
    <m/>
    <m/>
    <m/>
    <m/>
    <m/>
    <m/>
    <m/>
    <m/>
    <m/>
    <m/>
    <d v="2020-01-14T00:00:00"/>
    <m/>
    <m/>
    <m/>
    <m/>
    <n v="4836.3999999999996"/>
    <n v="0"/>
    <n v="0"/>
    <n v="4836.3999999999996"/>
    <n v="0"/>
  </r>
  <r>
    <s v="2019/292"/>
    <x v="3"/>
    <n v="292"/>
    <x v="11"/>
    <s v="North Macedonia"/>
    <s v="North Macedonia - Ministry of Interior - Public Security Bureau"/>
    <s v="no"/>
    <s v="Field Deployment"/>
    <s v="2019/FDU/01 Human Resources"/>
    <d v="2019-10-08T00:00:00"/>
    <d v="2019-11-07T00:00:00"/>
    <s v="no"/>
    <x v="0"/>
    <s v="FRO.30347"/>
    <n v="2019"/>
    <s v="C1"/>
    <n v="6990.85"/>
    <d v="2019-09-25T00:00:00"/>
    <s v="SK"/>
    <n v="0"/>
    <s v="yes"/>
    <n v="0"/>
    <n v="4042.24"/>
    <m/>
    <m/>
    <m/>
    <m/>
    <m/>
    <m/>
    <m/>
    <m/>
    <m/>
    <d v="2020-01-21T00:00:00"/>
    <d v="2019-11-18T00:00:00"/>
    <n v="2019"/>
    <n v="5377.24"/>
    <m/>
    <n v="6990.85"/>
    <n v="5377.24"/>
    <n v="0.76918257436506288"/>
    <n v="1613.6100000000006"/>
    <n v="4042.24"/>
  </r>
  <r>
    <s v="2019/293"/>
    <x v="3"/>
    <n v="293"/>
    <x v="11"/>
    <s v="Denmark"/>
    <s v="Denmark - Defence Command"/>
    <s v="no"/>
    <s v="Field Deployment"/>
    <s v="2019/FDU/01 Technical Equipment"/>
    <d v="2019-10-01T00:00:00"/>
    <d v="2019-11-30T00:00:00"/>
    <s v="no"/>
    <x v="0"/>
    <s v="FRO.30349"/>
    <n v="2019"/>
    <s v="C1"/>
    <n v="412849"/>
    <m/>
    <s v="SK"/>
    <n v="397295.4"/>
    <s v="yes"/>
    <n v="207697.68"/>
    <m/>
    <m/>
    <m/>
    <m/>
    <m/>
    <m/>
    <m/>
    <m/>
    <m/>
    <m/>
    <d v="2020-02-13T00:00:00"/>
    <m/>
    <m/>
    <n v="343498"/>
    <m/>
    <n v="412849"/>
    <n v="343498"/>
    <n v="0.83201848617775509"/>
    <n v="69351"/>
    <n v="207697.68"/>
  </r>
  <r>
    <s v="2019/294"/>
    <x v="3"/>
    <n v="294"/>
    <x v="7"/>
    <s v="Romania"/>
    <s v="Romania - School for Basic and Further Training of Border Police Personnel"/>
    <s v="no"/>
    <s v="Training Activities"/>
    <s v="2019/CFP/TRU/01 Safe use of firearms in border and coast guarding"/>
    <d v="2019-10-02T00:00:00"/>
    <d v="2020-11-30T00:00:00"/>
    <s v="no"/>
    <x v="0"/>
    <s v="FRO.30350"/>
    <n v="2019"/>
    <s v="C1"/>
    <n v="59579.4"/>
    <d v="2019-10-02T00:00:00"/>
    <s v="PM"/>
    <m/>
    <s v="yes"/>
    <n v="29950"/>
    <m/>
    <m/>
    <m/>
    <m/>
    <m/>
    <s v="amendm no 1 (prolongation), amend no 2; amend no 3 (replacement of estimated budget, no change to total budget) signed on xx/11/2020"/>
    <n v="2019"/>
    <n v="29789.7"/>
    <m/>
    <m/>
    <d v="2020-10-30T00:00:00"/>
    <m/>
    <m/>
    <n v="17319.47"/>
    <m/>
    <n v="59579.4"/>
    <n v="47109.17"/>
    <n v="0.79069560955632312"/>
    <n v="12470.230000000003"/>
    <n v="29950"/>
  </r>
  <r>
    <s v="2019/295"/>
    <x v="3"/>
    <n v="295"/>
    <x v="7"/>
    <s v="Romania"/>
    <s v="Romania - School for Basic and Further Training of Border Police Personnel"/>
    <s v="no"/>
    <s v="Training Activities"/>
    <s v="2019/CFP/TRU/01 Enhancing student learning motivation and ownership in border and coast guard education and training as part of the European border and coast guard organisational culture"/>
    <d v="2019-10-02T00:00:00"/>
    <d v="2021-02-28T00:00:00"/>
    <s v="no"/>
    <x v="0"/>
    <s v="FRO.30351"/>
    <n v="2019"/>
    <s v="C1"/>
    <n v="59311.9"/>
    <d v="2019-10-02T00:00:00"/>
    <s v="PM"/>
    <m/>
    <s v="no"/>
    <n v="28460"/>
    <m/>
    <s v="FRO.30351"/>
    <n v="2020"/>
    <n v="-29655.95"/>
    <m/>
    <s v="Amend no 3 (extension of duration) ; Total consumption of the grant is €11,547.47, prefinancing issued  €29,655.95 hence recovery order done for €18,108.48 (FRO.1464); Decommitment of 29,655.95 on 30/06/21"/>
    <n v="2019"/>
    <n v="29655.95"/>
    <m/>
    <m/>
    <d v="2020-10-30T00:00:00"/>
    <m/>
    <m/>
    <n v="-18108.48"/>
    <m/>
    <n v="29655.95"/>
    <n v="11547.470000000001"/>
    <n v="0.38938122029474698"/>
    <n v="0"/>
    <n v="0"/>
  </r>
  <r>
    <s v="2019/296"/>
    <x v="3"/>
    <n v="296"/>
    <x v="7"/>
    <s v="Croatia"/>
    <s v="Croatia - Police Academy, Ministry of the Interior of the Republic of Croatia"/>
    <s v="no"/>
    <s v="Training Activities"/>
    <s v="2019/CFP/TRU/01Together on EU-southeastern external border: efficiency with high ethical standards - land border surveillance training with implication on fundamental rights. An EU and non-EU training initiative."/>
    <d v="2019-10-02T00:00:00"/>
    <d v="2021-02-28T00:00:00"/>
    <s v="no"/>
    <x v="0"/>
    <s v="FRO.30352"/>
    <n v="2019"/>
    <s v="C1"/>
    <n v="55500"/>
    <d v="2019-10-02T00:00:00"/>
    <s v="PM"/>
    <m/>
    <s v="no"/>
    <n v="20700"/>
    <m/>
    <m/>
    <m/>
    <m/>
    <m/>
    <s v="amend no 1 and no 2 (extension of duration) "/>
    <m/>
    <m/>
    <m/>
    <m/>
    <d v="2020-10-30T00:00:00"/>
    <m/>
    <m/>
    <m/>
    <m/>
    <n v="55500"/>
    <n v="0"/>
    <n v="0"/>
    <n v="55500"/>
    <n v="0"/>
  </r>
  <r>
    <s v="2019/297"/>
    <x v="3"/>
    <n v="297"/>
    <x v="7"/>
    <s v="Hungary"/>
    <s v="Hungary - Law Enforcement School of Szeged "/>
    <s v="no"/>
    <s v="Training Activities"/>
    <s v="2019/CFP/TRU/01 4 essential Schengen compatible trainings delivery in the Western Balkan based on CCC and SQF"/>
    <d v="2019-10-04T00:00:00"/>
    <d v="2020-09-30T00:00:00"/>
    <s v="no"/>
    <x v="0"/>
    <s v="FRO.30353"/>
    <n v="2019"/>
    <s v="C1"/>
    <n v="56999.22"/>
    <d v="2019-10-02T00:00:00"/>
    <s v="PM"/>
    <m/>
    <s v="no"/>
    <n v="29350"/>
    <m/>
    <m/>
    <m/>
    <m/>
    <m/>
    <m/>
    <n v="2019"/>
    <n v="28499.61"/>
    <m/>
    <m/>
    <d v="2020-10-30T00:00:00"/>
    <m/>
    <n v="30"/>
    <m/>
    <m/>
    <n v="56999.22"/>
    <n v="28499.61"/>
    <n v="0.5"/>
    <n v="28499.61"/>
    <n v="0"/>
  </r>
  <r>
    <s v="2019/298"/>
    <x v="3"/>
    <n v="298"/>
    <x v="7"/>
    <s v="Hungary"/>
    <s v="Hungary - Law Enforcement School of Szeged "/>
    <s v="no"/>
    <s v="Training Activities"/>
    <s v="2019/CFP/TRU/01 Staff mobility programme for best practice exchange between Hungarian and Romanian law enforcement - border guard - training institutions"/>
    <d v="2019-10-04T00:00:00"/>
    <d v="2020-09-30T00:00:00"/>
    <s v="no"/>
    <x v="0"/>
    <s v="FRO.30354"/>
    <n v="2019"/>
    <s v="C1"/>
    <n v="56999.22"/>
    <d v="2019-10-02T00:00:00"/>
    <s v="PM"/>
    <m/>
    <s v="no"/>
    <n v="28340"/>
    <m/>
    <m/>
    <m/>
    <m/>
    <m/>
    <m/>
    <n v="2019"/>
    <n v="28499.61"/>
    <m/>
    <m/>
    <d v="2020-10-30T00:00:00"/>
    <m/>
    <m/>
    <m/>
    <m/>
    <n v="56999.22"/>
    <n v="28499.61"/>
    <n v="0.5"/>
    <n v="28499.61"/>
    <n v="0"/>
  </r>
  <r>
    <s v="2019/299"/>
    <x v="3"/>
    <n v="299"/>
    <x v="7"/>
    <s v="Romania"/>
    <s v="Romania - School for improvement of Training of Border Police Personnel Drobeta Turnu-Severin"/>
    <s v="no"/>
    <s v="Training Activities"/>
    <s v="2019/CFP/TRU/01 Course on application of coercive measures in carrying out specific missions related to the state border control"/>
    <d v="2019-10-02T00:00:00"/>
    <d v="2020-09-30T00:00:00"/>
    <s v="no"/>
    <x v="0"/>
    <s v="FRO.30355"/>
    <n v="2019"/>
    <s v="C1"/>
    <n v="59932.84"/>
    <d v="2019-10-02T00:00:00"/>
    <s v="PM"/>
    <m/>
    <s v="no"/>
    <n v="27454"/>
    <m/>
    <m/>
    <m/>
    <m/>
    <m/>
    <m/>
    <n v="2019"/>
    <n v="29966.42"/>
    <m/>
    <m/>
    <d v="2020-10-30T00:00:00"/>
    <m/>
    <m/>
    <m/>
    <m/>
    <n v="59932.84"/>
    <n v="29966.42"/>
    <n v="0.5"/>
    <n v="29966.42"/>
    <n v="0"/>
  </r>
  <r>
    <s v="2019/300"/>
    <x v="3"/>
    <n v="300"/>
    <x v="7"/>
    <s v="Estonia"/>
    <s v="Lithuania - Tallinn University of Technology"/>
    <s v="no"/>
    <s v="Training Activities"/>
    <s v="2019/CFP/TRU/01 Maritime Situational Awareness Course for Coast Guards"/>
    <d v="2019-10-02T00:00:00"/>
    <d v="2020-09-30T00:00:00"/>
    <s v="no"/>
    <x v="0"/>
    <s v="FRO.30356"/>
    <n v="2019"/>
    <s v="C1"/>
    <n v="49320.58"/>
    <d v="2019-10-02T00:00:00"/>
    <s v="PM"/>
    <m/>
    <s v="no"/>
    <n v="27040"/>
    <m/>
    <m/>
    <m/>
    <m/>
    <m/>
    <s v="AM1 (extension of duration) due to force majeure (Covid-19)"/>
    <n v="2019"/>
    <n v="24660"/>
    <m/>
    <m/>
    <d v="2020-12-31T00:00:00"/>
    <m/>
    <n v="2020"/>
    <n v="16163.79"/>
    <m/>
    <n v="49320.58"/>
    <n v="40823.79"/>
    <n v="0.82772323439829787"/>
    <n v="8496.7900000000009"/>
    <n v="0"/>
  </r>
  <r>
    <s v="2019/301"/>
    <x v="3"/>
    <n v="301"/>
    <x v="7"/>
    <s v="Latvia"/>
    <s v="Latvia - State Border Guard College of the Republic of Latvia"/>
    <s v="no"/>
    <s v="Training Activities"/>
    <s v="2019/CFP/TRU/01 Development of communication skills in English language for border guards"/>
    <d v="2019-10-02T00:00:00"/>
    <d v="2020-09-30T00:00:00"/>
    <s v="no"/>
    <x v="0"/>
    <s v="FRO.30357"/>
    <n v="2019"/>
    <s v="C1"/>
    <n v="56290"/>
    <d v="2019-10-02T00:00:00"/>
    <s v="PM"/>
    <m/>
    <s v="no"/>
    <n v="29800"/>
    <m/>
    <m/>
    <m/>
    <m/>
    <m/>
    <m/>
    <m/>
    <n v="28145"/>
    <m/>
    <m/>
    <d v="2020-10-30T00:00:00"/>
    <m/>
    <m/>
    <m/>
    <m/>
    <n v="56290"/>
    <n v="28145"/>
    <n v="0.5"/>
    <n v="28145"/>
    <n v="0"/>
  </r>
  <r>
    <s v="2019/302"/>
    <x v="3"/>
    <n v="302"/>
    <x v="11"/>
    <s v="Luxembourg"/>
    <s v="Luxembourg - Ministry for Internal Security"/>
    <s v="no"/>
    <s v="Field Deployment"/>
    <s v="2019/FDU/01 Technical Equipment"/>
    <d v="2019-10-18T00:00:00"/>
    <d v="2019-12-15T00:00:00"/>
    <s v="no"/>
    <x v="0"/>
    <s v="FRO.30364"/>
    <n v="2019"/>
    <s v="C1"/>
    <n v="655933"/>
    <d v="2019-10-04T00:00:00"/>
    <s v="MM"/>
    <n v="651676.46"/>
    <s v="yes"/>
    <n v="325838"/>
    <n v="890694.32"/>
    <s v="FRO.30364"/>
    <n v="2019"/>
    <n v="26784"/>
    <m/>
    <m/>
    <m/>
    <m/>
    <m/>
    <m/>
    <d v="2020-02-28T00:00:00"/>
    <m/>
    <n v="2020"/>
    <n v="682717"/>
    <m/>
    <n v="682717"/>
    <n v="682717"/>
    <n v="1"/>
    <n v="0"/>
    <n v="890694.32"/>
  </r>
  <r>
    <s v="2019/303"/>
    <x v="3"/>
    <n v="303"/>
    <x v="10"/>
    <s v="Netherlands"/>
    <s v="Netherlands - Dienst Terugkeer &amp; Vertrek (Repatriation and Departure Service)"/>
    <s v="no"/>
    <s v="FOA-R"/>
    <s v="2019/ECRet/01-FOA-R 2019"/>
    <d v="2019-10-06T00:00:00"/>
    <d v="2020-01-31T00:00:00"/>
    <s v="no"/>
    <x v="0"/>
    <s v="FRO.30373"/>
    <n v="2019"/>
    <s v="C1"/>
    <n v="42129"/>
    <d v="2019-10-04T00:00:00"/>
    <s v="BGO"/>
    <n v="0"/>
    <s v="no"/>
    <n v="0"/>
    <n v="0"/>
    <m/>
    <m/>
    <m/>
    <m/>
    <m/>
    <m/>
    <m/>
    <m/>
    <m/>
    <d v="2020-04-15T00:00:00"/>
    <d v="2020-04-21T00:00:00"/>
    <n v="2020"/>
    <n v="40101.75"/>
    <m/>
    <n v="42129"/>
    <n v="40101.75"/>
    <n v="0.95187994018372146"/>
    <n v="2027.25"/>
    <n v="0"/>
  </r>
  <r>
    <s v="2019/304"/>
    <x v="3"/>
    <n v="304"/>
    <x v="11"/>
    <s v="Italy"/>
    <s v="Italy - Ministero dell'Interno, Dipartimento della Pubblica Sicurezza, Direzione Centrale dell'Immigrazione e della Polizia delle Frontiere"/>
    <s v="yes"/>
    <s v="Field Deployment"/>
    <s v="2019/FDU/01 Technical Equipment"/>
    <d v="2019-10-01T00:00:00"/>
    <d v="2019-10-31T00:00:00"/>
    <s v="no"/>
    <x v="0"/>
    <s v="FRO.30384"/>
    <n v="2019"/>
    <s v="C1"/>
    <n v="169468"/>
    <d v="2019-10-01T00:00:00"/>
    <s v="SK"/>
    <n v="130420"/>
    <s v="yes"/>
    <n v="126072"/>
    <n v="115307"/>
    <m/>
    <m/>
    <m/>
    <m/>
    <m/>
    <m/>
    <m/>
    <m/>
    <m/>
    <d v="2020-01-14T00:00:00"/>
    <d v="2020-07-24T00:00:00"/>
    <n v="2020"/>
    <n v="131724.95000000001"/>
    <m/>
    <n v="169468"/>
    <n v="131724.95000000001"/>
    <n v="0.77728509217079333"/>
    <n v="37743.049999999988"/>
    <n v="115307"/>
  </r>
  <r>
    <s v="2019/305"/>
    <x v="3"/>
    <n v="305"/>
    <x v="11"/>
    <s v="Bosnia and Herzegovina"/>
    <s v="Bosnia and Hercegovina - Border Police of Bosnia and Herzegovina"/>
    <s v="no"/>
    <s v="Field Deployment"/>
    <s v="2019/FDU/01 Human Resources"/>
    <d v="2019-11-05T00:00:00"/>
    <d v="2019-12-05T00:00:00"/>
    <s v="no"/>
    <x v="0"/>
    <s v="FRO.30382"/>
    <n v="2019"/>
    <s v="C1"/>
    <n v="14913.66"/>
    <m/>
    <s v="SK"/>
    <n v="0"/>
    <s v="no"/>
    <n v="0"/>
    <m/>
    <m/>
    <m/>
    <m/>
    <m/>
    <m/>
    <m/>
    <m/>
    <m/>
    <m/>
    <d v="2020-02-18T00:00:00"/>
    <m/>
    <n v="2020"/>
    <n v="9881.56"/>
    <m/>
    <n v="14913.66"/>
    <n v="9881.56"/>
    <n v="0.66258450306631633"/>
    <n v="5032.1000000000004"/>
    <n v="0"/>
  </r>
  <r>
    <s v="2019/306"/>
    <x v="3"/>
    <n v="306"/>
    <x v="11"/>
    <s v="Latvia"/>
    <s v="Latvia - State Border Guard of the Republic of Latvia"/>
    <s v="no"/>
    <s v="Field Deployment"/>
    <s v="2019/FDU/01 Technical Equipment"/>
    <d v="2019-09-30T00:00:00"/>
    <d v="2020-01-31T00:00:00"/>
    <s v="no"/>
    <x v="0"/>
    <s v="FRO.30394"/>
    <n v="2019"/>
    <s v="C1"/>
    <n v="439774"/>
    <d v="2019-10-04T00:00:00"/>
    <s v="MM"/>
    <n v="886242"/>
    <s v="yes"/>
    <n v="496752"/>
    <n v="449712.99"/>
    <s v="FRO.30394"/>
    <n v="2019"/>
    <n v="432028"/>
    <m/>
    <s v="Amend no 1 (no budget increase) signed on xx/11/2019. Amend no 2 (budget increase) signed on 10/12/2019. AM.3 (budget increase) - De-Commitmnt 25/06/2020 - DeCommitment 30/06/2020"/>
    <n v="2019"/>
    <n v="553683"/>
    <m/>
    <m/>
    <d v="2020-04-15T00:00:00"/>
    <m/>
    <n v="2020"/>
    <n v="318119"/>
    <m/>
    <n v="871802"/>
    <n v="871802"/>
    <n v="1"/>
    <n v="0"/>
    <n v="449712.99"/>
  </r>
  <r>
    <s v="2019/307"/>
    <x v="3"/>
    <n v="307"/>
    <x v="5"/>
    <s v="Italy"/>
    <s v="Italy - Ministero dell'Interno, Dipartimento della Pubblica Sicurezza, Direzione Centrale dell'Immigrazione e della Polizia delle Frontiere"/>
    <s v="no"/>
    <s v="FSC Support Officer"/>
    <s v="2019/FSC/GA FSC FIMO Deployment"/>
    <d v="2019-02-01T00:00:00"/>
    <d v="2020-02-15T00:00:00"/>
    <s v="no"/>
    <x v="0"/>
    <s v="FRO.30388"/>
    <n v="2019"/>
    <s v="C1"/>
    <n v="150330"/>
    <d v="2019-10-09T00:00:00"/>
    <s v="JC"/>
    <m/>
    <s v="yes"/>
    <n v="15033"/>
    <n v="15240"/>
    <m/>
    <m/>
    <m/>
    <m/>
    <m/>
    <m/>
    <m/>
    <m/>
    <m/>
    <d v="2020-04-30T00:00:00"/>
    <d v="2020-03-30T00:00:00"/>
    <n v="2020"/>
    <n v="148476"/>
    <m/>
    <n v="150330"/>
    <n v="148476"/>
    <n v="0.98766713230892034"/>
    <n v="1854"/>
    <n v="15240"/>
  </r>
  <r>
    <s v="2019/308"/>
    <x v="3"/>
    <n v="308"/>
    <x v="11"/>
    <s v="Kosovo "/>
    <s v="Kosovo - General Directorate of Kosovo Police "/>
    <s v="no"/>
    <s v="Field Deployment"/>
    <s v="2019/FDU/01 Human Resources"/>
    <d v="2019-10-08T00:00:00"/>
    <d v="2019-11-07T00:00:00"/>
    <s v="no"/>
    <x v="0"/>
    <s v="FRO.30397"/>
    <n v="2019"/>
    <s v="C1"/>
    <n v="8129.86"/>
    <d v="2019-10-04T00:00:00"/>
    <s v="SK"/>
    <m/>
    <s v="no"/>
    <n v="0"/>
    <m/>
    <m/>
    <m/>
    <m/>
    <m/>
    <m/>
    <m/>
    <m/>
    <m/>
    <m/>
    <d v="2020-01-21T00:00:00"/>
    <d v="2019-12-04T00:00:00"/>
    <n v="2019"/>
    <n v="3744.11"/>
    <m/>
    <n v="8129.86"/>
    <n v="3744.11"/>
    <n v="0.46053806584615237"/>
    <n v="4385.75"/>
    <n v="0"/>
  </r>
  <r>
    <s v="2019/309"/>
    <x v="3"/>
    <n v="309"/>
    <x v="10"/>
    <s v="Switzerland"/>
    <s v="Switzerland - State Secretariat for Migration"/>
    <s v="no"/>
    <s v="FOA-R"/>
    <s v="2019/ECRet/01-FOA-R 2019"/>
    <d v="2019-11-01T00:00:00"/>
    <d v="2020-01-31T00:00:00"/>
    <s v="no"/>
    <x v="0"/>
    <s v="FRO.30420"/>
    <n v="2019"/>
    <s v="C1"/>
    <n v="32989"/>
    <d v="2019-10-04T00:00:00"/>
    <s v="SK"/>
    <m/>
    <s v="yes"/>
    <n v="25000"/>
    <n v="25225"/>
    <m/>
    <m/>
    <n v="1072"/>
    <m/>
    <s v="AM.1 Budget increase "/>
    <m/>
    <m/>
    <m/>
    <m/>
    <d v="2020-04-15T00:00:00"/>
    <d v="2020-02-14T00:00:00"/>
    <n v="2020"/>
    <n v="33895.64"/>
    <m/>
    <n v="34061"/>
    <n v="33895.64"/>
    <n v="0.9951451807052053"/>
    <n v="165.36000000000058"/>
    <n v="25225"/>
  </r>
  <r>
    <s v="2019/310"/>
    <x v="3"/>
    <n v="310"/>
    <x v="11"/>
    <s v="North Macedonia"/>
    <s v="North Macedonia - Ministry of Interior - Public Security Bureau"/>
    <s v="no"/>
    <s v="Field Deployment"/>
    <s v="2019/FDU/01 Human Resources"/>
    <d v="2019-11-05T00:00:00"/>
    <d v="2019-12-05T00:00:00"/>
    <s v="no"/>
    <x v="0"/>
    <s v="FRO.30431"/>
    <n v="2019"/>
    <s v="C1"/>
    <n v="5944.92"/>
    <d v="2019-10-07T00:00:00"/>
    <s v="MM"/>
    <m/>
    <s v="no"/>
    <m/>
    <m/>
    <m/>
    <m/>
    <m/>
    <m/>
    <m/>
    <m/>
    <m/>
    <m/>
    <m/>
    <d v="2020-02-18T00:00:00"/>
    <d v="2020-01-28T00:00:00"/>
    <n v="2020"/>
    <n v="4714.03"/>
    <m/>
    <n v="5944.92"/>
    <n v="4714.03"/>
    <n v="0.79295095644684865"/>
    <n v="1230.8900000000003"/>
    <n v="0"/>
  </r>
  <r>
    <s v="2019/311"/>
    <x v="3"/>
    <n v="311"/>
    <x v="11"/>
    <s v="Ukraine"/>
    <s v="Ukraine - Administration of the State Border Guard Service of Ukraine"/>
    <s v="no"/>
    <s v="Field Deployment"/>
    <s v="2019/FDU/01 Human Resources"/>
    <d v="2019-11-05T00:00:00"/>
    <d v="2019-12-05T00:00:00"/>
    <s v="no"/>
    <x v="0"/>
    <s v="FRO.30425"/>
    <n v="2019"/>
    <s v="C1"/>
    <n v="8093.48"/>
    <d v="2019-10-08T00:00:00"/>
    <s v="SK"/>
    <m/>
    <s v="no"/>
    <m/>
    <m/>
    <m/>
    <m/>
    <m/>
    <m/>
    <m/>
    <n v="2019"/>
    <n v="3500"/>
    <m/>
    <m/>
    <d v="2020-02-18T00:00:00"/>
    <d v="2019-12-11T00:00:00"/>
    <n v="2019"/>
    <n v="3451.67"/>
    <m/>
    <n v="8093.48"/>
    <n v="6951.67"/>
    <n v="0.85892224358372427"/>
    <n v="1141.8099999999995"/>
    <n v="0"/>
  </r>
  <r>
    <s v="2019/312"/>
    <x v="3"/>
    <n v="312"/>
    <x v="11"/>
    <s v="Kosovo "/>
    <s v="Kosovo - General Directorate of Kosovo Police "/>
    <s v="no"/>
    <s v="Field Deployment"/>
    <s v="2019/FDU/01 Human Resources"/>
    <d v="2019-11-05T00:00:00"/>
    <d v="2019-12-05T00:00:00"/>
    <s v="no"/>
    <x v="0"/>
    <s v="FRO.30433"/>
    <n v="2019"/>
    <s v="C1"/>
    <n v="16475.86"/>
    <d v="2019-10-08T00:00:00"/>
    <s v="SK"/>
    <m/>
    <s v="yes"/>
    <m/>
    <n v="6459"/>
    <m/>
    <m/>
    <m/>
    <m/>
    <m/>
    <m/>
    <m/>
    <m/>
    <m/>
    <d v="2020-02-18T00:00:00"/>
    <d v="2020-02-17T00:00:00"/>
    <n v="2020"/>
    <n v="13418.66"/>
    <m/>
    <n v="16475.86"/>
    <n v="13418.66"/>
    <n v="0.81444367699167142"/>
    <n v="3057.2000000000007"/>
    <n v="6459"/>
  </r>
  <r>
    <s v="2019/313"/>
    <x v="3"/>
    <n v="313"/>
    <x v="11"/>
    <s v="Georgia"/>
    <s v="Georgia - Patrol Police Department"/>
    <s v="no"/>
    <s v="Field Deployment"/>
    <s v="2019/FDU/01 Human Resources"/>
    <d v="2019-11-05T00:00:00"/>
    <d v="2019-12-06T00:00:00"/>
    <s v="no"/>
    <x v="0"/>
    <s v="FRO.30422"/>
    <n v="2019"/>
    <s v="C1"/>
    <n v="22792.07"/>
    <m/>
    <s v="SK"/>
    <m/>
    <s v="no"/>
    <m/>
    <s v=" "/>
    <m/>
    <m/>
    <m/>
    <m/>
    <m/>
    <m/>
    <m/>
    <m/>
    <m/>
    <d v="2020-02-19T00:00:00"/>
    <m/>
    <n v="2020"/>
    <n v="18867.98"/>
    <m/>
    <n v="22792.07"/>
    <n v="18867.98"/>
    <n v="0.82783090785523206"/>
    <n v="3924.09"/>
    <n v="0"/>
  </r>
  <r>
    <s v="2019/314"/>
    <x v="3"/>
    <n v="314"/>
    <x v="5"/>
    <s v="Italy"/>
    <s v="Italy - Ministero dell'Interno, Dipartimento della Pubblica Sicurezza, Direzione Centrale dell'Immigrazione e della Polizia delle Frontiere"/>
    <s v="no"/>
    <s v="FSC Support Officer"/>
    <s v="2019/FSC/GA FSC FIMO Deployment"/>
    <d v="2019-02-01T00:00:00"/>
    <d v="2020-02-15T00:00:00"/>
    <s v="no"/>
    <x v="0"/>
    <s v="FRO.30374"/>
    <n v="2019"/>
    <s v="C1"/>
    <n v="35461"/>
    <d v="2019-10-14T00:00:00"/>
    <s v="JC"/>
    <m/>
    <s v="no"/>
    <m/>
    <m/>
    <m/>
    <m/>
    <m/>
    <m/>
    <m/>
    <m/>
    <m/>
    <m/>
    <m/>
    <d v="2020-04-30T00:00:00"/>
    <d v="2020-03-27T00:00:00"/>
    <n v="2020"/>
    <n v="34938"/>
    <m/>
    <n v="35461"/>
    <n v="34938"/>
    <n v="0.98525140294971936"/>
    <n v="523"/>
    <n v="0"/>
  </r>
  <r>
    <s v="2019/315"/>
    <x v="3"/>
    <n v="315"/>
    <x v="11"/>
    <s v="Italy"/>
    <s v="Italy - Ministero dell'Interno, Dipartimento della Pubblica Sicurezza, Direzione Centrale dell'Immigrazione e della Polizia delle Frontiere"/>
    <s v="no"/>
    <s v="Field Deployment"/>
    <s v="2019/FDU/01 Technical Equipment"/>
    <d v="2019-10-01T00:00:00"/>
    <d v="2019-10-31T00:00:00"/>
    <s v="no"/>
    <x v="0"/>
    <s v="FRO.30440"/>
    <n v="2019"/>
    <s v="C1"/>
    <n v="453350"/>
    <d v="2019-10-11T00:00:00"/>
    <s v="SK"/>
    <n v="289896"/>
    <s v="yes"/>
    <n v="259829"/>
    <n v="175478"/>
    <m/>
    <m/>
    <m/>
    <m/>
    <m/>
    <m/>
    <m/>
    <m/>
    <m/>
    <d v="2020-01-14T00:00:00"/>
    <d v="2020-07-03T00:00:00"/>
    <n v="2020"/>
    <n v="299815"/>
    <m/>
    <n v="453350"/>
    <n v="299815"/>
    <n v="0.66133230395941323"/>
    <n v="153535"/>
    <n v="175478"/>
  </r>
  <r>
    <s v="2019/316"/>
    <x v="3"/>
    <n v="316"/>
    <x v="11"/>
    <s v="Albania"/>
    <s v="Albania - Aparati i Drejtorisë së Policisë së Shtetit"/>
    <s v="no"/>
    <s v="Field Deployment"/>
    <s v="2019/FDU/01 Human Resources"/>
    <d v="2019-11-05T00:00:00"/>
    <d v="2019-12-05T00:00:00"/>
    <s v="no"/>
    <x v="0"/>
    <s v="FRO.30448"/>
    <n v="2019"/>
    <s v="C1"/>
    <n v="15466.85"/>
    <d v="2019-10-14T00:00:00"/>
    <s v="MM"/>
    <m/>
    <s v="no"/>
    <m/>
    <m/>
    <m/>
    <m/>
    <m/>
    <m/>
    <m/>
    <n v="2019"/>
    <n v="12372.8"/>
    <m/>
    <m/>
    <d v="2020-02-18T00:00:00"/>
    <d v="2020-01-30T00:00:00"/>
    <n v="2020"/>
    <n v="1906.35"/>
    <m/>
    <n v="15466.85"/>
    <n v="14279.15"/>
    <n v="0.92320996195088201"/>
    <n v="1187.7000000000007"/>
    <n v="0"/>
  </r>
  <r>
    <s v="2019/317"/>
    <x v="3"/>
    <n v="317"/>
    <x v="11"/>
    <s v="Serbia"/>
    <s v="Serbia - Ministry of Interior Republic of Serbia"/>
    <s v="no"/>
    <s v="Field Deployment"/>
    <s v="2019/FDU/01 Human Resources"/>
    <d v="2019-11-05T00:00:00"/>
    <d v="2019-12-05T00:00:00"/>
    <s v="no"/>
    <x v="0"/>
    <s v="FRO.30427"/>
    <n v="2019"/>
    <s v="C1"/>
    <n v="7278.14"/>
    <d v="2019-10-15T00:00:00"/>
    <s v="SK"/>
    <m/>
    <s v="no"/>
    <m/>
    <m/>
    <m/>
    <m/>
    <m/>
    <m/>
    <m/>
    <m/>
    <m/>
    <m/>
    <m/>
    <d v="2020-02-18T00:00:00"/>
    <d v="2020-01-28T00:00:00"/>
    <n v="2020"/>
    <n v="6415.14"/>
    <m/>
    <n v="7278.14"/>
    <n v="6415.14"/>
    <n v="0.88142574888639136"/>
    <n v="863"/>
    <n v="0"/>
  </r>
  <r>
    <s v="2019/318"/>
    <x v="3"/>
    <n v="318"/>
    <x v="10"/>
    <s v="Germany"/>
    <s v="Germany - Federal Police Central Office - Bundespolizeipräsidium, Referat 25, Koblenz"/>
    <s v="no"/>
    <s v="RO"/>
    <s v="2019/ECRet/01-FOA-R 2019"/>
    <d v="2019-11-01T00:00:00"/>
    <d v="2020-01-31T00:00:00"/>
    <s v="no"/>
    <x v="0"/>
    <s v="FRO.30470"/>
    <n v="2019"/>
    <s v="C1"/>
    <n v="2798448"/>
    <d v="2019-10-15T00:00:00"/>
    <s v="SK"/>
    <n v="0"/>
    <s v="yes"/>
    <n v="5000000"/>
    <n v="5276472.16"/>
    <s v="FRO.30470"/>
    <n v="2019"/>
    <n v="3524943.82"/>
    <d v="2019-12-06T00:00:00"/>
    <s v="Amend no 2 signed on 18/12/2019 AM.3 Budget increase"/>
    <n v="2019"/>
    <n v="3439353"/>
    <m/>
    <m/>
    <d v="2020-04-15T00:00:00"/>
    <m/>
    <n v="2020"/>
    <n v="2884038.82"/>
    <m/>
    <n v="6323391.8200000003"/>
    <n v="6323391.8200000003"/>
    <n v="1"/>
    <n v="0"/>
    <n v="5276472.16"/>
  </r>
  <r>
    <s v="2019/319"/>
    <x v="3"/>
    <n v="319"/>
    <x v="10"/>
    <s v="Germany"/>
    <s v="Germany - Federal Police Central Office - Bundespolizeipräsidium, Potsdam"/>
    <s v="no"/>
    <s v="FOA-R"/>
    <s v="2019/ECRet/01-FOA-R 2019"/>
    <d v="2019-11-01T00:00:00"/>
    <d v="2020-01-31T00:00:00"/>
    <s v="no"/>
    <x v="0"/>
    <s v="FRO.30469"/>
    <n v="2019"/>
    <s v="C1"/>
    <n v="39935"/>
    <d v="2019-10-18T00:00:00"/>
    <s v="SK"/>
    <n v="0"/>
    <s v="no"/>
    <n v="0"/>
    <n v="0"/>
    <s v="FRO.30469"/>
    <n v="2019"/>
    <n v="-21079"/>
    <d v="2019-10-18T00:00:00"/>
    <s v="Amend no 1 signed on 29/11/2019. Amend no 2 signed on 15/01/2020"/>
    <m/>
    <m/>
    <m/>
    <m/>
    <d v="2020-04-15T00:00:00"/>
    <d v="2020-03-05T00:00:00"/>
    <n v="2020"/>
    <n v="17821.68"/>
    <m/>
    <n v="18856"/>
    <n v="17821.68"/>
    <n v="0.94514637250742473"/>
    <n v="1034.3199999999997"/>
    <n v="0"/>
  </r>
  <r>
    <s v="2019/320"/>
    <x v="3"/>
    <n v="320"/>
    <x v="10"/>
    <s v="Sweden"/>
    <s v="Sweden - Swedish Police Authority"/>
    <s v="no"/>
    <s v="FOA-R"/>
    <s v="2019/ECRet/01-FOA-R 2019"/>
    <d v="2019-11-01T00:00:00"/>
    <d v="2020-01-31T00:00:00"/>
    <s v="no"/>
    <x v="0"/>
    <s v="FRO.30457"/>
    <n v="2019"/>
    <s v="C1"/>
    <n v="900194"/>
    <d v="2019-10-18T00:00:00"/>
    <s v="SK"/>
    <n v="0"/>
    <s v="yes"/>
    <n v="1200000"/>
    <n v="1124558.95"/>
    <s v="FRO.30457"/>
    <n v="2019"/>
    <n v="545364"/>
    <d v="2019-12-12T00:00:00"/>
    <m/>
    <n v="2019"/>
    <n v="866477"/>
    <m/>
    <m/>
    <d v="2020-04-15T00:00:00"/>
    <d v="2020-06-08T00:00:00"/>
    <n v="2020"/>
    <n v="460285.05"/>
    <m/>
    <n v="1445558"/>
    <n v="1326762.05"/>
    <n v="0.91782000445502709"/>
    <n v="118795.94999999995"/>
    <n v="1124558.95"/>
  </r>
  <r>
    <s v="2019/321"/>
    <x v="3"/>
    <n v="321"/>
    <x v="11"/>
    <s v="Netherlands"/>
    <s v="Netherlands - the Royal Marechaussee"/>
    <s v="no"/>
    <s v="Field Deployment"/>
    <s v="2019/FDU/01 Technical Equipment"/>
    <d v="2019-10-15T00:00:00"/>
    <d v="2019-10-31T00:00:00"/>
    <s v="no"/>
    <x v="0"/>
    <s v="FRO.30300"/>
    <n v="2019"/>
    <s v="C1"/>
    <n v="209143"/>
    <d v="2019-10-17T00:00:00"/>
    <s v="MM"/>
    <n v="207965.38"/>
    <s v="yes"/>
    <n v="116448"/>
    <n v="125090.49"/>
    <m/>
    <m/>
    <m/>
    <m/>
    <m/>
    <m/>
    <m/>
    <m/>
    <m/>
    <d v="2020-01-14T00:00:00"/>
    <d v="2020-04-02T00:00:00"/>
    <n v="2020"/>
    <n v="209143"/>
    <m/>
    <n v="209143"/>
    <n v="209143"/>
    <n v="1"/>
    <n v="0"/>
    <n v="125090.49"/>
  </r>
  <r>
    <s v="2019/322"/>
    <x v="3"/>
    <n v="322"/>
    <x v="10"/>
    <s v="Greece"/>
    <s v="Greece - the Hellenic Police / Ministry of Public Order and Citizens' Protection"/>
    <s v="no"/>
    <s v="FOA-R"/>
    <s v="2019/ECRet/01-FOA-R 2019"/>
    <d v="2019-11-01T00:00:00"/>
    <d v="2020-01-31T00:00:00"/>
    <s v="no"/>
    <x v="0"/>
    <s v="FRO.30475"/>
    <n v="2019"/>
    <s v="C1"/>
    <n v="3640"/>
    <d v="2019-10-16T00:00:00"/>
    <s v="SK"/>
    <n v="0"/>
    <s v="no"/>
    <n v="0"/>
    <n v="0"/>
    <m/>
    <m/>
    <m/>
    <m/>
    <m/>
    <m/>
    <m/>
    <m/>
    <m/>
    <d v="2020-04-15T00:00:00"/>
    <d v="2020-03-03T00:00:00"/>
    <n v="2020"/>
    <n v="2012.93"/>
    <m/>
    <n v="3640"/>
    <n v="2012.93"/>
    <n v="0.55300274725274723"/>
    <n v="1627.07"/>
    <n v="0"/>
  </r>
  <r>
    <s v="2019/323"/>
    <x v="3"/>
    <n v="323"/>
    <x v="10"/>
    <s v="Belgium"/>
    <s v="Belgium - Department of Federal Immigration (Dienst Vreemdelingenzaken)"/>
    <s v="no"/>
    <s v="FOA-R"/>
    <s v="2019/ECRet/01-FOA-R 2019"/>
    <d v="2019-11-01T00:00:00"/>
    <d v="2020-01-31T00:00:00"/>
    <s v="no"/>
    <x v="0"/>
    <s v="FRO.30488"/>
    <n v="2019"/>
    <s v="C1"/>
    <n v="34233"/>
    <d v="2019-10-17T00:00:00"/>
    <s v="SK"/>
    <n v="0"/>
    <s v="yes"/>
    <n v="350000"/>
    <n v="372330.44"/>
    <s v="FRO.30488"/>
    <n v="2020"/>
    <n v="353850"/>
    <m/>
    <m/>
    <m/>
    <m/>
    <m/>
    <m/>
    <d v="2020-04-15T00:00:00"/>
    <m/>
    <n v="2020"/>
    <n v="372330.44"/>
    <m/>
    <n v="388083"/>
    <n v="372330.44"/>
    <n v="0.95940930161846827"/>
    <n v="15752.559999999998"/>
    <n v="372330.44"/>
  </r>
  <r>
    <s v="2019/324"/>
    <x v="3"/>
    <n v="324"/>
    <x v="10"/>
    <s v="Austria"/>
    <s v="Austria - Federal Ministry of the Interior"/>
    <s v="no"/>
    <s v="FOA-R"/>
    <s v="2019/ECRet/01-FOA-R 2019"/>
    <d v="2019-11-01T00:00:00"/>
    <d v="2020-01-31T00:00:00"/>
    <s v="no"/>
    <x v="0"/>
    <s v="FRO.30482"/>
    <n v="2019"/>
    <s v="C1"/>
    <n v="599411"/>
    <d v="2019-10-18T00:00:00"/>
    <s v="SK"/>
    <n v="0"/>
    <s v="yes"/>
    <n v="959000"/>
    <n v="925590.39"/>
    <s v="FRO.30482"/>
    <n v="2019"/>
    <n v="507721"/>
    <d v="2019-11-29T00:00:00"/>
    <s v="AM.1 - (Budget increase) AM.2 (Budget increase) signed on 21/01/2020"/>
    <m/>
    <m/>
    <m/>
    <m/>
    <d v="2020-04-15T00:00:00"/>
    <d v="2020-04-16T00:00:00"/>
    <n v="2020"/>
    <n v="1058081.23"/>
    <m/>
    <n v="1107132"/>
    <n v="1058081.23"/>
    <n v="0.95569564424115638"/>
    <n v="49050.770000000019"/>
    <n v="925590.39"/>
  </r>
  <r>
    <s v="2019/325"/>
    <x v="3"/>
    <n v="325"/>
    <x v="11"/>
    <s v="Portugal"/>
    <s v="Portugal - Estado-Maior da Força Aérea"/>
    <s v="no"/>
    <s v="Field Deployment"/>
    <s v="2019/FDU/01 Technical Equipment"/>
    <d v="2019-10-14T00:00:00"/>
    <d v="2019-12-12T00:00:00"/>
    <s v="no"/>
    <x v="0"/>
    <s v="FRO.30487"/>
    <n v="2019"/>
    <s v="C1"/>
    <n v="1318959"/>
    <m/>
    <s v="SK"/>
    <n v="1292123.8500000001"/>
    <s v="yes"/>
    <n v="702992"/>
    <n v="692903.97"/>
    <m/>
    <m/>
    <n v="-42016.21"/>
    <m/>
    <s v="De-Commitment 25/06/2020"/>
    <m/>
    <m/>
    <m/>
    <m/>
    <d v="2020-02-25T00:00:00"/>
    <m/>
    <n v="2020"/>
    <n v="1276942.79"/>
    <m/>
    <n v="1276942.79"/>
    <n v="1276942.79"/>
    <n v="1"/>
    <n v="0"/>
    <n v="692903.97"/>
  </r>
  <r>
    <s v="2019/326"/>
    <x v="3"/>
    <n v="326"/>
    <x v="11"/>
    <s v="Bosnia and Herzegovina"/>
    <s v="Bosnia and Hercegovina - Border Police of Bosnia and Herzegovina"/>
    <s v="no"/>
    <s v="Field Deployment"/>
    <s v="2019/FDU/01 Human Resources"/>
    <d v="2019-11-05T00:00:00"/>
    <d v="2019-12-05T00:00:00"/>
    <s v="no"/>
    <x v="0"/>
    <s v="FRO.30492"/>
    <n v="2019"/>
    <s v="C1"/>
    <n v="14211.74"/>
    <m/>
    <s v="SK"/>
    <n v="0"/>
    <s v="no"/>
    <m/>
    <m/>
    <m/>
    <m/>
    <m/>
    <m/>
    <m/>
    <m/>
    <m/>
    <m/>
    <m/>
    <d v="2020-02-18T00:00:00"/>
    <m/>
    <m/>
    <n v="11424.18"/>
    <m/>
    <n v="14211.74"/>
    <n v="11424.18"/>
    <n v="0.8038551225958257"/>
    <n v="2787.5599999999995"/>
    <n v="0"/>
  </r>
  <r>
    <s v="2019/327"/>
    <x v="3"/>
    <n v="327"/>
    <x v="10"/>
    <s v="Ukraine"/>
    <s v="Ukraine - Administration of the State Border Guard Service of Ukraine"/>
    <s v="no"/>
    <s v="CRO"/>
    <s v="2019/ECRet/01-FOA-R 2019"/>
    <d v="2019-10-28T00:00:00"/>
    <d v="2019-10-31T00:00:00"/>
    <s v="no"/>
    <x v="0"/>
    <s v="FRO.30491"/>
    <n v="2019"/>
    <s v="C1"/>
    <n v="2835.5"/>
    <d v="2019-10-17T00:00:00"/>
    <s v="SK"/>
    <n v="0"/>
    <s v="no"/>
    <n v="0"/>
    <m/>
    <s v="FRO.30491"/>
    <n v="2019"/>
    <n v="2354"/>
    <d v="2019-10-29T00:00:00"/>
    <m/>
    <m/>
    <m/>
    <m/>
    <m/>
    <d v="2020-01-14T00:00:00"/>
    <d v="2019-11-27T00:00:00"/>
    <n v="2019"/>
    <n v="4878.13"/>
    <m/>
    <n v="5189.5"/>
    <n v="4878.13"/>
    <n v="0.94000000000000006"/>
    <n v="311.36999999999989"/>
    <n v="0"/>
  </r>
  <r>
    <s v="2019/328"/>
    <x v="3"/>
    <n v="328"/>
    <x v="10"/>
    <s v="Luxembourg"/>
    <s v="Luxembourg - Ministry of Foreign Affairs"/>
    <s v="no"/>
    <s v="FOA-R"/>
    <s v="2019/ECRet/01-FOA-R 2019"/>
    <d v="2019-10-22T00:00:00"/>
    <d v="2020-01-31T00:00:00"/>
    <s v="no"/>
    <x v="0"/>
    <s v="FRO.30494"/>
    <n v="2019"/>
    <s v="C1"/>
    <n v="32353"/>
    <d v="2019-10-17T00:00:00"/>
    <s v="SK"/>
    <n v="0"/>
    <s v="yes"/>
    <n v="17100"/>
    <n v="43140.86"/>
    <s v="FRO.30494"/>
    <n v="2019"/>
    <n v="30241"/>
    <d v="2019-11-15T00:00:00"/>
    <s v="AM. 2 Budget Increase €7.804 signed on 21/01/2020"/>
    <m/>
    <m/>
    <m/>
    <m/>
    <d v="2020-04-15T00:00:00"/>
    <d v="2020-03-27T00:00:00"/>
    <n v="2020"/>
    <n v="61519.02"/>
    <m/>
    <n v="62594"/>
    <n v="61519.02"/>
    <n v="0.98282614947119529"/>
    <n v="1074.9800000000032"/>
    <n v="43140.86"/>
  </r>
  <r>
    <s v="2019/329"/>
    <x v="3"/>
    <n v="329"/>
    <x v="11"/>
    <s v="Estonia"/>
    <s v="Estonia - Police and Border Guard Board"/>
    <s v="no"/>
    <s v="Field Deployment"/>
    <s v="2019/FDU/01 Technical Equipment"/>
    <d v="2019-11-01T00:00:00"/>
    <d v="2020-01-31T00:00:00"/>
    <s v="no"/>
    <x v="0"/>
    <s v="FRO.30486"/>
    <n v="2019"/>
    <s v="C1"/>
    <n v="149074"/>
    <d v="2019-10-18T00:00:00"/>
    <s v="SK"/>
    <n v="182336"/>
    <s v="no"/>
    <n v="97200"/>
    <n v="96106.45"/>
    <s v="FRO.31110"/>
    <n v="2020"/>
    <n v="-32563.99"/>
    <m/>
    <s v="De-Commitment €54.528 &amp; €32,563.99 FRO.30486"/>
    <n v="2019"/>
    <n v="89444"/>
    <m/>
    <m/>
    <d v="2020-04-15T00:00:00"/>
    <m/>
    <m/>
    <n v="27066.01"/>
    <m/>
    <n v="116510.01"/>
    <n v="116510.01"/>
    <n v="1"/>
    <n v="0"/>
    <n v="0"/>
  </r>
  <r>
    <s v="2019/330"/>
    <x v="3"/>
    <n v="330"/>
    <x v="10"/>
    <s v="Georgia"/>
    <s v="Georgia - Patrol Police Department"/>
    <s v="no"/>
    <s v="CRO"/>
    <s v="2019/ECRet/01 CRO to Georgia"/>
    <d v="2019-11-01T00:00:00"/>
    <d v="2019-11-30T00:00:00"/>
    <s v="no"/>
    <x v="0"/>
    <s v="FRO.30507"/>
    <n v="2019"/>
    <s v="C1"/>
    <n v="2439.6"/>
    <m/>
    <s v="BGO"/>
    <n v="0"/>
    <s v="no"/>
    <m/>
    <m/>
    <m/>
    <m/>
    <m/>
    <m/>
    <m/>
    <m/>
    <m/>
    <m/>
    <m/>
    <d v="2020-02-13T00:00:00"/>
    <m/>
    <m/>
    <m/>
    <m/>
    <n v="2439.6"/>
    <n v="0"/>
    <n v="0"/>
    <n v="2439.6"/>
    <n v="0"/>
  </r>
  <r>
    <s v="2019/331"/>
    <x v="3"/>
    <n v="331"/>
    <x v="10"/>
    <s v="France"/>
    <s v="France - Ministère de l'intérieur, Direction générale des étrangers en France"/>
    <s v="no"/>
    <s v="FOA-R"/>
    <s v="2019/ECRet/01-FOA-R 2019 including return and pre-return related activities"/>
    <d v="2019-11-01T00:00:00"/>
    <d v="2020-01-31T00:00:00"/>
    <s v="yes"/>
    <x v="0"/>
    <s v="FRO.30517"/>
    <n v="2019"/>
    <s v="C1"/>
    <n v="350979"/>
    <m/>
    <s v="BGO"/>
    <n v="0"/>
    <s v="yes "/>
    <n v="300000"/>
    <m/>
    <s v="FRO.30517"/>
    <n v="2019"/>
    <n v="245188.25"/>
    <d v="2020-09-23T00:00:00"/>
    <s v="Amend No 1 (increase).                                    AM.2. (budget increase) €137,415.00  AM.3 budget increased by €38,418.25"/>
    <m/>
    <m/>
    <m/>
    <m/>
    <d v="2020-04-15T00:00:00"/>
    <d v="2020-09-18T00:00:00"/>
    <n v="2020"/>
    <n v="596167.25"/>
    <m/>
    <n v="596167.25"/>
    <n v="596167.25"/>
    <n v="1"/>
    <n v="0"/>
    <n v="0"/>
  </r>
  <r>
    <s v="2019/332"/>
    <x v="3"/>
    <n v="332"/>
    <x v="11"/>
    <s v="Latvia"/>
    <s v="Latvia - State Border Guard of the Republic of Latvia"/>
    <s v="no"/>
    <s v="Field Deployment"/>
    <s v="2019/FDU/01 Technical Equipment"/>
    <d v="2019-11-01T00:00:00"/>
    <d v="2019-11-30T00:00:00"/>
    <s v="no"/>
    <x v="0"/>
    <s v="FRO.30516"/>
    <n v="2019"/>
    <s v="C1"/>
    <n v="572442"/>
    <d v="2019-10-23T00:00:00"/>
    <s v="SK"/>
    <n v="490742.09"/>
    <s v="yes"/>
    <n v="443870"/>
    <n v="411285"/>
    <m/>
    <m/>
    <m/>
    <m/>
    <m/>
    <n v="2019"/>
    <n v="343465"/>
    <m/>
    <m/>
    <d v="2020-02-13T00:00:00"/>
    <d v="2020-02-26T00:00:00"/>
    <n v="2020"/>
    <n v="162048.17000000001"/>
    <m/>
    <n v="572442"/>
    <n v="505513.17000000004"/>
    <n v="0.88308190174725132"/>
    <n v="66928.829999999958"/>
    <n v="411285"/>
  </r>
  <r>
    <s v="2019/333"/>
    <x v="3"/>
    <n v="333"/>
    <x v="11"/>
    <s v="Albania"/>
    <s v="Albania - Aparati i Drejtorisë së Policisë së Shtetit"/>
    <s v="no"/>
    <s v="Field Deployment"/>
    <s v="2019/FDU/01 Human Resources"/>
    <d v="2019-11-05T00:00:00"/>
    <d v="2020-01-30T00:00:00"/>
    <s v="no"/>
    <x v="0"/>
    <s v="FRO.30527"/>
    <n v="2019"/>
    <s v="C1"/>
    <n v="201462.79"/>
    <d v="2019-10-24T00:00:00"/>
    <s v="MM"/>
    <m/>
    <m/>
    <m/>
    <m/>
    <m/>
    <m/>
    <m/>
    <m/>
    <m/>
    <n v="2019"/>
    <n v="161170.23000000001"/>
    <m/>
    <m/>
    <d v="2020-04-14T00:00:00"/>
    <m/>
    <m/>
    <m/>
    <m/>
    <n v="201462.79"/>
    <n v="161170.23000000001"/>
    <n v="0.79999999007260847"/>
    <n v="40292.559999999998"/>
    <n v="0"/>
  </r>
  <r>
    <s v="2019/334"/>
    <x v="3"/>
    <n v="334"/>
    <x v="10"/>
    <s v="Albania"/>
    <s v="Albania - Aparati i Drejtorisë së Policisë së Shtetit"/>
    <s v="no"/>
    <s v="FOA-R"/>
    <s v="2019/ECRet/01-FOA-R 2019 including return and pre-return related activities"/>
    <d v="2019-11-01T00:00:00"/>
    <d v="2019-11-30T00:00:00"/>
    <s v="no"/>
    <x v="0"/>
    <s v="FRO.30532"/>
    <n v="2019"/>
    <s v="C1"/>
    <n v="8902.4"/>
    <d v="2019-10-29T00:00:00"/>
    <s v="IM"/>
    <n v="0"/>
    <s v="no"/>
    <n v="0"/>
    <m/>
    <m/>
    <m/>
    <m/>
    <m/>
    <m/>
    <m/>
    <m/>
    <m/>
    <m/>
    <d v="2020-02-13T00:00:00"/>
    <d v="2020-02-13T00:00:00"/>
    <n v="2020"/>
    <n v="6377.2"/>
    <m/>
    <n v="8902.4"/>
    <n v="6377.2"/>
    <n v="0.71634615384615385"/>
    <n v="2525.1999999999998"/>
    <n v="0"/>
  </r>
  <r>
    <s v="2019/335"/>
    <x v="3"/>
    <n v="335"/>
    <x v="11"/>
    <s v="Portugal"/>
    <s v="Portugal - Maritime Police"/>
    <s v="no"/>
    <s v="Field Deployment"/>
    <s v="2019/FDU/01 Technical Equipment"/>
    <d v="2019-11-01T00:00:00"/>
    <d v="2020-01-31T00:00:00"/>
    <s v="no"/>
    <x v="0"/>
    <s v="FRO.30531"/>
    <n v="2019"/>
    <s v="C1"/>
    <n v="251694"/>
    <d v="2019-10-25T00:00:00"/>
    <s v="SK"/>
    <n v="232367"/>
    <s v="yes"/>
    <n v="160632"/>
    <n v="135885.68"/>
    <s v="FRO.31107"/>
    <n v="2020"/>
    <n v="75205"/>
    <d v="2020-01-07T00:00:00"/>
    <m/>
    <n v="2019"/>
    <n v="196139"/>
    <m/>
    <m/>
    <d v="2020-04-15T00:00:00"/>
    <d v="2020-11-03T00:00:00"/>
    <n v="2020"/>
    <n v="57986.8"/>
    <m/>
    <n v="326899"/>
    <n v="254125.8"/>
    <n v="0.77738322845894292"/>
    <n v="72773.200000000012"/>
    <n v="135885.68"/>
  </r>
  <r>
    <s v="2019/336"/>
    <x v="3"/>
    <n v="336"/>
    <x v="11"/>
    <s v="Albania"/>
    <s v="Albania - Aparati i Drejtorisë së Policisë së Shtetit"/>
    <s v="no"/>
    <s v="Field Deployment"/>
    <s v="2019/FDU/01 Human Resources"/>
    <d v="2019-11-05T00:00:00"/>
    <d v="2020-02-03T00:00:00"/>
    <s v="no"/>
    <x v="0"/>
    <s v="FRO.30528"/>
    <n v="2019"/>
    <s v="C1"/>
    <n v="20104.23"/>
    <d v="2019-10-25T00:00:00"/>
    <s v="MM"/>
    <n v="0"/>
    <s v="no"/>
    <m/>
    <m/>
    <m/>
    <m/>
    <m/>
    <m/>
    <s v="Amend no 1 (exention of implementation) signed on 19/12/2019."/>
    <n v="2019"/>
    <n v="16083.44"/>
    <m/>
    <m/>
    <d v="2020-04-18T00:00:00"/>
    <d v="2020-02-18T00:00:00"/>
    <n v="2020"/>
    <n v="1377.89"/>
    <m/>
    <n v="20104.23"/>
    <n v="17461.330000000002"/>
    <n v="0.86854010325190278"/>
    <n v="2642.8999999999978"/>
    <n v="0"/>
  </r>
  <r>
    <s v="2019/337"/>
    <x v="3"/>
    <n v="337"/>
    <x v="10"/>
    <s v="Italy"/>
    <s v="Italy - Ministero dell'Interno, Dipartimento della Pubblica Sicurezza, Direzione Centrale dell'Immigrazione e della Polizia delle Frontiere"/>
    <s v="no"/>
    <s v="FOA-R"/>
    <s v="2019/ECRet/01-FOA-R 2019 including return and pre-return related activities"/>
    <d v="2019-11-01T00:00:00"/>
    <d v="2020-01-31T00:00:00"/>
    <s v="no"/>
    <x v="0"/>
    <s v="FRO.30548"/>
    <n v="2019"/>
    <s v="C1+C4"/>
    <n v="600962"/>
    <d v="2019-10-30T00:00:00"/>
    <s v="IM"/>
    <n v="0"/>
    <s v="yes"/>
    <n v="860000"/>
    <n v="792785"/>
    <s v="FRO.30548"/>
    <n v="2019"/>
    <n v="330492"/>
    <d v="2019-12-16T00:00:00"/>
    <s v="Amend no 2 (increase) signed xx/01/2020"/>
    <n v="2019"/>
    <n v="360221"/>
    <m/>
    <m/>
    <d v="2020-04-15T00:00:00"/>
    <d v="2020-07-02T00:00:00"/>
    <n v="2020"/>
    <n v="497292.01"/>
    <m/>
    <n v="931454"/>
    <n v="857513.01"/>
    <n v="0.9206176687200871"/>
    <n v="73940.989999999991"/>
    <n v="792785"/>
  </r>
  <r>
    <s v="2019/338"/>
    <x v="3"/>
    <n v="338"/>
    <x v="10"/>
    <s v="Spain"/>
    <s v="Spain - Policia Nacional/ Comisaria General de Extranjeria y Fronteras"/>
    <s v="no"/>
    <s v="FOA-R"/>
    <s v="2019/ECRet/01-FOA-R 2019 including return and pre-return related activities"/>
    <d v="2019-11-01T00:00:00"/>
    <d v="2020-01-31T00:00:00"/>
    <s v="no"/>
    <x v="0"/>
    <s v="FRO.30534"/>
    <n v="2019"/>
    <s v="C1"/>
    <n v="555909"/>
    <d v="2019-10-30T00:00:00"/>
    <s v="IM"/>
    <n v="0"/>
    <s v="yes"/>
    <n v="610000"/>
    <n v="769893.2"/>
    <s v="FRO.30534"/>
    <n v="2019"/>
    <n v="308078"/>
    <d v="2019-11-22T00:00:00"/>
    <s v="Amend no 2 (increase) signed xx/12/2019 Amend no 3 (increase) signed on 19/12/2019. Amend no 4 (increase) signed on 14/01/2020"/>
    <m/>
    <m/>
    <m/>
    <m/>
    <d v="2020-04-15T00:00:00"/>
    <m/>
    <n v="2020"/>
    <n v="803730.93"/>
    <m/>
    <n v="863987"/>
    <n v="803730.93"/>
    <n v="0.93025812888388371"/>
    <n v="60256.069999999949"/>
    <n v="769893.2"/>
  </r>
  <r>
    <s v="2019/339"/>
    <x v="3"/>
    <n v="339"/>
    <x v="11"/>
    <s v="Italy"/>
    <s v="Italy - Ministero dell'Interno, Dipartimento della Pubblica Sicurezza, Direzione Centrale dell'Immigrazione e della Polizia delle Frontiere"/>
    <s v="yes"/>
    <s v="Field Deployment"/>
    <s v="2019/FDU/01 Technical Equipment"/>
    <d v="2019-11-01T00:00:00"/>
    <d v="2019-11-30T00:00:00"/>
    <s v="no"/>
    <x v="0"/>
    <s v="FRO.30568"/>
    <n v="2019"/>
    <s v="C1"/>
    <n v="168163"/>
    <d v="2019-10-30T00:00:00"/>
    <s v="SK"/>
    <n v="695816"/>
    <s v="yes"/>
    <n v="87360"/>
    <n v="456130"/>
    <s v="FRO.30568"/>
    <n v="2019"/>
    <n v="655434"/>
    <d v="2019-11-29T00:00:00"/>
    <m/>
    <m/>
    <m/>
    <m/>
    <m/>
    <d v="2020-02-13T00:00:00"/>
    <d v="2020-08-03T00:00:00"/>
    <n v="2020"/>
    <n v="702774.46"/>
    <m/>
    <n v="823597"/>
    <n v="702774.46"/>
    <n v="0.85329895567856606"/>
    <n v="120822.54000000004"/>
    <n v="456130"/>
  </r>
  <r>
    <s v="2019/340"/>
    <x v="3"/>
    <n v="340"/>
    <x v="11"/>
    <s v="Italy"/>
    <s v="Italy - Ministero dell'Interno, Dipartimento della Pubblica Sicurezza, Direzione Centrale dell'Immigrazione e della Polizia delle Frontiere"/>
    <s v="yes"/>
    <s v="Field Deployment"/>
    <s v="2019/FDU/01 Technical Equipment"/>
    <d v="2019-11-01T00:00:00"/>
    <d v="2019-11-30T00:00:00"/>
    <s v="no"/>
    <x v="0"/>
    <s v="FRO.30567"/>
    <n v="2019"/>
    <s v="C1"/>
    <n v="105178"/>
    <d v="2019-10-30T00:00:00"/>
    <s v="SK"/>
    <n v="29099"/>
    <s v="yes"/>
    <n v="55200"/>
    <n v="21204"/>
    <m/>
    <m/>
    <m/>
    <m/>
    <m/>
    <m/>
    <m/>
    <m/>
    <m/>
    <d v="2020-02-13T00:00:00"/>
    <d v="2020-11-27T00:00:00"/>
    <n v="2020"/>
    <n v="29389.77"/>
    <m/>
    <n v="105178"/>
    <n v="29389.77"/>
    <n v="0.27942887295822322"/>
    <n v="75788.23"/>
    <n v="21204"/>
  </r>
  <r>
    <s v="2019/341"/>
    <x v="3"/>
    <n v="341"/>
    <x v="11"/>
    <s v="Italy"/>
    <s v="Italy - Ministero dell'Interno, Dipartimento della Pubblica Sicurezza, Direzione Centrale dell'Immigrazione e della Polizia delle Frontiere"/>
    <s v="yes"/>
    <s v="Field Deployment"/>
    <s v="2019/FDU/01 Technical Equipment"/>
    <d v="2019-11-01T00:00:00"/>
    <d v="2020-01-31T00:00:00"/>
    <s v="no"/>
    <x v="0"/>
    <s v="FRO.30569"/>
    <n v="2019"/>
    <s v="C1"/>
    <n v="78381"/>
    <d v="2019-10-30T00:00:00"/>
    <s v="SK"/>
    <n v="189123.07"/>
    <s v="yes"/>
    <n v="39400"/>
    <n v="114846.42"/>
    <s v="FRO.30569"/>
    <n v="2020"/>
    <n v="153474"/>
    <d v="2020-01-17T00:00:00"/>
    <s v="AM.1 Budget increase €153,474 "/>
    <m/>
    <m/>
    <m/>
    <m/>
    <d v="2020-04-15T00:00:00"/>
    <d v="2020-07-07T00:00:00"/>
    <n v="2020"/>
    <n v="191014.3"/>
    <m/>
    <n v="231855"/>
    <n v="191014.3"/>
    <n v="0.82385240775484669"/>
    <n v="40840.700000000012"/>
    <n v="114846.42"/>
  </r>
  <r>
    <s v="2019/342"/>
    <x v="3"/>
    <n v="342"/>
    <x v="11"/>
    <s v="Spain"/>
    <s v="Spain - Guardia Civil, Jefatura Fiscal y de Fronteras"/>
    <s v="yes"/>
    <s v="Field Deployment"/>
    <s v="2019/FDU/01 Technical Equipment"/>
    <d v="2019-11-01T00:00:00"/>
    <d v="2020-01-31T00:00:00"/>
    <s v="no"/>
    <x v="0"/>
    <s v="FRO.30583"/>
    <n v="2019"/>
    <s v="C1"/>
    <n v="92431"/>
    <d v="2019-10-31T00:00:00"/>
    <s v="SK"/>
    <n v="805919"/>
    <s v="yes"/>
    <n v="402959"/>
    <n v="663327"/>
    <s v="FRO.30583"/>
    <n v="2019"/>
    <n v="739745"/>
    <m/>
    <s v="AM. 2 Increase €67.156 - Extension 31.01.2020 - AM.3 Increase €244,906"/>
    <m/>
    <m/>
    <m/>
    <m/>
    <d v="2020-04-15T00:00:00"/>
    <m/>
    <m/>
    <n v="813978"/>
    <m/>
    <n v="832176"/>
    <n v="813978"/>
    <n v="0.97813202976293478"/>
    <n v="18198"/>
    <n v="663327"/>
  </r>
  <r>
    <s v="2019/343"/>
    <x v="3"/>
    <n v="343"/>
    <x v="11"/>
    <s v="Albania"/>
    <s v="Albania - Aparati i Drejtorisë së Policisë së Shtetit"/>
    <s v="no"/>
    <s v="Field Deployment"/>
    <s v="2019/FDU/01 Human Resources"/>
    <d v="2019-12-03T00:00:00"/>
    <d v="2020-01-30T00:00:00"/>
    <s v="no"/>
    <x v="0"/>
    <s v="FRO.30529"/>
    <n v="2019"/>
    <s v="C1"/>
    <n v="25984.95"/>
    <d v="2019-11-08T00:00:00"/>
    <s v="MM"/>
    <m/>
    <s v="no"/>
    <m/>
    <m/>
    <m/>
    <m/>
    <m/>
    <m/>
    <m/>
    <n v="2019"/>
    <n v="20787.2"/>
    <m/>
    <m/>
    <d v="2020-04-14T00:00:00"/>
    <m/>
    <n v="2020"/>
    <n v="2497.0700000000002"/>
    <m/>
    <n v="25984.95"/>
    <n v="23284.27"/>
    <n v="0.89606753139798223"/>
    <n v="2700.6800000000003"/>
    <n v="0"/>
  </r>
  <r>
    <s v="2019/344"/>
    <x v="3"/>
    <n v="344"/>
    <x v="11"/>
    <s v="Greece"/>
    <s v="Greece - Hellenic Ministry of Maritime Affairs and Insular Policy / Hellenic Coast Guard"/>
    <s v="yes"/>
    <s v="Field Deployment"/>
    <s v="2019/FDU/01 Technical Equipment"/>
    <d v="2019-11-01T00:00:00"/>
    <d v="2020-01-31T00:00:00"/>
    <s v="no"/>
    <x v="0"/>
    <s v="FRO.30574"/>
    <n v="2019"/>
    <s v="C1"/>
    <n v="263686"/>
    <d v="2019-10-31T00:00:00"/>
    <s v="MM"/>
    <n v="861119"/>
    <s v="yes"/>
    <n v="387367.48"/>
    <n v="496831"/>
    <s v="FRO.30574"/>
    <n v="2019"/>
    <n v="1158751"/>
    <d v="2019-11-19T00:00:00"/>
    <s v="Amend no 2 (increase) signed on xx/12/2019. AM.3 (Increase) €408.971 - End Date 31.01.2020"/>
    <n v="2020"/>
    <n v="853462"/>
    <m/>
    <m/>
    <d v="2020-04-15T00:00:00"/>
    <d v="2020-10-13T00:00:00"/>
    <n v="2020"/>
    <n v="20004.39"/>
    <m/>
    <n v="1422437"/>
    <n v="873466.39"/>
    <n v="0.6140633223123414"/>
    <n v="548970.61"/>
    <n v="496831"/>
  </r>
  <r>
    <s v="2019/345"/>
    <x v="3"/>
    <n v="345"/>
    <x v="11"/>
    <s v="Sweden"/>
    <s v="Sweden - Swedish Coast Guard"/>
    <s v="no"/>
    <s v="Field Deployment"/>
    <s v="2019/FDU/01 Technical Equipment"/>
    <d v="2019-11-06T00:00:00"/>
    <d v="2019-12-04T00:00:00"/>
    <s v="no"/>
    <x v="0"/>
    <s v="FRO.30587"/>
    <n v="2019"/>
    <s v="C1"/>
    <n v="736798"/>
    <d v="2019-11-05T00:00:00"/>
    <s v="MM"/>
    <n v="566654.61"/>
    <s v="yes"/>
    <n v="401211"/>
    <n v="282755.5"/>
    <m/>
    <m/>
    <m/>
    <m/>
    <m/>
    <m/>
    <m/>
    <m/>
    <m/>
    <d v="2020-02-17T00:00:00"/>
    <d v="2020-12-11T00:00:00"/>
    <n v="2020"/>
    <n v="581193"/>
    <m/>
    <n v="736798"/>
    <n v="581193"/>
    <n v="0.78880914443307393"/>
    <n v="155605"/>
    <n v="282755.5"/>
  </r>
  <r>
    <s v="2019/346"/>
    <x v="3"/>
    <n v="346"/>
    <x v="11"/>
    <s v="Serbia"/>
    <s v="Serbia - Ministry of Interior Republic of Serbia"/>
    <s v="no"/>
    <s v="Field Deployment"/>
    <s v="2019/FDU/01 Human Resources"/>
    <d v="2019-12-03T00:00:00"/>
    <d v="2020-01-04T00:00:00"/>
    <m/>
    <x v="0"/>
    <s v="FRO.30592"/>
    <n v="2019"/>
    <s v="C1"/>
    <n v="8010.02"/>
    <d v="2019-11-08T00:00:00"/>
    <s v="MM"/>
    <m/>
    <s v="no"/>
    <m/>
    <m/>
    <m/>
    <m/>
    <m/>
    <m/>
    <m/>
    <m/>
    <m/>
    <m/>
    <m/>
    <d v="2020-03-19T00:00:00"/>
    <d v="2020-01-28T00:00:00"/>
    <n v="2020"/>
    <n v="6641.31"/>
    <m/>
    <n v="8010.02"/>
    <n v="6641.31"/>
    <n v="0.82912527059857533"/>
    <n v="1368.71"/>
    <n v="0"/>
  </r>
  <r>
    <s v="2019/347"/>
    <x v="3"/>
    <n v="347"/>
    <x v="11"/>
    <s v="France"/>
    <s v="France - Direction Generale des Douanes et Droits Indirects"/>
    <s v="no"/>
    <s v="Field Deployment"/>
    <s v="2019/FDU/01 Technical Equipment"/>
    <d v="2019-11-01T00:00:00"/>
    <d v="2019-11-30T00:00:00"/>
    <m/>
    <x v="0"/>
    <s v="FRO.30604"/>
    <n v="2019"/>
    <s v="C1"/>
    <n v="568589"/>
    <d v="2019-11-13T00:00:00"/>
    <s v="MM"/>
    <n v="522540.49"/>
    <s v="yes"/>
    <n v="396000"/>
    <n v="463740.64"/>
    <m/>
    <m/>
    <m/>
    <m/>
    <m/>
    <m/>
    <m/>
    <m/>
    <m/>
    <d v="2020-02-13T00:00:00"/>
    <d v="2020-08-19T00:00:00"/>
    <n v="2020"/>
    <n v="535959.02"/>
    <m/>
    <n v="568589"/>
    <n v="535959.02"/>
    <n v="0.94261236147727101"/>
    <n v="32629.979999999981"/>
    <n v="463740.64"/>
  </r>
  <r>
    <s v="2019/348"/>
    <x v="3"/>
    <n v="348"/>
    <x v="11"/>
    <s v="Moldova"/>
    <s v="Moldova - GENERAL INSPECTORATE OF BORDER POLICE"/>
    <s v="no"/>
    <s v="Field Deployment"/>
    <s v="2019/FDU/01 Human Resources"/>
    <d v="2019-12-03T00:00:00"/>
    <d v="2020-01-04T00:00:00"/>
    <s v="no"/>
    <x v="0"/>
    <s v="FRO.30594"/>
    <n v="2019"/>
    <s v="C1"/>
    <n v="6963.56"/>
    <m/>
    <s v="MM"/>
    <m/>
    <s v="no"/>
    <m/>
    <m/>
    <m/>
    <m/>
    <m/>
    <m/>
    <m/>
    <m/>
    <m/>
    <m/>
    <m/>
    <d v="2020-03-19T00:00:00"/>
    <m/>
    <n v="2020"/>
    <n v="5335.42"/>
    <m/>
    <n v="6963.56"/>
    <n v="5335.42"/>
    <n v="0.76619143081986796"/>
    <n v="1628.1400000000003"/>
    <n v="0"/>
  </r>
  <r>
    <s v="2019/349"/>
    <x v="3"/>
    <n v="349"/>
    <x v="11"/>
    <s v="Georgia"/>
    <s v="Georgia - 'MIA Border Police of Georgia"/>
    <s v="no"/>
    <s v="Field Deployment"/>
    <s v="2019/FDU/01 Human Resources"/>
    <d v="2019-12-03T00:00:00"/>
    <d v="2020-01-04T00:00:00"/>
    <m/>
    <x v="0"/>
    <s v="FRO.30593"/>
    <n v="2019"/>
    <s v="C1"/>
    <n v="24626.05"/>
    <m/>
    <s v="MM"/>
    <m/>
    <s v="no"/>
    <m/>
    <m/>
    <m/>
    <m/>
    <m/>
    <m/>
    <m/>
    <m/>
    <m/>
    <m/>
    <m/>
    <d v="2020-03-19T00:00:00"/>
    <m/>
    <n v="2020"/>
    <n v="21453.18"/>
    <m/>
    <n v="24626.05"/>
    <n v="21453.18"/>
    <n v="0.87115798108100984"/>
    <n v="3172.869999999999"/>
    <n v="0"/>
  </r>
  <r>
    <s v="2019/350"/>
    <x v="3"/>
    <n v="350"/>
    <x v="11"/>
    <s v="Germany"/>
    <s v="Germany - Federal Police Central Office - Bundespolizeipräsidium, Potsdam"/>
    <s v="no"/>
    <s v="Field Deployment"/>
    <s v="2019/FDU/01 Technical Equipment"/>
    <d v="2019-11-01T00:00:00"/>
    <d v="2020-01-31T00:00:00"/>
    <m/>
    <x v="0"/>
    <s v="FRO.30670"/>
    <n v="2019"/>
    <s v="C1"/>
    <n v="284271"/>
    <d v="2019-11-21T00:00:00"/>
    <s v="MM"/>
    <n v="285015.21000000002"/>
    <s v="yes"/>
    <n v="189848"/>
    <n v="208995.75"/>
    <s v="FRO.30670"/>
    <n v="2019"/>
    <n v="44580.7"/>
    <d v="2019-12-17T00:00:00"/>
    <s v="De-Commitment 18/06/2020"/>
    <n v="2020"/>
    <n v="234357"/>
    <m/>
    <m/>
    <d v="2020-04-15T00:00:00"/>
    <m/>
    <m/>
    <n v="94494.7"/>
    <m/>
    <n v="328851.7"/>
    <n v="328851.7"/>
    <n v="1"/>
    <n v="0"/>
    <n v="208995.75"/>
  </r>
  <r>
    <s v="2019/351"/>
    <x v="3"/>
    <n v="351"/>
    <x v="10"/>
    <s v="Georgia"/>
    <s v="Georgia - Patrol Police Department"/>
    <s v="no"/>
    <s v="FOA-R"/>
    <s v="2019/ECRet/01-FOA-R 2019 including return and pre-return related activities"/>
    <d v="2019-12-01T00:00:00"/>
    <d v="2020-01-31T00:00:00"/>
    <s v="no"/>
    <x v="0"/>
    <s v="FRO.30664"/>
    <n v="2019"/>
    <s v="C1"/>
    <n v="7276"/>
    <m/>
    <s v="IM"/>
    <n v="0"/>
    <s v="no"/>
    <n v="0"/>
    <m/>
    <m/>
    <m/>
    <m/>
    <m/>
    <m/>
    <m/>
    <m/>
    <m/>
    <m/>
    <d v="2020-04-15T00:00:00"/>
    <m/>
    <n v="2020"/>
    <n v="7276"/>
    <m/>
    <n v="7276"/>
    <n v="7276"/>
    <n v="1"/>
    <n v="0"/>
    <n v="0"/>
  </r>
  <r>
    <s v="2019/352"/>
    <x v="3"/>
    <n v="352"/>
    <x v="10"/>
    <s v="Albania"/>
    <s v="Albania - Aparati i Drejtorisë së Policisë së Shtetit"/>
    <s v="no"/>
    <s v="FOA-R"/>
    <s v="2019/ECRet/01-FOA-R 2019 including return and pre-return related activities"/>
    <d v="2019-12-01T00:00:00"/>
    <d v="2020-01-31T00:00:00"/>
    <s v="no"/>
    <x v="0"/>
    <s v="FRO.30675"/>
    <n v="2019"/>
    <s v="C1"/>
    <n v="15579.2"/>
    <m/>
    <s v="IM"/>
    <n v="0"/>
    <s v="no"/>
    <n v="0"/>
    <m/>
    <m/>
    <m/>
    <m/>
    <m/>
    <m/>
    <m/>
    <m/>
    <m/>
    <m/>
    <d v="2020-04-15T00:00:00"/>
    <m/>
    <n v="2020"/>
    <m/>
    <m/>
    <n v="15579.2"/>
    <n v="14637.6"/>
    <n v="0.93956043956043955"/>
    <n v="941.60000000000036"/>
    <n v="0"/>
  </r>
  <r>
    <s v="2019/353"/>
    <x v="3"/>
    <n v="353"/>
    <x v="10"/>
    <s v="Iceland"/>
    <s v="Iceland - the Office of the National Commissioner of the Icelandic Police"/>
    <s v="no"/>
    <s v="FOA-R"/>
    <s v="2019/ECRet/01-FOA-R 2019 including return and pre-return related activities"/>
    <d v="2019-11-22T00:00:00"/>
    <d v="2020-01-31T00:00:00"/>
    <s v="no"/>
    <x v="0"/>
    <s v="FRO.30679"/>
    <n v="2019"/>
    <s v="C1"/>
    <n v="80880"/>
    <m/>
    <s v="IM"/>
    <n v="0"/>
    <s v="yes"/>
    <n v="80000"/>
    <n v="63550.21"/>
    <m/>
    <m/>
    <m/>
    <m/>
    <m/>
    <m/>
    <m/>
    <m/>
    <m/>
    <d v="2020-04-15T00:00:00"/>
    <m/>
    <n v="2020"/>
    <n v="63550.21"/>
    <m/>
    <n v="80880"/>
    <n v="63550.21"/>
    <n v="0.78573454500494555"/>
    <n v="17329.79"/>
    <n v="63550.21"/>
  </r>
  <r>
    <s v="2019/354"/>
    <x v="3"/>
    <n v="354"/>
    <x v="11"/>
    <s v="Bulgaria"/>
    <s v="Bulgaria - Ministry of Interior, Chief Directorate Border Police"/>
    <s v="no"/>
    <s v="Field Deployment"/>
    <s v="2019/FDU/01 Technical Equipment"/>
    <d v="2019-12-01T00:00:00"/>
    <d v="2020-01-31T00:00:00"/>
    <s v="no"/>
    <x v="0"/>
    <s v="FRO.30730"/>
    <n v="2019"/>
    <s v="C1"/>
    <n v="295310"/>
    <d v="2019-11-28T00:00:00"/>
    <s v="MM"/>
    <n v="334462"/>
    <s v="yes"/>
    <n v="226280"/>
    <n v="174653"/>
    <s v="FRO.31099"/>
    <n v="2020"/>
    <n v="141774"/>
    <m/>
    <s v="Amend no 1 (budget increase) signed on 07/01/2020"/>
    <n v="2019"/>
    <n v="177000"/>
    <m/>
    <m/>
    <d v="2020-04-15T00:00:00"/>
    <d v="2020-12-10T00:00:00"/>
    <n v="2020"/>
    <n v="174558.38"/>
    <m/>
    <n v="437084"/>
    <n v="351558.38"/>
    <n v="0.80432681132230877"/>
    <n v="85525.62"/>
    <n v="174653"/>
  </r>
  <r>
    <s v="2019/355"/>
    <x v="3"/>
    <n v="355"/>
    <x v="10"/>
    <s v="Denmark"/>
    <s v="Denmark - Danish National Police"/>
    <s v="no"/>
    <s v="FOA-R"/>
    <s v="2019/ECRet/01-FOA-R 2019 including return and pre-return related activities"/>
    <d v="2019-12-03T00:00:00"/>
    <d v="2019-12-06T00:00:00"/>
    <s v="no"/>
    <x v="0"/>
    <s v="FRO.30748"/>
    <n v="2019"/>
    <s v="C1"/>
    <n v="68801"/>
    <d v="2019-12-02T00:00:00"/>
    <s v="IM"/>
    <n v="0"/>
    <s v="yes"/>
    <n v="57000"/>
    <n v="55661.25"/>
    <m/>
    <m/>
    <m/>
    <m/>
    <m/>
    <m/>
    <m/>
    <m/>
    <m/>
    <d v="2020-02-19T00:00:00"/>
    <d v="2020-01-20T00:00:00"/>
    <n v="2020"/>
    <n v="60310.02"/>
    <m/>
    <n v="68801"/>
    <n v="60310.02"/>
    <n v="0.87658638682577283"/>
    <n v="8490.9800000000032"/>
    <n v="55661.25"/>
  </r>
  <r>
    <s v="2019/356"/>
    <x v="3"/>
    <n v="356"/>
    <x v="11"/>
    <s v="Denmark"/>
    <s v="Denmark - Defence Command"/>
    <s v="no"/>
    <s v="Field Deployment"/>
    <s v="2019/FDU/01 Technical Equipment"/>
    <d v="2019-12-01T00:00:00"/>
    <d v="2020-01-10T00:00:00"/>
    <s v="no"/>
    <x v="0"/>
    <s v="FRO.30751"/>
    <n v="2019"/>
    <s v="C1"/>
    <n v="231509"/>
    <m/>
    <s v="DC"/>
    <n v="220669.32"/>
    <s v="yes"/>
    <n v="110334.66"/>
    <m/>
    <m/>
    <m/>
    <n v="115166"/>
    <m/>
    <s v="Am.1 Budget Increase €115.166 - Extension 31.01.2020"/>
    <m/>
    <m/>
    <m/>
    <m/>
    <d v="2020-03-25T00:00:00"/>
    <m/>
    <m/>
    <n v="342092.17"/>
    <m/>
    <n v="346675"/>
    <n v="342092.17"/>
    <n v="0.98678061585058052"/>
    <n v="4582.8300000000163"/>
    <n v="110334.66"/>
  </r>
  <r>
    <s v="2019/357"/>
    <x v="3"/>
    <n v="357"/>
    <x v="11"/>
    <s v="Serbia"/>
    <s v="Serbia - Ministry of Interior Republic of Serbia"/>
    <s v="no"/>
    <s v="Field Deployment"/>
    <s v="2020/FDU/01/Human Resources/Light Technical Technical Equipment"/>
    <d v="2020-01-02T00:00:00"/>
    <d v="2020-01-30T00:00:00"/>
    <m/>
    <x v="0"/>
    <s v="FRO.30837"/>
    <n v="2019"/>
    <s v="C1"/>
    <n v="7188.26"/>
    <d v="2019-12-10T00:00:00"/>
    <s v="MM"/>
    <m/>
    <s v="no"/>
    <m/>
    <m/>
    <m/>
    <m/>
    <m/>
    <m/>
    <m/>
    <m/>
    <m/>
    <m/>
    <m/>
    <d v="2020-04-14T00:00:00"/>
    <d v="2020-04-03T00:00:00"/>
    <n v="2020"/>
    <n v="6551.28"/>
    <m/>
    <n v="7188.26"/>
    <n v="6551.28"/>
    <n v="0.91138606561254043"/>
    <n v="636.98000000000047"/>
    <n v="0"/>
  </r>
  <r>
    <s v="2019/358"/>
    <x v="3"/>
    <n v="358"/>
    <x v="11"/>
    <s v="Italy"/>
    <s v="Italy - Ministero dell'Interno, Dipartimento della Pubblica Sicurezza, Direzione Centrale dell'Immigrazione e della Polizia delle Frontiere"/>
    <s v="yes"/>
    <s v="Field Deployment"/>
    <s v="2019/FDU/01 Technical Equipment"/>
    <d v="2020-01-01T00:00:00"/>
    <d v="2020-01-15T00:00:00"/>
    <s v="no"/>
    <x v="0"/>
    <s v="FRO.30880"/>
    <n v="2019"/>
    <s v="C1"/>
    <n v="69297"/>
    <m/>
    <s v="MM"/>
    <n v="152347"/>
    <s v="yes"/>
    <n v="192810"/>
    <n v="152347"/>
    <s v="FRO.31077"/>
    <n v="2020"/>
    <n v="127507"/>
    <d v="2020-01-07T00:00:00"/>
    <s v="Amend (increase of budget) signed on 7/01/2020"/>
    <m/>
    <m/>
    <m/>
    <m/>
    <d v="2020-03-30T00:00:00"/>
    <d v="2020-07-10T00:00:00"/>
    <n v="2020"/>
    <n v="153870.31"/>
    <m/>
    <n v="196804"/>
    <n v="153870.31"/>
    <n v="0.78184544013333057"/>
    <n v="42933.69"/>
    <n v="152347"/>
  </r>
  <r>
    <s v="2019/359"/>
    <x v="3"/>
    <n v="359"/>
    <x v="11"/>
    <s v="Georgia"/>
    <s v="Georgia - Patrol Police Department"/>
    <s v="no"/>
    <s v="Field Deployment"/>
    <s v="2019/FDU/01 Human Resources"/>
    <d v="2020-01-02T00:00:00"/>
    <d v="2020-01-30T00:00:00"/>
    <s v="no"/>
    <x v="0"/>
    <s v="FRO.30894"/>
    <n v="2019"/>
    <s v="C1"/>
    <n v="21891.13"/>
    <d v="2019-12-16T00:00:00"/>
    <s v="IM"/>
    <n v="0"/>
    <s v="yes"/>
    <n v="0"/>
    <n v="13285"/>
    <m/>
    <m/>
    <m/>
    <m/>
    <m/>
    <m/>
    <m/>
    <m/>
    <m/>
    <d v="2020-04-14T00:00:00"/>
    <d v="2020-04-07T00:00:00"/>
    <n v="2020"/>
    <n v="18859.09"/>
    <m/>
    <n v="21891.13"/>
    <n v="18859.09"/>
    <n v="0.86149458707704896"/>
    <n v="3032.0400000000009"/>
    <n v="13285"/>
  </r>
  <r>
    <s v="2019/360"/>
    <x v="3"/>
    <n v="360"/>
    <x v="0"/>
    <s v="Croatia"/>
    <s v="Croatia - Ministry of the Interior of the Republic of Croatia"/>
    <s v="no"/>
    <s v="Field Deployment"/>
    <s v="2020/FDU/01/Human Resources/Light Technical Technical Equipment"/>
    <d v="2020-01-01T00:00:00"/>
    <d v="2020-01-29T00:00:00"/>
    <s v="no"/>
    <x v="0"/>
    <s v="FRO.30931"/>
    <n v="2019"/>
    <s v="C1"/>
    <n v="8020"/>
    <d v="2019-12-16T00:00:00"/>
    <s v="DC"/>
    <m/>
    <s v="no"/>
    <m/>
    <m/>
    <m/>
    <m/>
    <m/>
    <m/>
    <m/>
    <m/>
    <m/>
    <m/>
    <m/>
    <d v="2020-04-13T00:00:00"/>
    <d v="2019-12-16T00:00:00"/>
    <n v="2020"/>
    <n v="8020"/>
    <m/>
    <n v="8020"/>
    <n v="8020"/>
    <n v="1"/>
    <n v="0"/>
    <n v="0"/>
  </r>
  <r>
    <s v="2019/361"/>
    <x v="3"/>
    <n v="361"/>
    <x v="11"/>
    <s v="Italy"/>
    <s v="Italy - Ministero dell'Interno, Dipartimento della Pubblica Sicurezza, Direzione Centrale dell'Immigrazione e della Polizia delle Frontiere"/>
    <s v="yes"/>
    <s v="Field Deployment"/>
    <s v="2019/FDU/01 Technical Equipment"/>
    <d v="2020-01-01T00:00:00"/>
    <d v="2020-01-31T00:00:00"/>
    <s v="no"/>
    <x v="0"/>
    <s v="FRO.30999"/>
    <n v="2019"/>
    <s v="C1"/>
    <n v="133765"/>
    <d v="2019-12-17T00:00:00"/>
    <s v="DC"/>
    <m/>
    <s v="no"/>
    <m/>
    <m/>
    <m/>
    <m/>
    <n v="157673"/>
    <m/>
    <s v="AM.1 (Increase of Budget) €157,673.00"/>
    <m/>
    <m/>
    <m/>
    <m/>
    <d v="2020-04-15T00:00:00"/>
    <d v="2020-08-27T00:00:00"/>
    <n v="2020"/>
    <n v="248291.87"/>
    <m/>
    <n v="291438"/>
    <n v="248291.87"/>
    <n v="0.85195434363398048"/>
    <n v="43146.130000000005"/>
    <n v="0"/>
  </r>
  <r>
    <s v="2020/1"/>
    <x v="4"/>
    <n v="1"/>
    <x v="10"/>
    <s v="Estonia"/>
    <s v="Estonia - Police and Border Guard Board"/>
    <s v="no"/>
    <s v="FOA-R"/>
    <s v="2020/ECRET/01 Return Support"/>
    <d v="2020-01-16T00:00:00"/>
    <d v="2021-01-31T00:00:00"/>
    <s v="no"/>
    <x v="0"/>
    <s v="FRO.31103"/>
    <n v="2020"/>
    <s v="C1"/>
    <n v="186025.88"/>
    <d v="2020-01-13T00:00:00"/>
    <s v="DC"/>
    <m/>
    <s v="yes"/>
    <n v="94000"/>
    <n v="134908.56"/>
    <s v="FRO.31103"/>
    <n v="2020"/>
    <n v="-22272.76"/>
    <d v="2021-01-15T00:00:00"/>
    <s v="AM1. only end date changed from 15/02/2021 to 31/01/2021; decommitment of EUR 22,272.76 after final payment processed."/>
    <m/>
    <m/>
    <m/>
    <m/>
    <d v="2021-04-16T00:00:00"/>
    <d v="2021-03-31T00:00:00"/>
    <n v="2021"/>
    <n v="163753.12"/>
    <m/>
    <n v="163753.12"/>
    <n v="163753.12"/>
    <n v="1"/>
    <n v="0"/>
    <n v="134908.56"/>
  </r>
  <r>
    <s v="2020/2"/>
    <x v="4"/>
    <n v="2"/>
    <x v="10"/>
    <s v="Slovenia"/>
    <s v="Slovenia - Ministry of Interior - Police"/>
    <s v="no"/>
    <s v="FOA-R"/>
    <s v="2020/ECRET/01 Return Support"/>
    <d v="2020-02-01T00:00:00"/>
    <d v="2020-09-30T00:00:00"/>
    <s v="no"/>
    <x v="0"/>
    <s v="FRO.31138"/>
    <n v="2020"/>
    <s v="C1"/>
    <n v="5277"/>
    <d v="2020-01-14T00:00:00"/>
    <s v="MM"/>
    <m/>
    <s v="no"/>
    <m/>
    <m/>
    <s v="FRO.31138"/>
    <n v="2020"/>
    <n v="6066"/>
    <d v="2020-07-22T00:00:00"/>
    <s v="AM. 1 extension of the period only; AM. 2 charter costs included"/>
    <m/>
    <m/>
    <m/>
    <m/>
    <d v="2020-12-14T00:00:00"/>
    <m/>
    <m/>
    <n v="5959"/>
    <m/>
    <n v="11343"/>
    <n v="5959"/>
    <n v="0.52534602838755184"/>
    <n v="5384"/>
    <n v="0"/>
  </r>
  <r>
    <s v="2020/3"/>
    <x v="4"/>
    <n v="3"/>
    <x v="10"/>
    <s v="Switzerland"/>
    <s v="Switzerland - State Secretariat for Migration"/>
    <s v="no"/>
    <s v="FOA-R"/>
    <s v="2020/ECRET/01 Return Support"/>
    <d v="2020-02-01T00:00:00"/>
    <d v="2020-05-31T00:00:00"/>
    <s v="no"/>
    <x v="0"/>
    <s v="FRO.31130"/>
    <n v="2020"/>
    <s v="C1"/>
    <n v="34000"/>
    <d v="2020-01-16T00:00:00"/>
    <s v="IM"/>
    <m/>
    <s v="yes"/>
    <n v="19350"/>
    <n v="22817.58"/>
    <s v="FRO.31130"/>
    <n v="2020"/>
    <n v="-10931"/>
    <d v="2020-03-12T00:00:00"/>
    <s v="AM.1 Budget Increase €133.074; Amend. 2 - extension of duration and decrease of -144 005 EUR signed on 21/04/2020"/>
    <m/>
    <m/>
    <m/>
    <m/>
    <d v="2020-08-14T00:00:00"/>
    <d v="2020-06-22T00:00:00"/>
    <n v="2020"/>
    <n v="23045.759999999998"/>
    <m/>
    <n v="23069"/>
    <n v="23045.759999999998"/>
    <n v="0.99899258745502617"/>
    <n v="23.240000000001601"/>
    <n v="22817.58"/>
  </r>
  <r>
    <s v="2020/4"/>
    <x v="4"/>
    <n v="4"/>
    <x v="10"/>
    <s v="Germany"/>
    <s v="Germany - Federal Police Central Office - Bundespolizeipräsidium, Potsdam"/>
    <s v="no"/>
    <s v="FOA-R"/>
    <s v="2020/ECRET/01 Return Support"/>
    <d v="2020-02-01T00:00:00"/>
    <d v="2020-07-07T00:00:00"/>
    <s v="no"/>
    <x v="0"/>
    <s v="FRO.31134"/>
    <n v="2020"/>
    <s v="C1"/>
    <n v="66362"/>
    <d v="2020-01-20T00:00:00"/>
    <s v="IM"/>
    <m/>
    <s v="yes"/>
    <n v="10342.300000000001"/>
    <n v="68850"/>
    <s v="FRO.31134"/>
    <n v="2020"/>
    <n v="37061"/>
    <d v="2020-04-24T00:00:00"/>
    <s v="AM.1 Budget Increase €20178 &amp; extension of duration to 31/05/2020; am. 2 signed on 28/05/2020; am. 3 signed on 10/06/2020; am. 4 signed on XX/06/2020"/>
    <m/>
    <m/>
    <m/>
    <m/>
    <d v="2020-09-20T00:00:00"/>
    <m/>
    <n v="2020"/>
    <n v="101535.57"/>
    <m/>
    <n v="103423"/>
    <n v="101535.57"/>
    <n v="0.98175038434390804"/>
    <n v="1887.429999999993"/>
    <n v="68850"/>
  </r>
  <r>
    <s v="2020/5"/>
    <x v="4"/>
    <n v="5"/>
    <x v="10"/>
    <s v="Estonia"/>
    <s v="Estonia - Police and Border Guard Board"/>
    <s v="no"/>
    <s v="FOA-R"/>
    <s v="2020/ECRET/01 Return Support"/>
    <d v="2020-01-28T00:00:00"/>
    <d v="2020-04-27T00:00:00"/>
    <s v="no"/>
    <x v="0"/>
    <s v="FRO.31151"/>
    <n v="2020"/>
    <s v="C1"/>
    <n v="15772"/>
    <d v="2020-01-21T00:00:00"/>
    <s v="IM"/>
    <m/>
    <s v="no"/>
    <n v="0"/>
    <m/>
    <m/>
    <m/>
    <m/>
    <m/>
    <m/>
    <n v="2020"/>
    <n v="9454"/>
    <m/>
    <m/>
    <d v="2020-07-11T00:00:00"/>
    <d v="2020-06-09T00:00:00"/>
    <n v="2020"/>
    <n v="3272"/>
    <m/>
    <n v="15772"/>
    <n v="12726"/>
    <n v="0.80687293938625415"/>
    <n v="3046"/>
    <n v="0"/>
  </r>
  <r>
    <s v="2020/6"/>
    <x v="4"/>
    <n v="6"/>
    <x v="10"/>
    <s v="Bulgaria"/>
    <s v="Bulgaria - Ministry of Interior, Chief Directorate Border Police"/>
    <s v="no"/>
    <s v="FOA-R"/>
    <s v="2020/ECRET/01 Return Support"/>
    <d v="2020-02-01T00:00:00"/>
    <d v="2020-05-31T00:00:00"/>
    <s v="no"/>
    <x v="0"/>
    <s v="FRO.31167"/>
    <n v="2020"/>
    <s v="C1"/>
    <n v="30063"/>
    <d v="2020-01-17T00:00:00"/>
    <s v="IM"/>
    <m/>
    <s v="no"/>
    <m/>
    <m/>
    <s v="FRO.31167"/>
    <n v="2020"/>
    <n v="0"/>
    <d v="2020-04-17T00:00:00"/>
    <s v="extension of duration only"/>
    <m/>
    <m/>
    <m/>
    <m/>
    <d v="2020-08-14T00:00:00"/>
    <d v="2020-06-17T00:00:00"/>
    <n v="2020"/>
    <n v="13261.3"/>
    <m/>
    <n v="30063"/>
    <n v="13261.3"/>
    <n v="0.44111698765924889"/>
    <n v="16801.7"/>
    <n v="0"/>
  </r>
  <r>
    <s v="2020/269"/>
    <x v="4"/>
    <n v="269"/>
    <x v="14"/>
    <s v="Finland"/>
    <s v="Finland - Rajavartiolaitos, the Finnish Border Guard"/>
    <s v="yes"/>
    <s v="Copernicus"/>
    <s v="2020/Copernicus/EUROSUR Fusion Services (EFS)"/>
    <d v="2020-10-12T00:00:00"/>
    <d v="2020-10-16T00:00:00"/>
    <s v="no"/>
    <x v="0"/>
    <s v="FRO.32298"/>
    <n v="2020"/>
    <s v="C1"/>
    <n v="15067"/>
    <m/>
    <s v="MM"/>
    <n v="14214"/>
    <s v="yes"/>
    <n v="8520"/>
    <m/>
    <m/>
    <m/>
    <m/>
    <m/>
    <m/>
    <m/>
    <m/>
    <m/>
    <m/>
    <d v="2020-12-30T00:00:00"/>
    <m/>
    <m/>
    <m/>
    <m/>
    <n v="15067"/>
    <n v="0"/>
    <n v="0"/>
    <n v="15067"/>
    <n v="8520"/>
  </r>
  <r>
    <s v="2020/8"/>
    <x v="4"/>
    <n v="8"/>
    <x v="10"/>
    <s v="Georgia"/>
    <s v="Georgia - Patrol Police Department"/>
    <s v="no"/>
    <s v="FOA-R"/>
    <s v="2020/ECRET/01 Return Support"/>
    <d v="2020-02-01T00:00:00"/>
    <d v="2020-02-28T00:00:00"/>
    <s v="no"/>
    <x v="0"/>
    <s v="FRO.31128"/>
    <n v="2020"/>
    <s v="C1"/>
    <n v="2439.6"/>
    <m/>
    <s v="DC"/>
    <m/>
    <s v="no"/>
    <m/>
    <m/>
    <m/>
    <m/>
    <m/>
    <m/>
    <m/>
    <m/>
    <m/>
    <m/>
    <m/>
    <d v="2020-05-13T00:00:00"/>
    <m/>
    <m/>
    <m/>
    <m/>
    <n v="2439.6"/>
    <n v="0"/>
    <n v="0"/>
    <n v="2439.6"/>
    <n v="0"/>
  </r>
  <r>
    <s v="2020/9"/>
    <x v="4"/>
    <n v="9"/>
    <x v="10"/>
    <s v="Belgium"/>
    <s v="Belgium - Department of Federal Immigration (Dienst Vreemdelingenzaken)"/>
    <s v="no"/>
    <s v="FOA-R"/>
    <s v="2020/ECRET/01 Return Support"/>
    <d v="2020-02-01T00:00:00"/>
    <d v="2020-05-31T00:00:00"/>
    <s v="no"/>
    <x v="0"/>
    <s v="FRO.31173"/>
    <n v="2020"/>
    <s v="C1"/>
    <n v="389356"/>
    <d v="2020-01-17T00:00:00"/>
    <s v="DC"/>
    <m/>
    <s v="no"/>
    <n v="0"/>
    <m/>
    <s v="FRO.31173"/>
    <n v="2020"/>
    <n v="-344710"/>
    <m/>
    <s v="extension of duration and decrease of budget"/>
    <m/>
    <m/>
    <m/>
    <m/>
    <d v="2020-08-14T00:00:00"/>
    <m/>
    <m/>
    <m/>
    <m/>
    <n v="44646"/>
    <n v="0"/>
    <n v="0"/>
    <n v="44646"/>
    <n v="0"/>
  </r>
  <r>
    <s v="2020/10"/>
    <x v="4"/>
    <n v="10"/>
    <x v="10"/>
    <s v="Sweden"/>
    <s v="Sweden - Swedish Police Authority"/>
    <s v="no"/>
    <s v="FOA-R"/>
    <s v="2020/ECRET/01 Return Support"/>
    <d v="2020-02-01T00:00:00"/>
    <d v="2020-05-31T00:00:00"/>
    <s v="no"/>
    <x v="0"/>
    <s v="FRO.31162"/>
    <n v="2020"/>
    <s v="C1"/>
    <n v="1666431"/>
    <d v="2020-01-21T00:00:00"/>
    <s v="IM"/>
    <m/>
    <s v="yes"/>
    <n v="1200000"/>
    <n v="1094676.97"/>
    <s v="FRO.31162"/>
    <n v="2020"/>
    <n v="-330870"/>
    <d v="2020-04-27T00:00:00"/>
    <m/>
    <m/>
    <m/>
    <m/>
    <m/>
    <d v="2020-08-14T00:00:00"/>
    <d v="2020-07-27T00:00:00"/>
    <n v="2020"/>
    <n v="1229753.96"/>
    <m/>
    <n v="1335561"/>
    <n v="1229753.96"/>
    <n v="0.92077708169076511"/>
    <n v="105807.04000000004"/>
    <n v="1094676.97"/>
  </r>
  <r>
    <s v="2020/11"/>
    <x v="4"/>
    <n v="11"/>
    <x v="10"/>
    <s v="Hungary"/>
    <s v="Hungary - National Directorate-General for Aliens Policing"/>
    <s v="no"/>
    <s v="FOA-R"/>
    <s v="2020/ECRET/01 Return Support"/>
    <d v="2020-02-01T00:00:00"/>
    <d v="2020-05-31T00:00:00"/>
    <s v="no"/>
    <x v="0"/>
    <s v="FRO.31190"/>
    <n v="2020"/>
    <s v="C1"/>
    <n v="24698"/>
    <d v="2020-01-20T00:00:00"/>
    <s v="MM"/>
    <m/>
    <s v="no"/>
    <m/>
    <m/>
    <s v="FRO.31190"/>
    <n v="2020"/>
    <n v="0"/>
    <d v="2020-04-17T00:00:00"/>
    <s v="extension of duration only"/>
    <m/>
    <m/>
    <m/>
    <m/>
    <d v="2020-08-14T00:00:00"/>
    <d v="2020-07-27T00:00:00"/>
    <n v="2020"/>
    <n v="14740.74"/>
    <m/>
    <n v="24698"/>
    <n v="14740.74"/>
    <n v="0.59683942019596725"/>
    <n v="9957.26"/>
    <n v="0"/>
  </r>
  <r>
    <s v="2020/12"/>
    <x v="4"/>
    <n v="12"/>
    <x v="10"/>
    <s v="Iceland"/>
    <s v="Iceland - the Office of the National Commissioner of the Icelandic Police"/>
    <s v="no"/>
    <s v="FOA-R"/>
    <s v="2020/ECRET/01 Return Support"/>
    <d v="2020-02-01T00:00:00"/>
    <d v="2020-05-31T00:00:00"/>
    <s v="no"/>
    <x v="0"/>
    <s v="FRO.31192"/>
    <n v="2020"/>
    <s v="C1"/>
    <n v="96368"/>
    <d v="2020-01-20T00:00:00"/>
    <s v="MM"/>
    <m/>
    <s v="yes"/>
    <n v="80000"/>
    <m/>
    <s v="FRO.31192"/>
    <n v="2020"/>
    <n v="0"/>
    <m/>
    <s v="extension of duration only"/>
    <m/>
    <m/>
    <m/>
    <m/>
    <d v="2020-08-14T00:00:00"/>
    <m/>
    <m/>
    <m/>
    <m/>
    <n v="96368"/>
    <n v="0"/>
    <n v="0"/>
    <n v="96368"/>
    <n v="80000"/>
  </r>
  <r>
    <s v="2020/13"/>
    <x v="4"/>
    <n v="13"/>
    <x v="10"/>
    <s v="Italy"/>
    <s v="Italy - Ministero dell'Interno, Dipartimento della Pubblica Sicurezza, Direzione Centrale dell'Immigrazione e della Polizia delle Frontiere"/>
    <s v="no"/>
    <s v="FOA-R"/>
    <s v="2020/ECRET/01 Return Support"/>
    <d v="2020-02-01T00:00:00"/>
    <d v="2020-05-31T00:00:00"/>
    <s v="no"/>
    <x v="0"/>
    <s v="FRO.31200"/>
    <n v="2020"/>
    <s v="C1"/>
    <n v="758583"/>
    <d v="2020-01-21T00:00:00"/>
    <s v="MM"/>
    <m/>
    <s v="yes"/>
    <n v="500000"/>
    <m/>
    <s v="FRO.31200"/>
    <n v="2020"/>
    <n v="-315789.23"/>
    <m/>
    <s v="AM. 1 EUR 219,103; De-commitment of EUR 84,780 at the end of the grant; RO FRO.1379 for EUR 11,906.23 due to overpayment of pre-financing compensated in final payment for grant 2020/174 FRO.31791."/>
    <n v="2020"/>
    <n v="454700"/>
    <m/>
    <m/>
    <d v="2020-08-14T00:00:00"/>
    <m/>
    <m/>
    <m/>
    <m/>
    <n v="442793.77"/>
    <n v="454700"/>
    <n v="1.0268888832830687"/>
    <n v="-11906.229999999981"/>
    <n v="500000"/>
  </r>
  <r>
    <s v="2020/14"/>
    <x v="4"/>
    <n v="14"/>
    <x v="10"/>
    <s v="Greece"/>
    <s v="Greece - the Hellenic Police / Ministry of Public Order and Citizens' Protection"/>
    <s v="no"/>
    <s v="FOA-R"/>
    <s v="2020/ECRET/01 Return Support"/>
    <d v="2020-02-01T00:00:00"/>
    <d v="2020-05-31T00:00:00"/>
    <s v="no"/>
    <x v="0"/>
    <s v="FRO.31199"/>
    <n v="2020"/>
    <s v="C1"/>
    <n v="2912"/>
    <d v="2020-01-20T00:00:00"/>
    <s v="MM"/>
    <m/>
    <s v="no"/>
    <m/>
    <m/>
    <s v="FRO.31199"/>
    <n v="2020"/>
    <n v="1031"/>
    <m/>
    <m/>
    <m/>
    <m/>
    <m/>
    <m/>
    <d v="2020-08-14T00:00:00"/>
    <m/>
    <m/>
    <m/>
    <m/>
    <n v="3943"/>
    <n v="0"/>
    <n v="0"/>
    <n v="3943"/>
    <n v="0"/>
  </r>
  <r>
    <s v="2020/15"/>
    <x v="4"/>
    <n v="15"/>
    <x v="10"/>
    <s v="France"/>
    <s v="France - Ministère de l'intérieur, Direction générale des étrangers en France"/>
    <s v="no"/>
    <s v="FOA-R"/>
    <s v="2020/ECRET/01 Return Support"/>
    <d v="2020-02-01T00:00:00"/>
    <d v="2020-05-31T00:00:00"/>
    <s v="no"/>
    <x v="0"/>
    <s v="FRO.31205"/>
    <n v="2020"/>
    <s v="C1"/>
    <n v="677390"/>
    <d v="2020-01-21T00:00:00"/>
    <s v="DC"/>
    <m/>
    <s v="yes"/>
    <n v="300000"/>
    <m/>
    <s v="FRO.31205"/>
    <n v="2020"/>
    <n v="-359781.23"/>
    <m/>
    <s v="AM. 1 duration extended and decrease of budget ; De-commitment of EUR 85,275.23 at the end of the grant."/>
    <m/>
    <m/>
    <m/>
    <m/>
    <d v="2020-08-14T00:00:00"/>
    <m/>
    <m/>
    <m/>
    <m/>
    <n v="317608.77"/>
    <n v="317608.77"/>
    <n v="1"/>
    <n v="0"/>
    <n v="300000"/>
  </r>
  <r>
    <s v="2020/16"/>
    <x v="4"/>
    <n v="16"/>
    <x v="11"/>
    <s v="Poland"/>
    <s v="Poland - Headquarters of Polish Border Guards"/>
    <s v="no"/>
    <s v="Field Deployment"/>
    <s v="2020/FDU/01/Human Resources/Light Technical Technical Equipment"/>
    <d v="2020-01-29T00:00:00"/>
    <d v="2021-02-02T00:00:00"/>
    <s v="yes"/>
    <x v="0"/>
    <s v="FRO.31207"/>
    <n v="2020"/>
    <s v="C1"/>
    <n v="1525195"/>
    <d v="2020-01-21T00:00:00"/>
    <s v="MM"/>
    <m/>
    <s v="yes"/>
    <n v="168873"/>
    <n v="308218.28000000003"/>
    <s v="FRO.31207"/>
    <n v="2020"/>
    <n v="1727459.53"/>
    <d v="2020-10-06T00:00:00"/>
    <s v="AM.1 Extension of duration and increase of budget. Am no 2 extension and increase. Am no 3 (budget increase ex-post with an exception registered) signed on 24/05/2021"/>
    <n v="2020"/>
    <n v="2197745"/>
    <n v="2020"/>
    <n v="373398"/>
    <d v="2021-04-18T00:00:00"/>
    <d v="2021-05-31T00:00:00"/>
    <n v="2021"/>
    <n v="681511.53"/>
    <m/>
    <n v="3252654.5300000003"/>
    <n v="3252654.5300000003"/>
    <n v="1"/>
    <n v="0"/>
    <n v="308218.28000000003"/>
  </r>
  <r>
    <s v="2020/17"/>
    <x v="4"/>
    <n v="17"/>
    <x v="11"/>
    <s v="Serbia"/>
    <s v="Serbia - Ministry of Interior Republic of Serbia"/>
    <s v="no"/>
    <s v="Field Deployment"/>
    <s v="2020/FDU/01/Human Resources/Light Technical Technical Equipment"/>
    <d v="2020-01-28T00:00:00"/>
    <d v="2020-02-27T00:00:00"/>
    <s v="no"/>
    <x v="1"/>
    <s v="FRO.31229"/>
    <n v="2020"/>
    <s v="C1"/>
    <n v="3799.57"/>
    <m/>
    <s v="MM"/>
    <m/>
    <s v="no"/>
    <m/>
    <m/>
    <m/>
    <m/>
    <m/>
    <m/>
    <m/>
    <m/>
    <m/>
    <m/>
    <m/>
    <d v="2020-05-12T00:00:00"/>
    <m/>
    <m/>
    <m/>
    <m/>
    <n v="0"/>
    <n v="0"/>
    <s v=""/>
    <n v="0"/>
    <n v="0"/>
  </r>
  <r>
    <s v="2020/18"/>
    <x v="4"/>
    <n v="18"/>
    <x v="11"/>
    <s v="Albania"/>
    <s v="Albania - Aparati i Drejtorisë së Policisë së Shtetit"/>
    <s v="yes"/>
    <s v="Field Deployment"/>
    <s v="2020/FDU/01/Human Resources/Light Technical Technical Equipment"/>
    <d v="2020-01-28T00:00:00"/>
    <d v="2020-03-26T00:00:00"/>
    <s v="no"/>
    <x v="0"/>
    <s v="FRO.31231"/>
    <n v="2020"/>
    <s v="C1"/>
    <n v="134308.51999999999"/>
    <d v="2020-01-23T00:00:00"/>
    <s v="MM"/>
    <m/>
    <s v="yes"/>
    <n v="13430"/>
    <n v="55982.68"/>
    <m/>
    <m/>
    <m/>
    <m/>
    <m/>
    <n v="2020"/>
    <n v="107446.39999999999"/>
    <m/>
    <m/>
    <d v="2020-06-09T00:00:00"/>
    <d v="2020-07-01T00:00:00"/>
    <n v="2020"/>
    <n v="12058.13"/>
    <m/>
    <n v="134308.51999999999"/>
    <n v="119504.53"/>
    <n v="0.88977624055421067"/>
    <n v="14803.989999999991"/>
    <n v="55982.68"/>
  </r>
  <r>
    <s v="2020/19"/>
    <x v="4"/>
    <n v="19"/>
    <x v="11"/>
    <s v="Georgia"/>
    <s v="Georgia - Patrol Police Department"/>
    <s v="no"/>
    <s v="Field Deployment"/>
    <s v="2020/FDU/01/Human Resources/Light Technical Technical Equipment"/>
    <d v="2020-01-28T00:00:00"/>
    <d v="2020-02-27T00:00:00"/>
    <s v="no"/>
    <x v="0"/>
    <s v="FRO.31230"/>
    <n v="2020"/>
    <s v="C1"/>
    <n v="23741.16"/>
    <m/>
    <s v="MM"/>
    <m/>
    <s v="no"/>
    <m/>
    <m/>
    <m/>
    <m/>
    <n v="-3030.18"/>
    <m/>
    <s v="De-Commitment 18/06/2020"/>
    <m/>
    <m/>
    <m/>
    <m/>
    <d v="2020-05-12T00:00:00"/>
    <m/>
    <m/>
    <n v="20710.98"/>
    <m/>
    <n v="20710.98"/>
    <n v="20710.98"/>
    <n v="1"/>
    <n v="0"/>
    <n v="0"/>
  </r>
  <r>
    <s v="2020/20"/>
    <x v="4"/>
    <n v="20"/>
    <x v="11"/>
    <s v="Albania"/>
    <s v="Albania - Aparati i Drejtorisë së Policisë së Shtetit"/>
    <s v="no"/>
    <s v="Field Deployment"/>
    <s v="2020/FDU/01/Human Resources/Light Technical Technical Equipment"/>
    <d v="2020-01-28T00:00:00"/>
    <d v="2020-03-26T00:00:00"/>
    <s v="no"/>
    <x v="0"/>
    <s v="FRO.31232"/>
    <n v="2020"/>
    <s v="C1"/>
    <n v="14002.02"/>
    <d v="2019-10-24T00:00:00"/>
    <s v="MM"/>
    <m/>
    <s v="yes"/>
    <m/>
    <n v="6401"/>
    <m/>
    <m/>
    <m/>
    <m/>
    <m/>
    <m/>
    <m/>
    <m/>
    <m/>
    <d v="2020-06-09T00:00:00"/>
    <d v="2020-04-08T00:00:00"/>
    <n v="2020"/>
    <n v="11067.01"/>
    <m/>
    <n v="14002.02"/>
    <n v="11067.01"/>
    <n v="0.79038667278007024"/>
    <n v="2935.01"/>
    <n v="6401"/>
  </r>
  <r>
    <s v="2020/21"/>
    <x v="4"/>
    <n v="21"/>
    <x v="10"/>
    <s v="Portugal"/>
    <s v="Portugal - Servico de Estrangeiros e Fronteiras"/>
    <s v="no"/>
    <s v="FOA-R"/>
    <s v="2020/ECRET/01 Return Support"/>
    <d v="2020-02-01T00:00:00"/>
    <d v="2021-01-31T00:00:00"/>
    <s v="no"/>
    <x v="0"/>
    <s v="FRO.31211"/>
    <n v="2020"/>
    <s v="C1"/>
    <n v="15994"/>
    <d v="2020-01-27T00:00:00"/>
    <s v="MM"/>
    <m/>
    <s v="no"/>
    <m/>
    <m/>
    <s v="FRO.31211"/>
    <n v="2020"/>
    <n v="-1019.74"/>
    <d v="2020-09-17T00:00:00"/>
    <s v="AM.1 grant duration end date changed to 30/09/2020; AM.2 grant duration end date changed to 31/01/2021; Decommitment of EUR 1,019.74 after final payment."/>
    <m/>
    <m/>
    <m/>
    <m/>
    <d v="2021-04-16T00:00:00"/>
    <d v="2021-03-23T00:00:00"/>
    <n v="2021"/>
    <n v="14974.26"/>
    <m/>
    <n v="14974.26"/>
    <n v="14974.26"/>
    <n v="1"/>
    <n v="0"/>
    <n v="0"/>
  </r>
  <r>
    <s v="2020/22"/>
    <x v="4"/>
    <n v="22"/>
    <x v="11"/>
    <s v="Denmark"/>
    <s v="Denmark - Defence Command"/>
    <s v="no"/>
    <s v="Field Deployment"/>
    <s v="2020/FDU/01 Heavy Technical Equipment"/>
    <d v="2020-01-29T00:00:00"/>
    <d v="2020-02-26T00:00:00"/>
    <s v="no"/>
    <x v="0"/>
    <s v="FRO.31253"/>
    <n v="2020"/>
    <s v="C1"/>
    <n v="601026"/>
    <m/>
    <s v="DC"/>
    <m/>
    <s v="yes"/>
    <n v="550000"/>
    <m/>
    <m/>
    <m/>
    <m/>
    <m/>
    <m/>
    <m/>
    <m/>
    <m/>
    <m/>
    <d v="2020-05-11T00:00:00"/>
    <m/>
    <m/>
    <m/>
    <m/>
    <n v="601026"/>
    <n v="0"/>
    <n v="0"/>
    <n v="601026"/>
    <n v="550000"/>
  </r>
  <r>
    <s v="2020/23"/>
    <x v="4"/>
    <n v="23"/>
    <x v="11"/>
    <s v="Belgium"/>
    <s v="Belgium - Belgian Federal Police"/>
    <s v="no"/>
    <s v="Field Deployment"/>
    <s v="2020/FDU/01/Human Resources/Light Technical Technical Equipment"/>
    <d v="2020-01-29T00:00:00"/>
    <d v="2021-01-27T00:00:00"/>
    <s v="no"/>
    <x v="0"/>
    <s v="FRO.31210"/>
    <n v="2020"/>
    <s v="C1"/>
    <n v="405920"/>
    <d v="2020-01-23T00:00:00"/>
    <s v="DC"/>
    <m/>
    <s v="yes"/>
    <n v="48200"/>
    <n v="43472"/>
    <s v="FRO.31210"/>
    <n v="2020"/>
    <n v="-36218"/>
    <m/>
    <s v="Amend no 1 (budget increase) and Amend no 2 (budget decrease), Amend no 3 (increase)"/>
    <n v="2020"/>
    <n v="243552"/>
    <m/>
    <m/>
    <d v="2021-04-12T00:00:00"/>
    <d v="2021-04-23T00:00:00"/>
    <n v="2021"/>
    <n v="122060.31"/>
    <m/>
    <n v="369702"/>
    <n v="365612.31"/>
    <n v="0.98893787428794"/>
    <n v="4089.6900000000023"/>
    <n v="43472"/>
  </r>
  <r>
    <s v="2020/24"/>
    <x v="4"/>
    <n v="24"/>
    <x v="11"/>
    <s v="Slovenia"/>
    <s v="Slovenia - Ministry of Interior - Police"/>
    <s v="no"/>
    <s v="Field Deployment"/>
    <s v="2020/FDU/01/Human Resources/Light Technical Technical Equipment"/>
    <d v="2020-01-29T00:00:00"/>
    <d v="2021-01-27T00:00:00"/>
    <s v="no"/>
    <x v="0"/>
    <s v="FRO.31235"/>
    <n v="2020"/>
    <s v="C1"/>
    <n v="317137"/>
    <d v="2020-01-23T00:00:00"/>
    <s v="DC"/>
    <m/>
    <s v="yes"/>
    <n v="51948"/>
    <m/>
    <s v="FRO.31235"/>
    <n v="2020"/>
    <n v="202348"/>
    <m/>
    <m/>
    <n v="2020"/>
    <n v="311691"/>
    <m/>
    <m/>
    <d v="2021-04-12T00:00:00"/>
    <m/>
    <m/>
    <m/>
    <m/>
    <n v="519485"/>
    <n v="311691"/>
    <n v="0.6"/>
    <n v="207794"/>
    <n v="51948"/>
  </r>
  <r>
    <s v="2020/25"/>
    <x v="4"/>
    <n v="25"/>
    <x v="10"/>
    <s v="Spain"/>
    <s v="Spain - Policia Nacional/ Comisaria General de Extranjeria y Fronteras"/>
    <s v="no"/>
    <s v="FOA-R"/>
    <s v="2020/ECRET/01 Return Support"/>
    <d v="2020-02-01T00:00:00"/>
    <d v="2020-05-31T00:00:00"/>
    <s v="no"/>
    <x v="0"/>
    <s v="FRO.31260"/>
    <n v="2020"/>
    <s v="C1"/>
    <n v="941298"/>
    <d v="2020-01-24T00:00:00"/>
    <s v="DC"/>
    <m/>
    <s v="yes"/>
    <n v="825000"/>
    <n v="379042.36"/>
    <s v="FRO.31260"/>
    <n v="2020"/>
    <n v="-553471.78"/>
    <m/>
    <s v="De-Commitment 22/04/20 €90.671; De-Commitment €462,800.78 after Final Payment"/>
    <m/>
    <m/>
    <m/>
    <m/>
    <d v="2020-08-14T00:00:00"/>
    <m/>
    <n v="2020"/>
    <n v="387826.22"/>
    <m/>
    <n v="387826.22"/>
    <n v="387826.22"/>
    <n v="1"/>
    <n v="0"/>
    <n v="379042.36"/>
  </r>
  <r>
    <s v="2020/26"/>
    <x v="4"/>
    <n v="26"/>
    <x v="11"/>
    <s v="Germany"/>
    <s v="Germany - Federal Police Central Office - Bundespolizeipräsidium, Potsdam"/>
    <s v="no"/>
    <s v="Field Deployment"/>
    <s v="2020/FDU/01/Human Resources/Light Technical Technical Equipment"/>
    <d v="2020-01-29T00:00:00"/>
    <d v="2021-01-30T00:00:00"/>
    <s v="no"/>
    <x v="0"/>
    <s v="FRO.31269"/>
    <n v="2020"/>
    <s v="C1"/>
    <n v="4650500"/>
    <d v="2020-01-27T00:00:00"/>
    <s v="DC"/>
    <m/>
    <s v="yes"/>
    <n v="820000"/>
    <m/>
    <s v="FRO.31269"/>
    <n v="2020"/>
    <n v="3549500"/>
    <d v="2020-08-11T00:00:00"/>
    <s v="Amend no 2 (increase) signed on 22/01/2021"/>
    <n v="2020"/>
    <n v="2790300"/>
    <m/>
    <m/>
    <d v="2021-04-15T00:00:00"/>
    <m/>
    <m/>
    <m/>
    <m/>
    <n v="8200000"/>
    <n v="2790300"/>
    <n v="0.34028048780487807"/>
    <n v="5409700"/>
    <n v="820000"/>
  </r>
  <r>
    <s v="2020/27"/>
    <x v="4"/>
    <n v="27"/>
    <x v="5"/>
    <s v="Romania"/>
    <s v="Romania - General Inspectorate of the Romanian Police"/>
    <s v="no "/>
    <s v="FSC Support Officer"/>
    <s v="2020/FSC/GA FSC FIMO Deployment"/>
    <d v="2020-02-10T00:00:00"/>
    <d v="2021-02-01T00:00:00"/>
    <s v="no "/>
    <x v="0"/>
    <s v="FRO. 31217"/>
    <n v="2020"/>
    <s v="C1"/>
    <n v="89161"/>
    <d v="2020-01-22T00:00:00"/>
    <s v="BGO"/>
    <m/>
    <s v="yes "/>
    <n v="24581"/>
    <n v="40030.51"/>
    <s v="FRO.31217"/>
    <n v="2020"/>
    <n v="156652"/>
    <d v="2020-08-11T00:00:00"/>
    <s v="AM.3 - additionnal deployments;Am.4 add.costs "/>
    <n v="2020"/>
    <n v="139390"/>
    <m/>
    <m/>
    <d v="2021-04-17T00:00:00"/>
    <d v="2021-03-04T00:00:00"/>
    <n v="2021"/>
    <n v="103989.31"/>
    <m/>
    <n v="245813"/>
    <n v="243379.31"/>
    <n v="0.99009942517279392"/>
    <n v="2433.6900000000023"/>
    <n v="0"/>
  </r>
  <r>
    <s v="2020/28"/>
    <x v="4"/>
    <n v="28"/>
    <x v="11"/>
    <s v="Austria"/>
    <s v="Austria - Federal Ministry of the Interior"/>
    <s v="no"/>
    <s v="Field Deployment"/>
    <s v="2020/FDU/01/Human Resources/Light Technical Technical Equipment"/>
    <d v="2020-01-29T00:00:00"/>
    <d v="2021-01-30T00:00:00"/>
    <s v="no"/>
    <x v="0"/>
    <s v="FRO.31287"/>
    <n v="2020"/>
    <s v="C1"/>
    <n v="1425174"/>
    <d v="2020-01-27T00:00:00"/>
    <s v="DC"/>
    <m/>
    <s v="yes"/>
    <n v="856000"/>
    <m/>
    <s v="FRO.31287"/>
    <n v="2020"/>
    <n v="1663238.2"/>
    <d v="2020-08-13T00:00:00"/>
    <s v="amend no 1 and amend no 2 (increase)"/>
    <n v="2020"/>
    <n v="1853047"/>
    <m/>
    <m/>
    <d v="2021-04-15T00:00:00"/>
    <m/>
    <m/>
    <m/>
    <m/>
    <n v="3088412.2"/>
    <n v="1853047"/>
    <n v="0.59999989638688767"/>
    <n v="1235365.2000000002"/>
    <n v="856000"/>
  </r>
  <r>
    <s v="2020/29"/>
    <x v="4"/>
    <n v="29"/>
    <x v="11"/>
    <s v="Norway"/>
    <s v="Norway - National Police Directorate of the Kingdom of Norway"/>
    <s v="no"/>
    <s v="Field Deployment"/>
    <s v="2020/FDU/01/Human Resources/Light Technical Technical Equipment"/>
    <d v="2020-01-24T00:00:00"/>
    <d v="2021-01-30T00:00:00"/>
    <s v="yes"/>
    <x v="0"/>
    <s v="FRO.31288"/>
    <n v="2020"/>
    <s v="C1"/>
    <n v="380832"/>
    <d v="2020-01-27T00:00:00"/>
    <s v="DC"/>
    <m/>
    <s v="yes"/>
    <n v="58026"/>
    <n v="60567"/>
    <s v="FRO.31288"/>
    <n v="2020"/>
    <n v="199429"/>
    <d v="2020-08-14T00:00:00"/>
    <s v="Amend no 1 (increase), amendm no 2 (increase ex-post with exception registered)"/>
    <n v="2020"/>
    <n v="228499"/>
    <m/>
    <m/>
    <d v="2021-04-15T00:00:00"/>
    <d v="2021-07-07T00:00:00"/>
    <n v="2021"/>
    <n v="351762"/>
    <m/>
    <n v="580261"/>
    <n v="580261"/>
    <n v="1"/>
    <n v="0"/>
    <n v="60567"/>
  </r>
  <r>
    <s v="2020/30"/>
    <x v="4"/>
    <n v="30"/>
    <x v="10"/>
    <s v="Albania"/>
    <s v="Albania - Aparati i Drejtorisë së Policisë së Shtetit"/>
    <s v="no"/>
    <s v="FOA-R"/>
    <s v="2020/ECRET/01 Return Support"/>
    <d v="2020-02-01T00:00:00"/>
    <d v="2020-02-29T00:00:00"/>
    <s v="no"/>
    <x v="0"/>
    <s v="FRO.31275"/>
    <n v="2020"/>
    <s v="C1"/>
    <n v="8902.4"/>
    <d v="2020-01-28T00:00:00"/>
    <s v="IM"/>
    <m/>
    <s v="no"/>
    <n v="0"/>
    <m/>
    <m/>
    <m/>
    <m/>
    <m/>
    <m/>
    <m/>
    <m/>
    <m/>
    <m/>
    <d v="2020-05-14T00:00:00"/>
    <d v="2020-05-25T00:00:00"/>
    <n v="2020"/>
    <n v="8731.2000000000007"/>
    <m/>
    <n v="8902.4"/>
    <n v="8731.2000000000007"/>
    <n v="0.98076923076923084"/>
    <n v="171.19999999999891"/>
    <n v="0"/>
  </r>
  <r>
    <s v="2020/31"/>
    <x v="4"/>
    <n v="31"/>
    <x v="11"/>
    <s v="Denmark"/>
    <s v="Denmark - Defence Command"/>
    <s v="no"/>
    <s v="Field Deployment"/>
    <s v="2020/FDU/01 Heavy Technical Equipment"/>
    <d v="2020-02-01T00:00:00"/>
    <d v="2020-07-31T00:00:00"/>
    <s v="no"/>
    <x v="0"/>
    <s v="FRO.31305"/>
    <n v="2020"/>
    <s v="C1"/>
    <n v="1021203"/>
    <d v="2020-01-28T00:00:00"/>
    <s v="DC"/>
    <n v="932605.31"/>
    <s v="yes"/>
    <n v="550000"/>
    <n v="478150"/>
    <m/>
    <m/>
    <m/>
    <m/>
    <m/>
    <m/>
    <m/>
    <m/>
    <m/>
    <d v="2020-10-14T00:00:00"/>
    <d v="2020-10-15T00:00:00"/>
    <n v="2020"/>
    <n v="964268.52"/>
    <m/>
    <n v="1021203"/>
    <n v="964268.52"/>
    <n v="0.94424763734536621"/>
    <n v="56934.479999999981"/>
    <n v="478150"/>
  </r>
  <r>
    <s v="2020/32"/>
    <x v="4"/>
    <n v="32"/>
    <x v="10"/>
    <s v="Germany"/>
    <s v="Germany - Federal Police Central Office - Bundespolizeipräsidium, Referat 25, Koblenz"/>
    <s v="no"/>
    <s v="FOA-R"/>
    <s v="2020/ECRET/01 Return Support"/>
    <d v="2020-02-01T00:00:00"/>
    <d v="2020-05-31T00:00:00"/>
    <s v="no"/>
    <x v="0"/>
    <s v="FRO.31267"/>
    <n v="2020"/>
    <s v="C1"/>
    <n v="6973271"/>
    <d v="2020-01-29T00:00:00"/>
    <s v="IM"/>
    <n v="0"/>
    <s v="yes"/>
    <n v="3400000"/>
    <n v="2989930.91"/>
    <s v="FRO.31267"/>
    <n v="2020"/>
    <n v="-3413701.9699999997"/>
    <d v="2020-04-17T00:00:00"/>
    <s v="Am. 2 signed on 27/05/2020 ; Decommitment of EUR 28,303 at the end of the grant. RO FRO.1415 for EUR 620,254.97 due to overpayment of pre-financing; As per info from ECRET (GWK) RO paid in Dec 2020 so column AJ updated."/>
    <n v="2020"/>
    <n v="4179824"/>
    <m/>
    <m/>
    <d v="2020-08-14T00:00:00"/>
    <m/>
    <m/>
    <n v="-620254.97"/>
    <m/>
    <n v="3559569.0300000003"/>
    <n v="3559569.0300000003"/>
    <n v="1"/>
    <n v="0"/>
    <n v="2989930.91"/>
  </r>
  <r>
    <s v="2020/33"/>
    <x v="4"/>
    <n v="33"/>
    <x v="11"/>
    <s v="Sweden"/>
    <s v="Sweden - Swedish Police Authority"/>
    <s v="no"/>
    <s v="Field Deployment"/>
    <s v="2020/FDU/01/Human Resources/Light Technical Technical Equipment"/>
    <d v="2020-01-29T00:00:00"/>
    <d v="2021-01-31T00:00:00"/>
    <s v="no"/>
    <x v="0"/>
    <s v="FRO.31303"/>
    <n v="2020"/>
    <s v="C1"/>
    <n v="225791"/>
    <m/>
    <s v="MM"/>
    <m/>
    <s v="yes"/>
    <n v="22579"/>
    <m/>
    <m/>
    <m/>
    <m/>
    <m/>
    <s v="Amend no 1 (extension only, no budget implications) signed on 6/08/2020"/>
    <m/>
    <m/>
    <m/>
    <m/>
    <d v="2021-04-16T00:00:00"/>
    <m/>
    <m/>
    <m/>
    <m/>
    <n v="225791"/>
    <n v="0"/>
    <n v="0"/>
    <n v="225791"/>
    <n v="22579"/>
  </r>
  <r>
    <s v="2020/34"/>
    <x v="4"/>
    <n v="34"/>
    <x v="11"/>
    <s v="Bulgaria"/>
    <s v="Bulgaria - Ministry of Interior, Chief Directorate Border Police"/>
    <s v="no"/>
    <s v="Field Deployment"/>
    <s v="2020/FDU/01/Human Resources/Light Technical Technical Equipment"/>
    <d v="2020-01-29T00:00:00"/>
    <d v="2021-01-30T00:00:00"/>
    <s v="no"/>
    <x v="0"/>
    <s v="FRO.31296"/>
    <n v="2020"/>
    <s v="C1"/>
    <n v="112687"/>
    <d v="2020-01-28T00:00:00"/>
    <s v="MM"/>
    <m/>
    <s v="yes"/>
    <n v="11268"/>
    <m/>
    <s v="FRO.31296"/>
    <n v="2020"/>
    <n v="35956"/>
    <m/>
    <m/>
    <m/>
    <m/>
    <m/>
    <m/>
    <d v="2021-04-15T00:00:00"/>
    <m/>
    <m/>
    <m/>
    <m/>
    <n v="148643"/>
    <n v="0"/>
    <n v="0"/>
    <n v="148643"/>
    <n v="11268"/>
  </r>
  <r>
    <s v="2020/35"/>
    <x v="4"/>
    <n v="35"/>
    <x v="11"/>
    <s v="Spain"/>
    <s v="Spain - Policia Nacional/ Comisaria General de Extranjeria y Fronteras"/>
    <s v="yes"/>
    <s v="Field Deployment"/>
    <s v="2020/FDU/01/Human Resources/Light Technical Technical Equipment"/>
    <d v="2020-01-29T00:00:00"/>
    <d v="2021-01-31T00:00:00"/>
    <s v="yes"/>
    <x v="0"/>
    <s v="FRO.31290"/>
    <n v="2020"/>
    <s v="C1"/>
    <n v="700000"/>
    <d v="2020-01-28T00:00:00"/>
    <s v="MM"/>
    <m/>
    <s v="yes"/>
    <n v="82000"/>
    <n v="83384"/>
    <s v="FRO.31290"/>
    <n v="2020"/>
    <n v="134318"/>
    <s v="14.12.2020"/>
    <s v="Amend no 1 (increase) signed on 14/12/2020. Amend no 2 (increase) . Amendment no 3 in 2021 (increase ex-post) signed on 18.03.21"/>
    <m/>
    <m/>
    <m/>
    <m/>
    <d v="2021-04-16T00:00:00"/>
    <d v="2021-06-09T00:00:00"/>
    <n v="2021"/>
    <n v="830469.07"/>
    <m/>
    <n v="834318"/>
    <n v="830469.07"/>
    <n v="0.99538673503388386"/>
    <n v="3848.9300000000512"/>
    <n v="83384"/>
  </r>
  <r>
    <s v="2020/36"/>
    <x v="4"/>
    <n v="36"/>
    <x v="11"/>
    <s v="Spain"/>
    <s v="Spain - Guardia Civil, Jefatura Fiscal y de Fronteras"/>
    <s v="yes"/>
    <s v="Field Deployment"/>
    <s v="2020/FDU/01/Human Resources/Light Technical Technical Equipment"/>
    <d v="2020-01-29T00:00:00"/>
    <d v="2021-01-31T00:00:00"/>
    <s v="no"/>
    <x v="0"/>
    <s v="FRO.31283"/>
    <n v="2020"/>
    <s v="C1"/>
    <n v="700000"/>
    <d v="2020-01-28T00:00:00"/>
    <s v="MM"/>
    <m/>
    <s v="yes"/>
    <n v="70000"/>
    <m/>
    <s v="FRO.31283"/>
    <n v="2020"/>
    <n v="20000"/>
    <m/>
    <s v="Amend no 1 (increase)"/>
    <m/>
    <m/>
    <m/>
    <m/>
    <d v="2021-04-16T00:00:00"/>
    <m/>
    <m/>
    <m/>
    <m/>
    <n v="720000"/>
    <n v="0"/>
    <n v="0"/>
    <n v="720000"/>
    <n v="70000"/>
  </r>
  <r>
    <s v="2020/37"/>
    <x v="4"/>
    <n v="37"/>
    <x v="11"/>
    <s v="Spain"/>
    <s v="Spain - Policia Nacional/ Comisaria General de Extranjeria y Fronteras"/>
    <s v="no"/>
    <s v="Field Deployment"/>
    <s v="2020/FDU/01/Human Resources/Light Technical Technical Equipment"/>
    <d v="2020-01-28T00:00:00"/>
    <d v="2021-01-30T00:00:00"/>
    <s v="no"/>
    <x v="0"/>
    <s v="FRO.31291"/>
    <n v="2020"/>
    <s v="C1"/>
    <n v="161196"/>
    <d v="2020-01-28T00:00:00"/>
    <s v="MM"/>
    <m/>
    <s v="yes"/>
    <n v="16119"/>
    <n v="15514"/>
    <s v="FRO.31291"/>
    <n v="2020"/>
    <n v="-35752"/>
    <d v="2020-07-30T00:00:00"/>
    <s v="Amend no 1 (extension) signed on 30/07/2020; AM2. Budget decrease €35.752"/>
    <m/>
    <m/>
    <m/>
    <m/>
    <d v="2021-04-15T00:00:00"/>
    <d v="2021-04-01T00:00:00"/>
    <n v="2021"/>
    <n v="121861.51"/>
    <m/>
    <n v="125444"/>
    <n v="121861.51"/>
    <n v="0.97144151972194759"/>
    <n v="3582.4900000000052"/>
    <n v="15514"/>
  </r>
  <r>
    <s v="2020/38"/>
    <x v="4"/>
    <n v="38"/>
    <x v="11"/>
    <s v="France"/>
    <s v="France - Marine Nationale - French Navy"/>
    <s v="no"/>
    <s v="Field Deployment"/>
    <s v="2020/FDU/01/Heavy Technical Equipment"/>
    <d v="2020-01-29T00:00:00"/>
    <d v="2020-03-07T00:00:00"/>
    <s v="no"/>
    <x v="0"/>
    <s v="FRO.31286"/>
    <n v="2020"/>
    <s v="C1"/>
    <n v="520264"/>
    <d v="2020-01-28T00:00:00"/>
    <s v="MM"/>
    <n v="430402.34"/>
    <s v="yes"/>
    <n v="253533"/>
    <n v="352047.35999999999"/>
    <m/>
    <m/>
    <m/>
    <m/>
    <m/>
    <m/>
    <m/>
    <m/>
    <m/>
    <d v="2020-05-21T00:00:00"/>
    <d v="2021-03-01T00:00:00"/>
    <n v="2021"/>
    <n v="444475.09"/>
    <m/>
    <n v="520264"/>
    <n v="444475.09"/>
    <n v="0.85432605369581605"/>
    <n v="75788.909999999974"/>
    <n v="352047.35999999999"/>
  </r>
  <r>
    <s v="2020/39"/>
    <x v="4"/>
    <n v="39"/>
    <x v="11"/>
    <s v="Portugal"/>
    <s v="Portugal - Maritime Police"/>
    <s v="no"/>
    <s v="Field Deployment"/>
    <s v="2020/FDU/01/Human Resources/Light Technical Technical Equipment"/>
    <d v="2020-01-29T00:00:00"/>
    <d v="2021-01-31T00:00:00"/>
    <s v="no"/>
    <x v="0"/>
    <s v="FRO.31258"/>
    <n v="2020"/>
    <s v="C1"/>
    <n v="210481"/>
    <d v="2020-01-29T00:00:00"/>
    <s v="MM"/>
    <m/>
    <s v="yes"/>
    <n v="41450"/>
    <m/>
    <s v="FRO.31258"/>
    <n v="2020"/>
    <n v="234766"/>
    <d v="2020-07-16T00:00:00"/>
    <s v="Am.2 ex-post increase "/>
    <n v="2020"/>
    <n v="126289"/>
    <m/>
    <m/>
    <d v="2021-04-16T00:00:00"/>
    <m/>
    <m/>
    <m/>
    <m/>
    <n v="445247"/>
    <n v="126289"/>
    <n v="0.28363807055409695"/>
    <n v="318958"/>
    <n v="41450"/>
  </r>
  <r>
    <s v="2020/40"/>
    <x v="4"/>
    <n v="40"/>
    <x v="11"/>
    <s v="Czech Republic"/>
    <s v="Czech Republic - Police of the Czech Republic"/>
    <s v="no"/>
    <s v="Field Deployment"/>
    <s v="2020/FDU/01/Human Resources/Light Technical Technical Equipment"/>
    <d v="2020-01-29T00:00:00"/>
    <d v="2021-01-31T00:00:00"/>
    <s v="no"/>
    <x v="0"/>
    <s v="FRO.31273"/>
    <n v="2020"/>
    <s v="C1"/>
    <n v="2030767"/>
    <d v="2020-01-29T00:00:00"/>
    <s v="MM"/>
    <m/>
    <s v="yes"/>
    <n v="203076"/>
    <m/>
    <s v="FRO.31273"/>
    <n v="2020"/>
    <n v="1362054"/>
    <d v="2020-03-12T00:00:00"/>
    <s v="AM.1 Budget Increase €113.808; Amend no 2 (extension+increase) signed on 5/08/2020. Amend no 3 (increase) signed on 14/12/2020. Amend no 4 (increase) signed on 27/01/21"/>
    <n v="2020"/>
    <n v="1919372"/>
    <m/>
    <m/>
    <d v="2021-04-16T00:00:00"/>
    <m/>
    <m/>
    <m/>
    <m/>
    <n v="3392821"/>
    <n v="1919372"/>
    <n v="0.56571566846585775"/>
    <n v="1473449"/>
    <n v="203076"/>
  </r>
  <r>
    <s v="2020/164"/>
    <x v="4"/>
    <n v="164"/>
    <x v="10"/>
    <s v="Finland"/>
    <s v="Finland - Helsingin poliisilaitos Helsinki Police Department"/>
    <s v="no"/>
    <s v="Return Support"/>
    <s v="2020/ECRet/01"/>
    <d v="2020-06-01T00:00:00"/>
    <d v="2020-09-30T00:00:00"/>
    <s v="no"/>
    <x v="0"/>
    <s v="FRO.31788"/>
    <n v="2020"/>
    <s v="C1"/>
    <n v="144874"/>
    <m/>
    <s v="IM"/>
    <m/>
    <s v="yes"/>
    <n v="120000"/>
    <n v="134210"/>
    <s v="FRO.31788"/>
    <n v="2020"/>
    <n v="-6897.9"/>
    <m/>
    <s v="De-Commitment €6897.90 after Final Payment "/>
    <m/>
    <m/>
    <m/>
    <m/>
    <d v="2020-12-14T00:00:00"/>
    <m/>
    <n v="2020"/>
    <n v="137976.1"/>
    <m/>
    <n v="137976.1"/>
    <n v="137976.1"/>
    <n v="1"/>
    <n v="0"/>
    <n v="134210"/>
  </r>
  <r>
    <s v="2020/42"/>
    <x v="4"/>
    <n v="42"/>
    <x v="11"/>
    <s v="Italy"/>
    <s v="Italy - Ministero dell'Interno, Dipartimento della Pubblica Sicurezza, Direzione Centrale dell'Immigrazione e della Polizia delle Frontiere"/>
    <s v="yes"/>
    <s v="Field Deployment"/>
    <s v="2020/FDU/01/Heavy Technical Equipment"/>
    <d v="2020-01-30T00:00:00"/>
    <d v="2020-04-22T00:00:00"/>
    <s v="no"/>
    <x v="0"/>
    <s v="FRO.31298"/>
    <n v="2020"/>
    <s v="C1"/>
    <n v="83962"/>
    <d v="2020-01-29T00:00:00"/>
    <s v="MM"/>
    <n v="67747.95"/>
    <s v="yes"/>
    <n v="43800"/>
    <n v="37369.040000000001"/>
    <m/>
    <m/>
    <m/>
    <m/>
    <m/>
    <m/>
    <m/>
    <m/>
    <m/>
    <d v="2020-07-06T00:00:00"/>
    <d v="2020-09-14T00:00:00"/>
    <n v="2020"/>
    <n v="68425.429999999993"/>
    <m/>
    <n v="83962"/>
    <n v="68425.429999999993"/>
    <n v="0.814957123460613"/>
    <n v="15536.570000000007"/>
    <n v="37369.040000000001"/>
  </r>
  <r>
    <s v="2020/43"/>
    <x v="4"/>
    <n v="43"/>
    <x v="11"/>
    <s v="Bulgaria"/>
    <s v="Bulgaria - Ministry of Interior, Chief Directorate Border Police"/>
    <s v="yes"/>
    <s v="Field Deployment"/>
    <s v="2020/FDU/01/Human Resources/Light Technical Technical Equipment"/>
    <d v="2020-01-30T00:00:00"/>
    <d v="2021-01-27T00:00:00"/>
    <s v="no"/>
    <x v="0"/>
    <s v="FRO.31335"/>
    <n v="2020"/>
    <s v="C1"/>
    <n v="33770"/>
    <d v="2020-01-29T00:00:00"/>
    <s v="MM"/>
    <m/>
    <s v="yes"/>
    <n v="13250"/>
    <m/>
    <s v="FRO.31335"/>
    <n v="2020"/>
    <n v="98731"/>
    <m/>
    <s v="AM.1 Budget Increase €34.334 - AM.2 Budget Increase €10.929, amend no 3 (extension+budget increase); amendment no 4 (extension) signed on 9/10/2020"/>
    <n v="2020"/>
    <n v="70000"/>
    <m/>
    <m/>
    <d v="2021-04-12T00:00:00"/>
    <m/>
    <m/>
    <m/>
    <m/>
    <n v="132501"/>
    <n v="70000"/>
    <n v="0.52829789963849327"/>
    <n v="62501"/>
    <n v="13250"/>
  </r>
  <r>
    <s v="2020/44"/>
    <x v="4"/>
    <n v="44"/>
    <x v="11"/>
    <s v="Cyprus"/>
    <s v="Cyprus - Cyprus Police, Police Headquarters"/>
    <s v="no"/>
    <s v="Field Deployment"/>
    <s v="2020/FDU/01/Human Resources/Light Technical Technical Equipment"/>
    <d v="2020-01-29T00:00:00"/>
    <d v="2021-01-31T00:00:00"/>
    <s v="no"/>
    <x v="0"/>
    <s v="FRO.31297"/>
    <n v="2020"/>
    <s v="C1"/>
    <n v="42845"/>
    <d v="2020-01-29T00:00:00"/>
    <s v="MM"/>
    <m/>
    <s v="no"/>
    <m/>
    <m/>
    <s v="FRO.31297"/>
    <n v="2020"/>
    <n v="-11287"/>
    <d v="2020-11-29T00:00:00"/>
    <s v="AM.1 Budget Increase €49.816; AM 2 budget decrease by 61103 EUR."/>
    <m/>
    <m/>
    <m/>
    <m/>
    <d v="2021-04-16T00:00:00"/>
    <d v="2021-03-04T00:00:00"/>
    <n v="2021"/>
    <n v="31558"/>
    <m/>
    <n v="31558"/>
    <n v="31558"/>
    <n v="1"/>
    <n v="0"/>
    <n v="0"/>
  </r>
  <r>
    <s v="2020/45"/>
    <x v="4"/>
    <n v="45"/>
    <x v="11"/>
    <s v="Netherlands"/>
    <s v="Netherlands - Immigration and Naturalisation Service"/>
    <s v="no"/>
    <s v="Field Deployment"/>
    <s v="2020/FDU/01 Human Resources "/>
    <d v="2020-01-29T00:00:00"/>
    <d v="2020-08-30T00:00:00"/>
    <s v="no"/>
    <x v="0"/>
    <s v="FRO.31313"/>
    <n v="2020"/>
    <s v="C1"/>
    <n v="5000000"/>
    <d v="2020-01-31T00:00:00"/>
    <s v="MM"/>
    <m/>
    <s v="yes"/>
    <n v="500000"/>
    <n v="160492"/>
    <m/>
    <m/>
    <m/>
    <m/>
    <m/>
    <n v="2020"/>
    <n v="1400000"/>
    <m/>
    <m/>
    <d v="2020-11-13T00:00:00"/>
    <d v="2020-10-28T00:00:00"/>
    <n v="2020"/>
    <n v="63001.54"/>
    <m/>
    <n v="5000000"/>
    <n v="1463001.54"/>
    <n v="0.29260030800000003"/>
    <n v="3536998.46"/>
    <n v="160492"/>
  </r>
  <r>
    <s v="2020/46"/>
    <x v="4"/>
    <n v="46"/>
    <x v="11"/>
    <s v="Netherlands"/>
    <s v="Netherlands - the Royal Marechaussee"/>
    <s v="no"/>
    <s v="Field Deployment"/>
    <s v="2020/FDU/01/Human Resources/Light Technical Technical Equipment"/>
    <d v="2020-01-29T00:00:00"/>
    <d v="2021-01-31T00:00:00"/>
    <s v="yes"/>
    <x v="0"/>
    <s v="FRO.31323"/>
    <n v="2020"/>
    <s v="C1"/>
    <n v="550000"/>
    <d v="2020-01-29T00:00:00"/>
    <s v="MM"/>
    <m/>
    <s v="yes"/>
    <n v="107800"/>
    <m/>
    <s v="FRO.31323"/>
    <n v="2020"/>
    <n v="544980"/>
    <m/>
    <s v="Amend no 2 (increase) signed on 25/01/2021. Amendment no 3 (ex-post increase with exception registered)."/>
    <m/>
    <m/>
    <m/>
    <m/>
    <d v="2021-04-16T00:00:00"/>
    <m/>
    <m/>
    <m/>
    <m/>
    <n v="1094980"/>
    <n v="0"/>
    <n v="0"/>
    <n v="1094980"/>
    <n v="107800"/>
  </r>
  <r>
    <s v="2020/47"/>
    <x v="4"/>
    <n v="47"/>
    <x v="11"/>
    <s v="Italy"/>
    <s v="Italy - Ministero dell'Interno, Dipartimento della Pubblica Sicurezza, Direzione Centrale dell'Immigrazione e della Polizia delle Frontiere"/>
    <s v="yes"/>
    <s v="Field Deployment"/>
    <s v="2020/FDU/01/Human Resources/Light Technical Technical Equipment"/>
    <d v="2020-01-30T00:00:00"/>
    <d v="2021-01-27T00:00:00"/>
    <s v="no"/>
    <x v="0"/>
    <s v="FRO.31309"/>
    <n v="2020"/>
    <s v="C1"/>
    <n v="967660"/>
    <d v="2020-01-29T00:00:00"/>
    <s v="MM"/>
    <m/>
    <s v="yes"/>
    <n v="96766"/>
    <m/>
    <s v="FRO.31309"/>
    <n v="2020"/>
    <n v="-167660"/>
    <m/>
    <m/>
    <n v="2020"/>
    <n v="580596"/>
    <m/>
    <m/>
    <d v="2021-04-12T00:00:00"/>
    <m/>
    <m/>
    <m/>
    <m/>
    <n v="800000"/>
    <n v="580596"/>
    <n v="0.72574499999999997"/>
    <n v="219404"/>
    <n v="96766"/>
  </r>
  <r>
    <s v="2020/48"/>
    <x v="4"/>
    <n v="48"/>
    <x v="11"/>
    <s v="Greece"/>
    <s v="Greece - Hellenic Ministry of Maritime Affairs and Insular Policy / Hellenic Coast Guard"/>
    <s v="yes"/>
    <s v="Field Deployment"/>
    <s v="2020/FDU/01/Human Resources/Light Technical Technical Equipment"/>
    <d v="2020-02-01T00:00:00"/>
    <d v="2021-01-27T00:00:00"/>
    <s v="yes"/>
    <x v="0"/>
    <s v="FRO.31327"/>
    <n v="2020"/>
    <s v="C1"/>
    <n v="265630"/>
    <d v="2020-01-29T00:00:00"/>
    <s v="MM"/>
    <m/>
    <s v="yes"/>
    <n v="26563"/>
    <m/>
    <s v="FRO.31327"/>
    <n v="2020"/>
    <n v="430139"/>
    <m/>
    <s v="AM.1 Budget Increase €83.952; Am no 2 budget increase. Amendment no 3 (ex-post budget increase with exception approved) signed on 9.07.21"/>
    <n v="2020"/>
    <n v="159378"/>
    <m/>
    <m/>
    <d v="2021-04-12T00:00:00"/>
    <m/>
    <m/>
    <m/>
    <m/>
    <n v="695769"/>
    <n v="159378"/>
    <n v="0.22906740599250613"/>
    <n v="536391"/>
    <n v="26563"/>
  </r>
  <r>
    <s v="2020/49"/>
    <x v="4"/>
    <n v="49"/>
    <x v="11"/>
    <s v="Greece"/>
    <s v="Greece - Hellenic Ministry of Maritime Affairs and Insular Policy / Hellenic Coast Guard"/>
    <s v="yes"/>
    <s v="Field Deployment"/>
    <s v="2020/FDU/01/Heavy Technical Equipment"/>
    <d v="2020-02-01T00:00:00"/>
    <d v="2020-04-22T00:00:00"/>
    <s v="no"/>
    <x v="0"/>
    <s v="FRO.31334"/>
    <n v="2020"/>
    <s v="C1"/>
    <n v="706738"/>
    <d v="2020-01-29T00:00:00"/>
    <s v="MM"/>
    <m/>
    <s v="yes"/>
    <n v="512325"/>
    <m/>
    <m/>
    <m/>
    <m/>
    <m/>
    <m/>
    <n v="2020"/>
    <n v="424043"/>
    <m/>
    <m/>
    <d v="2020-07-06T00:00:00"/>
    <d v="2020-10-14T00:00:00"/>
    <n v="2020"/>
    <n v="1523.65"/>
    <m/>
    <n v="706738"/>
    <n v="425566.65"/>
    <n v="0.60215617385792197"/>
    <n v="281171.34999999998"/>
    <n v="512325"/>
  </r>
  <r>
    <s v="2020/50"/>
    <x v="4"/>
    <n v="50"/>
    <x v="11"/>
    <s v="Greece"/>
    <s v="Greece - Hellenic Ministry of Maritime Affairs and Insular Policy / Hellenic Coast Guard"/>
    <s v="yes"/>
    <s v="Field Deployment"/>
    <s v="2020/FDU/01/Human Resources/Light Technical Technical Equipment"/>
    <d v="2020-02-01T00:00:00"/>
    <d v="2021-01-27T00:00:00"/>
    <s v="no"/>
    <x v="0"/>
    <s v="FRO.31328"/>
    <n v="2020"/>
    <s v="C1"/>
    <n v="908850"/>
    <d v="2020-01-29T00:00:00"/>
    <s v="MM"/>
    <n v="1103070"/>
    <s v="yes"/>
    <n v="558180"/>
    <m/>
    <s v="FRO.31328"/>
    <n v="2020"/>
    <n v="205251"/>
    <m/>
    <s v="AM.1 Budget Increase €123.768; Amend no 2 budget increase by 81483 EUR"/>
    <n v="2020"/>
    <n v="619571"/>
    <m/>
    <m/>
    <d v="2021-04-12T00:00:00"/>
    <m/>
    <m/>
    <m/>
    <m/>
    <n v="1114101"/>
    <n v="619571"/>
    <n v="0.55611744357109449"/>
    <n v="494530"/>
    <n v="558180"/>
  </r>
  <r>
    <s v="2020/51"/>
    <x v="4"/>
    <n v="51"/>
    <x v="11"/>
    <s v="Spain"/>
    <s v="Spain - Guardia Civil, Jefatura Fiscal y de Fronteras"/>
    <s v="yes"/>
    <s v="Field Deployment"/>
    <s v="2020/FDU/01/Heavy Technical Equipment"/>
    <d v="2020-01-29T00:00:00"/>
    <d v="2020-02-26T00:00:00"/>
    <s v="no"/>
    <x v="0"/>
    <s v="FRO.31281"/>
    <n v="2020"/>
    <s v="C1"/>
    <n v="180850"/>
    <m/>
    <m/>
    <n v="127030.87"/>
    <s v="yes"/>
    <n v="112879"/>
    <n v="77292.73"/>
    <m/>
    <m/>
    <m/>
    <m/>
    <m/>
    <m/>
    <m/>
    <m/>
    <m/>
    <d v="2020-05-11T00:00:00"/>
    <d v="2020-07-02T00:00:00"/>
    <n v="2020"/>
    <n v="128301.18"/>
    <m/>
    <n v="180850"/>
    <n v="128301.18"/>
    <n v="0.70943422726016037"/>
    <n v="52548.820000000007"/>
    <n v="77292.73"/>
  </r>
  <r>
    <s v="2020/52"/>
    <x v="4"/>
    <n v="52"/>
    <x v="11"/>
    <s v="Italy"/>
    <s v="Italy - Ministero dell'Interno, Dipartimento della Pubblica Sicurezza, Direzione Centrale dell'Immigrazione e della Polizia delle Frontiere"/>
    <s v="yes"/>
    <s v="Field Deployment"/>
    <s v="2020/FDU/01/Human Resources/Light Technical Technical Equipment"/>
    <d v="2020-02-01T00:00:00"/>
    <d v="2021-01-27T00:00:00"/>
    <s v="no"/>
    <x v="0"/>
    <s v="FRO.31342"/>
    <n v="2020"/>
    <s v="C1"/>
    <n v="100332"/>
    <d v="2020-01-29T00:00:00"/>
    <s v="MM"/>
    <m/>
    <s v="yes"/>
    <n v="10033"/>
    <n v="13228"/>
    <s v="FRO.31342"/>
    <n v="2021"/>
    <n v="19848"/>
    <d v="2021-07-01T00:00:00"/>
    <s v="AM.1 - ex-post increase R-EXC-2021-44"/>
    <n v="2020"/>
    <n v="60199"/>
    <m/>
    <m/>
    <d v="2021-04-12T00:00:00"/>
    <d v="2021-07-13T00:00:00"/>
    <n v="2021"/>
    <n v="59981"/>
    <m/>
    <n v="120180"/>
    <n v="120180"/>
    <n v="1"/>
    <n v="0"/>
    <n v="13228"/>
  </r>
  <r>
    <s v="2020/53"/>
    <x v="4"/>
    <n v="53"/>
    <x v="11"/>
    <s v="Greece"/>
    <s v="Greece - the Hellenic Police / Ministry of Public Order and Citizens' Protection"/>
    <s v="yes"/>
    <s v="Field Deployment"/>
    <s v="2020/FDU/01/Human Resources/Light Technical Technical Equipment"/>
    <d v="2020-02-01T00:00:00"/>
    <d v="2021-01-27T00:00:00"/>
    <s v="no"/>
    <x v="0"/>
    <s v="FRO.31289"/>
    <n v="2020"/>
    <s v="C1"/>
    <n v="1738433"/>
    <d v="2020-01-29T00:00:00"/>
    <s v="MM"/>
    <m/>
    <s v="yes"/>
    <n v="173843"/>
    <n v="180897"/>
    <m/>
    <m/>
    <m/>
    <m/>
    <m/>
    <n v="2020"/>
    <n v="1043060"/>
    <m/>
    <m/>
    <d v="2021-04-12T00:00:00"/>
    <d v="2021-06-23T00:00:00"/>
    <n v="2021"/>
    <n v="638618.35"/>
    <m/>
    <n v="1738433"/>
    <n v="1681678.35"/>
    <n v="0.96735298398040082"/>
    <n v="56754.649999999907"/>
    <n v="180897"/>
  </r>
  <r>
    <s v="2020/54"/>
    <x v="4"/>
    <n v="54"/>
    <x v="11"/>
    <s v="Portugal"/>
    <s v="Portugal - Servico de Estrangeiros e Fronteiras"/>
    <s v="no"/>
    <s v="Field Deployment"/>
    <s v="2020/FDU/01/Human Resources/SEF"/>
    <d v="2020-01-29T00:00:00"/>
    <d v="2021-01-31T00:00:00"/>
    <s v="no"/>
    <x v="0"/>
    <s v="FRO.31255"/>
    <n v="2020"/>
    <s v="C1"/>
    <n v="202692"/>
    <d v="2020-01-30T00:00:00"/>
    <s v="DC"/>
    <m/>
    <s v="yes"/>
    <n v="21000"/>
    <m/>
    <s v="FRO.31255"/>
    <n v="2020"/>
    <n v="2361"/>
    <d v="2020-12-02T00:00:00"/>
    <s v="Am no 1 increase, Am no 2 decrease by 70 000; final payment request sent after deadline- reminder was issued to submit the final payment request, decommitment of EUR 12,899 after final payment verified."/>
    <n v="2020"/>
    <n v="121615"/>
    <m/>
    <m/>
    <d v="2021-04-16T00:00:00"/>
    <m/>
    <n v="2021"/>
    <n v="83438"/>
    <m/>
    <n v="205053"/>
    <n v="205053"/>
    <n v="1"/>
    <n v="0"/>
    <n v="21000"/>
  </r>
  <r>
    <s v="2020/55"/>
    <x v="4"/>
    <n v="55"/>
    <x v="11"/>
    <s v="Denmark"/>
    <s v="Denmark - Danish National Police"/>
    <s v="no"/>
    <s v="Field Deployment"/>
    <s v="2020/FDU/01/Human Resources/DNP"/>
    <d v="2020-01-29T00:00:00"/>
    <d v="2021-01-30T00:00:00"/>
    <s v="no"/>
    <x v="0"/>
    <s v="FRO.31284"/>
    <n v="2020"/>
    <s v="C1"/>
    <n v="359667"/>
    <d v="2020-01-31T00:00:00"/>
    <s v="DC"/>
    <m/>
    <s v="yes"/>
    <n v="60711"/>
    <n v="61608"/>
    <s v="FRO.31284"/>
    <n v="2020"/>
    <n v="247452"/>
    <d v="2021-12-10T00:00:00"/>
    <s v="Amend no 1 (increase), amendm no 2 (decrease)"/>
    <m/>
    <m/>
    <m/>
    <m/>
    <d v="2021-04-15T00:00:00"/>
    <d v="2021-08-18T00:00:00"/>
    <n v="2021"/>
    <n v="599178"/>
    <m/>
    <n v="607119"/>
    <n v="599178"/>
    <n v="0.98692019192283553"/>
    <n v="7941"/>
    <n v="61608"/>
  </r>
  <r>
    <s v="2020/56"/>
    <x v="4"/>
    <n v="56"/>
    <x v="10"/>
    <s v="Austria"/>
    <s v="Austria - Federal Ministry of the Interior"/>
    <s v="no"/>
    <s v="Return Support"/>
    <s v="2020/ECRET/01 Return Support"/>
    <d v="2020-02-01T00:00:00"/>
    <d v="2020-05-31T00:00:00"/>
    <s v="no"/>
    <x v="0"/>
    <s v="FRO.31262"/>
    <n v="2020"/>
    <s v="C1"/>
    <n v="1510386"/>
    <d v="2020-01-30T00:00:00"/>
    <s v="DC"/>
    <m/>
    <s v="yes"/>
    <n v="900000"/>
    <n v="742728.27"/>
    <s v="FRO.31262"/>
    <n v="2020"/>
    <n v="-660532.26"/>
    <m/>
    <s v="extension of duration only. De-Commitment €660,532.26 after Final Payment"/>
    <m/>
    <m/>
    <m/>
    <m/>
    <d v="2020-08-14T00:00:00"/>
    <m/>
    <n v="2020"/>
    <n v="849853.74"/>
    <m/>
    <n v="849853.74"/>
    <n v="849853.74"/>
    <n v="1"/>
    <n v="0"/>
    <n v="742728.27"/>
  </r>
  <r>
    <s v="2020/57"/>
    <x v="4"/>
    <n v="57"/>
    <x v="10"/>
    <s v="Poland"/>
    <s v="Poland - Headquarters of Polish Border Guards"/>
    <s v="no"/>
    <s v="Return Support"/>
    <s v="2020/ECRET/01 Return Support"/>
    <d v="2020-02-01T00:00:00"/>
    <d v="2020-05-31T00:00:00"/>
    <s v="no"/>
    <x v="0"/>
    <s v="FRO.31345"/>
    <n v="2020"/>
    <s v="C1"/>
    <n v="26804"/>
    <d v="2020-01-30T00:00:00"/>
    <s v="DC"/>
    <m/>
    <s v="no"/>
    <n v="0"/>
    <m/>
    <s v="FRO.31345"/>
    <n v="2020"/>
    <n v="0"/>
    <m/>
    <s v="extension of duration only"/>
    <n v="2020"/>
    <n v="16066"/>
    <m/>
    <m/>
    <d v="2020-08-14T00:00:00"/>
    <m/>
    <m/>
    <m/>
    <m/>
    <n v="26804"/>
    <n v="16066"/>
    <n v="0.59938815102223553"/>
    <n v="10738"/>
    <n v="0"/>
  </r>
  <r>
    <s v="2020/58"/>
    <x v="4"/>
    <n v="58"/>
    <x v="11"/>
    <s v="Croatia"/>
    <s v="Croatia - Ministry of the Interior of the Republic of Croatia"/>
    <s v="no"/>
    <s v="Field Deployment"/>
    <s v="2020/FDU/01/Human Resources/Light Technical Technical Equipment"/>
    <d v="2020-01-29T00:00:00"/>
    <d v="2020-12-03T00:00:00"/>
    <s v="no"/>
    <x v="0"/>
    <s v="FRO.31301"/>
    <n v="2020"/>
    <s v="C1"/>
    <n v="125064"/>
    <d v="2020-01-30T00:00:00"/>
    <s v="MM"/>
    <m/>
    <s v="yes"/>
    <n v="12506"/>
    <n v="37191.4"/>
    <s v="FRO.31301"/>
    <n v="2020"/>
    <n v="244086"/>
    <d v="2020-07-16T00:00:00"/>
    <s v="Recovery Order FRO.1290 (24218.63) - AM.1 Budget Increase €34.796; AM no 2 budget increase by 190,764 EUR. AM 3 budget increase by 18,526 EUR and change of implementation period."/>
    <n v="2020"/>
    <n v="127888"/>
    <n v="2020"/>
    <n v="152611"/>
    <d v="2021-02-16T00:00:00"/>
    <d v="2020-12-09T00:00:00"/>
    <n v="2020"/>
    <n v="80026.100000000006"/>
    <m/>
    <n v="369150"/>
    <n v="360525.1"/>
    <n v="0.97663578491128267"/>
    <n v="8624.9000000000233"/>
    <n v="37191.4"/>
  </r>
  <r>
    <s v="2020/59"/>
    <x v="4"/>
    <n v="59"/>
    <x v="11"/>
    <s v="Estonia"/>
    <s v="Estonia - Police and Border Guard Board"/>
    <s v="no"/>
    <s v="Field Deployment"/>
    <s v="2020/FDU/01/Heavy Technical Equipment"/>
    <d v="2020-01-29T00:00:00"/>
    <d v="2020-04-22T00:00:00"/>
    <s v="no"/>
    <x v="0"/>
    <s v="FRO.31306"/>
    <n v="2020"/>
    <s v="C1"/>
    <n v="21716"/>
    <m/>
    <s v="MM"/>
    <n v="21501"/>
    <s v="yes"/>
    <n v="17361"/>
    <m/>
    <m/>
    <m/>
    <n v="-8686"/>
    <m/>
    <s v="De-Commitment €8.686 13/06/2020"/>
    <n v="2020"/>
    <n v="13030"/>
    <m/>
    <m/>
    <d v="2020-07-06T00:00:00"/>
    <m/>
    <m/>
    <m/>
    <m/>
    <n v="13030"/>
    <n v="13030"/>
    <n v="1"/>
    <n v="0"/>
    <n v="17361"/>
  </r>
  <r>
    <s v="2020/60"/>
    <x v="4"/>
    <n v="60"/>
    <x v="11"/>
    <s v="Italy"/>
    <s v="Italy - Ministero dell'Interno, Dipartimento della Pubblica Sicurezza, Direzione Centrale dell'Immigrazione e della Polizia delle Frontiere"/>
    <s v="yes"/>
    <s v="Field Deployment"/>
    <s v="2020/FDU/01/Heavy Technical Equipment"/>
    <d v="2020-01-30T00:00:00"/>
    <d v="2020-04-22T00:00:00"/>
    <s v="no"/>
    <x v="0"/>
    <s v="FRO.31349"/>
    <n v="2020"/>
    <s v="C1"/>
    <n v="137751"/>
    <d v="2020-01-30T00:00:00"/>
    <s v="MM"/>
    <n v="104933"/>
    <s v="yes"/>
    <n v="77280"/>
    <n v="72535"/>
    <m/>
    <m/>
    <m/>
    <m/>
    <m/>
    <n v="2020"/>
    <n v="82651"/>
    <m/>
    <m/>
    <d v="2020-07-06T00:00:00"/>
    <d v="2020-09-08T00:00:00"/>
    <n v="2020"/>
    <n v="15685.97"/>
    <m/>
    <n v="137751"/>
    <n v="98336.97"/>
    <n v="0.71387481760567983"/>
    <n v="39414.03"/>
    <n v="72535"/>
  </r>
  <r>
    <s v="2020/61"/>
    <x v="4"/>
    <n v="61"/>
    <x v="11"/>
    <s v="Greece"/>
    <s v="Greece - Hellenic Ministry of Maritime Affairs and Insular Policy / Hellenic Coast Guard"/>
    <s v="no"/>
    <s v="Field Deployment"/>
    <s v="2020/FDU/01/Human Resources/Light Technical Technical Equipment"/>
    <d v="2020-02-01T00:00:00"/>
    <d v="2021-01-27T00:00:00"/>
    <s v="yes"/>
    <x v="0"/>
    <s v="FRO.31329"/>
    <n v="2020"/>
    <s v="C1"/>
    <n v="58842"/>
    <d v="2020-01-30T00:00:00"/>
    <s v="MM"/>
    <m/>
    <s v="yes"/>
    <n v="6130"/>
    <n v="18792"/>
    <s v="FRO.31329"/>
    <n v="2021"/>
    <n v="7042"/>
    <d v="2021-01-26T00:00:00"/>
    <s v="Amend no 1 (only period extension, no ABAC) signed on 14/08/2020.Amend no 2 (increase + shortening of implementation period) signed on 22/01/2021 . Ex-post amendment no 3 (increase) signed with exception on 16.06.2021"/>
    <n v="2020"/>
    <n v="35305"/>
    <m/>
    <m/>
    <d v="2021-04-12T00:00:00"/>
    <d v="2021-07-07T00:00:00"/>
    <n v="2021"/>
    <n v="30579"/>
    <m/>
    <n v="65884"/>
    <n v="65884"/>
    <n v="1"/>
    <n v="0"/>
    <n v="18792"/>
  </r>
  <r>
    <s v="2020/62"/>
    <x v="4"/>
    <n v="62"/>
    <x v="11"/>
    <s v="Greece"/>
    <s v="Greece - the Hellenic Police / Ministry of Public Order and Citizens' Protection"/>
    <s v="no"/>
    <s v="Field Deployment"/>
    <s v="2020/FDU/01/Human Resources/Light Technical Technical Equipment"/>
    <d v="2020-02-01T00:00:00"/>
    <d v="2021-01-30T00:00:00"/>
    <s v="no"/>
    <x v="0"/>
    <s v="FRO.31326"/>
    <n v="2020"/>
    <s v="C1"/>
    <n v="64104"/>
    <d v="2020-01-30T00:00:00"/>
    <s v="MM"/>
    <m/>
    <s v="yes"/>
    <n v="6410"/>
    <m/>
    <s v="FRO.31326"/>
    <n v="2020"/>
    <n v="-53022"/>
    <d v="2020-12-09T00:00:00"/>
    <s v="Amend no 1 budget increase by 5868 EUR. Amend no 2 (only extension, no budget changes) signed on 14/08/2020. Amend no 3 (decrease) by 58890 EUR."/>
    <m/>
    <m/>
    <m/>
    <m/>
    <d v="2021-04-15T00:00:00"/>
    <d v="2021-06-14T00:00:00"/>
    <n v="2021"/>
    <n v="11082"/>
    <m/>
    <n v="11082"/>
    <n v="11082"/>
    <n v="1"/>
    <n v="0"/>
    <n v="6410"/>
  </r>
  <r>
    <s v="2020/63"/>
    <x v="4"/>
    <n v="63"/>
    <x v="11"/>
    <s v="Estonia"/>
    <s v="Estonia - Police and Border Guard Board"/>
    <s v="no"/>
    <s v="Field Deployment"/>
    <s v="2020/FDU/01/Heavy Technical Equipment"/>
    <d v="2020-02-01T00:00:00"/>
    <d v="2020-03-25T00:00:00"/>
    <s v="no"/>
    <x v="0"/>
    <s v="FRO.31338"/>
    <n v="2020"/>
    <s v="C1"/>
    <n v="125371"/>
    <d v="2020-01-30T00:00:00"/>
    <s v="MM"/>
    <n v="49757"/>
    <s v="yes"/>
    <n v="61764"/>
    <n v="32519.89"/>
    <m/>
    <m/>
    <m/>
    <m/>
    <s v="Recovery order for pre-financing in the amount of 12,212,14 EUR"/>
    <n v="2020"/>
    <n v="75223"/>
    <m/>
    <m/>
    <d v="2020-06-08T00:00:00"/>
    <d v="2020-09-03T00:00:00"/>
    <n v="2020"/>
    <n v="-12212.14"/>
    <m/>
    <n v="125371"/>
    <n v="63010.86"/>
    <n v="0.50259517751314098"/>
    <n v="50148"/>
    <n v="32519.89"/>
  </r>
  <r>
    <s v="2020/64"/>
    <x v="4"/>
    <n v="64"/>
    <x v="11"/>
    <s v="Italy"/>
    <s v="Italy - Ministero dell'Interno, Dipartimento della Pubblica Sicurezza, Direzione Centrale dell'Immigrazione e della Polizia delle Frontiere"/>
    <s v="yes"/>
    <s v="Field Deployment"/>
    <s v="2020/FDU/01/Human Resources/Light Technical Technical Equipment"/>
    <d v="2020-01-28T00:00:00"/>
    <d v="2021-01-29T00:00:00"/>
    <s v="no"/>
    <x v="0"/>
    <s v="FRO.31347"/>
    <n v="2020"/>
    <s v="C1"/>
    <n v="900235"/>
    <d v="2020-01-31T00:00:00"/>
    <s v="MM"/>
    <m/>
    <s v="yes"/>
    <n v="102995"/>
    <n v="102255"/>
    <s v="FRO.31347"/>
    <n v="2020"/>
    <n v="129716"/>
    <d v="2020-11-19T00:00:00"/>
    <s v="Amend. 2 (change of implementation dates+increase) signed on 20/01/2021"/>
    <n v="2020"/>
    <n v="540141"/>
    <m/>
    <m/>
    <d v="2021-04-14T00:00:00"/>
    <d v="2021-04-16T00:00:00"/>
    <n v="2021"/>
    <n v="452485"/>
    <m/>
    <n v="1029951"/>
    <n v="992626"/>
    <n v="0.96376041190309059"/>
    <n v="37325"/>
    <n v="102255"/>
  </r>
  <r>
    <s v="2020/65"/>
    <x v="4"/>
    <n v="65"/>
    <x v="11"/>
    <s v="Denmark"/>
    <s v="Denmark - Defence Command"/>
    <s v="no"/>
    <s v="Field Deployment"/>
    <s v="2020/FDU/01/Human Resources/Light Technical Technical Equipment"/>
    <d v="2020-01-29T00:00:00"/>
    <d v="2021-01-30T00:00:00"/>
    <s v="no"/>
    <x v="0"/>
    <s v="FRO.31310"/>
    <n v="2020"/>
    <s v="C1"/>
    <n v="1255332"/>
    <d v="2020-02-04T00:00:00"/>
    <s v="MM"/>
    <m/>
    <s v="yes"/>
    <n v="181982"/>
    <n v="188109.88"/>
    <s v="FRO.31310"/>
    <n v="2020"/>
    <n v="564491"/>
    <m/>
    <s v="Amend no 2 (budget increase)"/>
    <n v="2020"/>
    <n v="971960"/>
    <m/>
    <m/>
    <d v="2021-04-15T00:00:00"/>
    <d v="2021-07-27T00:00:00"/>
    <n v="2021"/>
    <n v="836404.6"/>
    <m/>
    <n v="1819823"/>
    <n v="1808364.6"/>
    <n v="0.99370356347842625"/>
    <n v="11458.399999999907"/>
    <n v="188109.88"/>
  </r>
  <r>
    <s v="2020/66"/>
    <x v="4"/>
    <n v="66"/>
    <x v="5"/>
    <s v="Bulgaria"/>
    <s v="Bulgaria - Ministry of Interior, Chief Directorate Border Police"/>
    <s v="no "/>
    <s v="FSC Support Officer"/>
    <s v="2020/FSC/GA FSC FIMO Deployment"/>
    <d v="2020-02-01T00:00:00"/>
    <d v="2021-02-01T00:00:00"/>
    <s v="no "/>
    <x v="0"/>
    <s v="FRO.31317"/>
    <n v="2020"/>
    <s v="C1"/>
    <n v="24870"/>
    <d v="2020-01-31T00:00:00"/>
    <s v="BGO"/>
    <m/>
    <s v="no"/>
    <m/>
    <m/>
    <s v="FRO.31317"/>
    <n v="2020"/>
    <n v="15303"/>
    <d v="2020-08-03T00:00:00"/>
    <s v="Amend no 1 (extension+budget increase)"/>
    <m/>
    <m/>
    <m/>
    <m/>
    <d v="2021-04-17T00:00:00"/>
    <d v="2021-02-22T00:00:00"/>
    <n v="2021"/>
    <n v="39211.040000000001"/>
    <m/>
    <n v="40173"/>
    <n v="39211.040000000001"/>
    <n v="0.97605456401065394"/>
    <n v="961.95999999999913"/>
    <n v="0"/>
  </r>
  <r>
    <s v="2020/67"/>
    <x v="4"/>
    <n v="67"/>
    <x v="11"/>
    <s v="Latvia"/>
    <s v="Latvia - State Border Guard of the Republic of Latvia"/>
    <s v="no"/>
    <s v="Field Deployment"/>
    <s v="2020/FDU/01/Heavy Technical Equipment"/>
    <d v="2020-02-01T00:00:00"/>
    <d v="2020-05-31T00:00:00"/>
    <s v="no"/>
    <x v="0"/>
    <s v="FRO.31361"/>
    <n v="2020"/>
    <s v="C1"/>
    <n v="1113782"/>
    <d v="2020-01-30T00:00:00"/>
    <s v="DC"/>
    <n v="835433.8"/>
    <s v="yes"/>
    <n v="553020.22"/>
    <n v="315661.55"/>
    <s v="FRO.31361"/>
    <n v="2020"/>
    <n v="30117"/>
    <m/>
    <m/>
    <n v="2020"/>
    <n v="668269"/>
    <m/>
    <m/>
    <d v="2020-08-14T00:00:00"/>
    <d v="2020-10-30T00:00:00"/>
    <n v="2020"/>
    <n v="203219.39"/>
    <m/>
    <n v="1143899"/>
    <n v="871488.39"/>
    <n v="0.76185781262156882"/>
    <n v="272410.61"/>
    <n v="315661.55"/>
  </r>
  <r>
    <s v="2020/68"/>
    <x v="4"/>
    <n v="68"/>
    <x v="11"/>
    <s v="Portugal"/>
    <s v="Portugal - Polícia de Segurança Pública"/>
    <s v="no"/>
    <s v="Field Deployment"/>
    <s v="2020/FDU/01/Human Resources/Light Technical Technical Equipment"/>
    <d v="2020-01-29T00:00:00"/>
    <d v="2021-01-31T00:00:00"/>
    <s v="yes"/>
    <x v="0"/>
    <s v="FRO.31257"/>
    <n v="2020"/>
    <s v="C1"/>
    <n v="830143"/>
    <d v="2020-01-30T00:00:00"/>
    <s v="DC"/>
    <m/>
    <s v="yes"/>
    <n v="85000"/>
    <m/>
    <s v="FRO.31257"/>
    <n v="2020"/>
    <n v="72525.5"/>
    <d v="2020-08-04T00:00:00"/>
    <s v="Amend no 1 (extension) signed on 04/08/2020. Amend no 2 (decrease) signed on 14/12/2020. Amendment no 3 (increase ex-post) signed with an exception on 16.06.2021."/>
    <n v="2020"/>
    <n v="498086"/>
    <m/>
    <m/>
    <d v="2021-04-16T00:00:00"/>
    <m/>
    <m/>
    <m/>
    <m/>
    <n v="902668.5"/>
    <n v="498086"/>
    <n v="0.55179282316819522"/>
    <n v="404582.5"/>
    <n v="85000"/>
  </r>
  <r>
    <s v="2020/69"/>
    <x v="4"/>
    <n v="69"/>
    <x v="5"/>
    <s v="Spain"/>
    <s v="Spain - Policia Nacional/ Comisaria General de Extranjeria y Fronteras"/>
    <s v="no"/>
    <s v="FSC Support Officer"/>
    <s v="2020/FSC/GA FSC FIMO Deployment"/>
    <d v="2020-02-01T00:00:00"/>
    <d v="2021-02-01T00:00:00"/>
    <s v="no "/>
    <x v="0"/>
    <s v="FRO.31322"/>
    <n v="2020"/>
    <s v="C1"/>
    <n v="53258"/>
    <d v="2020-01-31T00:00:00"/>
    <s v="BGO"/>
    <m/>
    <s v="yes"/>
    <n v="6606"/>
    <n v="6804"/>
    <s v="FRO.31322"/>
    <n v="2020"/>
    <n v="11114"/>
    <d v="2020-08-18T00:00:00"/>
    <s v="Amend no 2 (budget decrease)"/>
    <m/>
    <m/>
    <m/>
    <m/>
    <d v="2021-04-17T00:00:00"/>
    <d v="2020-12-16T00:00:00"/>
    <n v="2020"/>
    <n v="63672"/>
    <m/>
    <n v="64372"/>
    <n v="63672"/>
    <n v="0.98912570682905609"/>
    <n v="700"/>
    <n v="6804"/>
  </r>
  <r>
    <s v="2020/70"/>
    <x v="4"/>
    <n v="70"/>
    <x v="5"/>
    <s v="Latvia"/>
    <s v="Latvia - State Border Guard of the Republic of Latvia"/>
    <s v="no"/>
    <s v="FSC Support Officer"/>
    <s v="2020/FSC/GA FSC FIMO Deployment"/>
    <d v="2020-02-01T00:00:00"/>
    <d v="2021-02-02T00:00:00"/>
    <s v="no "/>
    <x v="0"/>
    <s v="FRO.31319"/>
    <n v="2020"/>
    <s v="C1"/>
    <n v="15730"/>
    <d v="2020-01-31T00:00:00"/>
    <s v="BGO"/>
    <m/>
    <s v="yes "/>
    <n v="8698"/>
    <n v="33076"/>
    <s v="FRO.31319"/>
    <n v="2020"/>
    <n v="71253"/>
    <d v="2021-02-10T00:00:00"/>
    <s v="amendment no 5"/>
    <n v="2020"/>
    <n v="51673"/>
    <m/>
    <m/>
    <d v="2021-04-18T00:00:00"/>
    <m/>
    <n v="2021"/>
    <n v="34941"/>
    <m/>
    <n v="86983"/>
    <n v="86614"/>
    <n v="0.99575779175241141"/>
    <n v="369"/>
    <n v="0"/>
  </r>
  <r>
    <s v="2020/71"/>
    <x v="4"/>
    <n v="71"/>
    <x v="5"/>
    <s v="Belgium"/>
    <s v="Belgium - Belgian Federal Police"/>
    <s v="no"/>
    <s v="FSC Support Officer"/>
    <s v="2020/FSC/GA FSC FIMO Deployment"/>
    <d v="2020-02-01T00:00:00"/>
    <d v="2021-02-01T00:00:00"/>
    <s v="no"/>
    <x v="0"/>
    <s v="FRO.31314"/>
    <n v="2020"/>
    <s v="C1"/>
    <n v="44026"/>
    <d v="2020-01-31T00:00:00"/>
    <s v="BGO"/>
    <m/>
    <s v="no"/>
    <m/>
    <m/>
    <s v="FRO.31314"/>
    <n v="2020"/>
    <n v="-2740"/>
    <d v="2020-09-14T00:00:00"/>
    <s v="AM.1 - decrease due to cancellations; _x000a_AM.2 additionnal deployments_x000a_AM.5 extension of eligibility period"/>
    <m/>
    <m/>
    <m/>
    <m/>
    <d v="2021-04-17T00:00:00"/>
    <d v="2020-12-02T00:00:00"/>
    <n v="2020"/>
    <n v="23159"/>
    <m/>
    <n v="41286"/>
    <n v="23159"/>
    <n v="0.56094075473526139"/>
    <n v="18127"/>
    <n v="0"/>
  </r>
  <r>
    <s v="2020/72"/>
    <x v="4"/>
    <n v="72"/>
    <x v="10"/>
    <s v="Netherlands"/>
    <s v="Netherlands - Dienst Terugkeer &amp; Vertrek (Repatriation and Departure Service)"/>
    <s v="no"/>
    <s v="Return Support"/>
    <s v="2020/ECRET/01/EURLO"/>
    <d v="2020-02-01T00:00:00"/>
    <d v="2021-01-31T00:00:00"/>
    <s v="no"/>
    <x v="0"/>
    <s v="FRO.31325"/>
    <n v="2020"/>
    <s v="C1"/>
    <n v="208352.9"/>
    <d v="2020-01-30T00:00:00"/>
    <s v="DC"/>
    <m/>
    <s v="yes"/>
    <n v="117000"/>
    <m/>
    <s v="FRO.31325"/>
    <n v="2021"/>
    <n v="24951.040000000001"/>
    <m/>
    <s v="AM.1 budget increased by EUR 24,951.04;"/>
    <m/>
    <m/>
    <m/>
    <m/>
    <d v="2021-04-16T00:00:00"/>
    <m/>
    <m/>
    <m/>
    <m/>
    <n v="233303.94"/>
    <n v="0"/>
    <n v="0"/>
    <n v="233303.94"/>
    <n v="117000"/>
  </r>
  <r>
    <s v="2020/73"/>
    <x v="4"/>
    <n v="73"/>
    <x v="5"/>
    <s v="Estonia"/>
    <s v="Estonia - Police and Border Guard Board"/>
    <s v="no "/>
    <s v="FSC Support Officer"/>
    <s v="2020/FSC/GA FSC FIMO Deployment"/>
    <d v="2020-02-01T00:00:00"/>
    <d v="2021-02-01T00:00:00"/>
    <s v="no"/>
    <x v="0"/>
    <s v="FRO.31351"/>
    <n v="2020"/>
    <s v="C1"/>
    <n v="20624"/>
    <d v="2020-01-31T00:00:00"/>
    <s v="BGO"/>
    <m/>
    <s v="no"/>
    <m/>
    <m/>
    <s v="FRO.31351"/>
    <n v="2020"/>
    <n v="38663"/>
    <d v="2020-07-06T00:00:00"/>
    <s v="AM. 2- GA extension"/>
    <n v="2020"/>
    <n v="35220"/>
    <n v="2020"/>
    <n v="11740"/>
    <d v="2021-04-17T00:00:00"/>
    <d v="2021-04-08T00:00:00"/>
    <n v="2021"/>
    <n v="11740"/>
    <m/>
    <n v="59287"/>
    <n v="58700"/>
    <n v="0.99009900990099009"/>
    <n v="587"/>
    <n v="0"/>
  </r>
  <r>
    <s v="2020/74"/>
    <x v="4"/>
    <n v="74"/>
    <x v="5"/>
    <s v="Portugal"/>
    <s v="Portugal - Servico de Estrangeiros e Fronteiras"/>
    <s v="no"/>
    <s v="FSC Support Officer"/>
    <s v="2020/FSC/GA FSC FIMO Deployment"/>
    <d v="2020-02-01T00:00:00"/>
    <d v="2020-08-15T00:00:00"/>
    <s v="no"/>
    <x v="0"/>
    <s v="FRO.31339"/>
    <n v="2020"/>
    <s v="C1"/>
    <n v="7212"/>
    <m/>
    <s v="BGO"/>
    <m/>
    <s v="no"/>
    <m/>
    <m/>
    <m/>
    <m/>
    <m/>
    <m/>
    <m/>
    <m/>
    <m/>
    <m/>
    <m/>
    <d v="2020-10-29T00:00:00"/>
    <m/>
    <m/>
    <m/>
    <m/>
    <n v="7212"/>
    <n v="0"/>
    <n v="0"/>
    <n v="7212"/>
    <n v="0"/>
  </r>
  <r>
    <s v="2020/75"/>
    <x v="4"/>
    <n v="75"/>
    <x v="5"/>
    <s v="Austria"/>
    <s v="Austria - Federal Ministry of the Interior"/>
    <s v="no"/>
    <s v="FSC Support Officer"/>
    <s v="2020/FSC/GA FSC FIMO Deployment"/>
    <d v="2020-02-01T00:00:00"/>
    <d v="2021-02-01T00:00:00"/>
    <s v="no"/>
    <x v="0"/>
    <s v="FRO.31336"/>
    <n v="2020"/>
    <s v="C1"/>
    <n v="21489"/>
    <d v="2020-01-31T00:00:00"/>
    <s v="BGO"/>
    <m/>
    <s v="no"/>
    <m/>
    <m/>
    <s v="FRO.31336"/>
    <n v="2020"/>
    <n v="-758"/>
    <d v="2020-07-14T00:00:00"/>
    <m/>
    <m/>
    <m/>
    <m/>
    <m/>
    <d v="2021-04-17T00:00:00"/>
    <m/>
    <m/>
    <n v="20666"/>
    <m/>
    <n v="20731"/>
    <n v="20666"/>
    <n v="0.99686459890984513"/>
    <n v="65"/>
    <n v="0"/>
  </r>
  <r>
    <s v="2020/76"/>
    <x v="4"/>
    <n v="76"/>
    <x v="10"/>
    <s v="Norway"/>
    <s v="Norway - National Police Immigration Service"/>
    <s v="no"/>
    <s v="Return Support"/>
    <s v="2020/ECRet/01-FOA-R 2019 including return and pre-return related activities"/>
    <d v="2020-02-01T00:00:00"/>
    <d v="2020-05-31T00:00:00"/>
    <s v="no"/>
    <x v="0"/>
    <s v="FRO.31265"/>
    <n v="2020"/>
    <s v="C1"/>
    <n v="73601"/>
    <d v="2020-01-31T00:00:00"/>
    <s v="DC"/>
    <m/>
    <s v="yes"/>
    <n v="138000"/>
    <n v="167068.12"/>
    <s v="FRO.31265"/>
    <n v="2020"/>
    <n v="118535.45999999999"/>
    <d v="2020-02-10T00:00:00"/>
    <s v="AM.1 Budget Increase €42.462; Am no 2 budget increase by €48528. AM.3 Budget Increase €194.112; Am. 4 - only extension of duration; De-Commitment €166,566.54 after Final Payment"/>
    <m/>
    <m/>
    <m/>
    <m/>
    <d v="2020-08-14T00:00:00"/>
    <m/>
    <n v="2020"/>
    <n v="192136.46"/>
    <m/>
    <n v="192136.46"/>
    <n v="192136.46"/>
    <n v="1"/>
    <n v="0"/>
    <n v="167068.12"/>
  </r>
  <r>
    <s v="2020/77"/>
    <x v="4"/>
    <n v="77"/>
    <x v="11"/>
    <s v="Estonia"/>
    <s v="Estonia - Police and Border Guard Board"/>
    <s v="no"/>
    <s v="Field Deployment"/>
    <s v="2020/FDU/01/Human Resources/Light Technical Technical Equipment"/>
    <d v="2020-01-29T00:00:00"/>
    <d v="2021-01-31T00:00:00"/>
    <s v="no"/>
    <x v="0"/>
    <s v="FRO.31315"/>
    <n v="2020"/>
    <s v="C1"/>
    <n v="924118"/>
    <d v="2020-01-31T00:00:00"/>
    <s v="MM"/>
    <m/>
    <s v="yes"/>
    <n v="92411"/>
    <m/>
    <s v="FRO.31315"/>
    <n v="2020"/>
    <n v="251823"/>
    <m/>
    <s v="Amend no 2 (budget decrease)"/>
    <n v="2020"/>
    <n v="753565"/>
    <m/>
    <m/>
    <d v="2021-04-16T00:00:00"/>
    <m/>
    <m/>
    <m/>
    <m/>
    <n v="1175941"/>
    <n v="753565"/>
    <n v="0.64081871454435213"/>
    <n v="422376"/>
    <n v="92411"/>
  </r>
  <r>
    <s v="2020/78"/>
    <x v="4"/>
    <n v="78"/>
    <x v="11"/>
    <s v="Luxembourg"/>
    <s v="Luxembourg - Police Grand-Ducale"/>
    <s v="no"/>
    <s v="Field Deployment"/>
    <s v="2020/FDU/01/Heavy Technical Equipment"/>
    <d v="2020-02-01T00:00:00"/>
    <d v="2020-04-27T00:00:00"/>
    <s v="no"/>
    <x v="0"/>
    <s v="FRO.31362"/>
    <n v="2020"/>
    <s v="C1"/>
    <n v="977640"/>
    <d v="2020-01-31T00:00:00"/>
    <s v="MM"/>
    <n v="826216"/>
    <s v="yes"/>
    <n v="935141"/>
    <n v="826216"/>
    <m/>
    <m/>
    <m/>
    <m/>
    <m/>
    <m/>
    <m/>
    <m/>
    <m/>
    <d v="2020-07-11T00:00:00"/>
    <d v="2020-10-28T00:00:00"/>
    <n v="2020"/>
    <n v="852156.67"/>
    <m/>
    <n v="977640"/>
    <n v="852156.67"/>
    <n v="0.87164668998813477"/>
    <n v="125483.32999999996"/>
    <n v="826216"/>
  </r>
  <r>
    <s v="2020/79"/>
    <x v="4"/>
    <n v="79"/>
    <x v="11"/>
    <s v="France"/>
    <s v="France - Direction generale de la gendarmerie nationale (DGGN)"/>
    <s v="no"/>
    <s v="Field Deployment"/>
    <s v="2020/FDU/01/Human Resources/Light Technical Technical Equipment"/>
    <d v="2020-01-29T00:00:00"/>
    <d v="2021-01-31T00:00:00"/>
    <s v="no"/>
    <x v="0"/>
    <s v="FRO.31348"/>
    <n v="2020"/>
    <s v="C1"/>
    <n v="110623"/>
    <d v="2020-01-31T00:00:00"/>
    <s v="MM"/>
    <m/>
    <s v="yes"/>
    <n v="11062"/>
    <m/>
    <s v="FRO.31348"/>
    <n v="2020"/>
    <n v="339483"/>
    <d v="2020-08-14T00:00:00"/>
    <m/>
    <n v="2020"/>
    <n v="270064"/>
    <m/>
    <m/>
    <d v="2021-04-16T00:00:00"/>
    <m/>
    <m/>
    <m/>
    <m/>
    <n v="450106"/>
    <n v="270064"/>
    <n v="0.60000088867955548"/>
    <n v="180042"/>
    <n v="11062"/>
  </r>
  <r>
    <s v="2020/80"/>
    <x v="4"/>
    <n v="80"/>
    <x v="11"/>
    <s v="Portugal"/>
    <s v="Portugal - Maritime Police"/>
    <s v="no"/>
    <s v="Field Deployment"/>
    <s v="2020/FDU/01/Heavy Technical Equipment"/>
    <d v="2020-02-01T00:00:00"/>
    <d v="2020-04-30T00:00:00"/>
    <s v="no"/>
    <x v="0"/>
    <s v="FRO.31370"/>
    <n v="2020"/>
    <s v="C1"/>
    <n v="486375"/>
    <d v="2020-01-31T00:00:00"/>
    <s v="DC"/>
    <n v="336772.73"/>
    <s v="yes"/>
    <n v="231100"/>
    <n v="255143"/>
    <m/>
    <m/>
    <m/>
    <m/>
    <m/>
    <m/>
    <n v="291825"/>
    <m/>
    <m/>
    <d v="2020-07-14T00:00:00"/>
    <d v="2020-10-22T00:00:00"/>
    <n v="2020"/>
    <n v="60891.98"/>
    <m/>
    <n v="486375"/>
    <n v="352716.98"/>
    <n v="0.72519553842199946"/>
    <n v="133658.02000000002"/>
    <n v="255143"/>
  </r>
  <r>
    <s v="2020/81"/>
    <x v="4"/>
    <n v="81"/>
    <x v="11"/>
    <s v="Croatia"/>
    <s v="Croatia - Ministry of the Interior of the Republic of Croatia"/>
    <s v="no"/>
    <s v="Field Deployment"/>
    <s v="2020/FDU/01/Heavy Technical Equipment"/>
    <d v="2020-02-01T00:00:00"/>
    <d v="2020-07-06T00:00:00"/>
    <s v="no"/>
    <x v="0"/>
    <s v="FRO.31373"/>
    <n v="2020"/>
    <s v="C1"/>
    <n v="331838"/>
    <d v="2020-01-31T00:00:00"/>
    <s v="DC"/>
    <n v="424120.51"/>
    <s v="yes"/>
    <n v="151437"/>
    <n v="234190.93"/>
    <m/>
    <m/>
    <n v="309381"/>
    <m/>
    <s v="AM.1 Budget Increase €173.211 - AM.2 Budget Increase €51.306 and Extension 06/06/2020 - AM.3 Budget Increase €84.864 &amp; Duration Extension 06/07/2020"/>
    <m/>
    <m/>
    <m/>
    <m/>
    <d v="2020-09-19T00:00:00"/>
    <d v="2020-11-27T00:00:00"/>
    <n v="2020"/>
    <n v="460924.12"/>
    <m/>
    <n v="641219"/>
    <n v="460924.12"/>
    <n v="0.71882480088706047"/>
    <n v="180294.88"/>
    <n v="234190.93"/>
  </r>
  <r>
    <s v="2020/82"/>
    <x v="4"/>
    <n v="82"/>
    <x v="5"/>
    <s v="Czech Republic"/>
    <s v="Czech Republic - Police of the Czech Republic"/>
    <s v="no"/>
    <s v="FSC Support Officer"/>
    <s v="2020/FSC/GA FSC FIMO Deployment"/>
    <d v="2020-02-01T00:00:00"/>
    <d v="2021-02-01T00:00:00"/>
    <s v="no"/>
    <x v="0"/>
    <s v="FRO.31360"/>
    <n v="2020"/>
    <s v="C1"/>
    <n v="36936"/>
    <d v="2020-01-31T00:00:00"/>
    <s v="BGO"/>
    <m/>
    <s v="no"/>
    <m/>
    <m/>
    <m/>
    <n v="2020"/>
    <n v="0"/>
    <m/>
    <s v="Amend no 1 (only period extension, no ABAC)."/>
    <n v="2020"/>
    <n v="21942"/>
    <m/>
    <m/>
    <d v="2021-04-17T00:00:00"/>
    <d v="2020-12-08T00:00:00"/>
    <n v="2020"/>
    <n v="14628"/>
    <m/>
    <n v="36936"/>
    <n v="36570"/>
    <n v="0.99009096816114361"/>
    <n v="366"/>
    <n v="0"/>
  </r>
  <r>
    <s v="2020/83"/>
    <x v="4"/>
    <n v="83"/>
    <x v="5"/>
    <s v="Hungary"/>
    <s v="Hungary - Hungarian Police Headquarters"/>
    <s v="no"/>
    <s v="FSC Support Officer"/>
    <s v="2020/FSC/GA FSC FIMO Deployment"/>
    <d v="2020-01-31T00:00:00"/>
    <d v="2021-02-01T00:00:00"/>
    <s v="no"/>
    <x v="0"/>
    <s v="FRO.31357"/>
    <n v="2020"/>
    <s v="C1"/>
    <n v="8980"/>
    <d v="2020-01-31T00:00:00"/>
    <s v="BGO"/>
    <m/>
    <s v="no"/>
    <m/>
    <m/>
    <s v="FRO.31357"/>
    <n v="2020"/>
    <n v="7737"/>
    <d v="2020-07-21T00:00:00"/>
    <s v="AM.1 - GA extension ; AM.2 decrease, _x000a_cancellation of depl"/>
    <m/>
    <m/>
    <m/>
    <m/>
    <d v="2021-04-17T00:00:00"/>
    <d v="2021-01-27T00:00:00"/>
    <n v="2021"/>
    <n v="16206"/>
    <m/>
    <n v="16717"/>
    <n v="16206"/>
    <n v="0.96943231441048039"/>
    <n v="511"/>
    <n v="0"/>
  </r>
  <r>
    <s v="2020/84"/>
    <x v="4"/>
    <n v="84"/>
    <x v="10"/>
    <s v="Luxembourg"/>
    <s v="Luxembourg - Ministry of Foreign Affairs"/>
    <s v="no"/>
    <s v="Return Support"/>
    <s v="2020/ECRet/01-FOA-R 2019 including return and pre-return related activities"/>
    <d v="2020-02-04T00:00:00"/>
    <d v="2020-05-31T00:00:00"/>
    <s v="no"/>
    <x v="0"/>
    <s v="FRO.31343"/>
    <n v="2020"/>
    <s v="C1"/>
    <n v="38345"/>
    <d v="2020-02-03T00:00:00"/>
    <s v="IM"/>
    <m/>
    <s v="no"/>
    <m/>
    <m/>
    <s v="FRO.31343"/>
    <n v="2020"/>
    <n v="3001"/>
    <d v="2020-03-17T00:00:00"/>
    <s v="AM.1 Budget Increase €3001; amend. 2 only extension of the duration signed on 17/04/2020"/>
    <m/>
    <m/>
    <m/>
    <m/>
    <d v="2020-08-14T00:00:00"/>
    <d v="2020-08-12T00:00:00"/>
    <n v="2020"/>
    <n v="37066.68"/>
    <m/>
    <n v="41346"/>
    <n v="37066.68"/>
    <n v="0.89649978232477145"/>
    <n v="4279.32"/>
    <n v="0"/>
  </r>
  <r>
    <s v="2020/85"/>
    <x v="4"/>
    <n v="85"/>
    <x v="5"/>
    <s v="Lithuania"/>
    <s v="Lithuania - State Border Guard Service at the Ministry of the Interior of the Republic of Lithuania"/>
    <s v="no"/>
    <s v="FSC Support Officer"/>
    <s v="2020/FSC/GA FSC FIMO Deployment"/>
    <d v="2020-02-01T00:00:00"/>
    <d v="2021-02-01T00:00:00"/>
    <s v="no"/>
    <x v="0"/>
    <s v="FRO.31375"/>
    <n v="2020"/>
    <s v="C1"/>
    <n v="99758"/>
    <d v="2020-03-01T00:00:00"/>
    <s v="BGO"/>
    <n v="0"/>
    <s v="yes"/>
    <n v="13452"/>
    <n v="25705"/>
    <s v="FRO.31375"/>
    <n v="2020"/>
    <n v="34767"/>
    <s v="04/082020"/>
    <s v="Am. 2: additionnal deployments; AM. 3 car rental costs _x000a_added; Am. 4 "/>
    <n v="2020"/>
    <n v="59262"/>
    <m/>
    <m/>
    <d v="2021-04-17T00:00:00"/>
    <d v="2021-04-13T00:00:00"/>
    <n v="2021"/>
    <n v="63571"/>
    <m/>
    <n v="134525"/>
    <n v="122833"/>
    <n v="0.91308678684259437"/>
    <n v="11692"/>
    <n v="25705"/>
  </r>
  <r>
    <s v="2020/86"/>
    <x v="4"/>
    <n v="86"/>
    <x v="5"/>
    <s v="Norway"/>
    <s v="Norway - National Police Directorate of the Kingdom of Norway"/>
    <s v="no"/>
    <s v="FSC Support Officer"/>
    <s v="2020/FSC/GA FSC FIMO Deployment"/>
    <d v="2020-01-29T00:00:00"/>
    <d v="2020-12-01T00:00:00"/>
    <s v="no"/>
    <x v="0"/>
    <s v="FRO.31374"/>
    <n v="2020"/>
    <s v="C1"/>
    <n v="15890"/>
    <d v="2020-02-05T00:00:00"/>
    <s v="BGO"/>
    <m/>
    <s v="no"/>
    <m/>
    <m/>
    <s v="FRO.31374"/>
    <n v="2020"/>
    <n v="14471"/>
    <d v="2020-11-16T00:00:00"/>
    <s v="AM.2; AM.3 increase of the amount, change of end date"/>
    <m/>
    <m/>
    <m/>
    <m/>
    <d v="2021-02-14T00:00:00"/>
    <d v="2020-12-15T00:00:00"/>
    <n v="2020"/>
    <n v="30060"/>
    <m/>
    <n v="30361"/>
    <n v="30060"/>
    <n v="0.99008596554790684"/>
    <n v="301"/>
    <n v="0"/>
  </r>
  <r>
    <s v="2020/87"/>
    <x v="4"/>
    <n v="87"/>
    <x v="11"/>
    <s v="Slovak Republic"/>
    <s v="Slovak Republic - Ministry of Interior of the Slovak Republic"/>
    <s v="no"/>
    <s v="Field Deployment"/>
    <s v="2020/FDU/01/Human Resources/Light Technical Equipment"/>
    <d v="2020-02-25T00:00:00"/>
    <d v="2021-01-29T00:00:00"/>
    <s v="no"/>
    <x v="0"/>
    <s v="FRO.31384"/>
    <n v="2020"/>
    <s v="C1"/>
    <n v="317457"/>
    <d v="2020-02-06T00:00:00"/>
    <s v="DC"/>
    <m/>
    <s v="yes"/>
    <n v="32000"/>
    <n v="65996"/>
    <s v="FRO.31384"/>
    <n v="2020"/>
    <n v="338887"/>
    <d v="2020-07-01T00:00:00"/>
    <s v="AM.1 Budget Increase €249.297 &amp; Duration Extension 29/01/2021. amendm no 2 (budget increase); AM.3 Budget Increase €15K"/>
    <n v="2020"/>
    <n v="340052"/>
    <n v="2020"/>
    <n v="128269"/>
    <d v="2021-04-14T00:00:00"/>
    <d v="2021-04-29T00:00:00"/>
    <n v="2021"/>
    <n v="157961"/>
    <m/>
    <n v="656344"/>
    <n v="626282"/>
    <n v="0.95419779871530785"/>
    <n v="30062"/>
    <n v="65996"/>
  </r>
  <r>
    <s v="2020/88"/>
    <x v="4"/>
    <n v="88"/>
    <x v="11"/>
    <s v="France"/>
    <s v="France - Prefecture de Police"/>
    <s v="no"/>
    <s v="Field Deployment"/>
    <s v="2020/FDU/01/Human Resources/Light Technical Equipment"/>
    <d v="2020-01-29T00:00:00"/>
    <d v="2021-01-31T00:00:00"/>
    <s v="no"/>
    <x v="0"/>
    <s v="FRO.31376"/>
    <n v="2020"/>
    <s v="C1"/>
    <n v="124268"/>
    <d v="2020-02-06T00:00:00"/>
    <s v="DC"/>
    <m/>
    <s v="yes"/>
    <n v="12500"/>
    <m/>
    <s v="FRO.31376"/>
    <n v="2020"/>
    <n v="23798"/>
    <m/>
    <m/>
    <m/>
    <m/>
    <m/>
    <m/>
    <d v="2021-04-16T00:00:00"/>
    <m/>
    <m/>
    <m/>
    <m/>
    <n v="148066"/>
    <n v="0"/>
    <n v="0"/>
    <n v="148066"/>
    <n v="12500"/>
  </r>
  <r>
    <s v="2020/89"/>
    <x v="4"/>
    <n v="89"/>
    <x v="5"/>
    <s v="Malta "/>
    <s v="Malta - Armed Forces of Malta"/>
    <s v="no"/>
    <s v="FSC Support Officer"/>
    <s v="2020/FSC/GA FSC FIMO Deployment"/>
    <d v="2020-01-30T00:00:00"/>
    <d v="2021-02-01T00:00:00"/>
    <s v="no"/>
    <x v="0"/>
    <s v="FRO.31397"/>
    <n v="2020"/>
    <s v="C1"/>
    <n v="31997"/>
    <d v="2020-02-05T00:00:00"/>
    <s v="BGO"/>
    <m/>
    <s v="no"/>
    <n v="10848"/>
    <n v="51891"/>
    <s v="FRO.31397"/>
    <n v="2020"/>
    <n v="121845"/>
    <d v="2020-08-03T00:00:00"/>
    <s v="Am. no 3; Am. no 4; Am.no 5 "/>
    <m/>
    <m/>
    <m/>
    <m/>
    <d v="2021-04-17T00:00:00"/>
    <d v="2021-05-18T00:00:00"/>
    <n v="2021"/>
    <n v="151404"/>
    <m/>
    <n v="153842"/>
    <n v="151404"/>
    <n v="0.98415257211944718"/>
    <n v="2438"/>
    <n v="0"/>
  </r>
  <r>
    <s v="2020/90"/>
    <x v="4"/>
    <n v="90"/>
    <x v="12"/>
    <s v="Germany"/>
    <s v="Germany - Bundespolizeidirektion Bad Bramstedt - Federal Police Regional Office Bad Bramstedt"/>
    <s v="no"/>
    <s v="BSRBCC 2020"/>
    <s v="2020/CGS/01 BSRBCC 2020"/>
    <d v="2020-02-23T00:00:00"/>
    <d v="2020-12-18T00:00:00"/>
    <s v="no"/>
    <x v="0"/>
    <s v="FRO.31390"/>
    <n v="2020"/>
    <s v="C1"/>
    <n v="110304.12"/>
    <d v="2020-02-07T00:00:00"/>
    <s v="MM"/>
    <m/>
    <s v="yes"/>
    <n v="55152"/>
    <m/>
    <m/>
    <m/>
    <m/>
    <m/>
    <m/>
    <n v="2020"/>
    <n v="50000"/>
    <m/>
    <m/>
    <d v="2021-03-03T00:00:00"/>
    <d v="2021-01-15T00:00:00"/>
    <n v="2021"/>
    <n v="-40279.800000000003"/>
    <m/>
    <n v="110304.12"/>
    <n v="9720.1999999999971"/>
    <n v="8.8121821741563217E-2"/>
    <n v="60304.119999999995"/>
    <n v="55152"/>
  </r>
  <r>
    <s v="2020/91"/>
    <x v="4"/>
    <n v="91"/>
    <x v="11"/>
    <s v="France"/>
    <s v="France - Direction Centrale des compagnies republicaines de securite"/>
    <s v="no"/>
    <s v="Field Deployment"/>
    <s v="2020/FDU/01/Human Resources/Light Technical Equipment"/>
    <d v="2020-01-29T00:00:00"/>
    <d v="2021-01-31T00:00:00"/>
    <s v="no"/>
    <x v="0"/>
    <s v="FRO.31385"/>
    <n v="2020"/>
    <s v="C1"/>
    <n v="111720"/>
    <d v="2020-02-06T00:00:00"/>
    <s v="DC"/>
    <m/>
    <s v="yes"/>
    <n v="12000"/>
    <m/>
    <s v="FRO.31385"/>
    <n v="2020"/>
    <n v="246889"/>
    <d v="2020-11-05T00:00:00"/>
    <s v="Amend no 2 (budget increase)"/>
    <n v="2020"/>
    <n v="215165"/>
    <m/>
    <m/>
    <d v="2021-04-16T00:00:00"/>
    <m/>
    <m/>
    <m/>
    <m/>
    <n v="358609"/>
    <n v="215165"/>
    <n v="0.59999888457902617"/>
    <n v="143444"/>
    <n v="12000"/>
  </r>
  <r>
    <s v="2020/92"/>
    <x v="4"/>
    <n v="92"/>
    <x v="11"/>
    <s v="Georgia"/>
    <s v="Georgia - Patrol Police Department"/>
    <s v="no"/>
    <s v="Field Deployment"/>
    <s v="2020/FDU/01/Human Resources/Light Technical Equipment"/>
    <d v="2020-02-25T00:00:00"/>
    <d v="2020-03-26T00:00:00"/>
    <s v="no"/>
    <x v="0"/>
    <s v="FRO.31404"/>
    <n v="2020"/>
    <s v="C1"/>
    <n v="10586.58"/>
    <m/>
    <s v="DC"/>
    <m/>
    <s v="no"/>
    <m/>
    <m/>
    <m/>
    <m/>
    <n v="-3468.94"/>
    <m/>
    <s v="De-Commitment 19/06/2020"/>
    <m/>
    <m/>
    <m/>
    <m/>
    <d v="2020-06-09T00:00:00"/>
    <m/>
    <m/>
    <n v="7117.64"/>
    <m/>
    <n v="7117.6399999999994"/>
    <n v="7117.64"/>
    <n v="1.0000000000000002"/>
    <n v="-9.0949470177292824E-13"/>
    <n v="0"/>
  </r>
  <r>
    <s v="2020/93"/>
    <x v="4"/>
    <n v="93"/>
    <x v="11"/>
    <s v="Latvia"/>
    <s v="Latvia - State Border Guard of the Republic of Latvia"/>
    <s v="no"/>
    <s v="Field Deployment"/>
    <s v="2020/FDU/01/Human Resources/Light Technical Equipment"/>
    <d v="2020-01-29T00:00:00"/>
    <d v="2021-01-31T00:00:00"/>
    <s v="no"/>
    <x v="0"/>
    <s v="FRO.31378"/>
    <n v="2020"/>
    <s v="C1"/>
    <n v="558613"/>
    <d v="2020-02-13T00:00:00"/>
    <s v="DC"/>
    <m/>
    <s v="yes"/>
    <n v="58000"/>
    <m/>
    <s v="FRO.31378"/>
    <n v="2020"/>
    <n v="155942"/>
    <d v="2020-08-11T00:00:00"/>
    <s v="AM.2 Budget Decrease €318.996"/>
    <n v="2020"/>
    <n v="620131"/>
    <m/>
    <m/>
    <d v="2021-04-16T00:00:00"/>
    <m/>
    <m/>
    <m/>
    <m/>
    <n v="714555"/>
    <n v="620131"/>
    <n v="0.86785621820573644"/>
    <n v="94424"/>
    <n v="58000"/>
  </r>
  <r>
    <s v="2020/94"/>
    <x v="4"/>
    <n v="94"/>
    <x v="10"/>
    <s v="Romania"/>
    <s v="Romania - General Inspectorate for Immigration"/>
    <s v="no"/>
    <s v="Return Support"/>
    <s v="2020/ECRet/01-FOA-R 2019 including return and pre-return related activities"/>
    <d v="2020-02-10T00:00:00"/>
    <d v="2020-05-10T00:00:00"/>
    <s v="no"/>
    <x v="0"/>
    <s v="FRO.31401"/>
    <n v="2020"/>
    <s v="C1"/>
    <n v="10935"/>
    <d v="2020-02-06T00:00:00"/>
    <s v="IM"/>
    <m/>
    <s v="no"/>
    <n v="0"/>
    <m/>
    <m/>
    <m/>
    <m/>
    <m/>
    <m/>
    <n v="2020"/>
    <n v="6554"/>
    <m/>
    <m/>
    <d v="2020-07-24T00:00:00"/>
    <m/>
    <n v="2020"/>
    <n v="0"/>
    <m/>
    <n v="10935"/>
    <n v="6554"/>
    <n v="0.59935985368084133"/>
    <n v="4381"/>
    <n v="0"/>
  </r>
  <r>
    <s v="2020/95"/>
    <x v="4"/>
    <n v="95"/>
    <x v="11"/>
    <s v="Italy"/>
    <s v="Italy - Ministero dell'Interno, Dipartimento della Pubblica Sicurezza, Direzione Centrale dell'Immigrazione e della Polizia delle Frontiere"/>
    <s v="no"/>
    <s v="Field Deployment"/>
    <s v="2020/FDU/01/Human Resources/Light Technical Equipment"/>
    <d v="2020-01-29T00:00:00"/>
    <d v="2021-01-30T00:00:00"/>
    <s v="yes"/>
    <x v="0"/>
    <s v="FRO.31408"/>
    <n v="2020"/>
    <s v="C1"/>
    <n v="187718"/>
    <d v="2020-02-07T00:00:00"/>
    <s v="MM"/>
    <m/>
    <s v="yes"/>
    <n v="25057"/>
    <n v="26846"/>
    <s v="FRO.31408"/>
    <n v="2020"/>
    <n v="62852"/>
    <d v="2021-07-12T00:00:00"/>
    <s v="Amend no 1 (increase+extension). Am no 2 (decrease). Am no 3 (increase ex-post with exception)"/>
    <n v="2020"/>
    <n v="112631"/>
    <m/>
    <m/>
    <d v="2021-04-15T00:00:00"/>
    <d v="2021-08-23T00:00:00"/>
    <n v="2021"/>
    <n v="137939"/>
    <m/>
    <n v="250570"/>
    <n v="250570"/>
    <n v="1"/>
    <n v="0"/>
    <n v="26846"/>
  </r>
  <r>
    <s v="2020/96"/>
    <x v="4"/>
    <n v="96"/>
    <x v="11"/>
    <s v="Switzerland"/>
    <s v="Switzerland - Swiss Border Guard"/>
    <s v="no"/>
    <s v="Field Deployment"/>
    <s v="2020/FDU/01/Human Resources/Light Technical Equipment"/>
    <d v="2020-02-10T00:00:00"/>
    <d v="2021-01-30T00:00:00"/>
    <s v="no"/>
    <x v="0"/>
    <s v="FRO.31403"/>
    <n v="2020"/>
    <s v="C1"/>
    <n v="176990"/>
    <d v="2020-02-07T00:00:00"/>
    <s v="MM"/>
    <m/>
    <s v="yes"/>
    <n v="17699"/>
    <n v="39592"/>
    <s v="FRO.31403"/>
    <n v="2020"/>
    <n v="197185"/>
    <d v="2020-07-23T00:00:00"/>
    <m/>
    <n v="2020"/>
    <n v="106194"/>
    <m/>
    <m/>
    <d v="2021-04-15T00:00:00"/>
    <d v="2021-06-02T00:00:00"/>
    <n v="2021"/>
    <n v="264430.51"/>
    <m/>
    <n v="374175"/>
    <n v="370624.51"/>
    <n v="0.99051115119930522"/>
    <n v="3550.4899999999907"/>
    <n v="39592"/>
  </r>
  <r>
    <s v="2020/97"/>
    <x v="4"/>
    <n v="97"/>
    <x v="11"/>
    <s v="Portugal"/>
    <s v="Portugal - Guarda Nacional Republicana"/>
    <s v="no"/>
    <s v="Field Deployment"/>
    <s v="2020/FDU/01/Human Resources/Light Technical Equipment"/>
    <d v="2020-02-12T00:00:00"/>
    <d v="2020-05-20T00:00:00"/>
    <s v="no"/>
    <x v="0"/>
    <s v="FRO.31410"/>
    <n v="2020"/>
    <s v="C1"/>
    <n v="311163"/>
    <d v="2020-02-10T00:00:00"/>
    <s v="DC"/>
    <n v="221029"/>
    <s v="yes"/>
    <n v="32000"/>
    <n v="127488"/>
    <m/>
    <m/>
    <m/>
    <m/>
    <m/>
    <n v="2020"/>
    <n v="186698"/>
    <m/>
    <m/>
    <d v="2020-08-03T00:00:00"/>
    <d v="2020-09-30T00:00:00"/>
    <n v="2020"/>
    <n v="56545.599999999999"/>
    <m/>
    <n v="311163"/>
    <n v="243243.6"/>
    <n v="0.7817240481676806"/>
    <n v="67919.399999999994"/>
    <n v="127488"/>
  </r>
  <r>
    <s v="2020/98"/>
    <x v="4"/>
    <n v="98"/>
    <x v="11"/>
    <s v="Lithuania"/>
    <s v="Lithuania - State Border Guard Service at the Ministry of the Interior of the Republic of Lithuania"/>
    <s v="no"/>
    <s v="Field Deployment"/>
    <s v="2020/FDU/01/Human Resources/Light Technical Equipment"/>
    <d v="2020-01-29T00:00:00"/>
    <d v="2021-01-31T00:00:00"/>
    <s v="no"/>
    <x v="0"/>
    <s v="FRO.31395"/>
    <n v="2020"/>
    <s v="C1"/>
    <n v="1131240"/>
    <d v="2020-02-13T00:00:00"/>
    <s v="DC"/>
    <m/>
    <s v="yes"/>
    <n v="184781"/>
    <m/>
    <s v="FRO.31395"/>
    <n v="2020"/>
    <n v="716577"/>
    <d v="2020-08-12T00:00:00"/>
    <s v="Amendm no 2 (budget increase)"/>
    <n v="2020"/>
    <n v="983649"/>
    <n v="2021"/>
    <n v="369563"/>
    <d v="2021-04-16T00:00:00"/>
    <m/>
    <m/>
    <m/>
    <m/>
    <n v="1847817"/>
    <n v="1353212"/>
    <n v="0.73233009545858707"/>
    <n v="494605"/>
    <n v="184781"/>
  </r>
  <r>
    <s v="2020/99"/>
    <x v="4"/>
    <n v="99"/>
    <x v="11"/>
    <s v="Romania"/>
    <s v="Romania - General Inspectorate of the Romanian Border Police"/>
    <s v="no"/>
    <s v="Field Deployment"/>
    <s v="2020/FDU/01/Human Resources/Light Technical Equipment"/>
    <d v="2020-02-26T00:00:00"/>
    <d v="2021-02-04T00:00:00"/>
    <s v="yes"/>
    <x v="0"/>
    <s v="FRO.31423"/>
    <n v="2020"/>
    <s v="C1"/>
    <n v="1535168"/>
    <d v="2020-02-13T00:00:00"/>
    <s v="MM"/>
    <m/>
    <s v="yes"/>
    <n v="153516"/>
    <n v="307140"/>
    <s v="FRO.31423"/>
    <n v="2020"/>
    <n v="1406427"/>
    <d v="2020-08-03T00:00:00"/>
    <s v="Amendm no 2 (budget increase) ; Amend no 3 (increase); Amend no 4 (increase). Amendment no 5 signed on 07/06/2021 (ex-post extension of duration) with an exception registered "/>
    <n v="2020"/>
    <n v="921101"/>
    <n v="2020"/>
    <n v="953158"/>
    <d v="2021-04-20T00:00:00"/>
    <d v="2021-06-14T00:00:00"/>
    <n v="2021"/>
    <n v="1047103.16"/>
    <m/>
    <n v="2941595"/>
    <n v="2921362.16"/>
    <n v="0.99312181316598658"/>
    <n v="20232.839999999851"/>
    <n v="307140"/>
  </r>
  <r>
    <s v="2020/100"/>
    <x v="4"/>
    <n v="100"/>
    <x v="11"/>
    <s v="France"/>
    <s v="France - Direction Centrale de la Police aux Frontieres"/>
    <s v="no"/>
    <s v="Field Deployment"/>
    <s v="2020/FDU/01/Human Resources/Light Technical Equipment"/>
    <d v="2020-01-29T00:00:00"/>
    <d v="2021-01-31T00:00:00"/>
    <s v="no"/>
    <x v="0"/>
    <s v="FRO.31425"/>
    <n v="2020"/>
    <s v="C1"/>
    <n v="1038506"/>
    <d v="2020-02-13T00:00:00"/>
    <s v="MM"/>
    <m/>
    <s v="yes"/>
    <n v="103850"/>
    <m/>
    <s v="FRO.31425"/>
    <n v="2020"/>
    <n v="-20816"/>
    <d v="2020-08-14T00:00:00"/>
    <m/>
    <n v="2020"/>
    <n v="623104"/>
    <m/>
    <m/>
    <d v="2021-04-16T00:00:00"/>
    <m/>
    <m/>
    <m/>
    <m/>
    <n v="1017690"/>
    <n v="623104"/>
    <n v="0.61227289253112438"/>
    <n v="394586"/>
    <n v="103850"/>
  </r>
  <r>
    <s v="2020/101"/>
    <x v="4"/>
    <n v="101"/>
    <x v="5"/>
    <s v="Italy"/>
    <s v="Italy - Ministero dell'Interno, Dipartimento della Pubblica Sicurezza, Direzione Centrale dell'Immigrazione e della Polizia delle Frontiere"/>
    <s v="no"/>
    <s v="FSC Support Officer"/>
    <s v="2020/FSC/GA FSC FIMO Deployment"/>
    <d v="2020-02-01T00:00:00"/>
    <d v="2021-02-01T00:00:00"/>
    <s v="no"/>
    <x v="0"/>
    <s v="FRO.31405"/>
    <n v="2020"/>
    <s v="C1"/>
    <n v="71550"/>
    <d v="2020-02-13T00:00:00"/>
    <s v="JC"/>
    <m/>
    <s v="yes"/>
    <n v="16121.400000000001"/>
    <n v="35970"/>
    <s v="FRO.31405"/>
    <n v="2020"/>
    <n v="89664"/>
    <m/>
    <s v="Extension of duration"/>
    <n v="2020"/>
    <n v="42505"/>
    <m/>
    <m/>
    <d v="2021-04-17T00:00:00"/>
    <d v="2021-05-17T00:00:00"/>
    <n v="2021"/>
    <n v="95651"/>
    <m/>
    <n v="161214"/>
    <n v="138156"/>
    <n v="0.85697271949086307"/>
    <n v="23058"/>
    <n v="35970"/>
  </r>
  <r>
    <s v="2020/239"/>
    <x v="4"/>
    <n v="239"/>
    <x v="10"/>
    <s v="Finland"/>
    <s v="Finland - Finnish National Police Board"/>
    <s v="no"/>
    <s v="Field Deployment"/>
    <s v="2020/ECRET/01"/>
    <d v="2020-10-01T00:00:00"/>
    <d v="2021-04-30T00:00:00"/>
    <s v="no"/>
    <x v="0"/>
    <s v="FRO.32182"/>
    <n v="2020"/>
    <s v="C1"/>
    <n v="93919.46"/>
    <d v="2020-09-10T00:00:00"/>
    <s v="DC"/>
    <m/>
    <s v="yes"/>
    <n v="70000"/>
    <m/>
    <s v="FRO.32182"/>
    <n v="2021"/>
    <n v="45325.43"/>
    <m/>
    <s v="AM.1 budget increased by EUR 45,325.43, grant extended to 30/04/2021;"/>
    <m/>
    <m/>
    <m/>
    <m/>
    <d v="2021-07-14T00:00:00"/>
    <m/>
    <m/>
    <m/>
    <m/>
    <n v="139244.89000000001"/>
    <n v="0"/>
    <n v="0"/>
    <n v="139244.89000000001"/>
    <n v="70000"/>
  </r>
  <r>
    <s v="2020/102"/>
    <x v="4"/>
    <n v="102"/>
    <x v="11"/>
    <s v="Spain"/>
    <s v="Spain - Guardia Civil, Jefatura Fiscal y de Fronteras"/>
    <s v="no"/>
    <s v="Field Deployment"/>
    <s v="2020/FDU/01/Human Resources/Light Technical Equipment"/>
    <d v="2020-02-20T00:00:00"/>
    <d v="2021-01-30T00:00:00"/>
    <s v="no"/>
    <x v="0"/>
    <s v="FRO.31466"/>
    <n v="2020"/>
    <s v="C1"/>
    <n v="397994"/>
    <d v="2020-02-19T00:00:00"/>
    <s v="MM"/>
    <m/>
    <s v="yes"/>
    <n v="39799"/>
    <m/>
    <s v="FRO.31466"/>
    <n v="2020"/>
    <n v="137635"/>
    <m/>
    <s v="AM.2 Budget increase €27.817"/>
    <m/>
    <m/>
    <m/>
    <m/>
    <d v="2021-04-15T00:00:00"/>
    <m/>
    <m/>
    <m/>
    <m/>
    <n v="535629"/>
    <n v="0"/>
    <n v="0"/>
    <n v="535629"/>
    <n v="39799"/>
  </r>
  <r>
    <s v="2020/103"/>
    <x v="4"/>
    <n v="103"/>
    <x v="11"/>
    <s v="Serbia"/>
    <s v="Serbia - Ministry of Interior Republic of Serbia"/>
    <s v="no"/>
    <s v="Field Deployment"/>
    <s v="2020/FDU/01/Human Resources/Light Technical Equipment"/>
    <d v="2020-02-25T00:00:00"/>
    <d v="2020-03-26T00:00:00"/>
    <s v="no"/>
    <x v="0"/>
    <s v="FRO.31484"/>
    <n v="2020"/>
    <s v="C1"/>
    <n v="7599.14"/>
    <m/>
    <s v="MM"/>
    <m/>
    <s v="no"/>
    <m/>
    <m/>
    <m/>
    <m/>
    <n v="4904.99"/>
    <m/>
    <s v="De-Commitment €4904.99; CANX OF JO FP LAND"/>
    <m/>
    <m/>
    <m/>
    <m/>
    <d v="2020-06-09T00:00:00"/>
    <m/>
    <m/>
    <m/>
    <m/>
    <n v="12504.130000000001"/>
    <n v="0"/>
    <n v="0"/>
    <n v="12504.130000000001"/>
    <n v="0"/>
  </r>
  <r>
    <s v="2020/104"/>
    <x v="4"/>
    <n v="104"/>
    <x v="11"/>
    <s v="Albania"/>
    <s v="Albania - Aparati i Drejtorisë së Policisë së Shtetit"/>
    <s v="no"/>
    <s v="Return Support"/>
    <s v="2020/ECRet/01-FOA-R 2019 including return and pre-return related activities"/>
    <d v="2020-03-01T00:00:00"/>
    <d v="2020-03-31T00:00:00"/>
    <s v="no"/>
    <x v="0"/>
    <s v="FRO.31489"/>
    <n v="2020"/>
    <s v="C1"/>
    <n v="11556"/>
    <m/>
    <s v="MM"/>
    <m/>
    <s v="no"/>
    <m/>
    <m/>
    <m/>
    <m/>
    <m/>
    <m/>
    <m/>
    <m/>
    <m/>
    <m/>
    <m/>
    <d v="2020-06-14T00:00:00"/>
    <m/>
    <m/>
    <m/>
    <m/>
    <n v="11556"/>
    <n v="0"/>
    <n v="0"/>
    <n v="11556"/>
    <n v="0"/>
  </r>
  <r>
    <s v="2020/105"/>
    <x v="4"/>
    <n v="105"/>
    <x v="11"/>
    <s v="France"/>
    <s v="France - Direction Centrale de la Police Judiciaire"/>
    <s v="no"/>
    <s v="Field Deployment"/>
    <s v="2020/FDU/01/Human Resources/Light Technical Equipment"/>
    <d v="2020-02-26T00:00:00"/>
    <d v="2021-01-31T00:00:00"/>
    <s v="no"/>
    <x v="0"/>
    <s v="FRO.31488"/>
    <n v="2020"/>
    <s v="C1"/>
    <n v="51648"/>
    <d v="2020-02-21T00:00:00"/>
    <s v="MM"/>
    <m/>
    <s v="no"/>
    <m/>
    <m/>
    <s v="FRO.31488"/>
    <n v="2020"/>
    <n v="36936"/>
    <m/>
    <m/>
    <n v="2020"/>
    <n v="53150"/>
    <m/>
    <m/>
    <d v="2021-04-16T00:00:00"/>
    <m/>
    <m/>
    <m/>
    <m/>
    <n v="88584"/>
    <n v="53150"/>
    <n v="0.59999548451187579"/>
    <n v="35434"/>
    <n v="0"/>
  </r>
  <r>
    <s v="2020/106"/>
    <x v="4"/>
    <n v="106"/>
    <x v="11"/>
    <s v="Spain"/>
    <s v="Spain - Guardia Civil, Jefatura Fiscal y de Fronteras"/>
    <s v="yes"/>
    <s v="Field Deployment"/>
    <s v="2020/FDU/01/Heavy Technical Equipment"/>
    <d v="2020-02-26T00:00:00"/>
    <d v="2020-03-25T00:00:00"/>
    <s v="no"/>
    <x v="0"/>
    <s v="FRO.31490"/>
    <n v="2020"/>
    <s v="C1"/>
    <n v="399982"/>
    <d v="2020-02-26T00:00:00"/>
    <s v="MM"/>
    <n v="257028.25"/>
    <s v="yes"/>
    <n v="211855.3"/>
    <n v="212139"/>
    <m/>
    <m/>
    <m/>
    <m/>
    <m/>
    <m/>
    <m/>
    <m/>
    <m/>
    <d v="2020-06-08T00:00:00"/>
    <d v="2020-08-06T00:00:00"/>
    <n v="2020"/>
    <n v="259598.53"/>
    <m/>
    <n v="399982"/>
    <n v="259598.53"/>
    <n v="0.64902553114890171"/>
    <n v="140383.47"/>
    <n v="212139"/>
  </r>
  <r>
    <s v="2020/107"/>
    <x v="4"/>
    <n v="107"/>
    <x v="11"/>
    <s v="Italy"/>
    <s v="Italy - Ministero dell'Interno, Dipartimento della Pubblica Sicurezza, Direzione Centrale dell'Immigrazione e della Polizia delle Frontiere"/>
    <s v="no"/>
    <s v="Field Deployment"/>
    <s v="2020/FDU/01/Heavy Technical Equipment"/>
    <d v="2020-02-26T00:00:00"/>
    <d v="2020-04-22T00:00:00"/>
    <s v="no"/>
    <x v="0"/>
    <s v="FRO.31492"/>
    <n v="2020"/>
    <s v="C1"/>
    <n v="261879"/>
    <d v="2020-02-24T00:00:00"/>
    <s v="MM"/>
    <n v="290555"/>
    <s v="yes"/>
    <n v="211328"/>
    <n v="146640"/>
    <m/>
    <m/>
    <n v="176368"/>
    <m/>
    <s v="AM.1 Budget Increase €176.368"/>
    <n v="2020"/>
    <n v="157127"/>
    <m/>
    <m/>
    <d v="2020-07-06T00:00:00"/>
    <d v="2020-09-23T00:00:00"/>
    <n v="2020"/>
    <n v="149479.67999999999"/>
    <m/>
    <n v="438247"/>
    <n v="306606.68"/>
    <n v="0.69962071617147403"/>
    <n v="131640.32000000001"/>
    <n v="146640"/>
  </r>
  <r>
    <s v="2020/108"/>
    <x v="4"/>
    <n v="108"/>
    <x v="11"/>
    <s v="Belarus"/>
    <s v="Belarus - State Border Committee"/>
    <s v="no"/>
    <s v="Field Deployment"/>
    <s v="2020/FDU/01/Human Resources/Light Technical Equipment"/>
    <d v="2020-03-24T00:00:00"/>
    <d v="2020-04-23T00:00:00"/>
    <s v="no"/>
    <x v="1"/>
    <s v="FRO.31502"/>
    <n v="2020"/>
    <s v="C1"/>
    <n v="6596.55"/>
    <d v="2020-02-21T00:00:00"/>
    <s v="MM"/>
    <m/>
    <s v="no"/>
    <m/>
    <m/>
    <m/>
    <m/>
    <m/>
    <m/>
    <s v="Recovery order for pre-financing issued."/>
    <n v="2020"/>
    <n v="5000"/>
    <m/>
    <m/>
    <d v="2020-07-07T00:00:00"/>
    <m/>
    <m/>
    <m/>
    <m/>
    <n v="0"/>
    <n v="5000"/>
    <s v=""/>
    <n v="-5000"/>
    <n v="0"/>
  </r>
  <r>
    <s v="2020/109"/>
    <x v="4"/>
    <n v="109"/>
    <x v="11"/>
    <s v="Hungary"/>
    <s v="Hungary - Hungarian Police Headquarters"/>
    <s v="no"/>
    <s v="Field Deployment"/>
    <s v="2020/FDU/01/Human Resources/Light Technical Equipment"/>
    <d v="2020-02-24T00:00:00"/>
    <d v="2021-01-30T00:00:00"/>
    <s v="no"/>
    <x v="0"/>
    <s v="FRO.31493"/>
    <n v="2020"/>
    <s v="C1"/>
    <n v="522828"/>
    <d v="2020-02-26T00:00:00"/>
    <s v="MM"/>
    <m/>
    <s v="yes"/>
    <n v="52282"/>
    <m/>
    <s v="FRO.31493"/>
    <n v="2020"/>
    <n v="415594"/>
    <m/>
    <s v="AM.2 Budget decrease €43.893"/>
    <m/>
    <m/>
    <m/>
    <m/>
    <d v="2021-04-15T00:00:00"/>
    <m/>
    <m/>
    <m/>
    <m/>
    <n v="938422"/>
    <n v="0"/>
    <n v="0"/>
    <n v="938422"/>
    <n v="52282"/>
  </r>
  <r>
    <s v="2020/110"/>
    <x v="4"/>
    <n v="110"/>
    <x v="11"/>
    <s v="Moldova"/>
    <s v="Moldova - GENERAL INSPECTORATE OF BORDER POLICE"/>
    <s v="no"/>
    <s v="Field Deployment"/>
    <s v="2020/FDU/01 Human Resources"/>
    <d v="2020-03-24T00:00:00"/>
    <d v="2020-04-23T00:00:00"/>
    <s v="no"/>
    <x v="1"/>
    <s v="FRO.31482"/>
    <n v="2020"/>
    <s v="CI"/>
    <n v="11782.84"/>
    <d v="2020-02-24T00:00:00"/>
    <s v="DC"/>
    <m/>
    <s v="no"/>
    <m/>
    <m/>
    <m/>
    <m/>
    <m/>
    <m/>
    <s v="A recovery order for pre-financing issued."/>
    <n v="2020"/>
    <n v="5891.42"/>
    <m/>
    <m/>
    <d v="2020-07-07T00:00:00"/>
    <m/>
    <m/>
    <m/>
    <m/>
    <n v="0"/>
    <n v="5891.42"/>
    <s v=""/>
    <n v="-5891.42"/>
    <n v="0"/>
  </r>
  <r>
    <s v="2020/111"/>
    <x v="4"/>
    <n v="111"/>
    <x v="5"/>
    <s v="Portugal"/>
    <s v="Portugal - Maritime Police"/>
    <s v="no"/>
    <s v="FSC Support Officer"/>
    <s v="2020/FSC/GA FSC FIMO Deployment"/>
    <d v="2020-02-01T00:00:00"/>
    <d v="2021-02-01T00:00:00"/>
    <s v="no"/>
    <x v="0"/>
    <s v="FRO.31508"/>
    <n v="2020"/>
    <s v="C1"/>
    <n v="24501"/>
    <d v="2020-02-26T00:00:00"/>
    <s v="JC"/>
    <m/>
    <s v="no"/>
    <m/>
    <m/>
    <s v="FRO.31508"/>
    <n v="2020"/>
    <n v="19773"/>
    <d v="2020-08-24T00:00:00"/>
    <s v="Am. 3 increase of budget and extension of duration; _x000a_Am4"/>
    <n v="2020"/>
    <n v="14555"/>
    <m/>
    <m/>
    <d v="2021-04-17T00:00:00"/>
    <d v="2020-10-21T00:00:00"/>
    <n v="2020"/>
    <n v="29281"/>
    <m/>
    <n v="44274"/>
    <n v="43836"/>
    <n v="0.99010706057731401"/>
    <n v="438"/>
    <n v="0"/>
  </r>
  <r>
    <s v="2020/112"/>
    <x v="4"/>
    <n v="112"/>
    <x v="10"/>
    <s v="Netherlands"/>
    <s v="Netherlands - Dienst Terugkeer &amp; Vertrek (Repatriation and Departure Service)"/>
    <s v="no"/>
    <s v="Return Support"/>
    <s v="2020/ECRet/01-FOA-R 2019 including return and pre-return related activities"/>
    <d v="2020-03-02T00:00:00"/>
    <d v="2020-08-31T00:00:00"/>
    <s v="no"/>
    <x v="0"/>
    <s v="FRO.31512"/>
    <n v="2020"/>
    <s v="C1"/>
    <n v="30766"/>
    <m/>
    <s v="DC"/>
    <m/>
    <s v="no"/>
    <m/>
    <m/>
    <m/>
    <m/>
    <n v="-24649.439999999999"/>
    <m/>
    <s v="decommitment of EUR 24,649.44 after final payment "/>
    <m/>
    <m/>
    <m/>
    <m/>
    <d v="2020-11-14T00:00:00"/>
    <d v="2020-11-10T00:00:00"/>
    <n v="2020"/>
    <n v="6116.56"/>
    <m/>
    <n v="6116.5600000000013"/>
    <n v="6116.56"/>
    <n v="0.99999999999999989"/>
    <n v="9.0949470177292824E-13"/>
    <n v="0"/>
  </r>
  <r>
    <s v="2020/113"/>
    <x v="4"/>
    <n v="113"/>
    <x v="10"/>
    <s v="Montenegro"/>
    <s v="Police Directorate"/>
    <s v="no"/>
    <s v="Return Support"/>
    <s v="2020/ECRet/01/ CRO to Montenegro"/>
    <d v="2020-03-03T00:00:00"/>
    <d v="2020-03-03T00:00:00"/>
    <s v="no"/>
    <x v="0"/>
    <s v="FRO.31515"/>
    <n v="2020"/>
    <s v="C1"/>
    <n v="2696.4"/>
    <m/>
    <s v="DC"/>
    <m/>
    <s v="no"/>
    <m/>
    <m/>
    <m/>
    <m/>
    <m/>
    <m/>
    <m/>
    <m/>
    <m/>
    <m/>
    <m/>
    <d v="2020-05-17T00:00:00"/>
    <m/>
    <m/>
    <m/>
    <m/>
    <n v="2696.4"/>
    <n v="0"/>
    <n v="0"/>
    <n v="2696.4"/>
    <n v="0"/>
  </r>
  <r>
    <s v="2020/114"/>
    <x v="4"/>
    <n v="114"/>
    <x v="11"/>
    <s v="Portugal"/>
    <s v="Portugal - Marinha Portuguesa"/>
    <s v="no"/>
    <s v="Field Deployment"/>
    <s v="2020/FDU/01/Human Resources/Light Technical Equipment"/>
    <d v="2020-02-26T00:00:00"/>
    <d v="2020-03-28T00:00:00"/>
    <s v="no"/>
    <x v="0"/>
    <s v="FRO.31516"/>
    <n v="2020"/>
    <s v="C1"/>
    <n v="7728"/>
    <m/>
    <s v="DC"/>
    <m/>
    <s v="no"/>
    <m/>
    <m/>
    <s v="FRO.31516"/>
    <n v="2020"/>
    <n v="-2376"/>
    <m/>
    <s v="De-Commitment €2.376 24/06/2020"/>
    <n v="2020"/>
    <n v="4637"/>
    <m/>
    <m/>
    <d v="2020-06-11T00:00:00"/>
    <m/>
    <m/>
    <m/>
    <m/>
    <n v="5352"/>
    <n v="4637"/>
    <n v="0.86640508221225709"/>
    <n v="715"/>
    <n v="0"/>
  </r>
  <r>
    <s v="2020/115"/>
    <x v="4"/>
    <n v="115"/>
    <x v="11"/>
    <s v="Portugal"/>
    <s v="Portugal - Estado-Maior da Força Aérea"/>
    <s v="no"/>
    <s v="Field Deployment"/>
    <s v="2020/FDU/01/Human Resources/Light Technical Equipment"/>
    <d v="2020-01-29T00:00:00"/>
    <d v="2020-02-28T00:00:00"/>
    <s v="yes"/>
    <x v="0"/>
    <s v="FRO.31535"/>
    <n v="2020"/>
    <s v="C1"/>
    <n v="7512"/>
    <d v="2020-02-28T00:00:00"/>
    <s v="MM"/>
    <m/>
    <s v="no"/>
    <m/>
    <m/>
    <m/>
    <m/>
    <n v="216"/>
    <m/>
    <s v="AM.1 Budget Increase €216 - Non Compliance enclosed in the Financial File"/>
    <m/>
    <m/>
    <m/>
    <m/>
    <d v="2020-05-13T00:00:00"/>
    <d v="2020-04-08T00:00:00"/>
    <n v="2020"/>
    <n v="7728"/>
    <m/>
    <n v="7728"/>
    <n v="7728"/>
    <n v="1"/>
    <n v="0"/>
    <n v="0"/>
  </r>
  <r>
    <s v="2020/116"/>
    <x v="4"/>
    <n v="116"/>
    <x v="10"/>
    <s v="Georgia"/>
    <s v="Georgia - Patrol Police Department"/>
    <s v="no"/>
    <s v="FOA-R"/>
    <s v="2020/ECRet/01/ CROs to Georgia"/>
    <d v="2020-03-05T00:00:00"/>
    <d v="2020-05-31T00:00:00"/>
    <s v="no"/>
    <x v="0"/>
    <s v="FRO.31545"/>
    <n v="2020"/>
    <s v="C1"/>
    <n v="4879.2"/>
    <d v="2020-03-03T00:00:00"/>
    <s v="MM"/>
    <m/>
    <s v="no"/>
    <m/>
    <m/>
    <s v="FRO.31545"/>
    <n v="2020"/>
    <n v="0"/>
    <d v="2020-03-30T00:00:00"/>
    <s v="AM.1 Duration Extension from 30/03 to 30/04; Am. 2 duration extension, sgned on XX/04/2020"/>
    <m/>
    <m/>
    <m/>
    <m/>
    <d v="2020-08-14T00:00:00"/>
    <d v="2020-07-30T00:00:00"/>
    <n v="2020"/>
    <n v="2439.6"/>
    <m/>
    <n v="4879.2"/>
    <n v="2439.6"/>
    <n v="0.5"/>
    <n v="2439.6"/>
    <n v="0"/>
  </r>
  <r>
    <s v="2020/117"/>
    <x v="4"/>
    <n v="117"/>
    <x v="5"/>
    <s v="Netherlands"/>
    <s v="Netherlands - the Royal Marechaussee"/>
    <s v="no"/>
    <s v="FSC Support Officer"/>
    <s v="2020/FSC/GA FSC FIMO Deployment"/>
    <d v="2020-02-01T00:00:00"/>
    <d v="2021-02-01T00:00:00"/>
    <s v="no"/>
    <x v="0"/>
    <s v="FRO.31534"/>
    <n v="2020"/>
    <s v="C1"/>
    <n v="21608"/>
    <d v="2020-03-03T00:00:00"/>
    <s v="BGO"/>
    <m/>
    <s v="no"/>
    <m/>
    <m/>
    <s v="FRO.31534"/>
    <n v="2020"/>
    <n v="28636"/>
    <d v="2020-07-15T00:00:00"/>
    <s v="AM.1 - GA extension "/>
    <m/>
    <m/>
    <m/>
    <m/>
    <d v="2021-04-17T00:00:00"/>
    <d v="2021-03-04T00:00:00"/>
    <n v="2021"/>
    <n v="49747"/>
    <m/>
    <n v="50244"/>
    <n v="49747"/>
    <n v="0.99010827163442405"/>
    <n v="497"/>
    <n v="0"/>
  </r>
  <r>
    <s v="2020/118"/>
    <x v="4"/>
    <n v="118"/>
    <x v="5"/>
    <s v="Spain"/>
    <s v="Spain - Guardia Civil, Jefatura Fiscal y de Fronteras"/>
    <s v="no"/>
    <s v="FSC Support Officer"/>
    <s v="2020/FSC/GA FSC FIMO Deployment"/>
    <d v="2020-01-27T00:00:00"/>
    <d v="2021-02-01T00:00:00"/>
    <s v="no"/>
    <x v="0"/>
    <s v="FRO. 31546"/>
    <n v="2020"/>
    <s v="C1"/>
    <n v="36699"/>
    <d v="2020-03-03T00:00:00"/>
    <s v="BGO"/>
    <m/>
    <s v="yes"/>
    <n v="9119"/>
    <n v="22977"/>
    <s v="FRO.31546"/>
    <n v="2020"/>
    <n v="54495"/>
    <d v="2020-08-04T00:00:00"/>
    <s v="AM.1 Extension of deployments;AM 2 additionnal deployments   "/>
    <m/>
    <m/>
    <m/>
    <m/>
    <d v="2021-04-17T00:00:00"/>
    <d v="2021-04-07T00:00:00"/>
    <n v="2021"/>
    <n v="88461"/>
    <m/>
    <n v="91194"/>
    <n v="88461"/>
    <n v="0.97003092308704519"/>
    <n v="2733"/>
    <n v="22977"/>
  </r>
  <r>
    <s v="2020/119"/>
    <x v="4"/>
    <n v="119"/>
    <x v="5"/>
    <s v="Italy"/>
    <s v="Italy - Ministero dell'Interno, Dipartimento della Pubblica Sicurezza, Direzione Centrale dell'Immigrazione e della Polizia delle Frontiere"/>
    <s v="no"/>
    <s v="FSC Support Officer"/>
    <s v="2020/FSC/GA FSC FIMO Deployment"/>
    <d v="2020-02-01T00:00:00"/>
    <d v="2021-02-01T00:00:00"/>
    <s v="no"/>
    <x v="0"/>
    <s v="FRO.31547"/>
    <n v="2020"/>
    <s v="C1"/>
    <n v="18345"/>
    <d v="2020-03-03T00:00:00"/>
    <s v="BGO"/>
    <m/>
    <s v="no"/>
    <m/>
    <m/>
    <s v="FRO.31547"/>
    <n v="2020"/>
    <n v="-747"/>
    <m/>
    <s v="AM.1- GA extension "/>
    <m/>
    <m/>
    <m/>
    <m/>
    <d v="2021-04-17T00:00:00"/>
    <d v="2020-11-10T00:00:00"/>
    <n v="2020"/>
    <n v="17253"/>
    <m/>
    <n v="17598"/>
    <n v="17253"/>
    <n v="0.98039549948857829"/>
    <n v="345"/>
    <n v="0"/>
  </r>
  <r>
    <s v="2020/120"/>
    <x v="4"/>
    <n v="120"/>
    <x v="11"/>
    <s v="Albania"/>
    <s v="Albania - Aparati i Drejtorisë së Policisë së Shtetit"/>
    <s v="no"/>
    <s v="Field Deployment"/>
    <s v="2020/FDU/01/Human Resources/Light Technical Equipment"/>
    <d v="2020-03-24T00:00:00"/>
    <d v="2020-04-23T00:00:00"/>
    <s v="no"/>
    <x v="0"/>
    <s v="FRO.31517"/>
    <n v="2020"/>
    <s v="C1"/>
    <n v="24733.05"/>
    <m/>
    <s v="MM"/>
    <m/>
    <s v="no"/>
    <m/>
    <m/>
    <m/>
    <m/>
    <n v="-12366.5"/>
    <m/>
    <s v="De-Commitment due to CANX of JO Land BCPs and JO FP Air in period 3."/>
    <n v="2020"/>
    <n v="12366.5"/>
    <m/>
    <m/>
    <d v="2020-07-07T00:00:00"/>
    <m/>
    <m/>
    <m/>
    <m/>
    <n v="12366.55"/>
    <n v="12366.5"/>
    <n v="0.99999595683517239"/>
    <n v="4.9999999999272404E-2"/>
    <n v="0"/>
  </r>
  <r>
    <s v="2020/121"/>
    <x v="4"/>
    <n v="121"/>
    <x v="11"/>
    <s v="Kosovo "/>
    <s v="Kosovo - General Directorate of Kosovo Police "/>
    <s v="no"/>
    <s v="Field Deployment"/>
    <s v="2020/FDU/01 Human Resources"/>
    <d v="2020-03-24T00:00:00"/>
    <d v="2020-05-21T00:00:00"/>
    <s v="no"/>
    <x v="1"/>
    <s v="FRO.31542"/>
    <n v="2020"/>
    <s v="C1"/>
    <n v="24207.68"/>
    <d v="2020-03-04T00:00:00"/>
    <s v="DC"/>
    <m/>
    <s v="no"/>
    <m/>
    <m/>
    <m/>
    <m/>
    <m/>
    <m/>
    <m/>
    <m/>
    <m/>
    <m/>
    <m/>
    <d v="2020-08-04T00:00:00"/>
    <m/>
    <m/>
    <m/>
    <m/>
    <n v="0"/>
    <n v="0"/>
    <s v=""/>
    <n v="0"/>
    <n v="0"/>
  </r>
  <r>
    <s v="2020/122"/>
    <x v="4"/>
    <n v="122"/>
    <x v="11"/>
    <s v="Macedonia"/>
    <s v="Ministry of Interior"/>
    <s v="no"/>
    <s v="Field Deployment"/>
    <s v="2020/FDU/01 Human Resources"/>
    <d v="2020-03-24T00:00:00"/>
    <d v="2020-05-21T00:00:00"/>
    <s v="no"/>
    <x v="1"/>
    <s v="FRO.31541"/>
    <n v="2020"/>
    <s v="C1"/>
    <n v="12296.4"/>
    <d v="2020-03-04T00:00:00"/>
    <s v="DC"/>
    <m/>
    <s v="no"/>
    <m/>
    <m/>
    <m/>
    <m/>
    <m/>
    <m/>
    <m/>
    <m/>
    <m/>
    <m/>
    <m/>
    <d v="2020-08-04T00:00:00"/>
    <m/>
    <m/>
    <m/>
    <m/>
    <n v="0"/>
    <n v="0"/>
    <s v=""/>
    <n v="0"/>
    <n v="0"/>
  </r>
  <r>
    <s v="2020/123"/>
    <x v="4"/>
    <n v="123"/>
    <x v="11"/>
    <s v="Ukraine"/>
    <s v="Ukraine - Administration of the State Border Guard Service of Ukraine"/>
    <s v="no"/>
    <s v="Field Deployment"/>
    <s v="2020/FDU/01/Human Resources/Light Technical Equipment"/>
    <d v="2020-03-24T00:00:00"/>
    <d v="2020-06-18T00:00:00"/>
    <s v="no"/>
    <x v="1"/>
    <s v="FRO.31558"/>
    <n v="2020"/>
    <s v="C1"/>
    <n v="29840.16"/>
    <d v="2020-03-04T00:00:00"/>
    <s v="MM"/>
    <m/>
    <s v="no"/>
    <m/>
    <m/>
    <m/>
    <m/>
    <m/>
    <m/>
    <m/>
    <m/>
    <m/>
    <m/>
    <m/>
    <d v="2020-09-01T00:00:00"/>
    <m/>
    <m/>
    <m/>
    <m/>
    <n v="0"/>
    <n v="0"/>
    <s v=""/>
    <n v="0"/>
    <n v="0"/>
  </r>
  <r>
    <s v="2020/124"/>
    <x v="4"/>
    <n v="124"/>
    <x v="5"/>
    <s v="Portugal"/>
    <s v="Portugal - Guarda Nacional Republicana"/>
    <s v="no"/>
    <s v="FSC Support Officer"/>
    <s v="2020/FSC/GA FSC FIMO Deployment"/>
    <d v="2020-01-31T00:00:00"/>
    <d v="2021-02-01T00:00:00"/>
    <s v="no"/>
    <x v="0"/>
    <s v="FRO.31551"/>
    <n v="2020"/>
    <s v="C1"/>
    <n v="35406"/>
    <d v="2020-03-06T00:00:00"/>
    <s v="BGO"/>
    <m/>
    <s v="no"/>
    <m/>
    <m/>
    <s v="FRO. 31551"/>
    <n v="2020"/>
    <n v="18430"/>
    <d v="2020-07-02T00:00:00"/>
    <s v="AM.1 - extension of duartion"/>
    <n v="2020"/>
    <n v="31982"/>
    <m/>
    <m/>
    <d v="2021-04-17T00:00:00"/>
    <d v="2020-11-26T00:00:00"/>
    <n v="2020"/>
    <n v="21301"/>
    <m/>
    <n v="53836"/>
    <n v="53283"/>
    <n v="0.98972806300616689"/>
    <n v="553"/>
    <n v="0"/>
  </r>
  <r>
    <s v="2020/125"/>
    <x v="4"/>
    <n v="125"/>
    <x v="11"/>
    <s v="France"/>
    <s v="France - Direction Centrale de la securite publique"/>
    <s v="no"/>
    <s v="Field Deployment"/>
    <s v="2020/FDU/01/Human Resources/Light Technical Equipment"/>
    <d v="2020-01-29T00:00:00"/>
    <d v="2021-01-31T00:00:00"/>
    <s v="no"/>
    <x v="0"/>
    <s v="FRO.31549"/>
    <n v="2020"/>
    <s v="C1"/>
    <n v="51483"/>
    <d v="2020-03-12T00:00:00"/>
    <s v="MM"/>
    <m/>
    <s v="no"/>
    <m/>
    <m/>
    <s v="FRO.31549"/>
    <n v="2020"/>
    <n v="165"/>
    <d v="2020-08-13T00:00:00"/>
    <m/>
    <n v="2020"/>
    <n v="30989"/>
    <m/>
    <m/>
    <d v="2021-04-16T00:00:00"/>
    <m/>
    <m/>
    <m/>
    <m/>
    <n v="51648"/>
    <n v="30989"/>
    <n v="0.60000387236679054"/>
    <n v="20659"/>
    <n v="0"/>
  </r>
  <r>
    <s v="2020/126"/>
    <x v="4"/>
    <n v="126"/>
    <x v="11"/>
    <s v="Luxembourg"/>
    <s v="Luxembourg - Police Grand-Ducale"/>
    <s v="no"/>
    <s v="Field Deployment"/>
    <s v="2020/FDU/01/Human Resources/Light Technical Equipment"/>
    <d v="2020-02-26T00:00:00"/>
    <d v="2021-01-31T00:00:00"/>
    <s v="no"/>
    <x v="0"/>
    <s v="FRO.31569"/>
    <n v="2020"/>
    <s v="C1"/>
    <n v="144518"/>
    <d v="2020-03-12T00:00:00"/>
    <s v="MM"/>
    <m/>
    <s v="yes"/>
    <n v="14451"/>
    <m/>
    <s v="FRO.31569"/>
    <n v="2020"/>
    <n v="85674"/>
    <m/>
    <m/>
    <m/>
    <m/>
    <m/>
    <m/>
    <d v="2021-04-16T00:00:00"/>
    <m/>
    <m/>
    <m/>
    <m/>
    <n v="230192"/>
    <n v="0"/>
    <n v="0"/>
    <n v="230192"/>
    <n v="14451"/>
  </r>
  <r>
    <s v="2020/127"/>
    <x v="4"/>
    <n v="127"/>
    <x v="11"/>
    <s v="Serbia"/>
    <s v="Serbia - Ministry of Interior Republic of Serbia"/>
    <s v="no"/>
    <s v="Field Deployment"/>
    <s v="2020/FDU/01/Human Resources/Light Technical Equipment"/>
    <d v="2020-03-24T00:00:00"/>
    <d v="2020-04-23T00:00:00"/>
    <s v="no"/>
    <x v="1"/>
    <s v="FRO.31586"/>
    <n v="2020"/>
    <s v="C1"/>
    <n v="7599.14"/>
    <m/>
    <s v="MM"/>
    <m/>
    <s v="no"/>
    <m/>
    <m/>
    <m/>
    <m/>
    <n v="-7599.14"/>
    <m/>
    <s v="Deployment Cancelled due to COVID-19"/>
    <m/>
    <m/>
    <m/>
    <m/>
    <d v="2020-07-07T00:00:00"/>
    <m/>
    <m/>
    <m/>
    <m/>
    <n v="0"/>
    <n v="0"/>
    <s v=""/>
    <n v="0"/>
    <n v="0"/>
  </r>
  <r>
    <s v="2020/128"/>
    <x v="4"/>
    <n v="128"/>
    <x v="11"/>
    <s v="Denmark"/>
    <s v="Denmark - Defence Command"/>
    <s v="no"/>
    <s v="Field Deployment"/>
    <s v="2020/FDU/01/Heavy Technical Equipment Rapid Border Intervention"/>
    <d v="2020-03-11T00:00:00"/>
    <d v="2020-04-09T00:00:00"/>
    <s v="no"/>
    <x v="0"/>
    <s v="FRO.31591"/>
    <n v="2020"/>
    <s v="C1"/>
    <n v="469856"/>
    <m/>
    <s v="MM"/>
    <n v="456912.52"/>
    <s v="yes"/>
    <n v="230192.49"/>
    <n v="371890.42"/>
    <m/>
    <m/>
    <n v="-83917.96"/>
    <m/>
    <s v="De-commitment after final Payment €83,917.96"/>
    <m/>
    <m/>
    <m/>
    <m/>
    <d v="2020-06-23T00:00:00"/>
    <m/>
    <n v="2020"/>
    <n v="385938.04"/>
    <m/>
    <n v="385938.04"/>
    <n v="385938.04"/>
    <n v="1"/>
    <n v="0"/>
    <n v="371890.42"/>
  </r>
  <r>
    <s v="2020/129"/>
    <x v="4"/>
    <n v="129"/>
    <x v="11"/>
    <s v="Romania"/>
    <s v="Romania - RBP - Coast Guard"/>
    <s v="no"/>
    <s v="Field Deployment"/>
    <s v="2020/FDU/01/Heavy Technical Equipment Rapid Border Intervention"/>
    <d v="2020-03-16T00:00:00"/>
    <d v="2020-05-06T00:00:00"/>
    <s v="no"/>
    <x v="0"/>
    <s v="FRO.31599"/>
    <n v="2020"/>
    <s v="C1"/>
    <n v="514368"/>
    <d v="2020-03-11T00:00:00"/>
    <s v="DC"/>
    <n v="506362.04"/>
    <s v="yes"/>
    <n v="248821"/>
    <n v="301454.01"/>
    <m/>
    <m/>
    <n v="40553"/>
    <m/>
    <s v="AM.1 Budget Increase €40.553"/>
    <n v="2020"/>
    <n v="308621"/>
    <n v="2020"/>
    <n v="122339"/>
    <d v="2020-07-20T00:00:00"/>
    <d v="2020-10-27T00:00:00"/>
    <n v="2020"/>
    <n v="94316.53"/>
    <m/>
    <n v="554921"/>
    <n v="525276.53"/>
    <n v="0.94657893646122604"/>
    <n v="29644.469999999972"/>
    <n v="301454.01"/>
  </r>
  <r>
    <s v="2020/130"/>
    <x v="4"/>
    <n v="130"/>
    <x v="12"/>
    <s v="Bulgaria"/>
    <s v="Bulgaria - Ministry of Interior, Chief Directorate Border Police"/>
    <s v="yes"/>
    <s v="Coast Guard and Law Enforcement"/>
    <s v="2020/CGS/01/Heavy Technical Equipment CGS MMO Black Sea"/>
    <d v="2020-06-08T00:00:00"/>
    <d v="2020-08-24T00:00:00"/>
    <s v="no"/>
    <x v="0"/>
    <s v="FRO.31603"/>
    <n v="2020"/>
    <s v="C1"/>
    <n v="225952"/>
    <d v="2020-03-12T00:00:00"/>
    <s v="DC"/>
    <n v="209462"/>
    <s v="yes"/>
    <n v="112000"/>
    <n v="201219"/>
    <s v="FRO.31603"/>
    <n v="2020"/>
    <n v="5781"/>
    <m/>
    <s v="AM.1 Duration on Extension: 08/06/-24/08/2020 - Due TO COVID-19"/>
    <n v="2020"/>
    <n v="135000"/>
    <m/>
    <m/>
    <d v="2020-11-07T00:00:00"/>
    <d v="2020-11-26T00:00:00"/>
    <n v="2020"/>
    <n v="82337.89"/>
    <m/>
    <n v="231733"/>
    <n v="217337.89"/>
    <n v="0.93788062123219396"/>
    <n v="14395.109999999986"/>
    <n v="201219"/>
  </r>
  <r>
    <s v="2020/131"/>
    <x v="4"/>
    <n v="131"/>
    <x v="12"/>
    <s v="Romania"/>
    <s v="Romania - General Inspectorate of the Romanian Police"/>
    <s v="yes"/>
    <s v="Coast Guard and Law Enforcement"/>
    <s v="2020/CGS/01/Heavy Technical Equipment CGS MMO Black Sea"/>
    <d v="2020-06-08T00:00:00"/>
    <d v="2020-08-24T00:00:00"/>
    <s v="no"/>
    <x v="0"/>
    <s v="FRO.31604"/>
    <n v="2020"/>
    <s v="C1 "/>
    <n v="245270"/>
    <m/>
    <s v="DC"/>
    <n v="227643"/>
    <s v="yes"/>
    <n v="113821"/>
    <n v="135363"/>
    <s v="FRO.31604"/>
    <n v="2020"/>
    <n v="1388"/>
    <d v="2020-07-01T00:00:00"/>
    <s v="AM.1 Budget reduction; Duration on Extension: 08/06/-24/08/2020 - Due TO COVID-19. Amend no 2 (budget increase) by 16,739 EUR"/>
    <n v="2020"/>
    <n v="137951"/>
    <m/>
    <m/>
    <d v="2020-11-07T00:00:00"/>
    <d v="2021-08-11T00:00:00"/>
    <n v="2021"/>
    <n v="17531.64"/>
    <m/>
    <n v="246658"/>
    <n v="155482.64000000001"/>
    <n v="0.63035717471154395"/>
    <n v="91175.359999999986"/>
    <n v="135363"/>
  </r>
  <r>
    <s v="2020/132"/>
    <x v="4"/>
    <n v="132"/>
    <x v="11"/>
    <s v="Bulgaria"/>
    <s v="Bulgaria - Ministry of Interior, Chief Directorate Border Police"/>
    <s v="no"/>
    <s v="Field Deployment"/>
    <s v="2020/FDU/01/Heavy Technical Equipment Rapid Border Intervention"/>
    <d v="2020-03-19T00:00:00"/>
    <d v="2020-06-06T00:00:00"/>
    <s v="no"/>
    <x v="0"/>
    <s v="FRO.31596"/>
    <n v="2020"/>
    <s v="C1"/>
    <n v="377128"/>
    <d v="2020-03-12T00:00:00"/>
    <s v="DC"/>
    <n v="412432.5"/>
    <s v="yes"/>
    <n v="182000"/>
    <n v="214513.56"/>
    <m/>
    <m/>
    <n v="160891"/>
    <d v="2020-03-12T00:00:00"/>
    <s v="AM.1 Budget Increase €160.891"/>
    <n v="2020"/>
    <n v="226000"/>
    <m/>
    <m/>
    <d v="2020-08-20T00:00:00"/>
    <d v="2020-10-30T00:00:00"/>
    <n v="2020"/>
    <n v="190556.83"/>
    <m/>
    <n v="538019"/>
    <n v="416556.82999999996"/>
    <n v="0.77424185762956321"/>
    <n v="121462.17000000004"/>
    <n v="214513.56"/>
  </r>
  <r>
    <s v="2020/133"/>
    <x v="4"/>
    <n v="133"/>
    <x v="11"/>
    <s v="Netherlands"/>
    <s v="Netherlands - Transport and Support Service of the Dutch Ministry for Security and Justice"/>
    <s v="no"/>
    <s v="Field Deployment"/>
    <s v="2020/FDU/01/Human Resources/Light Technical Equipment"/>
    <d v="2020-03-11T00:00:00"/>
    <d v="2020-12-31T00:00:00"/>
    <s v="no"/>
    <x v="0"/>
    <s v="FRO.31605"/>
    <n v="2020"/>
    <s v="C1"/>
    <n v="25000"/>
    <d v="2020-03-12T00:00:00"/>
    <s v="DC"/>
    <m/>
    <s v="no"/>
    <m/>
    <m/>
    <s v="FRO.31605"/>
    <n v="2020"/>
    <n v="25000"/>
    <d v="2020-07-15T00:00:00"/>
    <s v="AM.1 Extension of duration to 15/07/2020. Amend no 2 extension till 15/09. Amend no 3 (extension +budget increase) signed on 14/09/20. Amend no 4 (decrease) signed on 10/12/20"/>
    <m/>
    <m/>
    <m/>
    <m/>
    <d v="2021-03-16T00:00:00"/>
    <d v="2021-01-29T00:00:00"/>
    <n v="2021"/>
    <n v="48360"/>
    <m/>
    <n v="50000"/>
    <n v="48360"/>
    <n v="0.96719999999999995"/>
    <n v="1640"/>
    <n v="0"/>
  </r>
  <r>
    <s v="2020/134"/>
    <x v="4"/>
    <n v="134"/>
    <x v="11"/>
    <s v="Germany"/>
    <s v="Germany - Federal Police Central Office - Bundespolizeipräsidium, Potsdam"/>
    <s v="no"/>
    <s v="Field Deployment"/>
    <s v="2020/FDU/01/Human Resources/Heavy Technical Technical Equipment"/>
    <d v="2020-02-01T00:00:00"/>
    <d v="2020-03-31T00:00:00"/>
    <s v="no"/>
    <x v="0"/>
    <s v="FRO.31592"/>
    <n v="2020"/>
    <s v="C1"/>
    <n v="402365"/>
    <d v="2020-03-12T00:00:00"/>
    <s v="DC"/>
    <n v="303399.13"/>
    <s v="yes"/>
    <n v="200000"/>
    <n v="201353.11"/>
    <m/>
    <m/>
    <m/>
    <m/>
    <m/>
    <n v="2020"/>
    <n v="241419"/>
    <m/>
    <m/>
    <d v="2020-06-14T00:00:00"/>
    <d v="2020-08-19T00:00:00"/>
    <n v="2020"/>
    <n v="75025.240000000005"/>
    <m/>
    <n v="402365"/>
    <n v="316444.24"/>
    <n v="0.78646065139860577"/>
    <n v="85920.760000000009"/>
    <n v="201353.11"/>
  </r>
  <r>
    <s v="2020/135"/>
    <x v="4"/>
    <n v="135"/>
    <x v="11"/>
    <s v="Malta"/>
    <s v="Malta - Armed Forces of Malta"/>
    <s v="no"/>
    <s v="Field Deployment"/>
    <s v="2020/FDU/01/Human Resources/Light Technical Technical Equipment"/>
    <d v="2020-03-13T00:00:00"/>
    <d v="2020-08-15T00:00:00"/>
    <s v="no"/>
    <x v="1"/>
    <s v="FRO.31606"/>
    <n v="2020"/>
    <s v="C1"/>
    <n v="402365"/>
    <d v="2020-03-12T00:00:00"/>
    <s v="DC"/>
    <m/>
    <s v="yes"/>
    <n v="42000"/>
    <m/>
    <m/>
    <m/>
    <m/>
    <m/>
    <m/>
    <m/>
    <m/>
    <m/>
    <m/>
    <d v="2020-10-29T00:00:00"/>
    <m/>
    <m/>
    <s v="0.00"/>
    <m/>
    <n v="0"/>
    <n v="0"/>
    <s v=""/>
    <n v="0"/>
    <n v="42000"/>
  </r>
  <r>
    <s v="2020/136"/>
    <x v="4"/>
    <n v="136"/>
    <x v="11"/>
    <s v="Sweden"/>
    <s v="Sweden - Swedish Police Authority"/>
    <s v="no"/>
    <s v="Field Deployment"/>
    <s v="2020/FDU/01/Human Resources/Heavy Technical Technical Equipment"/>
    <d v="2020-03-25T00:00:00"/>
    <d v="2020-05-20T00:00:00"/>
    <s v="no"/>
    <x v="0"/>
    <s v="FRO.31612"/>
    <n v="2020"/>
    <s v="C1"/>
    <n v="628326"/>
    <d v="2020-03-13T00:00:00"/>
    <s v="DC"/>
    <n v="606913"/>
    <s v="no"/>
    <n v="304000"/>
    <s v="32141,46"/>
    <m/>
    <m/>
    <m/>
    <m/>
    <m/>
    <m/>
    <m/>
    <m/>
    <m/>
    <d v="2020-08-03T00:00:00"/>
    <d v="2020-10-19T00:00:00"/>
    <n v="2020"/>
    <n v="32141.46"/>
    <m/>
    <n v="628326"/>
    <n v="32141.46"/>
    <n v="5.1154114265524582E-2"/>
    <n v="596184.54"/>
    <n v="0"/>
  </r>
  <r>
    <s v="2020/137"/>
    <x v="4"/>
    <n v="137"/>
    <x v="5"/>
    <s v="Greece"/>
    <s v="Greece - the Hellenic Police / Ministry of Public Order and Citizens' Protection"/>
    <s v="no"/>
    <s v="Field Deployment"/>
    <s v="2020/FSC-GR/Human Resources/Light Technical Equipment"/>
    <d v="2020-02-01T00:00:00"/>
    <d v="2021-02-01T00:00:00"/>
    <s v="no"/>
    <x v="0"/>
    <s v="FRO.31608"/>
    <n v="2020"/>
    <s v="C1"/>
    <n v="14180"/>
    <d v="2020-03-26T00:00:00"/>
    <s v="DC"/>
    <m/>
    <s v="no"/>
    <m/>
    <m/>
    <s v="FRO.31608"/>
    <n v="2020"/>
    <n v="388"/>
    <d v="2020-07-03T00:00:00"/>
    <s v="AM.1 GA extension"/>
    <m/>
    <m/>
    <m/>
    <m/>
    <d v="2021-04-17T00:00:00"/>
    <d v="2020-10-01T00:00:00"/>
    <n v="2020"/>
    <n v="7212"/>
    <m/>
    <n v="14568"/>
    <n v="7212"/>
    <n v="0.49505766062602963"/>
    <n v="7356"/>
    <n v="0"/>
  </r>
  <r>
    <s v="2020/138"/>
    <x v="4"/>
    <n v="138"/>
    <x v="11"/>
    <s v="France"/>
    <s v="France - Direction Generale des Douanes et Droits Indirects"/>
    <s v="no"/>
    <s v="Field Deployment"/>
    <s v="2020/FDU/01/Human Resources/Light Technical Equipment"/>
    <d v="2020-02-26T00:00:00"/>
    <d v="2020-03-25T00:00:00"/>
    <s v="no"/>
    <x v="0"/>
    <s v="FRO.31616"/>
    <n v="2020"/>
    <s v="C1"/>
    <n v="130976"/>
    <m/>
    <s v="DC"/>
    <m/>
    <s v="yes"/>
    <n v="15000"/>
    <m/>
    <m/>
    <m/>
    <m/>
    <m/>
    <m/>
    <m/>
    <m/>
    <m/>
    <m/>
    <d v="2020-06-08T00:00:00"/>
    <m/>
    <m/>
    <m/>
    <m/>
    <n v="130976"/>
    <n v="0"/>
    <n v="0"/>
    <n v="130976"/>
    <n v="15000"/>
  </r>
  <r>
    <s v="2020/139"/>
    <x v="4"/>
    <n v="139"/>
    <x v="11"/>
    <s v="Albania"/>
    <s v="Albania - Aparati i Drejtorisë së Policisë së Shtetit"/>
    <s v="no"/>
    <s v="Field Deployment"/>
    <s v="2020/FDU/01/Human Resources"/>
    <d v="2020-03-24T00:00:00"/>
    <d v="2020-05-16T00:00:00"/>
    <s v="no"/>
    <x v="0"/>
    <s v="FRO.31593"/>
    <n v="2020"/>
    <s v="C1"/>
    <n v="134308.51999999999"/>
    <m/>
    <s v="DC"/>
    <m/>
    <s v="yes"/>
    <n v="14000"/>
    <m/>
    <m/>
    <m/>
    <n v="-1106.71"/>
    <m/>
    <s v="De-Commitment after final payment; €1,106.71"/>
    <m/>
    <n v="107446.81"/>
    <m/>
    <m/>
    <d v="2020-07-30T00:00:00"/>
    <m/>
    <n v="2020"/>
    <n v="25755"/>
    <m/>
    <n v="133201.81"/>
    <n v="133201.81"/>
    <n v="1"/>
    <n v="0"/>
    <n v="14000"/>
  </r>
  <r>
    <s v="2020/140"/>
    <x v="4"/>
    <n v="140"/>
    <x v="11"/>
    <s v="Albania"/>
    <s v="Albania - Aparati i Drejtorisë së Policisë së Shtetit"/>
    <s v="no"/>
    <s v="Field Deployment"/>
    <s v="2020/FDU/01/Human Resources"/>
    <d v="2020-03-24T00:00:00"/>
    <d v="2020-05-21T00:00:00"/>
    <s v="no"/>
    <x v="0"/>
    <s v="FRO.31594"/>
    <n v="2020"/>
    <s v="C1"/>
    <n v="14002.02"/>
    <d v="2020-03-23T00:00:00"/>
    <s v="BGO"/>
    <m/>
    <s v="no"/>
    <m/>
    <m/>
    <m/>
    <m/>
    <n v="-3193.95"/>
    <m/>
    <s v="De-Commitment 25/06/2020"/>
    <n v="2020"/>
    <n v="7001.01"/>
    <m/>
    <m/>
    <d v="2020-08-04T00:00:00"/>
    <m/>
    <n v="2020"/>
    <n v="3807.06"/>
    <m/>
    <n v="10808.07"/>
    <n v="10808.07"/>
    <n v="1"/>
    <n v="0"/>
    <n v="0"/>
  </r>
  <r>
    <s v="2020/141"/>
    <x v="4"/>
    <n v="141"/>
    <x v="11"/>
    <s v="Estonia"/>
    <s v="Estonia - Police and Border Guard Board"/>
    <s v="no"/>
    <s v="Field Deployment"/>
    <s v="2020/FDU/01/Human Resources"/>
    <d v="2020-03-26T00:00:00"/>
    <d v="2020-04-22T00:00:00"/>
    <s v="no"/>
    <x v="0"/>
    <s v="FRO.31645"/>
    <n v="2020"/>
    <s v="C1"/>
    <n v="87185"/>
    <d v="2020-03-25T00:00:00"/>
    <s v="DC"/>
    <n v="42305.55"/>
    <s v="yes"/>
    <n v="9000"/>
    <n v="22059.77"/>
    <m/>
    <m/>
    <m/>
    <m/>
    <s v="Recovery order for pre-financing issued."/>
    <n v="2020"/>
    <n v="52311"/>
    <m/>
    <m/>
    <d v="2020-07-06T00:00:00"/>
    <d v="2020-10-01T00:00:00"/>
    <n v="2020"/>
    <n v="-3825.39"/>
    <m/>
    <n v="87185"/>
    <n v="48485.61"/>
    <n v="0.55612330102655272"/>
    <n v="34874"/>
    <n v="22059.77"/>
  </r>
  <r>
    <s v="2020/142"/>
    <x v="4"/>
    <n v="142"/>
    <x v="11"/>
    <s v="Portugal"/>
    <s v="Portugal - Estado-Maior da Força Aérea"/>
    <s v="no"/>
    <s v="Field Deployment"/>
    <s v="2020/FDU/01/Human Resources"/>
    <d v="2020-10-16T00:00:00"/>
    <d v="2020-01-29T00:00:00"/>
    <s v="yes"/>
    <x v="0"/>
    <s v="FRO.31640"/>
    <n v="2020"/>
    <s v="C1"/>
    <n v="25776"/>
    <d v="2020-03-25T00:00:00"/>
    <s v="DC"/>
    <m/>
    <s v="no"/>
    <m/>
    <m/>
    <m/>
    <m/>
    <m/>
    <m/>
    <m/>
    <m/>
    <m/>
    <m/>
    <m/>
    <d v="2020-04-13T00:00:00"/>
    <d v="2020-04-08T00:00:00"/>
    <n v="2020"/>
    <n v="25776"/>
    <m/>
    <n v="25776"/>
    <n v="25776"/>
    <n v="1"/>
    <n v="0"/>
    <n v="0"/>
  </r>
  <r>
    <s v="2020/143"/>
    <x v="4"/>
    <n v="143"/>
    <x v="11"/>
    <s v="Portugal"/>
    <s v="Portugal - Guarda Nacional Republicana"/>
    <s v="no"/>
    <s v="Field Deployment"/>
    <s v="2020/FDU/01/Human Resources/Light Technical Equipment"/>
    <d v="2020-01-29T00:00:00"/>
    <d v="2021-01-31T00:00:00"/>
    <s v="yes"/>
    <x v="0"/>
    <s v="FRO.31648"/>
    <n v="2020"/>
    <s v="C1"/>
    <n v="767109"/>
    <d v="2020-03-26T00:00:00"/>
    <s v="DC"/>
    <n v="0"/>
    <s v="yes"/>
    <n v="76710.899999999994"/>
    <n v="102266"/>
    <s v="FRO.31648"/>
    <n v="2020"/>
    <n v="218523.76"/>
    <d v="2021-06-11T00:00:00"/>
    <s v="Amend no 1 (increase+ extension) signed on 4/08/2020. Am no 2 (decrease). Am no 3 (increase ex-post with exception registered)"/>
    <n v="2020"/>
    <n v="460265"/>
    <m/>
    <m/>
    <d v="2021-04-16T00:00:00"/>
    <d v="2021-06-15T00:00:00"/>
    <n v="2021"/>
    <n v="525367.76"/>
    <m/>
    <n v="985632.76"/>
    <n v="985632.76"/>
    <n v="1"/>
    <n v="0"/>
    <n v="102266"/>
  </r>
  <r>
    <s v="2020/144"/>
    <x v="4"/>
    <n v="144"/>
    <x v="11"/>
    <s v="Spain"/>
    <s v="Spain - Guardia Civil, Jefatura Fiscal y de Fronteras"/>
    <s v="yes"/>
    <s v="Field Deployment"/>
    <s v="2020/FDU/01/Human Resources/Heavy Technical Technical Equipment"/>
    <d v="2020-03-26T00:00:00"/>
    <d v="2020-04-22T00:00:00"/>
    <s v="no"/>
    <x v="0"/>
    <s v="FRO.31652"/>
    <n v="2020"/>
    <s v="C1"/>
    <n v="285570"/>
    <m/>
    <s v="DC"/>
    <n v="272743"/>
    <s v="yes"/>
    <n v="137000"/>
    <n v="60687"/>
    <m/>
    <m/>
    <n v="-222286.84"/>
    <m/>
    <s v="De-Commitment after final Payment"/>
    <m/>
    <m/>
    <m/>
    <m/>
    <d v="2020-07-06T00:00:00"/>
    <m/>
    <n v="2020"/>
    <n v="63283.16"/>
    <m/>
    <n v="63283.16"/>
    <n v="63283.16"/>
    <n v="1"/>
    <n v="0"/>
    <n v="60687"/>
  </r>
  <r>
    <s v="2020/145"/>
    <x v="4"/>
    <n v="145"/>
    <x v="5"/>
    <s v="Italy"/>
    <s v="Italy - Ministero dell'Interno, Dipartimento della Pubblica Sicurezza, Direzione Centrale dell'Immigrazione e della Polizia delle Frontiere"/>
    <s v="yes"/>
    <s v="FSC Support Officer"/>
    <s v="2020/FSC/GA FSC information Exchange Deployment"/>
    <d v="2020-01-30T00:00:00"/>
    <d v="2021-02-01T00:00:00"/>
    <s v="no"/>
    <x v="0"/>
    <s v="FRO.31626"/>
    <n v="2020"/>
    <s v="C1"/>
    <n v="24187"/>
    <d v="2020-03-30T00:00:00"/>
    <s v="BGO"/>
    <m/>
    <s v="no"/>
    <m/>
    <m/>
    <s v="FRO.31626"/>
    <n v="2020"/>
    <n v="24704"/>
    <d v="2020-08-20T00:00:00"/>
    <s v="AM.2- additional deployments "/>
    <m/>
    <m/>
    <m/>
    <m/>
    <d v="2021-04-17T00:00:00"/>
    <d v="2021-02-18T00:00:00"/>
    <n v="2021"/>
    <n v="46239"/>
    <m/>
    <n v="48891"/>
    <n v="46239"/>
    <n v="0.94575688777075539"/>
    <n v="2652"/>
    <n v="0"/>
  </r>
  <r>
    <s v="2020/146"/>
    <x v="4"/>
    <n v="146"/>
    <x v="5"/>
    <s v="Greece"/>
    <s v="Greece - Hellenic Ministry of Maritime Affairs and Insular Policy / Hellenic Coast Guard"/>
    <s v="no "/>
    <s v="FSC Support Officer"/>
    <s v="2020/FSC/GA FSC FIMO Deployment/Mas plane "/>
    <d v="2020-02-01T00:00:00"/>
    <d v="2021-02-01T00:00:00"/>
    <s v="no "/>
    <x v="0"/>
    <s v="FRO.31633"/>
    <n v="2020"/>
    <s v="C1"/>
    <n v="74536"/>
    <d v="2020-03-30T00:00:00"/>
    <s v="BGO"/>
    <m/>
    <s v="yes"/>
    <n v="8972"/>
    <n v="10716"/>
    <s v="FRO.31633"/>
    <n v="2020"/>
    <n v="15189"/>
    <d v="2020-09-25T00:00:00"/>
    <s v="AM.1 extension "/>
    <n v="2020"/>
    <n v="44283"/>
    <m/>
    <m/>
    <d v="2021-04-17T00:00:00"/>
    <d v="2021-05-19T00:00:00"/>
    <n v="2021"/>
    <n v="31099.97"/>
    <m/>
    <n v="89725"/>
    <n v="75382.97"/>
    <n v="0.84015569796600731"/>
    <n v="14342.029999999999"/>
    <n v="10716"/>
  </r>
  <r>
    <s v="2020/147"/>
    <x v="4"/>
    <n v="147"/>
    <x v="11"/>
    <s v="Greece"/>
    <s v="Greece - Hellenic Ministry of Maritime Affairs and Insular Policy / Hellenic Coast Guard"/>
    <s v="yes"/>
    <s v="Field Deployment"/>
    <s v="2020/FDU/01/Human Resources/Heavy Technical Technical Equipment"/>
    <d v="2020-05-20T00:00:00"/>
    <d v="2020-07-15T00:00:00"/>
    <s v="no"/>
    <x v="0"/>
    <s v="FRO.31667"/>
    <n v="2020"/>
    <s v="C1"/>
    <n v="625839"/>
    <d v="2020-03-31T00:00:00"/>
    <s v="DC"/>
    <n v="385060"/>
    <s v="yes"/>
    <n v="305921.68"/>
    <n v="253533"/>
    <m/>
    <m/>
    <m/>
    <m/>
    <m/>
    <n v="2020"/>
    <n v="375503"/>
    <m/>
    <m/>
    <d v="2020-09-28T00:00:00"/>
    <d v="2021-02-19T00:00:00"/>
    <n v="2021"/>
    <n v="15327.31"/>
    <m/>
    <n v="625839"/>
    <n v="390830.31"/>
    <n v="0.62449018038185544"/>
    <n v="235008.69"/>
    <n v="253533"/>
  </r>
  <r>
    <s v="2020/148"/>
    <x v="4"/>
    <n v="148"/>
    <x v="11"/>
    <s v="Greece"/>
    <s v="Greece - Hellenic Ministry of Maritime Affairs and Insular Policy / Hellenic Coast Guard"/>
    <s v="yes"/>
    <s v="Field Deployment"/>
    <s v="2020/FDU/01/Human Resources/Light Technical Equipment"/>
    <d v="2020-05-20T00:00:00"/>
    <d v="2020-07-15T00:00:00"/>
    <s v="no"/>
    <x v="1"/>
    <s v="FRO.31672"/>
    <n v="2020"/>
    <s v="C1"/>
    <n v="60000"/>
    <m/>
    <s v="DC"/>
    <n v="60000"/>
    <s v="yes"/>
    <n v="30000"/>
    <m/>
    <m/>
    <m/>
    <n v="-60000"/>
    <m/>
    <s v="CANCELLED - De-Commitment 15/06/2020 €60.000"/>
    <m/>
    <m/>
    <m/>
    <m/>
    <d v="2020-09-28T00:00:00"/>
    <m/>
    <m/>
    <m/>
    <m/>
    <n v="0"/>
    <n v="0"/>
    <s v=""/>
    <n v="0"/>
    <n v="30000"/>
  </r>
  <r>
    <s v="2020/149"/>
    <x v="4"/>
    <n v="149"/>
    <x v="11"/>
    <s v="Portugal"/>
    <s v="Portugal - Marinha Portuguesa"/>
    <s v="no"/>
    <s v="Field Deployment"/>
    <s v="2020/FDU/01/Human Resources/Heavy Technical Technical Equipment"/>
    <d v="2020-03-25T00:00:00"/>
    <d v="2020-06-02T00:00:00"/>
    <s v="no"/>
    <x v="0"/>
    <s v="FRO.31671"/>
    <n v="2020"/>
    <s v="C1"/>
    <n v="335789"/>
    <d v="2020-04-01T00:00:00"/>
    <s v="MM"/>
    <n v="332464.08"/>
    <s v="yes"/>
    <n v="167520.07999999999"/>
    <m/>
    <m/>
    <m/>
    <n v="49411"/>
    <m/>
    <s v="AM.1 Budget Increase €49.411 and Extension from 26/05/2020 - AM.2 Duration Extension 25/03/2020 to 02/06/2020 &amp; NO Budgetary change"/>
    <n v="2020"/>
    <n v="201473"/>
    <m/>
    <m/>
    <d v="2020-08-16T00:00:00"/>
    <m/>
    <m/>
    <m/>
    <m/>
    <n v="385200"/>
    <n v="201473"/>
    <n v="0.52303478712357221"/>
    <n v="183727"/>
    <n v="167520.07999999999"/>
  </r>
  <r>
    <s v="2020/150"/>
    <x v="4"/>
    <n v="150"/>
    <x v="11"/>
    <s v="Germany"/>
    <s v="Germany - Bundespolizeidirektion Bad Bramstedt - Federal Police Regional Office Bad Bramstedt"/>
    <s v="no"/>
    <s v="Field Deployment"/>
    <s v="2020/FDU/01/Human Resources/Heavy Technical Equipment"/>
    <d v="2020-04-01T00:00:00"/>
    <d v="2020-05-31T00:00:00"/>
    <s v="no"/>
    <x v="0"/>
    <s v="FRO.31666"/>
    <n v="2020"/>
    <s v="C1"/>
    <n v="543219"/>
    <d v="2020-04-02T00:00:00"/>
    <s v="DC"/>
    <n v="275496.75"/>
    <s v="yes"/>
    <n v="262509.52"/>
    <n v="137748.38"/>
    <m/>
    <m/>
    <m/>
    <m/>
    <m/>
    <n v="2020"/>
    <n v="325931"/>
    <m/>
    <m/>
    <d v="2020-08-14T00:00:00"/>
    <d v="2020-10-19T00:00:00"/>
    <n v="2020"/>
    <n v="-35512.82"/>
    <m/>
    <n v="543219"/>
    <n v="290418.18"/>
    <n v="0.53462448846597777"/>
    <n v="217288"/>
    <n v="137748.38"/>
  </r>
  <r>
    <s v="2020/151"/>
    <x v="4"/>
    <n v="151"/>
    <x v="11"/>
    <s v="Italy"/>
    <s v="Italy - Ministero dell'Interno, Dipartimento della Pubblica Sicurezza, Direzione Centrale dell'Immigrazione e della Polizia delle Frontiere"/>
    <s v="yes"/>
    <s v="Field Deployment"/>
    <s v="2020/FDU/01/Human Resources/Heavy Technical Equipment"/>
    <d v="2020-04-23T00:00:00"/>
    <d v="2020-07-15T00:00:00"/>
    <s v="no"/>
    <x v="0"/>
    <s v="FRO.31698"/>
    <n v="2020"/>
    <s v="C1"/>
    <n v="71585"/>
    <d v="2020-04-16T00:00:00"/>
    <s v="MM"/>
    <n v="59593.99"/>
    <s v="yes"/>
    <n v="37100"/>
    <n v="34227.71"/>
    <m/>
    <m/>
    <m/>
    <m/>
    <m/>
    <m/>
    <m/>
    <m/>
    <m/>
    <d v="2020-09-28T00:00:00"/>
    <d v="2020-12-02T00:00:00"/>
    <n v="2020"/>
    <n v="60189.93"/>
    <m/>
    <n v="71585"/>
    <n v="60189.93"/>
    <n v="0.84081762939163229"/>
    <n v="11395.07"/>
    <n v="34227.71"/>
  </r>
  <r>
    <s v="2020/152"/>
    <x v="4"/>
    <n v="152"/>
    <x v="11"/>
    <s v="Germany"/>
    <s v="Germany - Federal Police Central Office - Bundespolizeipräsidium, Potsdam"/>
    <s v="no"/>
    <s v="Field Deployment"/>
    <s v="2020/FDU/01/Human Resources/Heavy Technical Equipment"/>
    <d v="2020-03-20T00:00:00"/>
    <d v="2020-05-06T00:00:00"/>
    <s v="no"/>
    <x v="0"/>
    <s v="FRO.31697"/>
    <n v="2020"/>
    <s v="C1"/>
    <n v="595495"/>
    <d v="2020-04-17T00:00:00"/>
    <s v="MM"/>
    <n v="433635.21"/>
    <s v="yes"/>
    <n v="371726.51"/>
    <n v="325039.45"/>
    <m/>
    <m/>
    <m/>
    <m/>
    <m/>
    <m/>
    <m/>
    <m/>
    <m/>
    <d v="2020-07-20T00:00:00"/>
    <d v="2020-09-10T00:00:00"/>
    <n v="2020"/>
    <n v="439165.38"/>
    <m/>
    <n v="595495"/>
    <n v="439165.38"/>
    <n v="0.73747954222957368"/>
    <n v="156329.62"/>
    <n v="325039.45"/>
  </r>
  <r>
    <s v="2020/153"/>
    <x v="4"/>
    <n v="153"/>
    <x v="11"/>
    <s v="Romania"/>
    <s v="Romania - RBP - Coast Guard"/>
    <s v="no"/>
    <s v="Field Deployment"/>
    <s v="2020/FDU/01/Human Resources/Heavy Technical Equipment"/>
    <d v="2020-05-20T00:00:00"/>
    <d v="2020-08-12T00:00:00"/>
    <s v="no"/>
    <x v="0"/>
    <s v="FRO.31706"/>
    <n v="2020"/>
    <s v="C1"/>
    <n v="739880"/>
    <d v="2020-04-22T00:00:00"/>
    <s v="MM"/>
    <n v="625740.44999999995"/>
    <s v="yes"/>
    <n v="406226.6"/>
    <n v="423115.66"/>
    <m/>
    <m/>
    <m/>
    <m/>
    <m/>
    <n v="2020"/>
    <n v="443928"/>
    <n v="2020"/>
    <n v="147976"/>
    <d v="2020-10-26T00:00:00"/>
    <d v="2021-01-14T00:00:00"/>
    <n v="2021"/>
    <n v="58599.07"/>
    <m/>
    <n v="739880"/>
    <n v="650503.06999999995"/>
    <n v="0.87920077580148126"/>
    <n v="89376.930000000051"/>
    <n v="423115.66"/>
  </r>
  <r>
    <s v="2020/154"/>
    <x v="4"/>
    <n v="154"/>
    <x v="11"/>
    <s v="Spain"/>
    <s v="Spain - Guardia Civil, Jefatura Fiscal y de Fronteras"/>
    <s v="yes"/>
    <s v="Field Deployment"/>
    <s v="2020/FDU/01/Human Resources/Heavy Technical Equipment"/>
    <d v="2020-04-22T00:00:00"/>
    <d v="2020-06-17T00:00:00"/>
    <s v="no"/>
    <x v="0"/>
    <s v="FRO.31732"/>
    <n v="2020"/>
    <s v="C1"/>
    <n v="369018"/>
    <m/>
    <s v="MM"/>
    <n v="1203532"/>
    <s v="yes"/>
    <n v="601766"/>
    <n v="845558"/>
    <m/>
    <m/>
    <n v="751322.12"/>
    <m/>
    <s v="AM.1 Budget Increase €846.549 and Extension; De-commitment €95,226.88 after final payment"/>
    <m/>
    <m/>
    <m/>
    <m/>
    <d v="2020-08-31T00:00:00"/>
    <m/>
    <n v="2020"/>
    <n v="1120340.1200000001"/>
    <m/>
    <n v="1120340.1200000001"/>
    <n v="1120340.1200000001"/>
    <n v="1"/>
    <n v="0"/>
    <n v="845558"/>
  </r>
  <r>
    <s v="2020/155"/>
    <x v="4"/>
    <n v="155"/>
    <x v="11"/>
    <s v="Italy"/>
    <s v="Italy - Ministero dell'Interno, Dipartimento della Pubblica Sicurezza, Direzione Centrale dell'Immigrazione e della Polizia delle Frontiere"/>
    <s v="yes"/>
    <s v="Field Deployment"/>
    <s v="2020/FDU/01/Heavy Technical Equipment"/>
    <d v="2020-04-23T00:00:00"/>
    <d v="2020-07-15T00:00:00"/>
    <s v="no"/>
    <x v="0"/>
    <s v="FRO.31737"/>
    <n v="2020"/>
    <s v="C1"/>
    <n v="820205"/>
    <m/>
    <s v="DC"/>
    <n v="1184298"/>
    <s v="yes"/>
    <n v="653440"/>
    <n v="872181"/>
    <m/>
    <m/>
    <n v="411669"/>
    <m/>
    <s v="AM.1 Budget Increase €113.942 -AM.2 Budget Increase €297.727"/>
    <n v="2020"/>
    <n v="492123"/>
    <m/>
    <m/>
    <d v="2020-09-28T00:00:00"/>
    <d v="2020-11-10T00:00:00"/>
    <n v="2020"/>
    <n v="704017.57"/>
    <m/>
    <n v="1231874"/>
    <n v="1196140.5699999998"/>
    <n v="0.97099262586920398"/>
    <n v="35733.430000000168"/>
    <n v="872181"/>
  </r>
  <r>
    <s v="2020/156"/>
    <x v="4"/>
    <n v="156"/>
    <x v="11"/>
    <s v="Albania"/>
    <s v="Albania - Aparati i Drejtorisë së Policisë së Shtetit"/>
    <s v="no"/>
    <s v="Field Deployment"/>
    <s v="2020/FDU/01/Human Resources/Light Technical Equipment"/>
    <n v="43970"/>
    <n v="44028"/>
    <s v="no"/>
    <x v="1"/>
    <s v="FRO.31696"/>
    <n v="2020"/>
    <s v="C1"/>
    <n v="14002.02"/>
    <n v="43951"/>
    <s v="MM"/>
    <m/>
    <s v="no"/>
    <m/>
    <m/>
    <m/>
    <m/>
    <n v="-7001.02"/>
    <m/>
    <s v="De-Commitment €7001.02 26/06/2020. Recovery order issued for pre-financing."/>
    <n v="2020"/>
    <n v="7001"/>
    <m/>
    <m/>
    <n v="44103"/>
    <m/>
    <m/>
    <m/>
    <m/>
    <n v="0"/>
    <n v="7001"/>
    <s v=""/>
    <n v="-7001"/>
    <n v="0"/>
  </r>
  <r>
    <s v="2020/157"/>
    <x v="4"/>
    <n v="157"/>
    <x v="11"/>
    <s v="Albania"/>
    <s v="Albania - Aparati i Drejtorisë së Policisë së Shtetit"/>
    <s v="yes"/>
    <s v="Field Deployment"/>
    <s v="2020/FDU/01/Human Resources/Light Technical Equipment"/>
    <d v="2020-05-19T00:00:00"/>
    <d v="2020-07-16T00:00:00"/>
    <s v="no"/>
    <x v="0"/>
    <s v="FRO.31695"/>
    <n v="2020"/>
    <s v="C1"/>
    <n v="134308.51999999999"/>
    <d v="2020-04-24T00:00:00"/>
    <s v="MM"/>
    <m/>
    <s v="yes"/>
    <n v="64800"/>
    <n v="63400"/>
    <m/>
    <m/>
    <n v="11182.5"/>
    <m/>
    <s v="AM.1 Budget Increase €11,182.50"/>
    <n v="2020"/>
    <n v="107446.82"/>
    <m/>
    <m/>
    <d v="2020-09-29T00:00:00"/>
    <d v="2020-11-03T00:00:00"/>
    <n v="2020"/>
    <n v="28466.11"/>
    <m/>
    <n v="145491.01999999999"/>
    <n v="135912.93"/>
    <n v="0.93416713966264031"/>
    <n v="9578.0899999999965"/>
    <n v="63400"/>
  </r>
  <r>
    <s v="2020/158"/>
    <x v="4"/>
    <n v="158"/>
    <x v="5"/>
    <s v="Poland"/>
    <s v="Poland - Headquarters of Polish Border Guards"/>
    <s v="yes"/>
    <s v="FSC Support Officer"/>
    <s v="2020/FSC/GA FSC FIMO Deployment"/>
    <d v="2020-05-01T00:00:00"/>
    <d v="2020-06-30T00:00:00"/>
    <s v="no"/>
    <x v="0"/>
    <s v="n/a"/>
    <s v="n/a"/>
    <s v="n/a"/>
    <s v="n/a"/>
    <m/>
    <s v="BGO"/>
    <m/>
    <s v="n/a"/>
    <m/>
    <m/>
    <m/>
    <m/>
    <m/>
    <m/>
    <m/>
    <m/>
    <m/>
    <m/>
    <m/>
    <d v="2020-09-13T00:00:00"/>
    <m/>
    <m/>
    <m/>
    <m/>
    <s v=""/>
    <n v="0"/>
    <s v=""/>
    <s v=""/>
    <n v="0"/>
  </r>
  <r>
    <s v="2020/159"/>
    <x v="4"/>
    <n v="159"/>
    <x v="10"/>
    <s v="France"/>
    <s v="France - Ministère de l'intérieur, Direction générale des étrangers en France"/>
    <s v="no"/>
    <s v="Return Support"/>
    <s v="2020/ECRet/01"/>
    <d v="2020-06-01T00:00:00"/>
    <d v="2020-09-30T00:00:00"/>
    <s v="no"/>
    <x v="0"/>
    <s v="FRO.31767"/>
    <n v="2020"/>
    <s v="C1"/>
    <n v="185671"/>
    <d v="2020-05-08T00:00:00"/>
    <s v="IM"/>
    <m/>
    <s v="yes"/>
    <n v="157000"/>
    <n v="759682"/>
    <s v="FRO.31767"/>
    <n v="2020"/>
    <n v="642848.87"/>
    <d v="2020-09-17T00:00:00"/>
    <s v="AM.1 budget increased by 663,456.00; decommitment of EUR 20,607.13 after final payment"/>
    <m/>
    <m/>
    <m/>
    <m/>
    <d v="2020-12-14T00:00:00"/>
    <d v="2020-12-03T00:00:00"/>
    <n v="2020"/>
    <n v="828519.87"/>
    <m/>
    <n v="828519.87"/>
    <n v="828519.87"/>
    <n v="1"/>
    <n v="0"/>
    <n v="759682"/>
  </r>
  <r>
    <s v="2020/160"/>
    <x v="4"/>
    <n v="160"/>
    <x v="11"/>
    <s v="Portugal"/>
    <s v="Portugal - Maritime Police"/>
    <s v="no"/>
    <s v="Field Deployment"/>
    <s v="2020/FDU/01/Human Resources/Heavy Technical Technical Equipment"/>
    <d v="2020-05-01T00:00:00"/>
    <d v="2020-07-31T00:00:00"/>
    <s v="no"/>
    <x v="0"/>
    <s v="FRO.31765"/>
    <n v="2020"/>
    <s v="C1"/>
    <n v="389572"/>
    <d v="2020-05-12T00:00:00"/>
    <s v="DC"/>
    <n v="265421.96999999997"/>
    <s v="yes"/>
    <n v="200000"/>
    <n v="160453.21"/>
    <m/>
    <m/>
    <m/>
    <m/>
    <m/>
    <m/>
    <m/>
    <m/>
    <m/>
    <d v="2020-10-14T00:00:00"/>
    <d v="2021-01-26T00:00:00"/>
    <n v="2021"/>
    <n v="283787.75"/>
    <m/>
    <n v="389572"/>
    <n v="283787.75"/>
    <n v="0.7284603359584364"/>
    <n v="105784.25"/>
    <n v="160453.21"/>
  </r>
  <r>
    <s v="2020/161"/>
    <x v="4"/>
    <n v="161"/>
    <x v="10"/>
    <s v="Switzerland"/>
    <s v="Switzerland - State Secretariat for Migration"/>
    <s v="no"/>
    <s v="Return Support"/>
    <s v="2020/ECRet/01"/>
    <d v="2020-06-01T00:00:00"/>
    <d v="2020-09-30T00:00:00"/>
    <s v="no"/>
    <x v="0"/>
    <s v="FRO.31775"/>
    <n v="2020"/>
    <s v="C1"/>
    <n v="34000"/>
    <d v="2020-05-13T00:00:00"/>
    <s v="IM"/>
    <m/>
    <s v="yes"/>
    <n v="52000"/>
    <m/>
    <s v="FRO.31775"/>
    <n v="2020"/>
    <n v="-8312.0299999999988"/>
    <m/>
    <s v="De-Commitment €63,664.03 after Final Payment "/>
    <m/>
    <m/>
    <m/>
    <m/>
    <d v="2020-12-14T00:00:00"/>
    <m/>
    <n v="2020"/>
    <n v="25687.97"/>
    <m/>
    <n v="25687.97"/>
    <n v="25687.97"/>
    <n v="1"/>
    <n v="0"/>
    <n v="52000"/>
  </r>
  <r>
    <s v="2020/162"/>
    <x v="4"/>
    <n v="162"/>
    <x v="10"/>
    <s v="Greece"/>
    <s v="Greece - the Hellenic Police / Ministry of Public Order and Citizens' Protection"/>
    <s v="no"/>
    <s v="Return Support"/>
    <s v="2020/ECRet/01"/>
    <d v="2020-06-01T00:00:00"/>
    <d v="2020-09-30T00:00:00"/>
    <s v="no"/>
    <x v="1"/>
    <s v="FRO.31779"/>
    <n v="2020"/>
    <s v="C1"/>
    <n v="3943"/>
    <d v="2020-05-18T00:00:00"/>
    <s v="IM"/>
    <m/>
    <s v="no"/>
    <n v="0"/>
    <m/>
    <s v="FRO.31779"/>
    <n v="2020"/>
    <n v="-3943"/>
    <m/>
    <s v="De-commitment €3943.00 - No payment as there was no readmission operations during the implementation period of GA."/>
    <m/>
    <m/>
    <m/>
    <m/>
    <d v="2020-12-14T00:00:00"/>
    <m/>
    <m/>
    <m/>
    <m/>
    <n v="0"/>
    <n v="0"/>
    <n v="0"/>
    <n v="0"/>
    <n v="0"/>
  </r>
  <r>
    <s v="2020/163"/>
    <x v="4"/>
    <n v="163"/>
    <x v="10"/>
    <s v="Sweden"/>
    <s v="Sweden - Swedish Police Authority"/>
    <s v="no"/>
    <s v="Return Support"/>
    <s v="2020/ECRet/01"/>
    <d v="2020-06-01T00:00:00"/>
    <d v="2020-09-30T00:00:00"/>
    <s v="no"/>
    <x v="0"/>
    <s v="FRO.31777"/>
    <n v="2020"/>
    <s v="C1"/>
    <n v="900234"/>
    <d v="2020-05-15T00:00:00"/>
    <s v="IM"/>
    <m/>
    <s v="yes"/>
    <n v="750000"/>
    <n v="101677"/>
    <s v="FRO.31777"/>
    <n v="2020"/>
    <n v="-772320.88"/>
    <d v="2020-09-24T00:00:00"/>
    <s v="AM. 1 budget reduced by EUR 470,418 ; AM. 2 budget reduced by EUR 300,105, decommitment of EUR 1,797.88 after final payment;"/>
    <m/>
    <m/>
    <m/>
    <m/>
    <d v="2020-12-14T00:00:00"/>
    <d v="2020-12-01T00:00:00"/>
    <n v="2020"/>
    <n v="127913.12"/>
    <m/>
    <n v="127913.12"/>
    <n v="127913.12"/>
    <n v="1"/>
    <n v="0"/>
    <n v="101677"/>
  </r>
  <r>
    <s v="2020/240"/>
    <x v="4"/>
    <n v="240"/>
    <x v="10"/>
    <s v="Finland"/>
    <s v="Finland - Helsingin poliisilaitos Helsinki Police Department"/>
    <s v="no"/>
    <s v="FOA-R"/>
    <s v="2020/ECRET/01"/>
    <d v="2020-10-01T00:00:00"/>
    <d v="2021-01-31T00:00:00"/>
    <s v="no"/>
    <x v="0"/>
    <s v="FRO.32183"/>
    <n v="2020"/>
    <s v="C1"/>
    <n v="55886"/>
    <d v="2020-09-11T00:00:00"/>
    <s v="DC"/>
    <m/>
    <s v="yes"/>
    <n v="122000"/>
    <n v="118239"/>
    <s v="FRO.32183"/>
    <n v="2020"/>
    <n v="96733"/>
    <d v="2020-11-03T00:00:00"/>
    <s v="AM.1 budget increased by EUR 157,594.00 ; AM2. budget decreased by EUR 98,274.00; AM3. Budget increased by EUR 37,413.00."/>
    <m/>
    <m/>
    <m/>
    <m/>
    <d v="2021-04-16T00:00:00"/>
    <s v="08.03.2021"/>
    <n v="2021"/>
    <n v="144389.6"/>
    <m/>
    <n v="152619"/>
    <n v="144389.6"/>
    <n v="0.946078797528486"/>
    <n v="8229.3999999999942"/>
    <n v="118239"/>
  </r>
  <r>
    <s v="2020/165"/>
    <x v="4"/>
    <n v="165"/>
    <x v="10"/>
    <s v="Bulgaria"/>
    <s v="Bulgaria - Ministry of Interior, Chief Directorate Border Police"/>
    <s v="no"/>
    <s v="Return Support"/>
    <s v="2020/ECRet/01"/>
    <d v="2020-06-01T00:00:00"/>
    <d v="2020-09-30T00:00:00"/>
    <s v="no"/>
    <x v="1"/>
    <s v="FRO.31789"/>
    <n v="2020"/>
    <s v="C1"/>
    <n v="30063"/>
    <d v="2020-05-18T00:00:00"/>
    <s v="IM"/>
    <m/>
    <s v="no"/>
    <n v="0"/>
    <m/>
    <s v="FRO.31789"/>
    <n v="2020"/>
    <n v="-30063"/>
    <m/>
    <s v="CANCELLED - De-Commitment of the whole grant- no payments made"/>
    <m/>
    <m/>
    <m/>
    <m/>
    <d v="2020-12-14T00:00:00"/>
    <m/>
    <m/>
    <m/>
    <m/>
    <n v="0"/>
    <n v="0"/>
    <s v=""/>
    <n v="0"/>
    <n v="0"/>
  </r>
  <r>
    <s v="2020/166"/>
    <x v="4"/>
    <n v="166"/>
    <x v="11"/>
    <s v="Latvia"/>
    <s v="Latvia - State Border Guard of the Republic of Latvia"/>
    <s v="no"/>
    <s v="Field Deployment"/>
    <s v="2020/FDU/01/Human Resources/Heavy Equipment"/>
    <d v="2020-05-22T00:00:00"/>
    <d v="2020-07-06T00:00:00"/>
    <s v="no"/>
    <x v="0"/>
    <s v="FRO.31793"/>
    <n v="2020"/>
    <s v="C1"/>
    <n v="318853"/>
    <d v="2020-05-20T00:00:00"/>
    <s v="DC"/>
    <n v="731813.25"/>
    <s v="yes"/>
    <n v="246678.35"/>
    <n v="606202.42000000004"/>
    <s v="FRO.31793"/>
    <n v="2020"/>
    <n v="574089"/>
    <m/>
    <s v="AM.1 Budget Increase €574.089 &amp; Extension 06/07/2020"/>
    <n v="2020"/>
    <n v="535765"/>
    <m/>
    <m/>
    <d v="2020-09-19T00:00:00"/>
    <d v="2020-10-27T00:00:00"/>
    <n v="2020"/>
    <n v="203366.38"/>
    <m/>
    <n v="892942"/>
    <n v="739131.38"/>
    <n v="0.82774847638480442"/>
    <n v="153810.62"/>
    <n v="606202.42000000004"/>
  </r>
  <r>
    <s v="2020/167"/>
    <x v="4"/>
    <n v="167"/>
    <x v="10"/>
    <s v="Hungary"/>
    <s v="Hungary - National Directorate-General for Aliens Policing"/>
    <s v="no"/>
    <s v="Return Support"/>
    <s v="2020/ECRet/01"/>
    <d v="2020-06-01T00:00:00"/>
    <d v="2020-09-30T00:00:00"/>
    <s v="no"/>
    <x v="0"/>
    <s v="FRO.31790"/>
    <n v="2020"/>
    <s v="C1"/>
    <n v="33416"/>
    <m/>
    <s v="IM"/>
    <m/>
    <s v="no"/>
    <n v="0"/>
    <m/>
    <s v="FRO.31790"/>
    <n v="2020"/>
    <n v="-33325"/>
    <m/>
    <s v="decommitment of EUR 33,325.00 after final payment made."/>
    <m/>
    <m/>
    <m/>
    <m/>
    <d v="2020-12-14T00:00:00"/>
    <d v="2020-12-03T00:00:00"/>
    <n v="2020"/>
    <n v="91"/>
    <m/>
    <n v="91"/>
    <n v="91"/>
    <n v="1"/>
    <n v="0"/>
    <n v="0"/>
  </r>
  <r>
    <s v="2020/280"/>
    <x v="4"/>
    <n v="280"/>
    <x v="10"/>
    <s v="Finland"/>
    <s v="Finland - Finnish Immigration Service "/>
    <s v="no"/>
    <s v="RECAMAS"/>
    <s v="2020/ECRet/01"/>
    <d v="2020-11-01T00:00:00"/>
    <d v="2021-05-31T00:00:00"/>
    <s v="no"/>
    <x v="0"/>
    <s v="FRO.32302"/>
    <n v="2020"/>
    <s v="C1"/>
    <n v="138622.5"/>
    <d v="2020-10-13T00:00:00"/>
    <s v="KW"/>
    <m/>
    <s v="yes"/>
    <n v="70000"/>
    <m/>
    <s v="FRO.32302"/>
    <n v="2021"/>
    <n v="0"/>
    <m/>
    <s v="AM.1 grant extended till 31/05/2021 no change in budget;"/>
    <m/>
    <m/>
    <m/>
    <m/>
    <d v="2021-08-14T00:00:00"/>
    <m/>
    <m/>
    <m/>
    <m/>
    <n v="138622.5"/>
    <n v="0"/>
    <n v="0"/>
    <n v="138622.5"/>
    <n v="70000"/>
  </r>
  <r>
    <s v="2020/169"/>
    <x v="4"/>
    <n v="169"/>
    <x v="10"/>
    <s v="Germany"/>
    <s v="Germany - Federal Police Central Office - Bundespolizeipräsidium, Referat 25, Koblenz"/>
    <s v="no"/>
    <s v="Return Support"/>
    <s v="2020/ECRet/01"/>
    <d v="2020-06-01T00:00:00"/>
    <d v="2020-09-30T00:00:00"/>
    <s v="no"/>
    <x v="0"/>
    <s v="FRO.31787"/>
    <n v="2020"/>
    <s v="C1"/>
    <n v="6276086"/>
    <m/>
    <s v="IM"/>
    <m/>
    <s v="yes"/>
    <n v="5500000"/>
    <n v="3670473.9"/>
    <s v="FRO.31787"/>
    <n v="2020"/>
    <n v="-1990170.01"/>
    <d v="2020-09-28T00:00:00"/>
    <s v="AM.1 Budget Decrease €1575543: AM.2 Budget Decrease €373,382; decommitment of EUR 41,245.01 after final payment"/>
    <n v="2020"/>
    <n v="3761927"/>
    <m/>
    <m/>
    <d v="2020-12-14T00:00:00"/>
    <d v="2020-11-25T00:00:00"/>
    <n v="2020"/>
    <n v="523988.99"/>
    <m/>
    <n v="4285915.99"/>
    <n v="4285915.99"/>
    <n v="1"/>
    <n v="0"/>
    <n v="3670473.9"/>
  </r>
  <r>
    <s v="2020/170"/>
    <x v="4"/>
    <n v="170"/>
    <x v="11"/>
    <s v="Norway"/>
    <s v="Norway - National Police Immigration Service"/>
    <s v="no"/>
    <s v="Field Deployment"/>
    <s v="2020/FDU/01/Human Resources/Light Technical Equipment"/>
    <d v="2020-05-20T00:00:00"/>
    <d v="2020-05-21T00:00:00"/>
    <s v="no"/>
    <x v="0"/>
    <s v="FRO.31798"/>
    <n v="2020"/>
    <s v="C1"/>
    <n v="141680"/>
    <d v="2020-05-18T00:00:00"/>
    <s v="DC"/>
    <m/>
    <s v="yes"/>
    <n v="128799"/>
    <n v="125449.92"/>
    <m/>
    <m/>
    <m/>
    <m/>
    <m/>
    <m/>
    <m/>
    <m/>
    <m/>
    <d v="2020-08-04T00:00:00"/>
    <d v="2020-09-08T00:00:00"/>
    <n v="2020"/>
    <n v="137994.91"/>
    <m/>
    <n v="141680"/>
    <n v="137994.91"/>
    <n v="0.97399004799548283"/>
    <n v="3685.0899999999965"/>
    <n v="125449.92"/>
  </r>
  <r>
    <s v="2020/171"/>
    <x v="4"/>
    <n v="171"/>
    <x v="11"/>
    <s v="Germany"/>
    <s v="Germany - Bundespolizeidirektion Bad Bramstedt - Federal Police Regional Office Bad Bramstedt"/>
    <s v="no"/>
    <s v="Field Deployment"/>
    <s v="2020/FDU/01/Human Resources/Heavy Equipment"/>
    <d v="2020-05-07T00:00:00"/>
    <d v="2020-06-06T00:00:00"/>
    <s v="no"/>
    <x v="0"/>
    <s v="FRO.31796"/>
    <n v="2020"/>
    <s v="C1"/>
    <n v="400920"/>
    <m/>
    <s v="DC"/>
    <n v="396949.54"/>
    <s v="yes"/>
    <n v="198474.77"/>
    <n v="226510.39"/>
    <s v="FRO.31796"/>
    <n v="2020"/>
    <n v="-89575.53"/>
    <m/>
    <s v="De-Commitment after final Payment €89.575.53"/>
    <m/>
    <m/>
    <m/>
    <m/>
    <d v="2020-08-20T00:00:00"/>
    <m/>
    <n v="2020"/>
    <n v="311344.46999999997"/>
    <m/>
    <n v="311344.46999999997"/>
    <n v="311344.46999999997"/>
    <n v="1"/>
    <n v="0"/>
    <n v="226510.39"/>
  </r>
  <r>
    <s v="2020/172"/>
    <x v="4"/>
    <n v="172"/>
    <x v="10"/>
    <s v="Belgium"/>
    <s v="Belgium - Department of Federal Immigration (Dienst Vreemdelingenzaken)"/>
    <s v="no"/>
    <s v="Return Support"/>
    <s v="2020/ECRet/01"/>
    <d v="2020-06-01T00:00:00"/>
    <d v="2020-09-30T00:00:00"/>
    <s v="no"/>
    <x v="0"/>
    <s v="FRO.31795"/>
    <n v="2020"/>
    <s v="C1"/>
    <n v="387168"/>
    <m/>
    <s v="IM"/>
    <m/>
    <s v="yes"/>
    <n v="350000"/>
    <m/>
    <s v="FRO.31795"/>
    <n v="2020"/>
    <n v="-373867"/>
    <m/>
    <s v="AM.1 Budget reduction (€373,867) due to the low consumption caused by COVID-19"/>
    <m/>
    <m/>
    <m/>
    <m/>
    <d v="2020-12-14T00:00:00"/>
    <m/>
    <m/>
    <m/>
    <m/>
    <n v="13301"/>
    <n v="0"/>
    <n v="0"/>
    <n v="13301"/>
    <n v="350000"/>
  </r>
  <r>
    <s v="2020/173"/>
    <x v="4"/>
    <n v="173"/>
    <x v="11"/>
    <s v="Portugal"/>
    <s v="Portugal - Estado-Maior da Força Aérea"/>
    <s v="no"/>
    <s v="Field Deployment"/>
    <s v="2020/FDU/01/Human Resources/Light Technical Equipment"/>
    <d v="2020-05-20T00:00:00"/>
    <d v="2020-05-21T00:00:00"/>
    <s v="no"/>
    <x v="0"/>
    <s v="FRO.31810"/>
    <n v="2020"/>
    <s v="C1"/>
    <n v="88000"/>
    <d v="2020-05-20T00:00:00"/>
    <s v="DC"/>
    <m/>
    <s v="yes"/>
    <m/>
    <n v="82020.710000000006"/>
    <m/>
    <m/>
    <m/>
    <m/>
    <m/>
    <m/>
    <m/>
    <m/>
    <m/>
    <d v="2020-08-04T00:00:00"/>
    <d v="2020-10-16T00:00:00"/>
    <n v="2020"/>
    <n v="82020.710000000006"/>
    <m/>
    <n v="88000"/>
    <n v="82020.710000000006"/>
    <n v="0.93205352272727282"/>
    <n v="5979.2899999999936"/>
    <n v="82020.710000000006"/>
  </r>
  <r>
    <s v="2020/174"/>
    <x v="4"/>
    <n v="174"/>
    <x v="10"/>
    <s v="Italy"/>
    <s v="Italy - Ministero dell'Interno, Dipartimento della Pubblica Sicurezza, Direzione Centrale dell'Immigrazione e della Polizia delle Frontiere"/>
    <s v="no"/>
    <s v="Return Support"/>
    <s v="2020/ECRet/01"/>
    <d v="2020-06-01T00:00:00"/>
    <d v="2020-09-30T00:00:00"/>
    <s v="no"/>
    <x v="0"/>
    <s v="FRO.31791"/>
    <n v="2020"/>
    <s v="C1"/>
    <n v="572968"/>
    <d v="2020-05-29T00:00:00"/>
    <s v="IM"/>
    <m/>
    <s v="yes"/>
    <n v="800000"/>
    <n v="996266"/>
    <s v="FRO.31791"/>
    <n v="2020"/>
    <n v="498247.26"/>
    <d v="2020-09-25T00:00:00"/>
    <s v="AM. 1 ( increase ) ; AM. 2 (increase by EUR 211,137); 18/12/2020 decommitment of unused funds- justification in ABAC (other docs); Final amount of grant reduced by EUR 681.85 as per final MT; Compesantion of RO FRO.1379 made (due to overpayment of grant 2020/13/ECRET - FRO.31200) hence final payment reduced by EUR 11,906.23;decommitment of EUR 681.85 after final payment processed."/>
    <n v="2020"/>
    <n v="343441"/>
    <m/>
    <m/>
    <d v="2020-12-14T00:00:00"/>
    <d v="2020-12-10T00:00:00"/>
    <n v="2021"/>
    <n v="715868.03"/>
    <m/>
    <n v="1071215.26"/>
    <n v="1059309.03"/>
    <n v="0.9888853058347955"/>
    <n v="11906.229999999981"/>
    <n v="996266"/>
  </r>
  <r>
    <s v="2020/175"/>
    <x v="4"/>
    <n v="175"/>
    <x v="11"/>
    <s v="Portugal"/>
    <s v="Portugal - Guarda Nacional Republicana"/>
    <s v="n0"/>
    <s v="Field Deployment"/>
    <s v="2020/FDU/01/Human Resources/Heavy Technical Technical Equipment"/>
    <d v="2020-05-21T00:00:00"/>
    <d v="2020-08-11T00:00:00"/>
    <s v="no"/>
    <x v="0"/>
    <s v="FRO.31811"/>
    <n v="2020"/>
    <s v="C1"/>
    <n v="230664"/>
    <d v="2020-05-25T00:00:00"/>
    <s v="DC"/>
    <n v="166541"/>
    <s v="yes"/>
    <n v="105742"/>
    <n v="90909.81"/>
    <m/>
    <m/>
    <m/>
    <m/>
    <m/>
    <n v="2020"/>
    <n v="138398"/>
    <m/>
    <m/>
    <d v="2020-10-25T00:00:00"/>
    <d v="2021-01-15T00:00:00"/>
    <n v="2021"/>
    <n v="47099.81"/>
    <m/>
    <n v="230664"/>
    <n v="185497.81"/>
    <n v="0.80419055422606045"/>
    <n v="45166.19"/>
    <n v="90909.81"/>
  </r>
  <r>
    <s v="2020/176"/>
    <x v="4"/>
    <n v="176"/>
    <x v="11"/>
    <s v="Norway"/>
    <s v="Norway - National Police Immigration Service"/>
    <s v="no"/>
    <s v="Field Deployment"/>
    <s v="2020/FDU/01/Human Resources/Light Technical Equipment"/>
    <d v="2020-05-25T00:00:00"/>
    <d v="2020-05-25T00:00:00"/>
    <s v="no"/>
    <x v="0"/>
    <s v="FRO.31822"/>
    <n v="2020"/>
    <s v="C1"/>
    <n v="38500"/>
    <m/>
    <s v="DC"/>
    <m/>
    <s v="yes"/>
    <n v="35000"/>
    <m/>
    <m/>
    <m/>
    <m/>
    <m/>
    <m/>
    <m/>
    <m/>
    <m/>
    <m/>
    <d v="2020-08-08T00:00:00"/>
    <m/>
    <m/>
    <m/>
    <m/>
    <n v="38500"/>
    <n v="0"/>
    <n v="0"/>
    <n v="38500"/>
    <n v="35000"/>
  </r>
  <r>
    <s v="2020/176A"/>
    <x v="4"/>
    <s v="176A"/>
    <x v="10"/>
    <s v="Poland"/>
    <s v="Poland - Headquarters of Polish Border Guards"/>
    <s v="no"/>
    <s v="Return Support"/>
    <s v="2020/ECRet/01"/>
    <d v="2020-06-01T00:00:00"/>
    <d v="2020-09-30T00:00:00"/>
    <s v="no"/>
    <x v="0"/>
    <s v="FRO.31814"/>
    <n v="2020"/>
    <s v="C1"/>
    <n v="7997"/>
    <d v="2020-05-26T00:00:00"/>
    <s v="IM"/>
    <m/>
    <s v="no"/>
    <m/>
    <m/>
    <s v="FRO.31814"/>
    <n v="2020"/>
    <n v="-1280.9899999999998"/>
    <d v="2020-08-11T00:00:00"/>
    <s v="AM.1 budget increased by EUR 7297 ; decommitment of EUR 8,577.99 after the final payment."/>
    <n v="2020"/>
    <n v="4793"/>
    <m/>
    <m/>
    <d v="2020-12-14T00:00:00"/>
    <m/>
    <n v="2020"/>
    <n v="1923.01"/>
    <m/>
    <n v="6716.01"/>
    <n v="6716.01"/>
    <n v="1"/>
    <n v="0"/>
    <n v="0"/>
  </r>
  <r>
    <s v="2020/177"/>
    <x v="4"/>
    <n v="177"/>
    <x v="10"/>
    <s v="Austria"/>
    <s v="Austria - Federal Ministry of the Interior"/>
    <s v="no"/>
    <s v="Return Support"/>
    <s v="2020/ECRet/01"/>
    <d v="2020-06-01T00:00:00"/>
    <d v="2020-09-30T00:00:00"/>
    <s v="no"/>
    <x v="0"/>
    <s v="FRO.31807"/>
    <n v="2020"/>
    <s v="C1"/>
    <n v="559261"/>
    <d v="2020-05-25T00:00:00"/>
    <s v="IM"/>
    <m/>
    <s v="yes"/>
    <n v="330000"/>
    <n v="230389.94"/>
    <s v="FRO.31807"/>
    <n v="2020"/>
    <n v="-302595.82"/>
    <d v="2020-08-31T00:00:00"/>
    <s v="AM.1 budget decreased by 200,000 ; AM.2 budget decreased by EUR 95,555; decommitment of EUR 7040.82 after final payment."/>
    <m/>
    <m/>
    <m/>
    <m/>
    <d v="2020-12-14T00:00:00"/>
    <d v="2020-12-10T00:00:00"/>
    <n v="2020"/>
    <n v="256665.18"/>
    <m/>
    <n v="256665.18"/>
    <n v="256665.18"/>
    <n v="1"/>
    <n v="0"/>
    <n v="230389.94"/>
  </r>
  <r>
    <s v="2020/178"/>
    <x v="4"/>
    <n v="178"/>
    <x v="10"/>
    <s v="Spain"/>
    <s v="Spain - Policia Nacional/ Comisaria General de Extranjeria y Fronteras"/>
    <s v="no"/>
    <s v="Return Support"/>
    <s v="2020/ECRet/01"/>
    <d v="2020-06-01T00:00:00"/>
    <d v="2020-09-30T00:00:00"/>
    <s v="no"/>
    <x v="0"/>
    <s v="FRO.31808"/>
    <n v="2020"/>
    <s v="C1"/>
    <n v="707700"/>
    <d v="2020-05-25T00:00:00"/>
    <s v="IM"/>
    <m/>
    <s v="no "/>
    <n v="0"/>
    <m/>
    <s v="FRO.31808"/>
    <n v="2020"/>
    <n v="-707700"/>
    <d v="2020-08-26T00:00:00"/>
    <s v="AM.1 budget decreased by EUR 657,607; AM.2 decommitment of the remaining amount- no funds used"/>
    <m/>
    <m/>
    <m/>
    <m/>
    <d v="2020-12-14T00:00:00"/>
    <m/>
    <m/>
    <m/>
    <m/>
    <s v=""/>
    <n v="0"/>
    <s v=""/>
    <s v=""/>
    <n v="0"/>
  </r>
  <r>
    <s v="2020/179"/>
    <x v="4"/>
    <n v="179"/>
    <x v="10"/>
    <s v="Norway"/>
    <s v="Norway - National Police Immigration Service"/>
    <s v="no"/>
    <s v="Return Support"/>
    <s v="2020/ECRet/01"/>
    <d v="2020-06-01T00:00:00"/>
    <d v="2020-10-31T00:00:00"/>
    <s v="no"/>
    <x v="0"/>
    <s v="FRO.31809"/>
    <n v="2020"/>
    <s v="C1"/>
    <n v="253458"/>
    <d v="2020-05-25T00:00:00"/>
    <s v="IM"/>
    <m/>
    <s v="yes"/>
    <n v="93695.89"/>
    <n v="93695.89"/>
    <s v="FRO.31809"/>
    <n v="2020"/>
    <n v="-157923.38"/>
    <d v="2020-09-29T00:00:00"/>
    <s v="AM.1 budget decreased by EUR 50,015 ; AM.2 GA extended to 31/10/2020; decommitment of EUR 107,908.38 after final payment."/>
    <m/>
    <m/>
    <m/>
    <m/>
    <d v="2021-01-14T00:00:00"/>
    <d v="2020-12-03T00:00:00"/>
    <n v="2020"/>
    <n v="95534.62"/>
    <m/>
    <n v="95534.62"/>
    <n v="95534.62"/>
    <n v="1"/>
    <n v="0"/>
    <n v="93695.89"/>
  </r>
  <r>
    <s v="2020/180"/>
    <x v="4"/>
    <n v="180"/>
    <x v="11"/>
    <s v="Denmark"/>
    <s v="Denmark - Defence Command"/>
    <s v="no"/>
    <s v="Field Deployment"/>
    <s v="2020/FDU/01/Heavy Technical Equipment"/>
    <d v="2020-06-01T00:00:00"/>
    <d v="2020-08-12T00:00:00"/>
    <s v="no"/>
    <x v="0"/>
    <s v="FRO.31825"/>
    <n v="2020"/>
    <s v="C1"/>
    <n v="880905"/>
    <m/>
    <s v="DC"/>
    <n v="504250"/>
    <s v="yes"/>
    <n v="428807.72"/>
    <n v="484080"/>
    <s v="FRO.31825"/>
    <n v="2020"/>
    <n v="-65807.34"/>
    <m/>
    <s v="De-Commitment after Final Payment €65,807.34"/>
    <m/>
    <m/>
    <m/>
    <m/>
    <d v="2020-10-26T00:00:00"/>
    <m/>
    <m/>
    <n v="815097.66"/>
    <m/>
    <n v="815097.66"/>
    <n v="815097.66"/>
    <n v="1"/>
    <n v="0"/>
    <n v="484080"/>
  </r>
  <r>
    <s v="2020/181"/>
    <x v="4"/>
    <n v="181"/>
    <x v="11"/>
    <s v="Latvia"/>
    <s v="Latvia - State Border Guard of the Republic of Latvia"/>
    <s v="no"/>
    <s v="Field Deployment"/>
    <s v="2020/FDU/01/Human Resources/Heavy Technical Technical Equipment"/>
    <d v="2020-06-01T00:00:00"/>
    <d v="2020-09-20T00:00:00"/>
    <s v="no"/>
    <x v="0"/>
    <s v="FRO.31834"/>
    <n v="2020"/>
    <s v="CI"/>
    <n v="1088393"/>
    <d v="2020-05-29T00:00:00"/>
    <s v="DC"/>
    <n v="638332"/>
    <s v="yes"/>
    <n v="583824.05000000005"/>
    <n v="237316"/>
    <m/>
    <m/>
    <m/>
    <m/>
    <m/>
    <n v="2020"/>
    <n v="653036"/>
    <m/>
    <m/>
    <d v="2020-12-04T00:00:00"/>
    <d v="2021-04-21T00:00:00"/>
    <n v="2021"/>
    <n v="5823"/>
    <m/>
    <n v="1088393"/>
    <n v="658859"/>
    <n v="0.60535027329282709"/>
    <n v="429534"/>
    <n v="237316"/>
  </r>
  <r>
    <s v="2020/182"/>
    <x v="4"/>
    <n v="182"/>
    <x v="11"/>
    <s v="Norway"/>
    <s v="Norway - National Police Immigration Service"/>
    <s v="no"/>
    <s v="Field Deployment"/>
    <s v="2020/FDU/01/Human Resources/Light Technical Equipment"/>
    <d v="2020-06-05T00:00:00"/>
    <d v="2020-06-07T00:00:00"/>
    <s v="no"/>
    <x v="0"/>
    <s v="FRO.31860"/>
    <n v="2020"/>
    <s v="C1"/>
    <n v="155012"/>
    <d v="2020-06-04T00:00:00"/>
    <s v="DC"/>
    <m/>
    <s v="yes"/>
    <n v="140920"/>
    <n v="136725"/>
    <m/>
    <m/>
    <m/>
    <m/>
    <m/>
    <m/>
    <m/>
    <m/>
    <m/>
    <d v="2020-08-21T00:00:00"/>
    <d v="2020-09-04T00:00:00"/>
    <n v="2020"/>
    <n v="150397.82999999999"/>
    <m/>
    <n v="155012"/>
    <n v="150397.82999999999"/>
    <n v="0.97023346579619629"/>
    <n v="4614.1700000000128"/>
    <n v="136725"/>
  </r>
  <r>
    <s v="2020/183"/>
    <x v="4"/>
    <n v="183"/>
    <x v="10"/>
    <s v="Albania"/>
    <s v="Albania - Aparati i Drejtorisë së Policisë së Shtetit"/>
    <s v="no"/>
    <s v="Return Support"/>
    <s v="2020/ECRet/01"/>
    <d v="2020-06-12T00:00:00"/>
    <d v="2020-06-30T00:00:00"/>
    <s v="no"/>
    <x v="1"/>
    <s v="FRO.31859"/>
    <n v="2020"/>
    <s v="C4+C1"/>
    <n v="4023.2"/>
    <d v="2020-06-05T00:00:00"/>
    <s v="IM"/>
    <m/>
    <s v="no"/>
    <m/>
    <m/>
    <m/>
    <m/>
    <m/>
    <m/>
    <m/>
    <m/>
    <m/>
    <m/>
    <m/>
    <d v="2020-09-13T00:00:00"/>
    <m/>
    <m/>
    <m/>
    <m/>
    <n v="0"/>
    <n v="0"/>
    <s v=""/>
    <n v="0"/>
    <n v="0"/>
  </r>
  <r>
    <s v="2020/184"/>
    <x v="4"/>
    <n v="184"/>
    <x v="11"/>
    <s v="Lithuania"/>
    <s v="Lithuania - State Border Guard Service at the Ministry of the Interior of the Republic of Lithuania"/>
    <s v="no"/>
    <s v="Field Deployment"/>
    <s v="2020/FDU/01/Heavy Technical Equipment"/>
    <d v="2020-06-30T00:00:00"/>
    <d v="2020-10-09T00:00:00"/>
    <s v="no"/>
    <x v="0"/>
    <s v="FRO.31858"/>
    <n v="2020"/>
    <s v="C1"/>
    <n v="475660"/>
    <d v="2020-06-05T00:00:00"/>
    <s v="DC"/>
    <n v="299425.21000000002"/>
    <s v="yes"/>
    <n v="252290"/>
    <n v="157619.47"/>
    <m/>
    <m/>
    <m/>
    <m/>
    <m/>
    <n v="2020"/>
    <n v="285396"/>
    <m/>
    <m/>
    <d v="2020-12-23T00:00:00"/>
    <d v="2021-06-01T00:00:00"/>
    <n v="2021"/>
    <n v="49878.76"/>
    <m/>
    <n v="475660"/>
    <n v="335274.76"/>
    <n v="0.70486221250473025"/>
    <n v="140385.24"/>
    <n v="157619.47"/>
  </r>
  <r>
    <s v="2020/185"/>
    <x v="4"/>
    <n v="185"/>
    <x v="11"/>
    <s v="Germany"/>
    <s v="Germany - Federal Police Central Office - Bundespolizeipräsidium, Potsdam"/>
    <s v="no"/>
    <s v="Field Deployment"/>
    <s v="2020/FDU/01/Human Resources/Heavy Technical Technical Equipment"/>
    <d v="2020-06-01T00:00:00"/>
    <d v="2020-07-31T00:00:00"/>
    <s v="no"/>
    <x v="0"/>
    <s v="FRO.31839"/>
    <n v="2020"/>
    <s v="C1"/>
    <n v="361899"/>
    <d v="2020-06-08T00:00:00"/>
    <s v="DC"/>
    <n v="289463.12"/>
    <s v="yes"/>
    <n v="199252.36"/>
    <n v="147777.72"/>
    <s v="FRO.31839"/>
    <n v="2020"/>
    <n v="49563"/>
    <d v="2020-07-09T00:00:00"/>
    <m/>
    <n v="2020"/>
    <n v="217139"/>
    <m/>
    <m/>
    <d v="2020-10-14T00:00:00"/>
    <d v="2020-11-24T00:00:00"/>
    <n v="2020"/>
    <n v="88168.97"/>
    <m/>
    <n v="411462"/>
    <n v="305307.96999999997"/>
    <n v="0.74200769451370963"/>
    <n v="106154.03000000003"/>
    <n v="147777.72"/>
  </r>
  <r>
    <s v="2020/186"/>
    <x v="4"/>
    <n v="186"/>
    <x v="11"/>
    <s v="Romania"/>
    <s v="Romania - General Inspectorate for Immigration"/>
    <s v="no"/>
    <s v="Field Deployment"/>
    <s v="2020/FDU/01/Human Resources/Light Technical Equipment"/>
    <d v="2020-06-17T00:00:00"/>
    <d v="2020-08-15T00:00:00"/>
    <s v="no"/>
    <x v="1"/>
    <s v="FRO.31869"/>
    <n v="2020"/>
    <s v="CI"/>
    <n v="35120"/>
    <d v="2020-06-09T00:00:00"/>
    <s v="DC"/>
    <m/>
    <s v="no"/>
    <m/>
    <m/>
    <m/>
    <m/>
    <m/>
    <m/>
    <m/>
    <m/>
    <m/>
    <m/>
    <m/>
    <d v="2020-10-29T00:00:00"/>
    <m/>
    <m/>
    <m/>
    <m/>
    <n v="0"/>
    <n v="0"/>
    <s v=""/>
    <n v="0"/>
    <n v="0"/>
  </r>
  <r>
    <s v="2020/187"/>
    <x v="4"/>
    <n v="187"/>
    <x v="11"/>
    <s v="Luxembourg"/>
    <s v="Luxembourg - Ministry for Internal Security"/>
    <s v="no"/>
    <s v="Field Deployment"/>
    <s v="2020/FDU/01/Human Resources/Heavy Technical Technical Equipment"/>
    <d v="2020-06-15T00:00:00"/>
    <d v="2020-09-07T00:00:00"/>
    <s v="no"/>
    <x v="0"/>
    <s v="FRO.31857"/>
    <n v="2020"/>
    <s v="C1"/>
    <n v="1354447"/>
    <d v="2020-06-09T00:00:00"/>
    <s v="DC"/>
    <n v="1296136"/>
    <s v="yes"/>
    <n v="1301665.1499999999"/>
    <n v="1296136"/>
    <m/>
    <m/>
    <m/>
    <m/>
    <m/>
    <m/>
    <m/>
    <m/>
    <m/>
    <d v="2020-11-21T00:00:00"/>
    <d v="2020-10-15T00:00:00"/>
    <n v="2020"/>
    <n v="1341525"/>
    <m/>
    <n v="1354447"/>
    <n v="1341525"/>
    <n v="0.99045957501474768"/>
    <n v="12922"/>
    <n v="12961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K10" firstHeaderRow="0" firstDataRow="1" firstDataCol="1" rowPageCount="2" colPageCount="1"/>
  <pivotFields count="42">
    <pivotField showAll="0"/>
    <pivotField axis="axisPage" multipleItemSelectionAllowed="1" showAll="0">
      <items count="6">
        <item h="1" x="1"/>
        <item h="1" x="2"/>
        <item h="1" x="3"/>
        <item x="4"/>
        <item h="1" x="0"/>
        <item t="default"/>
      </items>
    </pivotField>
    <pivotField showAll="0"/>
    <pivotField axis="axisRow" showAll="0">
      <items count="17">
        <item x="3"/>
        <item x="12"/>
        <item x="10"/>
        <item x="11"/>
        <item x="5"/>
        <item m="1" x="15"/>
        <item x="14"/>
        <item x="4"/>
        <item x="9"/>
        <item x="8"/>
        <item x="6"/>
        <item x="13"/>
        <item x="1"/>
        <item x="2"/>
        <item x="7"/>
        <item x="0"/>
        <item t="default"/>
      </items>
    </pivotField>
    <pivotField showAll="0"/>
    <pivotField showAll="0"/>
    <pivotField showAll="0"/>
    <pivotField showAll="0"/>
    <pivotField showAll="0"/>
    <pivotField showAll="0"/>
    <pivotField showAll="0"/>
    <pivotField showAll="0"/>
    <pivotField axis="axisPage" multipleItemSelectionAllowe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dataField="1" showAll="0"/>
    <pivotField showAll="0"/>
    <pivotField showAll="0"/>
    <pivotField showAll="0"/>
    <pivotField dataField="1" showAll="0"/>
    <pivotField showAll="0"/>
    <pivotField dataField="1" showAll="0"/>
    <pivotField showAll="0"/>
    <pivotField showAll="0"/>
    <pivotField showAll="0"/>
    <pivotField showAll="0"/>
  </pivotFields>
  <rowFields count="1">
    <field x="3"/>
  </rowFields>
  <rowItems count="6">
    <i>
      <x v="1"/>
    </i>
    <i>
      <x v="2"/>
    </i>
    <i>
      <x v="3"/>
    </i>
    <i>
      <x v="4"/>
    </i>
    <i>
      <x v="6"/>
    </i>
    <i t="grand">
      <x/>
    </i>
  </rowItems>
  <colFields count="1">
    <field x="-2"/>
  </colFields>
  <colItems count="10">
    <i>
      <x/>
    </i>
    <i i="1">
      <x v="1"/>
    </i>
    <i i="2">
      <x v="2"/>
    </i>
    <i i="3">
      <x v="3"/>
    </i>
    <i i="4">
      <x v="4"/>
    </i>
    <i i="5">
      <x v="5"/>
    </i>
    <i i="6">
      <x v="6"/>
    </i>
    <i i="7">
      <x v="7"/>
    </i>
    <i i="8">
      <x v="8"/>
    </i>
    <i i="9">
      <x v="9"/>
    </i>
  </colItems>
  <pageFields count="2">
    <pageField fld="1" hier="-1"/>
    <pageField fld="12" hier="-1"/>
  </pageFields>
  <dataFields count="10">
    <dataField name="Sum of Total GRANTED" fld="37" baseField="3" baseItem="0"/>
    <dataField name="Count of Total GRANTED" fld="37" subtotal="count" baseField="0" baseItem="0"/>
    <dataField name="Sum of Amending amount" fld="25" baseField="3" baseItem="0"/>
    <dataField name="Count of Amending amount" fld="25" subtotal="count" baseField="0" baseItem="0"/>
    <dataField name="Sum of 1st Pre Financing AMOUNT" fld="29" baseField="3" baseItem="0"/>
    <dataField name="Count of 1st Pre Financing AMOUNT" fld="29" subtotal="count" baseField="0" baseItem="0"/>
    <dataField name="Sum of 2nd Pre Financing AMOUNT" fld="31" baseField="3" baseItem="0"/>
    <dataField name="Count of 2nd Pre Financing AMOUNT" fld="31" subtotal="count" baseField="0" baseItem="0"/>
    <dataField name="Sum of Final Payment AMOUNT" fld="35" baseField="3" baseItem="0"/>
    <dataField name="Count of Final Payment AMOUNT" fld="3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C6" firstHeaderRow="0" firstDataRow="1" firstDataCol="1"/>
  <pivotFields count="42">
    <pivotField showAll="0"/>
    <pivotField axis="axisRow" showAll="0">
      <items count="4">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dataField="1" showAll="0"/>
    <pivotField showAll="0"/>
    <pivotField showAll="0" defaultSubtotal="0"/>
    <pivotField showAll="0"/>
  </pivotFields>
  <rowFields count="1">
    <field x="1"/>
  </rowFields>
  <rowItems count="3">
    <i>
      <x/>
    </i>
    <i>
      <x v="1"/>
    </i>
    <i t="grand">
      <x/>
    </i>
  </rowItems>
  <colFields count="1">
    <field x="-2"/>
  </colFields>
  <colItems count="2">
    <i>
      <x/>
    </i>
    <i i="1">
      <x v="1"/>
    </i>
  </colItems>
  <dataFields count="2">
    <dataField name="Sum of Total PAYMENTS" fld="38" baseField="1" baseItem="0"/>
    <dataField name="Sum of Final Total amount checked" fld="22" baseField="1" baseItem="0"/>
  </dataFields>
  <formats count="10">
    <format dxfId="62">
      <pivotArea collapsedLevelsAreSubtotals="1" fieldPosition="0">
        <references count="1">
          <reference field="1" count="1">
            <x v="0"/>
          </reference>
        </references>
      </pivotArea>
    </format>
    <format dxfId="61">
      <pivotArea collapsedLevelsAreSubtotals="1" fieldPosition="0">
        <references count="1">
          <reference field="1" count="1">
            <x v="1"/>
          </reference>
        </references>
      </pivotArea>
    </format>
    <format dxfId="60">
      <pivotArea field="1" type="button" dataOnly="0" labelOnly="1" outline="0" axis="axisRow" fieldPosition="0"/>
    </format>
    <format dxfId="59">
      <pivotArea dataOnly="0" labelOnly="1" outline="0" axis="axisValues" fieldPosition="0"/>
    </format>
    <format dxfId="58">
      <pivotArea field="1" type="button" dataOnly="0" labelOnly="1" outline="0" axis="axisRow" fieldPosition="0"/>
    </format>
    <format dxfId="57">
      <pivotArea dataOnly="0" labelOnly="1" outline="0" axis="axisValues" fieldPosition="0"/>
    </format>
    <format dxfId="56">
      <pivotArea field="1" type="button" dataOnly="0" labelOnly="1" outline="0" axis="axisRow" fieldPosition="0"/>
    </format>
    <format dxfId="55">
      <pivotArea dataOnly="0" labelOnly="1" outline="0" axis="axisValues" fieldPosition="0"/>
    </format>
    <format dxfId="54">
      <pivotArea dataOnly="0" labelOnly="1" outline="0" fieldPosition="0">
        <references count="1">
          <reference field="4294967294" count="1">
            <x v="1"/>
          </reference>
        </references>
      </pivotArea>
    </format>
    <format dxfId="53">
      <pivotArea dataOnly="0" labelOnly="1" outline="0" fieldPosition="0">
        <references count="1">
          <reference field="4294967294" count="1">
            <x v="1"/>
          </reference>
        </references>
      </pivotArea>
    </format>
  </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pivotArea type="data" outline="0" fieldPosition="0">
        <references count="2">
          <reference field="4294967294" count="1" selected="0">
            <x v="1"/>
          </reference>
          <reference field="1"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ectors">
  <location ref="A3:F10" firstHeaderRow="0" firstDataRow="1" firstDataCol="1"/>
  <pivotFields count="42">
    <pivotField showAll="0"/>
    <pivotField showAll="0">
      <items count="4">
        <item h="1" x="1"/>
        <item x="2"/>
        <item h="1" x="0"/>
        <item t="default"/>
      </items>
    </pivotField>
    <pivotField showAll="0"/>
    <pivotField axis="axisRow" dataField="1" showAll="0">
      <items count="12">
        <item x="3"/>
        <item x="5"/>
        <item x="4"/>
        <item x="9"/>
        <item x="8"/>
        <item x="6"/>
        <item x="1"/>
        <item x="2"/>
        <item x="7"/>
        <item x="0"/>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defaultSubtotal="0"/>
    <pivotField dataField="1" showAll="0"/>
    <pivotField dataField="1" showAll="0"/>
    <pivotField showAll="0"/>
    <pivotField showAll="0"/>
    <pivotField showAll="0"/>
  </pivotFields>
  <rowFields count="1">
    <field x="3"/>
  </rowFields>
  <rowItems count="7">
    <i>
      <x v="1"/>
    </i>
    <i>
      <x v="3"/>
    </i>
    <i>
      <x v="6"/>
    </i>
    <i>
      <x v="7"/>
    </i>
    <i>
      <x v="8"/>
    </i>
    <i>
      <x v="10"/>
    </i>
    <i t="grand">
      <x/>
    </i>
  </rowItems>
  <colFields count="1">
    <field x="-2"/>
  </colFields>
  <colItems count="5">
    <i>
      <x/>
    </i>
    <i i="1">
      <x v="1"/>
    </i>
    <i i="2">
      <x v="2"/>
    </i>
    <i i="3">
      <x v="3"/>
    </i>
    <i i="4">
      <x v="4"/>
    </i>
  </colItems>
  <dataFields count="5">
    <dataField name="Count of Unit/_x000a_Sector" fld="3" subtotal="count" baseField="0" baseItem="0"/>
    <dataField name="Sum of Total GRANTED" fld="37" baseField="3" baseItem="0" numFmtId="168"/>
    <dataField name="Sum of 1st Pre Financing AMOUNT" fld="29" baseField="3" baseItem="6"/>
    <dataField name="Sum of 2nd Pre Financing AMOUNT" fld="31" baseField="3" baseItem="6"/>
    <dataField name="Sum of Total PAYMENTS" fld="38" baseField="3" baseItem="0"/>
  </dataFields>
  <formats count="30">
    <format dxfId="52">
      <pivotArea outline="0" collapsedLevelsAreSubtotals="1" fieldPosition="0"/>
    </format>
    <format dxfId="51">
      <pivotArea type="all" dataOnly="0" outline="0" fieldPosition="0"/>
    </format>
    <format dxfId="50">
      <pivotArea outline="0" collapsedLevelsAreSubtotals="1" fieldPosition="0"/>
    </format>
    <format dxfId="49">
      <pivotArea field="3" type="button" dataOnly="0" labelOnly="1" outline="0" axis="axisRow" fieldPosition="0"/>
    </format>
    <format dxfId="48">
      <pivotArea dataOnly="0" labelOnly="1" outline="0" axis="axisValues" fieldPosition="0"/>
    </format>
    <format dxfId="47">
      <pivotArea dataOnly="0" labelOnly="1" grandRow="1" outline="0" fieldPosition="0"/>
    </format>
    <format dxfId="46">
      <pivotArea field="3" type="button" dataOnly="0" labelOnly="1" outline="0" axis="axisRow" fieldPosition="0"/>
    </format>
    <format dxfId="45">
      <pivotArea field="1" dataOnly="0" labelOnly="1" outline="0">
        <references count="1">
          <reference field="4294967294" count="1" selected="0">
            <x v="1"/>
          </reference>
        </references>
      </pivotArea>
    </format>
    <format dxfId="44">
      <pivotArea field="1" dataOnly="0" labelOnly="1" outline="0">
        <references count="1">
          <reference field="4294967294" count="1" selected="0">
            <x v="1"/>
          </reference>
        </references>
      </pivotArea>
    </format>
    <format dxfId="43">
      <pivotArea field="1" dataOnly="0" labelOnly="1" outline="0">
        <references count="1">
          <reference field="4294967294" count="1" selected="0">
            <x v="1"/>
          </reference>
        </references>
      </pivotArea>
    </format>
    <format dxfId="42">
      <pivotArea field="1" outline="0" collapsedLevelsAreSubtotals="1">
        <references count="1">
          <reference field="4294967294" count="1" selected="0">
            <x v="1"/>
          </reference>
        </references>
      </pivotArea>
    </format>
    <format dxfId="41">
      <pivotArea type="all" dataOnly="0" outline="0" fieldPosition="0"/>
    </format>
    <format dxfId="40">
      <pivotArea outline="0" collapsedLevelsAreSubtotals="1" fieldPosition="0">
        <references count="1">
          <reference field="4294967294" count="1" selected="0">
            <x v="0"/>
          </reference>
        </references>
      </pivotArea>
    </format>
    <format dxfId="39">
      <pivotArea outline="0" collapsedLevelsAreSubtotals="1" fieldPosition="0">
        <references count="1">
          <reference field="4294967294" count="1" selected="0">
            <x v="1"/>
          </reference>
        </references>
      </pivotArea>
    </format>
    <format dxfId="38">
      <pivotArea outline="0" collapsedLevelsAreSubtotals="1" fieldPosition="0">
        <references count="1">
          <reference field="4294967294" count="1" selected="0">
            <x v="1"/>
          </reference>
        </references>
      </pivotArea>
    </format>
    <format dxfId="37">
      <pivotArea outline="0" collapsedLevelsAreSubtotals="1" fieldPosition="0">
        <references count="1">
          <reference field="4294967294" count="1" selected="0">
            <x v="4"/>
          </reference>
        </references>
      </pivotArea>
    </format>
    <format dxfId="36">
      <pivotArea dataOnly="0" labelOnly="1" outline="0" fieldPosition="0">
        <references count="1">
          <reference field="4294967294" count="1">
            <x v="4"/>
          </reference>
        </references>
      </pivotArea>
    </format>
    <format dxfId="35">
      <pivotArea outline="0" collapsedLevelsAreSubtotals="1" fieldPosition="0">
        <references count="1">
          <reference field="4294967294" count="1" selected="0">
            <x v="4"/>
          </reference>
        </references>
      </pivotArea>
    </format>
    <format dxfId="34">
      <pivotArea field="3" type="button" dataOnly="0" labelOnly="1" outline="0" axis="axisRow" fieldPosition="0"/>
    </format>
    <format dxfId="33">
      <pivotArea dataOnly="0" labelOnly="1" outline="0" fieldPosition="0">
        <references count="1">
          <reference field="4294967294" count="5">
            <x v="0"/>
            <x v="1"/>
            <x v="2"/>
            <x v="3"/>
            <x v="4"/>
          </reference>
        </references>
      </pivotArea>
    </format>
    <format dxfId="32">
      <pivotArea field="3" type="button" dataOnly="0" labelOnly="1" outline="0" axis="axisRow" fieldPosition="0"/>
    </format>
    <format dxfId="31">
      <pivotArea dataOnly="0" labelOnly="1" outline="0" fieldPosition="0">
        <references count="1">
          <reference field="4294967294" count="5">
            <x v="0"/>
            <x v="1"/>
            <x v="2"/>
            <x v="3"/>
            <x v="4"/>
          </reference>
        </references>
      </pivotArea>
    </format>
    <format dxfId="30">
      <pivotArea dataOnly="0" labelOnly="1" outline="0" fieldPosition="0">
        <references count="1">
          <reference field="4294967294" count="1">
            <x v="2"/>
          </reference>
        </references>
      </pivotArea>
    </format>
    <format dxfId="29">
      <pivotArea dataOnly="0" labelOnly="1" outline="0" fieldPosition="0">
        <references count="1">
          <reference field="4294967294" count="1">
            <x v="1"/>
          </reference>
        </references>
      </pivotArea>
    </format>
    <format dxfId="28">
      <pivotArea outline="0" collapsedLevelsAreSubtotals="1" fieldPosition="0">
        <references count="1">
          <reference field="4294967294" count="1" selected="0">
            <x v="0"/>
          </reference>
        </references>
      </pivotArea>
    </format>
    <format dxfId="27">
      <pivotArea dataOnly="0" labelOnly="1" outline="0" fieldPosition="0">
        <references count="1">
          <reference field="4294967294" count="1">
            <x v="0"/>
          </reference>
        </references>
      </pivotArea>
    </format>
    <format dxfId="26">
      <pivotArea outline="0" collapsedLevelsAreSubtotals="1" fieldPosition="0">
        <references count="1">
          <reference field="4294967294" count="1" selected="0">
            <x v="0"/>
          </reference>
        </references>
      </pivotArea>
    </format>
    <format dxfId="25">
      <pivotArea dataOnly="0" labelOnly="1" outline="0" fieldPosition="0">
        <references count="1">
          <reference field="4294967294" count="1">
            <x v="0"/>
          </reference>
        </references>
      </pivotArea>
    </format>
    <format dxfId="24">
      <pivotArea dataOnly="0" labelOnly="1" outline="0" fieldPosition="0">
        <references count="1">
          <reference field="4294967294" count="1">
            <x v="3"/>
          </reference>
        </references>
      </pivotArea>
    </format>
    <format dxfId="23">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426" firstHeaderRow="1" firstDataRow="1" firstDataCol="1"/>
  <pivotFields count="42">
    <pivotField showAll="0"/>
    <pivotField axis="axisRow" showAll="0">
      <items count="4">
        <item x="1"/>
        <item sd="0" x="2"/>
        <item sd="0" x="0"/>
        <item t="default"/>
      </items>
    </pivotField>
    <pivotField showAll="0"/>
    <pivotField showAll="0"/>
    <pivotField axis="axisRow" showAll="0">
      <items count="44">
        <item x="30"/>
        <item x="22"/>
        <item x="3"/>
        <item x="38"/>
        <item x="17"/>
        <item x="26"/>
        <item x="37"/>
        <item x="8"/>
        <item x="4"/>
        <item x="19"/>
        <item x="6"/>
        <item x="39"/>
        <item x="7"/>
        <item x="40"/>
        <item x="35"/>
        <item x="33"/>
        <item x="2"/>
        <item x="28"/>
        <item x="10"/>
        <item x="5"/>
        <item x="16"/>
        <item x="32"/>
        <item x="9"/>
        <item x="11"/>
        <item x="23"/>
        <item x="36"/>
        <item x="29"/>
        <item x="34"/>
        <item x="41"/>
        <item x="20"/>
        <item x="15"/>
        <item x="12"/>
        <item x="13"/>
        <item x="14"/>
        <item x="27"/>
        <item x="24"/>
        <item x="18"/>
        <item x="21"/>
        <item x="1"/>
        <item x="25"/>
        <item x="31"/>
        <item sd="0" x="0"/>
        <item x="42"/>
        <item t="default"/>
      </items>
    </pivotField>
    <pivotField showAll="0"/>
    <pivotField showAll="0"/>
    <pivotField axis="axisRow" showAll="0">
      <items count="45">
        <item x="14"/>
        <item x="11"/>
        <item x="42"/>
        <item x="25"/>
        <item x="16"/>
        <item x="20"/>
        <item x="38"/>
        <item x="27"/>
        <item x="17"/>
        <item x="8"/>
        <item x="43"/>
        <item x="32"/>
        <item x="39"/>
        <item x="7"/>
        <item x="18"/>
        <item x="5"/>
        <item x="29"/>
        <item x="10"/>
        <item x="30"/>
        <item x="22"/>
        <item x="21"/>
        <item x="26"/>
        <item x="35"/>
        <item x="1"/>
        <item x="4"/>
        <item x="28"/>
        <item x="19"/>
        <item x="3"/>
        <item x="31"/>
        <item x="2"/>
        <item x="15"/>
        <item x="9"/>
        <item x="41"/>
        <item x="33"/>
        <item x="37"/>
        <item x="40"/>
        <item x="12"/>
        <item x="36"/>
        <item x="23"/>
        <item x="34"/>
        <item x="13"/>
        <item x="6"/>
        <item x="2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dataField="1" showAll="0"/>
    <pivotField showAll="0"/>
    <pivotField showAll="0"/>
    <pivotField showAll="0" defaultSubtotal="0"/>
    <pivotField showAll="0"/>
  </pivotFields>
  <rowFields count="3">
    <field x="1"/>
    <field x="4"/>
    <field x="7"/>
  </rowFields>
  <rowItems count="423">
    <i>
      <x/>
    </i>
    <i r="1">
      <x/>
    </i>
    <i r="2">
      <x/>
    </i>
    <i r="2">
      <x v="1"/>
    </i>
    <i r="2">
      <x v="5"/>
    </i>
    <i r="2">
      <x v="13"/>
    </i>
    <i r="2">
      <x v="15"/>
    </i>
    <i r="2">
      <x v="20"/>
    </i>
    <i r="2">
      <x v="36"/>
    </i>
    <i r="2">
      <x v="41"/>
    </i>
    <i r="1">
      <x v="1"/>
    </i>
    <i r="2">
      <x/>
    </i>
    <i r="2">
      <x v="4"/>
    </i>
    <i r="2">
      <x v="11"/>
    </i>
    <i r="2">
      <x v="13"/>
    </i>
    <i r="2">
      <x v="15"/>
    </i>
    <i r="2">
      <x v="17"/>
    </i>
    <i r="2">
      <x v="23"/>
    </i>
    <i r="2">
      <x v="24"/>
    </i>
    <i r="2">
      <x v="29"/>
    </i>
    <i r="2">
      <x v="30"/>
    </i>
    <i r="2">
      <x v="31"/>
    </i>
    <i r="2">
      <x v="36"/>
    </i>
    <i r="2">
      <x v="41"/>
    </i>
    <i r="2">
      <x v="42"/>
    </i>
    <i r="1">
      <x v="2"/>
    </i>
    <i r="2">
      <x/>
    </i>
    <i r="2">
      <x v="1"/>
    </i>
    <i r="2">
      <x v="4"/>
    </i>
    <i r="2">
      <x v="5"/>
    </i>
    <i r="2">
      <x v="14"/>
    </i>
    <i r="2">
      <x v="15"/>
    </i>
    <i r="2">
      <x v="17"/>
    </i>
    <i r="2">
      <x v="19"/>
    </i>
    <i r="2">
      <x v="22"/>
    </i>
    <i r="2">
      <x v="23"/>
    </i>
    <i r="2">
      <x v="25"/>
    </i>
    <i r="2">
      <x v="29"/>
    </i>
    <i r="2">
      <x v="36"/>
    </i>
    <i r="2">
      <x v="41"/>
    </i>
    <i r="2">
      <x v="42"/>
    </i>
    <i r="1">
      <x v="3"/>
    </i>
    <i r="2">
      <x v="15"/>
    </i>
    <i r="1">
      <x v="4"/>
    </i>
    <i r="2">
      <x/>
    </i>
    <i r="2">
      <x v="4"/>
    </i>
    <i r="2">
      <x v="13"/>
    </i>
    <i r="2">
      <x v="15"/>
    </i>
    <i r="2">
      <x v="17"/>
    </i>
    <i r="2">
      <x v="22"/>
    </i>
    <i r="2">
      <x v="29"/>
    </i>
    <i r="2">
      <x v="30"/>
    </i>
    <i r="2">
      <x v="31"/>
    </i>
    <i r="2">
      <x v="33"/>
    </i>
    <i r="2">
      <x v="36"/>
    </i>
    <i r="2">
      <x v="41"/>
    </i>
    <i r="2">
      <x v="42"/>
    </i>
    <i r="1">
      <x v="5"/>
    </i>
    <i r="2">
      <x v="4"/>
    </i>
    <i r="2">
      <x v="13"/>
    </i>
    <i r="2">
      <x v="14"/>
    </i>
    <i r="2">
      <x v="15"/>
    </i>
    <i r="2">
      <x v="29"/>
    </i>
    <i r="2">
      <x v="33"/>
    </i>
    <i r="1">
      <x v="6"/>
    </i>
    <i r="2">
      <x v="13"/>
    </i>
    <i r="2">
      <x v="29"/>
    </i>
    <i r="2">
      <x v="30"/>
    </i>
    <i r="2">
      <x v="31"/>
    </i>
    <i r="2">
      <x v="41"/>
    </i>
    <i r="1">
      <x v="7"/>
    </i>
    <i r="2">
      <x/>
    </i>
    <i r="2">
      <x v="13"/>
    </i>
    <i r="2">
      <x v="15"/>
    </i>
    <i r="2">
      <x v="17"/>
    </i>
    <i r="2">
      <x v="19"/>
    </i>
    <i r="2">
      <x v="23"/>
    </i>
    <i r="2">
      <x v="25"/>
    </i>
    <i r="2">
      <x v="29"/>
    </i>
    <i r="2">
      <x v="33"/>
    </i>
    <i r="2">
      <x v="36"/>
    </i>
    <i r="2">
      <x v="41"/>
    </i>
    <i r="2">
      <x v="42"/>
    </i>
    <i r="1">
      <x v="8"/>
    </i>
    <i r="2">
      <x/>
    </i>
    <i r="2">
      <x v="7"/>
    </i>
    <i r="2">
      <x v="13"/>
    </i>
    <i r="2">
      <x v="15"/>
    </i>
    <i r="2">
      <x v="22"/>
    </i>
    <i r="2">
      <x v="23"/>
    </i>
    <i r="2">
      <x v="27"/>
    </i>
    <i r="2">
      <x v="29"/>
    </i>
    <i r="2">
      <x v="31"/>
    </i>
    <i r="2">
      <x v="36"/>
    </i>
    <i r="2">
      <x v="41"/>
    </i>
    <i r="1">
      <x v="9"/>
    </i>
    <i r="2">
      <x/>
    </i>
    <i r="2">
      <x v="4"/>
    </i>
    <i r="2">
      <x v="6"/>
    </i>
    <i r="2">
      <x v="13"/>
    </i>
    <i r="2">
      <x v="15"/>
    </i>
    <i r="2">
      <x v="17"/>
    </i>
    <i r="2">
      <x v="29"/>
    </i>
    <i r="2">
      <x v="30"/>
    </i>
    <i r="2">
      <x v="33"/>
    </i>
    <i r="2">
      <x v="41"/>
    </i>
    <i r="1">
      <x v="10"/>
    </i>
    <i r="2">
      <x/>
    </i>
    <i r="2">
      <x v="4"/>
    </i>
    <i r="2">
      <x v="13"/>
    </i>
    <i r="2">
      <x v="14"/>
    </i>
    <i r="2">
      <x v="15"/>
    </i>
    <i r="2">
      <x v="17"/>
    </i>
    <i r="2">
      <x v="21"/>
    </i>
    <i r="2">
      <x v="23"/>
    </i>
    <i r="2">
      <x v="26"/>
    </i>
    <i r="2">
      <x v="27"/>
    </i>
    <i r="2">
      <x v="29"/>
    </i>
    <i r="2">
      <x v="36"/>
    </i>
    <i r="2">
      <x v="41"/>
    </i>
    <i r="1">
      <x v="11"/>
    </i>
    <i r="2">
      <x v="13"/>
    </i>
    <i r="2">
      <x v="15"/>
    </i>
    <i r="1">
      <x v="12"/>
    </i>
    <i r="2">
      <x/>
    </i>
    <i r="2">
      <x v="4"/>
    </i>
    <i r="2">
      <x v="5"/>
    </i>
    <i r="2">
      <x v="13"/>
    </i>
    <i r="2">
      <x v="15"/>
    </i>
    <i r="2">
      <x v="18"/>
    </i>
    <i r="2">
      <x v="19"/>
    </i>
    <i r="2">
      <x v="22"/>
    </i>
    <i r="2">
      <x v="23"/>
    </i>
    <i r="2">
      <x v="25"/>
    </i>
    <i r="2">
      <x v="29"/>
    </i>
    <i r="2">
      <x v="33"/>
    </i>
    <i r="2">
      <x v="36"/>
    </i>
    <i r="2">
      <x v="37"/>
    </i>
    <i r="2">
      <x v="41"/>
    </i>
    <i r="2">
      <x v="42"/>
    </i>
    <i r="1">
      <x v="13"/>
    </i>
    <i r="2">
      <x/>
    </i>
    <i r="2">
      <x v="15"/>
    </i>
    <i r="2">
      <x v="41"/>
    </i>
    <i r="1">
      <x v="14"/>
    </i>
    <i r="2">
      <x/>
    </i>
    <i r="1">
      <x v="15"/>
    </i>
    <i r="2">
      <x/>
    </i>
    <i r="2">
      <x v="1"/>
    </i>
    <i r="2">
      <x v="5"/>
    </i>
    <i r="2">
      <x v="13"/>
    </i>
    <i r="2">
      <x v="15"/>
    </i>
    <i r="2">
      <x v="25"/>
    </i>
    <i r="2">
      <x v="29"/>
    </i>
    <i r="2">
      <x v="36"/>
    </i>
    <i r="2">
      <x v="41"/>
    </i>
    <i r="2">
      <x v="42"/>
    </i>
    <i r="1">
      <x v="16"/>
    </i>
    <i r="2">
      <x v="3"/>
    </i>
    <i r="2">
      <x v="4"/>
    </i>
    <i r="2">
      <x v="5"/>
    </i>
    <i r="2">
      <x v="6"/>
    </i>
    <i r="2">
      <x v="13"/>
    </i>
    <i r="2">
      <x v="14"/>
    </i>
    <i r="2">
      <x v="15"/>
    </i>
    <i r="2">
      <x v="17"/>
    </i>
    <i r="2">
      <x v="23"/>
    </i>
    <i r="2">
      <x v="24"/>
    </i>
    <i r="2">
      <x v="25"/>
    </i>
    <i r="2">
      <x v="27"/>
    </i>
    <i r="2">
      <x v="29"/>
    </i>
    <i r="2">
      <x v="33"/>
    </i>
    <i r="2">
      <x v="36"/>
    </i>
    <i r="2">
      <x v="38"/>
    </i>
    <i r="2">
      <x v="39"/>
    </i>
    <i r="2">
      <x v="41"/>
    </i>
    <i r="1">
      <x v="17"/>
    </i>
    <i r="2">
      <x v="8"/>
    </i>
    <i r="2">
      <x v="13"/>
    </i>
    <i r="2">
      <x v="15"/>
    </i>
    <i r="2">
      <x v="17"/>
    </i>
    <i r="2">
      <x v="29"/>
    </i>
    <i r="2">
      <x v="36"/>
    </i>
    <i r="2">
      <x v="41"/>
    </i>
    <i r="1">
      <x v="18"/>
    </i>
    <i r="2">
      <x/>
    </i>
    <i r="2">
      <x v="4"/>
    </i>
    <i r="2">
      <x v="6"/>
    </i>
    <i r="2">
      <x v="13"/>
    </i>
    <i r="2">
      <x v="15"/>
    </i>
    <i r="2">
      <x v="17"/>
    </i>
    <i r="2">
      <x v="19"/>
    </i>
    <i r="2">
      <x v="21"/>
    </i>
    <i r="2">
      <x v="23"/>
    </i>
    <i r="2">
      <x v="29"/>
    </i>
    <i r="2">
      <x v="33"/>
    </i>
    <i r="2">
      <x v="36"/>
    </i>
    <i r="2">
      <x v="41"/>
    </i>
    <i r="1">
      <x v="19"/>
    </i>
    <i r="2">
      <x v="5"/>
    </i>
    <i r="2">
      <x v="23"/>
    </i>
    <i r="2">
      <x v="27"/>
    </i>
    <i r="2">
      <x v="29"/>
    </i>
    <i r="2">
      <x v="36"/>
    </i>
    <i r="2">
      <x v="41"/>
    </i>
    <i r="1">
      <x v="20"/>
    </i>
    <i r="2">
      <x/>
    </i>
    <i r="2">
      <x v="3"/>
    </i>
    <i r="2">
      <x v="4"/>
    </i>
    <i r="2">
      <x v="14"/>
    </i>
    <i r="2">
      <x v="15"/>
    </i>
    <i r="2">
      <x v="17"/>
    </i>
    <i r="2">
      <x v="19"/>
    </i>
    <i r="2">
      <x v="23"/>
    </i>
    <i r="2">
      <x v="25"/>
    </i>
    <i r="2">
      <x v="27"/>
    </i>
    <i r="2">
      <x v="29"/>
    </i>
    <i r="2">
      <x v="36"/>
    </i>
    <i r="2">
      <x v="41"/>
    </i>
    <i r="2">
      <x v="42"/>
    </i>
    <i r="1">
      <x v="21"/>
    </i>
    <i r="2">
      <x v="13"/>
    </i>
    <i r="2">
      <x v="15"/>
    </i>
    <i r="2">
      <x v="41"/>
    </i>
    <i r="1">
      <x v="22"/>
    </i>
    <i r="2">
      <x/>
    </i>
    <i r="2">
      <x v="4"/>
    </i>
    <i r="2">
      <x v="7"/>
    </i>
    <i r="2">
      <x v="9"/>
    </i>
    <i r="2">
      <x v="13"/>
    </i>
    <i r="2">
      <x v="15"/>
    </i>
    <i r="2">
      <x v="16"/>
    </i>
    <i r="2">
      <x v="17"/>
    </i>
    <i r="2">
      <x v="19"/>
    </i>
    <i r="2">
      <x v="25"/>
    </i>
    <i r="2">
      <x v="29"/>
    </i>
    <i r="2">
      <x v="31"/>
    </i>
    <i r="2">
      <x v="33"/>
    </i>
    <i r="2">
      <x v="41"/>
    </i>
    <i r="1">
      <x v="23"/>
    </i>
    <i r="2">
      <x/>
    </i>
    <i r="2">
      <x v="4"/>
    </i>
    <i r="2">
      <x v="6"/>
    </i>
    <i r="2">
      <x v="13"/>
    </i>
    <i r="2">
      <x v="15"/>
    </i>
    <i r="2">
      <x v="17"/>
    </i>
    <i r="2">
      <x v="25"/>
    </i>
    <i r="2">
      <x v="29"/>
    </i>
    <i r="2">
      <x v="33"/>
    </i>
    <i r="2">
      <x v="36"/>
    </i>
    <i r="2">
      <x v="41"/>
    </i>
    <i r="1">
      <x v="24"/>
    </i>
    <i r="2">
      <x v="1"/>
    </i>
    <i r="2">
      <x v="13"/>
    </i>
    <i r="2">
      <x v="15"/>
    </i>
    <i r="2">
      <x v="22"/>
    </i>
    <i r="2">
      <x v="29"/>
    </i>
    <i r="2">
      <x v="36"/>
    </i>
    <i r="2">
      <x v="41"/>
    </i>
    <i r="1">
      <x v="25"/>
    </i>
    <i r="2">
      <x v="15"/>
    </i>
    <i r="1">
      <x v="26"/>
    </i>
    <i r="2">
      <x v="13"/>
    </i>
    <i r="2">
      <x v="41"/>
    </i>
    <i r="1">
      <x v="27"/>
    </i>
    <i r="2">
      <x/>
    </i>
    <i r="2">
      <x v="13"/>
    </i>
    <i r="2">
      <x v="15"/>
    </i>
    <i r="2">
      <x v="29"/>
    </i>
    <i r="2">
      <x v="42"/>
    </i>
    <i r="1">
      <x v="28"/>
    </i>
    <i r="2">
      <x v="15"/>
    </i>
    <i r="1">
      <x v="29"/>
    </i>
    <i r="2">
      <x/>
    </i>
    <i r="2">
      <x v="1"/>
    </i>
    <i r="2">
      <x v="13"/>
    </i>
    <i r="2">
      <x v="14"/>
    </i>
    <i r="2">
      <x v="15"/>
    </i>
    <i r="2">
      <x v="17"/>
    </i>
    <i r="2">
      <x v="19"/>
    </i>
    <i r="2">
      <x v="25"/>
    </i>
    <i r="2">
      <x v="28"/>
    </i>
    <i r="2">
      <x v="29"/>
    </i>
    <i r="2">
      <x v="31"/>
    </i>
    <i r="2">
      <x v="36"/>
    </i>
    <i r="2">
      <x v="41"/>
    </i>
    <i r="2">
      <x v="42"/>
    </i>
    <i r="1">
      <x v="30"/>
    </i>
    <i r="2">
      <x v="4"/>
    </i>
    <i r="2">
      <x v="13"/>
    </i>
    <i r="2">
      <x v="14"/>
    </i>
    <i r="2">
      <x v="15"/>
    </i>
    <i r="2">
      <x v="23"/>
    </i>
    <i r="2">
      <x v="25"/>
    </i>
    <i r="2">
      <x v="29"/>
    </i>
    <i r="2">
      <x v="34"/>
    </i>
    <i r="2">
      <x v="36"/>
    </i>
    <i r="2">
      <x v="40"/>
    </i>
    <i r="2">
      <x v="41"/>
    </i>
    <i r="1">
      <x v="31"/>
    </i>
    <i r="2">
      <x/>
    </i>
    <i r="2">
      <x v="4"/>
    </i>
    <i r="2">
      <x v="13"/>
    </i>
    <i r="2">
      <x v="14"/>
    </i>
    <i r="2">
      <x v="15"/>
    </i>
    <i r="2">
      <x v="16"/>
    </i>
    <i r="2">
      <x v="17"/>
    </i>
    <i r="2">
      <x v="19"/>
    </i>
    <i r="2">
      <x v="23"/>
    </i>
    <i r="2">
      <x v="25"/>
    </i>
    <i r="2">
      <x v="29"/>
    </i>
    <i r="2">
      <x v="33"/>
    </i>
    <i r="2">
      <x v="36"/>
    </i>
    <i r="2">
      <x v="41"/>
    </i>
    <i r="2">
      <x v="42"/>
    </i>
    <i r="1">
      <x v="32"/>
    </i>
    <i r="2">
      <x/>
    </i>
    <i r="2">
      <x v="4"/>
    </i>
    <i r="2">
      <x v="6"/>
    </i>
    <i r="2">
      <x v="13"/>
    </i>
    <i r="2">
      <x v="15"/>
    </i>
    <i r="2">
      <x v="17"/>
    </i>
    <i r="2">
      <x v="19"/>
    </i>
    <i r="2">
      <x v="25"/>
    </i>
    <i r="2">
      <x v="29"/>
    </i>
    <i r="2">
      <x v="31"/>
    </i>
    <i r="2">
      <x v="33"/>
    </i>
    <i r="2">
      <x v="36"/>
    </i>
    <i r="2">
      <x v="41"/>
    </i>
    <i r="2">
      <x v="42"/>
    </i>
    <i r="1">
      <x v="33"/>
    </i>
    <i r="2">
      <x/>
    </i>
    <i r="2">
      <x v="4"/>
    </i>
    <i r="2">
      <x v="6"/>
    </i>
    <i r="2">
      <x v="13"/>
    </i>
    <i r="2">
      <x v="14"/>
    </i>
    <i r="2">
      <x v="15"/>
    </i>
    <i r="2">
      <x v="17"/>
    </i>
    <i r="2">
      <x v="19"/>
    </i>
    <i r="2">
      <x v="22"/>
    </i>
    <i r="2">
      <x v="25"/>
    </i>
    <i r="2">
      <x v="29"/>
    </i>
    <i r="2">
      <x v="33"/>
    </i>
    <i r="2">
      <x v="36"/>
    </i>
    <i r="2">
      <x v="40"/>
    </i>
    <i r="2">
      <x v="41"/>
    </i>
    <i r="2">
      <x v="42"/>
    </i>
    <i r="1">
      <x v="34"/>
    </i>
    <i r="2">
      <x v="13"/>
    </i>
    <i r="1">
      <x v="35"/>
    </i>
    <i r="2">
      <x/>
    </i>
    <i r="2">
      <x v="4"/>
    </i>
    <i r="2">
      <x v="13"/>
    </i>
    <i r="2">
      <x v="14"/>
    </i>
    <i r="2">
      <x v="15"/>
    </i>
    <i r="2">
      <x v="29"/>
    </i>
    <i r="2">
      <x v="33"/>
    </i>
    <i r="2">
      <x v="36"/>
    </i>
    <i r="2">
      <x v="41"/>
    </i>
    <i r="1">
      <x v="36"/>
    </i>
    <i r="2">
      <x/>
    </i>
    <i r="2">
      <x v="4"/>
    </i>
    <i r="2">
      <x v="13"/>
    </i>
    <i r="2">
      <x v="14"/>
    </i>
    <i r="2">
      <x v="15"/>
    </i>
    <i r="2">
      <x v="23"/>
    </i>
    <i r="2">
      <x v="29"/>
    </i>
    <i r="2">
      <x v="33"/>
    </i>
    <i r="2">
      <x v="36"/>
    </i>
    <i r="2">
      <x v="41"/>
    </i>
    <i r="1">
      <x v="37"/>
    </i>
    <i r="2">
      <x/>
    </i>
    <i r="2">
      <x v="3"/>
    </i>
    <i r="2">
      <x v="4"/>
    </i>
    <i r="2">
      <x v="5"/>
    </i>
    <i r="2">
      <x v="13"/>
    </i>
    <i r="2">
      <x v="14"/>
    </i>
    <i r="2">
      <x v="15"/>
    </i>
    <i r="2">
      <x v="17"/>
    </i>
    <i r="2">
      <x v="18"/>
    </i>
    <i r="2">
      <x v="19"/>
    </i>
    <i r="2">
      <x v="22"/>
    </i>
    <i r="2">
      <x v="23"/>
    </i>
    <i r="2">
      <x v="25"/>
    </i>
    <i r="2">
      <x v="29"/>
    </i>
    <i r="2">
      <x v="36"/>
    </i>
    <i r="2">
      <x v="41"/>
    </i>
    <i r="2">
      <x v="42"/>
    </i>
    <i r="1">
      <x v="38"/>
    </i>
    <i r="2">
      <x/>
    </i>
    <i r="2">
      <x v="14"/>
    </i>
    <i r="2">
      <x v="15"/>
    </i>
    <i r="2">
      <x v="19"/>
    </i>
    <i r="2">
      <x v="23"/>
    </i>
    <i r="2">
      <x v="25"/>
    </i>
    <i r="2">
      <x v="29"/>
    </i>
    <i r="2">
      <x v="34"/>
    </i>
    <i r="2">
      <x v="36"/>
    </i>
    <i r="2">
      <x v="41"/>
    </i>
    <i r="1">
      <x v="39"/>
    </i>
    <i r="2">
      <x/>
    </i>
    <i r="2">
      <x v="4"/>
    </i>
    <i r="2">
      <x v="5"/>
    </i>
    <i r="2">
      <x v="13"/>
    </i>
    <i r="2">
      <x v="15"/>
    </i>
    <i r="2">
      <x v="23"/>
    </i>
    <i r="2">
      <x v="25"/>
    </i>
    <i r="2">
      <x v="33"/>
    </i>
    <i r="2">
      <x v="36"/>
    </i>
    <i r="2">
      <x v="41"/>
    </i>
    <i r="2">
      <x v="42"/>
    </i>
    <i r="1">
      <x v="40"/>
    </i>
    <i r="2">
      <x/>
    </i>
    <i r="2">
      <x v="13"/>
    </i>
    <i r="2">
      <x v="15"/>
    </i>
    <i r="2">
      <x v="25"/>
    </i>
    <i r="2">
      <x v="29"/>
    </i>
    <i r="2">
      <x v="36"/>
    </i>
    <i r="2">
      <x v="41"/>
    </i>
    <i r="2">
      <x v="42"/>
    </i>
    <i>
      <x v="1"/>
    </i>
    <i>
      <x v="2"/>
    </i>
    <i t="grand">
      <x/>
    </i>
  </rowItems>
  <colItems count="1">
    <i/>
  </colItems>
  <dataFields count="1">
    <dataField name="Sum of Total GRANTED" fld="37" baseField="1" baseItem="0"/>
  </dataFields>
  <formats count="23">
    <format dxfId="22">
      <pivotArea collapsedLevelsAreSubtotals="1" fieldPosition="0">
        <references count="1">
          <reference field="1" count="1">
            <x v="0"/>
          </reference>
        </references>
      </pivotArea>
    </format>
    <format dxfId="21">
      <pivotArea collapsedLevelsAreSubtotals="1" fieldPosition="0">
        <references count="2">
          <reference field="1" count="1" selected="0">
            <x v="0"/>
          </reference>
          <reference field="4" count="41">
            <x v="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20">
      <pivotArea collapsedLevelsAreSubtotals="1" fieldPosition="0">
        <references count="1">
          <reference field="1" count="1">
            <x v="1"/>
          </reference>
        </references>
      </pivotArea>
    </format>
    <format dxfId="19">
      <pivotArea collapsedLevelsAreSubtotals="1" fieldPosition="0">
        <references count="2">
          <reference field="1" count="1" selected="0">
            <x v="1"/>
          </reference>
          <reference field="4" count="37">
            <x v="0"/>
            <x v="1"/>
            <x v="2"/>
            <x v="4"/>
            <x v="5"/>
            <x v="7"/>
            <x v="8"/>
            <x v="9"/>
            <x v="10"/>
            <x v="12"/>
            <x v="13"/>
            <x v="15"/>
            <x v="16"/>
            <x v="17"/>
            <x v="18"/>
            <x v="19"/>
            <x v="20"/>
            <x v="21"/>
            <x v="22"/>
            <x v="23"/>
            <x v="24"/>
            <x v="26"/>
            <x v="27"/>
            <x v="28"/>
            <x v="29"/>
            <x v="30"/>
            <x v="31"/>
            <x v="32"/>
            <x v="33"/>
            <x v="34"/>
            <x v="35"/>
            <x v="36"/>
            <x v="37"/>
            <x v="38"/>
            <x v="39"/>
            <x v="40"/>
            <x v="41"/>
          </reference>
        </references>
      </pivotArea>
    </format>
    <format dxfId="18">
      <pivotArea field="1" type="button" dataOnly="0" labelOnly="1" outline="0" axis="axisRow" fieldPosition="0"/>
    </format>
    <format dxfId="17">
      <pivotArea dataOnly="0" labelOnly="1" outline="0" axis="axisValues" fieldPosition="0"/>
    </format>
    <format dxfId="16">
      <pivotArea field="1" type="button" dataOnly="0" labelOnly="1" outline="0" axis="axisRow" fieldPosition="0"/>
    </format>
    <format dxfId="15">
      <pivotArea dataOnly="0" labelOnly="1" outline="0" axis="axisValues" fieldPosition="0"/>
    </format>
    <format dxfId="14">
      <pivotArea field="1" type="button" dataOnly="0" labelOnly="1" outline="0" axis="axisRow" fieldPosition="0"/>
    </format>
    <format dxfId="13">
      <pivotArea dataOnly="0" labelOnly="1" outline="0" axis="axisValues" fieldPosition="0"/>
    </format>
    <format dxfId="12">
      <pivotArea grandRow="1" outline="0" collapsedLevelsAreSubtotals="1" fieldPosition="0"/>
    </format>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outline="0" axis="axisValues" fieldPosition="0"/>
    </format>
    <format dxfId="7">
      <pivotArea dataOnly="0" labelOnly="1" fieldPosition="0">
        <references count="1">
          <reference field="1" count="0"/>
        </references>
      </pivotArea>
    </format>
    <format dxfId="6">
      <pivotArea dataOnly="0" labelOnly="1" grandRow="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outline="0" axis="axisValues" fieldPosition="0"/>
    </format>
    <format dxfId="1">
      <pivotArea dataOnly="0" labelOnly="1" fieldPosition="0">
        <references count="1">
          <reference field="1" count="0"/>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24" name="PivotTable1"/>
  </pivotTables>
  <data>
    <tabular pivotCacheId="1">
      <items count="3">
        <i x="1" s="1"/>
        <i x="2" s="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Country">
  <pivotTables>
    <pivotTable tabId="24" name="PivotTable1"/>
  </pivotTables>
  <data>
    <tabular pivotCacheId="1">
      <items count="43">
        <i x="30" s="1"/>
        <i x="22" s="1"/>
        <i x="3" s="1"/>
        <i x="38" s="1"/>
        <i x="17" s="1"/>
        <i x="26" s="1"/>
        <i x="37" s="1"/>
        <i x="8" s="1"/>
        <i x="4" s="1"/>
        <i x="19" s="1"/>
        <i x="6" s="1"/>
        <i x="39" s="1"/>
        <i x="7" s="1"/>
        <i x="40" s="1"/>
        <i x="35" s="1"/>
        <i x="33" s="1"/>
        <i x="2" s="1"/>
        <i x="28" s="1"/>
        <i x="10" s="1"/>
        <i x="5" s="1"/>
        <i x="16" s="1"/>
        <i x="32" s="1"/>
        <i x="9" s="1"/>
        <i x="11" s="1"/>
        <i x="23" s="1"/>
        <i x="36" s="1"/>
        <i x="29" s="1"/>
        <i x="34" s="1"/>
        <i x="41" s="1"/>
        <i x="20" s="1"/>
        <i x="15" s="1"/>
        <i x="12" s="1"/>
        <i x="13" s="1"/>
        <i x="14" s="1"/>
        <i x="27" s="1"/>
        <i x="42" s="1"/>
        <i x="24" s="1"/>
        <i x="18" s="1"/>
        <i x="21" s="1"/>
        <i x="1" s="1"/>
        <i x="25" s="1"/>
        <i x="31" s="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on" xr10:uid="{00000000-0013-0000-FFFF-FFFF03000000}" sourceName="Operation">
  <pivotTables>
    <pivotTable tabId="24" name="PivotTable1"/>
  </pivotTables>
  <data>
    <tabular pivotCacheId="1">
      <items count="44">
        <i x="14" s="1"/>
        <i x="11" s="1"/>
        <i x="42" s="1"/>
        <i x="25" s="1"/>
        <i x="16" s="1"/>
        <i x="20" s="1"/>
        <i x="38" s="1"/>
        <i x="27" s="1"/>
        <i x="17" s="1"/>
        <i x="8" s="1"/>
        <i x="43" s="1"/>
        <i x="32" s="1"/>
        <i x="39" s="1"/>
        <i x="7" s="1"/>
        <i x="18" s="1"/>
        <i x="5" s="1"/>
        <i x="29" s="1"/>
        <i x="10" s="1"/>
        <i x="30" s="1"/>
        <i x="22" s="1"/>
        <i x="21" s="1"/>
        <i x="26" s="1"/>
        <i x="35" s="1"/>
        <i x="1" s="1"/>
        <i x="4" s="1"/>
        <i x="28" s="1"/>
        <i x="19" s="1"/>
        <i x="3" s="1"/>
        <i x="31" s="1"/>
        <i x="2" s="1"/>
        <i x="15" s="1"/>
        <i x="9" s="1"/>
        <i x="41" s="1"/>
        <i x="33" s="1"/>
        <i x="37" s="1"/>
        <i x="40" s="1"/>
        <i x="12" s="1"/>
        <i x="36" s="1"/>
        <i x="23" s="1"/>
        <i x="34" s="1"/>
        <i x="13" s="1"/>
        <i x="6" s="1"/>
        <i x="24" s="1"/>
        <i x="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4000000}" sourceName="Year">
  <pivotTables>
    <pivotTable tabId="25" name="PivotTable1"/>
  </pivotTables>
  <data>
    <tabular pivotCacheId="1">
      <items count="3">
        <i x="1" s="1"/>
        <i x="2" s="1"/>
        <i x="0"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5000000}" sourceName="Year">
  <pivotTables>
    <pivotTable tabId="28" name="PivotTable1"/>
  </pivotTables>
  <data>
    <tabular pivotCacheId="2">
      <items count="3">
        <i x="1"/>
        <i x="2" s="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1000000}" cache="Slicer_Year1" caption="Year" style="SlicerStyleLight5"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2000000}" cache="Slicer_Year2" caption="Year"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3000000}" cache="Slicer_Year" caption="Year" style="SlicerStyleLight5" rowHeight="225425"/>
  <slicer name="Country" xr10:uid="{00000000-0014-0000-FFFF-FFFF04000000}" cache="Slicer_Country" caption="Country" style="SlicerStyleLight5" rowHeight="225425"/>
  <slicer name="Operation" xr10:uid="{00000000-0014-0000-FFFF-FFFF05000000}" cache="Slicer_Operation" caption="Operation" style="SlicerStyleLight5" rowHeight="225425"/>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3.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4.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workbookViewId="0">
      <selection activeCell="C33" sqref="C33"/>
    </sheetView>
  </sheetViews>
  <sheetFormatPr defaultRowHeight="12.75" x14ac:dyDescent="0.2"/>
  <cols>
    <col min="1" max="1" width="14.42578125" bestFit="1" customWidth="1"/>
    <col min="2" max="2" width="22.5703125" bestFit="1" customWidth="1"/>
    <col min="3" max="3" width="23.5703125" bestFit="1" customWidth="1"/>
    <col min="4" max="4" width="25.42578125" bestFit="1" customWidth="1"/>
    <col min="5" max="5" width="26.5703125" bestFit="1" customWidth="1"/>
    <col min="6" max="6" width="33.42578125" bestFit="1" customWidth="1"/>
    <col min="7" max="8" width="34.42578125" bestFit="1" customWidth="1"/>
    <col min="9" max="9" width="35.42578125" bestFit="1" customWidth="1"/>
    <col min="10" max="10" width="30.5703125" bestFit="1" customWidth="1"/>
    <col min="11" max="11" width="31.5703125" bestFit="1" customWidth="1"/>
  </cols>
  <sheetData>
    <row r="1" spans="1:11" x14ac:dyDescent="0.2">
      <c r="A1" s="34" t="s">
        <v>0</v>
      </c>
      <c r="B1" s="9">
        <v>2020</v>
      </c>
    </row>
    <row r="2" spans="1:11" x14ac:dyDescent="0.2">
      <c r="A2" s="34" t="s">
        <v>1</v>
      </c>
      <c r="B2" t="s">
        <v>2</v>
      </c>
    </row>
    <row r="4" spans="1:11" x14ac:dyDescent="0.2">
      <c r="A4" s="34" t="s">
        <v>3</v>
      </c>
      <c r="B4" t="s">
        <v>4</v>
      </c>
      <c r="C4" t="s">
        <v>5</v>
      </c>
      <c r="D4" t="s">
        <v>6</v>
      </c>
      <c r="E4" t="s">
        <v>7</v>
      </c>
      <c r="F4" t="s">
        <v>8</v>
      </c>
      <c r="G4" t="s">
        <v>9</v>
      </c>
      <c r="H4" t="s">
        <v>10</v>
      </c>
      <c r="I4" t="s">
        <v>11</v>
      </c>
      <c r="J4" t="s">
        <v>12</v>
      </c>
      <c r="K4" t="s">
        <v>13</v>
      </c>
    </row>
    <row r="5" spans="1:11" x14ac:dyDescent="0.2">
      <c r="A5" s="9" t="s">
        <v>14</v>
      </c>
      <c r="B5">
        <v>588695.12</v>
      </c>
      <c r="C5">
        <v>3</v>
      </c>
      <c r="D5">
        <v>7169</v>
      </c>
      <c r="E5">
        <v>2</v>
      </c>
      <c r="F5">
        <v>322951</v>
      </c>
      <c r="G5">
        <v>3</v>
      </c>
      <c r="J5">
        <v>59589.729999999996</v>
      </c>
      <c r="K5">
        <v>3</v>
      </c>
    </row>
    <row r="6" spans="1:11" x14ac:dyDescent="0.2">
      <c r="A6" s="9" t="s">
        <v>15</v>
      </c>
      <c r="B6">
        <v>15234846.979999999</v>
      </c>
      <c r="C6">
        <v>45</v>
      </c>
      <c r="D6">
        <v>-8952328.3599999994</v>
      </c>
      <c r="E6">
        <v>39</v>
      </c>
      <c r="F6">
        <v>8776759</v>
      </c>
      <c r="G6">
        <v>8</v>
      </c>
      <c r="J6">
        <v>5292768.6900000004</v>
      </c>
      <c r="K6">
        <v>29</v>
      </c>
    </row>
    <row r="7" spans="1:11" x14ac:dyDescent="0.2">
      <c r="A7" s="9" t="s">
        <v>16</v>
      </c>
      <c r="B7">
        <v>73283469.179999992</v>
      </c>
      <c r="C7">
        <v>117</v>
      </c>
      <c r="D7">
        <v>18029578.490000002</v>
      </c>
      <c r="E7">
        <v>72</v>
      </c>
      <c r="F7">
        <v>28148499.959999997</v>
      </c>
      <c r="G7">
        <v>65</v>
      </c>
      <c r="H7">
        <v>2247314</v>
      </c>
      <c r="I7">
        <v>7</v>
      </c>
      <c r="J7">
        <v>17687014.719999999</v>
      </c>
      <c r="K7">
        <v>72</v>
      </c>
    </row>
    <row r="8" spans="1:11" x14ac:dyDescent="0.2">
      <c r="A8" s="9" t="s">
        <v>17</v>
      </c>
      <c r="B8">
        <v>1509782</v>
      </c>
      <c r="C8">
        <v>23</v>
      </c>
      <c r="D8">
        <v>718839</v>
      </c>
      <c r="E8">
        <v>21</v>
      </c>
      <c r="F8">
        <v>440812</v>
      </c>
      <c r="G8">
        <v>9</v>
      </c>
      <c r="H8">
        <v>11740</v>
      </c>
      <c r="I8">
        <v>1</v>
      </c>
      <c r="J8">
        <v>959492.32000000007</v>
      </c>
      <c r="K8">
        <v>21</v>
      </c>
    </row>
    <row r="9" spans="1:11" x14ac:dyDescent="0.2">
      <c r="A9" s="9" t="s">
        <v>18</v>
      </c>
      <c r="B9">
        <v>15067</v>
      </c>
      <c r="C9">
        <v>1</v>
      </c>
    </row>
    <row r="10" spans="1:11" x14ac:dyDescent="0.2">
      <c r="A10" s="9" t="s">
        <v>19</v>
      </c>
      <c r="B10">
        <v>90631860.280000001</v>
      </c>
      <c r="C10">
        <v>189</v>
      </c>
      <c r="D10">
        <v>9803258.1300000027</v>
      </c>
      <c r="E10">
        <v>134</v>
      </c>
      <c r="F10">
        <v>37689021.960000001</v>
      </c>
      <c r="G10">
        <v>85</v>
      </c>
      <c r="H10">
        <v>2259054</v>
      </c>
      <c r="I10">
        <v>8</v>
      </c>
      <c r="J10">
        <v>23998865.459999997</v>
      </c>
      <c r="K10">
        <v>125</v>
      </c>
    </row>
  </sheetData>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GO375"/>
  <sheetViews>
    <sheetView showGridLines="0" tabSelected="1" zoomScale="98" zoomScaleNormal="98" workbookViewId="0">
      <pane xSplit="1" ySplit="2" topLeftCell="B3" activePane="bottomRight" state="frozenSplit"/>
      <selection pane="topRight" activeCell="F8" sqref="F8"/>
      <selection pane="bottomLeft" activeCell="F8" sqref="F8"/>
      <selection pane="bottomRight" activeCell="E163" sqref="E163"/>
    </sheetView>
  </sheetViews>
  <sheetFormatPr defaultColWidth="0" defaultRowHeight="15" x14ac:dyDescent="0.2"/>
  <cols>
    <col min="1" max="1" width="9.85546875" style="5" customWidth="1"/>
    <col min="2" max="2" width="9.42578125" style="7" customWidth="1"/>
    <col min="3" max="3" width="20.5703125" style="6" customWidth="1"/>
    <col min="4" max="4" width="61.5703125" style="4" customWidth="1"/>
    <col min="5" max="5" width="71.85546875" style="4" customWidth="1"/>
    <col min="6" max="6" width="22.140625" style="6" bestFit="1" customWidth="1"/>
    <col min="7" max="7" width="46.5703125" style="4" customWidth="1"/>
    <col min="8" max="8" width="20" style="8" bestFit="1" customWidth="1"/>
    <col min="9" max="15" width="9.42578125" style="3" customWidth="1"/>
    <col min="16" max="16" width="13.42578125" style="3" bestFit="1" customWidth="1"/>
    <col min="17" max="34" width="9.42578125" style="3" customWidth="1"/>
    <col min="35" max="197" width="1.5703125" style="3" hidden="1" customWidth="1"/>
    <col min="198" max="16384" width="9.42578125" style="3" hidden="1"/>
  </cols>
  <sheetData>
    <row r="1" spans="1:8" s="1" customFormat="1" x14ac:dyDescent="0.2">
      <c r="A1" s="128" t="s">
        <v>21</v>
      </c>
      <c r="B1" s="134" t="s">
        <v>22</v>
      </c>
      <c r="C1" s="134" t="s">
        <v>23</v>
      </c>
      <c r="D1" s="134" t="s">
        <v>24</v>
      </c>
      <c r="E1" s="100"/>
      <c r="F1" s="130" t="s">
        <v>25</v>
      </c>
      <c r="G1" s="100" t="s">
        <v>26</v>
      </c>
      <c r="H1" s="132" t="s">
        <v>27</v>
      </c>
    </row>
    <row r="2" spans="1:8" s="2" customFormat="1" ht="35.1" customHeight="1" thickBot="1" x14ac:dyDescent="0.25">
      <c r="A2" s="129"/>
      <c r="B2" s="135"/>
      <c r="C2" s="135"/>
      <c r="D2" s="135"/>
      <c r="E2" s="101" t="s">
        <v>2761</v>
      </c>
      <c r="F2" s="131"/>
      <c r="G2" s="101"/>
      <c r="H2" s="133"/>
    </row>
    <row r="3" spans="1:8" x14ac:dyDescent="0.3">
      <c r="A3" s="97" t="s">
        <v>181</v>
      </c>
      <c r="B3" s="30" t="s">
        <v>66</v>
      </c>
      <c r="C3" s="31" t="s">
        <v>122</v>
      </c>
      <c r="D3" s="36" t="s">
        <v>153</v>
      </c>
      <c r="E3" s="106" t="s">
        <v>2819</v>
      </c>
      <c r="F3" s="31" t="s">
        <v>48</v>
      </c>
      <c r="G3" s="105" t="s">
        <v>182</v>
      </c>
      <c r="H3" s="32">
        <v>25241.3</v>
      </c>
    </row>
    <row r="4" spans="1:8" x14ac:dyDescent="0.3">
      <c r="A4" s="97" t="s">
        <v>183</v>
      </c>
      <c r="B4" s="30" t="s">
        <v>66</v>
      </c>
      <c r="C4" s="31" t="s">
        <v>69</v>
      </c>
      <c r="D4" s="36" t="s">
        <v>70</v>
      </c>
      <c r="E4" s="107" t="s">
        <v>2850</v>
      </c>
      <c r="F4" s="31" t="s">
        <v>48</v>
      </c>
      <c r="G4" s="105" t="s">
        <v>184</v>
      </c>
      <c r="H4" s="32">
        <v>373615.2</v>
      </c>
    </row>
    <row r="5" spans="1:8" x14ac:dyDescent="0.3">
      <c r="A5" s="97" t="s">
        <v>185</v>
      </c>
      <c r="B5" s="30" t="s">
        <v>66</v>
      </c>
      <c r="C5" s="31" t="s">
        <v>94</v>
      </c>
      <c r="D5" s="36" t="s">
        <v>161</v>
      </c>
      <c r="E5" s="106" t="s">
        <v>2821</v>
      </c>
      <c r="F5" s="31" t="s">
        <v>48</v>
      </c>
      <c r="G5" s="98" t="s">
        <v>186</v>
      </c>
      <c r="H5" s="32">
        <v>7215.01</v>
      </c>
    </row>
    <row r="6" spans="1:8" x14ac:dyDescent="0.2">
      <c r="A6" s="97" t="s">
        <v>187</v>
      </c>
      <c r="B6" s="30" t="s">
        <v>20</v>
      </c>
      <c r="C6" s="31" t="s">
        <v>71</v>
      </c>
      <c r="D6" s="36" t="s">
        <v>72</v>
      </c>
      <c r="E6" s="107" t="s">
        <v>2806</v>
      </c>
      <c r="F6" s="31" t="s">
        <v>48</v>
      </c>
      <c r="G6" s="36" t="s">
        <v>188</v>
      </c>
      <c r="H6" s="32">
        <v>461344</v>
      </c>
    </row>
    <row r="7" spans="1:8" x14ac:dyDescent="0.2">
      <c r="A7" s="97" t="s">
        <v>189</v>
      </c>
      <c r="B7" s="30" t="s">
        <v>20</v>
      </c>
      <c r="C7" s="31" t="s">
        <v>71</v>
      </c>
      <c r="D7" s="36" t="s">
        <v>72</v>
      </c>
      <c r="E7" s="107" t="s">
        <v>2806</v>
      </c>
      <c r="F7" s="31" t="s">
        <v>48</v>
      </c>
      <c r="G7" s="36" t="s">
        <v>188</v>
      </c>
      <c r="H7" s="32">
        <v>1479671</v>
      </c>
    </row>
    <row r="8" spans="1:8" x14ac:dyDescent="0.2">
      <c r="A8" s="97" t="s">
        <v>190</v>
      </c>
      <c r="B8" s="30" t="s">
        <v>66</v>
      </c>
      <c r="C8" s="31" t="s">
        <v>170</v>
      </c>
      <c r="D8" s="36" t="s">
        <v>2495</v>
      </c>
      <c r="E8" s="125" t="s">
        <v>2834</v>
      </c>
      <c r="F8" s="31" t="s">
        <v>48</v>
      </c>
      <c r="G8" s="36" t="s">
        <v>191</v>
      </c>
      <c r="H8" s="32">
        <v>185220</v>
      </c>
    </row>
    <row r="9" spans="1:8" x14ac:dyDescent="0.2">
      <c r="A9" s="97" t="s">
        <v>192</v>
      </c>
      <c r="B9" s="30" t="s">
        <v>66</v>
      </c>
      <c r="C9" s="31" t="s">
        <v>170</v>
      </c>
      <c r="D9" s="36" t="s">
        <v>2495</v>
      </c>
      <c r="E9" s="112" t="s">
        <v>2834</v>
      </c>
      <c r="F9" s="31" t="s">
        <v>48</v>
      </c>
      <c r="G9" s="36" t="s">
        <v>191</v>
      </c>
      <c r="H9" s="32">
        <v>26086.6</v>
      </c>
    </row>
    <row r="10" spans="1:8" x14ac:dyDescent="0.3">
      <c r="A10" s="97" t="s">
        <v>193</v>
      </c>
      <c r="B10" s="30" t="s">
        <v>66</v>
      </c>
      <c r="C10" s="31" t="s">
        <v>122</v>
      </c>
      <c r="D10" s="36" t="s">
        <v>153</v>
      </c>
      <c r="E10" s="106" t="s">
        <v>2819</v>
      </c>
      <c r="F10" s="31" t="s">
        <v>48</v>
      </c>
      <c r="G10" s="105" t="s">
        <v>182</v>
      </c>
      <c r="H10" s="32">
        <v>252252.00000000003</v>
      </c>
    </row>
    <row r="11" spans="1:8" ht="30" x14ac:dyDescent="0.2">
      <c r="A11" s="97" t="s">
        <v>194</v>
      </c>
      <c r="B11" s="30" t="s">
        <v>20</v>
      </c>
      <c r="C11" s="31" t="s">
        <v>80</v>
      </c>
      <c r="D11" s="36" t="s">
        <v>110</v>
      </c>
      <c r="E11" s="108" t="s">
        <v>2774</v>
      </c>
      <c r="F11" s="31" t="s">
        <v>48</v>
      </c>
      <c r="G11" s="36" t="s">
        <v>188</v>
      </c>
      <c r="H11" s="32">
        <v>464326</v>
      </c>
    </row>
    <row r="12" spans="1:8" x14ac:dyDescent="0.2">
      <c r="A12" s="97" t="s">
        <v>195</v>
      </c>
      <c r="B12" s="30" t="s">
        <v>66</v>
      </c>
      <c r="C12" s="31" t="s">
        <v>40</v>
      </c>
      <c r="D12" s="36" t="s">
        <v>41</v>
      </c>
      <c r="E12" s="106" t="s">
        <v>2762</v>
      </c>
      <c r="F12" s="31" t="s">
        <v>48</v>
      </c>
      <c r="G12" s="36" t="s">
        <v>196</v>
      </c>
      <c r="H12" s="32">
        <v>1515244.5</v>
      </c>
    </row>
    <row r="13" spans="1:8" ht="30" x14ac:dyDescent="0.2">
      <c r="A13" s="97" t="s">
        <v>197</v>
      </c>
      <c r="B13" s="30" t="s">
        <v>28</v>
      </c>
      <c r="C13" s="31" t="s">
        <v>56</v>
      </c>
      <c r="D13" s="36" t="s">
        <v>57</v>
      </c>
      <c r="E13" s="119" t="s">
        <v>2805</v>
      </c>
      <c r="F13" s="31" t="s">
        <v>2489</v>
      </c>
      <c r="G13" s="36" t="s">
        <v>198</v>
      </c>
      <c r="H13" s="32">
        <v>2395822</v>
      </c>
    </row>
    <row r="14" spans="1:8" x14ac:dyDescent="0.2">
      <c r="A14" s="97" t="s">
        <v>199</v>
      </c>
      <c r="B14" s="30" t="s">
        <v>28</v>
      </c>
      <c r="C14" s="31" t="s">
        <v>63</v>
      </c>
      <c r="D14" s="36" t="s">
        <v>136</v>
      </c>
      <c r="E14" s="115" t="s">
        <v>2836</v>
      </c>
      <c r="F14" s="31" t="s">
        <v>51</v>
      </c>
      <c r="G14" s="36" t="s">
        <v>198</v>
      </c>
      <c r="H14" s="32">
        <v>111431.87</v>
      </c>
    </row>
    <row r="15" spans="1:8" x14ac:dyDescent="0.2">
      <c r="A15" s="97" t="s">
        <v>200</v>
      </c>
      <c r="B15" s="30" t="s">
        <v>28</v>
      </c>
      <c r="C15" s="31" t="s">
        <v>49</v>
      </c>
      <c r="D15" s="36" t="s">
        <v>50</v>
      </c>
      <c r="E15" s="107" t="s">
        <v>2837</v>
      </c>
      <c r="F15" s="31" t="s">
        <v>51</v>
      </c>
      <c r="G15" s="36" t="s">
        <v>198</v>
      </c>
      <c r="H15" s="32">
        <v>144043.97999999998</v>
      </c>
    </row>
    <row r="16" spans="1:8" x14ac:dyDescent="0.2">
      <c r="A16" s="97" t="s">
        <v>201</v>
      </c>
      <c r="B16" s="30" t="s">
        <v>28</v>
      </c>
      <c r="C16" s="31" t="s">
        <v>33</v>
      </c>
      <c r="D16" s="36" t="s">
        <v>91</v>
      </c>
      <c r="E16" s="107" t="s">
        <v>2767</v>
      </c>
      <c r="F16" s="31" t="s">
        <v>51</v>
      </c>
      <c r="G16" s="36" t="s">
        <v>198</v>
      </c>
      <c r="H16" s="32">
        <v>231809.14</v>
      </c>
    </row>
    <row r="17" spans="1:8" ht="45" x14ac:dyDescent="0.2">
      <c r="A17" s="97" t="s">
        <v>202</v>
      </c>
      <c r="B17" s="30" t="s">
        <v>66</v>
      </c>
      <c r="C17" s="31" t="s">
        <v>78</v>
      </c>
      <c r="D17" s="36" t="s">
        <v>203</v>
      </c>
      <c r="E17" s="107" t="s">
        <v>2799</v>
      </c>
      <c r="F17" s="31" t="s">
        <v>120</v>
      </c>
      <c r="G17" s="36" t="s">
        <v>121</v>
      </c>
      <c r="H17" s="32">
        <v>16184.52</v>
      </c>
    </row>
    <row r="18" spans="1:8" ht="45" x14ac:dyDescent="0.2">
      <c r="A18" s="97" t="s">
        <v>204</v>
      </c>
      <c r="B18" s="30" t="s">
        <v>66</v>
      </c>
      <c r="C18" s="31" t="s">
        <v>97</v>
      </c>
      <c r="D18" s="36" t="s">
        <v>131</v>
      </c>
      <c r="E18" s="107" t="s">
        <v>2764</v>
      </c>
      <c r="F18" s="31" t="s">
        <v>120</v>
      </c>
      <c r="G18" s="36" t="s">
        <v>121</v>
      </c>
      <c r="H18" s="32">
        <v>20907.330000000002</v>
      </c>
    </row>
    <row r="19" spans="1:8" ht="30" x14ac:dyDescent="0.2">
      <c r="A19" s="97" t="s">
        <v>205</v>
      </c>
      <c r="B19" s="30" t="s">
        <v>28</v>
      </c>
      <c r="C19" s="31" t="s">
        <v>52</v>
      </c>
      <c r="D19" s="36" t="s">
        <v>53</v>
      </c>
      <c r="E19" s="108" t="s">
        <v>2859</v>
      </c>
      <c r="F19" s="31" t="s">
        <v>51</v>
      </c>
      <c r="G19" s="36" t="s">
        <v>198</v>
      </c>
      <c r="H19" s="32">
        <v>237942.87000000002</v>
      </c>
    </row>
    <row r="20" spans="1:8" x14ac:dyDescent="0.2">
      <c r="A20" s="97" t="s">
        <v>206</v>
      </c>
      <c r="B20" s="30" t="s">
        <v>20</v>
      </c>
      <c r="C20" s="31" t="s">
        <v>52</v>
      </c>
      <c r="D20" s="36" t="s">
        <v>90</v>
      </c>
      <c r="E20" s="115" t="s">
        <v>2858</v>
      </c>
      <c r="F20" s="31" t="s">
        <v>48</v>
      </c>
      <c r="G20" s="36" t="s">
        <v>188</v>
      </c>
      <c r="H20" s="32">
        <v>572410</v>
      </c>
    </row>
    <row r="21" spans="1:8" x14ac:dyDescent="0.2">
      <c r="A21" s="97" t="s">
        <v>207</v>
      </c>
      <c r="B21" s="30" t="s">
        <v>20</v>
      </c>
      <c r="C21" s="31" t="s">
        <v>58</v>
      </c>
      <c r="D21" s="36" t="s">
        <v>148</v>
      </c>
      <c r="E21" s="107" t="s">
        <v>2796</v>
      </c>
      <c r="F21" s="31" t="s">
        <v>48</v>
      </c>
      <c r="G21" s="36" t="s">
        <v>188</v>
      </c>
      <c r="H21" s="32">
        <v>351005</v>
      </c>
    </row>
    <row r="22" spans="1:8" x14ac:dyDescent="0.2">
      <c r="A22" s="97" t="s">
        <v>208</v>
      </c>
      <c r="B22" s="30" t="s">
        <v>28</v>
      </c>
      <c r="C22" s="31" t="s">
        <v>64</v>
      </c>
      <c r="D22" s="36" t="s">
        <v>65</v>
      </c>
      <c r="E22" s="107" t="s">
        <v>2777</v>
      </c>
      <c r="F22" s="31" t="s">
        <v>51</v>
      </c>
      <c r="G22" s="36" t="s">
        <v>198</v>
      </c>
      <c r="H22" s="32">
        <v>195276.73</v>
      </c>
    </row>
    <row r="23" spans="1:8" ht="30" x14ac:dyDescent="0.2">
      <c r="A23" s="97" t="s">
        <v>209</v>
      </c>
      <c r="B23" s="30" t="s">
        <v>28</v>
      </c>
      <c r="C23" s="31" t="s">
        <v>52</v>
      </c>
      <c r="D23" s="36" t="s">
        <v>53</v>
      </c>
      <c r="E23" s="108" t="s">
        <v>2859</v>
      </c>
      <c r="F23" s="31" t="s">
        <v>51</v>
      </c>
      <c r="G23" s="36" t="s">
        <v>198</v>
      </c>
      <c r="H23" s="32">
        <v>384150.63</v>
      </c>
    </row>
    <row r="24" spans="1:8" x14ac:dyDescent="0.2">
      <c r="A24" s="97" t="s">
        <v>210</v>
      </c>
      <c r="B24" s="30" t="s">
        <v>28</v>
      </c>
      <c r="C24" s="31" t="s">
        <v>61</v>
      </c>
      <c r="D24" s="36" t="s">
        <v>62</v>
      </c>
      <c r="E24" s="107" t="s">
        <v>2781</v>
      </c>
      <c r="F24" s="31" t="s">
        <v>51</v>
      </c>
      <c r="G24" s="36" t="s">
        <v>198</v>
      </c>
      <c r="H24" s="32">
        <v>202838.3</v>
      </c>
    </row>
    <row r="25" spans="1:8" ht="30" x14ac:dyDescent="0.2">
      <c r="A25" s="97" t="s">
        <v>211</v>
      </c>
      <c r="B25" s="30" t="s">
        <v>28</v>
      </c>
      <c r="C25" s="31" t="s">
        <v>55</v>
      </c>
      <c r="D25" s="36" t="s">
        <v>109</v>
      </c>
      <c r="E25" s="107" t="s">
        <v>2824</v>
      </c>
      <c r="F25" s="31" t="s">
        <v>51</v>
      </c>
      <c r="G25" s="36" t="s">
        <v>198</v>
      </c>
      <c r="H25" s="32">
        <v>223457.65</v>
      </c>
    </row>
    <row r="26" spans="1:8" x14ac:dyDescent="0.2">
      <c r="A26" s="97" t="s">
        <v>212</v>
      </c>
      <c r="B26" s="30" t="s">
        <v>28</v>
      </c>
      <c r="C26" s="31" t="s">
        <v>213</v>
      </c>
      <c r="D26" s="36" t="s">
        <v>50</v>
      </c>
      <c r="E26" s="107" t="s">
        <v>2837</v>
      </c>
      <c r="F26" s="31" t="s">
        <v>2489</v>
      </c>
      <c r="G26" s="36" t="s">
        <v>198</v>
      </c>
      <c r="H26" s="32">
        <v>20968</v>
      </c>
    </row>
    <row r="27" spans="1:8" ht="30" x14ac:dyDescent="0.2">
      <c r="A27" s="97" t="s">
        <v>214</v>
      </c>
      <c r="B27" s="30" t="s">
        <v>28</v>
      </c>
      <c r="C27" s="31" t="s">
        <v>58</v>
      </c>
      <c r="D27" s="36" t="s">
        <v>59</v>
      </c>
      <c r="E27" s="106" t="s">
        <v>2795</v>
      </c>
      <c r="F27" s="31" t="s">
        <v>2489</v>
      </c>
      <c r="G27" s="36" t="s">
        <v>198</v>
      </c>
      <c r="H27" s="32">
        <v>9933247</v>
      </c>
    </row>
    <row r="28" spans="1:8" x14ac:dyDescent="0.2">
      <c r="A28" s="97" t="s">
        <v>215</v>
      </c>
      <c r="B28" s="30" t="s">
        <v>20</v>
      </c>
      <c r="C28" s="31" t="s">
        <v>36</v>
      </c>
      <c r="D28" s="36" t="s">
        <v>111</v>
      </c>
      <c r="E28" s="107" t="s">
        <v>2855</v>
      </c>
      <c r="F28" s="31" t="s">
        <v>48</v>
      </c>
      <c r="G28" s="36" t="s">
        <v>188</v>
      </c>
      <c r="H28" s="32">
        <v>591542</v>
      </c>
    </row>
    <row r="29" spans="1:8" x14ac:dyDescent="0.2">
      <c r="A29" s="97" t="s">
        <v>216</v>
      </c>
      <c r="B29" s="30" t="s">
        <v>28</v>
      </c>
      <c r="C29" s="31" t="s">
        <v>68</v>
      </c>
      <c r="D29" s="36" t="s">
        <v>112</v>
      </c>
      <c r="E29" s="106" t="s">
        <v>2864</v>
      </c>
      <c r="F29" s="31" t="s">
        <v>2489</v>
      </c>
      <c r="G29" s="36" t="s">
        <v>198</v>
      </c>
      <c r="H29" s="32">
        <v>25265</v>
      </c>
    </row>
    <row r="30" spans="1:8" x14ac:dyDescent="0.2">
      <c r="A30" s="97" t="s">
        <v>217</v>
      </c>
      <c r="B30" s="30" t="s">
        <v>28</v>
      </c>
      <c r="C30" s="31" t="s">
        <v>49</v>
      </c>
      <c r="D30" s="36" t="s">
        <v>50</v>
      </c>
      <c r="E30" s="107" t="s">
        <v>2837</v>
      </c>
      <c r="F30" s="31" t="s">
        <v>51</v>
      </c>
      <c r="G30" s="36" t="s">
        <v>198</v>
      </c>
      <c r="H30" s="32">
        <v>192929</v>
      </c>
    </row>
    <row r="31" spans="1:8" ht="30" x14ac:dyDescent="0.2">
      <c r="A31" s="97" t="s">
        <v>218</v>
      </c>
      <c r="B31" s="30" t="s">
        <v>28</v>
      </c>
      <c r="C31" s="31" t="s">
        <v>33</v>
      </c>
      <c r="D31" s="36" t="s">
        <v>34</v>
      </c>
      <c r="E31" s="110" t="s">
        <v>2867</v>
      </c>
      <c r="F31" s="31" t="s">
        <v>2489</v>
      </c>
      <c r="G31" s="36" t="s">
        <v>198</v>
      </c>
      <c r="H31" s="32">
        <v>1358</v>
      </c>
    </row>
    <row r="32" spans="1:8" ht="30" x14ac:dyDescent="0.2">
      <c r="A32" s="97" t="s">
        <v>219</v>
      </c>
      <c r="B32" s="30" t="s">
        <v>28</v>
      </c>
      <c r="C32" s="31" t="s">
        <v>36</v>
      </c>
      <c r="D32" s="36" t="s">
        <v>60</v>
      </c>
      <c r="E32" s="106" t="s">
        <v>2856</v>
      </c>
      <c r="F32" s="31" t="s">
        <v>2489</v>
      </c>
      <c r="G32" s="36" t="s">
        <v>198</v>
      </c>
      <c r="H32" s="32">
        <v>1833651</v>
      </c>
    </row>
    <row r="33" spans="1:8" ht="45" x14ac:dyDescent="0.2">
      <c r="A33" s="97" t="s">
        <v>220</v>
      </c>
      <c r="B33" s="30" t="s">
        <v>28</v>
      </c>
      <c r="C33" s="31" t="s">
        <v>175</v>
      </c>
      <c r="D33" s="36" t="s">
        <v>47</v>
      </c>
      <c r="E33" s="120" t="s">
        <v>2816</v>
      </c>
      <c r="F33" s="31" t="s">
        <v>2489</v>
      </c>
      <c r="G33" s="36" t="s">
        <v>198</v>
      </c>
      <c r="H33" s="32">
        <v>13107</v>
      </c>
    </row>
    <row r="34" spans="1:8" x14ac:dyDescent="0.2">
      <c r="A34" s="97" t="s">
        <v>221</v>
      </c>
      <c r="B34" s="30" t="s">
        <v>28</v>
      </c>
      <c r="C34" s="31" t="s">
        <v>31</v>
      </c>
      <c r="D34" s="36" t="s">
        <v>32</v>
      </c>
      <c r="E34" s="107" t="s">
        <v>2853</v>
      </c>
      <c r="F34" s="31" t="s">
        <v>2489</v>
      </c>
      <c r="G34" s="36" t="s">
        <v>198</v>
      </c>
      <c r="H34" s="32">
        <v>5116</v>
      </c>
    </row>
    <row r="35" spans="1:8" x14ac:dyDescent="0.2">
      <c r="A35" s="97" t="s">
        <v>222</v>
      </c>
      <c r="B35" s="30" t="s">
        <v>28</v>
      </c>
      <c r="C35" s="31" t="s">
        <v>43</v>
      </c>
      <c r="D35" s="36" t="s">
        <v>44</v>
      </c>
      <c r="E35" s="107" t="s">
        <v>2793</v>
      </c>
      <c r="F35" s="31" t="s">
        <v>2489</v>
      </c>
      <c r="G35" s="36" t="s">
        <v>198</v>
      </c>
      <c r="H35" s="32">
        <v>16831.099999999999</v>
      </c>
    </row>
    <row r="36" spans="1:8" x14ac:dyDescent="0.2">
      <c r="A36" s="97" t="s">
        <v>223</v>
      </c>
      <c r="B36" s="30" t="s">
        <v>28</v>
      </c>
      <c r="C36" s="31" t="s">
        <v>61</v>
      </c>
      <c r="D36" s="36" t="s">
        <v>67</v>
      </c>
      <c r="E36" s="107" t="s">
        <v>2780</v>
      </c>
      <c r="F36" s="31" t="s">
        <v>2489</v>
      </c>
      <c r="G36" s="36" t="s">
        <v>198</v>
      </c>
      <c r="H36" s="32">
        <v>32231</v>
      </c>
    </row>
    <row r="37" spans="1:8" x14ac:dyDescent="0.2">
      <c r="A37" s="97" t="s">
        <v>224</v>
      </c>
      <c r="B37" s="30" t="s">
        <v>28</v>
      </c>
      <c r="C37" s="31" t="s">
        <v>82</v>
      </c>
      <c r="D37" s="36" t="s">
        <v>83</v>
      </c>
      <c r="E37" s="123" t="s">
        <v>2851</v>
      </c>
      <c r="F37" s="31" t="s">
        <v>2489</v>
      </c>
      <c r="G37" s="36" t="s">
        <v>198</v>
      </c>
      <c r="H37" s="32">
        <v>4406</v>
      </c>
    </row>
    <row r="38" spans="1:8" x14ac:dyDescent="0.2">
      <c r="A38" s="97" t="s">
        <v>225</v>
      </c>
      <c r="B38" s="30" t="s">
        <v>28</v>
      </c>
      <c r="C38" s="31" t="s">
        <v>52</v>
      </c>
      <c r="D38" s="36" t="s">
        <v>176</v>
      </c>
      <c r="E38" s="108" t="s">
        <v>2860</v>
      </c>
      <c r="F38" s="31" t="s">
        <v>2489</v>
      </c>
      <c r="G38" s="36" t="s">
        <v>198</v>
      </c>
      <c r="H38" s="32">
        <v>1651155</v>
      </c>
    </row>
    <row r="39" spans="1:8" x14ac:dyDescent="0.35">
      <c r="A39" s="97" t="s">
        <v>226</v>
      </c>
      <c r="B39" s="30" t="s">
        <v>28</v>
      </c>
      <c r="C39" s="31" t="s">
        <v>80</v>
      </c>
      <c r="D39" s="36" t="s">
        <v>144</v>
      </c>
      <c r="E39" s="111" t="s">
        <v>2775</v>
      </c>
      <c r="F39" s="31" t="s">
        <v>2489</v>
      </c>
      <c r="G39" s="36" t="s">
        <v>198</v>
      </c>
      <c r="H39" s="32">
        <v>32874</v>
      </c>
    </row>
    <row r="40" spans="1:8" x14ac:dyDescent="0.2">
      <c r="A40" s="97" t="s">
        <v>227</v>
      </c>
      <c r="B40" s="30" t="s">
        <v>28</v>
      </c>
      <c r="C40" s="31" t="s">
        <v>78</v>
      </c>
      <c r="D40" s="36" t="s">
        <v>95</v>
      </c>
      <c r="E40" s="107" t="s">
        <v>2800</v>
      </c>
      <c r="F40" s="31" t="s">
        <v>2489</v>
      </c>
      <c r="G40" s="36" t="s">
        <v>198</v>
      </c>
      <c r="H40" s="32">
        <v>4128</v>
      </c>
    </row>
    <row r="41" spans="1:8" x14ac:dyDescent="0.2">
      <c r="A41" s="97" t="s">
        <v>228</v>
      </c>
      <c r="B41" s="30" t="s">
        <v>28</v>
      </c>
      <c r="C41" s="31" t="s">
        <v>92</v>
      </c>
      <c r="D41" s="36" t="s">
        <v>147</v>
      </c>
      <c r="E41" s="107" t="s">
        <v>2818</v>
      </c>
      <c r="F41" s="31" t="s">
        <v>2489</v>
      </c>
      <c r="G41" s="36" t="s">
        <v>198</v>
      </c>
      <c r="H41" s="32">
        <v>22060</v>
      </c>
    </row>
    <row r="42" spans="1:8" x14ac:dyDescent="0.2">
      <c r="A42" s="97" t="s">
        <v>229</v>
      </c>
      <c r="B42" s="30" t="s">
        <v>28</v>
      </c>
      <c r="C42" s="31" t="s">
        <v>33</v>
      </c>
      <c r="D42" s="36" t="s">
        <v>128</v>
      </c>
      <c r="E42" s="107" t="s">
        <v>2767</v>
      </c>
      <c r="F42" s="31" t="s">
        <v>2489</v>
      </c>
      <c r="G42" s="36" t="s">
        <v>198</v>
      </c>
      <c r="H42" s="32">
        <v>67857</v>
      </c>
    </row>
    <row r="43" spans="1:8" x14ac:dyDescent="0.2">
      <c r="A43" s="97" t="s">
        <v>230</v>
      </c>
      <c r="B43" s="30" t="s">
        <v>28</v>
      </c>
      <c r="C43" s="31" t="s">
        <v>49</v>
      </c>
      <c r="D43" s="36" t="s">
        <v>231</v>
      </c>
      <c r="E43" s="107" t="s">
        <v>2837</v>
      </c>
      <c r="F43" s="31" t="s">
        <v>51</v>
      </c>
      <c r="G43" s="36" t="s">
        <v>198</v>
      </c>
      <c r="H43" s="32">
        <v>174131.16</v>
      </c>
    </row>
    <row r="44" spans="1:8" ht="30" x14ac:dyDescent="0.2">
      <c r="A44" s="97" t="s">
        <v>232</v>
      </c>
      <c r="B44" s="30" t="s">
        <v>66</v>
      </c>
      <c r="C44" s="31" t="s">
        <v>68</v>
      </c>
      <c r="D44" s="36" t="s">
        <v>112</v>
      </c>
      <c r="E44" s="106" t="s">
        <v>2864</v>
      </c>
      <c r="F44" s="31" t="s">
        <v>48</v>
      </c>
      <c r="G44" s="36" t="s">
        <v>233</v>
      </c>
      <c r="H44" s="32">
        <v>91670</v>
      </c>
    </row>
    <row r="45" spans="1:8" x14ac:dyDescent="0.2">
      <c r="A45" s="97" t="s">
        <v>234</v>
      </c>
      <c r="B45" s="30" t="s">
        <v>20</v>
      </c>
      <c r="C45" s="31" t="s">
        <v>64</v>
      </c>
      <c r="D45" s="36" t="s">
        <v>65</v>
      </c>
      <c r="E45" s="107" t="s">
        <v>2777</v>
      </c>
      <c r="F45" s="31" t="s">
        <v>48</v>
      </c>
      <c r="G45" s="36" t="s">
        <v>188</v>
      </c>
      <c r="H45" s="32">
        <v>167042</v>
      </c>
    </row>
    <row r="46" spans="1:8" ht="30" x14ac:dyDescent="0.2">
      <c r="A46" s="97" t="s">
        <v>235</v>
      </c>
      <c r="B46" s="30" t="s">
        <v>66</v>
      </c>
      <c r="C46" s="31" t="s">
        <v>78</v>
      </c>
      <c r="D46" s="36" t="s">
        <v>79</v>
      </c>
      <c r="E46" s="112" t="s">
        <v>2801</v>
      </c>
      <c r="F46" s="31" t="s">
        <v>48</v>
      </c>
      <c r="G46" s="36" t="s">
        <v>233</v>
      </c>
      <c r="H46" s="32">
        <v>3697285</v>
      </c>
    </row>
    <row r="47" spans="1:8" ht="45" x14ac:dyDescent="0.2">
      <c r="A47" s="97" t="s">
        <v>236</v>
      </c>
      <c r="B47" s="30" t="s">
        <v>66</v>
      </c>
      <c r="C47" s="31" t="s">
        <v>38</v>
      </c>
      <c r="D47" s="36" t="s">
        <v>154</v>
      </c>
      <c r="E47" s="115" t="s">
        <v>2790</v>
      </c>
      <c r="F47" s="31" t="s">
        <v>120</v>
      </c>
      <c r="G47" s="36" t="s">
        <v>121</v>
      </c>
      <c r="H47" s="32">
        <v>22307.38</v>
      </c>
    </row>
    <row r="48" spans="1:8" x14ac:dyDescent="0.2">
      <c r="A48" s="97" t="s">
        <v>237</v>
      </c>
      <c r="B48" s="30" t="s">
        <v>28</v>
      </c>
      <c r="C48" s="31" t="s">
        <v>174</v>
      </c>
      <c r="D48" s="36" t="s">
        <v>103</v>
      </c>
      <c r="E48" s="107" t="s">
        <v>2835</v>
      </c>
      <c r="F48" s="31" t="s">
        <v>2489</v>
      </c>
      <c r="G48" s="36" t="s">
        <v>198</v>
      </c>
      <c r="H48" s="32">
        <v>44094</v>
      </c>
    </row>
    <row r="49" spans="1:8" x14ac:dyDescent="0.2">
      <c r="A49" s="97" t="s">
        <v>238</v>
      </c>
      <c r="B49" s="30" t="s">
        <v>28</v>
      </c>
      <c r="C49" s="31" t="s">
        <v>54</v>
      </c>
      <c r="D49" s="36" t="s">
        <v>179</v>
      </c>
      <c r="E49" s="108" t="s">
        <v>2843</v>
      </c>
      <c r="F49" s="31" t="s">
        <v>2489</v>
      </c>
      <c r="G49" s="36" t="s">
        <v>198</v>
      </c>
      <c r="H49" s="32">
        <v>5612</v>
      </c>
    </row>
    <row r="50" spans="1:8" x14ac:dyDescent="0.2">
      <c r="A50" s="97" t="s">
        <v>239</v>
      </c>
      <c r="B50" s="30" t="s">
        <v>28</v>
      </c>
      <c r="C50" s="31" t="s">
        <v>86</v>
      </c>
      <c r="D50" s="36" t="s">
        <v>152</v>
      </c>
      <c r="E50" s="106" t="s">
        <v>2768</v>
      </c>
      <c r="F50" s="31" t="s">
        <v>2489</v>
      </c>
      <c r="G50" s="36" t="s">
        <v>198</v>
      </c>
      <c r="H50" s="32">
        <v>9651</v>
      </c>
    </row>
    <row r="51" spans="1:8" ht="45" x14ac:dyDescent="0.2">
      <c r="A51" s="97" t="s">
        <v>240</v>
      </c>
      <c r="B51" s="30" t="s">
        <v>66</v>
      </c>
      <c r="C51" s="31" t="s">
        <v>86</v>
      </c>
      <c r="D51" s="36" t="s">
        <v>151</v>
      </c>
      <c r="E51" s="106" t="s">
        <v>2768</v>
      </c>
      <c r="F51" s="31" t="s">
        <v>120</v>
      </c>
      <c r="G51" s="36" t="s">
        <v>121</v>
      </c>
      <c r="H51" s="32">
        <v>12805.74</v>
      </c>
    </row>
    <row r="52" spans="1:8" ht="45" x14ac:dyDescent="0.2">
      <c r="A52" s="97" t="s">
        <v>241</v>
      </c>
      <c r="B52" s="30" t="s">
        <v>66</v>
      </c>
      <c r="C52" s="31" t="s">
        <v>73</v>
      </c>
      <c r="D52" s="36" t="s">
        <v>134</v>
      </c>
      <c r="E52" s="107" t="s">
        <v>2797</v>
      </c>
      <c r="F52" s="31" t="s">
        <v>120</v>
      </c>
      <c r="G52" s="36" t="s">
        <v>121</v>
      </c>
      <c r="H52" s="32">
        <v>234162.11</v>
      </c>
    </row>
    <row r="53" spans="1:8" ht="30" x14ac:dyDescent="0.2">
      <c r="A53" s="97" t="s">
        <v>242</v>
      </c>
      <c r="B53" s="30" t="s">
        <v>66</v>
      </c>
      <c r="C53" s="31" t="s">
        <v>68</v>
      </c>
      <c r="D53" s="36" t="s">
        <v>142</v>
      </c>
      <c r="E53" s="107" t="s">
        <v>2847</v>
      </c>
      <c r="F53" s="31" t="s">
        <v>48</v>
      </c>
      <c r="G53" s="36" t="s">
        <v>233</v>
      </c>
      <c r="H53" s="32">
        <v>2566660</v>
      </c>
    </row>
    <row r="54" spans="1:8" ht="30" x14ac:dyDescent="0.2">
      <c r="A54" s="97" t="s">
        <v>243</v>
      </c>
      <c r="B54" s="30" t="s">
        <v>66</v>
      </c>
      <c r="C54" s="31" t="s">
        <v>45</v>
      </c>
      <c r="D54" s="36" t="s">
        <v>87</v>
      </c>
      <c r="E54" s="106" t="s">
        <v>2861</v>
      </c>
      <c r="F54" s="31" t="s">
        <v>48</v>
      </c>
      <c r="G54" s="36" t="s">
        <v>233</v>
      </c>
      <c r="H54" s="32">
        <v>992505</v>
      </c>
    </row>
    <row r="55" spans="1:8" ht="30" x14ac:dyDescent="0.2">
      <c r="A55" s="97" t="s">
        <v>244</v>
      </c>
      <c r="B55" s="30" t="s">
        <v>66</v>
      </c>
      <c r="C55" s="31" t="s">
        <v>74</v>
      </c>
      <c r="D55" s="102" t="s">
        <v>165</v>
      </c>
      <c r="E55" s="108" t="s">
        <v>2773</v>
      </c>
      <c r="F55" s="31" t="s">
        <v>48</v>
      </c>
      <c r="G55" s="36" t="s">
        <v>233</v>
      </c>
      <c r="H55" s="32">
        <v>1702763</v>
      </c>
    </row>
    <row r="56" spans="1:8" ht="30" x14ac:dyDescent="0.2">
      <c r="A56" s="97" t="s">
        <v>245</v>
      </c>
      <c r="B56" s="30" t="s">
        <v>66</v>
      </c>
      <c r="C56" s="31" t="s">
        <v>175</v>
      </c>
      <c r="D56" s="36" t="s">
        <v>160</v>
      </c>
      <c r="E56" s="36" t="s">
        <v>2814</v>
      </c>
      <c r="F56" s="31" t="s">
        <v>48</v>
      </c>
      <c r="G56" s="36" t="s">
        <v>233</v>
      </c>
      <c r="H56" s="32">
        <v>494416</v>
      </c>
    </row>
    <row r="57" spans="1:8" x14ac:dyDescent="0.2">
      <c r="A57" s="97" t="s">
        <v>246</v>
      </c>
      <c r="B57" s="30" t="s">
        <v>28</v>
      </c>
      <c r="C57" s="31" t="s">
        <v>74</v>
      </c>
      <c r="D57" s="36" t="s">
        <v>165</v>
      </c>
      <c r="E57" s="108" t="s">
        <v>2812</v>
      </c>
      <c r="F57" s="31" t="s">
        <v>2489</v>
      </c>
      <c r="G57" s="36" t="s">
        <v>198</v>
      </c>
      <c r="H57" s="32">
        <v>10951</v>
      </c>
    </row>
    <row r="58" spans="1:8" x14ac:dyDescent="0.2">
      <c r="A58" s="97" t="s">
        <v>247</v>
      </c>
      <c r="B58" s="30" t="s">
        <v>28</v>
      </c>
      <c r="C58" s="31" t="s">
        <v>88</v>
      </c>
      <c r="D58" s="36" t="s">
        <v>113</v>
      </c>
      <c r="E58" s="107" t="s">
        <v>2813</v>
      </c>
      <c r="F58" s="31" t="s">
        <v>2489</v>
      </c>
      <c r="G58" s="36" t="s">
        <v>198</v>
      </c>
      <c r="H58" s="32">
        <v>115342.39999999999</v>
      </c>
    </row>
    <row r="59" spans="1:8" x14ac:dyDescent="0.2">
      <c r="A59" s="97" t="s">
        <v>248</v>
      </c>
      <c r="B59" s="30" t="s">
        <v>28</v>
      </c>
      <c r="C59" s="31" t="s">
        <v>97</v>
      </c>
      <c r="D59" s="36" t="s">
        <v>131</v>
      </c>
      <c r="E59" s="107" t="s">
        <v>2763</v>
      </c>
      <c r="F59" s="31" t="s">
        <v>2489</v>
      </c>
      <c r="G59" s="36" t="s">
        <v>198</v>
      </c>
      <c r="H59" s="32">
        <v>527742</v>
      </c>
    </row>
    <row r="60" spans="1:8" x14ac:dyDescent="0.2">
      <c r="A60" s="97" t="s">
        <v>249</v>
      </c>
      <c r="B60" s="30" t="s">
        <v>20</v>
      </c>
      <c r="C60" s="31" t="s">
        <v>68</v>
      </c>
      <c r="D60" s="36" t="s">
        <v>150</v>
      </c>
      <c r="E60" s="106" t="s">
        <v>2849</v>
      </c>
      <c r="F60" s="31" t="s">
        <v>48</v>
      </c>
      <c r="G60" s="36" t="s">
        <v>188</v>
      </c>
      <c r="H60" s="32">
        <v>618129</v>
      </c>
    </row>
    <row r="61" spans="1:8" ht="30" x14ac:dyDescent="0.2">
      <c r="A61" s="97" t="s">
        <v>250</v>
      </c>
      <c r="B61" s="30" t="s">
        <v>66</v>
      </c>
      <c r="C61" s="31" t="s">
        <v>52</v>
      </c>
      <c r="D61" s="36" t="s">
        <v>167</v>
      </c>
      <c r="E61" s="108" t="s">
        <v>2859</v>
      </c>
      <c r="F61" s="31" t="s">
        <v>48</v>
      </c>
      <c r="G61" s="36" t="s">
        <v>233</v>
      </c>
      <c r="H61" s="32">
        <v>1425986</v>
      </c>
    </row>
    <row r="62" spans="1:8" ht="30" x14ac:dyDescent="0.2">
      <c r="A62" s="97" t="s">
        <v>251</v>
      </c>
      <c r="B62" s="30" t="s">
        <v>66</v>
      </c>
      <c r="C62" s="31" t="s">
        <v>71</v>
      </c>
      <c r="D62" s="36" t="s">
        <v>72</v>
      </c>
      <c r="E62" s="107" t="s">
        <v>2806</v>
      </c>
      <c r="F62" s="31" t="s">
        <v>48</v>
      </c>
      <c r="G62" s="36" t="s">
        <v>233</v>
      </c>
      <c r="H62" s="32">
        <v>1589995</v>
      </c>
    </row>
    <row r="63" spans="1:8" ht="30" x14ac:dyDescent="0.2">
      <c r="A63" s="97" t="s">
        <v>252</v>
      </c>
      <c r="B63" s="30" t="s">
        <v>66</v>
      </c>
      <c r="C63" s="31" t="s">
        <v>82</v>
      </c>
      <c r="D63" s="36" t="s">
        <v>2713</v>
      </c>
      <c r="E63" s="123" t="s">
        <v>2851</v>
      </c>
      <c r="F63" s="31" t="s">
        <v>48</v>
      </c>
      <c r="G63" s="36" t="s">
        <v>233</v>
      </c>
      <c r="H63" s="32">
        <v>682858</v>
      </c>
    </row>
    <row r="64" spans="1:8" ht="30" x14ac:dyDescent="0.2">
      <c r="A64" s="97" t="s">
        <v>253</v>
      </c>
      <c r="B64" s="30" t="s">
        <v>66</v>
      </c>
      <c r="C64" s="31" t="s">
        <v>61</v>
      </c>
      <c r="D64" s="36" t="s">
        <v>76</v>
      </c>
      <c r="E64" s="107" t="s">
        <v>2779</v>
      </c>
      <c r="F64" s="31" t="s">
        <v>48</v>
      </c>
      <c r="G64" s="36" t="s">
        <v>233</v>
      </c>
      <c r="H64" s="32">
        <v>1561545</v>
      </c>
    </row>
    <row r="65" spans="1:8" ht="30" x14ac:dyDescent="0.2">
      <c r="A65" s="97" t="s">
        <v>254</v>
      </c>
      <c r="B65" s="30" t="s">
        <v>66</v>
      </c>
      <c r="C65" s="31" t="s">
        <v>55</v>
      </c>
      <c r="D65" s="103" t="s">
        <v>99</v>
      </c>
      <c r="E65" s="106" t="s">
        <v>2826</v>
      </c>
      <c r="F65" s="31" t="s">
        <v>48</v>
      </c>
      <c r="G65" s="36" t="s">
        <v>233</v>
      </c>
      <c r="H65" s="32">
        <v>1818206</v>
      </c>
    </row>
    <row r="66" spans="1:8" ht="30" x14ac:dyDescent="0.2">
      <c r="A66" s="97" t="s">
        <v>255</v>
      </c>
      <c r="B66" s="30" t="s">
        <v>66</v>
      </c>
      <c r="C66" s="31" t="s">
        <v>80</v>
      </c>
      <c r="D66" s="36" t="s">
        <v>163</v>
      </c>
      <c r="E66" s="108" t="s">
        <v>2825</v>
      </c>
      <c r="F66" s="31" t="s">
        <v>48</v>
      </c>
      <c r="G66" s="36" t="s">
        <v>233</v>
      </c>
      <c r="H66" s="32">
        <v>58736</v>
      </c>
    </row>
    <row r="67" spans="1:8" ht="30" x14ac:dyDescent="0.2">
      <c r="A67" s="97" t="s">
        <v>256</v>
      </c>
      <c r="B67" s="30" t="s">
        <v>66</v>
      </c>
      <c r="C67" s="31" t="s">
        <v>55</v>
      </c>
      <c r="D67" s="36" t="s">
        <v>101</v>
      </c>
      <c r="E67" s="107" t="s">
        <v>2822</v>
      </c>
      <c r="F67" s="31" t="s">
        <v>48</v>
      </c>
      <c r="G67" s="36" t="s">
        <v>233</v>
      </c>
      <c r="H67" s="32">
        <v>168308</v>
      </c>
    </row>
    <row r="68" spans="1:8" ht="30" x14ac:dyDescent="0.2">
      <c r="A68" s="97" t="s">
        <v>257</v>
      </c>
      <c r="B68" s="30" t="s">
        <v>66</v>
      </c>
      <c r="C68" s="31" t="s">
        <v>36</v>
      </c>
      <c r="D68" s="36" t="s">
        <v>111</v>
      </c>
      <c r="E68" s="107" t="s">
        <v>2855</v>
      </c>
      <c r="F68" s="31" t="s">
        <v>48</v>
      </c>
      <c r="G68" s="36" t="s">
        <v>233</v>
      </c>
      <c r="H68" s="32">
        <v>459863</v>
      </c>
    </row>
    <row r="69" spans="1:8" ht="30" x14ac:dyDescent="0.2">
      <c r="A69" s="97" t="s">
        <v>258</v>
      </c>
      <c r="B69" s="30" t="s">
        <v>66</v>
      </c>
      <c r="C69" s="31" t="s">
        <v>84</v>
      </c>
      <c r="D69" s="36" t="s">
        <v>129</v>
      </c>
      <c r="E69" s="107" t="s">
        <v>2769</v>
      </c>
      <c r="F69" s="31" t="s">
        <v>48</v>
      </c>
      <c r="G69" s="36" t="s">
        <v>233</v>
      </c>
      <c r="H69" s="32">
        <v>1014070</v>
      </c>
    </row>
    <row r="70" spans="1:8" ht="30" x14ac:dyDescent="0.2">
      <c r="A70" s="97" t="s">
        <v>259</v>
      </c>
      <c r="B70" s="30" t="s">
        <v>66</v>
      </c>
      <c r="C70" s="31" t="s">
        <v>38</v>
      </c>
      <c r="D70" s="36" t="s">
        <v>137</v>
      </c>
      <c r="E70" s="106" t="s">
        <v>2791</v>
      </c>
      <c r="F70" s="31" t="s">
        <v>48</v>
      </c>
      <c r="G70" s="36" t="s">
        <v>233</v>
      </c>
      <c r="H70" s="32">
        <v>149165</v>
      </c>
    </row>
    <row r="71" spans="1:8" x14ac:dyDescent="0.3">
      <c r="A71" s="97" t="s">
        <v>260</v>
      </c>
      <c r="B71" s="30" t="s">
        <v>66</v>
      </c>
      <c r="C71" s="31" t="s">
        <v>94</v>
      </c>
      <c r="D71" s="36" t="s">
        <v>161</v>
      </c>
      <c r="E71" s="106" t="s">
        <v>2821</v>
      </c>
      <c r="F71" s="31" t="s">
        <v>48</v>
      </c>
      <c r="G71" s="98" t="s">
        <v>186</v>
      </c>
      <c r="H71" s="32">
        <v>82699.23</v>
      </c>
    </row>
    <row r="72" spans="1:8" x14ac:dyDescent="0.2">
      <c r="A72" s="97" t="s">
        <v>261</v>
      </c>
      <c r="B72" s="30" t="s">
        <v>20</v>
      </c>
      <c r="C72" s="31" t="s">
        <v>54</v>
      </c>
      <c r="D72" s="36" t="s">
        <v>172</v>
      </c>
      <c r="E72" s="106" t="s">
        <v>2841</v>
      </c>
      <c r="F72" s="31" t="s">
        <v>48</v>
      </c>
      <c r="G72" s="36" t="s">
        <v>188</v>
      </c>
      <c r="H72" s="32">
        <v>550533</v>
      </c>
    </row>
    <row r="73" spans="1:8" ht="45" x14ac:dyDescent="0.2">
      <c r="A73" s="97" t="s">
        <v>262</v>
      </c>
      <c r="B73" s="30" t="s">
        <v>66</v>
      </c>
      <c r="C73" s="31" t="s">
        <v>49</v>
      </c>
      <c r="D73" s="36" t="s">
        <v>164</v>
      </c>
      <c r="E73" s="107" t="s">
        <v>2837</v>
      </c>
      <c r="F73" s="31" t="s">
        <v>120</v>
      </c>
      <c r="G73" s="36" t="s">
        <v>121</v>
      </c>
      <c r="H73" s="32">
        <v>75135.73</v>
      </c>
    </row>
    <row r="74" spans="1:8" x14ac:dyDescent="0.2">
      <c r="A74" s="97" t="s">
        <v>263</v>
      </c>
      <c r="B74" s="30" t="s">
        <v>20</v>
      </c>
      <c r="C74" s="31" t="s">
        <v>81</v>
      </c>
      <c r="D74" s="36" t="s">
        <v>264</v>
      </c>
      <c r="E74" s="107" t="s">
        <v>2804</v>
      </c>
      <c r="F74" s="31" t="s">
        <v>48</v>
      </c>
      <c r="G74" s="36" t="s">
        <v>188</v>
      </c>
      <c r="H74" s="32">
        <v>819438</v>
      </c>
    </row>
    <row r="75" spans="1:8" ht="45" x14ac:dyDescent="0.2">
      <c r="A75" s="97" t="s">
        <v>265</v>
      </c>
      <c r="B75" s="30" t="s">
        <v>66</v>
      </c>
      <c r="C75" s="31" t="s">
        <v>84</v>
      </c>
      <c r="D75" s="36" t="s">
        <v>129</v>
      </c>
      <c r="E75" s="107" t="s">
        <v>2769</v>
      </c>
      <c r="F75" s="31" t="s">
        <v>120</v>
      </c>
      <c r="G75" s="36" t="s">
        <v>121</v>
      </c>
      <c r="H75" s="32">
        <v>15829.84</v>
      </c>
    </row>
    <row r="76" spans="1:8" ht="30" x14ac:dyDescent="0.2">
      <c r="A76" s="97" t="s">
        <v>266</v>
      </c>
      <c r="B76" s="30" t="s">
        <v>66</v>
      </c>
      <c r="C76" s="31" t="s">
        <v>33</v>
      </c>
      <c r="D76" s="36" t="s">
        <v>91</v>
      </c>
      <c r="E76" s="107" t="s">
        <v>2767</v>
      </c>
      <c r="F76" s="31" t="s">
        <v>48</v>
      </c>
      <c r="G76" s="36" t="s">
        <v>233</v>
      </c>
      <c r="H76" s="32">
        <v>230114</v>
      </c>
    </row>
    <row r="77" spans="1:8" ht="30" x14ac:dyDescent="0.2">
      <c r="A77" s="97" t="s">
        <v>267</v>
      </c>
      <c r="B77" s="30" t="s">
        <v>20</v>
      </c>
      <c r="C77" s="31" t="s">
        <v>56</v>
      </c>
      <c r="D77" s="36" t="s">
        <v>57</v>
      </c>
      <c r="E77" s="119" t="s">
        <v>2805</v>
      </c>
      <c r="F77" s="31" t="s">
        <v>48</v>
      </c>
      <c r="G77" s="36" t="s">
        <v>188</v>
      </c>
      <c r="H77" s="32">
        <v>186339</v>
      </c>
    </row>
    <row r="78" spans="1:8" ht="30" x14ac:dyDescent="0.2">
      <c r="A78" s="97" t="s">
        <v>268</v>
      </c>
      <c r="B78" s="30" t="s">
        <v>66</v>
      </c>
      <c r="C78" s="31" t="s">
        <v>38</v>
      </c>
      <c r="D78" s="36" t="s">
        <v>127</v>
      </c>
      <c r="E78" s="106" t="s">
        <v>2783</v>
      </c>
      <c r="F78" s="31" t="s">
        <v>48</v>
      </c>
      <c r="G78" s="36" t="s">
        <v>233</v>
      </c>
      <c r="H78" s="32">
        <v>99776</v>
      </c>
    </row>
    <row r="79" spans="1:8" ht="30" x14ac:dyDescent="0.2">
      <c r="A79" s="97" t="s">
        <v>269</v>
      </c>
      <c r="B79" s="30" t="s">
        <v>66</v>
      </c>
      <c r="C79" s="31" t="s">
        <v>38</v>
      </c>
      <c r="D79" s="36" t="s">
        <v>123</v>
      </c>
      <c r="E79" s="106" t="s">
        <v>2792</v>
      </c>
      <c r="F79" s="31" t="s">
        <v>48</v>
      </c>
      <c r="G79" s="36" t="s">
        <v>233</v>
      </c>
      <c r="H79" s="32">
        <v>298866</v>
      </c>
    </row>
    <row r="80" spans="1:8" ht="45" x14ac:dyDescent="0.2">
      <c r="A80" s="97" t="s">
        <v>270</v>
      </c>
      <c r="B80" s="30" t="s">
        <v>66</v>
      </c>
      <c r="C80" s="31" t="s">
        <v>36</v>
      </c>
      <c r="D80" s="36" t="s">
        <v>145</v>
      </c>
      <c r="E80" s="119" t="s">
        <v>2854</v>
      </c>
      <c r="F80" s="31" t="s">
        <v>120</v>
      </c>
      <c r="G80" s="36" t="s">
        <v>121</v>
      </c>
      <c r="H80" s="32">
        <v>106067.37</v>
      </c>
    </row>
    <row r="81" spans="1:8" ht="30" x14ac:dyDescent="0.2">
      <c r="A81" s="97" t="s">
        <v>271</v>
      </c>
      <c r="B81" s="30" t="s">
        <v>66</v>
      </c>
      <c r="C81" s="31" t="s">
        <v>88</v>
      </c>
      <c r="D81" s="36" t="s">
        <v>89</v>
      </c>
      <c r="E81" s="106" t="s">
        <v>2772</v>
      </c>
      <c r="F81" s="31" t="s">
        <v>48</v>
      </c>
      <c r="G81" s="36" t="s">
        <v>233</v>
      </c>
      <c r="H81" s="32">
        <v>110724</v>
      </c>
    </row>
    <row r="82" spans="1:8" ht="30" x14ac:dyDescent="0.35">
      <c r="A82" s="97" t="s">
        <v>272</v>
      </c>
      <c r="B82" s="30" t="s">
        <v>66</v>
      </c>
      <c r="C82" s="31" t="s">
        <v>80</v>
      </c>
      <c r="D82" s="4" t="s">
        <v>100</v>
      </c>
      <c r="E82" s="111" t="s">
        <v>2775</v>
      </c>
      <c r="F82" s="31" t="s">
        <v>48</v>
      </c>
      <c r="G82" s="36" t="s">
        <v>233</v>
      </c>
      <c r="H82" s="32">
        <v>374715</v>
      </c>
    </row>
    <row r="83" spans="1:8" ht="30" x14ac:dyDescent="0.2">
      <c r="A83" s="97" t="s">
        <v>273</v>
      </c>
      <c r="B83" s="30" t="s">
        <v>28</v>
      </c>
      <c r="C83" s="31" t="s">
        <v>38</v>
      </c>
      <c r="D83" s="36" t="s">
        <v>39</v>
      </c>
      <c r="E83" s="114" t="s">
        <v>2788</v>
      </c>
      <c r="F83" s="31" t="s">
        <v>2489</v>
      </c>
      <c r="G83" s="99" t="s">
        <v>198</v>
      </c>
      <c r="H83" s="32">
        <v>562439</v>
      </c>
    </row>
    <row r="84" spans="1:8" ht="45" x14ac:dyDescent="0.2">
      <c r="A84" s="97" t="s">
        <v>274</v>
      </c>
      <c r="B84" s="30" t="s">
        <v>20</v>
      </c>
      <c r="C84" s="31" t="s">
        <v>56</v>
      </c>
      <c r="D84" s="36" t="s">
        <v>106</v>
      </c>
      <c r="E84" s="119" t="s">
        <v>2805</v>
      </c>
      <c r="F84" s="31" t="s">
        <v>48</v>
      </c>
      <c r="G84" s="36" t="s">
        <v>188</v>
      </c>
      <c r="H84" s="32">
        <v>861878</v>
      </c>
    </row>
    <row r="85" spans="1:8" x14ac:dyDescent="0.2">
      <c r="A85" s="97" t="s">
        <v>275</v>
      </c>
      <c r="B85" s="30" t="s">
        <v>20</v>
      </c>
      <c r="C85" s="31" t="s">
        <v>68</v>
      </c>
      <c r="D85" s="4" t="s">
        <v>150</v>
      </c>
      <c r="E85" s="106" t="s">
        <v>2849</v>
      </c>
      <c r="F85" s="31" t="s">
        <v>48</v>
      </c>
      <c r="G85" s="36" t="s">
        <v>188</v>
      </c>
      <c r="H85" s="32">
        <v>1633956</v>
      </c>
    </row>
    <row r="86" spans="1:8" ht="30" x14ac:dyDescent="0.2">
      <c r="A86" s="97" t="s">
        <v>276</v>
      </c>
      <c r="B86" s="30" t="s">
        <v>66</v>
      </c>
      <c r="C86" s="31" t="s">
        <v>55</v>
      </c>
      <c r="D86" s="36" t="s">
        <v>109</v>
      </c>
      <c r="E86" s="107" t="s">
        <v>2824</v>
      </c>
      <c r="F86" s="31" t="s">
        <v>48</v>
      </c>
      <c r="G86" s="36" t="s">
        <v>233</v>
      </c>
      <c r="H86" s="32">
        <v>332082</v>
      </c>
    </row>
    <row r="87" spans="1:8" ht="30" x14ac:dyDescent="0.2">
      <c r="A87" s="97" t="s">
        <v>277</v>
      </c>
      <c r="B87" s="30" t="s">
        <v>66</v>
      </c>
      <c r="C87" s="31" t="s">
        <v>80</v>
      </c>
      <c r="D87" s="36" t="s">
        <v>110</v>
      </c>
      <c r="E87" s="108" t="s">
        <v>2774</v>
      </c>
      <c r="F87" s="31" t="s">
        <v>48</v>
      </c>
      <c r="G87" s="36" t="s">
        <v>233</v>
      </c>
      <c r="H87" s="32">
        <v>394823</v>
      </c>
    </row>
    <row r="88" spans="1:8" ht="30" x14ac:dyDescent="0.2">
      <c r="A88" s="97" t="s">
        <v>278</v>
      </c>
      <c r="B88" s="30" t="s">
        <v>66</v>
      </c>
      <c r="C88" s="31" t="s">
        <v>54</v>
      </c>
      <c r="D88" s="36" t="s">
        <v>172</v>
      </c>
      <c r="E88" s="106" t="s">
        <v>2841</v>
      </c>
      <c r="F88" s="31" t="s">
        <v>48</v>
      </c>
      <c r="G88" s="36" t="s">
        <v>233</v>
      </c>
      <c r="H88" s="32">
        <v>380500</v>
      </c>
    </row>
    <row r="89" spans="1:8" ht="30" x14ac:dyDescent="0.2">
      <c r="A89" s="97" t="s">
        <v>279</v>
      </c>
      <c r="B89" s="30" t="s">
        <v>28</v>
      </c>
      <c r="C89" s="31" t="s">
        <v>81</v>
      </c>
      <c r="D89" s="36" t="s">
        <v>146</v>
      </c>
      <c r="E89" s="107" t="s">
        <v>2803</v>
      </c>
      <c r="F89" s="31" t="s">
        <v>2489</v>
      </c>
      <c r="G89" s="99" t="s">
        <v>198</v>
      </c>
      <c r="H89" s="32">
        <v>83510</v>
      </c>
    </row>
    <row r="90" spans="1:8" ht="30" x14ac:dyDescent="0.2">
      <c r="A90" s="97" t="s">
        <v>280</v>
      </c>
      <c r="B90" s="30" t="s">
        <v>66</v>
      </c>
      <c r="C90" s="31" t="s">
        <v>49</v>
      </c>
      <c r="D90" s="36" t="s">
        <v>281</v>
      </c>
      <c r="E90" s="107" t="s">
        <v>2837</v>
      </c>
      <c r="F90" s="31" t="s">
        <v>48</v>
      </c>
      <c r="G90" s="36" t="s">
        <v>233</v>
      </c>
      <c r="H90" s="32">
        <v>3712172</v>
      </c>
    </row>
    <row r="91" spans="1:8" x14ac:dyDescent="0.2">
      <c r="A91" s="97" t="s">
        <v>282</v>
      </c>
      <c r="B91" s="30" t="s">
        <v>28</v>
      </c>
      <c r="C91" s="31" t="s">
        <v>40</v>
      </c>
      <c r="D91" s="36" t="s">
        <v>41</v>
      </c>
      <c r="E91" s="106" t="s">
        <v>2762</v>
      </c>
      <c r="F91" s="31" t="s">
        <v>2489</v>
      </c>
      <c r="G91" s="36" t="s">
        <v>198</v>
      </c>
      <c r="H91" s="32">
        <v>4451.2</v>
      </c>
    </row>
    <row r="92" spans="1:8" ht="30" x14ac:dyDescent="0.2">
      <c r="A92" s="97" t="s">
        <v>283</v>
      </c>
      <c r="B92" s="30" t="s">
        <v>66</v>
      </c>
      <c r="C92" s="31" t="s">
        <v>36</v>
      </c>
      <c r="D92" s="36" t="s">
        <v>108</v>
      </c>
      <c r="E92" s="106" t="s">
        <v>2856</v>
      </c>
      <c r="F92" s="31" t="s">
        <v>48</v>
      </c>
      <c r="G92" s="36" t="s">
        <v>233</v>
      </c>
      <c r="H92" s="32">
        <v>452214</v>
      </c>
    </row>
    <row r="93" spans="1:8" ht="30" x14ac:dyDescent="0.2">
      <c r="A93" s="97" t="s">
        <v>284</v>
      </c>
      <c r="B93" s="30" t="s">
        <v>20</v>
      </c>
      <c r="C93" s="31" t="s">
        <v>175</v>
      </c>
      <c r="D93" s="36" t="s">
        <v>285</v>
      </c>
      <c r="E93" s="115" t="s">
        <v>2810</v>
      </c>
      <c r="F93" s="31" t="s">
        <v>48</v>
      </c>
      <c r="G93" s="36" t="s">
        <v>188</v>
      </c>
      <c r="H93" s="32">
        <v>1676566</v>
      </c>
    </row>
    <row r="94" spans="1:8" ht="30" x14ac:dyDescent="0.3">
      <c r="A94" s="97" t="s">
        <v>286</v>
      </c>
      <c r="B94" s="30" t="s">
        <v>14</v>
      </c>
      <c r="C94" s="31" t="s">
        <v>61</v>
      </c>
      <c r="D94" s="36" t="s">
        <v>76</v>
      </c>
      <c r="E94" s="107" t="s">
        <v>2779</v>
      </c>
      <c r="F94" s="31" t="s">
        <v>287</v>
      </c>
      <c r="G94" s="98" t="s">
        <v>288</v>
      </c>
      <c r="H94" s="32">
        <v>89431.06</v>
      </c>
    </row>
    <row r="95" spans="1:8" ht="30" x14ac:dyDescent="0.2">
      <c r="A95" s="97" t="s">
        <v>289</v>
      </c>
      <c r="B95" s="30" t="s">
        <v>66</v>
      </c>
      <c r="C95" s="31" t="s">
        <v>55</v>
      </c>
      <c r="D95" s="36" t="s">
        <v>290</v>
      </c>
      <c r="E95" s="107" t="s">
        <v>2828</v>
      </c>
      <c r="F95" s="31" t="s">
        <v>48</v>
      </c>
      <c r="G95" s="36" t="s">
        <v>233</v>
      </c>
      <c r="H95" s="32">
        <v>645933</v>
      </c>
    </row>
    <row r="96" spans="1:8" ht="30" x14ac:dyDescent="0.2">
      <c r="A96" s="97" t="s">
        <v>291</v>
      </c>
      <c r="B96" s="30" t="s">
        <v>66</v>
      </c>
      <c r="C96" s="31" t="s">
        <v>55</v>
      </c>
      <c r="D96" s="102" t="s">
        <v>2482</v>
      </c>
      <c r="E96" s="125" t="s">
        <v>2827</v>
      </c>
      <c r="F96" s="31" t="s">
        <v>48</v>
      </c>
      <c r="G96" s="36" t="s">
        <v>233</v>
      </c>
      <c r="H96" s="32">
        <v>460100</v>
      </c>
    </row>
    <row r="97" spans="1:8" ht="45" x14ac:dyDescent="0.2">
      <c r="A97" s="97" t="s">
        <v>292</v>
      </c>
      <c r="B97" s="30" t="s">
        <v>66</v>
      </c>
      <c r="C97" s="31" t="s">
        <v>54</v>
      </c>
      <c r="D97" s="36" t="s">
        <v>2483</v>
      </c>
      <c r="E97" s="126" t="s">
        <v>2863</v>
      </c>
      <c r="F97" s="31" t="s">
        <v>48</v>
      </c>
      <c r="G97" s="36" t="s">
        <v>233</v>
      </c>
      <c r="H97" s="32">
        <v>56965</v>
      </c>
    </row>
    <row r="98" spans="1:8" ht="45" x14ac:dyDescent="0.2">
      <c r="A98" s="97" t="s">
        <v>293</v>
      </c>
      <c r="B98" s="30" t="s">
        <v>66</v>
      </c>
      <c r="C98" s="31" t="s">
        <v>68</v>
      </c>
      <c r="D98" s="36" t="s">
        <v>142</v>
      </c>
      <c r="E98" s="107" t="s">
        <v>2847</v>
      </c>
      <c r="F98" s="31" t="s">
        <v>120</v>
      </c>
      <c r="G98" s="36" t="s">
        <v>121</v>
      </c>
      <c r="H98" s="32">
        <v>194960.85</v>
      </c>
    </row>
    <row r="99" spans="1:8" ht="39.950000000000003" customHeight="1" x14ac:dyDescent="0.2">
      <c r="A99" s="97" t="s">
        <v>294</v>
      </c>
      <c r="B99" s="30" t="s">
        <v>66</v>
      </c>
      <c r="C99" s="31" t="s">
        <v>58</v>
      </c>
      <c r="D99" s="36" t="s">
        <v>148</v>
      </c>
      <c r="E99" s="107" t="s">
        <v>2796</v>
      </c>
      <c r="F99" s="31" t="s">
        <v>48</v>
      </c>
      <c r="G99" s="36" t="s">
        <v>233</v>
      </c>
      <c r="H99" s="32">
        <v>11365187</v>
      </c>
    </row>
    <row r="100" spans="1:8" ht="14.1" customHeight="1" x14ac:dyDescent="0.2">
      <c r="A100" s="97" t="s">
        <v>295</v>
      </c>
      <c r="B100" s="30" t="s">
        <v>66</v>
      </c>
      <c r="C100" s="31" t="s">
        <v>29</v>
      </c>
      <c r="D100" s="36" t="s">
        <v>159</v>
      </c>
      <c r="E100" s="120" t="s">
        <v>2866</v>
      </c>
      <c r="F100" s="31" t="s">
        <v>48</v>
      </c>
      <c r="G100" s="36" t="s">
        <v>233</v>
      </c>
      <c r="H100" s="32">
        <v>2163829</v>
      </c>
    </row>
    <row r="101" spans="1:8" ht="30" x14ac:dyDescent="0.2">
      <c r="A101" s="97" t="s">
        <v>296</v>
      </c>
      <c r="B101" s="30" t="s">
        <v>66</v>
      </c>
      <c r="C101" s="31" t="s">
        <v>63</v>
      </c>
      <c r="D101" s="36" t="s">
        <v>103</v>
      </c>
      <c r="E101" s="107" t="s">
        <v>2835</v>
      </c>
      <c r="F101" s="31" t="s">
        <v>48</v>
      </c>
      <c r="G101" s="36" t="s">
        <v>233</v>
      </c>
      <c r="H101" s="32">
        <v>1158491</v>
      </c>
    </row>
    <row r="102" spans="1:8" ht="45" x14ac:dyDescent="0.2">
      <c r="A102" s="97" t="s">
        <v>297</v>
      </c>
      <c r="B102" s="30" t="s">
        <v>66</v>
      </c>
      <c r="C102" s="31" t="s">
        <v>54</v>
      </c>
      <c r="D102" s="36" t="s">
        <v>2484</v>
      </c>
      <c r="E102" s="108" t="s">
        <v>2845</v>
      </c>
      <c r="F102" s="31" t="s">
        <v>120</v>
      </c>
      <c r="G102" s="36" t="s">
        <v>121</v>
      </c>
      <c r="H102" s="32">
        <v>54097.73</v>
      </c>
    </row>
    <row r="103" spans="1:8" ht="30" x14ac:dyDescent="0.2">
      <c r="A103" s="97" t="s">
        <v>298</v>
      </c>
      <c r="B103" s="30" t="s">
        <v>66</v>
      </c>
      <c r="C103" s="31" t="s">
        <v>92</v>
      </c>
      <c r="D103" s="36" t="s">
        <v>96</v>
      </c>
      <c r="E103" s="107" t="s">
        <v>2817</v>
      </c>
      <c r="F103" s="31" t="s">
        <v>48</v>
      </c>
      <c r="G103" s="36" t="s">
        <v>233</v>
      </c>
      <c r="H103" s="32">
        <v>617204</v>
      </c>
    </row>
    <row r="104" spans="1:8" x14ac:dyDescent="0.2">
      <c r="A104" s="97" t="s">
        <v>299</v>
      </c>
      <c r="B104" s="30" t="s">
        <v>28</v>
      </c>
      <c r="C104" s="31" t="s">
        <v>38</v>
      </c>
      <c r="D104" s="36" t="s">
        <v>2485</v>
      </c>
      <c r="E104" s="116" t="s">
        <v>2782</v>
      </c>
      <c r="F104" s="31" t="s">
        <v>51</v>
      </c>
      <c r="G104" s="36" t="s">
        <v>198</v>
      </c>
      <c r="H104" s="32">
        <v>213534.19999999998</v>
      </c>
    </row>
    <row r="105" spans="1:8" ht="30" x14ac:dyDescent="0.2">
      <c r="A105" s="97" t="s">
        <v>300</v>
      </c>
      <c r="B105" s="30" t="s">
        <v>66</v>
      </c>
      <c r="C105" s="31" t="s">
        <v>33</v>
      </c>
      <c r="D105" s="36" t="s">
        <v>158</v>
      </c>
      <c r="E105" s="109" t="s">
        <v>2766</v>
      </c>
      <c r="F105" s="31" t="s">
        <v>48</v>
      </c>
      <c r="G105" s="36" t="s">
        <v>233</v>
      </c>
      <c r="H105" s="32">
        <v>449614</v>
      </c>
    </row>
    <row r="106" spans="1:8" ht="30" x14ac:dyDescent="0.2">
      <c r="A106" s="97" t="s">
        <v>301</v>
      </c>
      <c r="B106" s="30" t="s">
        <v>17</v>
      </c>
      <c r="C106" s="31" t="s">
        <v>73</v>
      </c>
      <c r="D106" s="36" t="s">
        <v>156</v>
      </c>
      <c r="E106" s="107" t="s">
        <v>2797</v>
      </c>
      <c r="F106" s="31" t="s">
        <v>48</v>
      </c>
      <c r="G106" s="36" t="s">
        <v>180</v>
      </c>
      <c r="H106" s="32">
        <v>135211</v>
      </c>
    </row>
    <row r="107" spans="1:8" ht="30" x14ac:dyDescent="0.2">
      <c r="A107" s="97" t="s">
        <v>302</v>
      </c>
      <c r="B107" s="30" t="s">
        <v>66</v>
      </c>
      <c r="C107" s="31" t="s">
        <v>38</v>
      </c>
      <c r="D107" s="36" t="s">
        <v>2486</v>
      </c>
      <c r="E107" s="106" t="s">
        <v>2784</v>
      </c>
      <c r="F107" s="31" t="s">
        <v>48</v>
      </c>
      <c r="G107" s="36" t="s">
        <v>233</v>
      </c>
      <c r="H107" s="32">
        <v>588680</v>
      </c>
    </row>
    <row r="108" spans="1:8" ht="14.1" customHeight="1" x14ac:dyDescent="0.2">
      <c r="A108" s="97" t="s">
        <v>303</v>
      </c>
      <c r="B108" s="30" t="s">
        <v>66</v>
      </c>
      <c r="C108" s="31" t="s">
        <v>92</v>
      </c>
      <c r="D108" s="36" t="s">
        <v>147</v>
      </c>
      <c r="E108" s="107" t="s">
        <v>2818</v>
      </c>
      <c r="F108" s="31" t="s">
        <v>48</v>
      </c>
      <c r="G108" s="36" t="s">
        <v>233</v>
      </c>
      <c r="H108" s="32">
        <v>123030</v>
      </c>
    </row>
    <row r="109" spans="1:8" ht="30" x14ac:dyDescent="0.2">
      <c r="A109" s="97" t="s">
        <v>304</v>
      </c>
      <c r="B109" s="30" t="s">
        <v>66</v>
      </c>
      <c r="C109" s="31" t="s">
        <v>86</v>
      </c>
      <c r="D109" s="36" t="s">
        <v>157</v>
      </c>
      <c r="E109" s="106" t="s">
        <v>2768</v>
      </c>
      <c r="F109" s="31" t="s">
        <v>48</v>
      </c>
      <c r="G109" s="36" t="s">
        <v>233</v>
      </c>
      <c r="H109" s="32">
        <v>500958</v>
      </c>
    </row>
    <row r="110" spans="1:8" ht="30" x14ac:dyDescent="0.2">
      <c r="A110" s="97" t="s">
        <v>305</v>
      </c>
      <c r="B110" s="30" t="s">
        <v>66</v>
      </c>
      <c r="C110" s="31" t="s">
        <v>54</v>
      </c>
      <c r="D110" s="36" t="s">
        <v>77</v>
      </c>
      <c r="E110" s="106" t="s">
        <v>2838</v>
      </c>
      <c r="F110" s="31" t="s">
        <v>48</v>
      </c>
      <c r="G110" s="36" t="s">
        <v>233</v>
      </c>
      <c r="H110" s="32">
        <v>1013940</v>
      </c>
    </row>
    <row r="111" spans="1:8" ht="30" x14ac:dyDescent="0.2">
      <c r="A111" s="97" t="s">
        <v>306</v>
      </c>
      <c r="B111" s="30" t="s">
        <v>66</v>
      </c>
      <c r="C111" s="31" t="s">
        <v>54</v>
      </c>
      <c r="D111" s="36" t="s">
        <v>98</v>
      </c>
      <c r="E111" s="115" t="s">
        <v>2844</v>
      </c>
      <c r="F111" s="31" t="s">
        <v>48</v>
      </c>
      <c r="G111" s="36" t="s">
        <v>233</v>
      </c>
      <c r="H111" s="32">
        <v>760386</v>
      </c>
    </row>
    <row r="112" spans="1:8" x14ac:dyDescent="0.2">
      <c r="A112" s="97" t="s">
        <v>307</v>
      </c>
      <c r="B112" s="30" t="s">
        <v>20</v>
      </c>
      <c r="C112" s="31" t="s">
        <v>86</v>
      </c>
      <c r="D112" s="36" t="s">
        <v>2487</v>
      </c>
      <c r="E112" s="106" t="s">
        <v>2768</v>
      </c>
      <c r="F112" s="31" t="s">
        <v>48</v>
      </c>
      <c r="G112" s="36" t="s">
        <v>188</v>
      </c>
      <c r="H112" s="32">
        <v>766638</v>
      </c>
    </row>
    <row r="113" spans="1:8" x14ac:dyDescent="0.2">
      <c r="A113" s="97" t="s">
        <v>308</v>
      </c>
      <c r="B113" s="30" t="s">
        <v>20</v>
      </c>
      <c r="C113" s="31" t="s">
        <v>54</v>
      </c>
      <c r="D113" s="36" t="s">
        <v>2488</v>
      </c>
      <c r="E113" s="106" t="s">
        <v>2838</v>
      </c>
      <c r="F113" s="31" t="s">
        <v>48</v>
      </c>
      <c r="G113" s="36" t="s">
        <v>188</v>
      </c>
      <c r="H113" s="32">
        <v>500420</v>
      </c>
    </row>
    <row r="114" spans="1:8" ht="30" x14ac:dyDescent="0.2">
      <c r="A114" s="97" t="s">
        <v>309</v>
      </c>
      <c r="B114" s="30" t="s">
        <v>28</v>
      </c>
      <c r="C114" s="31" t="s">
        <v>45</v>
      </c>
      <c r="D114" s="36" t="s">
        <v>46</v>
      </c>
      <c r="E114" s="106" t="s">
        <v>2862</v>
      </c>
      <c r="F114" s="31" t="s">
        <v>2489</v>
      </c>
      <c r="G114" s="36" t="s">
        <v>198</v>
      </c>
      <c r="H114" s="32">
        <v>3928</v>
      </c>
    </row>
    <row r="115" spans="1:8" ht="45" x14ac:dyDescent="0.2">
      <c r="A115" s="97" t="s">
        <v>310</v>
      </c>
      <c r="B115" s="30" t="s">
        <v>20</v>
      </c>
      <c r="C115" s="31" t="s">
        <v>56</v>
      </c>
      <c r="D115" s="36" t="s">
        <v>105</v>
      </c>
      <c r="E115" s="119" t="s">
        <v>2805</v>
      </c>
      <c r="F115" s="31" t="s">
        <v>48</v>
      </c>
      <c r="G115" s="36" t="s">
        <v>188</v>
      </c>
      <c r="H115" s="32">
        <v>1564296</v>
      </c>
    </row>
    <row r="116" spans="1:8" ht="30" x14ac:dyDescent="0.2">
      <c r="A116" s="97" t="s">
        <v>311</v>
      </c>
      <c r="B116" s="30" t="s">
        <v>66</v>
      </c>
      <c r="C116" s="31" t="s">
        <v>31</v>
      </c>
      <c r="D116" s="36" t="s">
        <v>32</v>
      </c>
      <c r="E116" s="107" t="s">
        <v>2853</v>
      </c>
      <c r="F116" s="31" t="s">
        <v>48</v>
      </c>
      <c r="G116" s="36" t="s">
        <v>233</v>
      </c>
      <c r="H116" s="32">
        <v>1046349</v>
      </c>
    </row>
    <row r="117" spans="1:8" ht="30" x14ac:dyDescent="0.2">
      <c r="A117" s="97" t="s">
        <v>312</v>
      </c>
      <c r="B117" s="30" t="s">
        <v>66</v>
      </c>
      <c r="C117" s="31" t="s">
        <v>81</v>
      </c>
      <c r="D117" s="36" t="s">
        <v>146</v>
      </c>
      <c r="E117" s="107" t="s">
        <v>2803</v>
      </c>
      <c r="F117" s="31" t="s">
        <v>48</v>
      </c>
      <c r="G117" s="36" t="s">
        <v>233</v>
      </c>
      <c r="H117" s="32">
        <v>21590</v>
      </c>
    </row>
    <row r="118" spans="1:8" ht="30" x14ac:dyDescent="0.2">
      <c r="A118" s="97" t="s">
        <v>313</v>
      </c>
      <c r="B118" s="30" t="s">
        <v>28</v>
      </c>
      <c r="C118" s="31" t="s">
        <v>52</v>
      </c>
      <c r="D118" s="36" t="s">
        <v>53</v>
      </c>
      <c r="E118" s="108" t="s">
        <v>2859</v>
      </c>
      <c r="F118" s="31" t="s">
        <v>2489</v>
      </c>
      <c r="G118" s="36" t="s">
        <v>198</v>
      </c>
      <c r="H118" s="32">
        <v>9141</v>
      </c>
    </row>
    <row r="119" spans="1:8" x14ac:dyDescent="0.35">
      <c r="A119" s="97" t="s">
        <v>314</v>
      </c>
      <c r="B119" s="30" t="s">
        <v>28</v>
      </c>
      <c r="C119" s="31" t="s">
        <v>122</v>
      </c>
      <c r="D119" s="36" t="s">
        <v>2490</v>
      </c>
      <c r="E119" s="96" t="s">
        <v>2820</v>
      </c>
      <c r="F119" s="31" t="s">
        <v>2489</v>
      </c>
      <c r="G119" s="36" t="s">
        <v>198</v>
      </c>
      <c r="H119" s="32">
        <v>3611.25</v>
      </c>
    </row>
    <row r="120" spans="1:8" ht="30" x14ac:dyDescent="0.2">
      <c r="A120" s="97" t="s">
        <v>315</v>
      </c>
      <c r="B120" s="30" t="s">
        <v>66</v>
      </c>
      <c r="C120" s="31" t="s">
        <v>73</v>
      </c>
      <c r="D120" s="36" t="s">
        <v>156</v>
      </c>
      <c r="E120" s="107" t="s">
        <v>2797</v>
      </c>
      <c r="F120" s="31" t="s">
        <v>48</v>
      </c>
      <c r="G120" s="36" t="s">
        <v>233</v>
      </c>
      <c r="H120" s="32">
        <v>630845</v>
      </c>
    </row>
    <row r="121" spans="1:8" ht="30" x14ac:dyDescent="0.2">
      <c r="A121" s="97" t="s">
        <v>316</v>
      </c>
      <c r="B121" s="30" t="s">
        <v>66</v>
      </c>
      <c r="C121" s="31" t="s">
        <v>78</v>
      </c>
      <c r="D121" s="36" t="s">
        <v>95</v>
      </c>
      <c r="E121" s="107" t="s">
        <v>2800</v>
      </c>
      <c r="F121" s="31" t="s">
        <v>48</v>
      </c>
      <c r="G121" s="36" t="s">
        <v>233</v>
      </c>
      <c r="H121" s="32">
        <v>135096</v>
      </c>
    </row>
    <row r="122" spans="1:8" ht="30" x14ac:dyDescent="0.2">
      <c r="A122" s="97" t="s">
        <v>317</v>
      </c>
      <c r="B122" s="30" t="s">
        <v>28</v>
      </c>
      <c r="C122" s="31" t="s">
        <v>55</v>
      </c>
      <c r="D122" s="36" t="s">
        <v>109</v>
      </c>
      <c r="E122" s="107" t="s">
        <v>2824</v>
      </c>
      <c r="F122" s="31" t="s">
        <v>2489</v>
      </c>
      <c r="G122" s="36" t="s">
        <v>198</v>
      </c>
      <c r="H122" s="32">
        <v>9842</v>
      </c>
    </row>
    <row r="123" spans="1:8" ht="45" x14ac:dyDescent="0.2">
      <c r="A123" s="97" t="s">
        <v>318</v>
      </c>
      <c r="B123" s="30" t="s">
        <v>20</v>
      </c>
      <c r="C123" s="31" t="s">
        <v>56</v>
      </c>
      <c r="D123" s="36" t="s">
        <v>106</v>
      </c>
      <c r="E123" s="119" t="s">
        <v>2805</v>
      </c>
      <c r="F123" s="31" t="s">
        <v>48</v>
      </c>
      <c r="G123" s="36" t="s">
        <v>188</v>
      </c>
      <c r="H123" s="32">
        <v>39509</v>
      </c>
    </row>
    <row r="124" spans="1:8" x14ac:dyDescent="0.2">
      <c r="A124" s="97" t="s">
        <v>319</v>
      </c>
      <c r="B124" s="30" t="s">
        <v>20</v>
      </c>
      <c r="C124" s="31" t="s">
        <v>54</v>
      </c>
      <c r="D124" s="36" t="s">
        <v>2491</v>
      </c>
      <c r="E124" s="108" t="s">
        <v>2846</v>
      </c>
      <c r="F124" s="31" t="s">
        <v>48</v>
      </c>
      <c r="G124" s="36" t="s">
        <v>188</v>
      </c>
      <c r="H124" s="32">
        <v>2424480.0099999998</v>
      </c>
    </row>
    <row r="125" spans="1:8" ht="30" x14ac:dyDescent="0.2">
      <c r="A125" s="97" t="s">
        <v>320</v>
      </c>
      <c r="B125" s="30" t="s">
        <v>66</v>
      </c>
      <c r="C125" s="31" t="s">
        <v>38</v>
      </c>
      <c r="D125" s="36" t="s">
        <v>2492</v>
      </c>
      <c r="E125" s="113" t="s">
        <v>2786</v>
      </c>
      <c r="F125" s="31" t="s">
        <v>48</v>
      </c>
      <c r="G125" s="36" t="s">
        <v>233</v>
      </c>
      <c r="H125" s="32">
        <v>662219</v>
      </c>
    </row>
    <row r="126" spans="1:8" ht="45" x14ac:dyDescent="0.2">
      <c r="A126" s="97" t="s">
        <v>321</v>
      </c>
      <c r="B126" s="30" t="s">
        <v>66</v>
      </c>
      <c r="C126" s="31" t="s">
        <v>56</v>
      </c>
      <c r="D126" s="36" t="s">
        <v>106</v>
      </c>
      <c r="E126" s="119" t="s">
        <v>2805</v>
      </c>
      <c r="F126" s="31" t="s">
        <v>48</v>
      </c>
      <c r="G126" s="36" t="s">
        <v>233</v>
      </c>
      <c r="H126" s="32">
        <v>155061</v>
      </c>
    </row>
    <row r="127" spans="1:8" ht="30" x14ac:dyDescent="0.2">
      <c r="A127" s="97" t="s">
        <v>322</v>
      </c>
      <c r="B127" s="30" t="s">
        <v>66</v>
      </c>
      <c r="C127" s="31" t="s">
        <v>38</v>
      </c>
      <c r="D127" s="36" t="s">
        <v>2493</v>
      </c>
      <c r="E127" s="106" t="s">
        <v>2787</v>
      </c>
      <c r="F127" s="31" t="s">
        <v>48</v>
      </c>
      <c r="G127" s="36" t="s">
        <v>233</v>
      </c>
      <c r="H127" s="32">
        <v>213725</v>
      </c>
    </row>
    <row r="128" spans="1:8" ht="45" x14ac:dyDescent="0.2">
      <c r="A128" s="97" t="s">
        <v>323</v>
      </c>
      <c r="B128" s="30" t="s">
        <v>66</v>
      </c>
      <c r="C128" s="31" t="s">
        <v>56</v>
      </c>
      <c r="D128" s="36" t="s">
        <v>2728</v>
      </c>
      <c r="E128" s="119" t="s">
        <v>2805</v>
      </c>
      <c r="F128" s="31" t="s">
        <v>48</v>
      </c>
      <c r="G128" s="36" t="s">
        <v>233</v>
      </c>
      <c r="H128" s="32">
        <v>363036</v>
      </c>
    </row>
    <row r="129" spans="1:8" ht="30" x14ac:dyDescent="0.2">
      <c r="A129" s="97" t="s">
        <v>324</v>
      </c>
      <c r="B129" s="30" t="s">
        <v>20</v>
      </c>
      <c r="C129" s="31" t="s">
        <v>80</v>
      </c>
      <c r="D129" s="36" t="s">
        <v>2494</v>
      </c>
      <c r="E129" s="108" t="s">
        <v>2774</v>
      </c>
      <c r="F129" s="31" t="s">
        <v>48</v>
      </c>
      <c r="G129" s="36" t="s">
        <v>188</v>
      </c>
      <c r="H129" s="32">
        <v>809334</v>
      </c>
    </row>
    <row r="130" spans="1:8" x14ac:dyDescent="0.2">
      <c r="A130" s="97" t="s">
        <v>325</v>
      </c>
      <c r="B130" s="30" t="s">
        <v>66</v>
      </c>
      <c r="C130" s="31" t="s">
        <v>170</v>
      </c>
      <c r="D130" s="36" t="s">
        <v>2495</v>
      </c>
      <c r="E130" s="112" t="s">
        <v>2834</v>
      </c>
      <c r="F130" s="31" t="s">
        <v>48</v>
      </c>
      <c r="G130" s="36" t="s">
        <v>2496</v>
      </c>
      <c r="H130" s="32">
        <v>40343.279999999999</v>
      </c>
    </row>
    <row r="131" spans="1:8" ht="30" x14ac:dyDescent="0.2">
      <c r="A131" s="97" t="s">
        <v>326</v>
      </c>
      <c r="B131" s="30" t="s">
        <v>66</v>
      </c>
      <c r="C131" s="31" t="s">
        <v>97</v>
      </c>
      <c r="D131" s="36" t="s">
        <v>131</v>
      </c>
      <c r="E131" s="107" t="s">
        <v>2764</v>
      </c>
      <c r="F131" s="31" t="s">
        <v>48</v>
      </c>
      <c r="G131" s="36" t="s">
        <v>233</v>
      </c>
      <c r="H131" s="32">
        <v>3232189</v>
      </c>
    </row>
    <row r="132" spans="1:8" ht="30" x14ac:dyDescent="0.2">
      <c r="A132" s="97" t="s">
        <v>327</v>
      </c>
      <c r="B132" s="30" t="s">
        <v>66</v>
      </c>
      <c r="C132" s="31" t="s">
        <v>38</v>
      </c>
      <c r="D132" s="36" t="s">
        <v>102</v>
      </c>
      <c r="E132" s="106" t="s">
        <v>2785</v>
      </c>
      <c r="F132" s="31" t="s">
        <v>48</v>
      </c>
      <c r="G132" s="36" t="s">
        <v>233</v>
      </c>
      <c r="H132" s="32">
        <v>63330</v>
      </c>
    </row>
    <row r="133" spans="1:8" ht="30" x14ac:dyDescent="0.2">
      <c r="A133" s="97" t="s">
        <v>328</v>
      </c>
      <c r="B133" s="30" t="s">
        <v>66</v>
      </c>
      <c r="C133" s="31" t="s">
        <v>73</v>
      </c>
      <c r="D133" s="104" t="s">
        <v>162</v>
      </c>
      <c r="E133" s="107" t="s">
        <v>2798</v>
      </c>
      <c r="F133" s="31" t="s">
        <v>48</v>
      </c>
      <c r="G133" s="36" t="s">
        <v>233</v>
      </c>
      <c r="H133" s="32">
        <v>959739</v>
      </c>
    </row>
    <row r="134" spans="1:8" ht="45" x14ac:dyDescent="0.2">
      <c r="A134" s="97" t="s">
        <v>329</v>
      </c>
      <c r="B134" s="30" t="s">
        <v>66</v>
      </c>
      <c r="C134" s="31" t="s">
        <v>56</v>
      </c>
      <c r="D134" s="36" t="s">
        <v>104</v>
      </c>
      <c r="E134" s="119" t="s">
        <v>2805</v>
      </c>
      <c r="F134" s="31" t="s">
        <v>48</v>
      </c>
      <c r="G134" s="36" t="s">
        <v>233</v>
      </c>
      <c r="H134" s="32">
        <v>3141910</v>
      </c>
    </row>
    <row r="135" spans="1:8" x14ac:dyDescent="0.2">
      <c r="A135" s="97" t="s">
        <v>330</v>
      </c>
      <c r="B135" s="30" t="s">
        <v>28</v>
      </c>
      <c r="C135" s="31" t="s">
        <v>64</v>
      </c>
      <c r="D135" s="36" t="s">
        <v>65</v>
      </c>
      <c r="E135" s="107" t="s">
        <v>2777</v>
      </c>
      <c r="F135" s="31" t="s">
        <v>2489</v>
      </c>
      <c r="G135" s="36" t="s">
        <v>198</v>
      </c>
      <c r="H135" s="32">
        <v>3668</v>
      </c>
    </row>
    <row r="136" spans="1:8" ht="60" x14ac:dyDescent="0.2">
      <c r="A136" s="97" t="s">
        <v>331</v>
      </c>
      <c r="B136" s="30" t="s">
        <v>66</v>
      </c>
      <c r="C136" s="31" t="s">
        <v>74</v>
      </c>
      <c r="D136" s="36" t="s">
        <v>75</v>
      </c>
      <c r="E136" s="108" t="s">
        <v>2773</v>
      </c>
      <c r="F136" s="31" t="s">
        <v>120</v>
      </c>
      <c r="G136" s="36" t="s">
        <v>166</v>
      </c>
      <c r="H136" s="32">
        <v>653092.74</v>
      </c>
    </row>
    <row r="137" spans="1:8" ht="30" x14ac:dyDescent="0.2">
      <c r="A137" s="97" t="s">
        <v>332</v>
      </c>
      <c r="B137" s="30" t="s">
        <v>66</v>
      </c>
      <c r="C137" s="31" t="s">
        <v>64</v>
      </c>
      <c r="D137" s="36" t="s">
        <v>65</v>
      </c>
      <c r="E137" s="107" t="s">
        <v>2777</v>
      </c>
      <c r="F137" s="31" t="s">
        <v>48</v>
      </c>
      <c r="G137" s="36" t="s">
        <v>233</v>
      </c>
      <c r="H137" s="32">
        <v>1074852</v>
      </c>
    </row>
    <row r="138" spans="1:8" ht="14.1" customHeight="1" x14ac:dyDescent="0.2">
      <c r="A138" s="97" t="s">
        <v>333</v>
      </c>
      <c r="B138" s="30" t="s">
        <v>20</v>
      </c>
      <c r="C138" s="31" t="s">
        <v>56</v>
      </c>
      <c r="D138" s="36" t="s">
        <v>105</v>
      </c>
      <c r="E138" s="119" t="s">
        <v>2805</v>
      </c>
      <c r="F138" s="31" t="s">
        <v>48</v>
      </c>
      <c r="G138" s="36" t="s">
        <v>188</v>
      </c>
      <c r="H138" s="32">
        <v>63758</v>
      </c>
    </row>
    <row r="139" spans="1:8" ht="30" x14ac:dyDescent="0.2">
      <c r="A139" s="97" t="s">
        <v>334</v>
      </c>
      <c r="B139" s="30" t="s">
        <v>28</v>
      </c>
      <c r="C139" s="99" t="s">
        <v>114</v>
      </c>
      <c r="D139" s="36" t="s">
        <v>116</v>
      </c>
      <c r="E139" s="122" t="s">
        <v>2829</v>
      </c>
      <c r="F139" s="31" t="s">
        <v>2712</v>
      </c>
      <c r="G139" s="36" t="s">
        <v>2745</v>
      </c>
      <c r="H139" s="32">
        <v>5222250</v>
      </c>
    </row>
    <row r="140" spans="1:8" x14ac:dyDescent="0.2">
      <c r="A140" s="97" t="s">
        <v>335</v>
      </c>
      <c r="B140" s="30" t="s">
        <v>28</v>
      </c>
      <c r="C140" s="31" t="s">
        <v>114</v>
      </c>
      <c r="D140" s="36" t="s">
        <v>117</v>
      </c>
      <c r="E140" s="115" t="s">
        <v>2830</v>
      </c>
      <c r="F140" s="31" t="s">
        <v>2712</v>
      </c>
      <c r="G140" s="36" t="s">
        <v>2745</v>
      </c>
      <c r="H140" s="32">
        <v>339882</v>
      </c>
    </row>
    <row r="141" spans="1:8" ht="30" x14ac:dyDescent="0.2">
      <c r="A141" s="97" t="s">
        <v>336</v>
      </c>
      <c r="B141" s="30" t="s">
        <v>28</v>
      </c>
      <c r="C141" s="31" t="s">
        <v>114</v>
      </c>
      <c r="D141" s="36" t="s">
        <v>118</v>
      </c>
      <c r="E141" s="117" t="s">
        <v>2831</v>
      </c>
      <c r="F141" s="31" t="s">
        <v>2712</v>
      </c>
      <c r="G141" s="36" t="s">
        <v>2745</v>
      </c>
      <c r="H141" s="32">
        <v>1004746</v>
      </c>
    </row>
    <row r="142" spans="1:8" ht="45" x14ac:dyDescent="0.2">
      <c r="A142" s="97" t="s">
        <v>337</v>
      </c>
      <c r="B142" s="30" t="s">
        <v>66</v>
      </c>
      <c r="C142" s="31" t="s">
        <v>80</v>
      </c>
      <c r="D142" s="36" t="s">
        <v>100</v>
      </c>
      <c r="E142" s="107" t="s">
        <v>2776</v>
      </c>
      <c r="F142" s="31" t="s">
        <v>120</v>
      </c>
      <c r="G142" s="36" t="s">
        <v>125</v>
      </c>
      <c r="H142" s="32">
        <v>1177381.44</v>
      </c>
    </row>
    <row r="143" spans="1:8" x14ac:dyDescent="0.2">
      <c r="A143" s="97" t="s">
        <v>338</v>
      </c>
      <c r="B143" s="30" t="s">
        <v>20</v>
      </c>
      <c r="C143" s="31" t="s">
        <v>61</v>
      </c>
      <c r="D143" s="36" t="s">
        <v>76</v>
      </c>
      <c r="E143" s="107" t="s">
        <v>2779</v>
      </c>
      <c r="F143" s="31" t="s">
        <v>48</v>
      </c>
      <c r="G143" s="36" t="s">
        <v>188</v>
      </c>
      <c r="H143" s="32">
        <v>272275</v>
      </c>
    </row>
    <row r="144" spans="1:8" x14ac:dyDescent="0.2">
      <c r="A144" s="97" t="s">
        <v>339</v>
      </c>
      <c r="B144" s="30" t="s">
        <v>20</v>
      </c>
      <c r="C144" s="31" t="s">
        <v>58</v>
      </c>
      <c r="D144" s="36" t="s">
        <v>148</v>
      </c>
      <c r="E144" s="107" t="s">
        <v>2796</v>
      </c>
      <c r="F144" s="31" t="s">
        <v>48</v>
      </c>
      <c r="G144" s="36" t="s">
        <v>188</v>
      </c>
      <c r="H144" s="32">
        <v>80342</v>
      </c>
    </row>
    <row r="145" spans="1:8" x14ac:dyDescent="0.2">
      <c r="A145" s="97" t="s">
        <v>340</v>
      </c>
      <c r="B145" s="30" t="s">
        <v>28</v>
      </c>
      <c r="C145" s="31" t="s">
        <v>114</v>
      </c>
      <c r="D145" s="36" t="s">
        <v>119</v>
      </c>
      <c r="E145" s="115" t="s">
        <v>2832</v>
      </c>
      <c r="F145" s="31" t="s">
        <v>2712</v>
      </c>
      <c r="G145" s="36" t="s">
        <v>2745</v>
      </c>
      <c r="H145" s="32">
        <v>159253</v>
      </c>
    </row>
    <row r="146" spans="1:8" x14ac:dyDescent="0.2">
      <c r="A146" s="97" t="s">
        <v>341</v>
      </c>
      <c r="B146" s="30" t="s">
        <v>28</v>
      </c>
      <c r="C146" s="31" t="s">
        <v>114</v>
      </c>
      <c r="D146" s="36" t="s">
        <v>119</v>
      </c>
      <c r="E146" s="115" t="s">
        <v>2832</v>
      </c>
      <c r="F146" s="31" t="s">
        <v>2712</v>
      </c>
      <c r="G146" s="36" t="s">
        <v>2745</v>
      </c>
      <c r="H146" s="32">
        <v>16962842</v>
      </c>
    </row>
    <row r="147" spans="1:8" x14ac:dyDescent="0.2">
      <c r="A147" s="97" t="s">
        <v>342</v>
      </c>
      <c r="B147" s="30" t="s">
        <v>20</v>
      </c>
      <c r="C147" s="31" t="s">
        <v>68</v>
      </c>
      <c r="D147" s="36" t="s">
        <v>142</v>
      </c>
      <c r="E147" s="107" t="s">
        <v>2847</v>
      </c>
      <c r="F147" s="31" t="s">
        <v>48</v>
      </c>
      <c r="G147" s="36" t="s">
        <v>188</v>
      </c>
      <c r="H147" s="32">
        <v>9339</v>
      </c>
    </row>
    <row r="148" spans="1:8" x14ac:dyDescent="0.2">
      <c r="A148" s="97" t="s">
        <v>343</v>
      </c>
      <c r="B148" s="30" t="s">
        <v>28</v>
      </c>
      <c r="C148" s="31" t="s">
        <v>33</v>
      </c>
      <c r="D148" s="36" t="s">
        <v>115</v>
      </c>
      <c r="E148" s="108" t="s">
        <v>2765</v>
      </c>
      <c r="F148" s="31" t="s">
        <v>2712</v>
      </c>
      <c r="G148" s="36" t="s">
        <v>2745</v>
      </c>
      <c r="H148" s="32">
        <v>6397575</v>
      </c>
    </row>
    <row r="149" spans="1:8" x14ac:dyDescent="0.2">
      <c r="A149" s="97" t="s">
        <v>344</v>
      </c>
      <c r="B149" s="30" t="s">
        <v>28</v>
      </c>
      <c r="C149" s="31" t="s">
        <v>33</v>
      </c>
      <c r="D149" s="36" t="s">
        <v>115</v>
      </c>
      <c r="E149" s="108" t="s">
        <v>2765</v>
      </c>
      <c r="F149" s="31" t="s">
        <v>2712</v>
      </c>
      <c r="G149" s="36" t="s">
        <v>2745</v>
      </c>
      <c r="H149" s="32">
        <v>397570</v>
      </c>
    </row>
    <row r="150" spans="1:8" ht="45" x14ac:dyDescent="0.2">
      <c r="A150" s="97" t="s">
        <v>345</v>
      </c>
      <c r="B150" s="30" t="s">
        <v>66</v>
      </c>
      <c r="C150" s="31" t="s">
        <v>82</v>
      </c>
      <c r="D150" s="36" t="s">
        <v>2713</v>
      </c>
      <c r="E150" s="123" t="s">
        <v>2851</v>
      </c>
      <c r="F150" s="31" t="s">
        <v>120</v>
      </c>
      <c r="G150" s="36" t="s">
        <v>125</v>
      </c>
      <c r="H150" s="32">
        <v>633193.4</v>
      </c>
    </row>
    <row r="151" spans="1:8" ht="45" x14ac:dyDescent="0.2">
      <c r="A151" s="97" t="s">
        <v>346</v>
      </c>
      <c r="B151" s="30" t="s">
        <v>66</v>
      </c>
      <c r="C151" s="31" t="s">
        <v>33</v>
      </c>
      <c r="D151" s="36" t="s">
        <v>169</v>
      </c>
      <c r="E151" s="109" t="s">
        <v>2766</v>
      </c>
      <c r="F151" s="31" t="s">
        <v>120</v>
      </c>
      <c r="G151" s="36" t="s">
        <v>125</v>
      </c>
      <c r="H151" s="32">
        <v>933363</v>
      </c>
    </row>
    <row r="152" spans="1:8" x14ac:dyDescent="0.2">
      <c r="A152" s="97" t="s">
        <v>347</v>
      </c>
      <c r="B152" s="30" t="s">
        <v>28</v>
      </c>
      <c r="C152" s="31" t="s">
        <v>58</v>
      </c>
      <c r="D152" s="36" t="s">
        <v>93</v>
      </c>
      <c r="E152" s="117" t="s">
        <v>2794</v>
      </c>
      <c r="F152" s="31" t="s">
        <v>2489</v>
      </c>
      <c r="G152" s="36" t="s">
        <v>198</v>
      </c>
      <c r="H152" s="32">
        <v>32377</v>
      </c>
    </row>
    <row r="153" spans="1:8" x14ac:dyDescent="0.2">
      <c r="A153" s="97" t="s">
        <v>2497</v>
      </c>
      <c r="B153" s="30" t="s">
        <v>28</v>
      </c>
      <c r="C153" s="31" t="s">
        <v>43</v>
      </c>
      <c r="D153" s="36" t="s">
        <v>44</v>
      </c>
      <c r="E153" s="107" t="s">
        <v>2793</v>
      </c>
      <c r="F153" s="31" t="s">
        <v>2489</v>
      </c>
      <c r="G153" s="36" t="s">
        <v>198</v>
      </c>
      <c r="H153" s="32">
        <v>14257.75</v>
      </c>
    </row>
    <row r="154" spans="1:8" ht="30" x14ac:dyDescent="0.2">
      <c r="A154" s="97" t="s">
        <v>2498</v>
      </c>
      <c r="B154" s="30" t="s">
        <v>20</v>
      </c>
      <c r="C154" s="31" t="s">
        <v>73</v>
      </c>
      <c r="D154" s="36" t="s">
        <v>156</v>
      </c>
      <c r="E154" s="107" t="s">
        <v>2797</v>
      </c>
      <c r="F154" s="31" t="s">
        <v>48</v>
      </c>
      <c r="G154" s="36" t="s">
        <v>188</v>
      </c>
      <c r="H154" s="32">
        <v>512879</v>
      </c>
    </row>
    <row r="155" spans="1:8" x14ac:dyDescent="0.2">
      <c r="A155" s="97" t="s">
        <v>2499</v>
      </c>
      <c r="B155" s="30" t="s">
        <v>20</v>
      </c>
      <c r="C155" s="31" t="s">
        <v>71</v>
      </c>
      <c r="D155" s="36" t="s">
        <v>72</v>
      </c>
      <c r="E155" s="107" t="s">
        <v>2806</v>
      </c>
      <c r="F155" s="31" t="s">
        <v>48</v>
      </c>
      <c r="G155" s="36" t="s">
        <v>188</v>
      </c>
      <c r="H155" s="32">
        <v>523487</v>
      </c>
    </row>
    <row r="156" spans="1:8" ht="45" x14ac:dyDescent="0.2">
      <c r="A156" s="97" t="s">
        <v>2500</v>
      </c>
      <c r="B156" s="30" t="s">
        <v>66</v>
      </c>
      <c r="C156" s="31" t="s">
        <v>175</v>
      </c>
      <c r="D156" s="36" t="s">
        <v>126</v>
      </c>
      <c r="E156" s="36" t="s">
        <v>2815</v>
      </c>
      <c r="F156" s="31" t="s">
        <v>120</v>
      </c>
      <c r="G156" s="36" t="s">
        <v>124</v>
      </c>
      <c r="H156" s="32">
        <v>261341.64</v>
      </c>
    </row>
    <row r="157" spans="1:8" ht="45" x14ac:dyDescent="0.2">
      <c r="A157" s="97" t="s">
        <v>2501</v>
      </c>
      <c r="B157" s="30" t="s">
        <v>66</v>
      </c>
      <c r="C157" s="31" t="s">
        <v>58</v>
      </c>
      <c r="D157" s="36" t="s">
        <v>168</v>
      </c>
      <c r="E157" s="107" t="s">
        <v>2796</v>
      </c>
      <c r="F157" s="31" t="s">
        <v>120</v>
      </c>
      <c r="G157" s="36" t="s">
        <v>125</v>
      </c>
      <c r="H157" s="32">
        <v>7179133.8300000001</v>
      </c>
    </row>
    <row r="158" spans="1:8" ht="45" x14ac:dyDescent="0.2">
      <c r="A158" s="97" t="s">
        <v>2502</v>
      </c>
      <c r="B158" s="30" t="s">
        <v>66</v>
      </c>
      <c r="C158" s="31" t="s">
        <v>36</v>
      </c>
      <c r="D158" s="36" t="s">
        <v>145</v>
      </c>
      <c r="E158" s="119" t="s">
        <v>2854</v>
      </c>
      <c r="F158" s="31" t="s">
        <v>120</v>
      </c>
      <c r="G158" s="36" t="s">
        <v>125</v>
      </c>
      <c r="H158" s="32">
        <v>3288088.47</v>
      </c>
    </row>
    <row r="159" spans="1:8" ht="45" x14ac:dyDescent="0.2">
      <c r="A159" s="97" t="s">
        <v>2503</v>
      </c>
      <c r="B159" s="30" t="s">
        <v>66</v>
      </c>
      <c r="C159" s="31" t="s">
        <v>45</v>
      </c>
      <c r="D159" s="36" t="s">
        <v>87</v>
      </c>
      <c r="E159" s="106" t="s">
        <v>2861</v>
      </c>
      <c r="F159" s="31" t="s">
        <v>120</v>
      </c>
      <c r="G159" s="36" t="s">
        <v>125</v>
      </c>
      <c r="H159" s="32">
        <v>690651.26</v>
      </c>
    </row>
    <row r="160" spans="1:8" ht="45" x14ac:dyDescent="0.2">
      <c r="A160" s="97" t="s">
        <v>2504</v>
      </c>
      <c r="B160" s="30" t="s">
        <v>66</v>
      </c>
      <c r="C160" s="31" t="s">
        <v>86</v>
      </c>
      <c r="D160" s="36" t="s">
        <v>151</v>
      </c>
      <c r="E160" s="106" t="s">
        <v>2768</v>
      </c>
      <c r="F160" s="31" t="s">
        <v>120</v>
      </c>
      <c r="G160" s="36" t="s">
        <v>125</v>
      </c>
      <c r="H160" s="32">
        <v>845178.84</v>
      </c>
    </row>
    <row r="161" spans="1:8" ht="45" x14ac:dyDescent="0.2">
      <c r="A161" s="97" t="s">
        <v>2505</v>
      </c>
      <c r="B161" s="30" t="s">
        <v>66</v>
      </c>
      <c r="C161" s="31" t="s">
        <v>97</v>
      </c>
      <c r="D161" s="36" t="s">
        <v>131</v>
      </c>
      <c r="E161" s="107" t="s">
        <v>2764</v>
      </c>
      <c r="F161" s="31" t="s">
        <v>120</v>
      </c>
      <c r="G161" s="36" t="s">
        <v>125</v>
      </c>
      <c r="H161" s="32">
        <v>1170810.48</v>
      </c>
    </row>
    <row r="162" spans="1:8" ht="45" x14ac:dyDescent="0.2">
      <c r="A162" s="97" t="s">
        <v>2506</v>
      </c>
      <c r="B162" s="30" t="s">
        <v>66</v>
      </c>
      <c r="C162" s="31" t="s">
        <v>92</v>
      </c>
      <c r="D162" s="36" t="s">
        <v>140</v>
      </c>
      <c r="E162" s="107" t="s">
        <v>2817</v>
      </c>
      <c r="F162" s="31" t="s">
        <v>120</v>
      </c>
      <c r="G162" s="36" t="s">
        <v>125</v>
      </c>
      <c r="H162" s="32">
        <v>173978.85</v>
      </c>
    </row>
    <row r="163" spans="1:8" ht="45" x14ac:dyDescent="0.2">
      <c r="A163" s="97" t="s">
        <v>2507</v>
      </c>
      <c r="B163" s="30" t="s">
        <v>66</v>
      </c>
      <c r="C163" s="31" t="s">
        <v>56</v>
      </c>
      <c r="D163" s="36" t="s">
        <v>57</v>
      </c>
      <c r="E163" s="119" t="s">
        <v>2805</v>
      </c>
      <c r="F163" s="31" t="s">
        <v>120</v>
      </c>
      <c r="G163" s="36" t="s">
        <v>125</v>
      </c>
      <c r="H163" s="32">
        <v>3733302.56</v>
      </c>
    </row>
    <row r="164" spans="1:8" ht="45" x14ac:dyDescent="0.2">
      <c r="A164" s="97" t="s">
        <v>2508</v>
      </c>
      <c r="B164" s="30" t="s">
        <v>66</v>
      </c>
      <c r="C164" s="31" t="s">
        <v>63</v>
      </c>
      <c r="D164" s="36" t="s">
        <v>103</v>
      </c>
      <c r="E164" s="107" t="s">
        <v>2835</v>
      </c>
      <c r="F164" s="31" t="s">
        <v>120</v>
      </c>
      <c r="G164" s="36" t="s">
        <v>125</v>
      </c>
      <c r="H164" s="32">
        <v>763528.31</v>
      </c>
    </row>
    <row r="165" spans="1:8" x14ac:dyDescent="0.35">
      <c r="A165" s="97" t="s">
        <v>2509</v>
      </c>
      <c r="B165" s="30" t="s">
        <v>28</v>
      </c>
      <c r="C165" s="31" t="s">
        <v>122</v>
      </c>
      <c r="D165" s="36" t="s">
        <v>2490</v>
      </c>
      <c r="E165" s="96" t="s">
        <v>2820</v>
      </c>
      <c r="F165" s="31" t="s">
        <v>2489</v>
      </c>
      <c r="G165" s="36" t="s">
        <v>198</v>
      </c>
      <c r="H165" s="32">
        <v>3531</v>
      </c>
    </row>
    <row r="166" spans="1:8" ht="45" x14ac:dyDescent="0.2">
      <c r="A166" s="97" t="s">
        <v>2510</v>
      </c>
      <c r="B166" s="30" t="s">
        <v>66</v>
      </c>
      <c r="C166" s="31" t="s">
        <v>55</v>
      </c>
      <c r="D166" s="36" t="s">
        <v>141</v>
      </c>
      <c r="E166" s="121" t="s">
        <v>2868</v>
      </c>
      <c r="F166" s="31" t="s">
        <v>120</v>
      </c>
      <c r="G166" s="36" t="s">
        <v>125</v>
      </c>
      <c r="H166" s="32">
        <v>1796985.12</v>
      </c>
    </row>
    <row r="167" spans="1:8" ht="45" x14ac:dyDescent="0.2">
      <c r="A167" s="97" t="s">
        <v>2511</v>
      </c>
      <c r="B167" s="30" t="s">
        <v>66</v>
      </c>
      <c r="C167" s="31" t="s">
        <v>61</v>
      </c>
      <c r="D167" s="36" t="s">
        <v>76</v>
      </c>
      <c r="E167" s="107" t="s">
        <v>2779</v>
      </c>
      <c r="F167" s="31" t="s">
        <v>120</v>
      </c>
      <c r="G167" s="36" t="s">
        <v>125</v>
      </c>
      <c r="H167" s="32">
        <v>1106968.5</v>
      </c>
    </row>
    <row r="168" spans="1:8" x14ac:dyDescent="0.2">
      <c r="A168" s="97" t="s">
        <v>2512</v>
      </c>
      <c r="B168" s="30" t="s">
        <v>20</v>
      </c>
      <c r="C168" s="31" t="s">
        <v>58</v>
      </c>
      <c r="D168" s="36" t="s">
        <v>2714</v>
      </c>
      <c r="E168" s="107" t="s">
        <v>2796</v>
      </c>
      <c r="F168" s="31" t="s">
        <v>48</v>
      </c>
      <c r="G168" s="36" t="s">
        <v>188</v>
      </c>
      <c r="H168" s="32">
        <v>392741</v>
      </c>
    </row>
    <row r="169" spans="1:8" ht="45" x14ac:dyDescent="0.2">
      <c r="A169" s="97" t="s">
        <v>2513</v>
      </c>
      <c r="B169" s="30" t="s">
        <v>66</v>
      </c>
      <c r="C169" s="31" t="s">
        <v>29</v>
      </c>
      <c r="D169" s="36" t="s">
        <v>159</v>
      </c>
      <c r="E169" s="120" t="s">
        <v>2866</v>
      </c>
      <c r="F169" s="31" t="s">
        <v>120</v>
      </c>
      <c r="G169" s="36" t="s">
        <v>125</v>
      </c>
      <c r="H169" s="32">
        <v>1150724.52</v>
      </c>
    </row>
    <row r="170" spans="1:8" ht="45" x14ac:dyDescent="0.2">
      <c r="A170" s="97" t="s">
        <v>2514</v>
      </c>
      <c r="B170" s="30" t="s">
        <v>66</v>
      </c>
      <c r="C170" s="31" t="s">
        <v>52</v>
      </c>
      <c r="D170" s="36" t="s">
        <v>53</v>
      </c>
      <c r="E170" s="108" t="s">
        <v>2859</v>
      </c>
      <c r="F170" s="31" t="s">
        <v>120</v>
      </c>
      <c r="G170" s="36" t="s">
        <v>125</v>
      </c>
      <c r="H170" s="32">
        <v>1210534.3600000001</v>
      </c>
    </row>
    <row r="171" spans="1:8" ht="45" x14ac:dyDescent="0.2">
      <c r="A171" s="97" t="s">
        <v>2515</v>
      </c>
      <c r="B171" s="30" t="s">
        <v>66</v>
      </c>
      <c r="C171" s="31" t="s">
        <v>49</v>
      </c>
      <c r="D171" s="36" t="s">
        <v>164</v>
      </c>
      <c r="E171" s="107" t="s">
        <v>2837</v>
      </c>
      <c r="F171" s="31" t="s">
        <v>120</v>
      </c>
      <c r="G171" s="36" t="s">
        <v>125</v>
      </c>
      <c r="H171" s="32">
        <v>2494506.0699999998</v>
      </c>
    </row>
    <row r="172" spans="1:8" x14ac:dyDescent="0.2">
      <c r="A172" s="97" t="s">
        <v>2516</v>
      </c>
      <c r="B172" s="30" t="s">
        <v>20</v>
      </c>
      <c r="C172" s="31" t="s">
        <v>49</v>
      </c>
      <c r="D172" s="36" t="s">
        <v>281</v>
      </c>
      <c r="E172" s="107" t="s">
        <v>2837</v>
      </c>
      <c r="F172" s="31" t="s">
        <v>48</v>
      </c>
      <c r="G172" s="36" t="s">
        <v>188</v>
      </c>
      <c r="H172" s="32">
        <v>372249</v>
      </c>
    </row>
    <row r="173" spans="1:8" ht="45" x14ac:dyDescent="0.2">
      <c r="A173" s="97" t="s">
        <v>2517</v>
      </c>
      <c r="B173" s="30" t="s">
        <v>20</v>
      </c>
      <c r="C173" s="31" t="s">
        <v>56</v>
      </c>
      <c r="D173" s="36" t="s">
        <v>106</v>
      </c>
      <c r="E173" s="119" t="s">
        <v>2805</v>
      </c>
      <c r="F173" s="31" t="s">
        <v>48</v>
      </c>
      <c r="G173" s="36" t="s">
        <v>188</v>
      </c>
      <c r="H173" s="32">
        <v>509887</v>
      </c>
    </row>
    <row r="174" spans="1:8" ht="30" x14ac:dyDescent="0.2">
      <c r="A174" s="97" t="s">
        <v>2518</v>
      </c>
      <c r="B174" s="30" t="s">
        <v>20</v>
      </c>
      <c r="C174" s="31" t="s">
        <v>68</v>
      </c>
      <c r="D174" s="36" t="s">
        <v>142</v>
      </c>
      <c r="E174" s="107" t="s">
        <v>2847</v>
      </c>
      <c r="F174" s="31" t="s">
        <v>48</v>
      </c>
      <c r="G174" s="36" t="s">
        <v>2715</v>
      </c>
      <c r="H174" s="32">
        <v>99960</v>
      </c>
    </row>
    <row r="175" spans="1:8" x14ac:dyDescent="0.2">
      <c r="A175" s="97" t="s">
        <v>2519</v>
      </c>
      <c r="B175" s="30" t="s">
        <v>28</v>
      </c>
      <c r="C175" s="31" t="s">
        <v>73</v>
      </c>
      <c r="D175" s="36" t="s">
        <v>162</v>
      </c>
      <c r="E175" s="107" t="s">
        <v>2798</v>
      </c>
      <c r="F175" s="31" t="s">
        <v>2489</v>
      </c>
      <c r="G175" s="36" t="s">
        <v>198</v>
      </c>
      <c r="H175" s="32">
        <v>63915</v>
      </c>
    </row>
    <row r="176" spans="1:8" ht="45" x14ac:dyDescent="0.2">
      <c r="A176" s="97" t="s">
        <v>2520</v>
      </c>
      <c r="B176" s="30" t="s">
        <v>66</v>
      </c>
      <c r="C176" s="31" t="s">
        <v>73</v>
      </c>
      <c r="D176" s="36" t="s">
        <v>134</v>
      </c>
      <c r="E176" s="107" t="s">
        <v>2797</v>
      </c>
      <c r="F176" s="31" t="s">
        <v>120</v>
      </c>
      <c r="G176" s="36" t="s">
        <v>125</v>
      </c>
      <c r="H176" s="32">
        <v>1404972.66</v>
      </c>
    </row>
    <row r="177" spans="1:8" ht="45" x14ac:dyDescent="0.2">
      <c r="A177" s="97" t="s">
        <v>2521</v>
      </c>
      <c r="B177" s="30" t="s">
        <v>66</v>
      </c>
      <c r="C177" s="31" t="s">
        <v>88</v>
      </c>
      <c r="D177" s="36" t="s">
        <v>2716</v>
      </c>
      <c r="E177" s="36" t="s">
        <v>2771</v>
      </c>
      <c r="F177" s="31" t="s">
        <v>120</v>
      </c>
      <c r="G177" s="36" t="s">
        <v>125</v>
      </c>
      <c r="H177" s="32">
        <v>215606.86</v>
      </c>
    </row>
    <row r="178" spans="1:8" ht="30" x14ac:dyDescent="0.2">
      <c r="A178" s="97" t="s">
        <v>2522</v>
      </c>
      <c r="B178" s="30" t="s">
        <v>20</v>
      </c>
      <c r="C178" s="31" t="s">
        <v>29</v>
      </c>
      <c r="D178" s="36" t="s">
        <v>159</v>
      </c>
      <c r="E178" s="120" t="s">
        <v>2866</v>
      </c>
      <c r="F178" s="31" t="s">
        <v>48</v>
      </c>
      <c r="G178" s="36" t="s">
        <v>188</v>
      </c>
      <c r="H178" s="32">
        <v>823491</v>
      </c>
    </row>
    <row r="179" spans="1:8" x14ac:dyDescent="0.2">
      <c r="A179" s="97" t="s">
        <v>2523</v>
      </c>
      <c r="B179" s="30" t="s">
        <v>20</v>
      </c>
      <c r="C179" s="31" t="s">
        <v>36</v>
      </c>
      <c r="D179" s="36" t="s">
        <v>111</v>
      </c>
      <c r="E179" s="107" t="s">
        <v>2855</v>
      </c>
      <c r="F179" s="31" t="s">
        <v>48</v>
      </c>
      <c r="G179" s="36" t="s">
        <v>188</v>
      </c>
      <c r="H179" s="32">
        <v>598618</v>
      </c>
    </row>
    <row r="180" spans="1:8" x14ac:dyDescent="0.2">
      <c r="A180" s="97" t="s">
        <v>2524</v>
      </c>
      <c r="B180" s="30" t="s">
        <v>28</v>
      </c>
      <c r="C180" s="31" t="s">
        <v>40</v>
      </c>
      <c r="D180" s="36" t="s">
        <v>41</v>
      </c>
      <c r="E180" s="106" t="s">
        <v>2762</v>
      </c>
      <c r="F180" s="31" t="s">
        <v>2489</v>
      </c>
      <c r="G180" s="36" t="s">
        <v>198</v>
      </c>
      <c r="H180" s="32">
        <v>4451.2</v>
      </c>
    </row>
    <row r="181" spans="1:8" ht="45" x14ac:dyDescent="0.2">
      <c r="A181" s="97" t="s">
        <v>2525</v>
      </c>
      <c r="B181" s="30" t="s">
        <v>20</v>
      </c>
      <c r="C181" s="31" t="s">
        <v>56</v>
      </c>
      <c r="D181" s="36" t="s">
        <v>105</v>
      </c>
      <c r="E181" s="119" t="s">
        <v>2805</v>
      </c>
      <c r="F181" s="31" t="s">
        <v>48</v>
      </c>
      <c r="G181" s="36" t="s">
        <v>188</v>
      </c>
      <c r="H181" s="32">
        <v>191163</v>
      </c>
    </row>
    <row r="182" spans="1:8" ht="30" x14ac:dyDescent="0.2">
      <c r="A182" s="97" t="s">
        <v>2733</v>
      </c>
      <c r="B182" s="30" t="s">
        <v>20</v>
      </c>
      <c r="C182" s="31" t="s">
        <v>80</v>
      </c>
      <c r="D182" s="36" t="s">
        <v>2494</v>
      </c>
      <c r="E182" s="108" t="s">
        <v>2774</v>
      </c>
      <c r="F182" s="31" t="s">
        <v>48</v>
      </c>
      <c r="G182" s="36" t="s">
        <v>188</v>
      </c>
      <c r="H182" s="32">
        <v>307213</v>
      </c>
    </row>
    <row r="183" spans="1:8" x14ac:dyDescent="0.2">
      <c r="A183" s="97" t="s">
        <v>2526</v>
      </c>
      <c r="B183" s="30" t="s">
        <v>20</v>
      </c>
      <c r="C183" s="31" t="s">
        <v>68</v>
      </c>
      <c r="D183" s="36" t="s">
        <v>142</v>
      </c>
      <c r="E183" s="107" t="s">
        <v>2847</v>
      </c>
      <c r="F183" s="31" t="s">
        <v>48</v>
      </c>
      <c r="G183" s="36" t="s">
        <v>188</v>
      </c>
      <c r="H183" s="32">
        <v>32372</v>
      </c>
    </row>
    <row r="184" spans="1:8" ht="45" x14ac:dyDescent="0.2">
      <c r="A184" s="97" t="s">
        <v>2527</v>
      </c>
      <c r="B184" s="30" t="s">
        <v>66</v>
      </c>
      <c r="C184" s="6" t="s">
        <v>81</v>
      </c>
      <c r="D184" s="36" t="s">
        <v>139</v>
      </c>
      <c r="E184" s="114" t="s">
        <v>2802</v>
      </c>
      <c r="F184" s="31" t="s">
        <v>120</v>
      </c>
      <c r="G184" s="36" t="s">
        <v>125</v>
      </c>
      <c r="H184" s="32">
        <v>102520.6</v>
      </c>
    </row>
    <row r="185" spans="1:8" ht="30" x14ac:dyDescent="0.2">
      <c r="A185" s="97" t="s">
        <v>2528</v>
      </c>
      <c r="B185" s="30" t="s">
        <v>107</v>
      </c>
      <c r="C185" s="31" t="s">
        <v>54</v>
      </c>
      <c r="D185" s="36" t="s">
        <v>2717</v>
      </c>
      <c r="E185" s="112" t="s">
        <v>2840</v>
      </c>
      <c r="F185" s="31" t="s">
        <v>2718</v>
      </c>
      <c r="G185" s="36" t="s">
        <v>2719</v>
      </c>
      <c r="H185" s="32">
        <v>34561</v>
      </c>
    </row>
    <row r="186" spans="1:8" ht="45" x14ac:dyDescent="0.2">
      <c r="A186" s="97" t="s">
        <v>2529</v>
      </c>
      <c r="B186" s="30" t="s">
        <v>2720</v>
      </c>
      <c r="C186" s="31" t="s">
        <v>56</v>
      </c>
      <c r="D186" s="36" t="s">
        <v>106</v>
      </c>
      <c r="E186" s="112" t="s">
        <v>2839</v>
      </c>
      <c r="F186" s="31" t="s">
        <v>48</v>
      </c>
      <c r="G186" s="36" t="s">
        <v>188</v>
      </c>
      <c r="H186" s="32">
        <v>157276</v>
      </c>
    </row>
    <row r="187" spans="1:8" ht="45" x14ac:dyDescent="0.2">
      <c r="A187" s="97" t="s">
        <v>2530</v>
      </c>
      <c r="B187" s="30" t="s">
        <v>35</v>
      </c>
      <c r="C187" s="31" t="s">
        <v>54</v>
      </c>
      <c r="D187" s="36" t="s">
        <v>132</v>
      </c>
      <c r="E187" s="115" t="s">
        <v>2842</v>
      </c>
      <c r="F187" s="31" t="s">
        <v>2721</v>
      </c>
      <c r="G187" s="36" t="s">
        <v>133</v>
      </c>
      <c r="H187" s="32">
        <v>3248905.59</v>
      </c>
    </row>
    <row r="188" spans="1:8" ht="30" x14ac:dyDescent="0.2">
      <c r="A188" s="97" t="s">
        <v>2531</v>
      </c>
      <c r="B188" s="30" t="s">
        <v>2720</v>
      </c>
      <c r="C188" s="31" t="s">
        <v>122</v>
      </c>
      <c r="D188" s="36" t="s">
        <v>153</v>
      </c>
      <c r="E188" s="106" t="s">
        <v>2819</v>
      </c>
      <c r="F188" s="31" t="s">
        <v>48</v>
      </c>
      <c r="G188" s="36" t="s">
        <v>233</v>
      </c>
      <c r="H188" s="32">
        <v>60197.13</v>
      </c>
    </row>
    <row r="189" spans="1:8" ht="45" x14ac:dyDescent="0.2">
      <c r="A189" s="97" t="s">
        <v>2532</v>
      </c>
      <c r="B189" s="30" t="s">
        <v>2720</v>
      </c>
      <c r="C189" s="31" t="s">
        <v>56</v>
      </c>
      <c r="D189" s="36" t="s">
        <v>105</v>
      </c>
      <c r="E189" s="119" t="s">
        <v>2805</v>
      </c>
      <c r="F189" s="31" t="s">
        <v>48</v>
      </c>
      <c r="G189" s="36" t="s">
        <v>188</v>
      </c>
      <c r="H189" s="32">
        <v>195003</v>
      </c>
    </row>
    <row r="190" spans="1:8" x14ac:dyDescent="0.2">
      <c r="A190" s="97" t="s">
        <v>2533</v>
      </c>
      <c r="B190" s="30" t="s">
        <v>2720</v>
      </c>
      <c r="C190" s="31" t="s">
        <v>38</v>
      </c>
      <c r="D190" s="36" t="s">
        <v>102</v>
      </c>
      <c r="E190" s="106" t="s">
        <v>2785</v>
      </c>
      <c r="F190" s="31" t="s">
        <v>48</v>
      </c>
      <c r="G190" s="36" t="s">
        <v>188</v>
      </c>
      <c r="H190" s="32">
        <v>138667.59</v>
      </c>
    </row>
    <row r="191" spans="1:8" x14ac:dyDescent="0.2">
      <c r="A191" s="97" t="s">
        <v>2534</v>
      </c>
      <c r="B191" s="30" t="s">
        <v>2720</v>
      </c>
      <c r="C191" s="31" t="s">
        <v>71</v>
      </c>
      <c r="D191" s="36" t="s">
        <v>72</v>
      </c>
      <c r="E191" s="107" t="s">
        <v>2806</v>
      </c>
      <c r="F191" s="31" t="s">
        <v>48</v>
      </c>
      <c r="G191" s="36" t="s">
        <v>188</v>
      </c>
      <c r="H191" s="32">
        <v>453826</v>
      </c>
    </row>
    <row r="192" spans="1:8" ht="30" x14ac:dyDescent="0.2">
      <c r="A192" s="97" t="s">
        <v>2535</v>
      </c>
      <c r="B192" s="30" t="s">
        <v>2720</v>
      </c>
      <c r="C192" s="31" t="s">
        <v>170</v>
      </c>
      <c r="D192" s="36" t="s">
        <v>2495</v>
      </c>
      <c r="E192" s="112" t="s">
        <v>2834</v>
      </c>
      <c r="F192" s="31" t="s">
        <v>48</v>
      </c>
      <c r="G192" s="36" t="s">
        <v>233</v>
      </c>
      <c r="H192" s="32">
        <v>132615</v>
      </c>
    </row>
    <row r="193" spans="1:8" x14ac:dyDescent="0.2">
      <c r="A193" s="97" t="s">
        <v>2536</v>
      </c>
      <c r="B193" s="30" t="s">
        <v>14</v>
      </c>
      <c r="C193" s="31" t="s">
        <v>68</v>
      </c>
      <c r="D193" s="36" t="s">
        <v>150</v>
      </c>
      <c r="E193" s="106" t="s">
        <v>2849</v>
      </c>
      <c r="F193" s="31" t="s">
        <v>48</v>
      </c>
      <c r="G193" s="36" t="s">
        <v>2727</v>
      </c>
      <c r="H193" s="32">
        <v>100838</v>
      </c>
    </row>
    <row r="194" spans="1:8" x14ac:dyDescent="0.2">
      <c r="A194" s="97" t="s">
        <v>2537</v>
      </c>
      <c r="B194" s="30" t="s">
        <v>2720</v>
      </c>
      <c r="C194" s="31" t="s">
        <v>58</v>
      </c>
      <c r="D194" s="36" t="s">
        <v>148</v>
      </c>
      <c r="E194" s="107" t="s">
        <v>2796</v>
      </c>
      <c r="F194" s="31" t="s">
        <v>48</v>
      </c>
      <c r="G194" s="36" t="s">
        <v>188</v>
      </c>
      <c r="H194" s="32">
        <v>59735</v>
      </c>
    </row>
    <row r="195" spans="1:8" ht="45" x14ac:dyDescent="0.2">
      <c r="A195" s="97" t="s">
        <v>2538</v>
      </c>
      <c r="B195" s="30" t="s">
        <v>2720</v>
      </c>
      <c r="C195" s="31" t="s">
        <v>64</v>
      </c>
      <c r="D195" s="36" t="s">
        <v>65</v>
      </c>
      <c r="E195" s="107" t="s">
        <v>2777</v>
      </c>
      <c r="F195" s="31" t="s">
        <v>120</v>
      </c>
      <c r="G195" s="36" t="s">
        <v>125</v>
      </c>
      <c r="H195" s="32">
        <v>553857.6</v>
      </c>
    </row>
    <row r="196" spans="1:8" x14ac:dyDescent="0.2">
      <c r="A196" s="97" t="s">
        <v>2539</v>
      </c>
      <c r="B196" s="30" t="s">
        <v>2722</v>
      </c>
      <c r="C196" s="31" t="s">
        <v>33</v>
      </c>
      <c r="D196" s="36" t="s">
        <v>128</v>
      </c>
      <c r="E196" s="36"/>
      <c r="F196" s="31" t="s">
        <v>2489</v>
      </c>
      <c r="G196" s="36" t="s">
        <v>198</v>
      </c>
      <c r="H196" s="32">
        <v>44343</v>
      </c>
    </row>
    <row r="197" spans="1:8" x14ac:dyDescent="0.2">
      <c r="A197" s="97" t="s">
        <v>2540</v>
      </c>
      <c r="B197" s="30" t="s">
        <v>2722</v>
      </c>
      <c r="C197" s="31" t="s">
        <v>31</v>
      </c>
      <c r="D197" s="36" t="s">
        <v>32</v>
      </c>
      <c r="E197" s="107" t="s">
        <v>2853</v>
      </c>
      <c r="F197" s="31" t="s">
        <v>2489</v>
      </c>
      <c r="G197" s="36" t="s">
        <v>198</v>
      </c>
      <c r="H197" s="32">
        <v>5116</v>
      </c>
    </row>
    <row r="198" spans="1:8" ht="28.5" customHeight="1" x14ac:dyDescent="0.2">
      <c r="A198" s="97" t="s">
        <v>2541</v>
      </c>
      <c r="B198" s="30" t="s">
        <v>2722</v>
      </c>
      <c r="C198" s="31" t="s">
        <v>58</v>
      </c>
      <c r="D198" s="4" t="s">
        <v>59</v>
      </c>
      <c r="E198" s="106" t="s">
        <v>2795</v>
      </c>
      <c r="F198" s="31" t="s">
        <v>2489</v>
      </c>
      <c r="G198" s="36" t="s">
        <v>198</v>
      </c>
      <c r="H198" s="32">
        <v>9186856</v>
      </c>
    </row>
    <row r="199" spans="1:8" ht="45" x14ac:dyDescent="0.2">
      <c r="A199" s="97" t="s">
        <v>2542</v>
      </c>
      <c r="B199" s="30" t="s">
        <v>2720</v>
      </c>
      <c r="C199" s="31" t="s">
        <v>38</v>
      </c>
      <c r="D199" s="36" t="s">
        <v>154</v>
      </c>
      <c r="E199" s="115" t="s">
        <v>2790</v>
      </c>
      <c r="F199" s="31" t="s">
        <v>120</v>
      </c>
      <c r="G199" s="36" t="s">
        <v>125</v>
      </c>
      <c r="H199" s="32">
        <v>6290679.75</v>
      </c>
    </row>
    <row r="200" spans="1:8" ht="30" x14ac:dyDescent="0.2">
      <c r="A200" s="97" t="s">
        <v>2543</v>
      </c>
      <c r="B200" s="30" t="s">
        <v>2722</v>
      </c>
      <c r="C200" s="31" t="s">
        <v>36</v>
      </c>
      <c r="D200" s="36" t="s">
        <v>60</v>
      </c>
      <c r="E200" s="106" t="s">
        <v>2856</v>
      </c>
      <c r="F200" s="31" t="s">
        <v>2489</v>
      </c>
      <c r="G200" s="36" t="s">
        <v>198</v>
      </c>
      <c r="H200" s="32">
        <v>1083641</v>
      </c>
    </row>
    <row r="201" spans="1:8" x14ac:dyDescent="0.2">
      <c r="A201" s="97" t="s">
        <v>2544</v>
      </c>
      <c r="B201" s="30" t="s">
        <v>2722</v>
      </c>
      <c r="C201" s="31" t="s">
        <v>97</v>
      </c>
      <c r="D201" s="36" t="s">
        <v>131</v>
      </c>
      <c r="E201" s="107" t="s">
        <v>2763</v>
      </c>
      <c r="F201" s="31" t="s">
        <v>2489</v>
      </c>
      <c r="G201" s="36" t="s">
        <v>198</v>
      </c>
      <c r="H201" s="32">
        <v>450716</v>
      </c>
    </row>
    <row r="202" spans="1:8" x14ac:dyDescent="0.2">
      <c r="A202" s="97" t="s">
        <v>2545</v>
      </c>
      <c r="B202" s="30" t="s">
        <v>2722</v>
      </c>
      <c r="C202" s="31" t="s">
        <v>49</v>
      </c>
      <c r="D202" s="36" t="s">
        <v>50</v>
      </c>
      <c r="E202" s="107" t="s">
        <v>2837</v>
      </c>
      <c r="F202" s="31" t="s">
        <v>2489</v>
      </c>
      <c r="G202" s="36" t="s">
        <v>198</v>
      </c>
      <c r="H202" s="32">
        <v>14250</v>
      </c>
    </row>
    <row r="203" spans="1:8" x14ac:dyDescent="0.2">
      <c r="A203" s="97" t="s">
        <v>2546</v>
      </c>
      <c r="B203" s="30" t="s">
        <v>2722</v>
      </c>
      <c r="C203" s="31" t="s">
        <v>43</v>
      </c>
      <c r="D203" s="36" t="s">
        <v>44</v>
      </c>
      <c r="E203" s="107" t="s">
        <v>2793</v>
      </c>
      <c r="F203" s="31" t="s">
        <v>2489</v>
      </c>
      <c r="G203" s="36" t="s">
        <v>198</v>
      </c>
      <c r="H203" s="32">
        <v>8554.65</v>
      </c>
    </row>
    <row r="204" spans="1:8" ht="30" x14ac:dyDescent="0.2">
      <c r="A204" s="97" t="s">
        <v>2547</v>
      </c>
      <c r="B204" s="30" t="s">
        <v>2722</v>
      </c>
      <c r="C204" s="31" t="s">
        <v>33</v>
      </c>
      <c r="D204" s="36" t="s">
        <v>34</v>
      </c>
      <c r="E204" s="110" t="s">
        <v>2867</v>
      </c>
      <c r="F204" s="31" t="s">
        <v>2489</v>
      </c>
      <c r="G204" s="36" t="s">
        <v>198</v>
      </c>
      <c r="H204" s="32">
        <v>2281</v>
      </c>
    </row>
    <row r="205" spans="1:8" ht="30" x14ac:dyDescent="0.35">
      <c r="A205" s="97" t="s">
        <v>2548</v>
      </c>
      <c r="B205" s="30" t="s">
        <v>2722</v>
      </c>
      <c r="C205" s="31" t="s">
        <v>175</v>
      </c>
      <c r="D205" s="36" t="s">
        <v>2723</v>
      </c>
      <c r="E205" s="118" t="s">
        <v>2811</v>
      </c>
      <c r="F205" s="31" t="s">
        <v>2489</v>
      </c>
      <c r="G205" s="36" t="s">
        <v>198</v>
      </c>
      <c r="H205" s="32">
        <v>5613</v>
      </c>
    </row>
    <row r="206" spans="1:8" ht="18" customHeight="1" x14ac:dyDescent="0.2">
      <c r="A206" s="97" t="s">
        <v>2549</v>
      </c>
      <c r="B206" s="30" t="s">
        <v>2720</v>
      </c>
      <c r="C206" s="31" t="s">
        <v>69</v>
      </c>
      <c r="D206" s="36" t="s">
        <v>70</v>
      </c>
      <c r="E206" s="107" t="s">
        <v>2850</v>
      </c>
      <c r="F206" s="31" t="s">
        <v>48</v>
      </c>
      <c r="G206" s="36" t="s">
        <v>2724</v>
      </c>
      <c r="H206" s="32">
        <v>21895.41</v>
      </c>
    </row>
    <row r="207" spans="1:8" ht="45" x14ac:dyDescent="0.2">
      <c r="A207" s="97" t="s">
        <v>2550</v>
      </c>
      <c r="B207" s="30" t="s">
        <v>35</v>
      </c>
      <c r="C207" s="31" t="s">
        <v>36</v>
      </c>
      <c r="D207" s="36" t="s">
        <v>37</v>
      </c>
      <c r="E207" s="112" t="s">
        <v>2857</v>
      </c>
      <c r="F207" s="31" t="s">
        <v>2721</v>
      </c>
      <c r="G207" s="36" t="s">
        <v>133</v>
      </c>
      <c r="H207" s="32">
        <v>5067767.25</v>
      </c>
    </row>
    <row r="208" spans="1:8" x14ac:dyDescent="0.2">
      <c r="A208" s="97" t="s">
        <v>2551</v>
      </c>
      <c r="B208" s="30" t="s">
        <v>2722</v>
      </c>
      <c r="C208" s="31" t="s">
        <v>61</v>
      </c>
      <c r="D208" s="36" t="s">
        <v>67</v>
      </c>
      <c r="E208" s="107" t="s">
        <v>2780</v>
      </c>
      <c r="F208" s="31" t="s">
        <v>2489</v>
      </c>
      <c r="G208" s="36" t="s">
        <v>198</v>
      </c>
      <c r="H208" s="32">
        <v>67666</v>
      </c>
    </row>
    <row r="209" spans="1:8" x14ac:dyDescent="0.35">
      <c r="A209" s="97" t="s">
        <v>2552</v>
      </c>
      <c r="B209" s="30" t="s">
        <v>2722</v>
      </c>
      <c r="C209" s="31" t="s">
        <v>80</v>
      </c>
      <c r="D209" s="36" t="s">
        <v>144</v>
      </c>
      <c r="E209" s="111" t="s">
        <v>2775</v>
      </c>
      <c r="F209" s="31" t="s">
        <v>2489</v>
      </c>
      <c r="G209" s="36" t="s">
        <v>198</v>
      </c>
      <c r="H209" s="32">
        <v>18874</v>
      </c>
    </row>
    <row r="210" spans="1:8" x14ac:dyDescent="0.2">
      <c r="A210" s="97" t="s">
        <v>2553</v>
      </c>
      <c r="B210" s="30" t="s">
        <v>2722</v>
      </c>
      <c r="C210" s="31" t="s">
        <v>52</v>
      </c>
      <c r="D210" s="36" t="s">
        <v>176</v>
      </c>
      <c r="E210" s="108" t="s">
        <v>2860</v>
      </c>
      <c r="F210" s="31" t="s">
        <v>2489</v>
      </c>
      <c r="G210" s="36" t="s">
        <v>198</v>
      </c>
      <c r="H210" s="32">
        <v>621442</v>
      </c>
    </row>
    <row r="211" spans="1:8" x14ac:dyDescent="0.2">
      <c r="A211" s="97" t="s">
        <v>2554</v>
      </c>
      <c r="B211" s="29" t="s">
        <v>2722</v>
      </c>
      <c r="C211" s="31" t="s">
        <v>78</v>
      </c>
      <c r="D211" s="36" t="s">
        <v>95</v>
      </c>
      <c r="E211" s="107" t="s">
        <v>2800</v>
      </c>
      <c r="F211" s="31" t="s">
        <v>2489</v>
      </c>
      <c r="G211" s="36" t="s">
        <v>198</v>
      </c>
      <c r="H211" s="32">
        <v>5423</v>
      </c>
    </row>
    <row r="212" spans="1:8" x14ac:dyDescent="0.2">
      <c r="A212" s="97" t="s">
        <v>2555</v>
      </c>
      <c r="B212" s="30" t="s">
        <v>2722</v>
      </c>
      <c r="C212" s="31" t="s">
        <v>58</v>
      </c>
      <c r="D212" s="36" t="s">
        <v>93</v>
      </c>
      <c r="E212" s="117" t="s">
        <v>2794</v>
      </c>
      <c r="F212" s="31" t="s">
        <v>2489</v>
      </c>
      <c r="G212" s="36" t="s">
        <v>198</v>
      </c>
      <c r="H212" s="32">
        <v>129402</v>
      </c>
    </row>
    <row r="213" spans="1:8" ht="29.1" customHeight="1" x14ac:dyDescent="0.2">
      <c r="A213" s="97" t="s">
        <v>2556</v>
      </c>
      <c r="B213" s="30" t="s">
        <v>2722</v>
      </c>
      <c r="C213" s="31" t="s">
        <v>74</v>
      </c>
      <c r="D213" s="36" t="s">
        <v>75</v>
      </c>
      <c r="E213" s="108" t="s">
        <v>2773</v>
      </c>
      <c r="F213" s="31" t="s">
        <v>2489</v>
      </c>
      <c r="G213" s="36" t="s">
        <v>198</v>
      </c>
      <c r="H213" s="32">
        <v>12460</v>
      </c>
    </row>
    <row r="214" spans="1:8" ht="30" x14ac:dyDescent="0.2">
      <c r="A214" s="97" t="s">
        <v>2557</v>
      </c>
      <c r="B214" s="30" t="s">
        <v>2722</v>
      </c>
      <c r="C214" s="31" t="s">
        <v>56</v>
      </c>
      <c r="D214" s="36" t="s">
        <v>57</v>
      </c>
      <c r="E214" s="119" t="s">
        <v>2805</v>
      </c>
      <c r="F214" s="31" t="s">
        <v>2489</v>
      </c>
      <c r="G214" s="36" t="s">
        <v>198</v>
      </c>
      <c r="H214" s="32">
        <v>3642956</v>
      </c>
    </row>
    <row r="215" spans="1:8" x14ac:dyDescent="0.2">
      <c r="A215" s="97" t="s">
        <v>2558</v>
      </c>
      <c r="B215" s="30" t="s">
        <v>2722</v>
      </c>
      <c r="C215" s="31" t="s">
        <v>68</v>
      </c>
      <c r="D215" s="36" t="s">
        <v>112</v>
      </c>
      <c r="E215" s="106" t="s">
        <v>2864</v>
      </c>
      <c r="F215" s="31" t="s">
        <v>2489</v>
      </c>
      <c r="G215" s="36" t="s">
        <v>198</v>
      </c>
      <c r="H215" s="32">
        <v>9202</v>
      </c>
    </row>
    <row r="216" spans="1:8" ht="36" customHeight="1" x14ac:dyDescent="0.2">
      <c r="A216" s="97" t="s">
        <v>2559</v>
      </c>
      <c r="B216" s="30" t="s">
        <v>2722</v>
      </c>
      <c r="C216" s="31" t="s">
        <v>54</v>
      </c>
      <c r="D216" s="36" t="s">
        <v>179</v>
      </c>
      <c r="E216" s="108" t="s">
        <v>2843</v>
      </c>
      <c r="F216" s="31" t="s">
        <v>2489</v>
      </c>
      <c r="G216" s="36" t="s">
        <v>198</v>
      </c>
      <c r="H216" s="32">
        <v>21061</v>
      </c>
    </row>
    <row r="217" spans="1:8" x14ac:dyDescent="0.2">
      <c r="A217" s="97" t="s">
        <v>2560</v>
      </c>
      <c r="B217" s="30" t="s">
        <v>2722</v>
      </c>
      <c r="C217" s="31" t="s">
        <v>82</v>
      </c>
      <c r="D217" s="36" t="s">
        <v>83</v>
      </c>
      <c r="E217" s="123" t="s">
        <v>2851</v>
      </c>
      <c r="F217" s="31" t="s">
        <v>2489</v>
      </c>
      <c r="G217" s="36" t="s">
        <v>198</v>
      </c>
      <c r="H217" s="32">
        <v>5308</v>
      </c>
    </row>
    <row r="218" spans="1:8" ht="30" x14ac:dyDescent="0.2">
      <c r="A218" s="97" t="s">
        <v>2561</v>
      </c>
      <c r="B218" s="30" t="s">
        <v>2722</v>
      </c>
      <c r="C218" s="31" t="s">
        <v>88</v>
      </c>
      <c r="D218" s="36" t="s">
        <v>113</v>
      </c>
      <c r="E218" s="107" t="s">
        <v>2770</v>
      </c>
      <c r="F218" s="31" t="s">
        <v>2489</v>
      </c>
      <c r="G218" s="36" t="s">
        <v>198</v>
      </c>
      <c r="H218" s="32">
        <v>55575</v>
      </c>
    </row>
    <row r="219" spans="1:8" ht="30" x14ac:dyDescent="0.2">
      <c r="A219" s="97" t="s">
        <v>2562</v>
      </c>
      <c r="B219" s="30" t="s">
        <v>2720</v>
      </c>
      <c r="C219" s="31" t="s">
        <v>29</v>
      </c>
      <c r="D219" s="36" t="s">
        <v>159</v>
      </c>
      <c r="E219" s="120" t="s">
        <v>2866</v>
      </c>
      <c r="F219" s="31" t="s">
        <v>48</v>
      </c>
      <c r="G219" s="36" t="s">
        <v>188</v>
      </c>
      <c r="H219" s="32">
        <v>352085</v>
      </c>
    </row>
    <row r="220" spans="1:8" x14ac:dyDescent="0.2">
      <c r="A220" s="97" t="s">
        <v>2563</v>
      </c>
      <c r="B220" s="30" t="s">
        <v>2722</v>
      </c>
      <c r="C220" s="31" t="s">
        <v>63</v>
      </c>
      <c r="D220" s="36" t="s">
        <v>136</v>
      </c>
      <c r="E220" s="115" t="s">
        <v>2836</v>
      </c>
      <c r="F220" s="31" t="s">
        <v>2489</v>
      </c>
      <c r="G220" s="36" t="s">
        <v>198</v>
      </c>
      <c r="H220" s="32">
        <v>320704</v>
      </c>
    </row>
    <row r="221" spans="1:8" x14ac:dyDescent="0.2">
      <c r="A221" s="97" t="s">
        <v>2564</v>
      </c>
      <c r="B221" s="30" t="s">
        <v>2722</v>
      </c>
      <c r="C221" s="31" t="s">
        <v>86</v>
      </c>
      <c r="D221" s="36" t="s">
        <v>152</v>
      </c>
      <c r="E221" s="106" t="s">
        <v>2768</v>
      </c>
      <c r="F221" s="31" t="s">
        <v>2489</v>
      </c>
      <c r="G221" s="36" t="s">
        <v>198</v>
      </c>
      <c r="H221" s="32">
        <v>6248</v>
      </c>
    </row>
    <row r="222" spans="1:8" x14ac:dyDescent="0.2">
      <c r="A222" s="97" t="s">
        <v>2737</v>
      </c>
      <c r="B222" s="30" t="s">
        <v>2720</v>
      </c>
      <c r="C222" s="31" t="s">
        <v>58</v>
      </c>
      <c r="D222" s="36" t="s">
        <v>148</v>
      </c>
      <c r="E222" s="107" t="s">
        <v>2796</v>
      </c>
      <c r="F222" s="31" t="s">
        <v>48</v>
      </c>
      <c r="G222" s="36" t="s">
        <v>188</v>
      </c>
      <c r="H222" s="32">
        <v>400262.73</v>
      </c>
    </row>
    <row r="223" spans="1:8" x14ac:dyDescent="0.2">
      <c r="A223" s="97" t="s">
        <v>2565</v>
      </c>
      <c r="B223" s="30" t="s">
        <v>2720</v>
      </c>
      <c r="C223" s="31" t="s">
        <v>68</v>
      </c>
      <c r="D223" s="36" t="s">
        <v>150</v>
      </c>
      <c r="E223" s="106" t="s">
        <v>2849</v>
      </c>
      <c r="F223" s="31" t="s">
        <v>48</v>
      </c>
      <c r="G223" s="36" t="s">
        <v>188</v>
      </c>
      <c r="H223" s="32">
        <v>613867</v>
      </c>
    </row>
    <row r="224" spans="1:8" ht="30" x14ac:dyDescent="0.2">
      <c r="A224" s="97" t="s">
        <v>2566</v>
      </c>
      <c r="B224" s="30" t="s">
        <v>2720</v>
      </c>
      <c r="C224" s="31" t="s">
        <v>73</v>
      </c>
      <c r="D224" s="36" t="s">
        <v>156</v>
      </c>
      <c r="E224" s="107" t="s">
        <v>2797</v>
      </c>
      <c r="F224" s="31" t="s">
        <v>48</v>
      </c>
      <c r="G224" s="36" t="s">
        <v>188</v>
      </c>
      <c r="H224" s="32">
        <v>476130</v>
      </c>
    </row>
    <row r="225" spans="1:8" x14ac:dyDescent="0.2">
      <c r="A225" s="97" t="s">
        <v>2567</v>
      </c>
      <c r="B225" s="30" t="s">
        <v>2720</v>
      </c>
      <c r="C225" s="31" t="s">
        <v>54</v>
      </c>
      <c r="D225" s="36" t="s">
        <v>77</v>
      </c>
      <c r="E225" s="106" t="s">
        <v>2838</v>
      </c>
      <c r="F225" s="31" t="s">
        <v>48</v>
      </c>
      <c r="G225" s="36" t="s">
        <v>188</v>
      </c>
      <c r="H225" s="32">
        <v>477234</v>
      </c>
    </row>
    <row r="226" spans="1:8" ht="60" x14ac:dyDescent="0.2">
      <c r="A226" s="97" t="s">
        <v>2568</v>
      </c>
      <c r="B226" s="30" t="s">
        <v>2720</v>
      </c>
      <c r="C226" s="31" t="s">
        <v>74</v>
      </c>
      <c r="D226" s="36" t="s">
        <v>75</v>
      </c>
      <c r="E226" s="108" t="s">
        <v>2773</v>
      </c>
      <c r="F226" s="31" t="s">
        <v>120</v>
      </c>
      <c r="G226" s="36" t="s">
        <v>2725</v>
      </c>
      <c r="H226" s="32">
        <v>810219.17</v>
      </c>
    </row>
    <row r="227" spans="1:8" ht="30" x14ac:dyDescent="0.2">
      <c r="A227" s="97" t="s">
        <v>2569</v>
      </c>
      <c r="B227" s="30" t="s">
        <v>2722</v>
      </c>
      <c r="C227" s="31" t="s">
        <v>45</v>
      </c>
      <c r="D227" s="36" t="s">
        <v>46</v>
      </c>
      <c r="E227" s="106" t="s">
        <v>2862</v>
      </c>
      <c r="F227" s="31" t="s">
        <v>2489</v>
      </c>
      <c r="G227" s="36" t="s">
        <v>198</v>
      </c>
      <c r="H227" s="32">
        <v>244131</v>
      </c>
    </row>
    <row r="228" spans="1:8" ht="30" x14ac:dyDescent="0.2">
      <c r="A228" s="97" t="s">
        <v>2570</v>
      </c>
      <c r="B228" s="30" t="s">
        <v>2722</v>
      </c>
      <c r="C228" s="31" t="s">
        <v>81</v>
      </c>
      <c r="D228" s="36" t="s">
        <v>146</v>
      </c>
      <c r="E228" s="107" t="s">
        <v>2803</v>
      </c>
      <c r="F228" s="31" t="s">
        <v>2489</v>
      </c>
      <c r="G228" s="36" t="s">
        <v>198</v>
      </c>
      <c r="H228" s="32">
        <v>84024</v>
      </c>
    </row>
    <row r="229" spans="1:8" ht="60" x14ac:dyDescent="0.2">
      <c r="A229" s="97" t="s">
        <v>2571</v>
      </c>
      <c r="B229" s="30" t="s">
        <v>2720</v>
      </c>
      <c r="C229" s="31" t="s">
        <v>45</v>
      </c>
      <c r="D229" s="36" t="s">
        <v>87</v>
      </c>
      <c r="E229" s="106" t="s">
        <v>2861</v>
      </c>
      <c r="F229" s="31" t="s">
        <v>120</v>
      </c>
      <c r="G229" s="36" t="s">
        <v>2725</v>
      </c>
      <c r="H229" s="32">
        <v>620014.46</v>
      </c>
    </row>
    <row r="230" spans="1:8" x14ac:dyDescent="0.2">
      <c r="A230" s="97" t="s">
        <v>2572</v>
      </c>
      <c r="B230" s="30" t="s">
        <v>2720</v>
      </c>
      <c r="C230" s="31" t="s">
        <v>54</v>
      </c>
      <c r="D230" s="36" t="s">
        <v>77</v>
      </c>
      <c r="E230" s="106" t="s">
        <v>2838</v>
      </c>
      <c r="F230" s="31" t="s">
        <v>48</v>
      </c>
      <c r="G230" s="36" t="s">
        <v>188</v>
      </c>
      <c r="H230" s="32">
        <v>335250.44</v>
      </c>
    </row>
    <row r="231" spans="1:8" x14ac:dyDescent="0.2">
      <c r="A231" s="97" t="s">
        <v>2573</v>
      </c>
      <c r="B231" s="30" t="s">
        <v>2720</v>
      </c>
      <c r="C231" s="31" t="s">
        <v>49</v>
      </c>
      <c r="D231" s="36" t="s">
        <v>281</v>
      </c>
      <c r="E231" s="107" t="s">
        <v>2837</v>
      </c>
      <c r="F231" s="31" t="s">
        <v>48</v>
      </c>
      <c r="G231" s="36" t="s">
        <v>188</v>
      </c>
      <c r="H231" s="32">
        <v>349724</v>
      </c>
    </row>
    <row r="232" spans="1:8" ht="30" x14ac:dyDescent="0.2">
      <c r="A232" s="97" t="s">
        <v>2574</v>
      </c>
      <c r="B232" s="30" t="s">
        <v>2722</v>
      </c>
      <c r="C232" s="31" t="s">
        <v>38</v>
      </c>
      <c r="D232" s="36" t="s">
        <v>39</v>
      </c>
      <c r="E232" s="114" t="s">
        <v>2788</v>
      </c>
      <c r="F232" s="31" t="s">
        <v>2489</v>
      </c>
      <c r="G232" s="36" t="s">
        <v>198</v>
      </c>
      <c r="H232" s="32">
        <v>315856</v>
      </c>
    </row>
    <row r="233" spans="1:8" x14ac:dyDescent="0.2">
      <c r="A233" s="97" t="s">
        <v>2575</v>
      </c>
      <c r="B233" s="30" t="s">
        <v>2720</v>
      </c>
      <c r="C233" s="31" t="s">
        <v>38</v>
      </c>
      <c r="D233" s="36" t="s">
        <v>102</v>
      </c>
      <c r="E233" s="106" t="s">
        <v>2785</v>
      </c>
      <c r="F233" s="31" t="s">
        <v>48</v>
      </c>
      <c r="G233" s="36" t="s">
        <v>188</v>
      </c>
      <c r="H233" s="32">
        <v>456377.01</v>
      </c>
    </row>
    <row r="234" spans="1:8" x14ac:dyDescent="0.2">
      <c r="A234" s="97" t="s">
        <v>2576</v>
      </c>
      <c r="B234" s="30" t="s">
        <v>2720</v>
      </c>
      <c r="C234" s="31" t="s">
        <v>61</v>
      </c>
      <c r="D234" s="36" t="s">
        <v>76</v>
      </c>
      <c r="E234" s="107" t="s">
        <v>2779</v>
      </c>
      <c r="F234" s="31" t="s">
        <v>48</v>
      </c>
      <c r="G234" s="36" t="s">
        <v>188</v>
      </c>
      <c r="H234" s="32">
        <v>215968</v>
      </c>
    </row>
    <row r="235" spans="1:8" ht="30" x14ac:dyDescent="0.2">
      <c r="A235" s="97" t="s">
        <v>2577</v>
      </c>
      <c r="B235" s="30" t="s">
        <v>2722</v>
      </c>
      <c r="C235" s="31" t="s">
        <v>29</v>
      </c>
      <c r="D235" s="36" t="s">
        <v>159</v>
      </c>
      <c r="E235" s="120" t="s">
        <v>2866</v>
      </c>
      <c r="F235" s="31" t="s">
        <v>2489</v>
      </c>
      <c r="G235" s="36" t="s">
        <v>198</v>
      </c>
      <c r="H235" s="32">
        <v>16216</v>
      </c>
    </row>
    <row r="236" spans="1:8" x14ac:dyDescent="0.2">
      <c r="A236" s="97" t="s">
        <v>2578</v>
      </c>
      <c r="B236" s="30" t="s">
        <v>2722</v>
      </c>
      <c r="C236" s="31" t="s">
        <v>40</v>
      </c>
      <c r="D236" s="36" t="s">
        <v>41</v>
      </c>
      <c r="E236" s="106" t="s">
        <v>2762</v>
      </c>
      <c r="F236" s="31" t="s">
        <v>2489</v>
      </c>
      <c r="G236" s="36" t="s">
        <v>198</v>
      </c>
      <c r="H236" s="32">
        <v>0</v>
      </c>
    </row>
    <row r="237" spans="1:8" x14ac:dyDescent="0.2">
      <c r="A237" s="97" t="s">
        <v>2579</v>
      </c>
      <c r="B237" s="30" t="s">
        <v>2722</v>
      </c>
      <c r="C237" s="31" t="s">
        <v>92</v>
      </c>
      <c r="D237" s="36" t="s">
        <v>147</v>
      </c>
      <c r="E237" s="107" t="s">
        <v>2818</v>
      </c>
      <c r="F237" s="31" t="s">
        <v>2489</v>
      </c>
      <c r="G237" s="36" t="s">
        <v>198</v>
      </c>
      <c r="H237" s="32">
        <v>16163</v>
      </c>
    </row>
    <row r="238" spans="1:8" ht="60" x14ac:dyDescent="0.2">
      <c r="A238" s="97" t="s">
        <v>2580</v>
      </c>
      <c r="B238" s="30" t="s">
        <v>2720</v>
      </c>
      <c r="C238" s="31" t="s">
        <v>86</v>
      </c>
      <c r="D238" s="36" t="s">
        <v>151</v>
      </c>
      <c r="E238" s="106" t="s">
        <v>2768</v>
      </c>
      <c r="F238" s="31" t="s">
        <v>120</v>
      </c>
      <c r="G238" s="99" t="s">
        <v>2729</v>
      </c>
      <c r="H238" s="32">
        <v>509901.09</v>
      </c>
    </row>
    <row r="239" spans="1:8" ht="60" x14ac:dyDescent="0.2">
      <c r="A239" s="97" t="s">
        <v>2581</v>
      </c>
      <c r="B239" s="30" t="s">
        <v>2720</v>
      </c>
      <c r="C239" s="31" t="s">
        <v>97</v>
      </c>
      <c r="D239" s="36" t="s">
        <v>131</v>
      </c>
      <c r="E239" s="107" t="s">
        <v>2764</v>
      </c>
      <c r="F239" s="31" t="s">
        <v>120</v>
      </c>
      <c r="G239" s="99" t="s">
        <v>2725</v>
      </c>
      <c r="H239" s="32">
        <v>1485256.72</v>
      </c>
    </row>
    <row r="240" spans="1:8" ht="30" x14ac:dyDescent="0.2">
      <c r="A240" s="97" t="s">
        <v>2582</v>
      </c>
      <c r="B240" s="30" t="s">
        <v>14</v>
      </c>
      <c r="C240" s="31" t="s">
        <v>73</v>
      </c>
      <c r="D240" s="36" t="s">
        <v>156</v>
      </c>
      <c r="E240" s="107" t="s">
        <v>2797</v>
      </c>
      <c r="F240" s="31" t="s">
        <v>48</v>
      </c>
      <c r="G240" s="36" t="s">
        <v>2730</v>
      </c>
      <c r="H240" s="32">
        <v>63795</v>
      </c>
    </row>
    <row r="241" spans="1:8" x14ac:dyDescent="0.2">
      <c r="A241" s="97" t="s">
        <v>2583</v>
      </c>
      <c r="B241" s="30" t="s">
        <v>14</v>
      </c>
      <c r="C241" s="31" t="s">
        <v>68</v>
      </c>
      <c r="D241" s="36" t="s">
        <v>150</v>
      </c>
      <c r="E241" s="106" t="s">
        <v>2849</v>
      </c>
      <c r="F241" s="31" t="s">
        <v>48</v>
      </c>
      <c r="G241" s="36" t="s">
        <v>2730</v>
      </c>
      <c r="H241" s="32">
        <v>253698</v>
      </c>
    </row>
    <row r="242" spans="1:8" ht="51.75" customHeight="1" x14ac:dyDescent="0.2">
      <c r="A242" s="97" t="s">
        <v>2584</v>
      </c>
      <c r="B242" s="30" t="s">
        <v>2720</v>
      </c>
      <c r="C242" s="31" t="s">
        <v>82</v>
      </c>
      <c r="D242" s="36" t="s">
        <v>143</v>
      </c>
      <c r="E242" s="117" t="s">
        <v>2852</v>
      </c>
      <c r="F242" s="31" t="s">
        <v>120</v>
      </c>
      <c r="G242" s="99" t="s">
        <v>2725</v>
      </c>
      <c r="H242" s="32">
        <v>268252.38</v>
      </c>
    </row>
    <row r="243" spans="1:8" ht="51" customHeight="1" x14ac:dyDescent="0.2">
      <c r="A243" s="97" t="s">
        <v>2585</v>
      </c>
      <c r="B243" s="30" t="s">
        <v>2720</v>
      </c>
      <c r="C243" s="31" t="s">
        <v>64</v>
      </c>
      <c r="D243" s="36" t="s">
        <v>65</v>
      </c>
      <c r="E243" s="107" t="s">
        <v>2777</v>
      </c>
      <c r="F243" s="31" t="s">
        <v>120</v>
      </c>
      <c r="G243" s="99" t="s">
        <v>2725</v>
      </c>
      <c r="H243" s="32">
        <v>413725.47000000003</v>
      </c>
    </row>
    <row r="244" spans="1:8" ht="51.75" customHeight="1" x14ac:dyDescent="0.2">
      <c r="A244" s="97" t="s">
        <v>2586</v>
      </c>
      <c r="B244" s="30" t="s">
        <v>2720</v>
      </c>
      <c r="C244" s="31" t="s">
        <v>52</v>
      </c>
      <c r="D244" s="36" t="s">
        <v>2731</v>
      </c>
      <c r="E244" s="108" t="s">
        <v>2859</v>
      </c>
      <c r="F244" s="31" t="s">
        <v>120</v>
      </c>
      <c r="G244" s="99" t="s">
        <v>2725</v>
      </c>
      <c r="H244" s="32">
        <v>944184.38</v>
      </c>
    </row>
    <row r="245" spans="1:8" ht="48" customHeight="1" x14ac:dyDescent="0.2">
      <c r="A245" s="97" t="s">
        <v>2587</v>
      </c>
      <c r="B245" s="30" t="s">
        <v>2720</v>
      </c>
      <c r="C245" s="31" t="s">
        <v>31</v>
      </c>
      <c r="D245" s="36" t="s">
        <v>2732</v>
      </c>
      <c r="E245" s="107" t="s">
        <v>2853</v>
      </c>
      <c r="F245" s="31" t="s">
        <v>120</v>
      </c>
      <c r="G245" s="99" t="s">
        <v>2725</v>
      </c>
      <c r="H245" s="32">
        <v>463256.43</v>
      </c>
    </row>
    <row r="246" spans="1:8" ht="46.5" customHeight="1" x14ac:dyDescent="0.2">
      <c r="A246" s="97" t="s">
        <v>2588</v>
      </c>
      <c r="B246" s="30" t="s">
        <v>2720</v>
      </c>
      <c r="C246" s="31" t="s">
        <v>78</v>
      </c>
      <c r="D246" s="36" t="s">
        <v>203</v>
      </c>
      <c r="E246" s="127" t="s">
        <v>2799</v>
      </c>
      <c r="F246" s="31" t="s">
        <v>120</v>
      </c>
      <c r="G246" s="99" t="s">
        <v>2725</v>
      </c>
      <c r="H246" s="32">
        <v>1640885.94</v>
      </c>
    </row>
    <row r="247" spans="1:8" ht="49.5" customHeight="1" x14ac:dyDescent="0.2">
      <c r="A247" s="97" t="s">
        <v>2589</v>
      </c>
      <c r="B247" s="30" t="s">
        <v>2720</v>
      </c>
      <c r="C247" s="31" t="s">
        <v>61</v>
      </c>
      <c r="D247" s="36" t="s">
        <v>76</v>
      </c>
      <c r="E247" s="107" t="s">
        <v>2779</v>
      </c>
      <c r="F247" s="31" t="s">
        <v>120</v>
      </c>
      <c r="G247" s="99" t="s">
        <v>2725</v>
      </c>
      <c r="H247" s="32">
        <v>960597.75</v>
      </c>
    </row>
    <row r="248" spans="1:8" ht="51.75" customHeight="1" x14ac:dyDescent="0.2">
      <c r="A248" s="97" t="s">
        <v>2590</v>
      </c>
      <c r="B248" s="30" t="s">
        <v>2720</v>
      </c>
      <c r="C248" s="31" t="s">
        <v>36</v>
      </c>
      <c r="D248" s="36" t="s">
        <v>130</v>
      </c>
      <c r="E248" s="119" t="s">
        <v>2854</v>
      </c>
      <c r="F248" s="31" t="s">
        <v>120</v>
      </c>
      <c r="G248" s="99" t="s">
        <v>2725</v>
      </c>
      <c r="H248" s="32">
        <v>710769.23</v>
      </c>
    </row>
    <row r="249" spans="1:8" x14ac:dyDescent="0.2">
      <c r="A249" s="97" t="s">
        <v>2591</v>
      </c>
      <c r="B249" s="30" t="s">
        <v>2720</v>
      </c>
      <c r="C249" s="31" t="s">
        <v>36</v>
      </c>
      <c r="D249" s="36" t="s">
        <v>111</v>
      </c>
      <c r="E249" s="107" t="s">
        <v>2855</v>
      </c>
      <c r="F249" s="31" t="s">
        <v>48</v>
      </c>
      <c r="G249" s="36" t="s">
        <v>188</v>
      </c>
      <c r="H249" s="32">
        <v>512708</v>
      </c>
    </row>
    <row r="250" spans="1:8" ht="45" x14ac:dyDescent="0.2">
      <c r="A250" s="97" t="s">
        <v>2592</v>
      </c>
      <c r="B250" s="30" t="s">
        <v>2720</v>
      </c>
      <c r="C250" s="31" t="s">
        <v>56</v>
      </c>
      <c r="D250" s="36" t="s">
        <v>106</v>
      </c>
      <c r="E250" s="119" t="s">
        <v>2805</v>
      </c>
      <c r="F250" s="31" t="s">
        <v>48</v>
      </c>
      <c r="G250" s="36" t="s">
        <v>188</v>
      </c>
      <c r="H250" s="32">
        <v>310572</v>
      </c>
    </row>
    <row r="251" spans="1:8" ht="60" x14ac:dyDescent="0.2">
      <c r="A251" s="97" t="s">
        <v>2593</v>
      </c>
      <c r="B251" s="30" t="s">
        <v>2720</v>
      </c>
      <c r="C251" s="31" t="s">
        <v>63</v>
      </c>
      <c r="D251" s="36" t="s">
        <v>103</v>
      </c>
      <c r="E251" s="107" t="s">
        <v>2835</v>
      </c>
      <c r="F251" s="31" t="s">
        <v>120</v>
      </c>
      <c r="G251" s="99" t="s">
        <v>2725</v>
      </c>
      <c r="H251" s="32">
        <v>575812.63</v>
      </c>
    </row>
    <row r="252" spans="1:8" ht="47.25" customHeight="1" x14ac:dyDescent="0.2">
      <c r="A252" s="97" t="s">
        <v>2594</v>
      </c>
      <c r="B252" s="30" t="s">
        <v>2720</v>
      </c>
      <c r="C252" s="31" t="s">
        <v>92</v>
      </c>
      <c r="D252" s="36" t="s">
        <v>140</v>
      </c>
      <c r="E252" s="107" t="s">
        <v>2817</v>
      </c>
      <c r="F252" s="31" t="s">
        <v>120</v>
      </c>
      <c r="G252" s="99" t="s">
        <v>2725</v>
      </c>
      <c r="H252" s="32">
        <v>287958.19</v>
      </c>
    </row>
    <row r="253" spans="1:8" ht="30" x14ac:dyDescent="0.2">
      <c r="A253" s="97" t="s">
        <v>2595</v>
      </c>
      <c r="B253" s="30" t="s">
        <v>2720</v>
      </c>
      <c r="C253" s="31" t="s">
        <v>80</v>
      </c>
      <c r="D253" s="36" t="s">
        <v>2734</v>
      </c>
      <c r="E253" s="108" t="s">
        <v>2774</v>
      </c>
      <c r="F253" s="31" t="s">
        <v>48</v>
      </c>
      <c r="G253" s="36" t="s">
        <v>188</v>
      </c>
      <c r="H253" s="32">
        <v>632626</v>
      </c>
    </row>
    <row r="254" spans="1:8" x14ac:dyDescent="0.2">
      <c r="A254" s="97" t="s">
        <v>2596</v>
      </c>
      <c r="B254" s="30" t="s">
        <v>2720</v>
      </c>
      <c r="C254" s="31" t="s">
        <v>58</v>
      </c>
      <c r="D254" s="36" t="s">
        <v>148</v>
      </c>
      <c r="E254" s="107" t="s">
        <v>2796</v>
      </c>
      <c r="F254" s="31" t="s">
        <v>48</v>
      </c>
      <c r="G254" s="36" t="s">
        <v>188</v>
      </c>
      <c r="H254" s="32">
        <v>48735</v>
      </c>
    </row>
    <row r="255" spans="1:8" ht="45" x14ac:dyDescent="0.2">
      <c r="A255" s="97" t="s">
        <v>2597</v>
      </c>
      <c r="B255" s="30" t="s">
        <v>2720</v>
      </c>
      <c r="C255" s="31" t="s">
        <v>56</v>
      </c>
      <c r="D255" s="36" t="s">
        <v>106</v>
      </c>
      <c r="E255" s="119" t="s">
        <v>2805</v>
      </c>
      <c r="F255" s="31" t="s">
        <v>120</v>
      </c>
      <c r="G255" s="99" t="s">
        <v>2735</v>
      </c>
      <c r="H255" s="32">
        <v>2684944.53</v>
      </c>
    </row>
    <row r="256" spans="1:8" ht="45" customHeight="1" x14ac:dyDescent="0.2">
      <c r="A256" s="97" t="s">
        <v>2598</v>
      </c>
      <c r="B256" s="30" t="s">
        <v>2720</v>
      </c>
      <c r="C256" s="31" t="s">
        <v>38</v>
      </c>
      <c r="D256" s="36" t="s">
        <v>2789</v>
      </c>
      <c r="E256" s="115" t="s">
        <v>2790</v>
      </c>
      <c r="F256" s="31" t="s">
        <v>120</v>
      </c>
      <c r="G256" s="99" t="s">
        <v>2729</v>
      </c>
      <c r="H256" s="32">
        <v>1255942.3900000001</v>
      </c>
    </row>
    <row r="257" spans="1:8" ht="45.75" customHeight="1" x14ac:dyDescent="0.2">
      <c r="A257" s="97" t="s">
        <v>2599</v>
      </c>
      <c r="B257" s="30" t="s">
        <v>2720</v>
      </c>
      <c r="C257" s="31" t="s">
        <v>84</v>
      </c>
      <c r="D257" s="36" t="s">
        <v>129</v>
      </c>
      <c r="E257" s="107" t="s">
        <v>2769</v>
      </c>
      <c r="F257" s="31" t="s">
        <v>120</v>
      </c>
      <c r="G257" s="99" t="s">
        <v>2725</v>
      </c>
      <c r="H257" s="32">
        <v>388224.07</v>
      </c>
    </row>
    <row r="258" spans="1:8" ht="47.25" customHeight="1" x14ac:dyDescent="0.2">
      <c r="A258" s="97" t="s">
        <v>2600</v>
      </c>
      <c r="B258" s="30" t="s">
        <v>2720</v>
      </c>
      <c r="C258" s="31" t="s">
        <v>33</v>
      </c>
      <c r="D258" s="36" t="s">
        <v>169</v>
      </c>
      <c r="E258" s="109" t="s">
        <v>2766</v>
      </c>
      <c r="F258" s="31" t="s">
        <v>120</v>
      </c>
      <c r="G258" s="99" t="s">
        <v>2725</v>
      </c>
      <c r="H258" s="32">
        <v>281685.83999999997</v>
      </c>
    </row>
    <row r="259" spans="1:8" ht="49.5" customHeight="1" x14ac:dyDescent="0.2">
      <c r="A259" s="97" t="s">
        <v>2601</v>
      </c>
      <c r="B259" s="30" t="s">
        <v>2720</v>
      </c>
      <c r="C259" s="31" t="s">
        <v>71</v>
      </c>
      <c r="D259" s="36" t="s">
        <v>72</v>
      </c>
      <c r="E259" s="107" t="s">
        <v>2806</v>
      </c>
      <c r="F259" s="31" t="s">
        <v>120</v>
      </c>
      <c r="G259" s="99" t="s">
        <v>2725</v>
      </c>
      <c r="H259" s="32">
        <v>1086453.28</v>
      </c>
    </row>
    <row r="260" spans="1:8" ht="60" x14ac:dyDescent="0.2">
      <c r="A260" s="97" t="s">
        <v>2602</v>
      </c>
      <c r="B260" s="30" t="s">
        <v>2720</v>
      </c>
      <c r="C260" s="31" t="s">
        <v>80</v>
      </c>
      <c r="D260" s="36" t="s">
        <v>100</v>
      </c>
      <c r="E260" s="107" t="s">
        <v>2776</v>
      </c>
      <c r="F260" s="31" t="s">
        <v>120</v>
      </c>
      <c r="G260" s="99" t="s">
        <v>2725</v>
      </c>
      <c r="H260" s="32">
        <v>1552994.7399999998</v>
      </c>
    </row>
    <row r="261" spans="1:8" ht="46.5" customHeight="1" x14ac:dyDescent="0.2">
      <c r="A261" s="97" t="s">
        <v>2603</v>
      </c>
      <c r="B261" s="30" t="s">
        <v>2720</v>
      </c>
      <c r="C261" s="31" t="s">
        <v>29</v>
      </c>
      <c r="D261" s="36" t="s">
        <v>159</v>
      </c>
      <c r="E261" s="120" t="s">
        <v>2866</v>
      </c>
      <c r="F261" s="31" t="s">
        <v>120</v>
      </c>
      <c r="G261" s="99" t="s">
        <v>2725</v>
      </c>
      <c r="H261" s="32">
        <v>1237200.31</v>
      </c>
    </row>
    <row r="262" spans="1:8" ht="52.5" customHeight="1" x14ac:dyDescent="0.2">
      <c r="A262" s="97" t="s">
        <v>2604</v>
      </c>
      <c r="B262" s="30" t="s">
        <v>2720</v>
      </c>
      <c r="C262" s="31" t="s">
        <v>49</v>
      </c>
      <c r="D262" s="36" t="s">
        <v>164</v>
      </c>
      <c r="E262" s="107" t="s">
        <v>2837</v>
      </c>
      <c r="F262" s="31" t="s">
        <v>120</v>
      </c>
      <c r="G262" s="99" t="s">
        <v>2725</v>
      </c>
      <c r="H262" s="32">
        <v>1353221.96</v>
      </c>
    </row>
    <row r="263" spans="1:8" ht="49.5" customHeight="1" x14ac:dyDescent="0.2">
      <c r="A263" s="97" t="s">
        <v>2605</v>
      </c>
      <c r="B263" s="30" t="s">
        <v>2720</v>
      </c>
      <c r="C263" s="31" t="s">
        <v>68</v>
      </c>
      <c r="D263" s="36" t="s">
        <v>142</v>
      </c>
      <c r="E263" s="107" t="s">
        <v>2847</v>
      </c>
      <c r="F263" s="31" t="s">
        <v>120</v>
      </c>
      <c r="G263" s="99" t="s">
        <v>2725</v>
      </c>
      <c r="H263" s="32">
        <v>1796346.06</v>
      </c>
    </row>
    <row r="264" spans="1:8" x14ac:dyDescent="0.2">
      <c r="A264" s="97" t="s">
        <v>2606</v>
      </c>
      <c r="B264" s="30" t="s">
        <v>2720</v>
      </c>
      <c r="C264" s="31" t="s">
        <v>69</v>
      </c>
      <c r="D264" s="36" t="s">
        <v>70</v>
      </c>
      <c r="E264" s="107" t="s">
        <v>2850</v>
      </c>
      <c r="F264" s="31" t="s">
        <v>48</v>
      </c>
      <c r="G264" s="36" t="s">
        <v>184</v>
      </c>
      <c r="H264" s="32">
        <v>2379.6799999999998</v>
      </c>
    </row>
    <row r="265" spans="1:8" ht="53.25" customHeight="1" x14ac:dyDescent="0.2">
      <c r="A265" s="97" t="s">
        <v>2607</v>
      </c>
      <c r="B265" s="30" t="s">
        <v>2720</v>
      </c>
      <c r="C265" s="31" t="s">
        <v>81</v>
      </c>
      <c r="D265" s="36" t="s">
        <v>139</v>
      </c>
      <c r="E265" s="114" t="s">
        <v>2802</v>
      </c>
      <c r="F265" s="31" t="s">
        <v>120</v>
      </c>
      <c r="G265" s="99" t="s">
        <v>2725</v>
      </c>
      <c r="H265" s="32">
        <v>75707.189999999988</v>
      </c>
    </row>
    <row r="266" spans="1:8" ht="75" x14ac:dyDescent="0.2">
      <c r="A266" s="97" t="s">
        <v>2608</v>
      </c>
      <c r="B266" s="30" t="s">
        <v>2720</v>
      </c>
      <c r="C266" s="31" t="s">
        <v>55</v>
      </c>
      <c r="D266" s="36" t="s">
        <v>141</v>
      </c>
      <c r="E266" s="121" t="s">
        <v>2823</v>
      </c>
      <c r="F266" s="31" t="s">
        <v>120</v>
      </c>
      <c r="G266" s="99" t="s">
        <v>2725</v>
      </c>
      <c r="H266" s="32">
        <v>1775267.98</v>
      </c>
    </row>
    <row r="267" spans="1:8" ht="30" x14ac:dyDescent="0.2">
      <c r="A267" s="97" t="s">
        <v>2609</v>
      </c>
      <c r="B267" s="30" t="s">
        <v>2720</v>
      </c>
      <c r="C267" s="31" t="s">
        <v>175</v>
      </c>
      <c r="D267" s="36" t="s">
        <v>285</v>
      </c>
      <c r="E267" s="115" t="s">
        <v>2810</v>
      </c>
      <c r="F267" s="31" t="s">
        <v>48</v>
      </c>
      <c r="G267" s="36" t="s">
        <v>188</v>
      </c>
      <c r="H267" s="32">
        <v>973377</v>
      </c>
    </row>
    <row r="268" spans="1:8" ht="51" customHeight="1" x14ac:dyDescent="0.2">
      <c r="A268" s="97" t="s">
        <v>2610</v>
      </c>
      <c r="B268" s="30" t="s">
        <v>2720</v>
      </c>
      <c r="C268" s="31" t="s">
        <v>58</v>
      </c>
      <c r="D268" s="36" t="s">
        <v>168</v>
      </c>
      <c r="E268" s="107" t="s">
        <v>2796</v>
      </c>
      <c r="F268" s="31" t="s">
        <v>120</v>
      </c>
      <c r="G268" s="99" t="s">
        <v>2725</v>
      </c>
      <c r="H268" s="32">
        <v>5611804.7800000003</v>
      </c>
    </row>
    <row r="269" spans="1:8" ht="47.25" customHeight="1" x14ac:dyDescent="0.2">
      <c r="A269" s="97" t="s">
        <v>2611</v>
      </c>
      <c r="B269" s="30" t="s">
        <v>2720</v>
      </c>
      <c r="C269" s="31" t="s">
        <v>88</v>
      </c>
      <c r="D269" s="36" t="s">
        <v>2716</v>
      </c>
      <c r="E269" s="36" t="s">
        <v>2771</v>
      </c>
      <c r="F269" s="31" t="s">
        <v>120</v>
      </c>
      <c r="G269" s="99" t="s">
        <v>2725</v>
      </c>
      <c r="H269" s="32">
        <v>46915.03</v>
      </c>
    </row>
    <row r="270" spans="1:8" ht="45" x14ac:dyDescent="0.2">
      <c r="A270" s="97" t="s">
        <v>2612</v>
      </c>
      <c r="B270" s="30" t="s">
        <v>2720</v>
      </c>
      <c r="C270" s="31" t="s">
        <v>56</v>
      </c>
      <c r="D270" s="36" t="s">
        <v>106</v>
      </c>
      <c r="E270" s="119" t="s">
        <v>2805</v>
      </c>
      <c r="F270" s="31" t="s">
        <v>48</v>
      </c>
      <c r="G270" s="36" t="s">
        <v>188</v>
      </c>
      <c r="H270" s="32">
        <v>346393.89</v>
      </c>
    </row>
    <row r="271" spans="1:8" ht="49.5" customHeight="1" x14ac:dyDescent="0.2">
      <c r="A271" s="97" t="s">
        <v>2613</v>
      </c>
      <c r="B271" s="30" t="s">
        <v>2720</v>
      </c>
      <c r="C271" s="31" t="s">
        <v>175</v>
      </c>
      <c r="D271" s="36" t="s">
        <v>2736</v>
      </c>
      <c r="E271" s="36" t="s">
        <v>2815</v>
      </c>
      <c r="F271" s="31" t="s">
        <v>120</v>
      </c>
      <c r="G271" s="99" t="s">
        <v>2725</v>
      </c>
      <c r="H271" s="32">
        <v>190054.49</v>
      </c>
    </row>
    <row r="272" spans="1:8" x14ac:dyDescent="0.2">
      <c r="A272" s="97" t="s">
        <v>2614</v>
      </c>
      <c r="B272" s="30" t="s">
        <v>2722</v>
      </c>
      <c r="C272" s="31" t="s">
        <v>43</v>
      </c>
      <c r="D272" s="36" t="s">
        <v>44</v>
      </c>
      <c r="E272" s="107" t="s">
        <v>2793</v>
      </c>
      <c r="F272" s="31" t="s">
        <v>2489</v>
      </c>
      <c r="G272" s="36" t="s">
        <v>198</v>
      </c>
      <c r="H272" s="32">
        <v>17109.3</v>
      </c>
    </row>
    <row r="273" spans="1:8" ht="15" customHeight="1" x14ac:dyDescent="0.2">
      <c r="A273" s="97" t="s">
        <v>2615</v>
      </c>
      <c r="B273" s="30" t="s">
        <v>2720</v>
      </c>
      <c r="C273" s="31" t="s">
        <v>68</v>
      </c>
      <c r="D273" s="36" t="s">
        <v>150</v>
      </c>
      <c r="E273" s="106" t="s">
        <v>2849</v>
      </c>
      <c r="F273" s="31" t="s">
        <v>48</v>
      </c>
      <c r="G273" s="36" t="s">
        <v>188</v>
      </c>
      <c r="H273" s="32">
        <v>594323</v>
      </c>
    </row>
    <row r="274" spans="1:8" x14ac:dyDescent="0.2">
      <c r="A274" s="97" t="s">
        <v>2616</v>
      </c>
      <c r="B274" s="30" t="s">
        <v>2720</v>
      </c>
      <c r="C274" s="31" t="s">
        <v>49</v>
      </c>
      <c r="D274" s="36" t="s">
        <v>281</v>
      </c>
      <c r="E274" s="107" t="s">
        <v>2837</v>
      </c>
      <c r="F274" s="31" t="s">
        <v>48</v>
      </c>
      <c r="G274" s="36" t="s">
        <v>188</v>
      </c>
      <c r="H274" s="32">
        <v>351740</v>
      </c>
    </row>
    <row r="275" spans="1:8" x14ac:dyDescent="0.35">
      <c r="A275" s="97" t="s">
        <v>2617</v>
      </c>
      <c r="B275" s="30" t="s">
        <v>2722</v>
      </c>
      <c r="C275" s="31" t="s">
        <v>122</v>
      </c>
      <c r="D275" s="36" t="s">
        <v>2490</v>
      </c>
      <c r="E275" s="96" t="s">
        <v>2820</v>
      </c>
      <c r="F275" s="31" t="s">
        <v>2489</v>
      </c>
      <c r="G275" s="36" t="s">
        <v>198</v>
      </c>
      <c r="H275" s="32">
        <v>6821.25</v>
      </c>
    </row>
    <row r="276" spans="1:8" x14ac:dyDescent="0.2">
      <c r="A276" s="97" t="s">
        <v>2618</v>
      </c>
      <c r="B276" s="30" t="s">
        <v>2720</v>
      </c>
      <c r="C276" s="31" t="s">
        <v>68</v>
      </c>
      <c r="D276" s="36" t="s">
        <v>150</v>
      </c>
      <c r="E276" s="106" t="s">
        <v>2849</v>
      </c>
      <c r="F276" s="31" t="s">
        <v>48</v>
      </c>
      <c r="G276" s="36" t="s">
        <v>188</v>
      </c>
      <c r="H276" s="32">
        <v>1648943</v>
      </c>
    </row>
    <row r="277" spans="1:8" ht="48" customHeight="1" x14ac:dyDescent="0.2">
      <c r="A277" s="97" t="s">
        <v>2619</v>
      </c>
      <c r="B277" s="30" t="s">
        <v>2720</v>
      </c>
      <c r="C277" s="31" t="s">
        <v>73</v>
      </c>
      <c r="D277" s="36" t="s">
        <v>134</v>
      </c>
      <c r="E277" s="107" t="s">
        <v>2797</v>
      </c>
      <c r="F277" s="31" t="s">
        <v>120</v>
      </c>
      <c r="G277" s="99" t="s">
        <v>2725</v>
      </c>
      <c r="H277" s="32">
        <v>897239.51</v>
      </c>
    </row>
    <row r="278" spans="1:8" ht="30" x14ac:dyDescent="0.2">
      <c r="A278" s="97" t="s">
        <v>2620</v>
      </c>
      <c r="B278" s="30" t="s">
        <v>2720</v>
      </c>
      <c r="C278" s="31" t="s">
        <v>55</v>
      </c>
      <c r="D278" s="103" t="s">
        <v>99</v>
      </c>
      <c r="E278" s="106" t="s">
        <v>2826</v>
      </c>
      <c r="F278" s="31" t="s">
        <v>48</v>
      </c>
      <c r="G278" s="36" t="s">
        <v>188</v>
      </c>
      <c r="H278" s="32">
        <v>143299</v>
      </c>
    </row>
    <row r="279" spans="1:8" x14ac:dyDescent="0.2">
      <c r="A279" s="97" t="s">
        <v>2621</v>
      </c>
      <c r="B279" s="30" t="s">
        <v>2720</v>
      </c>
      <c r="C279" s="31" t="s">
        <v>54</v>
      </c>
      <c r="D279" s="36" t="s">
        <v>172</v>
      </c>
      <c r="E279" s="106" t="s">
        <v>2841</v>
      </c>
      <c r="F279" s="31" t="s">
        <v>48</v>
      </c>
      <c r="G279" s="36" t="s">
        <v>188</v>
      </c>
      <c r="H279" s="32">
        <v>689213</v>
      </c>
    </row>
    <row r="280" spans="1:8" x14ac:dyDescent="0.2">
      <c r="A280" s="97" t="s">
        <v>2622</v>
      </c>
      <c r="B280" s="30" t="s">
        <v>14</v>
      </c>
      <c r="C280" s="31" t="s">
        <v>86</v>
      </c>
      <c r="D280" s="36" t="s">
        <v>157</v>
      </c>
      <c r="E280" s="106" t="s">
        <v>2768</v>
      </c>
      <c r="F280" s="31" t="s">
        <v>48</v>
      </c>
      <c r="G280" s="36" t="s">
        <v>2730</v>
      </c>
      <c r="H280" s="32">
        <v>14303</v>
      </c>
    </row>
    <row r="281" spans="1:8" ht="30" x14ac:dyDescent="0.2">
      <c r="A281" s="97" t="s">
        <v>2623</v>
      </c>
      <c r="B281" s="30" t="s">
        <v>2720</v>
      </c>
      <c r="C281" s="31" t="s">
        <v>86</v>
      </c>
      <c r="D281" s="36" t="s">
        <v>151</v>
      </c>
      <c r="E281" s="106" t="s">
        <v>2768</v>
      </c>
      <c r="F281" s="31" t="s">
        <v>48</v>
      </c>
      <c r="G281" s="36" t="s">
        <v>2738</v>
      </c>
      <c r="H281" s="32">
        <v>475000</v>
      </c>
    </row>
    <row r="282" spans="1:8" ht="45" x14ac:dyDescent="0.2">
      <c r="A282" s="97" t="s">
        <v>2624</v>
      </c>
      <c r="B282" s="30" t="s">
        <v>2720</v>
      </c>
      <c r="C282" s="31" t="s">
        <v>56</v>
      </c>
      <c r="D282" s="36" t="s">
        <v>105</v>
      </c>
      <c r="E282" s="119" t="s">
        <v>2805</v>
      </c>
      <c r="F282" s="31" t="s">
        <v>48</v>
      </c>
      <c r="G282" s="36" t="s">
        <v>188</v>
      </c>
      <c r="H282" s="32">
        <v>149797</v>
      </c>
    </row>
    <row r="283" spans="1:8" x14ac:dyDescent="0.2">
      <c r="A283" s="97" t="s">
        <v>2625</v>
      </c>
      <c r="B283" s="30" t="s">
        <v>2720</v>
      </c>
      <c r="C283" s="31" t="s">
        <v>54</v>
      </c>
      <c r="D283" s="36" t="s">
        <v>172</v>
      </c>
      <c r="E283" s="106" t="s">
        <v>2841</v>
      </c>
      <c r="F283" s="31" t="s">
        <v>48</v>
      </c>
      <c r="G283" s="36" t="s">
        <v>188</v>
      </c>
      <c r="H283" s="32">
        <v>377127</v>
      </c>
    </row>
    <row r="284" spans="1:8" x14ac:dyDescent="0.2">
      <c r="A284" s="97" t="s">
        <v>2626</v>
      </c>
      <c r="B284" s="30" t="s">
        <v>2720</v>
      </c>
      <c r="C284" s="31" t="s">
        <v>58</v>
      </c>
      <c r="D284" s="36" t="s">
        <v>2714</v>
      </c>
      <c r="E284" s="107" t="s">
        <v>2796</v>
      </c>
      <c r="F284" s="31" t="s">
        <v>48</v>
      </c>
      <c r="G284" s="36" t="s">
        <v>188</v>
      </c>
      <c r="H284" s="32">
        <v>245737</v>
      </c>
    </row>
    <row r="285" spans="1:8" ht="30" x14ac:dyDescent="0.2">
      <c r="A285" s="97" t="s">
        <v>2627</v>
      </c>
      <c r="B285" s="30" t="s">
        <v>2720</v>
      </c>
      <c r="C285" s="31" t="s">
        <v>73</v>
      </c>
      <c r="D285" s="36" t="s">
        <v>156</v>
      </c>
      <c r="E285" s="107" t="s">
        <v>2797</v>
      </c>
      <c r="F285" s="31" t="s">
        <v>48</v>
      </c>
      <c r="G285" s="36" t="s">
        <v>188</v>
      </c>
      <c r="H285" s="32">
        <v>531704</v>
      </c>
    </row>
    <row r="286" spans="1:8" x14ac:dyDescent="0.2">
      <c r="A286" s="97" t="s">
        <v>2628</v>
      </c>
      <c r="B286" s="30" t="s">
        <v>14</v>
      </c>
      <c r="C286" s="31" t="s">
        <v>64</v>
      </c>
      <c r="D286" s="36" t="s">
        <v>173</v>
      </c>
      <c r="E286" s="112" t="s">
        <v>2778</v>
      </c>
      <c r="F286" s="31" t="s">
        <v>48</v>
      </c>
      <c r="G286" s="36" t="s">
        <v>2739</v>
      </c>
      <c r="H286" s="32">
        <v>275124</v>
      </c>
    </row>
    <row r="287" spans="1:8" x14ac:dyDescent="0.2">
      <c r="A287" s="97" t="s">
        <v>2629</v>
      </c>
      <c r="B287" s="30" t="s">
        <v>14</v>
      </c>
      <c r="C287" s="31" t="s">
        <v>64</v>
      </c>
      <c r="D287" s="36" t="s">
        <v>65</v>
      </c>
      <c r="E287" s="107" t="s">
        <v>2777</v>
      </c>
      <c r="F287" s="31" t="s">
        <v>48</v>
      </c>
      <c r="G287" s="36" t="s">
        <v>2739</v>
      </c>
      <c r="H287" s="32">
        <v>20054</v>
      </c>
    </row>
    <row r="288" spans="1:8" x14ac:dyDescent="0.2">
      <c r="A288" s="97" t="s">
        <v>2630</v>
      </c>
      <c r="B288" s="30" t="s">
        <v>14</v>
      </c>
      <c r="C288" s="31" t="s">
        <v>61</v>
      </c>
      <c r="D288" s="36" t="s">
        <v>76</v>
      </c>
      <c r="E288" s="107" t="s">
        <v>2779</v>
      </c>
      <c r="F288" s="31" t="s">
        <v>48</v>
      </c>
      <c r="G288" s="36" t="s">
        <v>2739</v>
      </c>
      <c r="H288" s="32">
        <v>62216</v>
      </c>
    </row>
    <row r="289" spans="1:8" x14ac:dyDescent="0.2">
      <c r="A289" s="97" t="s">
        <v>2631</v>
      </c>
      <c r="B289" s="30" t="s">
        <v>14</v>
      </c>
      <c r="C289" s="31" t="s">
        <v>71</v>
      </c>
      <c r="D289" s="36" t="s">
        <v>72</v>
      </c>
      <c r="E289" s="107" t="s">
        <v>2806</v>
      </c>
      <c r="F289" s="31" t="s">
        <v>48</v>
      </c>
      <c r="G289" s="36" t="s">
        <v>2739</v>
      </c>
      <c r="H289" s="32">
        <v>35073</v>
      </c>
    </row>
    <row r="290" spans="1:8" ht="30" x14ac:dyDescent="0.2">
      <c r="A290" s="97" t="s">
        <v>2632</v>
      </c>
      <c r="B290" s="30" t="s">
        <v>14</v>
      </c>
      <c r="C290" s="31" t="s">
        <v>29</v>
      </c>
      <c r="D290" s="36" t="s">
        <v>159</v>
      </c>
      <c r="E290" s="120" t="s">
        <v>2866</v>
      </c>
      <c r="F290" s="31" t="s">
        <v>48</v>
      </c>
      <c r="G290" s="36" t="s">
        <v>2739</v>
      </c>
      <c r="H290" s="32">
        <v>40127</v>
      </c>
    </row>
    <row r="291" spans="1:8" x14ac:dyDescent="0.2">
      <c r="A291" s="97" t="s">
        <v>2633</v>
      </c>
      <c r="B291" s="30" t="s">
        <v>2720</v>
      </c>
      <c r="C291" s="31" t="s">
        <v>54</v>
      </c>
      <c r="D291" s="36" t="s">
        <v>2491</v>
      </c>
      <c r="E291" s="108" t="s">
        <v>2846</v>
      </c>
      <c r="F291" s="31" t="s">
        <v>48</v>
      </c>
      <c r="G291" s="36" t="s">
        <v>188</v>
      </c>
      <c r="H291" s="32">
        <v>1889531</v>
      </c>
    </row>
    <row r="292" spans="1:8" x14ac:dyDescent="0.2">
      <c r="A292" s="97" t="s">
        <v>2634</v>
      </c>
      <c r="B292" s="30" t="s">
        <v>2720</v>
      </c>
      <c r="C292" s="31" t="s">
        <v>71</v>
      </c>
      <c r="D292" s="36" t="s">
        <v>72</v>
      </c>
      <c r="E292" s="107" t="s">
        <v>2806</v>
      </c>
      <c r="F292" s="31" t="s">
        <v>48</v>
      </c>
      <c r="G292" s="36" t="s">
        <v>188</v>
      </c>
      <c r="H292" s="32">
        <v>484346</v>
      </c>
    </row>
    <row r="293" spans="1:8" ht="54.75" customHeight="1" x14ac:dyDescent="0.2">
      <c r="A293" s="97" t="s">
        <v>2635</v>
      </c>
      <c r="B293" s="30" t="s">
        <v>2720</v>
      </c>
      <c r="C293" s="31" t="s">
        <v>54</v>
      </c>
      <c r="D293" s="36" t="s">
        <v>2740</v>
      </c>
      <c r="E293" s="108" t="s">
        <v>2845</v>
      </c>
      <c r="F293" s="31" t="s">
        <v>120</v>
      </c>
      <c r="G293" s="99" t="s">
        <v>2725</v>
      </c>
      <c r="H293" s="32">
        <v>2274613.98</v>
      </c>
    </row>
    <row r="294" spans="1:8" x14ac:dyDescent="0.2">
      <c r="A294" s="97" t="s">
        <v>2636</v>
      </c>
      <c r="B294" s="30" t="s">
        <v>2720</v>
      </c>
      <c r="C294" s="31" t="s">
        <v>61</v>
      </c>
      <c r="D294" s="36" t="s">
        <v>76</v>
      </c>
      <c r="E294" s="107" t="s">
        <v>2779</v>
      </c>
      <c r="F294" s="31" t="s">
        <v>48</v>
      </c>
      <c r="G294" s="36" t="s">
        <v>188</v>
      </c>
      <c r="H294" s="32">
        <v>51867</v>
      </c>
    </row>
    <row r="295" spans="1:8" ht="30" x14ac:dyDescent="0.2">
      <c r="A295" s="97" t="s">
        <v>2637</v>
      </c>
      <c r="B295" s="30" t="s">
        <v>2720</v>
      </c>
      <c r="C295" s="31" t="s">
        <v>175</v>
      </c>
      <c r="D295" s="36" t="s">
        <v>285</v>
      </c>
      <c r="E295" s="115" t="s">
        <v>2810</v>
      </c>
      <c r="F295" s="31" t="s">
        <v>48</v>
      </c>
      <c r="G295" s="36" t="s">
        <v>188</v>
      </c>
      <c r="H295" s="32">
        <v>1738632</v>
      </c>
    </row>
    <row r="296" spans="1:8" ht="45" x14ac:dyDescent="0.2">
      <c r="A296" s="97" t="s">
        <v>2638</v>
      </c>
      <c r="B296" s="30" t="s">
        <v>2720</v>
      </c>
      <c r="C296" s="31" t="s">
        <v>56</v>
      </c>
      <c r="D296" s="36" t="s">
        <v>106</v>
      </c>
      <c r="E296" s="119" t="s">
        <v>2805</v>
      </c>
      <c r="F296" s="31" t="s">
        <v>48</v>
      </c>
      <c r="G296" s="36" t="s">
        <v>188</v>
      </c>
      <c r="H296" s="32">
        <v>865359</v>
      </c>
    </row>
    <row r="297" spans="1:8" ht="30" x14ac:dyDescent="0.2">
      <c r="A297" s="97" t="s">
        <v>2639</v>
      </c>
      <c r="B297" s="30" t="s">
        <v>2722</v>
      </c>
      <c r="C297" s="31" t="s">
        <v>88</v>
      </c>
      <c r="D297" s="36" t="s">
        <v>177</v>
      </c>
      <c r="E297" s="107" t="s">
        <v>2770</v>
      </c>
      <c r="F297" s="31" t="s">
        <v>138</v>
      </c>
      <c r="G297" s="36" t="s">
        <v>198</v>
      </c>
      <c r="H297" s="32">
        <v>31512</v>
      </c>
    </row>
    <row r="298" spans="1:8" ht="30" x14ac:dyDescent="0.2">
      <c r="A298" s="97" t="s">
        <v>2640</v>
      </c>
      <c r="B298" s="30" t="s">
        <v>2722</v>
      </c>
      <c r="C298" s="31" t="s">
        <v>71</v>
      </c>
      <c r="D298" s="36" t="s">
        <v>2741</v>
      </c>
      <c r="E298" s="112" t="s">
        <v>2807</v>
      </c>
      <c r="F298" s="31" t="s">
        <v>138</v>
      </c>
      <c r="G298" s="36" t="s">
        <v>198</v>
      </c>
      <c r="H298" s="32">
        <v>21412</v>
      </c>
    </row>
    <row r="299" spans="1:8" ht="45" x14ac:dyDescent="0.2">
      <c r="A299" s="97" t="s">
        <v>2641</v>
      </c>
      <c r="B299" s="30" t="s">
        <v>2720</v>
      </c>
      <c r="C299" s="31" t="s">
        <v>56</v>
      </c>
      <c r="D299" s="36" t="s">
        <v>106</v>
      </c>
      <c r="E299" s="119" t="s">
        <v>2805</v>
      </c>
      <c r="F299" s="31" t="s">
        <v>48</v>
      </c>
      <c r="G299" s="36" t="s">
        <v>188</v>
      </c>
      <c r="H299" s="32">
        <v>654942</v>
      </c>
    </row>
    <row r="300" spans="1:8" x14ac:dyDescent="0.2">
      <c r="A300" s="97" t="s">
        <v>2642</v>
      </c>
      <c r="B300" s="30" t="s">
        <v>2722</v>
      </c>
      <c r="C300" s="31" t="s">
        <v>52</v>
      </c>
      <c r="D300" s="36" t="s">
        <v>176</v>
      </c>
      <c r="E300" s="108" t="s">
        <v>2860</v>
      </c>
      <c r="F300" s="31" t="s">
        <v>2489</v>
      </c>
      <c r="G300" s="36" t="s">
        <v>198</v>
      </c>
      <c r="H300" s="32">
        <v>2242168</v>
      </c>
    </row>
    <row r="301" spans="1:8" x14ac:dyDescent="0.2">
      <c r="A301" s="97" t="s">
        <v>2643</v>
      </c>
      <c r="B301" s="30" t="s">
        <v>2722</v>
      </c>
      <c r="C301" s="31" t="s">
        <v>40</v>
      </c>
      <c r="D301" s="36" t="s">
        <v>41</v>
      </c>
      <c r="E301" s="106" t="s">
        <v>2762</v>
      </c>
      <c r="F301" s="31" t="s">
        <v>2489</v>
      </c>
      <c r="G301" s="36" t="s">
        <v>198</v>
      </c>
      <c r="H301" s="32">
        <v>6676.8</v>
      </c>
    </row>
    <row r="302" spans="1:8" ht="30" x14ac:dyDescent="0.2">
      <c r="A302" s="97" t="s">
        <v>2644</v>
      </c>
      <c r="B302" s="30" t="s">
        <v>2722</v>
      </c>
      <c r="C302" s="31" t="s">
        <v>33</v>
      </c>
      <c r="D302" s="36" t="s">
        <v>34</v>
      </c>
      <c r="E302" s="110" t="s">
        <v>2867</v>
      </c>
      <c r="F302" s="31" t="s">
        <v>2489</v>
      </c>
      <c r="G302" s="36" t="s">
        <v>198</v>
      </c>
      <c r="H302" s="32">
        <v>2244</v>
      </c>
    </row>
    <row r="303" spans="1:8" x14ac:dyDescent="0.2">
      <c r="A303" s="97" t="s">
        <v>2645</v>
      </c>
      <c r="B303" s="30" t="s">
        <v>2720</v>
      </c>
      <c r="C303" s="31" t="s">
        <v>58</v>
      </c>
      <c r="D303" s="36" t="s">
        <v>2714</v>
      </c>
      <c r="E303" s="107" t="s">
        <v>2796</v>
      </c>
      <c r="F303" s="31" t="s">
        <v>48</v>
      </c>
      <c r="G303" s="36" t="s">
        <v>188</v>
      </c>
      <c r="H303" s="32">
        <v>79292</v>
      </c>
    </row>
    <row r="304" spans="1:8" x14ac:dyDescent="0.2">
      <c r="A304" s="97" t="s">
        <v>2646</v>
      </c>
      <c r="B304" s="30" t="s">
        <v>2722</v>
      </c>
      <c r="C304" s="31" t="s">
        <v>49</v>
      </c>
      <c r="D304" s="36" t="s">
        <v>50</v>
      </c>
      <c r="E304" s="107" t="s">
        <v>2837</v>
      </c>
      <c r="F304" s="31" t="s">
        <v>2489</v>
      </c>
      <c r="G304" s="36" t="s">
        <v>198</v>
      </c>
      <c r="H304" s="32">
        <v>12486</v>
      </c>
    </row>
    <row r="305" spans="1:8" ht="30" x14ac:dyDescent="0.2">
      <c r="A305" s="97" t="s">
        <v>2647</v>
      </c>
      <c r="B305" s="30" t="s">
        <v>2722</v>
      </c>
      <c r="C305" s="31" t="s">
        <v>58</v>
      </c>
      <c r="D305" s="36" t="s">
        <v>59</v>
      </c>
      <c r="E305" s="106" t="s">
        <v>2795</v>
      </c>
      <c r="F305" s="31" t="s">
        <v>2489</v>
      </c>
      <c r="G305" s="36" t="s">
        <v>198</v>
      </c>
      <c r="H305" s="32">
        <v>8394384</v>
      </c>
    </row>
    <row r="306" spans="1:8" x14ac:dyDescent="0.2">
      <c r="A306" s="97" t="s">
        <v>2648</v>
      </c>
      <c r="B306" s="30" t="s">
        <v>2722</v>
      </c>
      <c r="C306" s="31" t="s">
        <v>82</v>
      </c>
      <c r="D306" s="36" t="s">
        <v>2742</v>
      </c>
      <c r="E306" s="123" t="s">
        <v>2851</v>
      </c>
      <c r="F306" s="31" t="s">
        <v>2489</v>
      </c>
      <c r="G306" s="36" t="s">
        <v>198</v>
      </c>
      <c r="H306" s="32">
        <v>4070</v>
      </c>
    </row>
    <row r="307" spans="1:8" ht="30" x14ac:dyDescent="0.2">
      <c r="A307" s="97" t="s">
        <v>2649</v>
      </c>
      <c r="B307" s="30" t="s">
        <v>2722</v>
      </c>
      <c r="C307" s="31" t="s">
        <v>36</v>
      </c>
      <c r="D307" s="36" t="s">
        <v>60</v>
      </c>
      <c r="E307" s="106" t="s">
        <v>2856</v>
      </c>
      <c r="F307" s="31" t="s">
        <v>2489</v>
      </c>
      <c r="G307" s="36" t="s">
        <v>198</v>
      </c>
      <c r="H307" s="32">
        <v>875748</v>
      </c>
    </row>
    <row r="308" spans="1:8" x14ac:dyDescent="0.2">
      <c r="A308" s="97" t="s">
        <v>2650</v>
      </c>
      <c r="B308" s="30" t="s">
        <v>2722</v>
      </c>
      <c r="C308" s="31" t="s">
        <v>31</v>
      </c>
      <c r="D308" s="36" t="s">
        <v>32</v>
      </c>
      <c r="E308" s="107" t="s">
        <v>2853</v>
      </c>
      <c r="F308" s="31" t="s">
        <v>2489</v>
      </c>
      <c r="G308" s="36" t="s">
        <v>198</v>
      </c>
      <c r="H308" s="32">
        <v>2558</v>
      </c>
    </row>
    <row r="309" spans="1:8" x14ac:dyDescent="0.2">
      <c r="A309" s="97" t="s">
        <v>2651</v>
      </c>
      <c r="B309" s="30" t="s">
        <v>2722</v>
      </c>
      <c r="C309" s="31" t="s">
        <v>33</v>
      </c>
      <c r="D309" s="36" t="s">
        <v>128</v>
      </c>
      <c r="E309" s="107" t="s">
        <v>2767</v>
      </c>
      <c r="F309" s="31" t="s">
        <v>2489</v>
      </c>
      <c r="G309" s="36" t="s">
        <v>198</v>
      </c>
      <c r="H309" s="32">
        <v>207497</v>
      </c>
    </row>
    <row r="310" spans="1:8" ht="30" x14ac:dyDescent="0.2">
      <c r="A310" s="97" t="s">
        <v>2652</v>
      </c>
      <c r="B310" s="30" t="s">
        <v>2722</v>
      </c>
      <c r="C310" s="31" t="s">
        <v>114</v>
      </c>
      <c r="D310" s="36" t="s">
        <v>2743</v>
      </c>
      <c r="E310" s="115" t="s">
        <v>2833</v>
      </c>
      <c r="F310" s="31" t="s">
        <v>2712</v>
      </c>
      <c r="G310" s="36" t="s">
        <v>2744</v>
      </c>
      <c r="H310" s="32">
        <v>24632</v>
      </c>
    </row>
    <row r="311" spans="1:8" x14ac:dyDescent="0.2">
      <c r="A311" s="97" t="s">
        <v>2653</v>
      </c>
      <c r="B311" s="30" t="s">
        <v>2722</v>
      </c>
      <c r="C311" s="31" t="s">
        <v>54</v>
      </c>
      <c r="D311" s="36" t="s">
        <v>179</v>
      </c>
      <c r="E311" s="108" t="s">
        <v>2843</v>
      </c>
      <c r="F311" s="31" t="s">
        <v>2489</v>
      </c>
      <c r="G311" s="36" t="s">
        <v>198</v>
      </c>
      <c r="H311" s="32">
        <v>8005</v>
      </c>
    </row>
    <row r="312" spans="1:8" x14ac:dyDescent="0.2">
      <c r="A312" s="97" t="s">
        <v>2654</v>
      </c>
      <c r="B312" s="30" t="s">
        <v>2722</v>
      </c>
      <c r="C312" s="31" t="s">
        <v>114</v>
      </c>
      <c r="D312" s="36" t="s">
        <v>119</v>
      </c>
      <c r="E312" s="115" t="s">
        <v>2832</v>
      </c>
      <c r="F312" s="31" t="s">
        <v>2712</v>
      </c>
      <c r="G312" s="36" t="s">
        <v>2744</v>
      </c>
      <c r="H312" s="32">
        <v>433379</v>
      </c>
    </row>
    <row r="313" spans="1:8" x14ac:dyDescent="0.2">
      <c r="A313" s="97" t="s">
        <v>2655</v>
      </c>
      <c r="B313" s="30" t="s">
        <v>2722</v>
      </c>
      <c r="C313" s="31" t="s">
        <v>97</v>
      </c>
      <c r="D313" s="36" t="s">
        <v>131</v>
      </c>
      <c r="E313" s="107" t="s">
        <v>2763</v>
      </c>
      <c r="F313" s="31" t="s">
        <v>2489</v>
      </c>
      <c r="G313" s="36" t="s">
        <v>198</v>
      </c>
      <c r="H313" s="32">
        <v>148726</v>
      </c>
    </row>
    <row r="314" spans="1:8" x14ac:dyDescent="0.2">
      <c r="A314" s="97" t="s">
        <v>2656</v>
      </c>
      <c r="B314" s="30" t="s">
        <v>2722</v>
      </c>
      <c r="C314" s="31" t="s">
        <v>43</v>
      </c>
      <c r="D314" s="36" t="s">
        <v>44</v>
      </c>
      <c r="E314" s="107" t="s">
        <v>2793</v>
      </c>
      <c r="F314" s="31" t="s">
        <v>2489</v>
      </c>
      <c r="G314" s="36" t="s">
        <v>198</v>
      </c>
      <c r="H314" s="32">
        <v>19960.849999999999</v>
      </c>
    </row>
    <row r="315" spans="1:8" x14ac:dyDescent="0.2">
      <c r="A315" s="97" t="s">
        <v>2657</v>
      </c>
      <c r="B315" s="30" t="s">
        <v>14</v>
      </c>
      <c r="C315" s="31" t="s">
        <v>84</v>
      </c>
      <c r="D315" s="36" t="s">
        <v>178</v>
      </c>
      <c r="E315" s="107" t="s">
        <v>2769</v>
      </c>
      <c r="F315" s="31" t="s">
        <v>2746</v>
      </c>
      <c r="G315" s="36" t="s">
        <v>2747</v>
      </c>
      <c r="H315" s="32">
        <v>59897</v>
      </c>
    </row>
    <row r="316" spans="1:8" x14ac:dyDescent="0.2">
      <c r="A316" s="97" t="s">
        <v>2658</v>
      </c>
      <c r="B316" s="30" t="s">
        <v>2722</v>
      </c>
      <c r="C316" s="31" t="s">
        <v>68</v>
      </c>
      <c r="D316" s="36" t="s">
        <v>112</v>
      </c>
      <c r="E316" s="106" t="s">
        <v>2864</v>
      </c>
      <c r="F316" s="31" t="s">
        <v>2489</v>
      </c>
      <c r="G316" s="36" t="s">
        <v>198</v>
      </c>
      <c r="H316" s="32">
        <v>11222</v>
      </c>
    </row>
    <row r="317" spans="1:8" ht="30" x14ac:dyDescent="0.2">
      <c r="A317" s="97" t="s">
        <v>2659</v>
      </c>
      <c r="B317" s="30" t="s">
        <v>2722</v>
      </c>
      <c r="C317" s="31" t="s">
        <v>81</v>
      </c>
      <c r="D317" s="36" t="s">
        <v>146</v>
      </c>
      <c r="E317" s="107" t="s">
        <v>2803</v>
      </c>
      <c r="F317" s="31" t="s">
        <v>2489</v>
      </c>
      <c r="G317" s="36" t="s">
        <v>198</v>
      </c>
      <c r="H317" s="32">
        <v>96660</v>
      </c>
    </row>
    <row r="318" spans="1:8" ht="30" x14ac:dyDescent="0.2">
      <c r="A318" s="97" t="s">
        <v>2660</v>
      </c>
      <c r="B318" s="30" t="s">
        <v>2720</v>
      </c>
      <c r="C318" s="31" t="s">
        <v>29</v>
      </c>
      <c r="D318" s="36" t="s">
        <v>159</v>
      </c>
      <c r="E318" s="120" t="s">
        <v>2866</v>
      </c>
      <c r="F318" s="31" t="s">
        <v>48</v>
      </c>
      <c r="G318" s="36" t="s">
        <v>188</v>
      </c>
      <c r="H318" s="32">
        <v>959556</v>
      </c>
    </row>
    <row r="319" spans="1:8" ht="30" x14ac:dyDescent="0.35">
      <c r="A319" s="97" t="s">
        <v>2661</v>
      </c>
      <c r="B319" s="30" t="s">
        <v>2722</v>
      </c>
      <c r="C319" s="31" t="s">
        <v>175</v>
      </c>
      <c r="D319" s="36" t="s">
        <v>2723</v>
      </c>
      <c r="E319" s="118" t="s">
        <v>2811</v>
      </c>
      <c r="F319" s="31" t="s">
        <v>2489</v>
      </c>
      <c r="G319" s="36" t="s">
        <v>198</v>
      </c>
      <c r="H319" s="32">
        <v>29198</v>
      </c>
    </row>
    <row r="320" spans="1:8" x14ac:dyDescent="0.2">
      <c r="A320" s="97" t="s">
        <v>2662</v>
      </c>
      <c r="B320" s="30" t="s">
        <v>2722</v>
      </c>
      <c r="C320" s="31" t="s">
        <v>78</v>
      </c>
      <c r="D320" s="36" t="s">
        <v>95</v>
      </c>
      <c r="E320" s="107" t="s">
        <v>2800</v>
      </c>
      <c r="F320" s="31" t="s">
        <v>2489</v>
      </c>
      <c r="G320" s="36" t="s">
        <v>198</v>
      </c>
      <c r="H320" s="32">
        <v>8128</v>
      </c>
    </row>
    <row r="321" spans="1:8" ht="30" x14ac:dyDescent="0.2">
      <c r="A321" s="97" t="s">
        <v>2663</v>
      </c>
      <c r="B321" s="30" t="s">
        <v>2722</v>
      </c>
      <c r="C321" s="31" t="s">
        <v>56</v>
      </c>
      <c r="D321" s="36" t="s">
        <v>135</v>
      </c>
      <c r="E321" s="119" t="s">
        <v>2805</v>
      </c>
      <c r="F321" s="31" t="s">
        <v>2489</v>
      </c>
      <c r="G321" s="36" t="s">
        <v>198</v>
      </c>
      <c r="H321" s="32">
        <v>1571276</v>
      </c>
    </row>
    <row r="322" spans="1:8" ht="30" x14ac:dyDescent="0.2">
      <c r="A322" s="97" t="s">
        <v>2664</v>
      </c>
      <c r="B322" s="30" t="s">
        <v>2722</v>
      </c>
      <c r="C322" s="31" t="s">
        <v>38</v>
      </c>
      <c r="D322" s="36" t="s">
        <v>39</v>
      </c>
      <c r="E322" s="114" t="s">
        <v>2788</v>
      </c>
      <c r="F322" s="31" t="s">
        <v>2489</v>
      </c>
      <c r="G322" s="36" t="s">
        <v>198</v>
      </c>
      <c r="H322" s="32">
        <v>330415</v>
      </c>
    </row>
    <row r="323" spans="1:8" x14ac:dyDescent="0.2">
      <c r="A323" s="97" t="s">
        <v>2665</v>
      </c>
      <c r="B323" s="30" t="s">
        <v>2722</v>
      </c>
      <c r="C323" s="31" t="s">
        <v>74</v>
      </c>
      <c r="D323" s="36" t="s">
        <v>75</v>
      </c>
      <c r="E323" s="108" t="s">
        <v>2773</v>
      </c>
      <c r="F323" s="31" t="s">
        <v>2489</v>
      </c>
      <c r="G323" s="36" t="s">
        <v>198</v>
      </c>
      <c r="H323" s="32">
        <v>13466</v>
      </c>
    </row>
    <row r="324" spans="1:8" x14ac:dyDescent="0.35">
      <c r="A324" s="97" t="s">
        <v>2666</v>
      </c>
      <c r="B324" s="30" t="s">
        <v>2722</v>
      </c>
      <c r="C324" s="31" t="s">
        <v>80</v>
      </c>
      <c r="D324" s="36" t="s">
        <v>144</v>
      </c>
      <c r="E324" s="111" t="s">
        <v>2775</v>
      </c>
      <c r="F324" s="31" t="s">
        <v>2489</v>
      </c>
      <c r="G324" s="36" t="s">
        <v>198</v>
      </c>
      <c r="H324" s="32">
        <v>6428</v>
      </c>
    </row>
    <row r="325" spans="1:8" ht="30" x14ac:dyDescent="0.2">
      <c r="A325" s="97" t="s">
        <v>2667</v>
      </c>
      <c r="B325" s="30" t="s">
        <v>2722</v>
      </c>
      <c r="C325" s="31" t="s">
        <v>88</v>
      </c>
      <c r="D325" s="36" t="s">
        <v>113</v>
      </c>
      <c r="E325" s="107" t="s">
        <v>2770</v>
      </c>
      <c r="F325" s="31" t="s">
        <v>2489</v>
      </c>
      <c r="G325" s="36" t="s">
        <v>198</v>
      </c>
      <c r="H325" s="32">
        <v>108704</v>
      </c>
    </row>
    <row r="326" spans="1:8" ht="30" x14ac:dyDescent="0.2">
      <c r="A326" s="97" t="s">
        <v>2668</v>
      </c>
      <c r="B326" s="30" t="s">
        <v>2720</v>
      </c>
      <c r="C326" s="31" t="s">
        <v>68</v>
      </c>
      <c r="D326" s="36" t="s">
        <v>142</v>
      </c>
      <c r="E326" s="107" t="s">
        <v>2847</v>
      </c>
      <c r="F326" s="31" t="s">
        <v>48</v>
      </c>
      <c r="G326" s="36" t="s">
        <v>233</v>
      </c>
      <c r="H326" s="32">
        <v>362120</v>
      </c>
    </row>
    <row r="327" spans="1:8" ht="30" x14ac:dyDescent="0.2">
      <c r="A327" s="97" t="s">
        <v>2669</v>
      </c>
      <c r="B327" s="30" t="s">
        <v>2720</v>
      </c>
      <c r="C327" s="31" t="s">
        <v>56</v>
      </c>
      <c r="D327" s="36" t="s">
        <v>57</v>
      </c>
      <c r="E327" s="119" t="s">
        <v>2805</v>
      </c>
      <c r="F327" s="31" t="s">
        <v>48</v>
      </c>
      <c r="G327" s="36" t="s">
        <v>233</v>
      </c>
      <c r="H327" s="32">
        <v>1946404</v>
      </c>
    </row>
    <row r="328" spans="1:8" ht="30" x14ac:dyDescent="0.2">
      <c r="A328" s="97" t="s">
        <v>2670</v>
      </c>
      <c r="B328" s="30" t="s">
        <v>2720</v>
      </c>
      <c r="C328" s="31" t="s">
        <v>56</v>
      </c>
      <c r="D328" s="36" t="s">
        <v>57</v>
      </c>
      <c r="E328" s="119" t="s">
        <v>2805</v>
      </c>
      <c r="F328" s="31" t="s">
        <v>48</v>
      </c>
      <c r="G328" s="36" t="s">
        <v>233</v>
      </c>
      <c r="H328" s="32">
        <v>71525</v>
      </c>
    </row>
    <row r="329" spans="1:8" x14ac:dyDescent="0.2">
      <c r="A329" s="97" t="s">
        <v>2671</v>
      </c>
      <c r="B329" s="30" t="s">
        <v>2720</v>
      </c>
      <c r="C329" s="31" t="s">
        <v>86</v>
      </c>
      <c r="D329" s="36" t="s">
        <v>151</v>
      </c>
      <c r="E329" s="106" t="s">
        <v>2768</v>
      </c>
      <c r="F329" s="31" t="s">
        <v>48</v>
      </c>
      <c r="G329" s="36" t="s">
        <v>2730</v>
      </c>
      <c r="H329" s="32">
        <v>598574</v>
      </c>
    </row>
    <row r="330" spans="1:8" ht="30" x14ac:dyDescent="0.2">
      <c r="A330" s="97" t="s">
        <v>2672</v>
      </c>
      <c r="B330" s="30" t="s">
        <v>2720</v>
      </c>
      <c r="C330" s="31" t="s">
        <v>36</v>
      </c>
      <c r="D330" s="36" t="s">
        <v>108</v>
      </c>
      <c r="E330" s="106" t="s">
        <v>2856</v>
      </c>
      <c r="F330" s="31" t="s">
        <v>48</v>
      </c>
      <c r="G330" s="36" t="s">
        <v>233</v>
      </c>
      <c r="H330" s="32">
        <v>1608129</v>
      </c>
    </row>
    <row r="331" spans="1:8" ht="30" x14ac:dyDescent="0.2">
      <c r="A331" s="97" t="s">
        <v>2673</v>
      </c>
      <c r="B331" s="30" t="s">
        <v>2720</v>
      </c>
      <c r="C331" s="31" t="s">
        <v>56</v>
      </c>
      <c r="D331" s="36" t="s">
        <v>57</v>
      </c>
      <c r="E331" s="119" t="s">
        <v>2805</v>
      </c>
      <c r="F331" s="31" t="s">
        <v>48</v>
      </c>
      <c r="G331" s="36" t="s">
        <v>233</v>
      </c>
      <c r="H331" s="32">
        <v>1921000</v>
      </c>
    </row>
    <row r="332" spans="1:8" x14ac:dyDescent="0.2">
      <c r="A332" s="97" t="s">
        <v>2674</v>
      </c>
      <c r="B332" s="30" t="s">
        <v>2722</v>
      </c>
      <c r="C332" s="31" t="s">
        <v>63</v>
      </c>
      <c r="D332" s="36" t="s">
        <v>136</v>
      </c>
      <c r="E332" s="115" t="s">
        <v>2836</v>
      </c>
      <c r="F332" s="31" t="s">
        <v>2489</v>
      </c>
      <c r="G332" s="36" t="s">
        <v>198</v>
      </c>
      <c r="H332" s="32">
        <v>34385</v>
      </c>
    </row>
    <row r="333" spans="1:8" ht="25.5" customHeight="1" x14ac:dyDescent="0.2">
      <c r="A333" s="97" t="s">
        <v>2675</v>
      </c>
      <c r="B333" s="30" t="s">
        <v>2720</v>
      </c>
      <c r="C333" s="31" t="s">
        <v>36</v>
      </c>
      <c r="D333" s="36" t="s">
        <v>111</v>
      </c>
      <c r="E333" s="107" t="s">
        <v>2855</v>
      </c>
      <c r="F333" s="31" t="s">
        <v>48</v>
      </c>
      <c r="G333" s="36" t="s">
        <v>233</v>
      </c>
      <c r="H333" s="32">
        <v>924110</v>
      </c>
    </row>
    <row r="334" spans="1:8" ht="30" x14ac:dyDescent="0.2">
      <c r="A334" s="97" t="s">
        <v>2676</v>
      </c>
      <c r="B334" s="30" t="s">
        <v>2720</v>
      </c>
      <c r="C334" s="31" t="s">
        <v>73</v>
      </c>
      <c r="D334" s="36" t="s">
        <v>156</v>
      </c>
      <c r="E334" s="107" t="s">
        <v>2797</v>
      </c>
      <c r="F334" s="31" t="s">
        <v>48</v>
      </c>
      <c r="G334" s="36" t="s">
        <v>233</v>
      </c>
      <c r="H334" s="32">
        <v>1971962</v>
      </c>
    </row>
    <row r="335" spans="1:8" x14ac:dyDescent="0.2">
      <c r="A335" s="97" t="s">
        <v>2677</v>
      </c>
      <c r="B335" s="30" t="s">
        <v>2722</v>
      </c>
      <c r="C335" s="31" t="s">
        <v>61</v>
      </c>
      <c r="D335" s="36" t="s">
        <v>67</v>
      </c>
      <c r="E335" s="107" t="s">
        <v>2780</v>
      </c>
      <c r="F335" s="31" t="s">
        <v>2489</v>
      </c>
      <c r="G335" s="36" t="s">
        <v>198</v>
      </c>
      <c r="H335" s="32">
        <v>53672</v>
      </c>
    </row>
    <row r="336" spans="1:8" x14ac:dyDescent="0.2">
      <c r="A336" s="97" t="s">
        <v>2678</v>
      </c>
      <c r="B336" s="30" t="s">
        <v>2722</v>
      </c>
      <c r="C336" s="31" t="s">
        <v>86</v>
      </c>
      <c r="D336" s="36" t="s">
        <v>152</v>
      </c>
      <c r="E336" s="106" t="s">
        <v>2768</v>
      </c>
      <c r="F336" s="31" t="s">
        <v>2489</v>
      </c>
      <c r="G336" s="36" t="s">
        <v>198</v>
      </c>
      <c r="H336" s="32">
        <v>4117</v>
      </c>
    </row>
    <row r="337" spans="1:8" x14ac:dyDescent="0.2">
      <c r="A337" s="97" t="s">
        <v>2679</v>
      </c>
      <c r="B337" s="30" t="s">
        <v>2720</v>
      </c>
      <c r="C337" s="31" t="s">
        <v>52</v>
      </c>
      <c r="D337" s="36" t="s">
        <v>90</v>
      </c>
      <c r="E337" s="115" t="s">
        <v>2858</v>
      </c>
      <c r="F337" s="31" t="s">
        <v>48</v>
      </c>
      <c r="G337" s="36" t="s">
        <v>188</v>
      </c>
      <c r="H337" s="32">
        <v>669586</v>
      </c>
    </row>
    <row r="338" spans="1:8" ht="30" x14ac:dyDescent="0.2">
      <c r="A338" s="97" t="s">
        <v>2680</v>
      </c>
      <c r="B338" s="30" t="s">
        <v>2720</v>
      </c>
      <c r="C338" s="31" t="s">
        <v>80</v>
      </c>
      <c r="D338" s="36" t="s">
        <v>110</v>
      </c>
      <c r="E338" s="108" t="s">
        <v>2774</v>
      </c>
      <c r="F338" s="31" t="s">
        <v>48</v>
      </c>
      <c r="G338" s="36" t="s">
        <v>188</v>
      </c>
      <c r="H338" s="32">
        <v>1255793</v>
      </c>
    </row>
    <row r="339" spans="1:8" x14ac:dyDescent="0.2">
      <c r="A339" s="97" t="s">
        <v>2681</v>
      </c>
      <c r="B339" s="30" t="s">
        <v>2722</v>
      </c>
      <c r="C339" s="31" t="s">
        <v>58</v>
      </c>
      <c r="D339" s="36" t="s">
        <v>93</v>
      </c>
      <c r="E339" s="117" t="s">
        <v>2794</v>
      </c>
      <c r="F339" s="31" t="s">
        <v>2489</v>
      </c>
      <c r="G339" s="36" t="s">
        <v>198</v>
      </c>
      <c r="H339" s="32">
        <v>137658</v>
      </c>
    </row>
    <row r="340" spans="1:8" x14ac:dyDescent="0.2">
      <c r="A340" s="97" t="s">
        <v>2682</v>
      </c>
      <c r="B340" s="30" t="s">
        <v>2720</v>
      </c>
      <c r="C340" s="31" t="s">
        <v>64</v>
      </c>
      <c r="D340" s="36" t="s">
        <v>65</v>
      </c>
      <c r="E340" s="107" t="s">
        <v>2777</v>
      </c>
      <c r="F340" s="31" t="s">
        <v>48</v>
      </c>
      <c r="G340" s="36" t="s">
        <v>188</v>
      </c>
      <c r="H340" s="32">
        <v>292682</v>
      </c>
    </row>
    <row r="341" spans="1:8" ht="45" x14ac:dyDescent="0.2">
      <c r="A341" s="97" t="s">
        <v>2683</v>
      </c>
      <c r="B341" s="30" t="s">
        <v>2720</v>
      </c>
      <c r="C341" s="31" t="s">
        <v>56</v>
      </c>
      <c r="D341" s="36" t="s">
        <v>106</v>
      </c>
      <c r="E341" s="119" t="s">
        <v>2805</v>
      </c>
      <c r="F341" s="31" t="s">
        <v>48</v>
      </c>
      <c r="G341" s="36" t="s">
        <v>188</v>
      </c>
      <c r="H341" s="32">
        <v>494921</v>
      </c>
    </row>
    <row r="342" spans="1:8" x14ac:dyDescent="0.2">
      <c r="A342" s="97" t="s">
        <v>2684</v>
      </c>
      <c r="B342" s="30" t="s">
        <v>2720</v>
      </c>
      <c r="C342" s="31" t="s">
        <v>58</v>
      </c>
      <c r="D342" s="36" t="s">
        <v>148</v>
      </c>
      <c r="E342" s="107" t="s">
        <v>2796</v>
      </c>
      <c r="F342" s="31" t="s">
        <v>48</v>
      </c>
      <c r="G342" s="36" t="s">
        <v>188</v>
      </c>
      <c r="H342" s="32">
        <v>355892</v>
      </c>
    </row>
    <row r="343" spans="1:8" ht="30" x14ac:dyDescent="0.2">
      <c r="A343" s="97" t="s">
        <v>2685</v>
      </c>
      <c r="B343" s="30" t="s">
        <v>2720</v>
      </c>
      <c r="C343" s="31" t="s">
        <v>73</v>
      </c>
      <c r="D343" s="36" t="s">
        <v>162</v>
      </c>
      <c r="E343" s="107" t="s">
        <v>2798</v>
      </c>
      <c r="F343" s="31" t="s">
        <v>48</v>
      </c>
      <c r="G343" s="36" t="s">
        <v>233</v>
      </c>
      <c r="H343" s="32">
        <v>2256042</v>
      </c>
    </row>
    <row r="344" spans="1:8" ht="30" x14ac:dyDescent="0.2">
      <c r="A344" s="97" t="s">
        <v>2686</v>
      </c>
      <c r="B344" s="30" t="s">
        <v>2722</v>
      </c>
      <c r="C344" s="31" t="s">
        <v>52</v>
      </c>
      <c r="D344" s="36" t="s">
        <v>2731</v>
      </c>
      <c r="E344" s="108" t="s">
        <v>2859</v>
      </c>
      <c r="F344" s="31" t="s">
        <v>2489</v>
      </c>
      <c r="G344" s="36" t="s">
        <v>198</v>
      </c>
      <c r="H344" s="32">
        <v>12123</v>
      </c>
    </row>
    <row r="345" spans="1:8" x14ac:dyDescent="0.2">
      <c r="A345" s="97" t="s">
        <v>2687</v>
      </c>
      <c r="B345" s="30" t="s">
        <v>2720</v>
      </c>
      <c r="C345" s="31" t="s">
        <v>56</v>
      </c>
      <c r="D345" s="36" t="s">
        <v>2748</v>
      </c>
      <c r="E345" s="119" t="s">
        <v>2805</v>
      </c>
      <c r="F345" s="31" t="s">
        <v>48</v>
      </c>
      <c r="G345" s="36" t="s">
        <v>188</v>
      </c>
      <c r="H345" s="32">
        <v>377608</v>
      </c>
    </row>
    <row r="346" spans="1:8" ht="30" x14ac:dyDescent="0.2">
      <c r="A346" s="97" t="s">
        <v>2688</v>
      </c>
      <c r="B346" s="30" t="s">
        <v>2720</v>
      </c>
      <c r="C346" s="31" t="s">
        <v>80</v>
      </c>
      <c r="D346" s="36" t="s">
        <v>110</v>
      </c>
      <c r="E346" s="108" t="s">
        <v>2774</v>
      </c>
      <c r="F346" s="31" t="s">
        <v>48</v>
      </c>
      <c r="G346" s="36" t="s">
        <v>188</v>
      </c>
      <c r="H346" s="32">
        <v>569717</v>
      </c>
    </row>
    <row r="347" spans="1:8" x14ac:dyDescent="0.35">
      <c r="A347" s="97" t="s">
        <v>2689</v>
      </c>
      <c r="B347" s="30" t="s">
        <v>2722</v>
      </c>
      <c r="C347" s="31" t="s">
        <v>122</v>
      </c>
      <c r="D347" s="36" t="s">
        <v>2490</v>
      </c>
      <c r="E347" s="96" t="s">
        <v>2820</v>
      </c>
      <c r="F347" s="31" t="s">
        <v>2489</v>
      </c>
      <c r="G347" s="36" t="s">
        <v>198</v>
      </c>
      <c r="H347" s="32">
        <v>6821.25</v>
      </c>
    </row>
    <row r="348" spans="1:8" ht="30" x14ac:dyDescent="0.2">
      <c r="A348" s="97" t="s">
        <v>2690</v>
      </c>
      <c r="B348" s="30" t="s">
        <v>2722</v>
      </c>
      <c r="C348" s="31" t="s">
        <v>29</v>
      </c>
      <c r="D348" s="36" t="s">
        <v>159</v>
      </c>
      <c r="E348" s="120" t="s">
        <v>2866</v>
      </c>
      <c r="F348" s="31" t="s">
        <v>2489</v>
      </c>
      <c r="G348" s="36" t="s">
        <v>198</v>
      </c>
      <c r="H348" s="32">
        <v>13306</v>
      </c>
    </row>
    <row r="349" spans="1:8" x14ac:dyDescent="0.2">
      <c r="A349" s="97" t="s">
        <v>2691</v>
      </c>
      <c r="B349" s="30" t="s">
        <v>2720</v>
      </c>
      <c r="C349" s="31" t="s">
        <v>64</v>
      </c>
      <c r="D349" s="36" t="s">
        <v>65</v>
      </c>
      <c r="E349" s="107" t="s">
        <v>2777</v>
      </c>
      <c r="F349" s="31" t="s">
        <v>48</v>
      </c>
      <c r="G349" s="36" t="s">
        <v>188</v>
      </c>
      <c r="H349" s="32">
        <v>286369</v>
      </c>
    </row>
    <row r="350" spans="1:8" ht="30" x14ac:dyDescent="0.2">
      <c r="A350" s="97" t="s">
        <v>2692</v>
      </c>
      <c r="B350" s="30" t="s">
        <v>2720</v>
      </c>
      <c r="C350" s="31" t="s">
        <v>56</v>
      </c>
      <c r="D350" s="36" t="s">
        <v>57</v>
      </c>
      <c r="E350" s="119" t="s">
        <v>2805</v>
      </c>
      <c r="F350" s="31" t="s">
        <v>48</v>
      </c>
      <c r="G350" s="36" t="s">
        <v>188</v>
      </c>
      <c r="H350" s="32">
        <v>669726</v>
      </c>
    </row>
    <row r="351" spans="1:8" ht="30" x14ac:dyDescent="0.2">
      <c r="A351" s="97" t="s">
        <v>2693</v>
      </c>
      <c r="B351" s="30" t="s">
        <v>2720</v>
      </c>
      <c r="C351" s="31" t="s">
        <v>56</v>
      </c>
      <c r="D351" s="36" t="s">
        <v>57</v>
      </c>
      <c r="E351" s="119" t="s">
        <v>2805</v>
      </c>
      <c r="F351" s="31" t="s">
        <v>48</v>
      </c>
      <c r="G351" s="36" t="s">
        <v>188</v>
      </c>
      <c r="H351" s="32">
        <v>505909</v>
      </c>
    </row>
    <row r="352" spans="1:8" ht="45" x14ac:dyDescent="0.2">
      <c r="A352" s="97" t="s">
        <v>2694</v>
      </c>
      <c r="B352" s="30" t="s">
        <v>2720</v>
      </c>
      <c r="C352" s="31" t="s">
        <v>54</v>
      </c>
      <c r="D352" s="36" t="s">
        <v>2740</v>
      </c>
      <c r="E352" s="108" t="s">
        <v>2845</v>
      </c>
      <c r="F352" s="31" t="s">
        <v>120</v>
      </c>
      <c r="G352" s="36" t="s">
        <v>125</v>
      </c>
      <c r="H352" s="32">
        <v>901628.75</v>
      </c>
    </row>
    <row r="353" spans="1:8" ht="30" x14ac:dyDescent="0.2">
      <c r="A353" s="97" t="s">
        <v>2695</v>
      </c>
      <c r="B353" s="30" t="s">
        <v>2720</v>
      </c>
      <c r="C353" s="31" t="s">
        <v>73</v>
      </c>
      <c r="D353" s="36" t="s">
        <v>156</v>
      </c>
      <c r="E353" s="107" t="s">
        <v>2797</v>
      </c>
      <c r="F353" s="31" t="s">
        <v>48</v>
      </c>
      <c r="G353" s="36" t="s">
        <v>188</v>
      </c>
      <c r="H353" s="32">
        <v>502881</v>
      </c>
    </row>
    <row r="354" spans="1:8" x14ac:dyDescent="0.2">
      <c r="A354" s="97" t="s">
        <v>2696</v>
      </c>
      <c r="B354" s="30" t="s">
        <v>2720</v>
      </c>
      <c r="C354" s="31" t="s">
        <v>38</v>
      </c>
      <c r="D354" s="36" t="s">
        <v>102</v>
      </c>
      <c r="E354" s="106" t="s">
        <v>2785</v>
      </c>
      <c r="F354" s="31" t="s">
        <v>48</v>
      </c>
      <c r="G354" s="36" t="s">
        <v>188</v>
      </c>
      <c r="H354" s="32">
        <v>429846</v>
      </c>
    </row>
    <row r="355" spans="1:8" ht="26.25" customHeight="1" x14ac:dyDescent="0.2">
      <c r="A355" s="97" t="s">
        <v>2697</v>
      </c>
      <c r="B355" s="30" t="s">
        <v>2722</v>
      </c>
      <c r="C355" s="31" t="s">
        <v>45</v>
      </c>
      <c r="D355" s="36" t="s">
        <v>46</v>
      </c>
      <c r="E355" s="106" t="s">
        <v>2862</v>
      </c>
      <c r="F355" s="31" t="s">
        <v>2489</v>
      </c>
      <c r="G355" s="36" t="s">
        <v>198</v>
      </c>
      <c r="H355" s="32">
        <v>265207</v>
      </c>
    </row>
    <row r="356" spans="1:8" ht="30" x14ac:dyDescent="0.2">
      <c r="A356" s="97" t="s">
        <v>2698</v>
      </c>
      <c r="B356" s="30" t="s">
        <v>2720</v>
      </c>
      <c r="C356" s="31" t="s">
        <v>73</v>
      </c>
      <c r="D356" s="36" t="s">
        <v>156</v>
      </c>
      <c r="E356" s="107" t="s">
        <v>2797</v>
      </c>
      <c r="F356" s="31" t="s">
        <v>48</v>
      </c>
      <c r="G356" s="36" t="s">
        <v>188</v>
      </c>
      <c r="H356" s="32">
        <v>542807</v>
      </c>
    </row>
    <row r="357" spans="1:8" x14ac:dyDescent="0.2">
      <c r="A357" s="97" t="s">
        <v>2699</v>
      </c>
      <c r="B357" s="30" t="s">
        <v>2720</v>
      </c>
      <c r="C357" s="31" t="s">
        <v>92</v>
      </c>
      <c r="D357" s="36" t="s">
        <v>96</v>
      </c>
      <c r="E357" s="107" t="s">
        <v>2817</v>
      </c>
      <c r="F357" s="31" t="s">
        <v>48</v>
      </c>
      <c r="G357" s="36" t="s">
        <v>188</v>
      </c>
      <c r="H357" s="32">
        <v>253110</v>
      </c>
    </row>
    <row r="358" spans="1:8" ht="45" x14ac:dyDescent="0.2">
      <c r="A358" s="97" t="s">
        <v>2700</v>
      </c>
      <c r="B358" s="30" t="s">
        <v>2720</v>
      </c>
      <c r="C358" s="31" t="s">
        <v>56</v>
      </c>
      <c r="D358" s="36" t="s">
        <v>2749</v>
      </c>
      <c r="E358" s="119" t="s">
        <v>2805</v>
      </c>
      <c r="F358" s="31" t="s">
        <v>48</v>
      </c>
      <c r="G358" s="36" t="s">
        <v>188</v>
      </c>
      <c r="H358" s="32">
        <v>877162</v>
      </c>
    </row>
    <row r="359" spans="1:8" x14ac:dyDescent="0.2">
      <c r="A359" s="97" t="s">
        <v>2701</v>
      </c>
      <c r="B359" s="30" t="s">
        <v>2720</v>
      </c>
      <c r="C359" s="31" t="s">
        <v>68</v>
      </c>
      <c r="D359" s="36" t="s">
        <v>142</v>
      </c>
      <c r="E359" s="107" t="s">
        <v>2847</v>
      </c>
      <c r="F359" s="31" t="s">
        <v>48</v>
      </c>
      <c r="G359" s="36" t="s">
        <v>188</v>
      </c>
      <c r="H359" s="32">
        <v>12501</v>
      </c>
    </row>
    <row r="360" spans="1:8" ht="30" x14ac:dyDescent="0.2">
      <c r="A360" s="97" t="s">
        <v>2702</v>
      </c>
      <c r="B360" s="30" t="s">
        <v>2750</v>
      </c>
      <c r="C360" s="31" t="s">
        <v>73</v>
      </c>
      <c r="D360" s="36" t="s">
        <v>156</v>
      </c>
      <c r="E360" s="107" t="s">
        <v>2797</v>
      </c>
      <c r="F360" s="31" t="s">
        <v>48</v>
      </c>
      <c r="G360" s="36" t="s">
        <v>180</v>
      </c>
      <c r="H360" s="32">
        <v>25661</v>
      </c>
    </row>
    <row r="361" spans="1:8" x14ac:dyDescent="0.2">
      <c r="A361" s="97" t="s">
        <v>2703</v>
      </c>
      <c r="B361" s="30" t="s">
        <v>2722</v>
      </c>
      <c r="C361" s="31" t="s">
        <v>84</v>
      </c>
      <c r="D361" s="36" t="s">
        <v>85</v>
      </c>
      <c r="E361" s="107" t="s">
        <v>2769</v>
      </c>
      <c r="F361" s="31" t="s">
        <v>138</v>
      </c>
      <c r="G361" s="36" t="s">
        <v>198</v>
      </c>
      <c r="H361" s="32">
        <v>201677</v>
      </c>
    </row>
    <row r="362" spans="1:8" x14ac:dyDescent="0.2">
      <c r="A362" s="97" t="s">
        <v>2704</v>
      </c>
      <c r="B362" s="30" t="s">
        <v>2720</v>
      </c>
      <c r="C362" s="31" t="s">
        <v>69</v>
      </c>
      <c r="D362" s="36" t="s">
        <v>70</v>
      </c>
      <c r="E362" s="107" t="s">
        <v>2850</v>
      </c>
      <c r="F362" s="31" t="s">
        <v>48</v>
      </c>
      <c r="G362" s="36" t="s">
        <v>2751</v>
      </c>
      <c r="H362" s="32">
        <v>2966.04</v>
      </c>
    </row>
    <row r="363" spans="1:8" x14ac:dyDescent="0.2">
      <c r="A363" s="97" t="s">
        <v>2705</v>
      </c>
      <c r="B363" s="30" t="s">
        <v>2720</v>
      </c>
      <c r="C363" s="31" t="s">
        <v>86</v>
      </c>
      <c r="D363" s="36" t="s">
        <v>151</v>
      </c>
      <c r="E363" s="106" t="s">
        <v>2768</v>
      </c>
      <c r="F363" s="31" t="s">
        <v>48</v>
      </c>
      <c r="G363" s="36" t="s">
        <v>188</v>
      </c>
      <c r="H363" s="32">
        <v>748389</v>
      </c>
    </row>
    <row r="364" spans="1:8" x14ac:dyDescent="0.2">
      <c r="A364" s="97" t="s">
        <v>2706</v>
      </c>
      <c r="B364" s="30" t="s">
        <v>2720</v>
      </c>
      <c r="C364" s="31" t="s">
        <v>58</v>
      </c>
      <c r="D364" s="36" t="s">
        <v>148</v>
      </c>
      <c r="E364" s="107" t="s">
        <v>2796</v>
      </c>
      <c r="F364" s="31" t="s">
        <v>48</v>
      </c>
      <c r="G364" s="36" t="s">
        <v>188</v>
      </c>
      <c r="H364" s="32">
        <v>349743</v>
      </c>
    </row>
    <row r="365" spans="1:8" x14ac:dyDescent="0.2">
      <c r="A365" s="97" t="s">
        <v>2707</v>
      </c>
      <c r="B365" s="30" t="s">
        <v>2722</v>
      </c>
      <c r="C365" s="31" t="s">
        <v>43</v>
      </c>
      <c r="D365" s="36" t="s">
        <v>44</v>
      </c>
      <c r="E365" s="107" t="s">
        <v>2793</v>
      </c>
      <c r="F365" s="31" t="s">
        <v>2489</v>
      </c>
      <c r="G365" s="36" t="s">
        <v>198</v>
      </c>
      <c r="H365" s="32">
        <v>8554.65</v>
      </c>
    </row>
    <row r="366" spans="1:8" ht="45" x14ac:dyDescent="0.3">
      <c r="A366" s="97" t="s">
        <v>2708</v>
      </c>
      <c r="B366" s="30" t="s">
        <v>2752</v>
      </c>
      <c r="C366" s="31" t="s">
        <v>68</v>
      </c>
      <c r="D366" s="36" t="s">
        <v>2848</v>
      </c>
      <c r="E366" s="107" t="s">
        <v>2847</v>
      </c>
      <c r="F366" s="31" t="s">
        <v>2754</v>
      </c>
      <c r="G366" s="98" t="s">
        <v>2753</v>
      </c>
      <c r="H366" s="32">
        <v>37073.360000000001</v>
      </c>
    </row>
    <row r="367" spans="1:8" ht="47.25" x14ac:dyDescent="0.3">
      <c r="A367" s="97" t="s">
        <v>2709</v>
      </c>
      <c r="B367" s="30" t="s">
        <v>2755</v>
      </c>
      <c r="C367" s="31" t="s">
        <v>29</v>
      </c>
      <c r="D367" s="36" t="s">
        <v>2809</v>
      </c>
      <c r="E367" s="120" t="s">
        <v>2808</v>
      </c>
      <c r="F367" s="31" t="s">
        <v>2726</v>
      </c>
      <c r="G367" s="98" t="s">
        <v>2756</v>
      </c>
      <c r="H367" s="32">
        <v>339781</v>
      </c>
    </row>
    <row r="368" spans="1:8" ht="30" x14ac:dyDescent="0.2">
      <c r="A368" s="97" t="s">
        <v>2710</v>
      </c>
      <c r="B368" s="30" t="s">
        <v>2720</v>
      </c>
      <c r="C368" s="31" t="s">
        <v>55</v>
      </c>
      <c r="D368" s="36" t="s">
        <v>99</v>
      </c>
      <c r="E368" s="106" t="s">
        <v>2826</v>
      </c>
      <c r="F368" s="31" t="s">
        <v>48</v>
      </c>
      <c r="G368" s="36" t="s">
        <v>188</v>
      </c>
      <c r="H368" s="32">
        <v>622035</v>
      </c>
    </row>
    <row r="369" spans="1:8" ht="30" x14ac:dyDescent="0.2">
      <c r="A369" s="97" t="s">
        <v>2711</v>
      </c>
      <c r="B369" s="30" t="s">
        <v>2760</v>
      </c>
      <c r="C369" s="31" t="s">
        <v>84</v>
      </c>
      <c r="D369" s="36" t="s">
        <v>2757</v>
      </c>
      <c r="E369" s="107" t="s">
        <v>2769</v>
      </c>
      <c r="F369" s="31" t="s">
        <v>2758</v>
      </c>
      <c r="G369" s="36" t="s">
        <v>2759</v>
      </c>
      <c r="H369" s="32">
        <v>173979.46</v>
      </c>
    </row>
    <row r="370" spans="1:8" x14ac:dyDescent="0.2">
      <c r="E370" s="124"/>
    </row>
    <row r="375" spans="1:8" x14ac:dyDescent="0.2">
      <c r="D375" s="4" t="s">
        <v>2865</v>
      </c>
    </row>
  </sheetData>
  <sheetProtection autoFilter="0"/>
  <autoFilter ref="A2:XDI369" xr:uid="{00000000-0001-0000-0100-000000000000}"/>
  <mergeCells count="6">
    <mergeCell ref="A1:A2"/>
    <mergeCell ref="F1:F2"/>
    <mergeCell ref="H1:H2"/>
    <mergeCell ref="B1:B2"/>
    <mergeCell ref="C1:C2"/>
    <mergeCell ref="D1:D2"/>
  </mergeCells>
  <phoneticPr fontId="11" type="noConversion"/>
  <dataValidations count="1">
    <dataValidation type="list" allowBlank="1" showInputMessage="1" showErrorMessage="1" sqref="C3:C369" xr:uid="{CD53D1FE-CDB8-4811-9C36-5DA58B34D33D}">
      <formula1>#REF!</formula1>
    </dataValidation>
  </dataValidations>
  <pageMargins left="0.35433070866141736" right="0.35433070866141736" top="0.98425196850393704" bottom="0.59055118110236227" header="0.51181102362204722" footer="0.51181102362204722"/>
  <pageSetup paperSize="9" scale="1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3:F76"/>
  <sheetViews>
    <sheetView showGridLines="0" topLeftCell="A22" workbookViewId="0">
      <selection activeCell="A51" sqref="A51"/>
    </sheetView>
  </sheetViews>
  <sheetFormatPr defaultRowHeight="12.75" x14ac:dyDescent="0.2"/>
  <cols>
    <col min="1" max="1" width="16.42578125" customWidth="1"/>
    <col min="2" max="2" width="23.5703125" customWidth="1"/>
    <col min="3" max="3" width="34.42578125" customWidth="1"/>
    <col min="4" max="4" width="15" bestFit="1" customWidth="1"/>
    <col min="5" max="5" width="11.42578125" bestFit="1" customWidth="1"/>
  </cols>
  <sheetData>
    <row r="3" spans="1:3" ht="25.5" customHeight="1" x14ac:dyDescent="0.2">
      <c r="A3" s="11" t="s">
        <v>3</v>
      </c>
      <c r="B3" t="s">
        <v>349</v>
      </c>
      <c r="C3" s="12" t="s">
        <v>350</v>
      </c>
    </row>
    <row r="4" spans="1:3" x14ac:dyDescent="0.2">
      <c r="A4" s="9">
        <v>2017</v>
      </c>
      <c r="B4" s="10">
        <v>169249181.99900013</v>
      </c>
      <c r="C4" s="10">
        <v>87607005.920000046</v>
      </c>
    </row>
    <row r="5" spans="1:3" x14ac:dyDescent="0.2">
      <c r="A5" s="9">
        <v>2018</v>
      </c>
      <c r="B5" s="10">
        <v>70697191.889999956</v>
      </c>
      <c r="C5" s="10">
        <v>21987628.739999998</v>
      </c>
    </row>
    <row r="6" spans="1:3" x14ac:dyDescent="0.2">
      <c r="A6" s="9" t="s">
        <v>19</v>
      </c>
      <c r="B6">
        <v>239946373.88900009</v>
      </c>
      <c r="C6">
        <v>109594634.66000004</v>
      </c>
    </row>
    <row r="21" spans="1:3" x14ac:dyDescent="0.2">
      <c r="A21" s="67" t="s">
        <v>351</v>
      </c>
    </row>
    <row r="22" spans="1:3" ht="13.5" thickBot="1" x14ac:dyDescent="0.25">
      <c r="A22" s="67" t="s">
        <v>352</v>
      </c>
      <c r="C22" s="67" t="s">
        <v>353</v>
      </c>
    </row>
    <row r="23" spans="1:3" ht="77.25" thickBot="1" x14ac:dyDescent="0.25">
      <c r="A23" s="83" t="s">
        <v>354</v>
      </c>
      <c r="C23" s="68" t="s">
        <v>355</v>
      </c>
    </row>
    <row r="24" spans="1:3" ht="51" x14ac:dyDescent="0.2">
      <c r="A24" s="67"/>
      <c r="C24" s="84" t="s">
        <v>356</v>
      </c>
    </row>
    <row r="25" spans="1:3" x14ac:dyDescent="0.2">
      <c r="A25" s="67"/>
      <c r="C25" s="84"/>
    </row>
    <row r="26" spans="1:3" x14ac:dyDescent="0.2">
      <c r="A26" s="67"/>
      <c r="C26" s="84"/>
    </row>
    <row r="27" spans="1:3" x14ac:dyDescent="0.2">
      <c r="A27" s="67"/>
      <c r="C27" s="84"/>
    </row>
    <row r="28" spans="1:3" x14ac:dyDescent="0.2">
      <c r="A28" s="67" t="s">
        <v>357</v>
      </c>
      <c r="B28" s="39"/>
      <c r="C28" s="9"/>
    </row>
    <row r="29" spans="1:3" x14ac:dyDescent="0.2">
      <c r="A29" s="62"/>
      <c r="B29" s="63" t="s">
        <v>358</v>
      </c>
      <c r="C29" s="9"/>
    </row>
    <row r="30" spans="1:3" x14ac:dyDescent="0.2">
      <c r="A30" s="64" t="s">
        <v>359</v>
      </c>
      <c r="B30" s="47">
        <v>102631390.45</v>
      </c>
      <c r="C30" s="56" t="s">
        <v>360</v>
      </c>
    </row>
    <row r="31" spans="1:3" x14ac:dyDescent="0.2">
      <c r="A31" s="64" t="s">
        <v>361</v>
      </c>
      <c r="B31" s="53">
        <v>48442847.990000002</v>
      </c>
      <c r="C31" s="56"/>
    </row>
    <row r="32" spans="1:3" x14ac:dyDescent="0.2">
      <c r="A32" s="65" t="s">
        <v>348</v>
      </c>
      <c r="B32" s="66">
        <f>B31/B30</f>
        <v>0.47200810373508878</v>
      </c>
      <c r="C32" s="35"/>
    </row>
    <row r="33" spans="1:6" x14ac:dyDescent="0.2">
      <c r="A33" s="67"/>
      <c r="C33" s="84"/>
    </row>
    <row r="34" spans="1:6" x14ac:dyDescent="0.2">
      <c r="A34" s="67"/>
      <c r="C34" s="84"/>
    </row>
    <row r="35" spans="1:6" x14ac:dyDescent="0.2">
      <c r="A35" s="67"/>
      <c r="C35" s="84"/>
    </row>
    <row r="36" spans="1:6" x14ac:dyDescent="0.2">
      <c r="A36" s="67"/>
      <c r="C36" s="84"/>
    </row>
    <row r="37" spans="1:6" x14ac:dyDescent="0.2">
      <c r="A37" s="67"/>
      <c r="C37" s="84"/>
    </row>
    <row r="38" spans="1:6" x14ac:dyDescent="0.2">
      <c r="A38" s="67"/>
      <c r="C38" s="84"/>
    </row>
    <row r="39" spans="1:6" x14ac:dyDescent="0.2">
      <c r="A39" s="67"/>
      <c r="C39" s="84"/>
    </row>
    <row r="41" spans="1:6" x14ac:dyDescent="0.2">
      <c r="A41" s="67">
        <v>2018</v>
      </c>
      <c r="B41" s="39"/>
      <c r="C41" s="9"/>
      <c r="D41" s="39"/>
      <c r="E41" s="41"/>
    </row>
    <row r="42" spans="1:6" x14ac:dyDescent="0.2">
      <c r="A42" s="62"/>
      <c r="B42" s="63" t="s">
        <v>358</v>
      </c>
      <c r="C42" s="9"/>
      <c r="D42" s="44"/>
      <c r="E42" s="45"/>
    </row>
    <row r="43" spans="1:6" x14ac:dyDescent="0.2">
      <c r="A43" s="64" t="s">
        <v>359</v>
      </c>
      <c r="B43" s="47">
        <v>115644345.40000001</v>
      </c>
      <c r="C43" s="56" t="s">
        <v>360</v>
      </c>
      <c r="D43" s="49"/>
      <c r="E43" s="41"/>
    </row>
    <row r="44" spans="1:6" x14ac:dyDescent="0.2">
      <c r="A44" s="64" t="s">
        <v>361</v>
      </c>
      <c r="B44" s="53">
        <v>69041105</v>
      </c>
      <c r="C44" s="56"/>
      <c r="D44" s="57"/>
      <c r="E44" s="58"/>
      <c r="F44" s="59"/>
    </row>
    <row r="45" spans="1:6" x14ac:dyDescent="0.2">
      <c r="A45" s="65" t="s">
        <v>348</v>
      </c>
      <c r="B45" s="66">
        <f>B44/B43</f>
        <v>0.59701237238357874</v>
      </c>
      <c r="C45" s="35"/>
      <c r="D45" s="60"/>
      <c r="E45" s="61"/>
      <c r="F45" s="59"/>
    </row>
    <row r="46" spans="1:6" x14ac:dyDescent="0.2">
      <c r="B46" s="55"/>
      <c r="C46" s="35"/>
      <c r="D46" s="50"/>
      <c r="E46" s="51"/>
    </row>
    <row r="47" spans="1:6" x14ac:dyDescent="0.2">
      <c r="A47" t="s">
        <v>362</v>
      </c>
    </row>
    <row r="48" spans="1:6" x14ac:dyDescent="0.2">
      <c r="A48" s="67"/>
      <c r="B48" s="39"/>
      <c r="C48" s="40"/>
      <c r="D48" s="39"/>
      <c r="E48" s="41"/>
    </row>
    <row r="49" spans="1:5" x14ac:dyDescent="0.2">
      <c r="A49" s="85">
        <v>2017</v>
      </c>
      <c r="B49" s="42" t="s">
        <v>358</v>
      </c>
      <c r="C49" s="43" t="s">
        <v>363</v>
      </c>
      <c r="D49" s="44"/>
      <c r="E49" s="45"/>
    </row>
    <row r="50" spans="1:5" x14ac:dyDescent="0.2">
      <c r="A50" s="46" t="s">
        <v>364</v>
      </c>
      <c r="B50" s="47">
        <v>167315006.58000001</v>
      </c>
      <c r="C50" s="48">
        <v>1829</v>
      </c>
      <c r="D50" s="49"/>
      <c r="E50" s="41"/>
    </row>
    <row r="51" spans="1:5" x14ac:dyDescent="0.2">
      <c r="A51" s="69" t="s">
        <v>365</v>
      </c>
      <c r="B51" s="70">
        <v>125696290.69000001</v>
      </c>
      <c r="C51" s="71">
        <v>722</v>
      </c>
      <c r="D51" s="50"/>
      <c r="E51" s="51"/>
    </row>
    <row r="52" spans="1:5" x14ac:dyDescent="0.2">
      <c r="A52" s="52"/>
      <c r="B52" s="39"/>
      <c r="C52" s="40"/>
      <c r="D52" s="49" t="s">
        <v>361</v>
      </c>
      <c r="E52" s="53">
        <v>85309988.299999982</v>
      </c>
    </row>
    <row r="53" spans="1:5" x14ac:dyDescent="0.2">
      <c r="B53" s="54"/>
      <c r="C53" s="35"/>
      <c r="D53" s="55"/>
      <c r="E53" s="86">
        <f>E52/B50</f>
        <v>0.50987649012349567</v>
      </c>
    </row>
    <row r="55" spans="1:5" x14ac:dyDescent="0.2">
      <c r="A55" s="67"/>
      <c r="B55" s="39"/>
      <c r="C55" s="40"/>
      <c r="D55" s="39"/>
      <c r="E55" s="41"/>
    </row>
    <row r="56" spans="1:5" x14ac:dyDescent="0.2">
      <c r="A56" s="85">
        <v>2016</v>
      </c>
      <c r="B56" s="42" t="s">
        <v>358</v>
      </c>
      <c r="C56" s="43" t="s">
        <v>363</v>
      </c>
      <c r="D56" s="44"/>
      <c r="E56" s="45"/>
    </row>
    <row r="57" spans="1:5" x14ac:dyDescent="0.2">
      <c r="A57" s="46" t="s">
        <v>366</v>
      </c>
      <c r="B57" s="47">
        <v>123454279.62</v>
      </c>
      <c r="C57" s="48">
        <v>1596</v>
      </c>
      <c r="D57" s="49"/>
      <c r="E57" s="41"/>
    </row>
    <row r="58" spans="1:5" x14ac:dyDescent="0.2">
      <c r="A58" s="69" t="s">
        <v>365</v>
      </c>
      <c r="B58" s="70">
        <v>94828194.450000003</v>
      </c>
      <c r="C58" s="71">
        <v>640</v>
      </c>
      <c r="D58" s="50"/>
      <c r="E58" s="51"/>
    </row>
    <row r="59" spans="1:5" x14ac:dyDescent="0.2">
      <c r="A59" s="52"/>
      <c r="B59" s="39"/>
      <c r="C59" s="40"/>
      <c r="D59" s="49" t="s">
        <v>361</v>
      </c>
      <c r="E59" s="53">
        <v>60457684</v>
      </c>
    </row>
    <row r="60" spans="1:5" x14ac:dyDescent="0.2">
      <c r="B60" s="54"/>
      <c r="C60" s="35"/>
      <c r="D60" s="55"/>
      <c r="E60" s="86">
        <f>E59/B57</f>
        <v>0.48971719883743631</v>
      </c>
    </row>
    <row r="62" spans="1:5" x14ac:dyDescent="0.2">
      <c r="A62" s="67"/>
      <c r="B62" s="39"/>
      <c r="C62" s="40"/>
      <c r="D62" s="39"/>
      <c r="E62" s="41"/>
    </row>
    <row r="63" spans="1:5" x14ac:dyDescent="0.2">
      <c r="A63" s="85">
        <v>2015</v>
      </c>
      <c r="B63" s="42" t="s">
        <v>358</v>
      </c>
      <c r="C63" s="43" t="s">
        <v>363</v>
      </c>
      <c r="D63" s="44"/>
      <c r="E63" s="45"/>
    </row>
    <row r="64" spans="1:5" x14ac:dyDescent="0.2">
      <c r="A64" s="46" t="s">
        <v>366</v>
      </c>
      <c r="B64" s="47">
        <v>63517206</v>
      </c>
      <c r="C64" s="48">
        <v>1170</v>
      </c>
      <c r="D64" s="49"/>
      <c r="E64" s="41"/>
    </row>
    <row r="65" spans="1:6" x14ac:dyDescent="0.2">
      <c r="A65" s="69" t="s">
        <v>365</v>
      </c>
      <c r="B65" s="70">
        <v>55330135</v>
      </c>
      <c r="C65" s="71">
        <v>518</v>
      </c>
      <c r="D65" s="50"/>
      <c r="E65" s="51"/>
    </row>
    <row r="66" spans="1:6" x14ac:dyDescent="0.2">
      <c r="A66" s="52"/>
      <c r="B66" s="39"/>
      <c r="C66" s="40"/>
      <c r="D66" s="49" t="s">
        <v>361</v>
      </c>
      <c r="E66" s="53">
        <v>34403030</v>
      </c>
    </row>
    <row r="67" spans="1:6" x14ac:dyDescent="0.2">
      <c r="B67" s="54"/>
      <c r="C67" s="35"/>
      <c r="D67" s="55"/>
      <c r="E67" s="86">
        <f>E66/B64</f>
        <v>0.54163323871645108</v>
      </c>
    </row>
    <row r="69" spans="1:6" x14ac:dyDescent="0.2">
      <c r="A69" s="67"/>
      <c r="B69" s="39"/>
      <c r="C69" s="40"/>
      <c r="D69" s="39"/>
      <c r="E69" s="41"/>
      <c r="F69" s="41"/>
    </row>
    <row r="70" spans="1:6" x14ac:dyDescent="0.2">
      <c r="A70" s="9">
        <v>2014</v>
      </c>
      <c r="B70" s="42" t="s">
        <v>358</v>
      </c>
      <c r="C70" s="43" t="s">
        <v>363</v>
      </c>
      <c r="D70" s="44"/>
      <c r="E70" s="45"/>
      <c r="F70" s="45"/>
    </row>
    <row r="71" spans="1:6" x14ac:dyDescent="0.2">
      <c r="A71" s="46" t="s">
        <v>366</v>
      </c>
      <c r="B71" s="47">
        <v>39720992.810000002</v>
      </c>
      <c r="C71" s="48">
        <v>1090</v>
      </c>
      <c r="D71" s="49"/>
      <c r="E71" s="41"/>
      <c r="F71" s="41"/>
    </row>
    <row r="72" spans="1:6" x14ac:dyDescent="0.2">
      <c r="A72" s="69" t="s">
        <v>365</v>
      </c>
      <c r="B72" s="72">
        <v>29640444</v>
      </c>
      <c r="C72" s="71">
        <v>290</v>
      </c>
      <c r="D72" s="50"/>
      <c r="E72" s="51"/>
      <c r="F72" s="51"/>
    </row>
    <row r="73" spans="1:6" x14ac:dyDescent="0.2">
      <c r="A73" s="73" t="s">
        <v>367</v>
      </c>
      <c r="B73" s="74">
        <v>17481821</v>
      </c>
      <c r="C73" s="43">
        <v>221</v>
      </c>
      <c r="D73" s="75" t="s">
        <v>368</v>
      </c>
      <c r="E73" s="75">
        <v>11863002</v>
      </c>
      <c r="F73" s="76">
        <f>E73/B73</f>
        <v>0.67859074864111701</v>
      </c>
    </row>
    <row r="74" spans="1:6" x14ac:dyDescent="0.2">
      <c r="A74" s="77" t="s">
        <v>369</v>
      </c>
      <c r="B74" s="78">
        <v>12158623</v>
      </c>
      <c r="C74" s="79">
        <v>69</v>
      </c>
      <c r="D74" s="80" t="s">
        <v>370</v>
      </c>
      <c r="E74" s="81">
        <f>B74*F74</f>
        <v>8250729.084015104</v>
      </c>
      <c r="F74" s="82">
        <f>F73</f>
        <v>0.67859074864111701</v>
      </c>
    </row>
    <row r="75" spans="1:6" x14ac:dyDescent="0.2">
      <c r="A75" s="52"/>
      <c r="B75" s="39"/>
      <c r="C75" s="40"/>
      <c r="D75" s="49" t="s">
        <v>361</v>
      </c>
      <c r="E75" s="53">
        <f>E73+E74</f>
        <v>20113731.084015105</v>
      </c>
      <c r="F75" s="41"/>
    </row>
    <row r="76" spans="1:6" x14ac:dyDescent="0.2">
      <c r="B76" s="54"/>
      <c r="C76" s="35"/>
      <c r="D76" s="55"/>
      <c r="E76" s="86">
        <f>E75/B71</f>
        <v>0.50637533609057606</v>
      </c>
      <c r="F76" s="51"/>
    </row>
  </sheetData>
  <pageMargins left="0.7" right="0.7" top="0.75" bottom="0.75" header="0.3" footer="0.3"/>
  <pageSetup paperSize="9" scale="53" orientation="landscape"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N2150"/>
  <sheetViews>
    <sheetView showGridLines="0" topLeftCell="A66" workbookViewId="0">
      <selection activeCell="E223" sqref="E223"/>
    </sheetView>
  </sheetViews>
  <sheetFormatPr defaultColWidth="9.42578125" defaultRowHeight="12.75" x14ac:dyDescent="0.2"/>
  <cols>
    <col min="1" max="4" width="9.42578125" style="13"/>
    <col min="5" max="5" width="12.42578125" style="13" customWidth="1"/>
    <col min="6" max="6" width="9.42578125" style="13"/>
    <col min="7" max="7" width="11.42578125" style="16" customWidth="1"/>
    <col min="8" max="8" width="13.42578125" style="13" bestFit="1" customWidth="1"/>
    <col min="9" max="10" width="13.42578125" style="13" customWidth="1"/>
    <col min="11" max="11" width="16.42578125" style="13" customWidth="1"/>
    <col min="12" max="12" width="9.42578125" style="13"/>
    <col min="13" max="13" width="12.42578125" style="16" customWidth="1"/>
    <col min="14" max="14" width="12.42578125" style="13" customWidth="1"/>
    <col min="15" max="16384" width="9.42578125" style="13"/>
  </cols>
  <sheetData>
    <row r="1" spans="1:14" ht="13.5" thickBot="1" x14ac:dyDescent="0.25"/>
    <row r="2" spans="1:14" ht="12.75" customHeight="1" x14ac:dyDescent="0.2">
      <c r="G2" s="136" t="s">
        <v>371</v>
      </c>
      <c r="H2" s="137"/>
      <c r="I2" s="140" t="s">
        <v>372</v>
      </c>
      <c r="J2" s="141"/>
      <c r="M2" s="144" t="s">
        <v>373</v>
      </c>
      <c r="N2" s="145"/>
    </row>
    <row r="3" spans="1:14" ht="27" customHeight="1" thickBot="1" x14ac:dyDescent="0.25">
      <c r="G3" s="138"/>
      <c r="H3" s="139"/>
      <c r="I3" s="142"/>
      <c r="J3" s="143"/>
      <c r="M3" s="146"/>
      <c r="N3" s="147"/>
    </row>
    <row r="4" spans="1:14" ht="105" customHeight="1" thickTop="1" thickBot="1" x14ac:dyDescent="0.4">
      <c r="A4" s="148" t="s">
        <v>374</v>
      </c>
      <c r="B4" s="148"/>
      <c r="C4" s="148"/>
      <c r="D4" s="148"/>
      <c r="E4" s="148"/>
      <c r="G4" s="17" t="s">
        <v>375</v>
      </c>
      <c r="H4" s="18" t="s">
        <v>376</v>
      </c>
      <c r="I4" s="19" t="s">
        <v>377</v>
      </c>
      <c r="J4" s="20" t="s">
        <v>378</v>
      </c>
      <c r="M4" s="21" t="s">
        <v>379</v>
      </c>
      <c r="N4" s="22" t="s">
        <v>380</v>
      </c>
    </row>
    <row r="5" spans="1:14" ht="15" hidden="1" x14ac:dyDescent="0.35">
      <c r="A5" s="23"/>
      <c r="G5" s="14" t="e">
        <f>Grants!#REF!</f>
        <v>#REF!</v>
      </c>
      <c r="H5" s="24" t="e">
        <f>Grants!#REF!</f>
        <v>#REF!</v>
      </c>
      <c r="I5" s="24">
        <f>SUMIF(M:M,G:G,N:N)</f>
        <v>0</v>
      </c>
      <c r="J5" s="14" t="e">
        <f>IF(I5=H5,"TRUE",IF(I5=0,"","FALSE"))</f>
        <v>#REF!</v>
      </c>
      <c r="M5" s="25" t="s">
        <v>381</v>
      </c>
      <c r="N5" s="26">
        <v>1765.91</v>
      </c>
    </row>
    <row r="6" spans="1:14" ht="15" hidden="1" x14ac:dyDescent="0.35">
      <c r="A6" s="23"/>
      <c r="G6" s="14" t="e">
        <f>Grants!#REF!</f>
        <v>#REF!</v>
      </c>
      <c r="H6" s="24" t="e">
        <f>Grants!#REF!</f>
        <v>#REF!</v>
      </c>
      <c r="I6" s="24">
        <f t="shared" ref="I6:I69" si="0">SUMIF(M:M,G:G,N:N)</f>
        <v>0</v>
      </c>
      <c r="J6" s="14" t="e">
        <f t="shared" ref="J6:J69" si="1">IF(I6=H6,"TRUE",IF(I6=0,"","FALSE"))</f>
        <v>#REF!</v>
      </c>
      <c r="M6" s="25" t="s">
        <v>382</v>
      </c>
      <c r="N6" s="26">
        <v>4069.38</v>
      </c>
    </row>
    <row r="7" spans="1:14" ht="15" hidden="1" x14ac:dyDescent="0.35">
      <c r="A7" s="23"/>
      <c r="G7" s="14" t="e">
        <f>Grants!#REF!</f>
        <v>#REF!</v>
      </c>
      <c r="H7" s="24" t="e">
        <f>Grants!#REF!</f>
        <v>#REF!</v>
      </c>
      <c r="I7" s="24">
        <f t="shared" si="0"/>
        <v>0</v>
      </c>
      <c r="J7" s="14" t="e">
        <f t="shared" si="1"/>
        <v>#REF!</v>
      </c>
      <c r="M7" s="25" t="s">
        <v>383</v>
      </c>
      <c r="N7" s="26">
        <v>0</v>
      </c>
    </row>
    <row r="8" spans="1:14" ht="15" hidden="1" x14ac:dyDescent="0.35">
      <c r="A8" s="23"/>
      <c r="G8" s="14" t="e">
        <f>Grants!#REF!</f>
        <v>#REF!</v>
      </c>
      <c r="H8" s="24" t="e">
        <f>Grants!#REF!</f>
        <v>#REF!</v>
      </c>
      <c r="I8" s="24">
        <f t="shared" si="0"/>
        <v>0</v>
      </c>
      <c r="J8" s="14" t="e">
        <f t="shared" si="1"/>
        <v>#REF!</v>
      </c>
      <c r="M8" s="25" t="s">
        <v>381</v>
      </c>
      <c r="N8" s="26">
        <v>1765.91</v>
      </c>
    </row>
    <row r="9" spans="1:14" ht="15" hidden="1" x14ac:dyDescent="0.35">
      <c r="G9" s="14" t="e">
        <f>Grants!#REF!</f>
        <v>#REF!</v>
      </c>
      <c r="H9" s="24" t="e">
        <f>Grants!#REF!</f>
        <v>#REF!</v>
      </c>
      <c r="I9" s="24">
        <f t="shared" si="0"/>
        <v>0</v>
      </c>
      <c r="J9" s="14" t="e">
        <f t="shared" si="1"/>
        <v>#REF!</v>
      </c>
      <c r="M9" s="25" t="s">
        <v>382</v>
      </c>
      <c r="N9" s="26">
        <v>4069.38</v>
      </c>
    </row>
    <row r="10" spans="1:14" ht="15" hidden="1" x14ac:dyDescent="0.35">
      <c r="G10" s="14" t="e">
        <f>Grants!#REF!</f>
        <v>#REF!</v>
      </c>
      <c r="H10" s="24" t="e">
        <f>Grants!#REF!</f>
        <v>#REF!</v>
      </c>
      <c r="I10" s="24">
        <f t="shared" si="0"/>
        <v>0</v>
      </c>
      <c r="J10" s="14" t="e">
        <f t="shared" si="1"/>
        <v>#REF!</v>
      </c>
      <c r="M10" s="25" t="s">
        <v>383</v>
      </c>
      <c r="N10" s="26">
        <v>0</v>
      </c>
    </row>
    <row r="11" spans="1:14" ht="15" hidden="1" x14ac:dyDescent="0.35">
      <c r="G11" s="14" t="e">
        <f>Grants!#REF!</f>
        <v>#REF!</v>
      </c>
      <c r="H11" s="24" t="e">
        <f>Grants!#REF!</f>
        <v>#REF!</v>
      </c>
      <c r="I11" s="24">
        <f t="shared" si="0"/>
        <v>0</v>
      </c>
      <c r="J11" s="14" t="e">
        <f t="shared" si="1"/>
        <v>#REF!</v>
      </c>
      <c r="M11" s="25" t="s">
        <v>384</v>
      </c>
      <c r="N11" s="26">
        <v>0</v>
      </c>
    </row>
    <row r="12" spans="1:14" ht="15" hidden="1" x14ac:dyDescent="0.35">
      <c r="G12" s="14" t="e">
        <f>Grants!#REF!</f>
        <v>#REF!</v>
      </c>
      <c r="H12" s="24" t="e">
        <f>Grants!#REF!</f>
        <v>#REF!</v>
      </c>
      <c r="I12" s="24">
        <f t="shared" si="0"/>
        <v>0</v>
      </c>
      <c r="J12" s="14" t="e">
        <f t="shared" si="1"/>
        <v>#REF!</v>
      </c>
      <c r="M12" s="25" t="s">
        <v>385</v>
      </c>
      <c r="N12" s="26">
        <v>0</v>
      </c>
    </row>
    <row r="13" spans="1:14" ht="15" x14ac:dyDescent="0.35">
      <c r="G13" s="14" t="e">
        <f>Grants!#REF!</f>
        <v>#REF!</v>
      </c>
      <c r="H13" s="24" t="e">
        <f>Grants!#REF!</f>
        <v>#REF!</v>
      </c>
      <c r="I13" s="24">
        <f t="shared" si="0"/>
        <v>0</v>
      </c>
      <c r="J13" s="14" t="e">
        <f t="shared" si="1"/>
        <v>#REF!</v>
      </c>
      <c r="M13" s="25" t="s">
        <v>381</v>
      </c>
      <c r="N13" s="26">
        <v>1765.91</v>
      </c>
    </row>
    <row r="14" spans="1:14" ht="15" hidden="1" x14ac:dyDescent="0.35">
      <c r="G14" s="14" t="e">
        <f>Grants!#REF!</f>
        <v>#REF!</v>
      </c>
      <c r="H14" s="24" t="e">
        <f>Grants!#REF!</f>
        <v>#REF!</v>
      </c>
      <c r="I14" s="24">
        <f t="shared" si="0"/>
        <v>0</v>
      </c>
      <c r="J14" s="14" t="e">
        <f t="shared" si="1"/>
        <v>#REF!</v>
      </c>
      <c r="M14" s="25" t="s">
        <v>382</v>
      </c>
      <c r="N14" s="26">
        <v>4069.38</v>
      </c>
    </row>
    <row r="15" spans="1:14" ht="15" x14ac:dyDescent="0.35">
      <c r="G15" s="14" t="e">
        <f>Grants!#REF!</f>
        <v>#REF!</v>
      </c>
      <c r="H15" s="24" t="e">
        <f>Grants!#REF!</f>
        <v>#REF!</v>
      </c>
      <c r="I15" s="24">
        <f t="shared" si="0"/>
        <v>0</v>
      </c>
      <c r="J15" s="14" t="e">
        <f t="shared" si="1"/>
        <v>#REF!</v>
      </c>
      <c r="M15" s="25" t="s">
        <v>383</v>
      </c>
      <c r="N15" s="26">
        <v>0</v>
      </c>
    </row>
    <row r="16" spans="1:14" ht="15" x14ac:dyDescent="0.35">
      <c r="G16" s="14" t="e">
        <f>Grants!#REF!</f>
        <v>#REF!</v>
      </c>
      <c r="H16" s="24" t="e">
        <f>Grants!#REF!</f>
        <v>#REF!</v>
      </c>
      <c r="I16" s="24">
        <f t="shared" si="0"/>
        <v>0</v>
      </c>
      <c r="J16" s="14" t="e">
        <f t="shared" si="1"/>
        <v>#REF!</v>
      </c>
      <c r="M16" s="25" t="s">
        <v>384</v>
      </c>
      <c r="N16" s="26">
        <v>0</v>
      </c>
    </row>
    <row r="17" spans="7:14" ht="15" x14ac:dyDescent="0.35">
      <c r="G17" s="14" t="e">
        <f>Grants!#REF!</f>
        <v>#REF!</v>
      </c>
      <c r="H17" s="24" t="e">
        <f>Grants!#REF!</f>
        <v>#REF!</v>
      </c>
      <c r="I17" s="24">
        <f t="shared" si="0"/>
        <v>0</v>
      </c>
      <c r="J17" s="14" t="e">
        <f t="shared" si="1"/>
        <v>#REF!</v>
      </c>
      <c r="M17" s="25" t="s">
        <v>385</v>
      </c>
      <c r="N17" s="26">
        <v>0</v>
      </c>
    </row>
    <row r="18" spans="7:14" ht="15" hidden="1" x14ac:dyDescent="0.35">
      <c r="G18" s="14" t="e">
        <f>Grants!#REF!</f>
        <v>#REF!</v>
      </c>
      <c r="H18" s="24" t="e">
        <f>Grants!#REF!</f>
        <v>#REF!</v>
      </c>
      <c r="I18" s="24">
        <f t="shared" si="0"/>
        <v>0</v>
      </c>
      <c r="J18" s="14" t="e">
        <f t="shared" si="1"/>
        <v>#REF!</v>
      </c>
      <c r="M18" s="25" t="s">
        <v>386</v>
      </c>
      <c r="N18" s="26">
        <v>0</v>
      </c>
    </row>
    <row r="19" spans="7:14" ht="15" hidden="1" x14ac:dyDescent="0.35">
      <c r="G19" s="14" t="e">
        <f>Grants!#REF!</f>
        <v>#REF!</v>
      </c>
      <c r="H19" s="24" t="e">
        <f>Grants!#REF!</f>
        <v>#REF!</v>
      </c>
      <c r="I19" s="24">
        <f t="shared" si="0"/>
        <v>0</v>
      </c>
      <c r="J19" s="14" t="e">
        <f t="shared" si="1"/>
        <v>#REF!</v>
      </c>
      <c r="M19" s="25" t="s">
        <v>387</v>
      </c>
      <c r="N19" s="26">
        <v>0</v>
      </c>
    </row>
    <row r="20" spans="7:14" ht="15" hidden="1" x14ac:dyDescent="0.35">
      <c r="G20" s="14" t="e">
        <f>Grants!#REF!</f>
        <v>#REF!</v>
      </c>
      <c r="H20" s="24" t="e">
        <f>Grants!#REF!</f>
        <v>#REF!</v>
      </c>
      <c r="I20" s="24">
        <f t="shared" si="0"/>
        <v>0</v>
      </c>
      <c r="J20" s="14" t="e">
        <f t="shared" si="1"/>
        <v>#REF!</v>
      </c>
      <c r="M20" s="25" t="s">
        <v>388</v>
      </c>
      <c r="N20" s="26">
        <v>0</v>
      </c>
    </row>
    <row r="21" spans="7:14" ht="15" x14ac:dyDescent="0.35">
      <c r="G21" s="14" t="e">
        <f>Grants!#REF!</f>
        <v>#REF!</v>
      </c>
      <c r="H21" s="24" t="e">
        <f>Grants!#REF!</f>
        <v>#REF!</v>
      </c>
      <c r="I21" s="24">
        <f t="shared" si="0"/>
        <v>0</v>
      </c>
      <c r="J21" s="14" t="e">
        <f t="shared" si="1"/>
        <v>#REF!</v>
      </c>
      <c r="M21" s="25" t="s">
        <v>389</v>
      </c>
      <c r="N21" s="26">
        <v>0</v>
      </c>
    </row>
    <row r="22" spans="7:14" ht="15" x14ac:dyDescent="0.35">
      <c r="G22" s="14" t="e">
        <f>Grants!#REF!</f>
        <v>#REF!</v>
      </c>
      <c r="H22" s="24" t="e">
        <f>Grants!#REF!</f>
        <v>#REF!</v>
      </c>
      <c r="I22" s="24">
        <f t="shared" si="0"/>
        <v>0</v>
      </c>
      <c r="J22" s="14" t="e">
        <f t="shared" si="1"/>
        <v>#REF!</v>
      </c>
      <c r="M22" s="25" t="s">
        <v>390</v>
      </c>
      <c r="N22" s="26">
        <v>0</v>
      </c>
    </row>
    <row r="23" spans="7:14" ht="15" x14ac:dyDescent="0.35">
      <c r="G23" s="14" t="e">
        <f>Grants!#REF!</f>
        <v>#REF!</v>
      </c>
      <c r="H23" s="24" t="e">
        <f>Grants!#REF!</f>
        <v>#REF!</v>
      </c>
      <c r="I23" s="24">
        <f t="shared" si="0"/>
        <v>0</v>
      </c>
      <c r="J23" s="14" t="e">
        <f t="shared" si="1"/>
        <v>#REF!</v>
      </c>
      <c r="M23" s="25" t="s">
        <v>391</v>
      </c>
      <c r="N23" s="26">
        <v>0</v>
      </c>
    </row>
    <row r="24" spans="7:14" ht="15" x14ac:dyDescent="0.35">
      <c r="G24" s="14" t="e">
        <f>Grants!#REF!</f>
        <v>#REF!</v>
      </c>
      <c r="H24" s="24" t="e">
        <f>Grants!#REF!</f>
        <v>#REF!</v>
      </c>
      <c r="I24" s="24">
        <f t="shared" si="0"/>
        <v>0</v>
      </c>
      <c r="J24" s="14" t="e">
        <f t="shared" si="1"/>
        <v>#REF!</v>
      </c>
      <c r="M24" s="25" t="s">
        <v>392</v>
      </c>
      <c r="N24" s="26">
        <v>0</v>
      </c>
    </row>
    <row r="25" spans="7:14" ht="15" x14ac:dyDescent="0.35">
      <c r="G25" s="14" t="e">
        <f>Grants!#REF!</f>
        <v>#REF!</v>
      </c>
      <c r="H25" s="24" t="e">
        <f>Grants!#REF!</f>
        <v>#REF!</v>
      </c>
      <c r="I25" s="24">
        <f t="shared" si="0"/>
        <v>0</v>
      </c>
      <c r="J25" s="14" t="e">
        <f t="shared" si="1"/>
        <v>#REF!</v>
      </c>
      <c r="M25" s="25" t="s">
        <v>393</v>
      </c>
      <c r="N25" s="26">
        <v>0</v>
      </c>
    </row>
    <row r="26" spans="7:14" ht="15" x14ac:dyDescent="0.35">
      <c r="G26" s="14" t="e">
        <f>Grants!#REF!</f>
        <v>#REF!</v>
      </c>
      <c r="H26" s="24" t="e">
        <f>Grants!#REF!</f>
        <v>#REF!</v>
      </c>
      <c r="I26" s="24">
        <f t="shared" si="0"/>
        <v>0</v>
      </c>
      <c r="J26" s="14" t="e">
        <f t="shared" si="1"/>
        <v>#REF!</v>
      </c>
      <c r="M26" s="25" t="s">
        <v>394</v>
      </c>
      <c r="N26" s="26">
        <v>0</v>
      </c>
    </row>
    <row r="27" spans="7:14" ht="15" x14ac:dyDescent="0.35">
      <c r="G27" s="14" t="e">
        <f>Grants!#REF!</f>
        <v>#REF!</v>
      </c>
      <c r="H27" s="24" t="e">
        <f>Grants!#REF!</f>
        <v>#REF!</v>
      </c>
      <c r="I27" s="24">
        <f t="shared" si="0"/>
        <v>0</v>
      </c>
      <c r="J27" s="14" t="e">
        <f t="shared" si="1"/>
        <v>#REF!</v>
      </c>
      <c r="M27" s="25" t="s">
        <v>395</v>
      </c>
      <c r="N27" s="26">
        <v>0</v>
      </c>
    </row>
    <row r="28" spans="7:14" ht="15" hidden="1" x14ac:dyDescent="0.35">
      <c r="G28" s="14" t="e">
        <f>Grants!#REF!</f>
        <v>#REF!</v>
      </c>
      <c r="H28" s="24" t="e">
        <f>Grants!#REF!</f>
        <v>#REF!</v>
      </c>
      <c r="I28" s="24">
        <f t="shared" si="0"/>
        <v>0</v>
      </c>
      <c r="J28" s="14" t="e">
        <f t="shared" si="1"/>
        <v>#REF!</v>
      </c>
      <c r="M28" s="25" t="s">
        <v>396</v>
      </c>
      <c r="N28" s="26">
        <v>0</v>
      </c>
    </row>
    <row r="29" spans="7:14" ht="15" hidden="1" x14ac:dyDescent="0.35">
      <c r="G29" s="14" t="e">
        <f>Grants!#REF!</f>
        <v>#REF!</v>
      </c>
      <c r="H29" s="24" t="e">
        <f>Grants!#REF!</f>
        <v>#REF!</v>
      </c>
      <c r="I29" s="24">
        <f t="shared" si="0"/>
        <v>0</v>
      </c>
      <c r="J29" s="14" t="e">
        <f t="shared" si="1"/>
        <v>#REF!</v>
      </c>
      <c r="M29" s="25" t="s">
        <v>397</v>
      </c>
      <c r="N29" s="26">
        <v>0</v>
      </c>
    </row>
    <row r="30" spans="7:14" ht="15" hidden="1" x14ac:dyDescent="0.35">
      <c r="G30" s="14" t="e">
        <f>Grants!#REF!</f>
        <v>#REF!</v>
      </c>
      <c r="H30" s="24" t="e">
        <f>Grants!#REF!</f>
        <v>#REF!</v>
      </c>
      <c r="I30" s="24">
        <f t="shared" si="0"/>
        <v>0</v>
      </c>
      <c r="J30" s="14" t="e">
        <f t="shared" si="1"/>
        <v>#REF!</v>
      </c>
      <c r="M30" s="25" t="s">
        <v>398</v>
      </c>
      <c r="N30" s="26">
        <v>0</v>
      </c>
    </row>
    <row r="31" spans="7:14" ht="15" hidden="1" x14ac:dyDescent="0.35">
      <c r="G31" s="14" t="e">
        <f>Grants!#REF!</f>
        <v>#REF!</v>
      </c>
      <c r="H31" s="24" t="e">
        <f>Grants!#REF!</f>
        <v>#REF!</v>
      </c>
      <c r="I31" s="24">
        <f t="shared" si="0"/>
        <v>0</v>
      </c>
      <c r="J31" s="14" t="e">
        <f t="shared" si="1"/>
        <v>#REF!</v>
      </c>
      <c r="M31" s="25" t="s">
        <v>399</v>
      </c>
      <c r="N31" s="26">
        <v>0</v>
      </c>
    </row>
    <row r="32" spans="7:14" ht="15" hidden="1" x14ac:dyDescent="0.35">
      <c r="G32" s="14" t="e">
        <f>Grants!#REF!</f>
        <v>#REF!</v>
      </c>
      <c r="H32" s="24" t="e">
        <f>Grants!#REF!</f>
        <v>#REF!</v>
      </c>
      <c r="I32" s="24">
        <f t="shared" si="0"/>
        <v>0</v>
      </c>
      <c r="J32" s="14" t="e">
        <f t="shared" si="1"/>
        <v>#REF!</v>
      </c>
      <c r="M32" s="25" t="s">
        <v>400</v>
      </c>
      <c r="N32" s="26">
        <v>0</v>
      </c>
    </row>
    <row r="33" spans="7:14" ht="15" hidden="1" x14ac:dyDescent="0.35">
      <c r="G33" s="14" t="e">
        <f>Grants!#REF!</f>
        <v>#REF!</v>
      </c>
      <c r="H33" s="24" t="e">
        <f>Grants!#REF!</f>
        <v>#REF!</v>
      </c>
      <c r="I33" s="24">
        <f t="shared" si="0"/>
        <v>0</v>
      </c>
      <c r="J33" s="14" t="e">
        <f t="shared" si="1"/>
        <v>#REF!</v>
      </c>
      <c r="M33" s="25" t="s">
        <v>401</v>
      </c>
      <c r="N33" s="26">
        <v>0</v>
      </c>
    </row>
    <row r="34" spans="7:14" ht="15" hidden="1" x14ac:dyDescent="0.35">
      <c r="G34" s="14" t="e">
        <f>Grants!#REF!</f>
        <v>#REF!</v>
      </c>
      <c r="H34" s="24" t="e">
        <f>Grants!#REF!</f>
        <v>#REF!</v>
      </c>
      <c r="I34" s="24">
        <f t="shared" si="0"/>
        <v>0</v>
      </c>
      <c r="J34" s="14" t="e">
        <f t="shared" si="1"/>
        <v>#REF!</v>
      </c>
      <c r="M34" s="25" t="s">
        <v>402</v>
      </c>
      <c r="N34" s="26">
        <v>0</v>
      </c>
    </row>
    <row r="35" spans="7:14" ht="15" hidden="1" x14ac:dyDescent="0.35">
      <c r="G35" s="14" t="e">
        <f>Grants!#REF!</f>
        <v>#REF!</v>
      </c>
      <c r="H35" s="24" t="e">
        <f>Grants!#REF!</f>
        <v>#REF!</v>
      </c>
      <c r="I35" s="24">
        <f t="shared" si="0"/>
        <v>0</v>
      </c>
      <c r="J35" s="14" t="e">
        <f t="shared" si="1"/>
        <v>#REF!</v>
      </c>
      <c r="M35" s="25" t="s">
        <v>403</v>
      </c>
      <c r="N35" s="26">
        <v>0</v>
      </c>
    </row>
    <row r="36" spans="7:14" ht="15" hidden="1" x14ac:dyDescent="0.35">
      <c r="G36" s="14" t="e">
        <f>Grants!#REF!</f>
        <v>#REF!</v>
      </c>
      <c r="H36" s="24" t="e">
        <f>Grants!#REF!</f>
        <v>#REF!</v>
      </c>
      <c r="I36" s="24">
        <f t="shared" si="0"/>
        <v>0</v>
      </c>
      <c r="J36" s="14" t="e">
        <f t="shared" si="1"/>
        <v>#REF!</v>
      </c>
      <c r="M36" s="25" t="s">
        <v>404</v>
      </c>
      <c r="N36" s="26">
        <v>0</v>
      </c>
    </row>
    <row r="37" spans="7:14" ht="15" x14ac:dyDescent="0.35">
      <c r="G37" s="14" t="e">
        <f>Grants!#REF!</f>
        <v>#REF!</v>
      </c>
      <c r="H37" s="24" t="e">
        <f>Grants!#REF!</f>
        <v>#REF!</v>
      </c>
      <c r="I37" s="24">
        <f t="shared" si="0"/>
        <v>0</v>
      </c>
      <c r="J37" s="14" t="e">
        <f t="shared" si="1"/>
        <v>#REF!</v>
      </c>
      <c r="M37" s="25" t="s">
        <v>405</v>
      </c>
      <c r="N37" s="26">
        <v>0</v>
      </c>
    </row>
    <row r="38" spans="7:14" ht="15" hidden="1" x14ac:dyDescent="0.35">
      <c r="G38" s="14" t="e">
        <f>Grants!#REF!</f>
        <v>#REF!</v>
      </c>
      <c r="H38" s="24" t="e">
        <f>Grants!#REF!</f>
        <v>#REF!</v>
      </c>
      <c r="I38" s="24">
        <f t="shared" si="0"/>
        <v>0</v>
      </c>
      <c r="J38" s="14" t="e">
        <f t="shared" si="1"/>
        <v>#REF!</v>
      </c>
      <c r="M38" s="25" t="s">
        <v>406</v>
      </c>
      <c r="N38" s="26">
        <v>0</v>
      </c>
    </row>
    <row r="39" spans="7:14" ht="15" x14ac:dyDescent="0.35">
      <c r="G39" s="14" t="e">
        <f>Grants!#REF!</f>
        <v>#REF!</v>
      </c>
      <c r="H39" s="24" t="e">
        <f>Grants!#REF!</f>
        <v>#REF!</v>
      </c>
      <c r="I39" s="24">
        <f t="shared" si="0"/>
        <v>0</v>
      </c>
      <c r="J39" s="14" t="e">
        <f t="shared" si="1"/>
        <v>#REF!</v>
      </c>
      <c r="M39" s="25" t="s">
        <v>407</v>
      </c>
      <c r="N39" s="26">
        <v>0</v>
      </c>
    </row>
    <row r="40" spans="7:14" ht="15" hidden="1" x14ac:dyDescent="0.35">
      <c r="G40" s="14" t="e">
        <f>Grants!#REF!</f>
        <v>#REF!</v>
      </c>
      <c r="H40" s="24" t="e">
        <f>Grants!#REF!</f>
        <v>#REF!</v>
      </c>
      <c r="I40" s="24">
        <f t="shared" si="0"/>
        <v>0</v>
      </c>
      <c r="J40" s="14" t="e">
        <f t="shared" si="1"/>
        <v>#REF!</v>
      </c>
      <c r="M40" s="25" t="s">
        <v>408</v>
      </c>
      <c r="N40" s="26">
        <v>0</v>
      </c>
    </row>
    <row r="41" spans="7:14" ht="15" hidden="1" x14ac:dyDescent="0.35">
      <c r="G41" s="14" t="e">
        <f>Grants!#REF!</f>
        <v>#REF!</v>
      </c>
      <c r="H41" s="24" t="e">
        <f>Grants!#REF!</f>
        <v>#REF!</v>
      </c>
      <c r="I41" s="24">
        <f t="shared" si="0"/>
        <v>0</v>
      </c>
      <c r="J41" s="14" t="e">
        <f t="shared" si="1"/>
        <v>#REF!</v>
      </c>
      <c r="M41" s="25" t="s">
        <v>409</v>
      </c>
      <c r="N41" s="26">
        <v>0</v>
      </c>
    </row>
    <row r="42" spans="7:14" ht="15" hidden="1" x14ac:dyDescent="0.35">
      <c r="G42" s="14" t="e">
        <f>Grants!#REF!</f>
        <v>#REF!</v>
      </c>
      <c r="H42" s="24" t="e">
        <f>Grants!#REF!</f>
        <v>#REF!</v>
      </c>
      <c r="I42" s="24">
        <f t="shared" si="0"/>
        <v>0</v>
      </c>
      <c r="J42" s="14" t="e">
        <f t="shared" si="1"/>
        <v>#REF!</v>
      </c>
      <c r="M42" s="25" t="s">
        <v>410</v>
      </c>
      <c r="N42" s="26">
        <v>0</v>
      </c>
    </row>
    <row r="43" spans="7:14" ht="15" hidden="1" x14ac:dyDescent="0.35">
      <c r="G43" s="14" t="e">
        <f>Grants!#REF!</f>
        <v>#REF!</v>
      </c>
      <c r="H43" s="24" t="e">
        <f>Grants!#REF!</f>
        <v>#REF!</v>
      </c>
      <c r="I43" s="24">
        <f t="shared" si="0"/>
        <v>0</v>
      </c>
      <c r="J43" s="14" t="e">
        <f t="shared" si="1"/>
        <v>#REF!</v>
      </c>
      <c r="M43" s="25" t="s">
        <v>411</v>
      </c>
      <c r="N43" s="26">
        <v>0</v>
      </c>
    </row>
    <row r="44" spans="7:14" ht="15" hidden="1" x14ac:dyDescent="0.35">
      <c r="G44" s="14" t="e">
        <f>Grants!#REF!</f>
        <v>#REF!</v>
      </c>
      <c r="H44" s="24" t="e">
        <f>Grants!#REF!</f>
        <v>#REF!</v>
      </c>
      <c r="I44" s="24">
        <f t="shared" si="0"/>
        <v>0</v>
      </c>
      <c r="J44" s="14" t="e">
        <f t="shared" si="1"/>
        <v>#REF!</v>
      </c>
      <c r="M44" s="25" t="s">
        <v>412</v>
      </c>
      <c r="N44" s="26">
        <v>0</v>
      </c>
    </row>
    <row r="45" spans="7:14" ht="15" hidden="1" x14ac:dyDescent="0.35">
      <c r="G45" s="14" t="e">
        <f>Grants!#REF!</f>
        <v>#REF!</v>
      </c>
      <c r="H45" s="24" t="e">
        <f>Grants!#REF!</f>
        <v>#REF!</v>
      </c>
      <c r="I45" s="24">
        <f t="shared" si="0"/>
        <v>0</v>
      </c>
      <c r="J45" s="14" t="e">
        <f t="shared" si="1"/>
        <v>#REF!</v>
      </c>
      <c r="M45" s="25" t="s">
        <v>413</v>
      </c>
      <c r="N45" s="26">
        <v>0</v>
      </c>
    </row>
    <row r="46" spans="7:14" ht="15" hidden="1" x14ac:dyDescent="0.35">
      <c r="G46" s="14" t="e">
        <f>Grants!#REF!</f>
        <v>#REF!</v>
      </c>
      <c r="H46" s="24" t="e">
        <f>Grants!#REF!</f>
        <v>#REF!</v>
      </c>
      <c r="I46" s="24">
        <f t="shared" si="0"/>
        <v>0</v>
      </c>
      <c r="J46" s="14" t="e">
        <f t="shared" si="1"/>
        <v>#REF!</v>
      </c>
      <c r="M46" s="25" t="s">
        <v>414</v>
      </c>
      <c r="N46" s="26">
        <v>0</v>
      </c>
    </row>
    <row r="47" spans="7:14" ht="15" hidden="1" x14ac:dyDescent="0.35">
      <c r="G47" s="14" t="e">
        <f>Grants!#REF!</f>
        <v>#REF!</v>
      </c>
      <c r="H47" s="24" t="e">
        <f>Grants!#REF!</f>
        <v>#REF!</v>
      </c>
      <c r="I47" s="24">
        <f t="shared" si="0"/>
        <v>0</v>
      </c>
      <c r="J47" s="14" t="e">
        <f t="shared" si="1"/>
        <v>#REF!</v>
      </c>
      <c r="M47" s="25" t="s">
        <v>415</v>
      </c>
      <c r="N47" s="26">
        <v>0</v>
      </c>
    </row>
    <row r="48" spans="7:14" ht="15" hidden="1" x14ac:dyDescent="0.35">
      <c r="G48" s="14" t="e">
        <f>Grants!#REF!</f>
        <v>#REF!</v>
      </c>
      <c r="H48" s="24" t="e">
        <f>Grants!#REF!</f>
        <v>#REF!</v>
      </c>
      <c r="I48" s="24">
        <f t="shared" si="0"/>
        <v>0</v>
      </c>
      <c r="J48" s="14" t="e">
        <f t="shared" si="1"/>
        <v>#REF!</v>
      </c>
      <c r="M48" s="25" t="s">
        <v>416</v>
      </c>
      <c r="N48" s="26">
        <v>0</v>
      </c>
    </row>
    <row r="49" spans="7:14" ht="15" hidden="1" x14ac:dyDescent="0.35">
      <c r="G49" s="14" t="e">
        <f>Grants!#REF!</f>
        <v>#REF!</v>
      </c>
      <c r="H49" s="24" t="e">
        <f>Grants!#REF!</f>
        <v>#REF!</v>
      </c>
      <c r="I49" s="24">
        <f t="shared" si="0"/>
        <v>0</v>
      </c>
      <c r="J49" s="14" t="e">
        <f t="shared" si="1"/>
        <v>#REF!</v>
      </c>
      <c r="M49" s="25" t="s">
        <v>417</v>
      </c>
      <c r="N49" s="26">
        <v>0</v>
      </c>
    </row>
    <row r="50" spans="7:14" ht="15" hidden="1" x14ac:dyDescent="0.35">
      <c r="G50" s="14" t="e">
        <f>Grants!#REF!</f>
        <v>#REF!</v>
      </c>
      <c r="H50" s="24" t="e">
        <f>Grants!#REF!</f>
        <v>#REF!</v>
      </c>
      <c r="I50" s="24">
        <f t="shared" si="0"/>
        <v>0</v>
      </c>
      <c r="J50" s="14" t="e">
        <f t="shared" si="1"/>
        <v>#REF!</v>
      </c>
      <c r="M50" s="25" t="s">
        <v>418</v>
      </c>
      <c r="N50" s="26">
        <v>0</v>
      </c>
    </row>
    <row r="51" spans="7:14" ht="15" x14ac:dyDescent="0.35">
      <c r="G51" s="14" t="e">
        <f>Grants!#REF!</f>
        <v>#REF!</v>
      </c>
      <c r="H51" s="24" t="e">
        <f>Grants!#REF!</f>
        <v>#REF!</v>
      </c>
      <c r="I51" s="24">
        <f t="shared" si="0"/>
        <v>0</v>
      </c>
      <c r="J51" s="14" t="e">
        <f t="shared" si="1"/>
        <v>#REF!</v>
      </c>
      <c r="M51" s="25" t="s">
        <v>419</v>
      </c>
      <c r="N51" s="26">
        <v>0</v>
      </c>
    </row>
    <row r="52" spans="7:14" ht="15" hidden="1" x14ac:dyDescent="0.35">
      <c r="G52" s="14" t="e">
        <f>Grants!#REF!</f>
        <v>#REF!</v>
      </c>
      <c r="H52" s="24" t="e">
        <f>Grants!#REF!</f>
        <v>#REF!</v>
      </c>
      <c r="I52" s="24">
        <f t="shared" si="0"/>
        <v>0</v>
      </c>
      <c r="J52" s="14" t="e">
        <f t="shared" si="1"/>
        <v>#REF!</v>
      </c>
      <c r="M52" s="25" t="s">
        <v>420</v>
      </c>
      <c r="N52" s="26">
        <v>0</v>
      </c>
    </row>
    <row r="53" spans="7:14" ht="15" x14ac:dyDescent="0.35">
      <c r="G53" s="14" t="e">
        <f>Grants!#REF!</f>
        <v>#REF!</v>
      </c>
      <c r="H53" s="24" t="e">
        <f>Grants!#REF!</f>
        <v>#REF!</v>
      </c>
      <c r="I53" s="24">
        <f t="shared" si="0"/>
        <v>0</v>
      </c>
      <c r="J53" s="14" t="e">
        <f t="shared" si="1"/>
        <v>#REF!</v>
      </c>
      <c r="M53" s="25" t="s">
        <v>421</v>
      </c>
      <c r="N53" s="26">
        <v>0</v>
      </c>
    </row>
    <row r="54" spans="7:14" ht="15" hidden="1" x14ac:dyDescent="0.35">
      <c r="G54" s="14" t="e">
        <f>Grants!#REF!</f>
        <v>#REF!</v>
      </c>
      <c r="H54" s="24" t="e">
        <f>Grants!#REF!</f>
        <v>#REF!</v>
      </c>
      <c r="I54" s="24">
        <f t="shared" si="0"/>
        <v>0</v>
      </c>
      <c r="J54" s="14" t="e">
        <f t="shared" si="1"/>
        <v>#REF!</v>
      </c>
      <c r="M54" s="25" t="s">
        <v>422</v>
      </c>
      <c r="N54" s="26">
        <v>0</v>
      </c>
    </row>
    <row r="55" spans="7:14" ht="15" x14ac:dyDescent="0.35">
      <c r="G55" s="14" t="e">
        <f>Grants!#REF!</f>
        <v>#REF!</v>
      </c>
      <c r="H55" s="24" t="e">
        <f>Grants!#REF!</f>
        <v>#REF!</v>
      </c>
      <c r="I55" s="24">
        <f t="shared" si="0"/>
        <v>0</v>
      </c>
      <c r="J55" s="14" t="e">
        <f t="shared" si="1"/>
        <v>#REF!</v>
      </c>
      <c r="M55" s="25" t="s">
        <v>423</v>
      </c>
      <c r="N55" s="26">
        <v>0</v>
      </c>
    </row>
    <row r="56" spans="7:14" ht="15" x14ac:dyDescent="0.35">
      <c r="G56" s="14" t="e">
        <f>Grants!#REF!</f>
        <v>#REF!</v>
      </c>
      <c r="H56" s="24" t="e">
        <f>Grants!#REF!</f>
        <v>#REF!</v>
      </c>
      <c r="I56" s="24">
        <f t="shared" si="0"/>
        <v>0</v>
      </c>
      <c r="J56" s="14" t="e">
        <f t="shared" si="1"/>
        <v>#REF!</v>
      </c>
      <c r="M56" s="25" t="s">
        <v>424</v>
      </c>
      <c r="N56" s="26">
        <v>0</v>
      </c>
    </row>
    <row r="57" spans="7:14" ht="15" x14ac:dyDescent="0.35">
      <c r="G57" s="14" t="e">
        <f>Grants!#REF!</f>
        <v>#REF!</v>
      </c>
      <c r="H57" s="24" t="e">
        <f>Grants!#REF!</f>
        <v>#REF!</v>
      </c>
      <c r="I57" s="24">
        <f t="shared" si="0"/>
        <v>0</v>
      </c>
      <c r="J57" s="14" t="e">
        <f t="shared" si="1"/>
        <v>#REF!</v>
      </c>
      <c r="M57" s="25" t="s">
        <v>425</v>
      </c>
      <c r="N57" s="26">
        <v>0</v>
      </c>
    </row>
    <row r="58" spans="7:14" ht="15" hidden="1" x14ac:dyDescent="0.35">
      <c r="G58" s="14" t="e">
        <f>Grants!#REF!</f>
        <v>#REF!</v>
      </c>
      <c r="H58" s="24" t="e">
        <f>Grants!#REF!</f>
        <v>#REF!</v>
      </c>
      <c r="I58" s="24">
        <f t="shared" si="0"/>
        <v>0</v>
      </c>
      <c r="J58" s="14" t="e">
        <f t="shared" si="1"/>
        <v>#REF!</v>
      </c>
      <c r="M58" s="25" t="s">
        <v>426</v>
      </c>
      <c r="N58" s="26">
        <v>0</v>
      </c>
    </row>
    <row r="59" spans="7:14" ht="15" hidden="1" x14ac:dyDescent="0.35">
      <c r="G59" s="14" t="e">
        <f>Grants!#REF!</f>
        <v>#REF!</v>
      </c>
      <c r="H59" s="24" t="e">
        <f>Grants!#REF!</f>
        <v>#REF!</v>
      </c>
      <c r="I59" s="24">
        <f t="shared" si="0"/>
        <v>0</v>
      </c>
      <c r="J59" s="14" t="e">
        <f t="shared" si="1"/>
        <v>#REF!</v>
      </c>
      <c r="M59" s="25" t="s">
        <v>427</v>
      </c>
      <c r="N59" s="26">
        <v>0</v>
      </c>
    </row>
    <row r="60" spans="7:14" ht="15" hidden="1" x14ac:dyDescent="0.35">
      <c r="G60" s="14" t="e">
        <f>Grants!#REF!</f>
        <v>#REF!</v>
      </c>
      <c r="H60" s="24" t="e">
        <f>Grants!#REF!</f>
        <v>#REF!</v>
      </c>
      <c r="I60" s="24">
        <f t="shared" si="0"/>
        <v>0</v>
      </c>
      <c r="J60" s="14" t="e">
        <f t="shared" si="1"/>
        <v>#REF!</v>
      </c>
      <c r="M60" s="25" t="s">
        <v>428</v>
      </c>
      <c r="N60" s="26">
        <v>0</v>
      </c>
    </row>
    <row r="61" spans="7:14" ht="15" hidden="1" x14ac:dyDescent="0.35">
      <c r="G61" s="14" t="e">
        <f>Grants!#REF!</f>
        <v>#REF!</v>
      </c>
      <c r="H61" s="24" t="e">
        <f>Grants!#REF!</f>
        <v>#REF!</v>
      </c>
      <c r="I61" s="24">
        <f t="shared" si="0"/>
        <v>0</v>
      </c>
      <c r="J61" s="14" t="e">
        <f t="shared" si="1"/>
        <v>#REF!</v>
      </c>
      <c r="M61" s="25" t="s">
        <v>429</v>
      </c>
      <c r="N61" s="26">
        <v>0</v>
      </c>
    </row>
    <row r="62" spans="7:14" ht="15" x14ac:dyDescent="0.35">
      <c r="G62" s="14" t="e">
        <f>Grants!#REF!</f>
        <v>#REF!</v>
      </c>
      <c r="H62" s="24" t="e">
        <f>Grants!#REF!</f>
        <v>#REF!</v>
      </c>
      <c r="I62" s="24">
        <f t="shared" si="0"/>
        <v>0</v>
      </c>
      <c r="J62" s="14" t="e">
        <f t="shared" si="1"/>
        <v>#REF!</v>
      </c>
      <c r="M62" s="25" t="s">
        <v>430</v>
      </c>
      <c r="N62" s="26">
        <v>0</v>
      </c>
    </row>
    <row r="63" spans="7:14" ht="15" x14ac:dyDescent="0.35">
      <c r="G63" s="14" t="e">
        <f>Grants!#REF!</f>
        <v>#REF!</v>
      </c>
      <c r="H63" s="24" t="e">
        <f>Grants!#REF!</f>
        <v>#REF!</v>
      </c>
      <c r="I63" s="24">
        <f t="shared" si="0"/>
        <v>0</v>
      </c>
      <c r="J63" s="14" t="e">
        <f t="shared" si="1"/>
        <v>#REF!</v>
      </c>
      <c r="M63" s="25" t="s">
        <v>431</v>
      </c>
      <c r="N63" s="26">
        <v>0</v>
      </c>
    </row>
    <row r="64" spans="7:14" ht="15" x14ac:dyDescent="0.35">
      <c r="G64" s="14" t="e">
        <f>Grants!#REF!</f>
        <v>#REF!</v>
      </c>
      <c r="H64" s="24" t="e">
        <f>Grants!#REF!</f>
        <v>#REF!</v>
      </c>
      <c r="I64" s="24">
        <f t="shared" si="0"/>
        <v>0</v>
      </c>
      <c r="J64" s="14" t="e">
        <f t="shared" si="1"/>
        <v>#REF!</v>
      </c>
      <c r="M64" s="25" t="s">
        <v>432</v>
      </c>
      <c r="N64" s="26">
        <v>0</v>
      </c>
    </row>
    <row r="65" spans="7:14" ht="15" hidden="1" x14ac:dyDescent="0.35">
      <c r="G65" s="14" t="e">
        <f>Grants!#REF!</f>
        <v>#REF!</v>
      </c>
      <c r="H65" s="24" t="e">
        <f>Grants!#REF!</f>
        <v>#REF!</v>
      </c>
      <c r="I65" s="24">
        <f t="shared" si="0"/>
        <v>0</v>
      </c>
      <c r="J65" s="14" t="e">
        <f t="shared" si="1"/>
        <v>#REF!</v>
      </c>
      <c r="M65" s="25" t="s">
        <v>433</v>
      </c>
      <c r="N65" s="26">
        <v>0</v>
      </c>
    </row>
    <row r="66" spans="7:14" ht="15" x14ac:dyDescent="0.35">
      <c r="G66" s="14" t="e">
        <f>Grants!#REF!</f>
        <v>#REF!</v>
      </c>
      <c r="H66" s="24" t="e">
        <f>Grants!#REF!</f>
        <v>#REF!</v>
      </c>
      <c r="I66" s="24">
        <f t="shared" si="0"/>
        <v>0</v>
      </c>
      <c r="J66" s="14" t="e">
        <f t="shared" si="1"/>
        <v>#REF!</v>
      </c>
      <c r="M66" s="25" t="s">
        <v>434</v>
      </c>
      <c r="N66" s="26">
        <v>0</v>
      </c>
    </row>
    <row r="67" spans="7:14" ht="15" hidden="1" x14ac:dyDescent="0.35">
      <c r="G67" s="14" t="e">
        <f>Grants!#REF!</f>
        <v>#REF!</v>
      </c>
      <c r="H67" s="24" t="e">
        <f>Grants!#REF!</f>
        <v>#REF!</v>
      </c>
      <c r="I67" s="24">
        <f t="shared" si="0"/>
        <v>0</v>
      </c>
      <c r="J67" s="14" t="e">
        <f t="shared" si="1"/>
        <v>#REF!</v>
      </c>
      <c r="M67" s="25" t="s">
        <v>435</v>
      </c>
      <c r="N67" s="26">
        <v>0</v>
      </c>
    </row>
    <row r="68" spans="7:14" ht="15" x14ac:dyDescent="0.35">
      <c r="G68" s="14" t="e">
        <f>Grants!#REF!</f>
        <v>#REF!</v>
      </c>
      <c r="H68" s="24" t="e">
        <f>Grants!#REF!</f>
        <v>#REF!</v>
      </c>
      <c r="I68" s="24">
        <f t="shared" si="0"/>
        <v>0</v>
      </c>
      <c r="J68" s="14" t="e">
        <f t="shared" si="1"/>
        <v>#REF!</v>
      </c>
      <c r="M68" s="25" t="s">
        <v>436</v>
      </c>
      <c r="N68" s="26">
        <v>0</v>
      </c>
    </row>
    <row r="69" spans="7:14" ht="15" x14ac:dyDescent="0.35">
      <c r="G69" s="14" t="e">
        <f>Grants!#REF!</f>
        <v>#REF!</v>
      </c>
      <c r="H69" s="24" t="e">
        <f>Grants!#REF!</f>
        <v>#REF!</v>
      </c>
      <c r="I69" s="24">
        <f t="shared" si="0"/>
        <v>0</v>
      </c>
      <c r="J69" s="14" t="e">
        <f t="shared" si="1"/>
        <v>#REF!</v>
      </c>
      <c r="M69" s="25" t="s">
        <v>437</v>
      </c>
      <c r="N69" s="26">
        <v>0</v>
      </c>
    </row>
    <row r="70" spans="7:14" ht="15" hidden="1" x14ac:dyDescent="0.35">
      <c r="G70" s="14" t="e">
        <f>Grants!#REF!</f>
        <v>#REF!</v>
      </c>
      <c r="H70" s="24" t="e">
        <f>Grants!#REF!</f>
        <v>#REF!</v>
      </c>
      <c r="I70" s="24">
        <f t="shared" ref="I70:I133" si="2">SUMIF(M:M,G:G,N:N)</f>
        <v>0</v>
      </c>
      <c r="J70" s="14" t="e">
        <f t="shared" ref="J70:J133" si="3">IF(I70=H70,"TRUE",IF(I70=0,"","FALSE"))</f>
        <v>#REF!</v>
      </c>
      <c r="M70" s="25" t="s">
        <v>438</v>
      </c>
      <c r="N70" s="26">
        <v>0</v>
      </c>
    </row>
    <row r="71" spans="7:14" ht="15" hidden="1" x14ac:dyDescent="0.35">
      <c r="G71" s="14" t="e">
        <f>Grants!#REF!</f>
        <v>#REF!</v>
      </c>
      <c r="H71" s="24" t="e">
        <f>Grants!#REF!</f>
        <v>#REF!</v>
      </c>
      <c r="I71" s="24">
        <f t="shared" si="2"/>
        <v>0</v>
      </c>
      <c r="J71" s="14" t="e">
        <f t="shared" si="3"/>
        <v>#REF!</v>
      </c>
      <c r="M71" s="25" t="s">
        <v>439</v>
      </c>
      <c r="N71" s="26">
        <v>0</v>
      </c>
    </row>
    <row r="72" spans="7:14" ht="15" x14ac:dyDescent="0.35">
      <c r="G72" s="14" t="e">
        <f>Grants!#REF!</f>
        <v>#REF!</v>
      </c>
      <c r="H72" s="24" t="e">
        <f>Grants!#REF!</f>
        <v>#REF!</v>
      </c>
      <c r="I72" s="24">
        <f t="shared" si="2"/>
        <v>0</v>
      </c>
      <c r="J72" s="14" t="e">
        <f t="shared" si="3"/>
        <v>#REF!</v>
      </c>
      <c r="M72" s="25" t="s">
        <v>440</v>
      </c>
      <c r="N72" s="26">
        <v>0</v>
      </c>
    </row>
    <row r="73" spans="7:14" ht="15" hidden="1" x14ac:dyDescent="0.35">
      <c r="G73" s="14" t="e">
        <f>Grants!#REF!</f>
        <v>#REF!</v>
      </c>
      <c r="H73" s="24" t="e">
        <f>Grants!#REF!</f>
        <v>#REF!</v>
      </c>
      <c r="I73" s="24">
        <f t="shared" si="2"/>
        <v>0</v>
      </c>
      <c r="J73" s="14" t="e">
        <f t="shared" si="3"/>
        <v>#REF!</v>
      </c>
      <c r="M73" s="25" t="s">
        <v>441</v>
      </c>
      <c r="N73" s="26">
        <v>0</v>
      </c>
    </row>
    <row r="74" spans="7:14" ht="15" hidden="1" x14ac:dyDescent="0.35">
      <c r="G74" s="14" t="e">
        <f>Grants!#REF!</f>
        <v>#REF!</v>
      </c>
      <c r="H74" s="24" t="e">
        <f>Grants!#REF!</f>
        <v>#REF!</v>
      </c>
      <c r="I74" s="24">
        <f t="shared" si="2"/>
        <v>0</v>
      </c>
      <c r="J74" s="14" t="e">
        <f t="shared" si="3"/>
        <v>#REF!</v>
      </c>
      <c r="M74" s="25" t="s">
        <v>442</v>
      </c>
      <c r="N74" s="26">
        <v>0</v>
      </c>
    </row>
    <row r="75" spans="7:14" ht="15" x14ac:dyDescent="0.35">
      <c r="G75" s="14" t="e">
        <f>Grants!#REF!</f>
        <v>#REF!</v>
      </c>
      <c r="H75" s="24" t="e">
        <f>Grants!#REF!</f>
        <v>#REF!</v>
      </c>
      <c r="I75" s="24">
        <f t="shared" si="2"/>
        <v>0</v>
      </c>
      <c r="J75" s="14" t="e">
        <f t="shared" si="3"/>
        <v>#REF!</v>
      </c>
      <c r="M75" s="25" t="s">
        <v>443</v>
      </c>
      <c r="N75" s="26">
        <v>0</v>
      </c>
    </row>
    <row r="76" spans="7:14" ht="15" x14ac:dyDescent="0.35">
      <c r="G76" s="14" t="e">
        <f>Grants!#REF!</f>
        <v>#REF!</v>
      </c>
      <c r="H76" s="24" t="e">
        <f>Grants!#REF!</f>
        <v>#REF!</v>
      </c>
      <c r="I76" s="24">
        <f t="shared" si="2"/>
        <v>0</v>
      </c>
      <c r="J76" s="14" t="e">
        <f t="shared" si="3"/>
        <v>#REF!</v>
      </c>
      <c r="M76" s="25" t="s">
        <v>444</v>
      </c>
      <c r="N76" s="26">
        <v>0</v>
      </c>
    </row>
    <row r="77" spans="7:14" ht="15" x14ac:dyDescent="0.35">
      <c r="G77" s="14" t="e">
        <f>Grants!#REF!</f>
        <v>#REF!</v>
      </c>
      <c r="H77" s="24" t="e">
        <f>Grants!#REF!</f>
        <v>#REF!</v>
      </c>
      <c r="I77" s="24">
        <f t="shared" si="2"/>
        <v>0</v>
      </c>
      <c r="J77" s="14" t="e">
        <f t="shared" si="3"/>
        <v>#REF!</v>
      </c>
      <c r="M77" s="25" t="s">
        <v>445</v>
      </c>
      <c r="N77" s="26">
        <v>0</v>
      </c>
    </row>
    <row r="78" spans="7:14" ht="15" hidden="1" x14ac:dyDescent="0.35">
      <c r="G78" s="14" t="e">
        <f>Grants!#REF!</f>
        <v>#REF!</v>
      </c>
      <c r="H78" s="24" t="e">
        <f>Grants!#REF!</f>
        <v>#REF!</v>
      </c>
      <c r="I78" s="24">
        <f t="shared" si="2"/>
        <v>0</v>
      </c>
      <c r="J78" s="14" t="e">
        <f t="shared" si="3"/>
        <v>#REF!</v>
      </c>
      <c r="M78" s="25" t="s">
        <v>446</v>
      </c>
      <c r="N78" s="26">
        <v>0</v>
      </c>
    </row>
    <row r="79" spans="7:14" ht="15" x14ac:dyDescent="0.35">
      <c r="G79" s="14" t="e">
        <f>Grants!#REF!</f>
        <v>#REF!</v>
      </c>
      <c r="H79" s="24" t="e">
        <f>Grants!#REF!</f>
        <v>#REF!</v>
      </c>
      <c r="I79" s="24">
        <f t="shared" si="2"/>
        <v>0</v>
      </c>
      <c r="J79" s="14" t="e">
        <f t="shared" si="3"/>
        <v>#REF!</v>
      </c>
      <c r="M79" s="25" t="s">
        <v>447</v>
      </c>
      <c r="N79" s="26">
        <v>0</v>
      </c>
    </row>
    <row r="80" spans="7:14" ht="15" hidden="1" x14ac:dyDescent="0.35">
      <c r="G80" s="14" t="e">
        <f>Grants!#REF!</f>
        <v>#REF!</v>
      </c>
      <c r="H80" s="24" t="e">
        <f>Grants!#REF!</f>
        <v>#REF!</v>
      </c>
      <c r="I80" s="24">
        <f t="shared" si="2"/>
        <v>0</v>
      </c>
      <c r="J80" s="14" t="e">
        <f t="shared" si="3"/>
        <v>#REF!</v>
      </c>
      <c r="M80" s="25" t="s">
        <v>448</v>
      </c>
      <c r="N80" s="26">
        <v>0</v>
      </c>
    </row>
    <row r="81" spans="7:14" ht="15" x14ac:dyDescent="0.35">
      <c r="G81" s="14" t="e">
        <f>Grants!#REF!</f>
        <v>#REF!</v>
      </c>
      <c r="H81" s="24" t="e">
        <f>Grants!#REF!</f>
        <v>#REF!</v>
      </c>
      <c r="I81" s="24">
        <f t="shared" si="2"/>
        <v>0</v>
      </c>
      <c r="J81" s="14" t="e">
        <f t="shared" si="3"/>
        <v>#REF!</v>
      </c>
      <c r="M81" s="25" t="s">
        <v>449</v>
      </c>
      <c r="N81" s="26">
        <v>0</v>
      </c>
    </row>
    <row r="82" spans="7:14" ht="15" x14ac:dyDescent="0.35">
      <c r="G82" s="14" t="e">
        <f>Grants!#REF!</f>
        <v>#REF!</v>
      </c>
      <c r="H82" s="24" t="e">
        <f>Grants!#REF!</f>
        <v>#REF!</v>
      </c>
      <c r="I82" s="24">
        <f t="shared" si="2"/>
        <v>0</v>
      </c>
      <c r="J82" s="14" t="e">
        <f t="shared" si="3"/>
        <v>#REF!</v>
      </c>
      <c r="M82" s="25" t="s">
        <v>450</v>
      </c>
      <c r="N82" s="26">
        <v>0</v>
      </c>
    </row>
    <row r="83" spans="7:14" ht="15" hidden="1" x14ac:dyDescent="0.35">
      <c r="G83" s="14" t="e">
        <f>Grants!#REF!</f>
        <v>#REF!</v>
      </c>
      <c r="H83" s="24" t="e">
        <f>Grants!#REF!</f>
        <v>#REF!</v>
      </c>
      <c r="I83" s="24">
        <f t="shared" si="2"/>
        <v>0</v>
      </c>
      <c r="J83" s="14" t="e">
        <f t="shared" si="3"/>
        <v>#REF!</v>
      </c>
      <c r="M83" s="25" t="s">
        <v>451</v>
      </c>
      <c r="N83" s="26">
        <v>0</v>
      </c>
    </row>
    <row r="84" spans="7:14" ht="15" hidden="1" x14ac:dyDescent="0.35">
      <c r="G84" s="14" t="e">
        <f>Grants!#REF!</f>
        <v>#REF!</v>
      </c>
      <c r="H84" s="24" t="e">
        <f>Grants!#REF!</f>
        <v>#REF!</v>
      </c>
      <c r="I84" s="24">
        <f t="shared" si="2"/>
        <v>0</v>
      </c>
      <c r="J84" s="14" t="e">
        <f t="shared" si="3"/>
        <v>#REF!</v>
      </c>
      <c r="M84" s="25" t="s">
        <v>452</v>
      </c>
      <c r="N84" s="26">
        <v>0</v>
      </c>
    </row>
    <row r="85" spans="7:14" ht="15" hidden="1" x14ac:dyDescent="0.35">
      <c r="G85" s="14" t="e">
        <f>Grants!#REF!</f>
        <v>#REF!</v>
      </c>
      <c r="H85" s="24" t="e">
        <f>Grants!#REF!</f>
        <v>#REF!</v>
      </c>
      <c r="I85" s="24">
        <f t="shared" si="2"/>
        <v>0</v>
      </c>
      <c r="J85" s="14" t="e">
        <f t="shared" si="3"/>
        <v>#REF!</v>
      </c>
      <c r="M85" s="25" t="s">
        <v>453</v>
      </c>
      <c r="N85" s="26">
        <v>0</v>
      </c>
    </row>
    <row r="86" spans="7:14" ht="15" hidden="1" x14ac:dyDescent="0.35">
      <c r="G86" s="14" t="e">
        <f>Grants!#REF!</f>
        <v>#REF!</v>
      </c>
      <c r="H86" s="24" t="e">
        <f>Grants!#REF!</f>
        <v>#REF!</v>
      </c>
      <c r="I86" s="24">
        <f t="shared" si="2"/>
        <v>0</v>
      </c>
      <c r="J86" s="14" t="e">
        <f t="shared" si="3"/>
        <v>#REF!</v>
      </c>
      <c r="M86" s="25" t="s">
        <v>454</v>
      </c>
      <c r="N86" s="26">
        <v>0</v>
      </c>
    </row>
    <row r="87" spans="7:14" ht="15" hidden="1" x14ac:dyDescent="0.35">
      <c r="G87" s="14" t="e">
        <f>Grants!#REF!</f>
        <v>#REF!</v>
      </c>
      <c r="H87" s="24" t="e">
        <f>Grants!#REF!</f>
        <v>#REF!</v>
      </c>
      <c r="I87" s="24">
        <f t="shared" si="2"/>
        <v>0</v>
      </c>
      <c r="J87" s="14" t="e">
        <f t="shared" si="3"/>
        <v>#REF!</v>
      </c>
      <c r="M87" s="25" t="s">
        <v>455</v>
      </c>
      <c r="N87" s="26">
        <v>0</v>
      </c>
    </row>
    <row r="88" spans="7:14" ht="15" hidden="1" x14ac:dyDescent="0.35">
      <c r="G88" s="14" t="e">
        <f>Grants!#REF!</f>
        <v>#REF!</v>
      </c>
      <c r="H88" s="24" t="e">
        <f>Grants!#REF!</f>
        <v>#REF!</v>
      </c>
      <c r="I88" s="24">
        <f t="shared" si="2"/>
        <v>0</v>
      </c>
      <c r="J88" s="14" t="e">
        <f t="shared" si="3"/>
        <v>#REF!</v>
      </c>
      <c r="M88" s="25" t="s">
        <v>456</v>
      </c>
      <c r="N88" s="26">
        <v>0</v>
      </c>
    </row>
    <row r="89" spans="7:14" ht="15" hidden="1" x14ac:dyDescent="0.35">
      <c r="G89" s="14" t="e">
        <f>Grants!#REF!</f>
        <v>#REF!</v>
      </c>
      <c r="H89" s="24" t="e">
        <f>Grants!#REF!</f>
        <v>#REF!</v>
      </c>
      <c r="I89" s="24">
        <f t="shared" si="2"/>
        <v>0</v>
      </c>
      <c r="J89" s="14" t="e">
        <f t="shared" si="3"/>
        <v>#REF!</v>
      </c>
      <c r="M89" s="25" t="s">
        <v>457</v>
      </c>
      <c r="N89" s="26">
        <v>0</v>
      </c>
    </row>
    <row r="90" spans="7:14" ht="15" x14ac:dyDescent="0.35">
      <c r="G90" s="14" t="e">
        <f>Grants!#REF!</f>
        <v>#REF!</v>
      </c>
      <c r="H90" s="24" t="e">
        <f>Grants!#REF!</f>
        <v>#REF!</v>
      </c>
      <c r="I90" s="24">
        <f t="shared" si="2"/>
        <v>0</v>
      </c>
      <c r="J90" s="14" t="e">
        <f t="shared" si="3"/>
        <v>#REF!</v>
      </c>
      <c r="M90" s="25" t="s">
        <v>458</v>
      </c>
      <c r="N90" s="26">
        <v>0</v>
      </c>
    </row>
    <row r="91" spans="7:14" ht="15" hidden="1" x14ac:dyDescent="0.35">
      <c r="G91" s="14" t="e">
        <f>Grants!#REF!</f>
        <v>#REF!</v>
      </c>
      <c r="H91" s="24" t="e">
        <f>Grants!#REF!</f>
        <v>#REF!</v>
      </c>
      <c r="I91" s="24">
        <f t="shared" si="2"/>
        <v>0</v>
      </c>
      <c r="J91" s="14" t="e">
        <f t="shared" si="3"/>
        <v>#REF!</v>
      </c>
      <c r="M91" s="25" t="s">
        <v>459</v>
      </c>
      <c r="N91" s="26">
        <v>0</v>
      </c>
    </row>
    <row r="92" spans="7:14" ht="15" x14ac:dyDescent="0.35">
      <c r="G92" s="14" t="e">
        <f>Grants!#REF!</f>
        <v>#REF!</v>
      </c>
      <c r="H92" s="24" t="e">
        <f>Grants!#REF!</f>
        <v>#REF!</v>
      </c>
      <c r="I92" s="24">
        <f t="shared" si="2"/>
        <v>0</v>
      </c>
      <c r="J92" s="14" t="e">
        <f t="shared" si="3"/>
        <v>#REF!</v>
      </c>
      <c r="M92" s="25" t="s">
        <v>460</v>
      </c>
      <c r="N92" s="26">
        <v>0</v>
      </c>
    </row>
    <row r="93" spans="7:14" ht="15" hidden="1" x14ac:dyDescent="0.35">
      <c r="G93" s="14" t="e">
        <f>Grants!#REF!</f>
        <v>#REF!</v>
      </c>
      <c r="H93" s="24" t="e">
        <f>Grants!#REF!</f>
        <v>#REF!</v>
      </c>
      <c r="I93" s="24">
        <f t="shared" si="2"/>
        <v>0</v>
      </c>
      <c r="J93" s="14" t="e">
        <f t="shared" si="3"/>
        <v>#REF!</v>
      </c>
      <c r="M93" s="25" t="s">
        <v>461</v>
      </c>
      <c r="N93" s="26">
        <v>0</v>
      </c>
    </row>
    <row r="94" spans="7:14" ht="15" hidden="1" x14ac:dyDescent="0.35">
      <c r="G94" s="14" t="e">
        <f>Grants!#REF!</f>
        <v>#REF!</v>
      </c>
      <c r="H94" s="24" t="e">
        <f>Grants!#REF!</f>
        <v>#REF!</v>
      </c>
      <c r="I94" s="24">
        <f t="shared" si="2"/>
        <v>0</v>
      </c>
      <c r="J94" s="14" t="e">
        <f t="shared" si="3"/>
        <v>#REF!</v>
      </c>
      <c r="M94" s="25" t="s">
        <v>462</v>
      </c>
      <c r="N94" s="26">
        <v>0</v>
      </c>
    </row>
    <row r="95" spans="7:14" ht="15" hidden="1" x14ac:dyDescent="0.35">
      <c r="G95" s="14" t="e">
        <f>Grants!#REF!</f>
        <v>#REF!</v>
      </c>
      <c r="H95" s="24" t="e">
        <f>Grants!#REF!</f>
        <v>#REF!</v>
      </c>
      <c r="I95" s="24">
        <f t="shared" si="2"/>
        <v>0</v>
      </c>
      <c r="J95" s="14" t="e">
        <f t="shared" si="3"/>
        <v>#REF!</v>
      </c>
      <c r="M95" s="25" t="s">
        <v>463</v>
      </c>
      <c r="N95" s="26">
        <v>0</v>
      </c>
    </row>
    <row r="96" spans="7:14" ht="15" hidden="1" x14ac:dyDescent="0.35">
      <c r="G96" s="14" t="e">
        <f>Grants!#REF!</f>
        <v>#REF!</v>
      </c>
      <c r="H96" s="24" t="e">
        <f>Grants!#REF!</f>
        <v>#REF!</v>
      </c>
      <c r="I96" s="24">
        <f t="shared" si="2"/>
        <v>0</v>
      </c>
      <c r="J96" s="14" t="e">
        <f t="shared" si="3"/>
        <v>#REF!</v>
      </c>
      <c r="M96" s="25" t="s">
        <v>464</v>
      </c>
      <c r="N96" s="26">
        <v>0</v>
      </c>
    </row>
    <row r="97" spans="7:14" ht="15" hidden="1" x14ac:dyDescent="0.35">
      <c r="G97" s="14" t="e">
        <f>Grants!#REF!</f>
        <v>#REF!</v>
      </c>
      <c r="H97" s="24" t="e">
        <f>Grants!#REF!</f>
        <v>#REF!</v>
      </c>
      <c r="I97" s="24">
        <f t="shared" si="2"/>
        <v>0</v>
      </c>
      <c r="J97" s="14" t="e">
        <f t="shared" si="3"/>
        <v>#REF!</v>
      </c>
      <c r="M97" s="25" t="s">
        <v>465</v>
      </c>
      <c r="N97" s="26">
        <v>0</v>
      </c>
    </row>
    <row r="98" spans="7:14" ht="15" hidden="1" x14ac:dyDescent="0.35">
      <c r="G98" s="14" t="e">
        <f>Grants!#REF!</f>
        <v>#REF!</v>
      </c>
      <c r="H98" s="24" t="e">
        <f>Grants!#REF!</f>
        <v>#REF!</v>
      </c>
      <c r="I98" s="24">
        <f t="shared" si="2"/>
        <v>0</v>
      </c>
      <c r="J98" s="14" t="e">
        <f t="shared" si="3"/>
        <v>#REF!</v>
      </c>
      <c r="M98" s="25" t="s">
        <v>466</v>
      </c>
      <c r="N98" s="26">
        <v>0</v>
      </c>
    </row>
    <row r="99" spans="7:14" ht="15" hidden="1" x14ac:dyDescent="0.35">
      <c r="G99" s="14" t="e">
        <f>Grants!#REF!</f>
        <v>#REF!</v>
      </c>
      <c r="H99" s="24" t="e">
        <f>Grants!#REF!</f>
        <v>#REF!</v>
      </c>
      <c r="I99" s="24">
        <f t="shared" si="2"/>
        <v>0</v>
      </c>
      <c r="J99" s="14" t="e">
        <f t="shared" si="3"/>
        <v>#REF!</v>
      </c>
      <c r="M99" s="25" t="s">
        <v>467</v>
      </c>
      <c r="N99" s="26">
        <v>0</v>
      </c>
    </row>
    <row r="100" spans="7:14" ht="15" hidden="1" x14ac:dyDescent="0.35">
      <c r="G100" s="14" t="e">
        <f>Grants!#REF!</f>
        <v>#REF!</v>
      </c>
      <c r="H100" s="24" t="e">
        <f>Grants!#REF!</f>
        <v>#REF!</v>
      </c>
      <c r="I100" s="24">
        <f t="shared" si="2"/>
        <v>0</v>
      </c>
      <c r="J100" s="14" t="e">
        <f t="shared" si="3"/>
        <v>#REF!</v>
      </c>
      <c r="M100" s="25" t="s">
        <v>468</v>
      </c>
      <c r="N100" s="26">
        <v>0</v>
      </c>
    </row>
    <row r="101" spans="7:14" ht="15" hidden="1" x14ac:dyDescent="0.35">
      <c r="G101" s="14" t="e">
        <f>Grants!#REF!</f>
        <v>#REF!</v>
      </c>
      <c r="H101" s="24" t="e">
        <f>Grants!#REF!</f>
        <v>#REF!</v>
      </c>
      <c r="I101" s="24">
        <f t="shared" si="2"/>
        <v>0</v>
      </c>
      <c r="J101" s="14" t="e">
        <f t="shared" si="3"/>
        <v>#REF!</v>
      </c>
      <c r="M101" s="25" t="s">
        <v>469</v>
      </c>
      <c r="N101" s="26">
        <v>0</v>
      </c>
    </row>
    <row r="102" spans="7:14" ht="15" hidden="1" x14ac:dyDescent="0.35">
      <c r="G102" s="14" t="e">
        <f>Grants!#REF!</f>
        <v>#REF!</v>
      </c>
      <c r="H102" s="24" t="e">
        <f>Grants!#REF!</f>
        <v>#REF!</v>
      </c>
      <c r="I102" s="24">
        <f t="shared" si="2"/>
        <v>0</v>
      </c>
      <c r="J102" s="14" t="e">
        <f t="shared" si="3"/>
        <v>#REF!</v>
      </c>
      <c r="M102" s="25" t="s">
        <v>470</v>
      </c>
      <c r="N102" s="26">
        <v>0</v>
      </c>
    </row>
    <row r="103" spans="7:14" ht="15" hidden="1" x14ac:dyDescent="0.35">
      <c r="G103" s="14" t="e">
        <f>Grants!#REF!</f>
        <v>#REF!</v>
      </c>
      <c r="H103" s="24" t="e">
        <f>Grants!#REF!</f>
        <v>#REF!</v>
      </c>
      <c r="I103" s="24">
        <f t="shared" si="2"/>
        <v>0</v>
      </c>
      <c r="J103" s="14" t="e">
        <f t="shared" si="3"/>
        <v>#REF!</v>
      </c>
      <c r="M103" s="25" t="s">
        <v>471</v>
      </c>
      <c r="N103" s="26">
        <v>0</v>
      </c>
    </row>
    <row r="104" spans="7:14" ht="15" hidden="1" x14ac:dyDescent="0.35">
      <c r="G104" s="14" t="e">
        <f>Grants!#REF!</f>
        <v>#REF!</v>
      </c>
      <c r="H104" s="24" t="e">
        <f>Grants!#REF!</f>
        <v>#REF!</v>
      </c>
      <c r="I104" s="24">
        <f t="shared" si="2"/>
        <v>0</v>
      </c>
      <c r="J104" s="14" t="e">
        <f t="shared" si="3"/>
        <v>#REF!</v>
      </c>
      <c r="M104" s="25" t="s">
        <v>472</v>
      </c>
      <c r="N104" s="26">
        <v>0</v>
      </c>
    </row>
    <row r="105" spans="7:14" ht="15" hidden="1" x14ac:dyDescent="0.35">
      <c r="G105" s="14" t="e">
        <f>Grants!#REF!</f>
        <v>#REF!</v>
      </c>
      <c r="H105" s="24" t="e">
        <f>Grants!#REF!</f>
        <v>#REF!</v>
      </c>
      <c r="I105" s="24">
        <f t="shared" si="2"/>
        <v>0</v>
      </c>
      <c r="J105" s="14" t="e">
        <f t="shared" si="3"/>
        <v>#REF!</v>
      </c>
      <c r="M105" s="25" t="s">
        <v>473</v>
      </c>
      <c r="N105" s="26">
        <v>0</v>
      </c>
    </row>
    <row r="106" spans="7:14" ht="15" x14ac:dyDescent="0.35">
      <c r="G106" s="14" t="e">
        <f>Grants!#REF!</f>
        <v>#REF!</v>
      </c>
      <c r="H106" s="24" t="e">
        <f>Grants!#REF!</f>
        <v>#REF!</v>
      </c>
      <c r="I106" s="24">
        <f t="shared" si="2"/>
        <v>0</v>
      </c>
      <c r="J106" s="14" t="e">
        <f t="shared" si="3"/>
        <v>#REF!</v>
      </c>
      <c r="M106" s="25" t="s">
        <v>474</v>
      </c>
      <c r="N106" s="26">
        <v>0</v>
      </c>
    </row>
    <row r="107" spans="7:14" ht="15" hidden="1" x14ac:dyDescent="0.35">
      <c r="G107" s="14" t="e">
        <f>Grants!#REF!</f>
        <v>#REF!</v>
      </c>
      <c r="H107" s="24" t="e">
        <f>Grants!#REF!</f>
        <v>#REF!</v>
      </c>
      <c r="I107" s="24">
        <f t="shared" si="2"/>
        <v>0</v>
      </c>
      <c r="J107" s="14" t="e">
        <f t="shared" si="3"/>
        <v>#REF!</v>
      </c>
      <c r="M107" s="25" t="s">
        <v>475</v>
      </c>
      <c r="N107" s="26">
        <v>0</v>
      </c>
    </row>
    <row r="108" spans="7:14" ht="15" hidden="1" x14ac:dyDescent="0.35">
      <c r="G108" s="14" t="e">
        <f>Grants!#REF!</f>
        <v>#REF!</v>
      </c>
      <c r="H108" s="24" t="e">
        <f>Grants!#REF!</f>
        <v>#REF!</v>
      </c>
      <c r="I108" s="24">
        <f t="shared" si="2"/>
        <v>0</v>
      </c>
      <c r="J108" s="14" t="e">
        <f t="shared" si="3"/>
        <v>#REF!</v>
      </c>
      <c r="M108" s="25" t="s">
        <v>476</v>
      </c>
      <c r="N108" s="26">
        <v>0</v>
      </c>
    </row>
    <row r="109" spans="7:14" ht="15" hidden="1" x14ac:dyDescent="0.35">
      <c r="G109" s="14" t="e">
        <f>Grants!#REF!</f>
        <v>#REF!</v>
      </c>
      <c r="H109" s="24" t="e">
        <f>Grants!#REF!</f>
        <v>#REF!</v>
      </c>
      <c r="I109" s="24">
        <f t="shared" si="2"/>
        <v>0</v>
      </c>
      <c r="J109" s="14" t="e">
        <f t="shared" si="3"/>
        <v>#REF!</v>
      </c>
      <c r="M109" s="25" t="s">
        <v>477</v>
      </c>
      <c r="N109" s="26">
        <v>0</v>
      </c>
    </row>
    <row r="110" spans="7:14" ht="15" hidden="1" x14ac:dyDescent="0.35">
      <c r="G110" s="14" t="e">
        <f>Grants!#REF!</f>
        <v>#REF!</v>
      </c>
      <c r="H110" s="24" t="e">
        <f>Grants!#REF!</f>
        <v>#REF!</v>
      </c>
      <c r="I110" s="24">
        <f t="shared" si="2"/>
        <v>0</v>
      </c>
      <c r="J110" s="14" t="e">
        <f t="shared" si="3"/>
        <v>#REF!</v>
      </c>
      <c r="M110" s="25" t="s">
        <v>478</v>
      </c>
      <c r="N110" s="26">
        <v>0</v>
      </c>
    </row>
    <row r="111" spans="7:14" ht="15" hidden="1" x14ac:dyDescent="0.35">
      <c r="G111" s="14" t="e">
        <f>Grants!#REF!</f>
        <v>#REF!</v>
      </c>
      <c r="H111" s="24" t="e">
        <f>Grants!#REF!</f>
        <v>#REF!</v>
      </c>
      <c r="I111" s="24">
        <f t="shared" si="2"/>
        <v>0</v>
      </c>
      <c r="J111" s="14" t="e">
        <f t="shared" si="3"/>
        <v>#REF!</v>
      </c>
      <c r="M111" s="25" t="s">
        <v>479</v>
      </c>
      <c r="N111" s="26">
        <v>0</v>
      </c>
    </row>
    <row r="112" spans="7:14" ht="15" hidden="1" x14ac:dyDescent="0.35">
      <c r="G112" s="14" t="e">
        <f>Grants!#REF!</f>
        <v>#REF!</v>
      </c>
      <c r="H112" s="24" t="e">
        <f>Grants!#REF!</f>
        <v>#REF!</v>
      </c>
      <c r="I112" s="24">
        <f t="shared" si="2"/>
        <v>0</v>
      </c>
      <c r="J112" s="14" t="e">
        <f t="shared" si="3"/>
        <v>#REF!</v>
      </c>
      <c r="M112" s="25" t="s">
        <v>480</v>
      </c>
      <c r="N112" s="26">
        <v>0</v>
      </c>
    </row>
    <row r="113" spans="7:14" ht="15" hidden="1" x14ac:dyDescent="0.35">
      <c r="G113" s="14" t="e">
        <f>Grants!#REF!</f>
        <v>#REF!</v>
      </c>
      <c r="H113" s="24" t="e">
        <f>Grants!#REF!</f>
        <v>#REF!</v>
      </c>
      <c r="I113" s="24">
        <f t="shared" si="2"/>
        <v>0</v>
      </c>
      <c r="J113" s="14" t="e">
        <f t="shared" si="3"/>
        <v>#REF!</v>
      </c>
      <c r="M113" s="25" t="s">
        <v>481</v>
      </c>
      <c r="N113" s="26">
        <v>0</v>
      </c>
    </row>
    <row r="114" spans="7:14" ht="15" hidden="1" x14ac:dyDescent="0.35">
      <c r="G114" s="14" t="e">
        <f>Grants!#REF!</f>
        <v>#REF!</v>
      </c>
      <c r="H114" s="24" t="e">
        <f>Grants!#REF!</f>
        <v>#REF!</v>
      </c>
      <c r="I114" s="24">
        <f t="shared" si="2"/>
        <v>0</v>
      </c>
      <c r="J114" s="14" t="e">
        <f t="shared" si="3"/>
        <v>#REF!</v>
      </c>
      <c r="M114" s="25" t="s">
        <v>482</v>
      </c>
      <c r="N114" s="26">
        <v>0</v>
      </c>
    </row>
    <row r="115" spans="7:14" ht="15" hidden="1" x14ac:dyDescent="0.35">
      <c r="G115" s="14" t="e">
        <f>Grants!#REF!</f>
        <v>#REF!</v>
      </c>
      <c r="H115" s="24" t="e">
        <f>Grants!#REF!</f>
        <v>#REF!</v>
      </c>
      <c r="I115" s="24">
        <f t="shared" si="2"/>
        <v>0</v>
      </c>
      <c r="J115" s="14" t="e">
        <f t="shared" si="3"/>
        <v>#REF!</v>
      </c>
      <c r="M115" s="25" t="s">
        <v>483</v>
      </c>
      <c r="N115" s="26">
        <v>0</v>
      </c>
    </row>
    <row r="116" spans="7:14" ht="15" x14ac:dyDescent="0.35">
      <c r="G116" s="14" t="e">
        <f>Grants!#REF!</f>
        <v>#REF!</v>
      </c>
      <c r="H116" s="24" t="e">
        <f>Grants!#REF!</f>
        <v>#REF!</v>
      </c>
      <c r="I116" s="24">
        <f t="shared" si="2"/>
        <v>0</v>
      </c>
      <c r="J116" s="14" t="e">
        <f t="shared" si="3"/>
        <v>#REF!</v>
      </c>
      <c r="M116" s="25" t="s">
        <v>484</v>
      </c>
      <c r="N116" s="26">
        <v>0</v>
      </c>
    </row>
    <row r="117" spans="7:14" ht="15" hidden="1" x14ac:dyDescent="0.35">
      <c r="G117" s="14" t="e">
        <f>Grants!#REF!</f>
        <v>#REF!</v>
      </c>
      <c r="H117" s="24" t="e">
        <f>Grants!#REF!</f>
        <v>#REF!</v>
      </c>
      <c r="I117" s="24">
        <f t="shared" si="2"/>
        <v>0</v>
      </c>
      <c r="J117" s="14" t="e">
        <f t="shared" si="3"/>
        <v>#REF!</v>
      </c>
      <c r="M117" s="25" t="s">
        <v>485</v>
      </c>
      <c r="N117" s="26">
        <v>0</v>
      </c>
    </row>
    <row r="118" spans="7:14" ht="15" hidden="1" x14ac:dyDescent="0.35">
      <c r="G118" s="14" t="e">
        <f>Grants!#REF!</f>
        <v>#REF!</v>
      </c>
      <c r="H118" s="24" t="e">
        <f>Grants!#REF!</f>
        <v>#REF!</v>
      </c>
      <c r="I118" s="24">
        <f t="shared" si="2"/>
        <v>0</v>
      </c>
      <c r="J118" s="14" t="e">
        <f t="shared" si="3"/>
        <v>#REF!</v>
      </c>
      <c r="M118" s="25" t="s">
        <v>486</v>
      </c>
      <c r="N118" s="26">
        <v>0</v>
      </c>
    </row>
    <row r="119" spans="7:14" ht="15" hidden="1" x14ac:dyDescent="0.35">
      <c r="G119" s="14" t="e">
        <f>Grants!#REF!</f>
        <v>#REF!</v>
      </c>
      <c r="H119" s="24" t="e">
        <f>Grants!#REF!</f>
        <v>#REF!</v>
      </c>
      <c r="I119" s="24">
        <f t="shared" si="2"/>
        <v>0</v>
      </c>
      <c r="J119" s="14" t="e">
        <f t="shared" si="3"/>
        <v>#REF!</v>
      </c>
      <c r="M119" s="25" t="s">
        <v>487</v>
      </c>
      <c r="N119" s="26">
        <v>0</v>
      </c>
    </row>
    <row r="120" spans="7:14" ht="15" hidden="1" x14ac:dyDescent="0.35">
      <c r="G120" s="14" t="e">
        <f>Grants!#REF!</f>
        <v>#REF!</v>
      </c>
      <c r="H120" s="24" t="e">
        <f>Grants!#REF!</f>
        <v>#REF!</v>
      </c>
      <c r="I120" s="24">
        <f t="shared" si="2"/>
        <v>0</v>
      </c>
      <c r="J120" s="14" t="e">
        <f t="shared" si="3"/>
        <v>#REF!</v>
      </c>
      <c r="M120" s="25" t="s">
        <v>488</v>
      </c>
      <c r="N120" s="26">
        <v>0</v>
      </c>
    </row>
    <row r="121" spans="7:14" ht="15" hidden="1" x14ac:dyDescent="0.35">
      <c r="G121" s="14" t="e">
        <f>Grants!#REF!</f>
        <v>#REF!</v>
      </c>
      <c r="H121" s="24" t="e">
        <f>Grants!#REF!</f>
        <v>#REF!</v>
      </c>
      <c r="I121" s="24">
        <f t="shared" si="2"/>
        <v>0</v>
      </c>
      <c r="J121" s="14" t="e">
        <f t="shared" si="3"/>
        <v>#REF!</v>
      </c>
      <c r="M121" s="25" t="s">
        <v>489</v>
      </c>
      <c r="N121" s="26">
        <v>0</v>
      </c>
    </row>
    <row r="122" spans="7:14" ht="15" hidden="1" x14ac:dyDescent="0.35">
      <c r="G122" s="14" t="e">
        <f>Grants!#REF!</f>
        <v>#REF!</v>
      </c>
      <c r="H122" s="24" t="e">
        <f>Grants!#REF!</f>
        <v>#REF!</v>
      </c>
      <c r="I122" s="24">
        <f t="shared" si="2"/>
        <v>0</v>
      </c>
      <c r="J122" s="14" t="e">
        <f t="shared" si="3"/>
        <v>#REF!</v>
      </c>
      <c r="M122" s="25" t="s">
        <v>490</v>
      </c>
      <c r="N122" s="26">
        <v>0</v>
      </c>
    </row>
    <row r="123" spans="7:14" ht="15" x14ac:dyDescent="0.35">
      <c r="G123" s="14" t="e">
        <f>Grants!#REF!</f>
        <v>#REF!</v>
      </c>
      <c r="H123" s="24" t="e">
        <f>Grants!#REF!</f>
        <v>#REF!</v>
      </c>
      <c r="I123" s="24">
        <f t="shared" si="2"/>
        <v>0</v>
      </c>
      <c r="J123" s="14" t="e">
        <f t="shared" si="3"/>
        <v>#REF!</v>
      </c>
      <c r="M123" s="25" t="s">
        <v>491</v>
      </c>
      <c r="N123" s="26">
        <v>0</v>
      </c>
    </row>
    <row r="124" spans="7:14" ht="15" x14ac:dyDescent="0.35">
      <c r="G124" s="14" t="e">
        <f>Grants!#REF!</f>
        <v>#REF!</v>
      </c>
      <c r="H124" s="24" t="e">
        <f>Grants!#REF!</f>
        <v>#REF!</v>
      </c>
      <c r="I124" s="24">
        <f t="shared" si="2"/>
        <v>0</v>
      </c>
      <c r="J124" s="14" t="e">
        <f t="shared" si="3"/>
        <v>#REF!</v>
      </c>
      <c r="M124" s="25" t="s">
        <v>492</v>
      </c>
      <c r="N124" s="26">
        <v>770000</v>
      </c>
    </row>
    <row r="125" spans="7:14" ht="15" hidden="1" x14ac:dyDescent="0.35">
      <c r="G125" s="14" t="e">
        <f>Grants!#REF!</f>
        <v>#REF!</v>
      </c>
      <c r="H125" s="24" t="e">
        <f>Grants!#REF!</f>
        <v>#REF!</v>
      </c>
      <c r="I125" s="24">
        <f t="shared" si="2"/>
        <v>0</v>
      </c>
      <c r="J125" s="14" t="e">
        <f t="shared" si="3"/>
        <v>#REF!</v>
      </c>
      <c r="M125" s="25" t="s">
        <v>381</v>
      </c>
      <c r="N125" s="26">
        <v>3538.89</v>
      </c>
    </row>
    <row r="126" spans="7:14" ht="15" hidden="1" x14ac:dyDescent="0.35">
      <c r="G126" s="14" t="e">
        <f>Grants!#REF!</f>
        <v>#REF!</v>
      </c>
      <c r="H126" s="24" t="e">
        <f>Grants!#REF!</f>
        <v>#REF!</v>
      </c>
      <c r="I126" s="24">
        <f t="shared" si="2"/>
        <v>0</v>
      </c>
      <c r="J126" s="14" t="e">
        <f t="shared" si="3"/>
        <v>#REF!</v>
      </c>
      <c r="M126" s="25" t="s">
        <v>493</v>
      </c>
      <c r="N126" s="26">
        <v>0</v>
      </c>
    </row>
    <row r="127" spans="7:14" ht="15" hidden="1" x14ac:dyDescent="0.35">
      <c r="G127" s="14" t="e">
        <f>Grants!#REF!</f>
        <v>#REF!</v>
      </c>
      <c r="H127" s="24" t="e">
        <f>Grants!#REF!</f>
        <v>#REF!</v>
      </c>
      <c r="I127" s="24">
        <f t="shared" si="2"/>
        <v>0</v>
      </c>
      <c r="J127" s="14" t="e">
        <f t="shared" si="3"/>
        <v>#REF!</v>
      </c>
      <c r="M127" s="25" t="s">
        <v>494</v>
      </c>
      <c r="N127" s="26">
        <v>0</v>
      </c>
    </row>
    <row r="128" spans="7:14" ht="15" hidden="1" x14ac:dyDescent="0.35">
      <c r="G128" s="14" t="e">
        <f>Grants!#REF!</f>
        <v>#REF!</v>
      </c>
      <c r="H128" s="24" t="e">
        <f>Grants!#REF!</f>
        <v>#REF!</v>
      </c>
      <c r="I128" s="24">
        <f t="shared" si="2"/>
        <v>0</v>
      </c>
      <c r="J128" s="14" t="e">
        <f t="shared" si="3"/>
        <v>#REF!</v>
      </c>
      <c r="M128" s="25" t="s">
        <v>495</v>
      </c>
      <c r="N128" s="26">
        <v>0</v>
      </c>
    </row>
    <row r="129" spans="7:14" ht="15" hidden="1" x14ac:dyDescent="0.35">
      <c r="G129" s="14" t="e">
        <f>Grants!#REF!</f>
        <v>#REF!</v>
      </c>
      <c r="H129" s="24" t="e">
        <f>Grants!#REF!</f>
        <v>#REF!</v>
      </c>
      <c r="I129" s="24">
        <f t="shared" si="2"/>
        <v>0</v>
      </c>
      <c r="J129" s="14" t="e">
        <f t="shared" si="3"/>
        <v>#REF!</v>
      </c>
      <c r="M129" s="25" t="s">
        <v>496</v>
      </c>
      <c r="N129" s="26">
        <v>0</v>
      </c>
    </row>
    <row r="130" spans="7:14" ht="15" hidden="1" x14ac:dyDescent="0.35">
      <c r="G130" s="14" t="e">
        <f>Grants!#REF!</f>
        <v>#REF!</v>
      </c>
      <c r="H130" s="24" t="e">
        <f>Grants!#REF!</f>
        <v>#REF!</v>
      </c>
      <c r="I130" s="24">
        <f t="shared" si="2"/>
        <v>0</v>
      </c>
      <c r="J130" s="14" t="e">
        <f t="shared" si="3"/>
        <v>#REF!</v>
      </c>
      <c r="M130" s="25" t="s">
        <v>497</v>
      </c>
      <c r="N130" s="26">
        <v>0</v>
      </c>
    </row>
    <row r="131" spans="7:14" ht="15" x14ac:dyDescent="0.35">
      <c r="G131" s="14" t="e">
        <f>Grants!#REF!</f>
        <v>#REF!</v>
      </c>
      <c r="H131" s="24" t="e">
        <f>Grants!#REF!</f>
        <v>#REF!</v>
      </c>
      <c r="I131" s="24">
        <f t="shared" si="2"/>
        <v>0</v>
      </c>
      <c r="J131" s="14" t="e">
        <f t="shared" si="3"/>
        <v>#REF!</v>
      </c>
      <c r="M131" s="25" t="s">
        <v>498</v>
      </c>
      <c r="N131" s="26">
        <v>0</v>
      </c>
    </row>
    <row r="132" spans="7:14" ht="15" hidden="1" x14ac:dyDescent="0.35">
      <c r="G132" s="14" t="e">
        <f>Grants!#REF!</f>
        <v>#REF!</v>
      </c>
      <c r="H132" s="24" t="e">
        <f>Grants!#REF!</f>
        <v>#REF!</v>
      </c>
      <c r="I132" s="24">
        <f t="shared" si="2"/>
        <v>0</v>
      </c>
      <c r="J132" s="14" t="e">
        <f t="shared" si="3"/>
        <v>#REF!</v>
      </c>
      <c r="M132" s="25" t="s">
        <v>499</v>
      </c>
      <c r="N132" s="26">
        <v>0</v>
      </c>
    </row>
    <row r="133" spans="7:14" ht="15" x14ac:dyDescent="0.35">
      <c r="G133" s="14" t="e">
        <f>Grants!#REF!</f>
        <v>#REF!</v>
      </c>
      <c r="H133" s="24" t="e">
        <f>Grants!#REF!</f>
        <v>#REF!</v>
      </c>
      <c r="I133" s="24">
        <f t="shared" si="2"/>
        <v>0</v>
      </c>
      <c r="J133" s="14" t="e">
        <f t="shared" si="3"/>
        <v>#REF!</v>
      </c>
      <c r="M133" s="25" t="s">
        <v>500</v>
      </c>
      <c r="N133" s="26">
        <v>0</v>
      </c>
    </row>
    <row r="134" spans="7:14" ht="15" x14ac:dyDescent="0.35">
      <c r="G134" s="14" t="e">
        <f>Grants!#REF!</f>
        <v>#REF!</v>
      </c>
      <c r="H134" s="24" t="e">
        <f>Grants!#REF!</f>
        <v>#REF!</v>
      </c>
      <c r="I134" s="24">
        <f t="shared" ref="I134:I197" si="4">SUMIF(M:M,G:G,N:N)</f>
        <v>0</v>
      </c>
      <c r="J134" s="14" t="e">
        <f t="shared" ref="J134:J197" si="5">IF(I134=H134,"TRUE",IF(I134=0,"","FALSE"))</f>
        <v>#REF!</v>
      </c>
      <c r="M134" s="25" t="s">
        <v>501</v>
      </c>
      <c r="N134" s="26">
        <v>0</v>
      </c>
    </row>
    <row r="135" spans="7:14" ht="15" x14ac:dyDescent="0.35">
      <c r="G135" s="14" t="e">
        <f>Grants!#REF!</f>
        <v>#REF!</v>
      </c>
      <c r="H135" s="24" t="e">
        <f>Grants!#REF!</f>
        <v>#REF!</v>
      </c>
      <c r="I135" s="24">
        <f t="shared" si="4"/>
        <v>0</v>
      </c>
      <c r="J135" s="14" t="e">
        <f t="shared" si="5"/>
        <v>#REF!</v>
      </c>
      <c r="M135" s="25" t="s">
        <v>502</v>
      </c>
      <c r="N135" s="26">
        <v>0</v>
      </c>
    </row>
    <row r="136" spans="7:14" ht="15" x14ac:dyDescent="0.35">
      <c r="G136" s="14" t="e">
        <f>Grants!#REF!</f>
        <v>#REF!</v>
      </c>
      <c r="H136" s="24" t="e">
        <f>Grants!#REF!</f>
        <v>#REF!</v>
      </c>
      <c r="I136" s="24">
        <f t="shared" si="4"/>
        <v>0</v>
      </c>
      <c r="J136" s="14" t="e">
        <f t="shared" si="5"/>
        <v>#REF!</v>
      </c>
      <c r="M136" s="25" t="s">
        <v>503</v>
      </c>
      <c r="N136" s="26">
        <v>0</v>
      </c>
    </row>
    <row r="137" spans="7:14" ht="15" x14ac:dyDescent="0.35">
      <c r="G137" s="14" t="e">
        <f>Grants!#REF!</f>
        <v>#REF!</v>
      </c>
      <c r="H137" s="24" t="e">
        <f>Grants!#REF!</f>
        <v>#REF!</v>
      </c>
      <c r="I137" s="24">
        <f t="shared" si="4"/>
        <v>0</v>
      </c>
      <c r="J137" s="14" t="e">
        <f t="shared" si="5"/>
        <v>#REF!</v>
      </c>
      <c r="M137" s="25" t="s">
        <v>504</v>
      </c>
      <c r="N137" s="26">
        <v>0</v>
      </c>
    </row>
    <row r="138" spans="7:14" ht="15" hidden="1" x14ac:dyDescent="0.35">
      <c r="G138" s="14" t="e">
        <f>Grants!#REF!</f>
        <v>#REF!</v>
      </c>
      <c r="H138" s="24" t="e">
        <f>Grants!#REF!</f>
        <v>#REF!</v>
      </c>
      <c r="I138" s="24">
        <f t="shared" si="4"/>
        <v>0</v>
      </c>
      <c r="J138" s="14" t="e">
        <f t="shared" si="5"/>
        <v>#REF!</v>
      </c>
      <c r="M138" s="25" t="s">
        <v>505</v>
      </c>
      <c r="N138" s="26">
        <v>0</v>
      </c>
    </row>
    <row r="139" spans="7:14" ht="15" hidden="1" x14ac:dyDescent="0.35">
      <c r="G139" s="14" t="e">
        <f>Grants!#REF!</f>
        <v>#REF!</v>
      </c>
      <c r="H139" s="24" t="e">
        <f>Grants!#REF!</f>
        <v>#REF!</v>
      </c>
      <c r="I139" s="24">
        <f t="shared" si="4"/>
        <v>0</v>
      </c>
      <c r="J139" s="14" t="e">
        <f t="shared" si="5"/>
        <v>#REF!</v>
      </c>
      <c r="M139" s="25" t="s">
        <v>506</v>
      </c>
      <c r="N139" s="26">
        <v>0</v>
      </c>
    </row>
    <row r="140" spans="7:14" ht="15" hidden="1" x14ac:dyDescent="0.35">
      <c r="G140" s="14" t="e">
        <f>Grants!#REF!</f>
        <v>#REF!</v>
      </c>
      <c r="H140" s="24" t="e">
        <f>Grants!#REF!</f>
        <v>#REF!</v>
      </c>
      <c r="I140" s="24">
        <f t="shared" si="4"/>
        <v>0</v>
      </c>
      <c r="J140" s="14" t="e">
        <f t="shared" si="5"/>
        <v>#REF!</v>
      </c>
      <c r="M140" s="25" t="s">
        <v>507</v>
      </c>
      <c r="N140" s="26">
        <v>0</v>
      </c>
    </row>
    <row r="141" spans="7:14" ht="15" hidden="1" x14ac:dyDescent="0.35">
      <c r="G141" s="14" t="e">
        <f>Grants!#REF!</f>
        <v>#REF!</v>
      </c>
      <c r="H141" s="24" t="e">
        <f>Grants!#REF!</f>
        <v>#REF!</v>
      </c>
      <c r="I141" s="24">
        <f t="shared" si="4"/>
        <v>0</v>
      </c>
      <c r="J141" s="14" t="e">
        <f t="shared" si="5"/>
        <v>#REF!</v>
      </c>
      <c r="M141" s="25" t="s">
        <v>508</v>
      </c>
      <c r="N141" s="26">
        <v>0</v>
      </c>
    </row>
    <row r="142" spans="7:14" ht="15" hidden="1" x14ac:dyDescent="0.35">
      <c r="G142" s="14" t="e">
        <f>Grants!#REF!</f>
        <v>#REF!</v>
      </c>
      <c r="H142" s="24" t="e">
        <f>Grants!#REF!</f>
        <v>#REF!</v>
      </c>
      <c r="I142" s="24">
        <f t="shared" si="4"/>
        <v>0</v>
      </c>
      <c r="J142" s="14" t="e">
        <f t="shared" si="5"/>
        <v>#REF!</v>
      </c>
      <c r="M142" s="25" t="s">
        <v>509</v>
      </c>
      <c r="N142" s="26">
        <v>0</v>
      </c>
    </row>
    <row r="143" spans="7:14" ht="15" hidden="1" x14ac:dyDescent="0.35">
      <c r="G143" s="14" t="e">
        <f>Grants!#REF!</f>
        <v>#REF!</v>
      </c>
      <c r="H143" s="24" t="e">
        <f>Grants!#REF!</f>
        <v>#REF!</v>
      </c>
      <c r="I143" s="24">
        <f t="shared" si="4"/>
        <v>0</v>
      </c>
      <c r="J143" s="14" t="e">
        <f t="shared" si="5"/>
        <v>#REF!</v>
      </c>
      <c r="M143" s="25" t="s">
        <v>510</v>
      </c>
      <c r="N143" s="26">
        <v>0</v>
      </c>
    </row>
    <row r="144" spans="7:14" ht="15" hidden="1" x14ac:dyDescent="0.35">
      <c r="G144" s="14" t="e">
        <f>Grants!#REF!</f>
        <v>#REF!</v>
      </c>
      <c r="H144" s="24" t="e">
        <f>Grants!#REF!</f>
        <v>#REF!</v>
      </c>
      <c r="I144" s="24">
        <f t="shared" si="4"/>
        <v>0</v>
      </c>
      <c r="J144" s="14" t="e">
        <f t="shared" si="5"/>
        <v>#REF!</v>
      </c>
      <c r="M144" s="25" t="s">
        <v>511</v>
      </c>
      <c r="N144" s="26">
        <v>0</v>
      </c>
    </row>
    <row r="145" spans="7:14" ht="15" hidden="1" x14ac:dyDescent="0.35">
      <c r="G145" s="14" t="e">
        <f>Grants!#REF!</f>
        <v>#REF!</v>
      </c>
      <c r="H145" s="24" t="e">
        <f>Grants!#REF!</f>
        <v>#REF!</v>
      </c>
      <c r="I145" s="24">
        <f t="shared" si="4"/>
        <v>0</v>
      </c>
      <c r="J145" s="14" t="e">
        <f t="shared" si="5"/>
        <v>#REF!</v>
      </c>
      <c r="M145" s="25" t="s">
        <v>512</v>
      </c>
      <c r="N145" s="26">
        <v>0</v>
      </c>
    </row>
    <row r="146" spans="7:14" ht="15" hidden="1" x14ac:dyDescent="0.35">
      <c r="G146" s="14" t="e">
        <f>Grants!#REF!</f>
        <v>#REF!</v>
      </c>
      <c r="H146" s="24" t="e">
        <f>Grants!#REF!</f>
        <v>#REF!</v>
      </c>
      <c r="I146" s="24">
        <f t="shared" si="4"/>
        <v>0</v>
      </c>
      <c r="J146" s="14" t="e">
        <f t="shared" si="5"/>
        <v>#REF!</v>
      </c>
      <c r="M146" s="25" t="s">
        <v>513</v>
      </c>
      <c r="N146" s="26">
        <v>0</v>
      </c>
    </row>
    <row r="147" spans="7:14" ht="15" hidden="1" x14ac:dyDescent="0.35">
      <c r="G147" s="14" t="e">
        <f>Grants!#REF!</f>
        <v>#REF!</v>
      </c>
      <c r="H147" s="24" t="e">
        <f>Grants!#REF!</f>
        <v>#REF!</v>
      </c>
      <c r="I147" s="24">
        <f t="shared" si="4"/>
        <v>0</v>
      </c>
      <c r="J147" s="14" t="e">
        <f t="shared" si="5"/>
        <v>#REF!</v>
      </c>
      <c r="M147" s="25" t="s">
        <v>514</v>
      </c>
      <c r="N147" s="26">
        <v>0</v>
      </c>
    </row>
    <row r="148" spans="7:14" ht="15" hidden="1" x14ac:dyDescent="0.35">
      <c r="G148" s="14" t="e">
        <f>Grants!#REF!</f>
        <v>#REF!</v>
      </c>
      <c r="H148" s="24" t="e">
        <f>Grants!#REF!</f>
        <v>#REF!</v>
      </c>
      <c r="I148" s="24">
        <f t="shared" si="4"/>
        <v>0</v>
      </c>
      <c r="J148" s="14" t="e">
        <f t="shared" si="5"/>
        <v>#REF!</v>
      </c>
      <c r="M148" s="25" t="s">
        <v>515</v>
      </c>
      <c r="N148" s="26">
        <v>0</v>
      </c>
    </row>
    <row r="149" spans="7:14" ht="15" hidden="1" x14ac:dyDescent="0.35">
      <c r="G149" s="14" t="e">
        <f>Grants!#REF!</f>
        <v>#REF!</v>
      </c>
      <c r="H149" s="24" t="e">
        <f>Grants!#REF!</f>
        <v>#REF!</v>
      </c>
      <c r="I149" s="24">
        <f t="shared" si="4"/>
        <v>0</v>
      </c>
      <c r="J149" s="14" t="e">
        <f t="shared" si="5"/>
        <v>#REF!</v>
      </c>
      <c r="M149" s="25" t="s">
        <v>516</v>
      </c>
      <c r="N149" s="26">
        <v>0</v>
      </c>
    </row>
    <row r="150" spans="7:14" ht="15" hidden="1" x14ac:dyDescent="0.35">
      <c r="G150" s="14" t="e">
        <f>Grants!#REF!</f>
        <v>#REF!</v>
      </c>
      <c r="H150" s="24" t="e">
        <f>Grants!#REF!</f>
        <v>#REF!</v>
      </c>
      <c r="I150" s="24">
        <f t="shared" si="4"/>
        <v>0</v>
      </c>
      <c r="J150" s="14" t="e">
        <f t="shared" si="5"/>
        <v>#REF!</v>
      </c>
      <c r="M150" s="25" t="s">
        <v>517</v>
      </c>
      <c r="N150" s="26">
        <v>0</v>
      </c>
    </row>
    <row r="151" spans="7:14" ht="15" hidden="1" x14ac:dyDescent="0.35">
      <c r="G151" s="14" t="e">
        <f>Grants!#REF!</f>
        <v>#REF!</v>
      </c>
      <c r="H151" s="24" t="e">
        <f>Grants!#REF!</f>
        <v>#REF!</v>
      </c>
      <c r="I151" s="24">
        <f t="shared" si="4"/>
        <v>0</v>
      </c>
      <c r="J151" s="14" t="e">
        <f t="shared" si="5"/>
        <v>#REF!</v>
      </c>
      <c r="M151" s="25" t="s">
        <v>518</v>
      </c>
      <c r="N151" s="26">
        <v>0</v>
      </c>
    </row>
    <row r="152" spans="7:14" ht="15" hidden="1" x14ac:dyDescent="0.35">
      <c r="G152" s="14" t="e">
        <f>Grants!#REF!</f>
        <v>#REF!</v>
      </c>
      <c r="H152" s="24" t="e">
        <f>Grants!#REF!</f>
        <v>#REF!</v>
      </c>
      <c r="I152" s="24">
        <f t="shared" si="4"/>
        <v>0</v>
      </c>
      <c r="J152" s="14" t="e">
        <f t="shared" si="5"/>
        <v>#REF!</v>
      </c>
      <c r="M152" s="25" t="s">
        <v>519</v>
      </c>
      <c r="N152" s="26">
        <v>0</v>
      </c>
    </row>
    <row r="153" spans="7:14" ht="15" hidden="1" x14ac:dyDescent="0.35">
      <c r="G153" s="14" t="e">
        <f>Grants!#REF!</f>
        <v>#REF!</v>
      </c>
      <c r="H153" s="24" t="e">
        <f>Grants!#REF!</f>
        <v>#REF!</v>
      </c>
      <c r="I153" s="24">
        <f t="shared" si="4"/>
        <v>0</v>
      </c>
      <c r="J153" s="14" t="e">
        <f t="shared" si="5"/>
        <v>#REF!</v>
      </c>
      <c r="M153" s="25" t="s">
        <v>520</v>
      </c>
      <c r="N153" s="26">
        <v>0</v>
      </c>
    </row>
    <row r="154" spans="7:14" ht="15" hidden="1" x14ac:dyDescent="0.35">
      <c r="G154" s="14" t="e">
        <f>Grants!#REF!</f>
        <v>#REF!</v>
      </c>
      <c r="H154" s="24" t="e">
        <f>Grants!#REF!</f>
        <v>#REF!</v>
      </c>
      <c r="I154" s="24">
        <f t="shared" si="4"/>
        <v>0</v>
      </c>
      <c r="J154" s="14" t="e">
        <f t="shared" si="5"/>
        <v>#REF!</v>
      </c>
      <c r="M154" s="25" t="s">
        <v>521</v>
      </c>
      <c r="N154" s="26">
        <v>0</v>
      </c>
    </row>
    <row r="155" spans="7:14" ht="15" hidden="1" x14ac:dyDescent="0.35">
      <c r="G155" s="14" t="e">
        <f>Grants!#REF!</f>
        <v>#REF!</v>
      </c>
      <c r="H155" s="24" t="e">
        <f>Grants!#REF!</f>
        <v>#REF!</v>
      </c>
      <c r="I155" s="24">
        <f t="shared" si="4"/>
        <v>0</v>
      </c>
      <c r="J155" s="14" t="e">
        <f t="shared" si="5"/>
        <v>#REF!</v>
      </c>
      <c r="M155" s="25" t="s">
        <v>522</v>
      </c>
      <c r="N155" s="26">
        <v>0</v>
      </c>
    </row>
    <row r="156" spans="7:14" ht="15" hidden="1" x14ac:dyDescent="0.35">
      <c r="G156" s="14" t="e">
        <f>Grants!#REF!</f>
        <v>#REF!</v>
      </c>
      <c r="H156" s="24" t="e">
        <f>Grants!#REF!</f>
        <v>#REF!</v>
      </c>
      <c r="I156" s="24">
        <f t="shared" si="4"/>
        <v>0</v>
      </c>
      <c r="J156" s="14" t="e">
        <f t="shared" si="5"/>
        <v>#REF!</v>
      </c>
      <c r="M156" s="25" t="s">
        <v>523</v>
      </c>
      <c r="N156" s="26">
        <v>0</v>
      </c>
    </row>
    <row r="157" spans="7:14" ht="15" hidden="1" x14ac:dyDescent="0.35">
      <c r="G157" s="14" t="e">
        <f>Grants!#REF!</f>
        <v>#REF!</v>
      </c>
      <c r="H157" s="24" t="e">
        <f>Grants!#REF!</f>
        <v>#REF!</v>
      </c>
      <c r="I157" s="24">
        <f t="shared" si="4"/>
        <v>0</v>
      </c>
      <c r="J157" s="14" t="e">
        <f t="shared" si="5"/>
        <v>#REF!</v>
      </c>
      <c r="M157" s="25" t="s">
        <v>524</v>
      </c>
      <c r="N157" s="26">
        <v>0</v>
      </c>
    </row>
    <row r="158" spans="7:14" ht="15" hidden="1" x14ac:dyDescent="0.35">
      <c r="G158" s="14" t="e">
        <f>Grants!#REF!</f>
        <v>#REF!</v>
      </c>
      <c r="H158" s="24" t="e">
        <f>Grants!#REF!</f>
        <v>#REF!</v>
      </c>
      <c r="I158" s="24">
        <f t="shared" si="4"/>
        <v>0</v>
      </c>
      <c r="J158" s="14" t="e">
        <f t="shared" si="5"/>
        <v>#REF!</v>
      </c>
      <c r="M158" s="25" t="s">
        <v>525</v>
      </c>
      <c r="N158" s="26">
        <v>0</v>
      </c>
    </row>
    <row r="159" spans="7:14" ht="15" hidden="1" x14ac:dyDescent="0.35">
      <c r="G159" s="14" t="e">
        <f>Grants!#REF!</f>
        <v>#REF!</v>
      </c>
      <c r="H159" s="24" t="e">
        <f>Grants!#REF!</f>
        <v>#REF!</v>
      </c>
      <c r="I159" s="24">
        <f t="shared" si="4"/>
        <v>0</v>
      </c>
      <c r="J159" s="14" t="e">
        <f t="shared" si="5"/>
        <v>#REF!</v>
      </c>
      <c r="M159" s="25" t="s">
        <v>526</v>
      </c>
      <c r="N159" s="26">
        <v>0</v>
      </c>
    </row>
    <row r="160" spans="7:14" ht="15" hidden="1" x14ac:dyDescent="0.35">
      <c r="G160" s="14" t="e">
        <f>Grants!#REF!</f>
        <v>#REF!</v>
      </c>
      <c r="H160" s="24" t="e">
        <f>Grants!#REF!</f>
        <v>#REF!</v>
      </c>
      <c r="I160" s="24">
        <f t="shared" si="4"/>
        <v>0</v>
      </c>
      <c r="J160" s="14" t="e">
        <f t="shared" si="5"/>
        <v>#REF!</v>
      </c>
      <c r="M160" s="25" t="s">
        <v>527</v>
      </c>
      <c r="N160" s="26">
        <v>0</v>
      </c>
    </row>
    <row r="161" spans="7:14" ht="15" hidden="1" x14ac:dyDescent="0.35">
      <c r="G161" s="14" t="e">
        <f>Grants!#REF!</f>
        <v>#REF!</v>
      </c>
      <c r="H161" s="24" t="e">
        <f>Grants!#REF!</f>
        <v>#REF!</v>
      </c>
      <c r="I161" s="24">
        <f t="shared" si="4"/>
        <v>0</v>
      </c>
      <c r="J161" s="14" t="e">
        <f t="shared" si="5"/>
        <v>#REF!</v>
      </c>
      <c r="M161" s="25" t="s">
        <v>528</v>
      </c>
      <c r="N161" s="26">
        <v>0</v>
      </c>
    </row>
    <row r="162" spans="7:14" ht="15" hidden="1" x14ac:dyDescent="0.35">
      <c r="G162" s="14" t="e">
        <f>Grants!#REF!</f>
        <v>#REF!</v>
      </c>
      <c r="H162" s="24" t="e">
        <f>Grants!#REF!</f>
        <v>#REF!</v>
      </c>
      <c r="I162" s="24">
        <f t="shared" si="4"/>
        <v>0</v>
      </c>
      <c r="J162" s="14" t="e">
        <f t="shared" si="5"/>
        <v>#REF!</v>
      </c>
      <c r="M162" s="25" t="s">
        <v>529</v>
      </c>
      <c r="N162" s="26">
        <v>0</v>
      </c>
    </row>
    <row r="163" spans="7:14" ht="15" hidden="1" x14ac:dyDescent="0.35">
      <c r="G163" s="14" t="e">
        <f>Grants!#REF!</f>
        <v>#REF!</v>
      </c>
      <c r="H163" s="24" t="e">
        <f>Grants!#REF!</f>
        <v>#REF!</v>
      </c>
      <c r="I163" s="24">
        <f t="shared" si="4"/>
        <v>0</v>
      </c>
      <c r="J163" s="14" t="e">
        <f t="shared" si="5"/>
        <v>#REF!</v>
      </c>
      <c r="M163" s="25" t="s">
        <v>530</v>
      </c>
      <c r="N163" s="26">
        <v>0</v>
      </c>
    </row>
    <row r="164" spans="7:14" ht="15" hidden="1" x14ac:dyDescent="0.35">
      <c r="G164" s="14" t="e">
        <f>Grants!#REF!</f>
        <v>#REF!</v>
      </c>
      <c r="H164" s="24" t="e">
        <f>Grants!#REF!</f>
        <v>#REF!</v>
      </c>
      <c r="I164" s="24">
        <f t="shared" si="4"/>
        <v>0</v>
      </c>
      <c r="J164" s="14" t="e">
        <f t="shared" si="5"/>
        <v>#REF!</v>
      </c>
      <c r="M164" s="25" t="s">
        <v>531</v>
      </c>
      <c r="N164" s="26">
        <v>0</v>
      </c>
    </row>
    <row r="165" spans="7:14" ht="15" hidden="1" x14ac:dyDescent="0.35">
      <c r="G165" s="14" t="e">
        <f>Grants!#REF!</f>
        <v>#REF!</v>
      </c>
      <c r="H165" s="24" t="e">
        <f>Grants!#REF!</f>
        <v>#REF!</v>
      </c>
      <c r="I165" s="24">
        <f t="shared" si="4"/>
        <v>0</v>
      </c>
      <c r="J165" s="14" t="e">
        <f t="shared" si="5"/>
        <v>#REF!</v>
      </c>
      <c r="M165" s="25" t="s">
        <v>532</v>
      </c>
      <c r="N165" s="26">
        <v>0</v>
      </c>
    </row>
    <row r="166" spans="7:14" ht="15" hidden="1" x14ac:dyDescent="0.35">
      <c r="G166" s="14" t="e">
        <f>Grants!#REF!</f>
        <v>#REF!</v>
      </c>
      <c r="H166" s="24" t="e">
        <f>Grants!#REF!</f>
        <v>#REF!</v>
      </c>
      <c r="I166" s="24">
        <f t="shared" si="4"/>
        <v>0</v>
      </c>
      <c r="J166" s="14" t="e">
        <f t="shared" si="5"/>
        <v>#REF!</v>
      </c>
      <c r="M166" s="25" t="s">
        <v>533</v>
      </c>
      <c r="N166" s="26">
        <v>0</v>
      </c>
    </row>
    <row r="167" spans="7:14" ht="15" hidden="1" x14ac:dyDescent="0.35">
      <c r="G167" s="14" t="e">
        <f>Grants!#REF!</f>
        <v>#REF!</v>
      </c>
      <c r="H167" s="24" t="e">
        <f>Grants!#REF!</f>
        <v>#REF!</v>
      </c>
      <c r="I167" s="24">
        <f t="shared" si="4"/>
        <v>0</v>
      </c>
      <c r="J167" s="14" t="e">
        <f t="shared" si="5"/>
        <v>#REF!</v>
      </c>
      <c r="M167" s="25" t="s">
        <v>534</v>
      </c>
      <c r="N167" s="26">
        <v>0</v>
      </c>
    </row>
    <row r="168" spans="7:14" ht="15" hidden="1" x14ac:dyDescent="0.35">
      <c r="G168" s="14" t="e">
        <f>Grants!#REF!</f>
        <v>#REF!</v>
      </c>
      <c r="H168" s="24" t="e">
        <f>Grants!#REF!</f>
        <v>#REF!</v>
      </c>
      <c r="I168" s="24">
        <f t="shared" si="4"/>
        <v>0</v>
      </c>
      <c r="J168" s="14" t="e">
        <f t="shared" si="5"/>
        <v>#REF!</v>
      </c>
      <c r="M168" s="25" t="s">
        <v>535</v>
      </c>
      <c r="N168" s="26">
        <v>0</v>
      </c>
    </row>
    <row r="169" spans="7:14" ht="15" hidden="1" x14ac:dyDescent="0.35">
      <c r="G169" s="14" t="e">
        <f>Grants!#REF!</f>
        <v>#REF!</v>
      </c>
      <c r="H169" s="24" t="e">
        <f>Grants!#REF!</f>
        <v>#REF!</v>
      </c>
      <c r="I169" s="24">
        <f t="shared" si="4"/>
        <v>0</v>
      </c>
      <c r="J169" s="14" t="e">
        <f t="shared" si="5"/>
        <v>#REF!</v>
      </c>
      <c r="M169" s="25" t="s">
        <v>536</v>
      </c>
      <c r="N169" s="26">
        <v>0</v>
      </c>
    </row>
    <row r="170" spans="7:14" ht="15" x14ac:dyDescent="0.35">
      <c r="G170" s="14" t="e">
        <f>Grants!#REF!</f>
        <v>#REF!</v>
      </c>
      <c r="H170" s="24" t="e">
        <f>Grants!#REF!</f>
        <v>#REF!</v>
      </c>
      <c r="I170" s="24">
        <f t="shared" si="4"/>
        <v>0</v>
      </c>
      <c r="J170" s="14" t="e">
        <f t="shared" si="5"/>
        <v>#REF!</v>
      </c>
      <c r="M170" s="25" t="s">
        <v>537</v>
      </c>
      <c r="N170" s="26">
        <v>0</v>
      </c>
    </row>
    <row r="171" spans="7:14" ht="15" x14ac:dyDescent="0.35">
      <c r="G171" s="14" t="e">
        <f>Grants!#REF!</f>
        <v>#REF!</v>
      </c>
      <c r="H171" s="24" t="e">
        <f>Grants!#REF!</f>
        <v>#REF!</v>
      </c>
      <c r="I171" s="24">
        <f t="shared" si="4"/>
        <v>0</v>
      </c>
      <c r="J171" s="14" t="e">
        <f t="shared" si="5"/>
        <v>#REF!</v>
      </c>
      <c r="M171" s="25" t="s">
        <v>538</v>
      </c>
      <c r="N171" s="26">
        <v>0</v>
      </c>
    </row>
    <row r="172" spans="7:14" ht="15" hidden="1" x14ac:dyDescent="0.35">
      <c r="G172" s="14" t="e">
        <f>Grants!#REF!</f>
        <v>#REF!</v>
      </c>
      <c r="H172" s="24" t="e">
        <f>Grants!#REF!</f>
        <v>#REF!</v>
      </c>
      <c r="I172" s="24">
        <f t="shared" si="4"/>
        <v>0</v>
      </c>
      <c r="J172" s="14" t="e">
        <f t="shared" si="5"/>
        <v>#REF!</v>
      </c>
      <c r="M172" s="25" t="s">
        <v>539</v>
      </c>
      <c r="N172" s="26">
        <v>0</v>
      </c>
    </row>
    <row r="173" spans="7:14" ht="15" hidden="1" x14ac:dyDescent="0.35">
      <c r="G173" s="14" t="e">
        <f>Grants!#REF!</f>
        <v>#REF!</v>
      </c>
      <c r="H173" s="24" t="e">
        <f>Grants!#REF!</f>
        <v>#REF!</v>
      </c>
      <c r="I173" s="24">
        <f t="shared" si="4"/>
        <v>0</v>
      </c>
      <c r="J173" s="14" t="e">
        <f t="shared" si="5"/>
        <v>#REF!</v>
      </c>
      <c r="M173" s="25" t="s">
        <v>540</v>
      </c>
      <c r="N173" s="26">
        <v>0</v>
      </c>
    </row>
    <row r="174" spans="7:14" ht="15" hidden="1" x14ac:dyDescent="0.35">
      <c r="G174" s="14" t="e">
        <f>Grants!#REF!</f>
        <v>#REF!</v>
      </c>
      <c r="H174" s="24" t="e">
        <f>Grants!#REF!</f>
        <v>#REF!</v>
      </c>
      <c r="I174" s="24">
        <f t="shared" si="4"/>
        <v>0</v>
      </c>
      <c r="J174" s="14" t="e">
        <f t="shared" si="5"/>
        <v>#REF!</v>
      </c>
      <c r="M174" s="25" t="s">
        <v>541</v>
      </c>
      <c r="N174" s="26">
        <v>0</v>
      </c>
    </row>
    <row r="175" spans="7:14" ht="15" hidden="1" x14ac:dyDescent="0.35">
      <c r="G175" s="14" t="e">
        <f>Grants!#REF!</f>
        <v>#REF!</v>
      </c>
      <c r="H175" s="24" t="e">
        <f>Grants!#REF!</f>
        <v>#REF!</v>
      </c>
      <c r="I175" s="24">
        <f t="shared" si="4"/>
        <v>0</v>
      </c>
      <c r="J175" s="14" t="e">
        <f t="shared" si="5"/>
        <v>#REF!</v>
      </c>
      <c r="M175" s="25" t="s">
        <v>542</v>
      </c>
      <c r="N175" s="26">
        <v>0</v>
      </c>
    </row>
    <row r="176" spans="7:14" ht="15" hidden="1" x14ac:dyDescent="0.35">
      <c r="G176" s="14" t="e">
        <f>Grants!#REF!</f>
        <v>#REF!</v>
      </c>
      <c r="H176" s="24" t="e">
        <f>Grants!#REF!</f>
        <v>#REF!</v>
      </c>
      <c r="I176" s="24">
        <f t="shared" si="4"/>
        <v>0</v>
      </c>
      <c r="J176" s="14" t="e">
        <f t="shared" si="5"/>
        <v>#REF!</v>
      </c>
      <c r="M176" s="25" t="s">
        <v>543</v>
      </c>
      <c r="N176" s="26">
        <v>0</v>
      </c>
    </row>
    <row r="177" spans="7:14" ht="15" hidden="1" x14ac:dyDescent="0.35">
      <c r="G177" s="14" t="e">
        <f>Grants!#REF!</f>
        <v>#REF!</v>
      </c>
      <c r="H177" s="24" t="e">
        <f>Grants!#REF!</f>
        <v>#REF!</v>
      </c>
      <c r="I177" s="24">
        <f t="shared" si="4"/>
        <v>0</v>
      </c>
      <c r="J177" s="14" t="e">
        <f t="shared" si="5"/>
        <v>#REF!</v>
      </c>
      <c r="M177" s="25" t="s">
        <v>544</v>
      </c>
      <c r="N177" s="26">
        <v>0</v>
      </c>
    </row>
    <row r="178" spans="7:14" ht="15" hidden="1" x14ac:dyDescent="0.35">
      <c r="G178" s="14" t="e">
        <f>Grants!#REF!</f>
        <v>#REF!</v>
      </c>
      <c r="H178" s="24" t="e">
        <f>Grants!#REF!</f>
        <v>#REF!</v>
      </c>
      <c r="I178" s="24">
        <f t="shared" si="4"/>
        <v>0</v>
      </c>
      <c r="J178" s="14" t="e">
        <f t="shared" si="5"/>
        <v>#REF!</v>
      </c>
      <c r="M178" s="25" t="s">
        <v>545</v>
      </c>
      <c r="N178" s="26">
        <v>0</v>
      </c>
    </row>
    <row r="179" spans="7:14" ht="15" hidden="1" x14ac:dyDescent="0.35">
      <c r="G179" s="14" t="e">
        <f>Grants!#REF!</f>
        <v>#REF!</v>
      </c>
      <c r="H179" s="24" t="e">
        <f>Grants!#REF!</f>
        <v>#REF!</v>
      </c>
      <c r="I179" s="24">
        <f t="shared" si="4"/>
        <v>0</v>
      </c>
      <c r="J179" s="14" t="e">
        <f t="shared" si="5"/>
        <v>#REF!</v>
      </c>
      <c r="M179" s="25" t="s">
        <v>546</v>
      </c>
      <c r="N179" s="26">
        <v>0</v>
      </c>
    </row>
    <row r="180" spans="7:14" ht="15" hidden="1" x14ac:dyDescent="0.35">
      <c r="G180" s="14" t="e">
        <f>Grants!#REF!</f>
        <v>#REF!</v>
      </c>
      <c r="H180" s="24" t="e">
        <f>Grants!#REF!</f>
        <v>#REF!</v>
      </c>
      <c r="I180" s="24">
        <f t="shared" si="4"/>
        <v>0</v>
      </c>
      <c r="J180" s="14" t="e">
        <f t="shared" si="5"/>
        <v>#REF!</v>
      </c>
      <c r="M180" s="25" t="s">
        <v>547</v>
      </c>
      <c r="N180" s="26">
        <v>0</v>
      </c>
    </row>
    <row r="181" spans="7:14" ht="15" x14ac:dyDescent="0.35">
      <c r="G181" s="14" t="e">
        <f>Grants!#REF!</f>
        <v>#REF!</v>
      </c>
      <c r="H181" s="24" t="e">
        <f>Grants!#REF!</f>
        <v>#REF!</v>
      </c>
      <c r="I181" s="24">
        <f t="shared" si="4"/>
        <v>0</v>
      </c>
      <c r="J181" s="14" t="e">
        <f t="shared" si="5"/>
        <v>#REF!</v>
      </c>
      <c r="M181" s="25" t="s">
        <v>548</v>
      </c>
      <c r="N181" s="26">
        <v>0</v>
      </c>
    </row>
    <row r="182" spans="7:14" ht="15" hidden="1" x14ac:dyDescent="0.35">
      <c r="G182" s="14" t="e">
        <f>Grants!#REF!</f>
        <v>#REF!</v>
      </c>
      <c r="H182" s="24" t="e">
        <f>Grants!#REF!</f>
        <v>#REF!</v>
      </c>
      <c r="I182" s="24">
        <f t="shared" si="4"/>
        <v>0</v>
      </c>
      <c r="J182" s="14" t="e">
        <f t="shared" si="5"/>
        <v>#REF!</v>
      </c>
      <c r="M182" s="25" t="s">
        <v>549</v>
      </c>
      <c r="N182" s="26">
        <v>0</v>
      </c>
    </row>
    <row r="183" spans="7:14" ht="15" hidden="1" x14ac:dyDescent="0.35">
      <c r="G183" s="14" t="e">
        <f>Grants!#REF!</f>
        <v>#REF!</v>
      </c>
      <c r="H183" s="24" t="e">
        <f>Grants!#REF!</f>
        <v>#REF!</v>
      </c>
      <c r="I183" s="24">
        <f t="shared" si="4"/>
        <v>0</v>
      </c>
      <c r="J183" s="14" t="e">
        <f t="shared" si="5"/>
        <v>#REF!</v>
      </c>
      <c r="M183" s="25" t="s">
        <v>550</v>
      </c>
      <c r="N183" s="26">
        <v>0</v>
      </c>
    </row>
    <row r="184" spans="7:14" ht="15" hidden="1" x14ac:dyDescent="0.35">
      <c r="G184" s="14" t="e">
        <f>Grants!#REF!</f>
        <v>#REF!</v>
      </c>
      <c r="H184" s="24" t="e">
        <f>Grants!#REF!</f>
        <v>#REF!</v>
      </c>
      <c r="I184" s="24">
        <f t="shared" si="4"/>
        <v>0</v>
      </c>
      <c r="J184" s="14" t="e">
        <f t="shared" si="5"/>
        <v>#REF!</v>
      </c>
      <c r="M184" s="25" t="s">
        <v>551</v>
      </c>
      <c r="N184" s="26">
        <v>0</v>
      </c>
    </row>
    <row r="185" spans="7:14" ht="15" x14ac:dyDescent="0.35">
      <c r="G185" s="14" t="e">
        <f>Grants!#REF!</f>
        <v>#REF!</v>
      </c>
      <c r="H185" s="24" t="e">
        <f>Grants!#REF!</f>
        <v>#REF!</v>
      </c>
      <c r="I185" s="24">
        <f t="shared" si="4"/>
        <v>0</v>
      </c>
      <c r="J185" s="14" t="e">
        <f t="shared" si="5"/>
        <v>#REF!</v>
      </c>
      <c r="M185" s="25" t="s">
        <v>552</v>
      </c>
      <c r="N185" s="26">
        <v>0</v>
      </c>
    </row>
    <row r="186" spans="7:14" ht="15" hidden="1" x14ac:dyDescent="0.35">
      <c r="G186" s="14" t="e">
        <f>Grants!#REF!</f>
        <v>#REF!</v>
      </c>
      <c r="H186" s="24" t="e">
        <f>Grants!#REF!</f>
        <v>#REF!</v>
      </c>
      <c r="I186" s="24">
        <f t="shared" si="4"/>
        <v>0</v>
      </c>
      <c r="J186" s="14" t="e">
        <f t="shared" si="5"/>
        <v>#REF!</v>
      </c>
      <c r="M186" s="25" t="s">
        <v>553</v>
      </c>
      <c r="N186" s="26">
        <v>0</v>
      </c>
    </row>
    <row r="187" spans="7:14" ht="15" hidden="1" x14ac:dyDescent="0.35">
      <c r="G187" s="14" t="e">
        <f>Grants!#REF!</f>
        <v>#REF!</v>
      </c>
      <c r="H187" s="24" t="e">
        <f>Grants!#REF!</f>
        <v>#REF!</v>
      </c>
      <c r="I187" s="24">
        <f t="shared" si="4"/>
        <v>0</v>
      </c>
      <c r="J187" s="14" t="e">
        <f t="shared" si="5"/>
        <v>#REF!</v>
      </c>
      <c r="M187" s="25" t="s">
        <v>554</v>
      </c>
      <c r="N187" s="26">
        <v>0</v>
      </c>
    </row>
    <row r="188" spans="7:14" ht="15" hidden="1" x14ac:dyDescent="0.35">
      <c r="G188" s="14" t="e">
        <f>Grants!#REF!</f>
        <v>#REF!</v>
      </c>
      <c r="H188" s="24" t="e">
        <f>Grants!#REF!</f>
        <v>#REF!</v>
      </c>
      <c r="I188" s="24">
        <f t="shared" si="4"/>
        <v>0</v>
      </c>
      <c r="J188" s="14" t="e">
        <f t="shared" si="5"/>
        <v>#REF!</v>
      </c>
      <c r="M188" s="25" t="s">
        <v>555</v>
      </c>
      <c r="N188" s="26">
        <v>0</v>
      </c>
    </row>
    <row r="189" spans="7:14" ht="15" hidden="1" x14ac:dyDescent="0.35">
      <c r="G189" s="14" t="e">
        <f>Grants!#REF!</f>
        <v>#REF!</v>
      </c>
      <c r="H189" s="24" t="e">
        <f>Grants!#REF!</f>
        <v>#REF!</v>
      </c>
      <c r="I189" s="24">
        <f t="shared" si="4"/>
        <v>0</v>
      </c>
      <c r="J189" s="14" t="e">
        <f t="shared" si="5"/>
        <v>#REF!</v>
      </c>
      <c r="M189" s="25" t="s">
        <v>556</v>
      </c>
      <c r="N189" s="26">
        <v>0</v>
      </c>
    </row>
    <row r="190" spans="7:14" ht="15" x14ac:dyDescent="0.35">
      <c r="G190" s="37" t="e">
        <f>Grants!#REF!</f>
        <v>#REF!</v>
      </c>
      <c r="H190" s="38" t="e">
        <f>Grants!#REF!</f>
        <v>#REF!</v>
      </c>
      <c r="I190" s="38">
        <f t="shared" si="4"/>
        <v>0</v>
      </c>
      <c r="J190" s="14" t="e">
        <f t="shared" si="5"/>
        <v>#REF!</v>
      </c>
      <c r="M190" s="25" t="s">
        <v>557</v>
      </c>
      <c r="N190" s="26">
        <v>0</v>
      </c>
    </row>
    <row r="191" spans="7:14" ht="15" x14ac:dyDescent="0.35">
      <c r="G191" s="14" t="e">
        <f>Grants!#REF!</f>
        <v>#REF!</v>
      </c>
      <c r="H191" s="24" t="e">
        <f>Grants!#REF!</f>
        <v>#REF!</v>
      </c>
      <c r="I191" s="24">
        <f t="shared" si="4"/>
        <v>0</v>
      </c>
      <c r="J191" s="14" t="e">
        <f t="shared" si="5"/>
        <v>#REF!</v>
      </c>
      <c r="M191" s="25" t="s">
        <v>558</v>
      </c>
      <c r="N191" s="26">
        <v>0</v>
      </c>
    </row>
    <row r="192" spans="7:14" ht="15" hidden="1" x14ac:dyDescent="0.35">
      <c r="G192" s="14" t="e">
        <f>Grants!#REF!</f>
        <v>#REF!</v>
      </c>
      <c r="H192" s="24" t="e">
        <f>Grants!#REF!</f>
        <v>#REF!</v>
      </c>
      <c r="I192" s="24">
        <f t="shared" si="4"/>
        <v>0</v>
      </c>
      <c r="J192" s="14" t="e">
        <f t="shared" si="5"/>
        <v>#REF!</v>
      </c>
      <c r="M192" s="25" t="s">
        <v>559</v>
      </c>
      <c r="N192" s="26">
        <v>0</v>
      </c>
    </row>
    <row r="193" spans="7:14" ht="15" x14ac:dyDescent="0.35">
      <c r="G193" s="14" t="e">
        <f>Grants!#REF!</f>
        <v>#REF!</v>
      </c>
      <c r="H193" s="24" t="e">
        <f>Grants!#REF!</f>
        <v>#REF!</v>
      </c>
      <c r="I193" s="24">
        <f t="shared" si="4"/>
        <v>0</v>
      </c>
      <c r="J193" s="14" t="e">
        <f t="shared" si="5"/>
        <v>#REF!</v>
      </c>
      <c r="M193" s="25" t="s">
        <v>560</v>
      </c>
      <c r="N193" s="26">
        <v>0</v>
      </c>
    </row>
    <row r="194" spans="7:14" ht="15" hidden="1" x14ac:dyDescent="0.35">
      <c r="G194" s="14" t="e">
        <f>Grants!#REF!</f>
        <v>#REF!</v>
      </c>
      <c r="H194" s="24" t="e">
        <f>Grants!#REF!</f>
        <v>#REF!</v>
      </c>
      <c r="I194" s="24">
        <f t="shared" si="4"/>
        <v>0</v>
      </c>
      <c r="J194" s="14" t="e">
        <f t="shared" si="5"/>
        <v>#REF!</v>
      </c>
      <c r="M194" s="25" t="s">
        <v>561</v>
      </c>
      <c r="N194" s="26">
        <v>0</v>
      </c>
    </row>
    <row r="195" spans="7:14" ht="15" hidden="1" x14ac:dyDescent="0.35">
      <c r="G195" s="14" t="e">
        <f>Grants!#REF!</f>
        <v>#REF!</v>
      </c>
      <c r="H195" s="24" t="e">
        <f>Grants!#REF!</f>
        <v>#REF!</v>
      </c>
      <c r="I195" s="24">
        <f t="shared" si="4"/>
        <v>0</v>
      </c>
      <c r="J195" s="14" t="e">
        <f t="shared" si="5"/>
        <v>#REF!</v>
      </c>
      <c r="M195" s="25" t="s">
        <v>562</v>
      </c>
      <c r="N195" s="26">
        <v>0</v>
      </c>
    </row>
    <row r="196" spans="7:14" ht="15" hidden="1" x14ac:dyDescent="0.35">
      <c r="G196" s="14" t="e">
        <f>Grants!#REF!</f>
        <v>#REF!</v>
      </c>
      <c r="H196" s="24" t="e">
        <f>Grants!#REF!</f>
        <v>#REF!</v>
      </c>
      <c r="I196" s="24">
        <f t="shared" si="4"/>
        <v>0</v>
      </c>
      <c r="J196" s="14" t="e">
        <f t="shared" si="5"/>
        <v>#REF!</v>
      </c>
      <c r="M196" s="25" t="s">
        <v>563</v>
      </c>
      <c r="N196" s="26">
        <v>0</v>
      </c>
    </row>
    <row r="197" spans="7:14" ht="15" x14ac:dyDescent="0.35">
      <c r="G197" s="14" t="e">
        <f>Grants!#REF!</f>
        <v>#REF!</v>
      </c>
      <c r="H197" s="24" t="e">
        <f>Grants!#REF!</f>
        <v>#REF!</v>
      </c>
      <c r="I197" s="24">
        <f t="shared" si="4"/>
        <v>0</v>
      </c>
      <c r="J197" s="14" t="e">
        <f t="shared" si="5"/>
        <v>#REF!</v>
      </c>
      <c r="M197" s="25" t="s">
        <v>564</v>
      </c>
      <c r="N197" s="26">
        <v>0</v>
      </c>
    </row>
    <row r="198" spans="7:14" ht="15" hidden="1" x14ac:dyDescent="0.35">
      <c r="G198" s="14" t="e">
        <f>Grants!#REF!</f>
        <v>#REF!</v>
      </c>
      <c r="H198" s="24" t="e">
        <f>Grants!#REF!</f>
        <v>#REF!</v>
      </c>
      <c r="I198" s="24">
        <f t="shared" ref="I198:I261" si="6">SUMIF(M:M,G:G,N:N)</f>
        <v>0</v>
      </c>
      <c r="J198" s="14" t="e">
        <f t="shared" ref="J198:J261" si="7">IF(I198=H198,"TRUE",IF(I198=0,"","FALSE"))</f>
        <v>#REF!</v>
      </c>
      <c r="M198" s="25" t="s">
        <v>565</v>
      </c>
      <c r="N198" s="26">
        <v>0</v>
      </c>
    </row>
    <row r="199" spans="7:14" ht="15" hidden="1" x14ac:dyDescent="0.35">
      <c r="G199" s="14" t="e">
        <f>Grants!#REF!</f>
        <v>#REF!</v>
      </c>
      <c r="H199" s="24" t="e">
        <f>Grants!#REF!</f>
        <v>#REF!</v>
      </c>
      <c r="I199" s="24">
        <f t="shared" si="6"/>
        <v>0</v>
      </c>
      <c r="J199" s="14" t="e">
        <f t="shared" si="7"/>
        <v>#REF!</v>
      </c>
      <c r="M199" s="25" t="s">
        <v>566</v>
      </c>
      <c r="N199" s="26">
        <v>0</v>
      </c>
    </row>
    <row r="200" spans="7:14" ht="15" hidden="1" x14ac:dyDescent="0.35">
      <c r="G200" s="14" t="e">
        <f>Grants!#REF!</f>
        <v>#REF!</v>
      </c>
      <c r="H200" s="24" t="e">
        <f>Grants!#REF!</f>
        <v>#REF!</v>
      </c>
      <c r="I200" s="24">
        <f t="shared" si="6"/>
        <v>0</v>
      </c>
      <c r="J200" s="14" t="e">
        <f t="shared" si="7"/>
        <v>#REF!</v>
      </c>
      <c r="M200" s="25" t="s">
        <v>567</v>
      </c>
      <c r="N200" s="26">
        <v>0</v>
      </c>
    </row>
    <row r="201" spans="7:14" ht="15" hidden="1" x14ac:dyDescent="0.35">
      <c r="G201" s="14" t="e">
        <f>Grants!#REF!</f>
        <v>#REF!</v>
      </c>
      <c r="H201" s="24" t="e">
        <f>Grants!#REF!</f>
        <v>#REF!</v>
      </c>
      <c r="I201" s="24">
        <f t="shared" si="6"/>
        <v>0</v>
      </c>
      <c r="J201" s="14" t="e">
        <f t="shared" si="7"/>
        <v>#REF!</v>
      </c>
      <c r="M201" s="25" t="s">
        <v>568</v>
      </c>
      <c r="N201" s="26">
        <v>0</v>
      </c>
    </row>
    <row r="202" spans="7:14" ht="15" hidden="1" x14ac:dyDescent="0.35">
      <c r="G202" s="14" t="e">
        <f>Grants!#REF!</f>
        <v>#REF!</v>
      </c>
      <c r="H202" s="24" t="e">
        <f>Grants!#REF!</f>
        <v>#REF!</v>
      </c>
      <c r="I202" s="24">
        <f t="shared" si="6"/>
        <v>0</v>
      </c>
      <c r="J202" s="14" t="e">
        <f t="shared" si="7"/>
        <v>#REF!</v>
      </c>
      <c r="M202" s="25" t="s">
        <v>569</v>
      </c>
      <c r="N202" s="26">
        <v>0</v>
      </c>
    </row>
    <row r="203" spans="7:14" ht="15" hidden="1" x14ac:dyDescent="0.35">
      <c r="G203" s="14" t="e">
        <f>Grants!#REF!</f>
        <v>#REF!</v>
      </c>
      <c r="H203" s="24" t="e">
        <f>Grants!#REF!</f>
        <v>#REF!</v>
      </c>
      <c r="I203" s="24">
        <f t="shared" si="6"/>
        <v>0</v>
      </c>
      <c r="J203" s="14" t="e">
        <f t="shared" si="7"/>
        <v>#REF!</v>
      </c>
      <c r="M203" s="25" t="s">
        <v>570</v>
      </c>
      <c r="N203" s="26">
        <v>0</v>
      </c>
    </row>
    <row r="204" spans="7:14" ht="15" hidden="1" x14ac:dyDescent="0.35">
      <c r="G204" s="14" t="e">
        <f>Grants!#REF!</f>
        <v>#REF!</v>
      </c>
      <c r="H204" s="24" t="e">
        <f>Grants!#REF!</f>
        <v>#REF!</v>
      </c>
      <c r="I204" s="24">
        <f t="shared" si="6"/>
        <v>0</v>
      </c>
      <c r="J204" s="14" t="e">
        <f t="shared" si="7"/>
        <v>#REF!</v>
      </c>
      <c r="M204" s="25" t="s">
        <v>571</v>
      </c>
      <c r="N204" s="26">
        <v>0</v>
      </c>
    </row>
    <row r="205" spans="7:14" ht="15" hidden="1" x14ac:dyDescent="0.35">
      <c r="G205" s="14" t="e">
        <f>Grants!#REF!</f>
        <v>#REF!</v>
      </c>
      <c r="H205" s="24" t="e">
        <f>Grants!#REF!</f>
        <v>#REF!</v>
      </c>
      <c r="I205" s="24">
        <f t="shared" si="6"/>
        <v>0</v>
      </c>
      <c r="J205" s="14" t="e">
        <f t="shared" si="7"/>
        <v>#REF!</v>
      </c>
      <c r="M205" s="25" t="s">
        <v>572</v>
      </c>
      <c r="N205" s="26">
        <v>0</v>
      </c>
    </row>
    <row r="206" spans="7:14" ht="15" hidden="1" x14ac:dyDescent="0.35">
      <c r="G206" s="14" t="e">
        <f>Grants!#REF!</f>
        <v>#REF!</v>
      </c>
      <c r="H206" s="24" t="e">
        <f>Grants!#REF!</f>
        <v>#REF!</v>
      </c>
      <c r="I206" s="24">
        <f t="shared" si="6"/>
        <v>0</v>
      </c>
      <c r="J206" s="14" t="e">
        <f t="shared" si="7"/>
        <v>#REF!</v>
      </c>
      <c r="M206" s="25" t="s">
        <v>573</v>
      </c>
      <c r="N206" s="26">
        <v>0</v>
      </c>
    </row>
    <row r="207" spans="7:14" ht="15" hidden="1" x14ac:dyDescent="0.35">
      <c r="G207" s="14" t="e">
        <f>Grants!#REF!</f>
        <v>#REF!</v>
      </c>
      <c r="H207" s="24" t="e">
        <f>Grants!#REF!</f>
        <v>#REF!</v>
      </c>
      <c r="I207" s="24">
        <f t="shared" si="6"/>
        <v>0</v>
      </c>
      <c r="J207" s="14" t="e">
        <f t="shared" si="7"/>
        <v>#REF!</v>
      </c>
      <c r="M207" s="25" t="s">
        <v>574</v>
      </c>
      <c r="N207" s="26">
        <v>0</v>
      </c>
    </row>
    <row r="208" spans="7:14" ht="15" hidden="1" x14ac:dyDescent="0.35">
      <c r="G208" s="14" t="e">
        <f>Grants!#REF!</f>
        <v>#REF!</v>
      </c>
      <c r="H208" s="24" t="e">
        <f>Grants!#REF!</f>
        <v>#REF!</v>
      </c>
      <c r="I208" s="24">
        <f t="shared" si="6"/>
        <v>0</v>
      </c>
      <c r="J208" s="14" t="e">
        <f t="shared" si="7"/>
        <v>#REF!</v>
      </c>
      <c r="M208" s="25" t="s">
        <v>575</v>
      </c>
      <c r="N208" s="26">
        <v>0</v>
      </c>
    </row>
    <row r="209" spans="7:14" ht="15" x14ac:dyDescent="0.35">
      <c r="G209" s="14" t="e">
        <f>Grants!#REF!</f>
        <v>#REF!</v>
      </c>
      <c r="H209" s="24" t="e">
        <f>Grants!#REF!</f>
        <v>#REF!</v>
      </c>
      <c r="I209" s="24">
        <f t="shared" si="6"/>
        <v>0</v>
      </c>
      <c r="J209" s="14" t="e">
        <f t="shared" si="7"/>
        <v>#REF!</v>
      </c>
      <c r="M209" s="25" t="s">
        <v>576</v>
      </c>
      <c r="N209" s="26">
        <v>0</v>
      </c>
    </row>
    <row r="210" spans="7:14" ht="15" hidden="1" x14ac:dyDescent="0.35">
      <c r="G210" s="14" t="e">
        <f>Grants!#REF!</f>
        <v>#REF!</v>
      </c>
      <c r="H210" s="24" t="e">
        <f>Grants!#REF!</f>
        <v>#REF!</v>
      </c>
      <c r="I210" s="24">
        <f t="shared" si="6"/>
        <v>0</v>
      </c>
      <c r="J210" s="14" t="e">
        <f t="shared" si="7"/>
        <v>#REF!</v>
      </c>
      <c r="M210" s="25" t="s">
        <v>577</v>
      </c>
      <c r="N210" s="26">
        <v>0</v>
      </c>
    </row>
    <row r="211" spans="7:14" ht="15" hidden="1" x14ac:dyDescent="0.35">
      <c r="G211" s="14" t="e">
        <f>Grants!#REF!</f>
        <v>#REF!</v>
      </c>
      <c r="H211" s="24" t="e">
        <f>Grants!#REF!</f>
        <v>#REF!</v>
      </c>
      <c r="I211" s="24">
        <f t="shared" si="6"/>
        <v>0</v>
      </c>
      <c r="J211" s="14" t="e">
        <f t="shared" si="7"/>
        <v>#REF!</v>
      </c>
      <c r="M211" s="25" t="s">
        <v>578</v>
      </c>
      <c r="N211" s="26">
        <v>0</v>
      </c>
    </row>
    <row r="212" spans="7:14" ht="15" hidden="1" x14ac:dyDescent="0.35">
      <c r="G212" s="14" t="e">
        <f>Grants!#REF!</f>
        <v>#REF!</v>
      </c>
      <c r="H212" s="24" t="e">
        <f>Grants!#REF!</f>
        <v>#REF!</v>
      </c>
      <c r="I212" s="24">
        <f t="shared" si="6"/>
        <v>0</v>
      </c>
      <c r="J212" s="14" t="e">
        <f t="shared" si="7"/>
        <v>#REF!</v>
      </c>
      <c r="M212" s="25" t="s">
        <v>579</v>
      </c>
      <c r="N212" s="26">
        <v>0</v>
      </c>
    </row>
    <row r="213" spans="7:14" ht="15" hidden="1" x14ac:dyDescent="0.35">
      <c r="G213" s="14" t="e">
        <f>Grants!#REF!</f>
        <v>#REF!</v>
      </c>
      <c r="H213" s="24" t="e">
        <f>Grants!#REF!</f>
        <v>#REF!</v>
      </c>
      <c r="I213" s="24">
        <f t="shared" si="6"/>
        <v>0</v>
      </c>
      <c r="J213" s="14" t="e">
        <f t="shared" si="7"/>
        <v>#REF!</v>
      </c>
      <c r="M213" s="25" t="s">
        <v>580</v>
      </c>
      <c r="N213" s="26">
        <v>0</v>
      </c>
    </row>
    <row r="214" spans="7:14" ht="15" hidden="1" x14ac:dyDescent="0.35">
      <c r="G214" s="14" t="e">
        <f>Grants!#REF!</f>
        <v>#REF!</v>
      </c>
      <c r="H214" s="24" t="e">
        <f>Grants!#REF!</f>
        <v>#REF!</v>
      </c>
      <c r="I214" s="24">
        <f t="shared" si="6"/>
        <v>0</v>
      </c>
      <c r="J214" s="14" t="e">
        <f t="shared" si="7"/>
        <v>#REF!</v>
      </c>
      <c r="M214" s="25" t="s">
        <v>581</v>
      </c>
      <c r="N214" s="26">
        <v>0</v>
      </c>
    </row>
    <row r="215" spans="7:14" ht="15" x14ac:dyDescent="0.35">
      <c r="G215" s="14" t="e">
        <f>Grants!#REF!</f>
        <v>#REF!</v>
      </c>
      <c r="H215" s="24" t="e">
        <f>Grants!#REF!</f>
        <v>#REF!</v>
      </c>
      <c r="I215" s="24">
        <f t="shared" si="6"/>
        <v>0</v>
      </c>
      <c r="J215" s="14" t="e">
        <f t="shared" si="7"/>
        <v>#REF!</v>
      </c>
      <c r="M215" s="25" t="s">
        <v>582</v>
      </c>
      <c r="N215" s="26">
        <v>0</v>
      </c>
    </row>
    <row r="216" spans="7:14" ht="15" hidden="1" x14ac:dyDescent="0.35">
      <c r="G216" s="14" t="e">
        <f>Grants!#REF!</f>
        <v>#REF!</v>
      </c>
      <c r="H216" s="24" t="e">
        <f>Grants!#REF!</f>
        <v>#REF!</v>
      </c>
      <c r="I216" s="24">
        <f t="shared" si="6"/>
        <v>0</v>
      </c>
      <c r="J216" s="14" t="e">
        <f t="shared" si="7"/>
        <v>#REF!</v>
      </c>
      <c r="M216" s="25" t="s">
        <v>583</v>
      </c>
      <c r="N216" s="26">
        <v>0</v>
      </c>
    </row>
    <row r="217" spans="7:14" ht="15" hidden="1" x14ac:dyDescent="0.35">
      <c r="G217" s="14" t="e">
        <f>Grants!#REF!</f>
        <v>#REF!</v>
      </c>
      <c r="H217" s="24" t="e">
        <f>Grants!#REF!</f>
        <v>#REF!</v>
      </c>
      <c r="I217" s="24">
        <f t="shared" si="6"/>
        <v>0</v>
      </c>
      <c r="J217" s="14" t="e">
        <f t="shared" si="7"/>
        <v>#REF!</v>
      </c>
      <c r="M217" s="25" t="s">
        <v>584</v>
      </c>
      <c r="N217" s="26">
        <v>0</v>
      </c>
    </row>
    <row r="218" spans="7:14" ht="15" hidden="1" x14ac:dyDescent="0.35">
      <c r="G218" s="14" t="e">
        <f>Grants!#REF!</f>
        <v>#REF!</v>
      </c>
      <c r="H218" s="24" t="e">
        <f>Grants!#REF!</f>
        <v>#REF!</v>
      </c>
      <c r="I218" s="24">
        <f t="shared" si="6"/>
        <v>0</v>
      </c>
      <c r="J218" s="14" t="e">
        <f t="shared" si="7"/>
        <v>#REF!</v>
      </c>
      <c r="M218" s="25" t="s">
        <v>585</v>
      </c>
      <c r="N218" s="26">
        <v>0</v>
      </c>
    </row>
    <row r="219" spans="7:14" ht="15" hidden="1" x14ac:dyDescent="0.35">
      <c r="G219" s="14" t="e">
        <f>Grants!#REF!</f>
        <v>#REF!</v>
      </c>
      <c r="H219" s="24" t="e">
        <f>Grants!#REF!</f>
        <v>#REF!</v>
      </c>
      <c r="I219" s="24">
        <f t="shared" si="6"/>
        <v>0</v>
      </c>
      <c r="J219" s="14" t="e">
        <f t="shared" si="7"/>
        <v>#REF!</v>
      </c>
      <c r="M219" s="25" t="s">
        <v>586</v>
      </c>
      <c r="N219" s="26">
        <v>0</v>
      </c>
    </row>
    <row r="220" spans="7:14" ht="15" hidden="1" x14ac:dyDescent="0.35">
      <c r="G220" s="14" t="e">
        <f>Grants!#REF!</f>
        <v>#REF!</v>
      </c>
      <c r="H220" s="24" t="e">
        <f>Grants!#REF!</f>
        <v>#REF!</v>
      </c>
      <c r="I220" s="24">
        <f t="shared" si="6"/>
        <v>0</v>
      </c>
      <c r="J220" s="14" t="e">
        <f t="shared" si="7"/>
        <v>#REF!</v>
      </c>
      <c r="M220" s="25" t="s">
        <v>587</v>
      </c>
      <c r="N220" s="26">
        <v>0</v>
      </c>
    </row>
    <row r="221" spans="7:14" ht="15" hidden="1" x14ac:dyDescent="0.35">
      <c r="G221" s="14" t="e">
        <f>Grants!#REF!</f>
        <v>#REF!</v>
      </c>
      <c r="H221" s="24" t="e">
        <f>Grants!#REF!</f>
        <v>#REF!</v>
      </c>
      <c r="I221" s="24">
        <f t="shared" si="6"/>
        <v>0</v>
      </c>
      <c r="J221" s="14" t="e">
        <f t="shared" si="7"/>
        <v>#REF!</v>
      </c>
      <c r="M221" s="25" t="s">
        <v>588</v>
      </c>
      <c r="N221" s="26">
        <v>0</v>
      </c>
    </row>
    <row r="222" spans="7:14" ht="15" hidden="1" x14ac:dyDescent="0.35">
      <c r="G222" s="14" t="e">
        <f>Grants!#REF!</f>
        <v>#REF!</v>
      </c>
      <c r="H222" s="24" t="e">
        <f>Grants!#REF!</f>
        <v>#REF!</v>
      </c>
      <c r="I222" s="24">
        <f t="shared" si="6"/>
        <v>0</v>
      </c>
      <c r="J222" s="14" t="e">
        <f t="shared" si="7"/>
        <v>#REF!</v>
      </c>
      <c r="M222" s="25" t="s">
        <v>589</v>
      </c>
      <c r="N222" s="26">
        <v>0</v>
      </c>
    </row>
    <row r="223" spans="7:14" ht="15" x14ac:dyDescent="0.35">
      <c r="G223" s="14" t="e">
        <f>Grants!#REF!</f>
        <v>#REF!</v>
      </c>
      <c r="H223" s="24" t="e">
        <f>Grants!#REF!</f>
        <v>#REF!</v>
      </c>
      <c r="I223" s="24">
        <f t="shared" si="6"/>
        <v>0</v>
      </c>
      <c r="J223" s="14" t="e">
        <f t="shared" si="7"/>
        <v>#REF!</v>
      </c>
      <c r="M223" s="25" t="s">
        <v>590</v>
      </c>
      <c r="N223" s="26">
        <v>0</v>
      </c>
    </row>
    <row r="224" spans="7:14" ht="15" hidden="1" x14ac:dyDescent="0.35">
      <c r="G224" s="14" t="e">
        <f>Grants!#REF!</f>
        <v>#REF!</v>
      </c>
      <c r="H224" s="24" t="e">
        <f>Grants!#REF!</f>
        <v>#REF!</v>
      </c>
      <c r="I224" s="24">
        <f t="shared" si="6"/>
        <v>0</v>
      </c>
      <c r="J224" s="14" t="e">
        <f t="shared" si="7"/>
        <v>#REF!</v>
      </c>
      <c r="M224" s="25" t="s">
        <v>591</v>
      </c>
      <c r="N224" s="26">
        <v>0</v>
      </c>
    </row>
    <row r="225" spans="7:14" ht="15" hidden="1" x14ac:dyDescent="0.35">
      <c r="G225" s="14" t="e">
        <f>Grants!#REF!</f>
        <v>#REF!</v>
      </c>
      <c r="H225" s="24" t="e">
        <f>Grants!#REF!</f>
        <v>#REF!</v>
      </c>
      <c r="I225" s="24">
        <f t="shared" si="6"/>
        <v>0</v>
      </c>
      <c r="J225" s="14" t="e">
        <f t="shared" si="7"/>
        <v>#REF!</v>
      </c>
      <c r="M225" s="25" t="s">
        <v>592</v>
      </c>
      <c r="N225" s="26">
        <v>0</v>
      </c>
    </row>
    <row r="226" spans="7:14" ht="15" hidden="1" x14ac:dyDescent="0.35">
      <c r="G226" s="14" t="e">
        <f>Grants!#REF!</f>
        <v>#REF!</v>
      </c>
      <c r="H226" s="24" t="e">
        <f>Grants!#REF!</f>
        <v>#REF!</v>
      </c>
      <c r="I226" s="24">
        <f t="shared" si="6"/>
        <v>0</v>
      </c>
      <c r="J226" s="14" t="e">
        <f t="shared" si="7"/>
        <v>#REF!</v>
      </c>
      <c r="M226" s="25" t="s">
        <v>593</v>
      </c>
      <c r="N226" s="26">
        <v>0</v>
      </c>
    </row>
    <row r="227" spans="7:14" ht="15" hidden="1" x14ac:dyDescent="0.35">
      <c r="G227" s="14" t="e">
        <f>Grants!#REF!</f>
        <v>#REF!</v>
      </c>
      <c r="H227" s="24" t="e">
        <f>Grants!#REF!</f>
        <v>#REF!</v>
      </c>
      <c r="I227" s="24">
        <f t="shared" si="6"/>
        <v>0</v>
      </c>
      <c r="J227" s="14" t="e">
        <f t="shared" si="7"/>
        <v>#REF!</v>
      </c>
      <c r="M227" s="25" t="s">
        <v>594</v>
      </c>
      <c r="N227" s="26">
        <v>0</v>
      </c>
    </row>
    <row r="228" spans="7:14" ht="15" hidden="1" x14ac:dyDescent="0.35">
      <c r="G228" s="14" t="e">
        <f>Grants!#REF!</f>
        <v>#REF!</v>
      </c>
      <c r="H228" s="24" t="e">
        <f>Grants!#REF!</f>
        <v>#REF!</v>
      </c>
      <c r="I228" s="24">
        <f t="shared" si="6"/>
        <v>0</v>
      </c>
      <c r="J228" s="14" t="e">
        <f t="shared" si="7"/>
        <v>#REF!</v>
      </c>
      <c r="M228" s="25" t="s">
        <v>595</v>
      </c>
      <c r="N228" s="26">
        <v>0</v>
      </c>
    </row>
    <row r="229" spans="7:14" ht="15" hidden="1" x14ac:dyDescent="0.35">
      <c r="G229" s="14" t="e">
        <f>Grants!#REF!</f>
        <v>#REF!</v>
      </c>
      <c r="H229" s="24" t="e">
        <f>Grants!#REF!</f>
        <v>#REF!</v>
      </c>
      <c r="I229" s="24">
        <f t="shared" si="6"/>
        <v>0</v>
      </c>
      <c r="J229" s="14" t="e">
        <f t="shared" si="7"/>
        <v>#REF!</v>
      </c>
      <c r="M229" s="25" t="s">
        <v>596</v>
      </c>
      <c r="N229" s="26">
        <v>0</v>
      </c>
    </row>
    <row r="230" spans="7:14" ht="15" hidden="1" x14ac:dyDescent="0.35">
      <c r="G230" s="14" t="e">
        <f>Grants!#REF!</f>
        <v>#REF!</v>
      </c>
      <c r="H230" s="24" t="e">
        <f>Grants!#REF!</f>
        <v>#REF!</v>
      </c>
      <c r="I230" s="24">
        <f t="shared" si="6"/>
        <v>0</v>
      </c>
      <c r="J230" s="14" t="e">
        <f t="shared" si="7"/>
        <v>#REF!</v>
      </c>
      <c r="M230" s="25" t="s">
        <v>597</v>
      </c>
      <c r="N230" s="26">
        <v>0</v>
      </c>
    </row>
    <row r="231" spans="7:14" ht="15" hidden="1" x14ac:dyDescent="0.35">
      <c r="G231" s="14" t="e">
        <f>Grants!#REF!</f>
        <v>#REF!</v>
      </c>
      <c r="H231" s="24" t="e">
        <f>Grants!#REF!</f>
        <v>#REF!</v>
      </c>
      <c r="I231" s="24">
        <f t="shared" si="6"/>
        <v>0</v>
      </c>
      <c r="J231" s="14" t="e">
        <f t="shared" si="7"/>
        <v>#REF!</v>
      </c>
      <c r="M231" s="25" t="s">
        <v>598</v>
      </c>
      <c r="N231" s="26">
        <v>0</v>
      </c>
    </row>
    <row r="232" spans="7:14" ht="15" hidden="1" x14ac:dyDescent="0.35">
      <c r="G232" s="14" t="e">
        <f>Grants!#REF!</f>
        <v>#REF!</v>
      </c>
      <c r="H232" s="24" t="e">
        <f>Grants!#REF!</f>
        <v>#REF!</v>
      </c>
      <c r="I232" s="24">
        <f t="shared" si="6"/>
        <v>0</v>
      </c>
      <c r="J232" s="14" t="e">
        <f t="shared" si="7"/>
        <v>#REF!</v>
      </c>
      <c r="M232" s="25" t="s">
        <v>599</v>
      </c>
      <c r="N232" s="26">
        <v>0</v>
      </c>
    </row>
    <row r="233" spans="7:14" ht="15" hidden="1" x14ac:dyDescent="0.35">
      <c r="G233" s="14" t="e">
        <f>Grants!#REF!</f>
        <v>#REF!</v>
      </c>
      <c r="H233" s="24" t="e">
        <f>Grants!#REF!</f>
        <v>#REF!</v>
      </c>
      <c r="I233" s="24">
        <f t="shared" si="6"/>
        <v>0</v>
      </c>
      <c r="J233" s="14" t="e">
        <f t="shared" si="7"/>
        <v>#REF!</v>
      </c>
      <c r="M233" s="25" t="s">
        <v>600</v>
      </c>
      <c r="N233" s="26">
        <v>0</v>
      </c>
    </row>
    <row r="234" spans="7:14" ht="15" hidden="1" x14ac:dyDescent="0.35">
      <c r="G234" s="14" t="e">
        <f>Grants!#REF!</f>
        <v>#REF!</v>
      </c>
      <c r="H234" s="24" t="e">
        <f>Grants!#REF!</f>
        <v>#REF!</v>
      </c>
      <c r="I234" s="24">
        <f t="shared" si="6"/>
        <v>0</v>
      </c>
      <c r="J234" s="14" t="e">
        <f t="shared" si="7"/>
        <v>#REF!</v>
      </c>
      <c r="M234" s="25" t="s">
        <v>601</v>
      </c>
      <c r="N234" s="26">
        <v>0</v>
      </c>
    </row>
    <row r="235" spans="7:14" ht="15" x14ac:dyDescent="0.35">
      <c r="G235" s="14" t="e">
        <f>Grants!#REF!</f>
        <v>#REF!</v>
      </c>
      <c r="H235" s="24" t="e">
        <f>Grants!#REF!</f>
        <v>#REF!</v>
      </c>
      <c r="I235" s="24">
        <f t="shared" si="6"/>
        <v>0</v>
      </c>
      <c r="J235" s="14" t="e">
        <f t="shared" si="7"/>
        <v>#REF!</v>
      </c>
      <c r="M235" s="25" t="s">
        <v>602</v>
      </c>
      <c r="N235" s="26">
        <v>0</v>
      </c>
    </row>
    <row r="236" spans="7:14" ht="15" hidden="1" x14ac:dyDescent="0.35">
      <c r="G236" s="14" t="e">
        <f>Grants!#REF!</f>
        <v>#REF!</v>
      </c>
      <c r="H236" s="24" t="e">
        <f>Grants!#REF!</f>
        <v>#REF!</v>
      </c>
      <c r="I236" s="24">
        <f t="shared" si="6"/>
        <v>0</v>
      </c>
      <c r="J236" s="14" t="e">
        <f t="shared" si="7"/>
        <v>#REF!</v>
      </c>
      <c r="M236" s="25" t="s">
        <v>603</v>
      </c>
      <c r="N236" s="26">
        <v>0</v>
      </c>
    </row>
    <row r="237" spans="7:14" ht="15" hidden="1" x14ac:dyDescent="0.35">
      <c r="G237" s="14" t="e">
        <f>Grants!#REF!</f>
        <v>#REF!</v>
      </c>
      <c r="H237" s="24" t="e">
        <f>Grants!#REF!</f>
        <v>#REF!</v>
      </c>
      <c r="I237" s="24">
        <f t="shared" si="6"/>
        <v>0</v>
      </c>
      <c r="J237" s="14" t="e">
        <f t="shared" si="7"/>
        <v>#REF!</v>
      </c>
      <c r="M237" s="25" t="s">
        <v>604</v>
      </c>
      <c r="N237" s="26">
        <v>0</v>
      </c>
    </row>
    <row r="238" spans="7:14" ht="15" hidden="1" x14ac:dyDescent="0.35">
      <c r="G238" s="14" t="e">
        <f>Grants!#REF!</f>
        <v>#REF!</v>
      </c>
      <c r="H238" s="24" t="e">
        <f>Grants!#REF!</f>
        <v>#REF!</v>
      </c>
      <c r="I238" s="24">
        <f t="shared" si="6"/>
        <v>0</v>
      </c>
      <c r="J238" s="14" t="e">
        <f t="shared" si="7"/>
        <v>#REF!</v>
      </c>
      <c r="M238" s="25" t="s">
        <v>605</v>
      </c>
      <c r="N238" s="26">
        <v>0</v>
      </c>
    </row>
    <row r="239" spans="7:14" ht="15" hidden="1" x14ac:dyDescent="0.35">
      <c r="G239" s="14" t="e">
        <f>Grants!#REF!</f>
        <v>#REF!</v>
      </c>
      <c r="H239" s="24" t="e">
        <f>Grants!#REF!</f>
        <v>#REF!</v>
      </c>
      <c r="I239" s="24">
        <f t="shared" si="6"/>
        <v>0</v>
      </c>
      <c r="J239" s="14" t="e">
        <f t="shared" si="7"/>
        <v>#REF!</v>
      </c>
      <c r="M239" s="25" t="s">
        <v>606</v>
      </c>
      <c r="N239" s="26">
        <v>0</v>
      </c>
    </row>
    <row r="240" spans="7:14" ht="15" hidden="1" x14ac:dyDescent="0.35">
      <c r="G240" s="14" t="e">
        <f>Grants!#REF!</f>
        <v>#REF!</v>
      </c>
      <c r="H240" s="24" t="e">
        <f>Grants!#REF!</f>
        <v>#REF!</v>
      </c>
      <c r="I240" s="24">
        <f t="shared" si="6"/>
        <v>0</v>
      </c>
      <c r="J240" s="14" t="e">
        <f t="shared" si="7"/>
        <v>#REF!</v>
      </c>
      <c r="M240" s="25" t="s">
        <v>607</v>
      </c>
      <c r="N240" s="26">
        <v>0</v>
      </c>
    </row>
    <row r="241" spans="7:14" ht="15" hidden="1" x14ac:dyDescent="0.35">
      <c r="G241" s="14" t="e">
        <f>Grants!#REF!</f>
        <v>#REF!</v>
      </c>
      <c r="H241" s="24" t="e">
        <f>Grants!#REF!</f>
        <v>#REF!</v>
      </c>
      <c r="I241" s="24">
        <f t="shared" si="6"/>
        <v>0</v>
      </c>
      <c r="J241" s="14" t="e">
        <f t="shared" si="7"/>
        <v>#REF!</v>
      </c>
      <c r="M241" s="25" t="s">
        <v>608</v>
      </c>
      <c r="N241" s="26">
        <v>0</v>
      </c>
    </row>
    <row r="242" spans="7:14" ht="15" hidden="1" x14ac:dyDescent="0.35">
      <c r="G242" s="14" t="e">
        <f>Grants!#REF!</f>
        <v>#REF!</v>
      </c>
      <c r="H242" s="24" t="e">
        <f>Grants!#REF!</f>
        <v>#REF!</v>
      </c>
      <c r="I242" s="24">
        <f t="shared" si="6"/>
        <v>0</v>
      </c>
      <c r="J242" s="14" t="e">
        <f t="shared" si="7"/>
        <v>#REF!</v>
      </c>
      <c r="M242" s="25" t="s">
        <v>609</v>
      </c>
      <c r="N242" s="26">
        <v>0</v>
      </c>
    </row>
    <row r="243" spans="7:14" ht="15" hidden="1" x14ac:dyDescent="0.35">
      <c r="G243" s="14" t="e">
        <f>Grants!#REF!</f>
        <v>#REF!</v>
      </c>
      <c r="H243" s="24" t="e">
        <f>Grants!#REF!</f>
        <v>#REF!</v>
      </c>
      <c r="I243" s="24">
        <f t="shared" si="6"/>
        <v>0</v>
      </c>
      <c r="J243" s="14" t="e">
        <f t="shared" si="7"/>
        <v>#REF!</v>
      </c>
      <c r="M243" s="25" t="s">
        <v>610</v>
      </c>
      <c r="N243" s="26">
        <v>0</v>
      </c>
    </row>
    <row r="244" spans="7:14" ht="15" hidden="1" x14ac:dyDescent="0.35">
      <c r="G244" s="14" t="e">
        <f>Grants!#REF!</f>
        <v>#REF!</v>
      </c>
      <c r="H244" s="24" t="e">
        <f>Grants!#REF!</f>
        <v>#REF!</v>
      </c>
      <c r="I244" s="24">
        <f t="shared" si="6"/>
        <v>0</v>
      </c>
      <c r="J244" s="14" t="e">
        <f t="shared" si="7"/>
        <v>#REF!</v>
      </c>
      <c r="M244" s="25" t="s">
        <v>611</v>
      </c>
      <c r="N244" s="26">
        <v>0</v>
      </c>
    </row>
    <row r="245" spans="7:14" ht="15" hidden="1" x14ac:dyDescent="0.35">
      <c r="G245" s="14" t="e">
        <f>Grants!#REF!</f>
        <v>#REF!</v>
      </c>
      <c r="H245" s="24" t="e">
        <f>Grants!#REF!</f>
        <v>#REF!</v>
      </c>
      <c r="I245" s="24">
        <f t="shared" si="6"/>
        <v>0</v>
      </c>
      <c r="J245" s="14" t="e">
        <f t="shared" si="7"/>
        <v>#REF!</v>
      </c>
      <c r="M245" s="25" t="s">
        <v>612</v>
      </c>
      <c r="N245" s="26">
        <v>0</v>
      </c>
    </row>
    <row r="246" spans="7:14" ht="15" x14ac:dyDescent="0.35">
      <c r="G246" s="14" t="e">
        <f>Grants!#REF!</f>
        <v>#REF!</v>
      </c>
      <c r="H246" s="24" t="e">
        <f>Grants!#REF!</f>
        <v>#REF!</v>
      </c>
      <c r="I246" s="24">
        <f t="shared" si="6"/>
        <v>0</v>
      </c>
      <c r="J246" s="14" t="e">
        <f t="shared" si="7"/>
        <v>#REF!</v>
      </c>
      <c r="M246" s="25" t="s">
        <v>613</v>
      </c>
      <c r="N246" s="26">
        <v>0</v>
      </c>
    </row>
    <row r="247" spans="7:14" ht="15" hidden="1" x14ac:dyDescent="0.35">
      <c r="G247" s="14" t="e">
        <f>Grants!#REF!</f>
        <v>#REF!</v>
      </c>
      <c r="H247" s="24" t="e">
        <f>Grants!#REF!</f>
        <v>#REF!</v>
      </c>
      <c r="I247" s="24">
        <f t="shared" si="6"/>
        <v>0</v>
      </c>
      <c r="J247" s="14" t="e">
        <f t="shared" si="7"/>
        <v>#REF!</v>
      </c>
      <c r="M247" s="25" t="s">
        <v>614</v>
      </c>
      <c r="N247" s="26">
        <v>0</v>
      </c>
    </row>
    <row r="248" spans="7:14" ht="15" hidden="1" x14ac:dyDescent="0.35">
      <c r="G248" s="14" t="e">
        <f>Grants!#REF!</f>
        <v>#REF!</v>
      </c>
      <c r="H248" s="24" t="e">
        <f>Grants!#REF!</f>
        <v>#REF!</v>
      </c>
      <c r="I248" s="24">
        <f t="shared" si="6"/>
        <v>0</v>
      </c>
      <c r="J248" s="14" t="e">
        <f t="shared" si="7"/>
        <v>#REF!</v>
      </c>
      <c r="M248" s="25" t="s">
        <v>615</v>
      </c>
      <c r="N248" s="26">
        <v>0</v>
      </c>
    </row>
    <row r="249" spans="7:14" ht="15" hidden="1" x14ac:dyDescent="0.35">
      <c r="G249" s="14" t="e">
        <f>Grants!#REF!</f>
        <v>#REF!</v>
      </c>
      <c r="H249" s="24" t="e">
        <f>Grants!#REF!</f>
        <v>#REF!</v>
      </c>
      <c r="I249" s="24">
        <f t="shared" si="6"/>
        <v>0</v>
      </c>
      <c r="J249" s="14" t="e">
        <f t="shared" si="7"/>
        <v>#REF!</v>
      </c>
      <c r="M249" s="25" t="s">
        <v>616</v>
      </c>
      <c r="N249" s="26">
        <v>0</v>
      </c>
    </row>
    <row r="250" spans="7:14" ht="15" hidden="1" x14ac:dyDescent="0.35">
      <c r="G250" s="14" t="e">
        <f>Grants!#REF!</f>
        <v>#REF!</v>
      </c>
      <c r="H250" s="24" t="e">
        <f>Grants!#REF!</f>
        <v>#REF!</v>
      </c>
      <c r="I250" s="24">
        <f t="shared" si="6"/>
        <v>0</v>
      </c>
      <c r="J250" s="14" t="e">
        <f t="shared" si="7"/>
        <v>#REF!</v>
      </c>
      <c r="M250" s="25" t="s">
        <v>617</v>
      </c>
      <c r="N250" s="26">
        <v>0</v>
      </c>
    </row>
    <row r="251" spans="7:14" ht="15" hidden="1" x14ac:dyDescent="0.35">
      <c r="G251" s="14" t="e">
        <f>Grants!#REF!</f>
        <v>#REF!</v>
      </c>
      <c r="H251" s="24" t="e">
        <f>Grants!#REF!</f>
        <v>#REF!</v>
      </c>
      <c r="I251" s="24">
        <f t="shared" si="6"/>
        <v>0</v>
      </c>
      <c r="J251" s="14" t="e">
        <f t="shared" si="7"/>
        <v>#REF!</v>
      </c>
      <c r="M251" s="25" t="s">
        <v>618</v>
      </c>
      <c r="N251" s="26">
        <v>0</v>
      </c>
    </row>
    <row r="252" spans="7:14" ht="15" hidden="1" x14ac:dyDescent="0.35">
      <c r="G252" s="14" t="e">
        <f>Grants!#REF!</f>
        <v>#REF!</v>
      </c>
      <c r="H252" s="24" t="e">
        <f>Grants!#REF!</f>
        <v>#REF!</v>
      </c>
      <c r="I252" s="24">
        <f t="shared" si="6"/>
        <v>0</v>
      </c>
      <c r="J252" s="14" t="e">
        <f t="shared" si="7"/>
        <v>#REF!</v>
      </c>
      <c r="M252" s="25" t="s">
        <v>619</v>
      </c>
      <c r="N252" s="26">
        <v>0</v>
      </c>
    </row>
    <row r="253" spans="7:14" ht="15" hidden="1" x14ac:dyDescent="0.35">
      <c r="G253" s="14" t="e">
        <f>Grants!#REF!</f>
        <v>#REF!</v>
      </c>
      <c r="H253" s="24" t="e">
        <f>Grants!#REF!</f>
        <v>#REF!</v>
      </c>
      <c r="I253" s="24">
        <f t="shared" si="6"/>
        <v>0</v>
      </c>
      <c r="J253" s="14" t="e">
        <f t="shared" si="7"/>
        <v>#REF!</v>
      </c>
      <c r="M253" s="25" t="s">
        <v>620</v>
      </c>
      <c r="N253" s="26">
        <v>0</v>
      </c>
    </row>
    <row r="254" spans="7:14" ht="15" hidden="1" x14ac:dyDescent="0.35">
      <c r="G254" s="14" t="e">
        <f>Grants!#REF!</f>
        <v>#REF!</v>
      </c>
      <c r="H254" s="24" t="e">
        <f>Grants!#REF!</f>
        <v>#REF!</v>
      </c>
      <c r="I254" s="24">
        <f t="shared" si="6"/>
        <v>0</v>
      </c>
      <c r="J254" s="14" t="e">
        <f t="shared" si="7"/>
        <v>#REF!</v>
      </c>
      <c r="M254" s="25" t="s">
        <v>621</v>
      </c>
      <c r="N254" s="26">
        <v>0</v>
      </c>
    </row>
    <row r="255" spans="7:14" ht="15" hidden="1" x14ac:dyDescent="0.35">
      <c r="G255" s="14" t="e">
        <f>Grants!#REF!</f>
        <v>#REF!</v>
      </c>
      <c r="H255" s="24" t="e">
        <f>Grants!#REF!</f>
        <v>#REF!</v>
      </c>
      <c r="I255" s="24">
        <f t="shared" si="6"/>
        <v>0</v>
      </c>
      <c r="J255" s="14" t="e">
        <f t="shared" si="7"/>
        <v>#REF!</v>
      </c>
      <c r="M255" s="25" t="s">
        <v>622</v>
      </c>
      <c r="N255" s="26">
        <v>0</v>
      </c>
    </row>
    <row r="256" spans="7:14" ht="15" hidden="1" x14ac:dyDescent="0.35">
      <c r="G256" s="14" t="e">
        <f>Grants!#REF!</f>
        <v>#REF!</v>
      </c>
      <c r="H256" s="24" t="e">
        <f>Grants!#REF!</f>
        <v>#REF!</v>
      </c>
      <c r="I256" s="24">
        <f t="shared" si="6"/>
        <v>0</v>
      </c>
      <c r="J256" s="14" t="e">
        <f t="shared" si="7"/>
        <v>#REF!</v>
      </c>
      <c r="M256" s="25" t="s">
        <v>623</v>
      </c>
      <c r="N256" s="26">
        <v>0</v>
      </c>
    </row>
    <row r="257" spans="7:14" ht="15" hidden="1" x14ac:dyDescent="0.35">
      <c r="G257" s="14" t="e">
        <f>Grants!#REF!</f>
        <v>#REF!</v>
      </c>
      <c r="H257" s="24" t="e">
        <f>Grants!#REF!</f>
        <v>#REF!</v>
      </c>
      <c r="I257" s="24">
        <f t="shared" si="6"/>
        <v>0</v>
      </c>
      <c r="J257" s="14" t="e">
        <f t="shared" si="7"/>
        <v>#REF!</v>
      </c>
      <c r="M257" s="25" t="s">
        <v>624</v>
      </c>
      <c r="N257" s="26">
        <v>0</v>
      </c>
    </row>
    <row r="258" spans="7:14" ht="15" hidden="1" x14ac:dyDescent="0.35">
      <c r="G258" s="14" t="e">
        <f>Grants!#REF!</f>
        <v>#REF!</v>
      </c>
      <c r="H258" s="24" t="e">
        <f>Grants!#REF!</f>
        <v>#REF!</v>
      </c>
      <c r="I258" s="24">
        <f t="shared" si="6"/>
        <v>0</v>
      </c>
      <c r="J258" s="14" t="e">
        <f t="shared" si="7"/>
        <v>#REF!</v>
      </c>
      <c r="M258" s="25" t="s">
        <v>625</v>
      </c>
      <c r="N258" s="26">
        <v>0</v>
      </c>
    </row>
    <row r="259" spans="7:14" ht="15" hidden="1" x14ac:dyDescent="0.35">
      <c r="G259" s="14" t="e">
        <f>Grants!#REF!</f>
        <v>#REF!</v>
      </c>
      <c r="H259" s="24" t="e">
        <f>Grants!#REF!</f>
        <v>#REF!</v>
      </c>
      <c r="I259" s="24">
        <f t="shared" si="6"/>
        <v>0</v>
      </c>
      <c r="J259" s="14" t="e">
        <f t="shared" si="7"/>
        <v>#REF!</v>
      </c>
      <c r="M259" s="25" t="s">
        <v>626</v>
      </c>
      <c r="N259" s="26">
        <v>0</v>
      </c>
    </row>
    <row r="260" spans="7:14" ht="15" hidden="1" x14ac:dyDescent="0.35">
      <c r="G260" s="14" t="e">
        <f>Grants!#REF!</f>
        <v>#REF!</v>
      </c>
      <c r="H260" s="24" t="e">
        <f>Grants!#REF!</f>
        <v>#REF!</v>
      </c>
      <c r="I260" s="24">
        <f t="shared" si="6"/>
        <v>0</v>
      </c>
      <c r="J260" s="14" t="e">
        <f t="shared" si="7"/>
        <v>#REF!</v>
      </c>
      <c r="M260" s="25" t="s">
        <v>627</v>
      </c>
      <c r="N260" s="26">
        <v>0</v>
      </c>
    </row>
    <row r="261" spans="7:14" ht="15" x14ac:dyDescent="0.35">
      <c r="G261" s="14" t="e">
        <f>Grants!#REF!</f>
        <v>#REF!</v>
      </c>
      <c r="H261" s="24" t="e">
        <f>Grants!#REF!</f>
        <v>#REF!</v>
      </c>
      <c r="I261" s="24">
        <f t="shared" si="6"/>
        <v>0</v>
      </c>
      <c r="J261" s="14" t="e">
        <f t="shared" si="7"/>
        <v>#REF!</v>
      </c>
      <c r="M261" s="25" t="s">
        <v>628</v>
      </c>
      <c r="N261" s="26">
        <v>0</v>
      </c>
    </row>
    <row r="262" spans="7:14" ht="15" hidden="1" x14ac:dyDescent="0.35">
      <c r="G262" s="14" t="e">
        <f>Grants!#REF!</f>
        <v>#REF!</v>
      </c>
      <c r="H262" s="24" t="e">
        <f>Grants!#REF!</f>
        <v>#REF!</v>
      </c>
      <c r="I262" s="24">
        <f t="shared" ref="I262:I325" si="8">SUMIF(M:M,G:G,N:N)</f>
        <v>0</v>
      </c>
      <c r="J262" s="14" t="e">
        <f t="shared" ref="J262:J325" si="9">IF(I262=H262,"TRUE",IF(I262=0,"","FALSE"))</f>
        <v>#REF!</v>
      </c>
      <c r="M262" s="25" t="s">
        <v>629</v>
      </c>
      <c r="N262" s="26">
        <v>0</v>
      </c>
    </row>
    <row r="263" spans="7:14" ht="15" hidden="1" x14ac:dyDescent="0.35">
      <c r="G263" s="14" t="e">
        <f>Grants!#REF!</f>
        <v>#REF!</v>
      </c>
      <c r="H263" s="24" t="e">
        <f>Grants!#REF!</f>
        <v>#REF!</v>
      </c>
      <c r="I263" s="24">
        <f t="shared" si="8"/>
        <v>0</v>
      </c>
      <c r="J263" s="14" t="e">
        <f t="shared" si="9"/>
        <v>#REF!</v>
      </c>
      <c r="M263" s="25" t="s">
        <v>630</v>
      </c>
      <c r="N263" s="26">
        <v>0</v>
      </c>
    </row>
    <row r="264" spans="7:14" ht="15" hidden="1" x14ac:dyDescent="0.35">
      <c r="G264" s="14" t="e">
        <f>Grants!#REF!</f>
        <v>#REF!</v>
      </c>
      <c r="H264" s="24" t="e">
        <f>Grants!#REF!</f>
        <v>#REF!</v>
      </c>
      <c r="I264" s="24">
        <f t="shared" si="8"/>
        <v>0</v>
      </c>
      <c r="J264" s="14" t="e">
        <f t="shared" si="9"/>
        <v>#REF!</v>
      </c>
      <c r="M264" s="25" t="s">
        <v>631</v>
      </c>
      <c r="N264" s="26">
        <v>0</v>
      </c>
    </row>
    <row r="265" spans="7:14" ht="15" hidden="1" x14ac:dyDescent="0.35">
      <c r="G265" s="14" t="e">
        <f>Grants!#REF!</f>
        <v>#REF!</v>
      </c>
      <c r="H265" s="24" t="e">
        <f>Grants!#REF!</f>
        <v>#REF!</v>
      </c>
      <c r="I265" s="24">
        <f t="shared" si="8"/>
        <v>0</v>
      </c>
      <c r="J265" s="14" t="e">
        <f t="shared" si="9"/>
        <v>#REF!</v>
      </c>
      <c r="M265" s="25" t="s">
        <v>632</v>
      </c>
      <c r="N265" s="26">
        <v>0</v>
      </c>
    </row>
    <row r="266" spans="7:14" ht="15" hidden="1" x14ac:dyDescent="0.35">
      <c r="G266" s="14" t="e">
        <f>Grants!#REF!</f>
        <v>#REF!</v>
      </c>
      <c r="H266" s="24" t="e">
        <f>Grants!#REF!</f>
        <v>#REF!</v>
      </c>
      <c r="I266" s="24">
        <f t="shared" si="8"/>
        <v>0</v>
      </c>
      <c r="J266" s="14" t="e">
        <f t="shared" si="9"/>
        <v>#REF!</v>
      </c>
      <c r="M266" s="25" t="s">
        <v>633</v>
      </c>
      <c r="N266" s="26">
        <v>0</v>
      </c>
    </row>
    <row r="267" spans="7:14" ht="15" hidden="1" x14ac:dyDescent="0.35">
      <c r="G267" s="14" t="e">
        <f>Grants!#REF!</f>
        <v>#REF!</v>
      </c>
      <c r="H267" s="24" t="e">
        <f>Grants!#REF!</f>
        <v>#REF!</v>
      </c>
      <c r="I267" s="24">
        <f t="shared" si="8"/>
        <v>0</v>
      </c>
      <c r="J267" s="14" t="e">
        <f t="shared" si="9"/>
        <v>#REF!</v>
      </c>
      <c r="M267" s="25" t="s">
        <v>634</v>
      </c>
      <c r="N267" s="26">
        <v>0</v>
      </c>
    </row>
    <row r="268" spans="7:14" ht="15" hidden="1" x14ac:dyDescent="0.35">
      <c r="G268" s="14" t="e">
        <f>Grants!#REF!</f>
        <v>#REF!</v>
      </c>
      <c r="H268" s="24" t="e">
        <f>Grants!#REF!</f>
        <v>#REF!</v>
      </c>
      <c r="I268" s="24">
        <f t="shared" si="8"/>
        <v>0</v>
      </c>
      <c r="J268" s="14" t="e">
        <f t="shared" si="9"/>
        <v>#REF!</v>
      </c>
      <c r="M268" s="25" t="s">
        <v>635</v>
      </c>
      <c r="N268" s="26">
        <v>0</v>
      </c>
    </row>
    <row r="269" spans="7:14" ht="15" hidden="1" x14ac:dyDescent="0.35">
      <c r="G269" s="14" t="e">
        <f>Grants!#REF!</f>
        <v>#REF!</v>
      </c>
      <c r="H269" s="24" t="e">
        <f>Grants!#REF!</f>
        <v>#REF!</v>
      </c>
      <c r="I269" s="24">
        <f t="shared" si="8"/>
        <v>0</v>
      </c>
      <c r="J269" s="14" t="e">
        <f t="shared" si="9"/>
        <v>#REF!</v>
      </c>
      <c r="M269" s="25" t="s">
        <v>636</v>
      </c>
      <c r="N269" s="26">
        <v>0</v>
      </c>
    </row>
    <row r="270" spans="7:14" ht="15" hidden="1" x14ac:dyDescent="0.35">
      <c r="G270" s="14" t="e">
        <f>Grants!#REF!</f>
        <v>#REF!</v>
      </c>
      <c r="H270" s="24" t="e">
        <f>Grants!#REF!</f>
        <v>#REF!</v>
      </c>
      <c r="I270" s="24">
        <f t="shared" si="8"/>
        <v>0</v>
      </c>
      <c r="J270" s="14" t="e">
        <f t="shared" si="9"/>
        <v>#REF!</v>
      </c>
      <c r="M270" s="25" t="s">
        <v>637</v>
      </c>
      <c r="N270" s="26">
        <v>0</v>
      </c>
    </row>
    <row r="271" spans="7:14" ht="15" hidden="1" x14ac:dyDescent="0.35">
      <c r="G271" s="14" t="e">
        <f>Grants!#REF!</f>
        <v>#REF!</v>
      </c>
      <c r="H271" s="24" t="e">
        <f>Grants!#REF!</f>
        <v>#REF!</v>
      </c>
      <c r="I271" s="24">
        <f t="shared" si="8"/>
        <v>0</v>
      </c>
      <c r="J271" s="14" t="e">
        <f t="shared" si="9"/>
        <v>#REF!</v>
      </c>
      <c r="M271" s="25" t="s">
        <v>638</v>
      </c>
      <c r="N271" s="26">
        <v>0</v>
      </c>
    </row>
    <row r="272" spans="7:14" ht="15" hidden="1" x14ac:dyDescent="0.35">
      <c r="G272" s="14" t="e">
        <f>Grants!#REF!</f>
        <v>#REF!</v>
      </c>
      <c r="H272" s="24" t="e">
        <f>Grants!#REF!</f>
        <v>#REF!</v>
      </c>
      <c r="I272" s="24">
        <f t="shared" si="8"/>
        <v>0</v>
      </c>
      <c r="J272" s="14" t="e">
        <f t="shared" si="9"/>
        <v>#REF!</v>
      </c>
      <c r="M272" s="25" t="s">
        <v>639</v>
      </c>
      <c r="N272" s="26">
        <v>0</v>
      </c>
    </row>
    <row r="273" spans="7:14" ht="15" hidden="1" x14ac:dyDescent="0.35">
      <c r="G273" s="14" t="e">
        <f>Grants!#REF!</f>
        <v>#REF!</v>
      </c>
      <c r="H273" s="24" t="e">
        <f>Grants!#REF!</f>
        <v>#REF!</v>
      </c>
      <c r="I273" s="24">
        <f t="shared" si="8"/>
        <v>0</v>
      </c>
      <c r="J273" s="14" t="e">
        <f t="shared" si="9"/>
        <v>#REF!</v>
      </c>
      <c r="M273" s="25" t="s">
        <v>640</v>
      </c>
      <c r="N273" s="26">
        <v>0</v>
      </c>
    </row>
    <row r="274" spans="7:14" ht="15" hidden="1" x14ac:dyDescent="0.35">
      <c r="G274" s="14" t="e">
        <f>Grants!#REF!</f>
        <v>#REF!</v>
      </c>
      <c r="H274" s="24" t="e">
        <f>Grants!#REF!</f>
        <v>#REF!</v>
      </c>
      <c r="I274" s="24">
        <f t="shared" si="8"/>
        <v>0</v>
      </c>
      <c r="J274" s="14" t="e">
        <f t="shared" si="9"/>
        <v>#REF!</v>
      </c>
      <c r="M274" s="25" t="s">
        <v>641</v>
      </c>
      <c r="N274" s="26">
        <v>0</v>
      </c>
    </row>
    <row r="275" spans="7:14" ht="15" hidden="1" x14ac:dyDescent="0.35">
      <c r="G275" s="14" t="e">
        <f>Grants!#REF!</f>
        <v>#REF!</v>
      </c>
      <c r="H275" s="24" t="e">
        <f>Grants!#REF!</f>
        <v>#REF!</v>
      </c>
      <c r="I275" s="24">
        <f t="shared" si="8"/>
        <v>0</v>
      </c>
      <c r="J275" s="14" t="e">
        <f t="shared" si="9"/>
        <v>#REF!</v>
      </c>
      <c r="M275" s="25" t="s">
        <v>642</v>
      </c>
      <c r="N275" s="26">
        <v>0</v>
      </c>
    </row>
    <row r="276" spans="7:14" ht="15" hidden="1" x14ac:dyDescent="0.35">
      <c r="G276" s="14" t="e">
        <f>Grants!#REF!</f>
        <v>#REF!</v>
      </c>
      <c r="H276" s="24" t="e">
        <f>Grants!#REF!</f>
        <v>#REF!</v>
      </c>
      <c r="I276" s="24">
        <f t="shared" si="8"/>
        <v>0</v>
      </c>
      <c r="J276" s="14" t="e">
        <f t="shared" si="9"/>
        <v>#REF!</v>
      </c>
      <c r="M276" s="25" t="s">
        <v>643</v>
      </c>
      <c r="N276" s="26">
        <v>0</v>
      </c>
    </row>
    <row r="277" spans="7:14" ht="15" hidden="1" x14ac:dyDescent="0.35">
      <c r="G277" s="14" t="e">
        <f>Grants!#REF!</f>
        <v>#REF!</v>
      </c>
      <c r="H277" s="24" t="e">
        <f>Grants!#REF!</f>
        <v>#REF!</v>
      </c>
      <c r="I277" s="24">
        <f t="shared" si="8"/>
        <v>0</v>
      </c>
      <c r="J277" s="14" t="e">
        <f t="shared" si="9"/>
        <v>#REF!</v>
      </c>
      <c r="M277" s="25" t="s">
        <v>644</v>
      </c>
      <c r="N277" s="26">
        <v>0</v>
      </c>
    </row>
    <row r="278" spans="7:14" ht="15" hidden="1" x14ac:dyDescent="0.35">
      <c r="G278" s="14" t="e">
        <f>Grants!#REF!</f>
        <v>#REF!</v>
      </c>
      <c r="H278" s="24" t="e">
        <f>Grants!#REF!</f>
        <v>#REF!</v>
      </c>
      <c r="I278" s="24">
        <f t="shared" si="8"/>
        <v>0</v>
      </c>
      <c r="J278" s="14" t="e">
        <f t="shared" si="9"/>
        <v>#REF!</v>
      </c>
      <c r="M278" s="25" t="s">
        <v>645</v>
      </c>
      <c r="N278" s="26">
        <v>0</v>
      </c>
    </row>
    <row r="279" spans="7:14" ht="15" hidden="1" x14ac:dyDescent="0.35">
      <c r="G279" s="14" t="e">
        <f>Grants!#REF!</f>
        <v>#REF!</v>
      </c>
      <c r="H279" s="24" t="e">
        <f>Grants!#REF!</f>
        <v>#REF!</v>
      </c>
      <c r="I279" s="24">
        <f t="shared" si="8"/>
        <v>0</v>
      </c>
      <c r="J279" s="14" t="e">
        <f t="shared" si="9"/>
        <v>#REF!</v>
      </c>
      <c r="M279" s="25" t="s">
        <v>646</v>
      </c>
      <c r="N279" s="26">
        <v>0</v>
      </c>
    </row>
    <row r="280" spans="7:14" ht="15" hidden="1" x14ac:dyDescent="0.35">
      <c r="G280" s="14" t="e">
        <f>Grants!#REF!</f>
        <v>#REF!</v>
      </c>
      <c r="H280" s="24" t="e">
        <f>Grants!#REF!</f>
        <v>#REF!</v>
      </c>
      <c r="I280" s="24">
        <f t="shared" si="8"/>
        <v>0</v>
      </c>
      <c r="J280" s="14" t="e">
        <f t="shared" si="9"/>
        <v>#REF!</v>
      </c>
      <c r="M280" s="25" t="s">
        <v>647</v>
      </c>
      <c r="N280" s="26">
        <v>0</v>
      </c>
    </row>
    <row r="281" spans="7:14" ht="15" hidden="1" x14ac:dyDescent="0.35">
      <c r="G281" s="14" t="e">
        <f>Grants!#REF!</f>
        <v>#REF!</v>
      </c>
      <c r="H281" s="24" t="e">
        <f>Grants!#REF!</f>
        <v>#REF!</v>
      </c>
      <c r="I281" s="24">
        <f t="shared" si="8"/>
        <v>0</v>
      </c>
      <c r="J281" s="14" t="e">
        <f t="shared" si="9"/>
        <v>#REF!</v>
      </c>
      <c r="M281" s="25" t="s">
        <v>648</v>
      </c>
      <c r="N281" s="26">
        <v>0</v>
      </c>
    </row>
    <row r="282" spans="7:14" ht="15" hidden="1" x14ac:dyDescent="0.35">
      <c r="G282" s="14" t="e">
        <f>Grants!#REF!</f>
        <v>#REF!</v>
      </c>
      <c r="H282" s="24" t="e">
        <f>Grants!#REF!</f>
        <v>#REF!</v>
      </c>
      <c r="I282" s="24">
        <f t="shared" si="8"/>
        <v>0</v>
      </c>
      <c r="J282" s="14" t="e">
        <f t="shared" si="9"/>
        <v>#REF!</v>
      </c>
      <c r="M282" s="25" t="s">
        <v>649</v>
      </c>
      <c r="N282" s="26">
        <v>0</v>
      </c>
    </row>
    <row r="283" spans="7:14" ht="15" hidden="1" x14ac:dyDescent="0.35">
      <c r="G283" s="14" t="e">
        <f>Grants!#REF!</f>
        <v>#REF!</v>
      </c>
      <c r="H283" s="24" t="e">
        <f>Grants!#REF!</f>
        <v>#REF!</v>
      </c>
      <c r="I283" s="24">
        <f t="shared" si="8"/>
        <v>0</v>
      </c>
      <c r="J283" s="14" t="e">
        <f t="shared" si="9"/>
        <v>#REF!</v>
      </c>
      <c r="M283" s="25" t="s">
        <v>650</v>
      </c>
      <c r="N283" s="26">
        <v>0</v>
      </c>
    </row>
    <row r="284" spans="7:14" ht="15" hidden="1" x14ac:dyDescent="0.35">
      <c r="G284" s="14" t="e">
        <f>Grants!#REF!</f>
        <v>#REF!</v>
      </c>
      <c r="H284" s="24" t="e">
        <f>Grants!#REF!</f>
        <v>#REF!</v>
      </c>
      <c r="I284" s="24">
        <f t="shared" si="8"/>
        <v>0</v>
      </c>
      <c r="J284" s="14" t="e">
        <f t="shared" si="9"/>
        <v>#REF!</v>
      </c>
      <c r="M284" s="25" t="s">
        <v>651</v>
      </c>
      <c r="N284" s="26">
        <v>0</v>
      </c>
    </row>
    <row r="285" spans="7:14" ht="15" hidden="1" x14ac:dyDescent="0.35">
      <c r="G285" s="14" t="e">
        <f>Grants!#REF!</f>
        <v>#REF!</v>
      </c>
      <c r="H285" s="24" t="e">
        <f>Grants!#REF!</f>
        <v>#REF!</v>
      </c>
      <c r="I285" s="24">
        <f t="shared" si="8"/>
        <v>0</v>
      </c>
      <c r="J285" s="14" t="e">
        <f t="shared" si="9"/>
        <v>#REF!</v>
      </c>
      <c r="M285" s="25" t="s">
        <v>652</v>
      </c>
      <c r="N285" s="26">
        <v>0</v>
      </c>
    </row>
    <row r="286" spans="7:14" ht="15" hidden="1" x14ac:dyDescent="0.35">
      <c r="G286" s="14" t="e">
        <f>Grants!#REF!</f>
        <v>#REF!</v>
      </c>
      <c r="H286" s="24" t="e">
        <f>Grants!#REF!</f>
        <v>#REF!</v>
      </c>
      <c r="I286" s="24">
        <f t="shared" si="8"/>
        <v>0</v>
      </c>
      <c r="J286" s="14" t="e">
        <f t="shared" si="9"/>
        <v>#REF!</v>
      </c>
      <c r="M286" s="25" t="s">
        <v>653</v>
      </c>
      <c r="N286" s="26">
        <v>0</v>
      </c>
    </row>
    <row r="287" spans="7:14" ht="15" hidden="1" x14ac:dyDescent="0.35">
      <c r="G287" s="14" t="e">
        <f>Grants!#REF!</f>
        <v>#REF!</v>
      </c>
      <c r="H287" s="24" t="e">
        <f>Grants!#REF!</f>
        <v>#REF!</v>
      </c>
      <c r="I287" s="24">
        <f t="shared" si="8"/>
        <v>0</v>
      </c>
      <c r="J287" s="14" t="e">
        <f t="shared" si="9"/>
        <v>#REF!</v>
      </c>
      <c r="M287" s="25" t="s">
        <v>654</v>
      </c>
      <c r="N287" s="26">
        <v>0</v>
      </c>
    </row>
    <row r="288" spans="7:14" ht="15" hidden="1" x14ac:dyDescent="0.35">
      <c r="G288" s="14" t="e">
        <f>Grants!#REF!</f>
        <v>#REF!</v>
      </c>
      <c r="H288" s="24" t="e">
        <f>Grants!#REF!</f>
        <v>#REF!</v>
      </c>
      <c r="I288" s="24">
        <f t="shared" si="8"/>
        <v>0</v>
      </c>
      <c r="J288" s="14" t="e">
        <f t="shared" si="9"/>
        <v>#REF!</v>
      </c>
      <c r="M288" s="25" t="s">
        <v>655</v>
      </c>
      <c r="N288" s="26">
        <v>0</v>
      </c>
    </row>
    <row r="289" spans="7:14" ht="15" hidden="1" x14ac:dyDescent="0.35">
      <c r="G289" s="14" t="e">
        <f>Grants!#REF!</f>
        <v>#REF!</v>
      </c>
      <c r="H289" s="24" t="e">
        <f>Grants!#REF!</f>
        <v>#REF!</v>
      </c>
      <c r="I289" s="24">
        <f t="shared" si="8"/>
        <v>0</v>
      </c>
      <c r="J289" s="14" t="e">
        <f t="shared" si="9"/>
        <v>#REF!</v>
      </c>
      <c r="M289" s="25" t="s">
        <v>656</v>
      </c>
      <c r="N289" s="26">
        <v>0</v>
      </c>
    </row>
    <row r="290" spans="7:14" ht="15" hidden="1" x14ac:dyDescent="0.35">
      <c r="G290" s="14" t="e">
        <f>Grants!#REF!</f>
        <v>#REF!</v>
      </c>
      <c r="H290" s="24" t="e">
        <f>Grants!#REF!</f>
        <v>#REF!</v>
      </c>
      <c r="I290" s="24">
        <f t="shared" si="8"/>
        <v>0</v>
      </c>
      <c r="J290" s="14" t="e">
        <f t="shared" si="9"/>
        <v>#REF!</v>
      </c>
      <c r="M290" s="25" t="s">
        <v>657</v>
      </c>
      <c r="N290" s="26">
        <v>0</v>
      </c>
    </row>
    <row r="291" spans="7:14" ht="15" hidden="1" x14ac:dyDescent="0.35">
      <c r="G291" s="14" t="e">
        <f>Grants!#REF!</f>
        <v>#REF!</v>
      </c>
      <c r="H291" s="24" t="e">
        <f>Grants!#REF!</f>
        <v>#REF!</v>
      </c>
      <c r="I291" s="24">
        <f t="shared" si="8"/>
        <v>0</v>
      </c>
      <c r="J291" s="14" t="e">
        <f t="shared" si="9"/>
        <v>#REF!</v>
      </c>
      <c r="M291" s="25" t="s">
        <v>658</v>
      </c>
      <c r="N291" s="26">
        <v>0</v>
      </c>
    </row>
    <row r="292" spans="7:14" ht="15" hidden="1" x14ac:dyDescent="0.35">
      <c r="G292" s="14" t="e">
        <f>Grants!#REF!</f>
        <v>#REF!</v>
      </c>
      <c r="H292" s="24" t="e">
        <f>Grants!#REF!</f>
        <v>#REF!</v>
      </c>
      <c r="I292" s="24">
        <f t="shared" si="8"/>
        <v>0</v>
      </c>
      <c r="J292" s="14" t="e">
        <f t="shared" si="9"/>
        <v>#REF!</v>
      </c>
      <c r="M292" s="25" t="s">
        <v>659</v>
      </c>
      <c r="N292" s="26">
        <v>0</v>
      </c>
    </row>
    <row r="293" spans="7:14" ht="15" hidden="1" x14ac:dyDescent="0.35">
      <c r="G293" s="14" t="e">
        <f>Grants!#REF!</f>
        <v>#REF!</v>
      </c>
      <c r="H293" s="24" t="e">
        <f>Grants!#REF!</f>
        <v>#REF!</v>
      </c>
      <c r="I293" s="24">
        <f t="shared" si="8"/>
        <v>0</v>
      </c>
      <c r="J293" s="14" t="e">
        <f t="shared" si="9"/>
        <v>#REF!</v>
      </c>
      <c r="M293" s="25" t="s">
        <v>660</v>
      </c>
      <c r="N293" s="26">
        <v>0</v>
      </c>
    </row>
    <row r="294" spans="7:14" ht="15" x14ac:dyDescent="0.35">
      <c r="G294" s="14" t="e">
        <f>Grants!#REF!</f>
        <v>#REF!</v>
      </c>
      <c r="H294" s="24" t="e">
        <f>Grants!#REF!</f>
        <v>#REF!</v>
      </c>
      <c r="I294" s="24">
        <f t="shared" si="8"/>
        <v>0</v>
      </c>
      <c r="J294" s="14" t="e">
        <f t="shared" si="9"/>
        <v>#REF!</v>
      </c>
      <c r="M294" s="25" t="s">
        <v>661</v>
      </c>
      <c r="N294" s="26">
        <v>0</v>
      </c>
    </row>
    <row r="295" spans="7:14" ht="15" x14ac:dyDescent="0.35">
      <c r="G295" s="14" t="e">
        <f>Grants!#REF!</f>
        <v>#REF!</v>
      </c>
      <c r="H295" s="24" t="e">
        <f>Grants!#REF!</f>
        <v>#REF!</v>
      </c>
      <c r="I295" s="24">
        <f t="shared" si="8"/>
        <v>0</v>
      </c>
      <c r="J295" s="14" t="e">
        <f t="shared" si="9"/>
        <v>#REF!</v>
      </c>
      <c r="M295" s="25" t="s">
        <v>662</v>
      </c>
      <c r="N295" s="26">
        <v>0</v>
      </c>
    </row>
    <row r="296" spans="7:14" ht="15" hidden="1" x14ac:dyDescent="0.35">
      <c r="G296" s="14" t="e">
        <f>Grants!#REF!</f>
        <v>#REF!</v>
      </c>
      <c r="H296" s="24" t="e">
        <f>Grants!#REF!</f>
        <v>#REF!</v>
      </c>
      <c r="I296" s="24">
        <f t="shared" si="8"/>
        <v>0</v>
      </c>
      <c r="J296" s="14" t="e">
        <f t="shared" si="9"/>
        <v>#REF!</v>
      </c>
      <c r="M296" s="25" t="s">
        <v>663</v>
      </c>
      <c r="N296" s="26">
        <v>0</v>
      </c>
    </row>
    <row r="297" spans="7:14" ht="15" hidden="1" x14ac:dyDescent="0.35">
      <c r="G297" s="14" t="e">
        <f>Grants!#REF!</f>
        <v>#REF!</v>
      </c>
      <c r="H297" s="24" t="e">
        <f>Grants!#REF!</f>
        <v>#REF!</v>
      </c>
      <c r="I297" s="24">
        <f t="shared" si="8"/>
        <v>0</v>
      </c>
      <c r="J297" s="14" t="e">
        <f t="shared" si="9"/>
        <v>#REF!</v>
      </c>
      <c r="M297" s="25" t="s">
        <v>664</v>
      </c>
      <c r="N297" s="26">
        <v>0</v>
      </c>
    </row>
    <row r="298" spans="7:14" ht="15" x14ac:dyDescent="0.35">
      <c r="G298" s="14" t="e">
        <f>Grants!#REF!</f>
        <v>#REF!</v>
      </c>
      <c r="H298" s="24" t="e">
        <f>Grants!#REF!</f>
        <v>#REF!</v>
      </c>
      <c r="I298" s="24">
        <f t="shared" si="8"/>
        <v>0</v>
      </c>
      <c r="J298" s="14" t="e">
        <f t="shared" si="9"/>
        <v>#REF!</v>
      </c>
      <c r="M298" s="25" t="s">
        <v>665</v>
      </c>
      <c r="N298" s="26">
        <v>0</v>
      </c>
    </row>
    <row r="299" spans="7:14" ht="15" hidden="1" x14ac:dyDescent="0.35">
      <c r="G299" s="14" t="e">
        <f>Grants!#REF!</f>
        <v>#REF!</v>
      </c>
      <c r="H299" s="24" t="e">
        <f>Grants!#REF!</f>
        <v>#REF!</v>
      </c>
      <c r="I299" s="24">
        <f t="shared" si="8"/>
        <v>0</v>
      </c>
      <c r="J299" s="14" t="e">
        <f t="shared" si="9"/>
        <v>#REF!</v>
      </c>
      <c r="M299" s="25" t="s">
        <v>666</v>
      </c>
      <c r="N299" s="26">
        <v>0</v>
      </c>
    </row>
    <row r="300" spans="7:14" ht="15" hidden="1" x14ac:dyDescent="0.35">
      <c r="G300" s="14" t="e">
        <f>Grants!#REF!</f>
        <v>#REF!</v>
      </c>
      <c r="H300" s="24" t="e">
        <f>Grants!#REF!</f>
        <v>#REF!</v>
      </c>
      <c r="I300" s="24">
        <f t="shared" si="8"/>
        <v>0</v>
      </c>
      <c r="J300" s="14" t="e">
        <f t="shared" si="9"/>
        <v>#REF!</v>
      </c>
      <c r="M300" s="25" t="s">
        <v>667</v>
      </c>
      <c r="N300" s="26">
        <v>0</v>
      </c>
    </row>
    <row r="301" spans="7:14" ht="15" hidden="1" x14ac:dyDescent="0.35">
      <c r="G301" s="14" t="e">
        <f>Grants!#REF!</f>
        <v>#REF!</v>
      </c>
      <c r="H301" s="24" t="e">
        <f>Grants!#REF!</f>
        <v>#REF!</v>
      </c>
      <c r="I301" s="24">
        <f t="shared" si="8"/>
        <v>0</v>
      </c>
      <c r="J301" s="14" t="e">
        <f t="shared" si="9"/>
        <v>#REF!</v>
      </c>
      <c r="M301" s="25" t="s">
        <v>668</v>
      </c>
      <c r="N301" s="26">
        <v>0</v>
      </c>
    </row>
    <row r="302" spans="7:14" ht="15" hidden="1" x14ac:dyDescent="0.35">
      <c r="G302" s="14" t="e">
        <f>Grants!#REF!</f>
        <v>#REF!</v>
      </c>
      <c r="H302" s="24" t="e">
        <f>Grants!#REF!</f>
        <v>#REF!</v>
      </c>
      <c r="I302" s="24">
        <f t="shared" si="8"/>
        <v>0</v>
      </c>
      <c r="J302" s="14" t="e">
        <f t="shared" si="9"/>
        <v>#REF!</v>
      </c>
      <c r="M302" s="25" t="s">
        <v>669</v>
      </c>
      <c r="N302" s="26">
        <v>0</v>
      </c>
    </row>
    <row r="303" spans="7:14" ht="15" hidden="1" x14ac:dyDescent="0.35">
      <c r="G303" s="14" t="e">
        <f>Grants!#REF!</f>
        <v>#REF!</v>
      </c>
      <c r="H303" s="24" t="e">
        <f>Grants!#REF!</f>
        <v>#REF!</v>
      </c>
      <c r="I303" s="24">
        <f t="shared" si="8"/>
        <v>0</v>
      </c>
      <c r="J303" s="14" t="e">
        <f t="shared" si="9"/>
        <v>#REF!</v>
      </c>
      <c r="M303" s="25" t="s">
        <v>670</v>
      </c>
      <c r="N303" s="26">
        <v>0</v>
      </c>
    </row>
    <row r="304" spans="7:14" ht="15" hidden="1" x14ac:dyDescent="0.35">
      <c r="G304" s="14" t="e">
        <f>Grants!#REF!</f>
        <v>#REF!</v>
      </c>
      <c r="H304" s="24" t="e">
        <f>Grants!#REF!</f>
        <v>#REF!</v>
      </c>
      <c r="I304" s="24">
        <f t="shared" si="8"/>
        <v>0</v>
      </c>
      <c r="J304" s="14" t="e">
        <f t="shared" si="9"/>
        <v>#REF!</v>
      </c>
      <c r="M304" s="25" t="s">
        <v>671</v>
      </c>
      <c r="N304" s="26">
        <v>0</v>
      </c>
    </row>
    <row r="305" spans="7:14" ht="15" x14ac:dyDescent="0.35">
      <c r="G305" s="14" t="e">
        <f>Grants!#REF!</f>
        <v>#REF!</v>
      </c>
      <c r="H305" s="24" t="e">
        <f>Grants!#REF!</f>
        <v>#REF!</v>
      </c>
      <c r="I305" s="24">
        <f t="shared" si="8"/>
        <v>0</v>
      </c>
      <c r="J305" s="14" t="e">
        <f t="shared" si="9"/>
        <v>#REF!</v>
      </c>
      <c r="M305" s="25" t="s">
        <v>672</v>
      </c>
      <c r="N305" s="26">
        <v>0</v>
      </c>
    </row>
    <row r="306" spans="7:14" ht="15" hidden="1" x14ac:dyDescent="0.35">
      <c r="G306" s="14" t="e">
        <f>Grants!#REF!</f>
        <v>#REF!</v>
      </c>
      <c r="H306" s="24" t="e">
        <f>Grants!#REF!</f>
        <v>#REF!</v>
      </c>
      <c r="I306" s="24">
        <f t="shared" si="8"/>
        <v>0</v>
      </c>
      <c r="J306" s="14" t="e">
        <f t="shared" si="9"/>
        <v>#REF!</v>
      </c>
      <c r="M306" s="25" t="s">
        <v>673</v>
      </c>
      <c r="N306" s="26">
        <v>0</v>
      </c>
    </row>
    <row r="307" spans="7:14" ht="15" hidden="1" x14ac:dyDescent="0.35">
      <c r="G307" s="14" t="e">
        <f>Grants!#REF!</f>
        <v>#REF!</v>
      </c>
      <c r="H307" s="24" t="e">
        <f>Grants!#REF!</f>
        <v>#REF!</v>
      </c>
      <c r="I307" s="24">
        <f t="shared" si="8"/>
        <v>0</v>
      </c>
      <c r="J307" s="14" t="e">
        <f t="shared" si="9"/>
        <v>#REF!</v>
      </c>
      <c r="M307" s="25" t="s">
        <v>674</v>
      </c>
      <c r="N307" s="26">
        <v>0</v>
      </c>
    </row>
    <row r="308" spans="7:14" ht="15" hidden="1" x14ac:dyDescent="0.35">
      <c r="G308" s="14" t="e">
        <f>Grants!#REF!</f>
        <v>#REF!</v>
      </c>
      <c r="H308" s="24" t="e">
        <f>Grants!#REF!</f>
        <v>#REF!</v>
      </c>
      <c r="I308" s="24">
        <f t="shared" si="8"/>
        <v>0</v>
      </c>
      <c r="J308" s="14" t="e">
        <f t="shared" si="9"/>
        <v>#REF!</v>
      </c>
      <c r="M308" s="25" t="s">
        <v>675</v>
      </c>
      <c r="N308" s="26">
        <v>0</v>
      </c>
    </row>
    <row r="309" spans="7:14" ht="15" hidden="1" x14ac:dyDescent="0.35">
      <c r="G309" s="14" t="e">
        <f>Grants!#REF!</f>
        <v>#REF!</v>
      </c>
      <c r="H309" s="24" t="e">
        <f>Grants!#REF!</f>
        <v>#REF!</v>
      </c>
      <c r="I309" s="24">
        <f t="shared" si="8"/>
        <v>0</v>
      </c>
      <c r="J309" s="14" t="e">
        <f t="shared" si="9"/>
        <v>#REF!</v>
      </c>
      <c r="M309" s="25" t="s">
        <v>676</v>
      </c>
      <c r="N309" s="26">
        <v>0</v>
      </c>
    </row>
    <row r="310" spans="7:14" ht="15" hidden="1" x14ac:dyDescent="0.35">
      <c r="G310" s="14" t="e">
        <f>Grants!#REF!</f>
        <v>#REF!</v>
      </c>
      <c r="H310" s="24" t="e">
        <f>Grants!#REF!</f>
        <v>#REF!</v>
      </c>
      <c r="I310" s="24">
        <f t="shared" si="8"/>
        <v>0</v>
      </c>
      <c r="J310" s="14" t="e">
        <f t="shared" si="9"/>
        <v>#REF!</v>
      </c>
      <c r="M310" s="25" t="s">
        <v>677</v>
      </c>
      <c r="N310" s="26">
        <v>0</v>
      </c>
    </row>
    <row r="311" spans="7:14" ht="15" hidden="1" x14ac:dyDescent="0.35">
      <c r="G311" s="14" t="e">
        <f>Grants!#REF!</f>
        <v>#REF!</v>
      </c>
      <c r="H311" s="24" t="e">
        <f>Grants!#REF!</f>
        <v>#REF!</v>
      </c>
      <c r="I311" s="24">
        <f t="shared" si="8"/>
        <v>0</v>
      </c>
      <c r="J311" s="14" t="e">
        <f t="shared" si="9"/>
        <v>#REF!</v>
      </c>
      <c r="M311" s="25" t="s">
        <v>678</v>
      </c>
      <c r="N311" s="26">
        <v>0</v>
      </c>
    </row>
    <row r="312" spans="7:14" ht="15" hidden="1" x14ac:dyDescent="0.35">
      <c r="G312" s="14" t="e">
        <f>Grants!#REF!</f>
        <v>#REF!</v>
      </c>
      <c r="H312" s="24" t="e">
        <f>Grants!#REF!</f>
        <v>#REF!</v>
      </c>
      <c r="I312" s="24">
        <f t="shared" si="8"/>
        <v>0</v>
      </c>
      <c r="J312" s="14" t="e">
        <f t="shared" si="9"/>
        <v>#REF!</v>
      </c>
      <c r="M312" s="25" t="s">
        <v>679</v>
      </c>
      <c r="N312" s="26">
        <v>0</v>
      </c>
    </row>
    <row r="313" spans="7:14" ht="15" hidden="1" x14ac:dyDescent="0.35">
      <c r="G313" s="14" t="e">
        <f>Grants!#REF!</f>
        <v>#REF!</v>
      </c>
      <c r="H313" s="24" t="e">
        <f>Grants!#REF!</f>
        <v>#REF!</v>
      </c>
      <c r="I313" s="24">
        <f t="shared" si="8"/>
        <v>0</v>
      </c>
      <c r="J313" s="14" t="e">
        <f t="shared" si="9"/>
        <v>#REF!</v>
      </c>
      <c r="M313" s="25" t="s">
        <v>680</v>
      </c>
      <c r="N313" s="26">
        <v>0</v>
      </c>
    </row>
    <row r="314" spans="7:14" ht="15" hidden="1" x14ac:dyDescent="0.35">
      <c r="G314" s="14" t="e">
        <f>Grants!#REF!</f>
        <v>#REF!</v>
      </c>
      <c r="H314" s="24" t="e">
        <f>Grants!#REF!</f>
        <v>#REF!</v>
      </c>
      <c r="I314" s="24">
        <f t="shared" si="8"/>
        <v>0</v>
      </c>
      <c r="J314" s="14" t="e">
        <f t="shared" si="9"/>
        <v>#REF!</v>
      </c>
      <c r="M314" s="25" t="s">
        <v>681</v>
      </c>
      <c r="N314" s="26">
        <v>0</v>
      </c>
    </row>
    <row r="315" spans="7:14" ht="15" hidden="1" x14ac:dyDescent="0.35">
      <c r="G315" s="14" t="e">
        <f>Grants!#REF!</f>
        <v>#REF!</v>
      </c>
      <c r="H315" s="24" t="e">
        <f>Grants!#REF!</f>
        <v>#REF!</v>
      </c>
      <c r="I315" s="24">
        <f t="shared" si="8"/>
        <v>0</v>
      </c>
      <c r="J315" s="14" t="e">
        <f t="shared" si="9"/>
        <v>#REF!</v>
      </c>
      <c r="M315" s="25" t="s">
        <v>682</v>
      </c>
      <c r="N315" s="26">
        <v>0</v>
      </c>
    </row>
    <row r="316" spans="7:14" ht="15" hidden="1" x14ac:dyDescent="0.35">
      <c r="G316" s="14" t="e">
        <f>Grants!#REF!</f>
        <v>#REF!</v>
      </c>
      <c r="H316" s="24" t="e">
        <f>Grants!#REF!</f>
        <v>#REF!</v>
      </c>
      <c r="I316" s="24">
        <f t="shared" si="8"/>
        <v>0</v>
      </c>
      <c r="J316" s="14" t="e">
        <f t="shared" si="9"/>
        <v>#REF!</v>
      </c>
      <c r="M316" s="25" t="s">
        <v>683</v>
      </c>
      <c r="N316" s="26">
        <v>0</v>
      </c>
    </row>
    <row r="317" spans="7:14" ht="15" hidden="1" x14ac:dyDescent="0.35">
      <c r="G317" s="14" t="e">
        <f>Grants!#REF!</f>
        <v>#REF!</v>
      </c>
      <c r="H317" s="24" t="e">
        <f>Grants!#REF!</f>
        <v>#REF!</v>
      </c>
      <c r="I317" s="24">
        <f t="shared" si="8"/>
        <v>0</v>
      </c>
      <c r="J317" s="14" t="e">
        <f t="shared" si="9"/>
        <v>#REF!</v>
      </c>
      <c r="M317" s="25" t="s">
        <v>684</v>
      </c>
      <c r="N317" s="26">
        <v>0</v>
      </c>
    </row>
    <row r="318" spans="7:14" ht="15" x14ac:dyDescent="0.35">
      <c r="G318" s="14" t="e">
        <f>Grants!#REF!</f>
        <v>#REF!</v>
      </c>
      <c r="H318" s="24" t="e">
        <f>Grants!#REF!</f>
        <v>#REF!</v>
      </c>
      <c r="I318" s="24">
        <f t="shared" si="8"/>
        <v>0</v>
      </c>
      <c r="J318" s="14" t="e">
        <f t="shared" si="9"/>
        <v>#REF!</v>
      </c>
      <c r="M318" s="25" t="s">
        <v>685</v>
      </c>
      <c r="N318" s="26">
        <v>0</v>
      </c>
    </row>
    <row r="319" spans="7:14" ht="15" hidden="1" x14ac:dyDescent="0.35">
      <c r="G319" s="14" t="e">
        <f>Grants!#REF!</f>
        <v>#REF!</v>
      </c>
      <c r="H319" s="24" t="e">
        <f>Grants!#REF!</f>
        <v>#REF!</v>
      </c>
      <c r="I319" s="24">
        <f t="shared" si="8"/>
        <v>0</v>
      </c>
      <c r="J319" s="14" t="e">
        <f t="shared" si="9"/>
        <v>#REF!</v>
      </c>
      <c r="M319" s="25" t="s">
        <v>686</v>
      </c>
      <c r="N319" s="26">
        <v>0</v>
      </c>
    </row>
    <row r="320" spans="7:14" ht="15" hidden="1" x14ac:dyDescent="0.35">
      <c r="G320" s="14" t="e">
        <f>Grants!#REF!</f>
        <v>#REF!</v>
      </c>
      <c r="H320" s="24" t="e">
        <f>Grants!#REF!</f>
        <v>#REF!</v>
      </c>
      <c r="I320" s="24">
        <f t="shared" si="8"/>
        <v>0</v>
      </c>
      <c r="J320" s="14" t="e">
        <f t="shared" si="9"/>
        <v>#REF!</v>
      </c>
      <c r="M320" s="25" t="s">
        <v>687</v>
      </c>
      <c r="N320" s="26">
        <v>0</v>
      </c>
    </row>
    <row r="321" spans="7:14" ht="15" hidden="1" x14ac:dyDescent="0.35">
      <c r="G321" s="14" t="e">
        <f>Grants!#REF!</f>
        <v>#REF!</v>
      </c>
      <c r="H321" s="24" t="e">
        <f>Grants!#REF!</f>
        <v>#REF!</v>
      </c>
      <c r="I321" s="24">
        <f t="shared" si="8"/>
        <v>0</v>
      </c>
      <c r="J321" s="14" t="e">
        <f t="shared" si="9"/>
        <v>#REF!</v>
      </c>
      <c r="M321" s="25" t="s">
        <v>688</v>
      </c>
      <c r="N321" s="26">
        <v>0</v>
      </c>
    </row>
    <row r="322" spans="7:14" ht="15" hidden="1" x14ac:dyDescent="0.35">
      <c r="G322" s="14" t="e">
        <f>Grants!#REF!</f>
        <v>#REF!</v>
      </c>
      <c r="H322" s="24" t="e">
        <f>Grants!#REF!</f>
        <v>#REF!</v>
      </c>
      <c r="I322" s="24">
        <f t="shared" si="8"/>
        <v>0</v>
      </c>
      <c r="J322" s="14" t="e">
        <f t="shared" si="9"/>
        <v>#REF!</v>
      </c>
      <c r="M322" s="25" t="s">
        <v>689</v>
      </c>
      <c r="N322" s="26">
        <v>0</v>
      </c>
    </row>
    <row r="323" spans="7:14" ht="15" hidden="1" x14ac:dyDescent="0.35">
      <c r="G323" s="14" t="e">
        <f>Grants!#REF!</f>
        <v>#REF!</v>
      </c>
      <c r="H323" s="24" t="e">
        <f>Grants!#REF!</f>
        <v>#REF!</v>
      </c>
      <c r="I323" s="24">
        <f t="shared" si="8"/>
        <v>0</v>
      </c>
      <c r="J323" s="14" t="e">
        <f t="shared" si="9"/>
        <v>#REF!</v>
      </c>
      <c r="M323" s="25" t="s">
        <v>690</v>
      </c>
      <c r="N323" s="26">
        <v>0</v>
      </c>
    </row>
    <row r="324" spans="7:14" ht="15" hidden="1" x14ac:dyDescent="0.35">
      <c r="G324" s="14" t="e">
        <f>Grants!#REF!</f>
        <v>#REF!</v>
      </c>
      <c r="H324" s="24" t="e">
        <f>Grants!#REF!</f>
        <v>#REF!</v>
      </c>
      <c r="I324" s="24">
        <f t="shared" si="8"/>
        <v>0</v>
      </c>
      <c r="J324" s="14" t="e">
        <f t="shared" si="9"/>
        <v>#REF!</v>
      </c>
      <c r="M324" s="25" t="s">
        <v>691</v>
      </c>
      <c r="N324" s="26">
        <v>0</v>
      </c>
    </row>
    <row r="325" spans="7:14" ht="15" hidden="1" x14ac:dyDescent="0.35">
      <c r="G325" s="14" t="e">
        <f>Grants!#REF!</f>
        <v>#REF!</v>
      </c>
      <c r="H325" s="24" t="e">
        <f>Grants!#REF!</f>
        <v>#REF!</v>
      </c>
      <c r="I325" s="24">
        <f t="shared" si="8"/>
        <v>0</v>
      </c>
      <c r="J325" s="14" t="e">
        <f t="shared" si="9"/>
        <v>#REF!</v>
      </c>
      <c r="M325" s="25" t="s">
        <v>692</v>
      </c>
      <c r="N325" s="26">
        <v>0</v>
      </c>
    </row>
    <row r="326" spans="7:14" ht="15" hidden="1" x14ac:dyDescent="0.35">
      <c r="G326" s="14" t="e">
        <f>Grants!#REF!</f>
        <v>#REF!</v>
      </c>
      <c r="H326" s="24" t="e">
        <f>Grants!#REF!</f>
        <v>#REF!</v>
      </c>
      <c r="I326" s="24">
        <f t="shared" ref="I326:I389" si="10">SUMIF(M:M,G:G,N:N)</f>
        <v>0</v>
      </c>
      <c r="J326" s="14" t="e">
        <f t="shared" ref="J326:J389" si="11">IF(I326=H326,"TRUE",IF(I326=0,"","FALSE"))</f>
        <v>#REF!</v>
      </c>
      <c r="M326" s="25" t="s">
        <v>693</v>
      </c>
      <c r="N326" s="26">
        <v>0</v>
      </c>
    </row>
    <row r="327" spans="7:14" ht="15" hidden="1" x14ac:dyDescent="0.35">
      <c r="G327" s="14" t="e">
        <f>Grants!#REF!</f>
        <v>#REF!</v>
      </c>
      <c r="H327" s="24" t="e">
        <f>Grants!#REF!</f>
        <v>#REF!</v>
      </c>
      <c r="I327" s="24">
        <f t="shared" si="10"/>
        <v>0</v>
      </c>
      <c r="J327" s="14" t="e">
        <f t="shared" si="11"/>
        <v>#REF!</v>
      </c>
      <c r="M327" s="25" t="s">
        <v>694</v>
      </c>
      <c r="N327" s="26">
        <v>0</v>
      </c>
    </row>
    <row r="328" spans="7:14" ht="15" hidden="1" x14ac:dyDescent="0.35">
      <c r="G328" s="14" t="e">
        <f>Grants!#REF!</f>
        <v>#REF!</v>
      </c>
      <c r="H328" s="24" t="e">
        <f>Grants!#REF!</f>
        <v>#REF!</v>
      </c>
      <c r="I328" s="24">
        <f t="shared" si="10"/>
        <v>0</v>
      </c>
      <c r="J328" s="14" t="e">
        <f t="shared" si="11"/>
        <v>#REF!</v>
      </c>
      <c r="M328" s="25" t="s">
        <v>695</v>
      </c>
      <c r="N328" s="26">
        <v>0</v>
      </c>
    </row>
    <row r="329" spans="7:14" ht="15" hidden="1" x14ac:dyDescent="0.35">
      <c r="G329" s="14" t="e">
        <f>Grants!#REF!</f>
        <v>#REF!</v>
      </c>
      <c r="H329" s="24" t="e">
        <f>Grants!#REF!</f>
        <v>#REF!</v>
      </c>
      <c r="I329" s="24">
        <f t="shared" si="10"/>
        <v>0</v>
      </c>
      <c r="J329" s="14" t="e">
        <f t="shared" si="11"/>
        <v>#REF!</v>
      </c>
      <c r="M329" s="25" t="s">
        <v>696</v>
      </c>
      <c r="N329" s="26">
        <v>0</v>
      </c>
    </row>
    <row r="330" spans="7:14" ht="15" hidden="1" x14ac:dyDescent="0.35">
      <c r="G330" s="14" t="e">
        <f>Grants!#REF!</f>
        <v>#REF!</v>
      </c>
      <c r="H330" s="24" t="e">
        <f>Grants!#REF!</f>
        <v>#REF!</v>
      </c>
      <c r="I330" s="24">
        <f t="shared" si="10"/>
        <v>0</v>
      </c>
      <c r="J330" s="14" t="e">
        <f t="shared" si="11"/>
        <v>#REF!</v>
      </c>
      <c r="M330" s="25" t="s">
        <v>697</v>
      </c>
      <c r="N330" s="26">
        <v>0</v>
      </c>
    </row>
    <row r="331" spans="7:14" ht="15" hidden="1" x14ac:dyDescent="0.35">
      <c r="G331" s="14" t="e">
        <f>Grants!#REF!</f>
        <v>#REF!</v>
      </c>
      <c r="H331" s="24" t="e">
        <f>Grants!#REF!</f>
        <v>#REF!</v>
      </c>
      <c r="I331" s="24">
        <f t="shared" si="10"/>
        <v>0</v>
      </c>
      <c r="J331" s="14" t="e">
        <f t="shared" si="11"/>
        <v>#REF!</v>
      </c>
      <c r="M331" s="25" t="s">
        <v>698</v>
      </c>
      <c r="N331" s="26">
        <v>0</v>
      </c>
    </row>
    <row r="332" spans="7:14" ht="15" hidden="1" x14ac:dyDescent="0.35">
      <c r="G332" s="14" t="e">
        <f>Grants!#REF!</f>
        <v>#REF!</v>
      </c>
      <c r="H332" s="24" t="e">
        <f>Grants!#REF!</f>
        <v>#REF!</v>
      </c>
      <c r="I332" s="24">
        <f t="shared" si="10"/>
        <v>0</v>
      </c>
      <c r="J332" s="14" t="e">
        <f t="shared" si="11"/>
        <v>#REF!</v>
      </c>
      <c r="M332" s="25" t="s">
        <v>699</v>
      </c>
      <c r="N332" s="26">
        <v>0</v>
      </c>
    </row>
    <row r="333" spans="7:14" ht="15" hidden="1" x14ac:dyDescent="0.35">
      <c r="G333" s="14" t="e">
        <f>Grants!#REF!</f>
        <v>#REF!</v>
      </c>
      <c r="H333" s="24" t="e">
        <f>Grants!#REF!</f>
        <v>#REF!</v>
      </c>
      <c r="I333" s="24">
        <f t="shared" si="10"/>
        <v>0</v>
      </c>
      <c r="J333" s="14" t="e">
        <f t="shared" si="11"/>
        <v>#REF!</v>
      </c>
      <c r="M333" s="25" t="s">
        <v>700</v>
      </c>
      <c r="N333" s="26">
        <v>0</v>
      </c>
    </row>
    <row r="334" spans="7:14" ht="15" hidden="1" x14ac:dyDescent="0.35">
      <c r="G334" s="14" t="e">
        <f>Grants!#REF!</f>
        <v>#REF!</v>
      </c>
      <c r="H334" s="24" t="e">
        <f>Grants!#REF!</f>
        <v>#REF!</v>
      </c>
      <c r="I334" s="24">
        <f t="shared" si="10"/>
        <v>0</v>
      </c>
      <c r="J334" s="14" t="e">
        <f t="shared" si="11"/>
        <v>#REF!</v>
      </c>
      <c r="M334" s="25" t="s">
        <v>701</v>
      </c>
      <c r="N334" s="26">
        <v>0</v>
      </c>
    </row>
    <row r="335" spans="7:14" ht="15" hidden="1" x14ac:dyDescent="0.35">
      <c r="G335" s="14" t="e">
        <f>Grants!#REF!</f>
        <v>#REF!</v>
      </c>
      <c r="H335" s="24" t="e">
        <f>Grants!#REF!</f>
        <v>#REF!</v>
      </c>
      <c r="I335" s="24">
        <f t="shared" si="10"/>
        <v>0</v>
      </c>
      <c r="J335" s="14" t="e">
        <f t="shared" si="11"/>
        <v>#REF!</v>
      </c>
      <c r="M335" s="25" t="s">
        <v>702</v>
      </c>
      <c r="N335" s="26">
        <v>0</v>
      </c>
    </row>
    <row r="336" spans="7:14" ht="15" hidden="1" x14ac:dyDescent="0.35">
      <c r="G336" s="14" t="e">
        <f>Grants!#REF!</f>
        <v>#REF!</v>
      </c>
      <c r="H336" s="24" t="e">
        <f>Grants!#REF!</f>
        <v>#REF!</v>
      </c>
      <c r="I336" s="24">
        <f t="shared" si="10"/>
        <v>0</v>
      </c>
      <c r="J336" s="14" t="e">
        <f t="shared" si="11"/>
        <v>#REF!</v>
      </c>
      <c r="M336" s="25" t="s">
        <v>703</v>
      </c>
      <c r="N336" s="26">
        <v>0</v>
      </c>
    </row>
    <row r="337" spans="7:14" ht="15" x14ac:dyDescent="0.35">
      <c r="G337" s="14" t="e">
        <f>Grants!#REF!</f>
        <v>#REF!</v>
      </c>
      <c r="H337" s="24" t="e">
        <f>Grants!#REF!</f>
        <v>#REF!</v>
      </c>
      <c r="I337" s="24">
        <f t="shared" si="10"/>
        <v>0</v>
      </c>
      <c r="J337" s="14" t="e">
        <f t="shared" si="11"/>
        <v>#REF!</v>
      </c>
      <c r="M337" s="25" t="s">
        <v>704</v>
      </c>
      <c r="N337" s="26">
        <v>0</v>
      </c>
    </row>
    <row r="338" spans="7:14" ht="15" hidden="1" x14ac:dyDescent="0.35">
      <c r="G338" s="14" t="e">
        <f>Grants!#REF!</f>
        <v>#REF!</v>
      </c>
      <c r="H338" s="24" t="e">
        <f>Grants!#REF!</f>
        <v>#REF!</v>
      </c>
      <c r="I338" s="24">
        <f t="shared" si="10"/>
        <v>0</v>
      </c>
      <c r="J338" s="14" t="e">
        <f t="shared" si="11"/>
        <v>#REF!</v>
      </c>
      <c r="M338" s="25" t="s">
        <v>705</v>
      </c>
      <c r="N338" s="26">
        <v>0</v>
      </c>
    </row>
    <row r="339" spans="7:14" ht="15" hidden="1" x14ac:dyDescent="0.35">
      <c r="G339" s="14" t="e">
        <f>Grants!#REF!</f>
        <v>#REF!</v>
      </c>
      <c r="H339" s="24" t="e">
        <f>Grants!#REF!</f>
        <v>#REF!</v>
      </c>
      <c r="I339" s="24">
        <f t="shared" si="10"/>
        <v>0</v>
      </c>
      <c r="J339" s="14" t="e">
        <f t="shared" si="11"/>
        <v>#REF!</v>
      </c>
      <c r="M339" s="25" t="s">
        <v>706</v>
      </c>
      <c r="N339" s="26">
        <v>0</v>
      </c>
    </row>
    <row r="340" spans="7:14" ht="15" hidden="1" x14ac:dyDescent="0.35">
      <c r="G340" s="14" t="e">
        <f>Grants!#REF!</f>
        <v>#REF!</v>
      </c>
      <c r="H340" s="24" t="e">
        <f>Grants!#REF!</f>
        <v>#REF!</v>
      </c>
      <c r="I340" s="24">
        <f t="shared" si="10"/>
        <v>0</v>
      </c>
      <c r="J340" s="14" t="e">
        <f t="shared" si="11"/>
        <v>#REF!</v>
      </c>
      <c r="M340" s="25" t="s">
        <v>707</v>
      </c>
      <c r="N340" s="26">
        <v>0</v>
      </c>
    </row>
    <row r="341" spans="7:14" ht="15" hidden="1" x14ac:dyDescent="0.35">
      <c r="G341" s="14" t="e">
        <f>Grants!#REF!</f>
        <v>#REF!</v>
      </c>
      <c r="H341" s="24" t="e">
        <f>Grants!#REF!</f>
        <v>#REF!</v>
      </c>
      <c r="I341" s="24">
        <f t="shared" si="10"/>
        <v>0</v>
      </c>
      <c r="J341" s="14" t="e">
        <f t="shared" si="11"/>
        <v>#REF!</v>
      </c>
      <c r="M341" s="25" t="s">
        <v>708</v>
      </c>
      <c r="N341" s="26">
        <v>0</v>
      </c>
    </row>
    <row r="342" spans="7:14" ht="15" hidden="1" x14ac:dyDescent="0.35">
      <c r="G342" s="14" t="e">
        <f>Grants!#REF!</f>
        <v>#REF!</v>
      </c>
      <c r="H342" s="24" t="e">
        <f>Grants!#REF!</f>
        <v>#REF!</v>
      </c>
      <c r="I342" s="24">
        <f t="shared" si="10"/>
        <v>0</v>
      </c>
      <c r="J342" s="14" t="e">
        <f t="shared" si="11"/>
        <v>#REF!</v>
      </c>
      <c r="M342" s="25" t="s">
        <v>709</v>
      </c>
      <c r="N342" s="26">
        <v>0</v>
      </c>
    </row>
    <row r="343" spans="7:14" ht="15" hidden="1" x14ac:dyDescent="0.35">
      <c r="G343" s="14" t="e">
        <f>Grants!#REF!</f>
        <v>#REF!</v>
      </c>
      <c r="H343" s="24" t="e">
        <f>Grants!#REF!</f>
        <v>#REF!</v>
      </c>
      <c r="I343" s="24">
        <f t="shared" si="10"/>
        <v>0</v>
      </c>
      <c r="J343" s="14" t="e">
        <f t="shared" si="11"/>
        <v>#REF!</v>
      </c>
      <c r="M343" s="25" t="s">
        <v>710</v>
      </c>
      <c r="N343" s="26">
        <v>0</v>
      </c>
    </row>
    <row r="344" spans="7:14" ht="15" hidden="1" x14ac:dyDescent="0.35">
      <c r="G344" s="14" t="e">
        <f>Grants!#REF!</f>
        <v>#REF!</v>
      </c>
      <c r="H344" s="24" t="e">
        <f>Grants!#REF!</f>
        <v>#REF!</v>
      </c>
      <c r="I344" s="24">
        <f t="shared" si="10"/>
        <v>0</v>
      </c>
      <c r="J344" s="14" t="e">
        <f t="shared" si="11"/>
        <v>#REF!</v>
      </c>
      <c r="M344" s="25" t="s">
        <v>711</v>
      </c>
      <c r="N344" s="26">
        <v>0</v>
      </c>
    </row>
    <row r="345" spans="7:14" ht="15" hidden="1" x14ac:dyDescent="0.35">
      <c r="G345" s="14" t="e">
        <f>Grants!#REF!</f>
        <v>#REF!</v>
      </c>
      <c r="H345" s="24" t="e">
        <f>Grants!#REF!</f>
        <v>#REF!</v>
      </c>
      <c r="I345" s="24">
        <f t="shared" si="10"/>
        <v>0</v>
      </c>
      <c r="J345" s="14" t="e">
        <f t="shared" si="11"/>
        <v>#REF!</v>
      </c>
      <c r="M345" s="25" t="s">
        <v>712</v>
      </c>
      <c r="N345" s="26">
        <v>0</v>
      </c>
    </row>
    <row r="346" spans="7:14" ht="15" hidden="1" x14ac:dyDescent="0.35">
      <c r="G346" s="14" t="e">
        <f>Grants!#REF!</f>
        <v>#REF!</v>
      </c>
      <c r="H346" s="24" t="e">
        <f>Grants!#REF!</f>
        <v>#REF!</v>
      </c>
      <c r="I346" s="24">
        <f t="shared" si="10"/>
        <v>0</v>
      </c>
      <c r="J346" s="14" t="e">
        <f t="shared" si="11"/>
        <v>#REF!</v>
      </c>
      <c r="M346" s="25" t="s">
        <v>713</v>
      </c>
      <c r="N346" s="26">
        <v>0</v>
      </c>
    </row>
    <row r="347" spans="7:14" ht="15" hidden="1" x14ac:dyDescent="0.35">
      <c r="G347" s="14" t="e">
        <f>Grants!#REF!</f>
        <v>#REF!</v>
      </c>
      <c r="H347" s="24" t="e">
        <f>Grants!#REF!</f>
        <v>#REF!</v>
      </c>
      <c r="I347" s="24">
        <f t="shared" si="10"/>
        <v>0</v>
      </c>
      <c r="J347" s="14" t="e">
        <f t="shared" si="11"/>
        <v>#REF!</v>
      </c>
      <c r="M347" s="25" t="s">
        <v>714</v>
      </c>
      <c r="N347" s="26">
        <v>0</v>
      </c>
    </row>
    <row r="348" spans="7:14" ht="15" hidden="1" x14ac:dyDescent="0.35">
      <c r="G348" s="14" t="e">
        <f>Grants!#REF!</f>
        <v>#REF!</v>
      </c>
      <c r="H348" s="24" t="e">
        <f>Grants!#REF!</f>
        <v>#REF!</v>
      </c>
      <c r="I348" s="24">
        <f t="shared" si="10"/>
        <v>0</v>
      </c>
      <c r="J348" s="14" t="e">
        <f t="shared" si="11"/>
        <v>#REF!</v>
      </c>
      <c r="M348" s="25" t="s">
        <v>715</v>
      </c>
      <c r="N348" s="26">
        <v>0</v>
      </c>
    </row>
    <row r="349" spans="7:14" ht="15" hidden="1" x14ac:dyDescent="0.35">
      <c r="G349" s="14" t="e">
        <f>Grants!#REF!</f>
        <v>#REF!</v>
      </c>
      <c r="H349" s="24" t="e">
        <f>Grants!#REF!</f>
        <v>#REF!</v>
      </c>
      <c r="I349" s="24">
        <f t="shared" si="10"/>
        <v>0</v>
      </c>
      <c r="J349" s="14" t="e">
        <f t="shared" si="11"/>
        <v>#REF!</v>
      </c>
      <c r="M349" s="25" t="s">
        <v>716</v>
      </c>
      <c r="N349" s="26">
        <v>0</v>
      </c>
    </row>
    <row r="350" spans="7:14" ht="15" x14ac:dyDescent="0.35">
      <c r="G350" s="14" t="e">
        <f>Grants!#REF!</f>
        <v>#REF!</v>
      </c>
      <c r="H350" s="24" t="e">
        <f>Grants!#REF!</f>
        <v>#REF!</v>
      </c>
      <c r="I350" s="24">
        <f t="shared" si="10"/>
        <v>0</v>
      </c>
      <c r="J350" s="14" t="e">
        <f t="shared" si="11"/>
        <v>#REF!</v>
      </c>
      <c r="M350" s="25" t="s">
        <v>717</v>
      </c>
      <c r="N350" s="26">
        <v>0</v>
      </c>
    </row>
    <row r="351" spans="7:14" ht="15" hidden="1" x14ac:dyDescent="0.35">
      <c r="G351" s="14" t="e">
        <f>Grants!#REF!</f>
        <v>#REF!</v>
      </c>
      <c r="H351" s="24" t="e">
        <f>Grants!#REF!</f>
        <v>#REF!</v>
      </c>
      <c r="I351" s="24">
        <f t="shared" si="10"/>
        <v>0</v>
      </c>
      <c r="J351" s="14" t="e">
        <f t="shared" si="11"/>
        <v>#REF!</v>
      </c>
      <c r="M351" s="25" t="s">
        <v>718</v>
      </c>
      <c r="N351" s="26">
        <v>0</v>
      </c>
    </row>
    <row r="352" spans="7:14" ht="15" hidden="1" x14ac:dyDescent="0.35">
      <c r="G352" s="14" t="e">
        <f>Grants!#REF!</f>
        <v>#REF!</v>
      </c>
      <c r="H352" s="24" t="e">
        <f>Grants!#REF!</f>
        <v>#REF!</v>
      </c>
      <c r="I352" s="24">
        <f t="shared" si="10"/>
        <v>0</v>
      </c>
      <c r="J352" s="14" t="e">
        <f t="shared" si="11"/>
        <v>#REF!</v>
      </c>
      <c r="M352" s="25" t="s">
        <v>719</v>
      </c>
      <c r="N352" s="26">
        <v>0</v>
      </c>
    </row>
    <row r="353" spans="7:14" ht="15" hidden="1" x14ac:dyDescent="0.35">
      <c r="G353" s="14" t="e">
        <f>Grants!#REF!</f>
        <v>#REF!</v>
      </c>
      <c r="H353" s="24" t="e">
        <f>Grants!#REF!</f>
        <v>#REF!</v>
      </c>
      <c r="I353" s="24">
        <f t="shared" si="10"/>
        <v>0</v>
      </c>
      <c r="J353" s="14" t="e">
        <f t="shared" si="11"/>
        <v>#REF!</v>
      </c>
      <c r="M353" s="25" t="s">
        <v>720</v>
      </c>
      <c r="N353" s="26">
        <v>0</v>
      </c>
    </row>
    <row r="354" spans="7:14" ht="15" hidden="1" x14ac:dyDescent="0.35">
      <c r="G354" s="14" t="e">
        <f>Grants!#REF!</f>
        <v>#REF!</v>
      </c>
      <c r="H354" s="24" t="e">
        <f>Grants!#REF!</f>
        <v>#REF!</v>
      </c>
      <c r="I354" s="24">
        <f t="shared" si="10"/>
        <v>0</v>
      </c>
      <c r="J354" s="14" t="e">
        <f t="shared" si="11"/>
        <v>#REF!</v>
      </c>
      <c r="M354" s="25" t="s">
        <v>721</v>
      </c>
      <c r="N354" s="26">
        <v>0</v>
      </c>
    </row>
    <row r="355" spans="7:14" ht="15" hidden="1" x14ac:dyDescent="0.35">
      <c r="G355" s="14" t="e">
        <f>Grants!#REF!</f>
        <v>#REF!</v>
      </c>
      <c r="H355" s="24" t="e">
        <f>Grants!#REF!</f>
        <v>#REF!</v>
      </c>
      <c r="I355" s="24">
        <f t="shared" si="10"/>
        <v>0</v>
      </c>
      <c r="J355" s="14" t="e">
        <f t="shared" si="11"/>
        <v>#REF!</v>
      </c>
      <c r="M355" s="25" t="s">
        <v>722</v>
      </c>
      <c r="N355" s="26">
        <v>0</v>
      </c>
    </row>
    <row r="356" spans="7:14" ht="15" hidden="1" x14ac:dyDescent="0.35">
      <c r="G356" s="14" t="e">
        <f>Grants!#REF!</f>
        <v>#REF!</v>
      </c>
      <c r="H356" s="24" t="e">
        <f>Grants!#REF!</f>
        <v>#REF!</v>
      </c>
      <c r="I356" s="24">
        <f t="shared" si="10"/>
        <v>0</v>
      </c>
      <c r="J356" s="14" t="e">
        <f t="shared" si="11"/>
        <v>#REF!</v>
      </c>
      <c r="M356" s="25" t="s">
        <v>723</v>
      </c>
      <c r="N356" s="26">
        <v>0</v>
      </c>
    </row>
    <row r="357" spans="7:14" ht="15" hidden="1" x14ac:dyDescent="0.35">
      <c r="G357" s="14" t="e">
        <f>Grants!#REF!</f>
        <v>#REF!</v>
      </c>
      <c r="H357" s="24" t="e">
        <f>Grants!#REF!</f>
        <v>#REF!</v>
      </c>
      <c r="I357" s="24">
        <f t="shared" si="10"/>
        <v>0</v>
      </c>
      <c r="J357" s="14" t="e">
        <f t="shared" si="11"/>
        <v>#REF!</v>
      </c>
      <c r="M357" s="25" t="s">
        <v>724</v>
      </c>
      <c r="N357" s="26">
        <v>0</v>
      </c>
    </row>
    <row r="358" spans="7:14" ht="15" hidden="1" x14ac:dyDescent="0.35">
      <c r="G358" s="14" t="e">
        <f>Grants!#REF!</f>
        <v>#REF!</v>
      </c>
      <c r="H358" s="24" t="e">
        <f>Grants!#REF!</f>
        <v>#REF!</v>
      </c>
      <c r="I358" s="24">
        <f t="shared" si="10"/>
        <v>0</v>
      </c>
      <c r="J358" s="14" t="e">
        <f t="shared" si="11"/>
        <v>#REF!</v>
      </c>
      <c r="M358" s="25" t="s">
        <v>725</v>
      </c>
      <c r="N358" s="26">
        <v>0</v>
      </c>
    </row>
    <row r="359" spans="7:14" ht="15" hidden="1" x14ac:dyDescent="0.35">
      <c r="G359" s="14" t="e">
        <f>Grants!#REF!</f>
        <v>#REF!</v>
      </c>
      <c r="H359" s="24" t="e">
        <f>Grants!#REF!</f>
        <v>#REF!</v>
      </c>
      <c r="I359" s="24">
        <f t="shared" si="10"/>
        <v>0</v>
      </c>
      <c r="J359" s="14" t="e">
        <f t="shared" si="11"/>
        <v>#REF!</v>
      </c>
      <c r="M359" s="25" t="s">
        <v>726</v>
      </c>
      <c r="N359" s="26">
        <v>0</v>
      </c>
    </row>
    <row r="360" spans="7:14" ht="15" hidden="1" x14ac:dyDescent="0.35">
      <c r="G360" s="14" t="e">
        <f>Grants!#REF!</f>
        <v>#REF!</v>
      </c>
      <c r="H360" s="24" t="e">
        <f>Grants!#REF!</f>
        <v>#REF!</v>
      </c>
      <c r="I360" s="24">
        <f t="shared" si="10"/>
        <v>0</v>
      </c>
      <c r="J360" s="14" t="e">
        <f t="shared" si="11"/>
        <v>#REF!</v>
      </c>
      <c r="M360" s="25" t="s">
        <v>727</v>
      </c>
      <c r="N360" s="26">
        <v>0</v>
      </c>
    </row>
    <row r="361" spans="7:14" ht="15" hidden="1" x14ac:dyDescent="0.35">
      <c r="G361" s="14" t="e">
        <f>Grants!#REF!</f>
        <v>#REF!</v>
      </c>
      <c r="H361" s="24" t="e">
        <f>Grants!#REF!</f>
        <v>#REF!</v>
      </c>
      <c r="I361" s="24">
        <f t="shared" si="10"/>
        <v>0</v>
      </c>
      <c r="J361" s="14" t="e">
        <f t="shared" si="11"/>
        <v>#REF!</v>
      </c>
      <c r="M361" s="25" t="s">
        <v>728</v>
      </c>
      <c r="N361" s="26">
        <v>0</v>
      </c>
    </row>
    <row r="362" spans="7:14" ht="15" hidden="1" x14ac:dyDescent="0.35">
      <c r="G362" s="14" t="e">
        <f>Grants!#REF!</f>
        <v>#REF!</v>
      </c>
      <c r="H362" s="24" t="e">
        <f>Grants!#REF!</f>
        <v>#REF!</v>
      </c>
      <c r="I362" s="24">
        <f t="shared" si="10"/>
        <v>0</v>
      </c>
      <c r="J362" s="14" t="e">
        <f t="shared" si="11"/>
        <v>#REF!</v>
      </c>
      <c r="M362" s="25" t="s">
        <v>729</v>
      </c>
      <c r="N362" s="26">
        <v>227.51</v>
      </c>
    </row>
    <row r="363" spans="7:14" ht="15" hidden="1" x14ac:dyDescent="0.35">
      <c r="G363" s="14" t="e">
        <f>Grants!#REF!</f>
        <v>#REF!</v>
      </c>
      <c r="H363" s="24" t="e">
        <f>Grants!#REF!</f>
        <v>#REF!</v>
      </c>
      <c r="I363" s="24">
        <f t="shared" si="10"/>
        <v>0</v>
      </c>
      <c r="J363" s="14" t="e">
        <f t="shared" si="11"/>
        <v>#REF!</v>
      </c>
      <c r="M363" s="25" t="s">
        <v>730</v>
      </c>
      <c r="N363" s="26">
        <v>720</v>
      </c>
    </row>
    <row r="364" spans="7:14" ht="15" hidden="1" x14ac:dyDescent="0.35">
      <c r="G364" s="14" t="e">
        <f>Grants!#REF!</f>
        <v>#REF!</v>
      </c>
      <c r="H364" s="24" t="e">
        <f>Grants!#REF!</f>
        <v>#REF!</v>
      </c>
      <c r="I364" s="24">
        <f t="shared" si="10"/>
        <v>0</v>
      </c>
      <c r="J364" s="14" t="e">
        <f t="shared" si="11"/>
        <v>#REF!</v>
      </c>
      <c r="M364" s="25" t="s">
        <v>382</v>
      </c>
      <c r="N364" s="26">
        <v>2316.83</v>
      </c>
    </row>
    <row r="365" spans="7:14" ht="15" hidden="1" x14ac:dyDescent="0.35">
      <c r="G365" s="14" t="e">
        <f>Grants!#REF!</f>
        <v>#REF!</v>
      </c>
      <c r="H365" s="24" t="e">
        <f>Grants!#REF!</f>
        <v>#REF!</v>
      </c>
      <c r="I365" s="24">
        <f t="shared" si="10"/>
        <v>0</v>
      </c>
      <c r="J365" s="14" t="e">
        <f t="shared" si="11"/>
        <v>#REF!</v>
      </c>
      <c r="M365" s="25" t="s">
        <v>731</v>
      </c>
      <c r="N365" s="26">
        <v>0</v>
      </c>
    </row>
    <row r="366" spans="7:14" ht="15" hidden="1" x14ac:dyDescent="0.35">
      <c r="G366" s="14" t="e">
        <f>Grants!#REF!</f>
        <v>#REF!</v>
      </c>
      <c r="H366" s="24" t="e">
        <f>Grants!#REF!</f>
        <v>#REF!</v>
      </c>
      <c r="I366" s="24">
        <f t="shared" si="10"/>
        <v>0</v>
      </c>
      <c r="J366" s="14" t="e">
        <f t="shared" si="11"/>
        <v>#REF!</v>
      </c>
      <c r="M366" s="25" t="s">
        <v>732</v>
      </c>
      <c r="N366" s="26">
        <v>0</v>
      </c>
    </row>
    <row r="367" spans="7:14" ht="15" hidden="1" x14ac:dyDescent="0.35">
      <c r="G367" s="14" t="e">
        <f>Grants!#REF!</f>
        <v>#REF!</v>
      </c>
      <c r="H367" s="24" t="e">
        <f>Grants!#REF!</f>
        <v>#REF!</v>
      </c>
      <c r="I367" s="24">
        <f t="shared" si="10"/>
        <v>0</v>
      </c>
      <c r="J367" s="14" t="e">
        <f t="shared" si="11"/>
        <v>#REF!</v>
      </c>
      <c r="M367" s="25" t="s">
        <v>733</v>
      </c>
      <c r="N367" s="26">
        <v>0</v>
      </c>
    </row>
    <row r="368" spans="7:14" ht="15" hidden="1" x14ac:dyDescent="0.35">
      <c r="G368" s="14" t="e">
        <f>Grants!#REF!</f>
        <v>#REF!</v>
      </c>
      <c r="H368" s="24" t="e">
        <f>Grants!#REF!</f>
        <v>#REF!</v>
      </c>
      <c r="I368" s="24">
        <f t="shared" si="10"/>
        <v>0</v>
      </c>
      <c r="J368" s="14" t="e">
        <f t="shared" si="11"/>
        <v>#REF!</v>
      </c>
      <c r="M368" s="25" t="s">
        <v>734</v>
      </c>
      <c r="N368" s="26">
        <v>0</v>
      </c>
    </row>
    <row r="369" spans="7:14" ht="15" hidden="1" x14ac:dyDescent="0.35">
      <c r="G369" s="14" t="e">
        <f>Grants!#REF!</f>
        <v>#REF!</v>
      </c>
      <c r="H369" s="24" t="e">
        <f>Grants!#REF!</f>
        <v>#REF!</v>
      </c>
      <c r="I369" s="24">
        <f t="shared" si="10"/>
        <v>0</v>
      </c>
      <c r="J369" s="14" t="e">
        <f t="shared" si="11"/>
        <v>#REF!</v>
      </c>
      <c r="M369" s="25" t="s">
        <v>735</v>
      </c>
      <c r="N369" s="26">
        <v>0</v>
      </c>
    </row>
    <row r="370" spans="7:14" ht="15" hidden="1" x14ac:dyDescent="0.35">
      <c r="G370" s="14" t="e">
        <f>Grants!#REF!</f>
        <v>#REF!</v>
      </c>
      <c r="H370" s="24" t="e">
        <f>Grants!#REF!</f>
        <v>#REF!</v>
      </c>
      <c r="I370" s="24">
        <f t="shared" si="10"/>
        <v>0</v>
      </c>
      <c r="J370" s="14" t="e">
        <f t="shared" si="11"/>
        <v>#REF!</v>
      </c>
      <c r="M370" s="25" t="s">
        <v>736</v>
      </c>
      <c r="N370" s="26">
        <v>0</v>
      </c>
    </row>
    <row r="371" spans="7:14" ht="15" hidden="1" x14ac:dyDescent="0.35">
      <c r="G371" s="14" t="e">
        <f>Grants!#REF!</f>
        <v>#REF!</v>
      </c>
      <c r="H371" s="24" t="e">
        <f>Grants!#REF!</f>
        <v>#REF!</v>
      </c>
      <c r="I371" s="24">
        <f t="shared" si="10"/>
        <v>0</v>
      </c>
      <c r="J371" s="14" t="e">
        <f t="shared" si="11"/>
        <v>#REF!</v>
      </c>
      <c r="M371" s="25" t="s">
        <v>737</v>
      </c>
      <c r="N371" s="26">
        <v>0</v>
      </c>
    </row>
    <row r="372" spans="7:14" ht="15" hidden="1" x14ac:dyDescent="0.35">
      <c r="G372" s="14" t="e">
        <f>Grants!#REF!</f>
        <v>#REF!</v>
      </c>
      <c r="H372" s="24" t="e">
        <f>Grants!#REF!</f>
        <v>#REF!</v>
      </c>
      <c r="I372" s="24">
        <f t="shared" si="10"/>
        <v>0</v>
      </c>
      <c r="J372" s="14" t="e">
        <f t="shared" si="11"/>
        <v>#REF!</v>
      </c>
      <c r="M372" s="25" t="s">
        <v>738</v>
      </c>
      <c r="N372" s="26">
        <v>0</v>
      </c>
    </row>
    <row r="373" spans="7:14" ht="15" hidden="1" x14ac:dyDescent="0.35">
      <c r="G373" s="14" t="e">
        <f>Grants!#REF!</f>
        <v>#REF!</v>
      </c>
      <c r="H373" s="24" t="e">
        <f>Grants!#REF!</f>
        <v>#REF!</v>
      </c>
      <c r="I373" s="24">
        <f t="shared" si="10"/>
        <v>0</v>
      </c>
      <c r="J373" s="14" t="e">
        <f t="shared" si="11"/>
        <v>#REF!</v>
      </c>
      <c r="M373" s="25" t="s">
        <v>739</v>
      </c>
      <c r="N373" s="26">
        <v>0</v>
      </c>
    </row>
    <row r="374" spans="7:14" ht="15" hidden="1" x14ac:dyDescent="0.35">
      <c r="G374" s="14" t="e">
        <f>Grants!#REF!</f>
        <v>#REF!</v>
      </c>
      <c r="H374" s="24" t="e">
        <f>Grants!#REF!</f>
        <v>#REF!</v>
      </c>
      <c r="I374" s="24">
        <f t="shared" si="10"/>
        <v>0</v>
      </c>
      <c r="J374" s="14" t="e">
        <f t="shared" si="11"/>
        <v>#REF!</v>
      </c>
      <c r="M374" s="25" t="s">
        <v>740</v>
      </c>
      <c r="N374" s="26">
        <v>0</v>
      </c>
    </row>
    <row r="375" spans="7:14" ht="15" hidden="1" x14ac:dyDescent="0.35">
      <c r="G375" s="14" t="e">
        <f>Grants!#REF!</f>
        <v>#REF!</v>
      </c>
      <c r="H375" s="24" t="e">
        <f>Grants!#REF!</f>
        <v>#REF!</v>
      </c>
      <c r="I375" s="24">
        <f t="shared" si="10"/>
        <v>0</v>
      </c>
      <c r="J375" s="14" t="e">
        <f t="shared" si="11"/>
        <v>#REF!</v>
      </c>
      <c r="M375" s="25" t="s">
        <v>741</v>
      </c>
      <c r="N375" s="26">
        <v>0</v>
      </c>
    </row>
    <row r="376" spans="7:14" ht="15" hidden="1" x14ac:dyDescent="0.35">
      <c r="G376" s="14" t="e">
        <f>Grants!#REF!</f>
        <v>#REF!</v>
      </c>
      <c r="H376" s="24" t="e">
        <f>Grants!#REF!</f>
        <v>#REF!</v>
      </c>
      <c r="I376" s="24">
        <f t="shared" si="10"/>
        <v>0</v>
      </c>
      <c r="J376" s="14" t="e">
        <f t="shared" si="11"/>
        <v>#REF!</v>
      </c>
      <c r="M376" s="25" t="s">
        <v>742</v>
      </c>
      <c r="N376" s="26">
        <v>0</v>
      </c>
    </row>
    <row r="377" spans="7:14" ht="15" hidden="1" x14ac:dyDescent="0.35">
      <c r="G377" s="14" t="e">
        <f>Grants!#REF!</f>
        <v>#REF!</v>
      </c>
      <c r="H377" s="24" t="e">
        <f>Grants!#REF!</f>
        <v>#REF!</v>
      </c>
      <c r="I377" s="24">
        <f t="shared" si="10"/>
        <v>0</v>
      </c>
      <c r="J377" s="14" t="e">
        <f t="shared" si="11"/>
        <v>#REF!</v>
      </c>
      <c r="M377" s="25" t="s">
        <v>743</v>
      </c>
      <c r="N377" s="26">
        <v>0</v>
      </c>
    </row>
    <row r="378" spans="7:14" ht="15" hidden="1" x14ac:dyDescent="0.35">
      <c r="G378" s="14" t="e">
        <f>Grants!#REF!</f>
        <v>#REF!</v>
      </c>
      <c r="H378" s="24" t="e">
        <f>Grants!#REF!</f>
        <v>#REF!</v>
      </c>
      <c r="I378" s="24">
        <f t="shared" si="10"/>
        <v>0</v>
      </c>
      <c r="J378" s="14" t="e">
        <f t="shared" si="11"/>
        <v>#REF!</v>
      </c>
      <c r="M378" s="25" t="s">
        <v>744</v>
      </c>
      <c r="N378" s="26">
        <v>0</v>
      </c>
    </row>
    <row r="379" spans="7:14" ht="15" hidden="1" x14ac:dyDescent="0.35">
      <c r="G379" s="14" t="e">
        <f>Grants!#REF!</f>
        <v>#REF!</v>
      </c>
      <c r="H379" s="24" t="e">
        <f>Grants!#REF!</f>
        <v>#REF!</v>
      </c>
      <c r="I379" s="24">
        <f t="shared" si="10"/>
        <v>0</v>
      </c>
      <c r="J379" s="14" t="e">
        <f t="shared" si="11"/>
        <v>#REF!</v>
      </c>
      <c r="M379" s="25" t="s">
        <v>745</v>
      </c>
      <c r="N379" s="26">
        <v>0</v>
      </c>
    </row>
    <row r="380" spans="7:14" ht="15" hidden="1" x14ac:dyDescent="0.35">
      <c r="G380" s="14" t="e">
        <f>Grants!#REF!</f>
        <v>#REF!</v>
      </c>
      <c r="H380" s="24" t="e">
        <f>Grants!#REF!</f>
        <v>#REF!</v>
      </c>
      <c r="I380" s="24">
        <f t="shared" si="10"/>
        <v>0</v>
      </c>
      <c r="J380" s="14" t="e">
        <f t="shared" si="11"/>
        <v>#REF!</v>
      </c>
      <c r="M380" s="25" t="s">
        <v>746</v>
      </c>
      <c r="N380" s="26">
        <v>0</v>
      </c>
    </row>
    <row r="381" spans="7:14" ht="15" hidden="1" x14ac:dyDescent="0.35">
      <c r="G381" s="14" t="e">
        <f>Grants!#REF!</f>
        <v>#REF!</v>
      </c>
      <c r="H381" s="24" t="e">
        <f>Grants!#REF!</f>
        <v>#REF!</v>
      </c>
      <c r="I381" s="24">
        <f t="shared" si="10"/>
        <v>0</v>
      </c>
      <c r="J381" s="14" t="e">
        <f t="shared" si="11"/>
        <v>#REF!</v>
      </c>
      <c r="M381" s="25" t="s">
        <v>747</v>
      </c>
      <c r="N381" s="26">
        <v>0</v>
      </c>
    </row>
    <row r="382" spans="7:14" ht="15" hidden="1" x14ac:dyDescent="0.35">
      <c r="G382" s="14" t="e">
        <f>Grants!#REF!</f>
        <v>#REF!</v>
      </c>
      <c r="H382" s="24" t="e">
        <f>Grants!#REF!</f>
        <v>#REF!</v>
      </c>
      <c r="I382" s="24">
        <f t="shared" si="10"/>
        <v>0</v>
      </c>
      <c r="J382" s="14" t="e">
        <f t="shared" si="11"/>
        <v>#REF!</v>
      </c>
      <c r="M382" s="25" t="s">
        <v>748</v>
      </c>
      <c r="N382" s="26">
        <v>0</v>
      </c>
    </row>
    <row r="383" spans="7:14" ht="15" hidden="1" x14ac:dyDescent="0.35">
      <c r="G383" s="14" t="e">
        <f>Grants!#REF!</f>
        <v>#REF!</v>
      </c>
      <c r="H383" s="24" t="e">
        <f>Grants!#REF!</f>
        <v>#REF!</v>
      </c>
      <c r="I383" s="24">
        <f t="shared" si="10"/>
        <v>0</v>
      </c>
      <c r="J383" s="14" t="e">
        <f t="shared" si="11"/>
        <v>#REF!</v>
      </c>
      <c r="M383" s="25" t="s">
        <v>749</v>
      </c>
      <c r="N383" s="26">
        <v>0</v>
      </c>
    </row>
    <row r="384" spans="7:14" ht="15" hidden="1" x14ac:dyDescent="0.35">
      <c r="G384" s="14" t="e">
        <f>Grants!#REF!</f>
        <v>#REF!</v>
      </c>
      <c r="H384" s="24" t="e">
        <f>Grants!#REF!</f>
        <v>#REF!</v>
      </c>
      <c r="I384" s="24">
        <f t="shared" si="10"/>
        <v>0</v>
      </c>
      <c r="J384" s="14" t="e">
        <f t="shared" si="11"/>
        <v>#REF!</v>
      </c>
      <c r="M384" s="25" t="s">
        <v>750</v>
      </c>
      <c r="N384" s="26">
        <v>0</v>
      </c>
    </row>
    <row r="385" spans="7:14" ht="15" hidden="1" x14ac:dyDescent="0.35">
      <c r="G385" s="14" t="e">
        <f>Grants!#REF!</f>
        <v>#REF!</v>
      </c>
      <c r="H385" s="24" t="e">
        <f>Grants!#REF!</f>
        <v>#REF!</v>
      </c>
      <c r="I385" s="24">
        <f t="shared" si="10"/>
        <v>0</v>
      </c>
      <c r="J385" s="14" t="e">
        <f t="shared" si="11"/>
        <v>#REF!</v>
      </c>
      <c r="M385" s="25" t="s">
        <v>751</v>
      </c>
      <c r="N385" s="26">
        <v>0</v>
      </c>
    </row>
    <row r="386" spans="7:14" ht="15" hidden="1" x14ac:dyDescent="0.35">
      <c r="G386" s="14" t="e">
        <f>Grants!#REF!</f>
        <v>#REF!</v>
      </c>
      <c r="H386" s="24" t="e">
        <f>Grants!#REF!</f>
        <v>#REF!</v>
      </c>
      <c r="I386" s="24">
        <f t="shared" si="10"/>
        <v>0</v>
      </c>
      <c r="J386" s="14" t="e">
        <f t="shared" si="11"/>
        <v>#REF!</v>
      </c>
      <c r="M386" s="25" t="s">
        <v>752</v>
      </c>
      <c r="N386" s="26">
        <v>0</v>
      </c>
    </row>
    <row r="387" spans="7:14" ht="15" hidden="1" x14ac:dyDescent="0.35">
      <c r="G387" s="14" t="e">
        <f>Grants!#REF!</f>
        <v>#REF!</v>
      </c>
      <c r="H387" s="24" t="e">
        <f>Grants!#REF!</f>
        <v>#REF!</v>
      </c>
      <c r="I387" s="24">
        <f t="shared" si="10"/>
        <v>0</v>
      </c>
      <c r="J387" s="14" t="e">
        <f t="shared" si="11"/>
        <v>#REF!</v>
      </c>
      <c r="M387" s="25" t="s">
        <v>753</v>
      </c>
      <c r="N387" s="26">
        <v>0</v>
      </c>
    </row>
    <row r="388" spans="7:14" ht="15" hidden="1" x14ac:dyDescent="0.35">
      <c r="G388" s="14" t="e">
        <f>Grants!#REF!</f>
        <v>#REF!</v>
      </c>
      <c r="H388" s="24" t="e">
        <f>Grants!#REF!</f>
        <v>#REF!</v>
      </c>
      <c r="I388" s="24">
        <f t="shared" si="10"/>
        <v>0</v>
      </c>
      <c r="J388" s="14" t="e">
        <f t="shared" si="11"/>
        <v>#REF!</v>
      </c>
      <c r="M388" s="25" t="s">
        <v>754</v>
      </c>
      <c r="N388" s="26">
        <v>0</v>
      </c>
    </row>
    <row r="389" spans="7:14" ht="15" hidden="1" x14ac:dyDescent="0.35">
      <c r="G389" s="14" t="e">
        <f>Grants!#REF!</f>
        <v>#REF!</v>
      </c>
      <c r="H389" s="24" t="e">
        <f>Grants!#REF!</f>
        <v>#REF!</v>
      </c>
      <c r="I389" s="24">
        <f t="shared" si="10"/>
        <v>0</v>
      </c>
      <c r="J389" s="14" t="e">
        <f t="shared" si="11"/>
        <v>#REF!</v>
      </c>
      <c r="M389" s="25" t="s">
        <v>755</v>
      </c>
      <c r="N389" s="26">
        <v>0</v>
      </c>
    </row>
    <row r="390" spans="7:14" ht="15" hidden="1" x14ac:dyDescent="0.35">
      <c r="G390" s="14" t="e">
        <f>Grants!#REF!</f>
        <v>#REF!</v>
      </c>
      <c r="H390" s="24" t="e">
        <f>Grants!#REF!</f>
        <v>#REF!</v>
      </c>
      <c r="I390" s="24">
        <f t="shared" ref="I390:I453" si="12">SUMIF(M:M,G:G,N:N)</f>
        <v>0</v>
      </c>
      <c r="J390" s="14" t="e">
        <f t="shared" ref="J390:J453" si="13">IF(I390=H390,"TRUE",IF(I390=0,"","FALSE"))</f>
        <v>#REF!</v>
      </c>
      <c r="M390" s="25" t="s">
        <v>756</v>
      </c>
      <c r="N390" s="26">
        <v>0</v>
      </c>
    </row>
    <row r="391" spans="7:14" ht="15" hidden="1" x14ac:dyDescent="0.35">
      <c r="G391" s="14" t="e">
        <f>Grants!#REF!</f>
        <v>#REF!</v>
      </c>
      <c r="H391" s="24" t="e">
        <f>Grants!#REF!</f>
        <v>#REF!</v>
      </c>
      <c r="I391" s="24">
        <f t="shared" si="12"/>
        <v>0</v>
      </c>
      <c r="J391" s="14" t="e">
        <f t="shared" si="13"/>
        <v>#REF!</v>
      </c>
      <c r="M391" s="25" t="s">
        <v>757</v>
      </c>
      <c r="N391" s="26">
        <v>0</v>
      </c>
    </row>
    <row r="392" spans="7:14" ht="15" hidden="1" x14ac:dyDescent="0.35">
      <c r="G392" s="14" t="e">
        <f>Grants!#REF!</f>
        <v>#REF!</v>
      </c>
      <c r="H392" s="24" t="e">
        <f>Grants!#REF!</f>
        <v>#REF!</v>
      </c>
      <c r="I392" s="24">
        <f t="shared" si="12"/>
        <v>0</v>
      </c>
      <c r="J392" s="14" t="e">
        <f t="shared" si="13"/>
        <v>#REF!</v>
      </c>
      <c r="M392" s="25" t="s">
        <v>758</v>
      </c>
      <c r="N392" s="26">
        <v>0</v>
      </c>
    </row>
    <row r="393" spans="7:14" ht="15" hidden="1" x14ac:dyDescent="0.35">
      <c r="G393" s="14" t="e">
        <f>Grants!#REF!</f>
        <v>#REF!</v>
      </c>
      <c r="H393" s="24" t="e">
        <f>Grants!#REF!</f>
        <v>#REF!</v>
      </c>
      <c r="I393" s="24">
        <f t="shared" si="12"/>
        <v>0</v>
      </c>
      <c r="J393" s="14" t="e">
        <f t="shared" si="13"/>
        <v>#REF!</v>
      </c>
      <c r="M393" s="25" t="s">
        <v>759</v>
      </c>
      <c r="N393" s="26">
        <v>0</v>
      </c>
    </row>
    <row r="394" spans="7:14" ht="15" hidden="1" x14ac:dyDescent="0.35">
      <c r="G394" s="14" t="e">
        <f>Grants!#REF!</f>
        <v>#REF!</v>
      </c>
      <c r="H394" s="24" t="e">
        <f>Grants!#REF!</f>
        <v>#REF!</v>
      </c>
      <c r="I394" s="24">
        <f t="shared" si="12"/>
        <v>0</v>
      </c>
      <c r="J394" s="14" t="e">
        <f t="shared" si="13"/>
        <v>#REF!</v>
      </c>
      <c r="M394" s="25" t="s">
        <v>760</v>
      </c>
      <c r="N394" s="26">
        <v>0</v>
      </c>
    </row>
    <row r="395" spans="7:14" ht="15" hidden="1" x14ac:dyDescent="0.35">
      <c r="G395" s="14" t="e">
        <f>Grants!#REF!</f>
        <v>#REF!</v>
      </c>
      <c r="H395" s="24" t="e">
        <f>Grants!#REF!</f>
        <v>#REF!</v>
      </c>
      <c r="I395" s="24">
        <f t="shared" si="12"/>
        <v>0</v>
      </c>
      <c r="J395" s="14" t="e">
        <f t="shared" si="13"/>
        <v>#REF!</v>
      </c>
      <c r="M395" s="25" t="s">
        <v>761</v>
      </c>
      <c r="N395" s="26">
        <v>0</v>
      </c>
    </row>
    <row r="396" spans="7:14" ht="15" hidden="1" x14ac:dyDescent="0.35">
      <c r="G396" s="14" t="e">
        <f>Grants!#REF!</f>
        <v>#REF!</v>
      </c>
      <c r="H396" s="24" t="e">
        <f>Grants!#REF!</f>
        <v>#REF!</v>
      </c>
      <c r="I396" s="24">
        <f t="shared" si="12"/>
        <v>0</v>
      </c>
      <c r="J396" s="14" t="e">
        <f t="shared" si="13"/>
        <v>#REF!</v>
      </c>
      <c r="M396" s="25" t="s">
        <v>762</v>
      </c>
      <c r="N396" s="26">
        <v>0</v>
      </c>
    </row>
    <row r="397" spans="7:14" ht="15" hidden="1" x14ac:dyDescent="0.35">
      <c r="G397" s="14" t="e">
        <f>Grants!#REF!</f>
        <v>#REF!</v>
      </c>
      <c r="H397" s="24" t="e">
        <f>Grants!#REF!</f>
        <v>#REF!</v>
      </c>
      <c r="I397" s="24">
        <f t="shared" si="12"/>
        <v>0</v>
      </c>
      <c r="J397" s="14" t="e">
        <f t="shared" si="13"/>
        <v>#REF!</v>
      </c>
      <c r="M397" s="25" t="s">
        <v>763</v>
      </c>
      <c r="N397" s="26">
        <v>0</v>
      </c>
    </row>
    <row r="398" spans="7:14" ht="15" hidden="1" x14ac:dyDescent="0.35">
      <c r="G398" s="14" t="e">
        <f>Grants!#REF!</f>
        <v>#REF!</v>
      </c>
      <c r="H398" s="24" t="e">
        <f>Grants!#REF!</f>
        <v>#REF!</v>
      </c>
      <c r="I398" s="24">
        <f t="shared" si="12"/>
        <v>0</v>
      </c>
      <c r="J398" s="14" t="e">
        <f t="shared" si="13"/>
        <v>#REF!</v>
      </c>
      <c r="M398" s="25" t="s">
        <v>764</v>
      </c>
      <c r="N398" s="26">
        <v>0</v>
      </c>
    </row>
    <row r="399" spans="7:14" ht="15" hidden="1" x14ac:dyDescent="0.35">
      <c r="G399" s="14" t="e">
        <f>Grants!#REF!</f>
        <v>#REF!</v>
      </c>
      <c r="H399" s="24" t="e">
        <f>Grants!#REF!</f>
        <v>#REF!</v>
      </c>
      <c r="I399" s="24">
        <f t="shared" si="12"/>
        <v>0</v>
      </c>
      <c r="J399" s="14" t="e">
        <f t="shared" si="13"/>
        <v>#REF!</v>
      </c>
      <c r="M399" s="25" t="s">
        <v>765</v>
      </c>
      <c r="N399" s="26">
        <v>0</v>
      </c>
    </row>
    <row r="400" spans="7:14" ht="15" hidden="1" x14ac:dyDescent="0.35">
      <c r="G400" s="14" t="e">
        <f>Grants!#REF!</f>
        <v>#REF!</v>
      </c>
      <c r="H400" s="24" t="e">
        <f>Grants!#REF!</f>
        <v>#REF!</v>
      </c>
      <c r="I400" s="24">
        <f t="shared" si="12"/>
        <v>0</v>
      </c>
      <c r="J400" s="14" t="e">
        <f t="shared" si="13"/>
        <v>#REF!</v>
      </c>
      <c r="M400" s="25" t="s">
        <v>766</v>
      </c>
      <c r="N400" s="26">
        <v>0</v>
      </c>
    </row>
    <row r="401" spans="7:14" ht="15" hidden="1" x14ac:dyDescent="0.35">
      <c r="G401" s="14" t="e">
        <f>Grants!#REF!</f>
        <v>#REF!</v>
      </c>
      <c r="H401" s="24" t="e">
        <f>Grants!#REF!</f>
        <v>#REF!</v>
      </c>
      <c r="I401" s="24">
        <f t="shared" si="12"/>
        <v>0</v>
      </c>
      <c r="J401" s="14" t="e">
        <f t="shared" si="13"/>
        <v>#REF!</v>
      </c>
      <c r="M401" s="25" t="s">
        <v>767</v>
      </c>
      <c r="N401" s="26">
        <v>0</v>
      </c>
    </row>
    <row r="402" spans="7:14" ht="15" hidden="1" x14ac:dyDescent="0.35">
      <c r="G402" s="14" t="e">
        <f>Grants!#REF!</f>
        <v>#REF!</v>
      </c>
      <c r="H402" s="24" t="e">
        <f>Grants!#REF!</f>
        <v>#REF!</v>
      </c>
      <c r="I402" s="24">
        <f t="shared" si="12"/>
        <v>0</v>
      </c>
      <c r="J402" s="14" t="e">
        <f t="shared" si="13"/>
        <v>#REF!</v>
      </c>
      <c r="M402" s="25" t="s">
        <v>768</v>
      </c>
      <c r="N402" s="26">
        <v>0</v>
      </c>
    </row>
    <row r="403" spans="7:14" ht="15" hidden="1" x14ac:dyDescent="0.35">
      <c r="G403" s="14" t="e">
        <f>Grants!#REF!</f>
        <v>#REF!</v>
      </c>
      <c r="H403" s="24" t="e">
        <f>Grants!#REF!</f>
        <v>#REF!</v>
      </c>
      <c r="I403" s="24">
        <f t="shared" si="12"/>
        <v>0</v>
      </c>
      <c r="J403" s="14" t="e">
        <f t="shared" si="13"/>
        <v>#REF!</v>
      </c>
      <c r="M403" s="25" t="s">
        <v>769</v>
      </c>
      <c r="N403" s="26">
        <v>0</v>
      </c>
    </row>
    <row r="404" spans="7:14" ht="15" hidden="1" x14ac:dyDescent="0.35">
      <c r="G404" s="14" t="e">
        <f>Grants!#REF!</f>
        <v>#REF!</v>
      </c>
      <c r="H404" s="24" t="e">
        <f>Grants!#REF!</f>
        <v>#REF!</v>
      </c>
      <c r="I404" s="24">
        <f t="shared" si="12"/>
        <v>0</v>
      </c>
      <c r="J404" s="14" t="e">
        <f t="shared" si="13"/>
        <v>#REF!</v>
      </c>
      <c r="M404" s="25" t="s">
        <v>770</v>
      </c>
      <c r="N404" s="26">
        <v>0</v>
      </c>
    </row>
    <row r="405" spans="7:14" ht="15" hidden="1" x14ac:dyDescent="0.35">
      <c r="G405" s="14" t="e">
        <f>Grants!#REF!</f>
        <v>#REF!</v>
      </c>
      <c r="H405" s="24" t="e">
        <f>Grants!#REF!</f>
        <v>#REF!</v>
      </c>
      <c r="I405" s="24">
        <f t="shared" si="12"/>
        <v>0</v>
      </c>
      <c r="J405" s="14" t="e">
        <f t="shared" si="13"/>
        <v>#REF!</v>
      </c>
      <c r="M405" s="25" t="s">
        <v>771</v>
      </c>
      <c r="N405" s="26">
        <v>0</v>
      </c>
    </row>
    <row r="406" spans="7:14" ht="15" hidden="1" x14ac:dyDescent="0.35">
      <c r="G406" s="14" t="e">
        <f>Grants!#REF!</f>
        <v>#REF!</v>
      </c>
      <c r="H406" s="24" t="e">
        <f>Grants!#REF!</f>
        <v>#REF!</v>
      </c>
      <c r="I406" s="24">
        <f t="shared" si="12"/>
        <v>0</v>
      </c>
      <c r="J406" s="14" t="e">
        <f t="shared" si="13"/>
        <v>#REF!</v>
      </c>
      <c r="M406" s="25" t="s">
        <v>772</v>
      </c>
      <c r="N406" s="26">
        <v>0</v>
      </c>
    </row>
    <row r="407" spans="7:14" ht="15" hidden="1" x14ac:dyDescent="0.35">
      <c r="G407" s="14" t="e">
        <f>Grants!#REF!</f>
        <v>#REF!</v>
      </c>
      <c r="H407" s="24" t="e">
        <f>Grants!#REF!</f>
        <v>#REF!</v>
      </c>
      <c r="I407" s="24">
        <f t="shared" si="12"/>
        <v>0</v>
      </c>
      <c r="J407" s="14" t="e">
        <f t="shared" si="13"/>
        <v>#REF!</v>
      </c>
      <c r="M407" s="25" t="s">
        <v>773</v>
      </c>
      <c r="N407" s="26">
        <v>0</v>
      </c>
    </row>
    <row r="408" spans="7:14" ht="15" hidden="1" x14ac:dyDescent="0.35">
      <c r="G408" s="14" t="e">
        <f>Grants!#REF!</f>
        <v>#REF!</v>
      </c>
      <c r="H408" s="24" t="e">
        <f>Grants!#REF!</f>
        <v>#REF!</v>
      </c>
      <c r="I408" s="24">
        <f t="shared" si="12"/>
        <v>0</v>
      </c>
      <c r="J408" s="14" t="e">
        <f t="shared" si="13"/>
        <v>#REF!</v>
      </c>
      <c r="M408" s="25" t="s">
        <v>774</v>
      </c>
      <c r="N408" s="26">
        <v>0</v>
      </c>
    </row>
    <row r="409" spans="7:14" ht="15" hidden="1" x14ac:dyDescent="0.35">
      <c r="G409" s="14" t="e">
        <f>Grants!#REF!</f>
        <v>#REF!</v>
      </c>
      <c r="H409" s="24" t="e">
        <f>Grants!#REF!</f>
        <v>#REF!</v>
      </c>
      <c r="I409" s="24">
        <f t="shared" si="12"/>
        <v>0</v>
      </c>
      <c r="J409" s="14" t="e">
        <f t="shared" si="13"/>
        <v>#REF!</v>
      </c>
      <c r="M409" s="25" t="s">
        <v>775</v>
      </c>
      <c r="N409" s="26">
        <v>0</v>
      </c>
    </row>
    <row r="410" spans="7:14" ht="15" hidden="1" x14ac:dyDescent="0.35">
      <c r="G410" s="14" t="e">
        <f>Grants!#REF!</f>
        <v>#REF!</v>
      </c>
      <c r="H410" s="24" t="e">
        <f>Grants!#REF!</f>
        <v>#REF!</v>
      </c>
      <c r="I410" s="24">
        <f t="shared" si="12"/>
        <v>0</v>
      </c>
      <c r="J410" s="14" t="e">
        <f t="shared" si="13"/>
        <v>#REF!</v>
      </c>
      <c r="M410" s="25" t="s">
        <v>776</v>
      </c>
      <c r="N410" s="26">
        <v>0</v>
      </c>
    </row>
    <row r="411" spans="7:14" ht="15" hidden="1" x14ac:dyDescent="0.35">
      <c r="G411" s="14" t="e">
        <f>Grants!#REF!</f>
        <v>#REF!</v>
      </c>
      <c r="H411" s="24" t="e">
        <f>Grants!#REF!</f>
        <v>#REF!</v>
      </c>
      <c r="I411" s="24">
        <f t="shared" si="12"/>
        <v>0</v>
      </c>
      <c r="J411" s="14" t="e">
        <f t="shared" si="13"/>
        <v>#REF!</v>
      </c>
      <c r="M411" s="25" t="s">
        <v>777</v>
      </c>
      <c r="N411" s="26">
        <v>0</v>
      </c>
    </row>
    <row r="412" spans="7:14" ht="15" hidden="1" x14ac:dyDescent="0.35">
      <c r="G412" s="14" t="e">
        <f>Grants!#REF!</f>
        <v>#REF!</v>
      </c>
      <c r="H412" s="24" t="e">
        <f>Grants!#REF!</f>
        <v>#REF!</v>
      </c>
      <c r="I412" s="24">
        <f t="shared" si="12"/>
        <v>0</v>
      </c>
      <c r="J412" s="14" t="e">
        <f t="shared" si="13"/>
        <v>#REF!</v>
      </c>
      <c r="M412" s="25" t="s">
        <v>778</v>
      </c>
      <c r="N412" s="26">
        <v>0</v>
      </c>
    </row>
    <row r="413" spans="7:14" ht="15" hidden="1" x14ac:dyDescent="0.35">
      <c r="G413" s="14" t="e">
        <f>Grants!#REF!</f>
        <v>#REF!</v>
      </c>
      <c r="H413" s="24" t="e">
        <f>Grants!#REF!</f>
        <v>#REF!</v>
      </c>
      <c r="I413" s="24">
        <f t="shared" si="12"/>
        <v>0</v>
      </c>
      <c r="J413" s="14" t="e">
        <f t="shared" si="13"/>
        <v>#REF!</v>
      </c>
      <c r="M413" s="25" t="s">
        <v>779</v>
      </c>
      <c r="N413" s="26">
        <v>0</v>
      </c>
    </row>
    <row r="414" spans="7:14" ht="15" hidden="1" x14ac:dyDescent="0.35">
      <c r="G414" s="14" t="e">
        <f>Grants!#REF!</f>
        <v>#REF!</v>
      </c>
      <c r="H414" s="24" t="e">
        <f>Grants!#REF!</f>
        <v>#REF!</v>
      </c>
      <c r="I414" s="24">
        <f t="shared" si="12"/>
        <v>0</v>
      </c>
      <c r="J414" s="14" t="e">
        <f t="shared" si="13"/>
        <v>#REF!</v>
      </c>
      <c r="M414" s="25" t="s">
        <v>780</v>
      </c>
      <c r="N414" s="26">
        <v>0</v>
      </c>
    </row>
    <row r="415" spans="7:14" ht="15" hidden="1" x14ac:dyDescent="0.35">
      <c r="G415" s="14" t="e">
        <f>Grants!#REF!</f>
        <v>#REF!</v>
      </c>
      <c r="H415" s="24" t="e">
        <f>Grants!#REF!</f>
        <v>#REF!</v>
      </c>
      <c r="I415" s="24">
        <f t="shared" si="12"/>
        <v>0</v>
      </c>
      <c r="J415" s="14" t="e">
        <f t="shared" si="13"/>
        <v>#REF!</v>
      </c>
      <c r="M415" s="25" t="s">
        <v>781</v>
      </c>
      <c r="N415" s="26">
        <v>0</v>
      </c>
    </row>
    <row r="416" spans="7:14" ht="15" hidden="1" x14ac:dyDescent="0.35">
      <c r="G416" s="14" t="e">
        <f>Grants!#REF!</f>
        <v>#REF!</v>
      </c>
      <c r="H416" s="24" t="e">
        <f>Grants!#REF!</f>
        <v>#REF!</v>
      </c>
      <c r="I416" s="24">
        <f t="shared" si="12"/>
        <v>0</v>
      </c>
      <c r="J416" s="14" t="e">
        <f t="shared" si="13"/>
        <v>#REF!</v>
      </c>
      <c r="M416" s="25" t="s">
        <v>782</v>
      </c>
      <c r="N416" s="26">
        <v>0</v>
      </c>
    </row>
    <row r="417" spans="7:14" ht="15" hidden="1" x14ac:dyDescent="0.35">
      <c r="G417" s="14" t="e">
        <f>Grants!#REF!</f>
        <v>#REF!</v>
      </c>
      <c r="H417" s="24" t="e">
        <f>Grants!#REF!</f>
        <v>#REF!</v>
      </c>
      <c r="I417" s="24">
        <f t="shared" si="12"/>
        <v>0</v>
      </c>
      <c r="J417" s="14" t="e">
        <f t="shared" si="13"/>
        <v>#REF!</v>
      </c>
      <c r="M417" s="25" t="s">
        <v>783</v>
      </c>
      <c r="N417" s="26">
        <v>0</v>
      </c>
    </row>
    <row r="418" spans="7:14" ht="15" hidden="1" x14ac:dyDescent="0.35">
      <c r="G418" s="14" t="e">
        <f>Grants!#REF!</f>
        <v>#REF!</v>
      </c>
      <c r="H418" s="24" t="e">
        <f>Grants!#REF!</f>
        <v>#REF!</v>
      </c>
      <c r="I418" s="24">
        <f t="shared" si="12"/>
        <v>0</v>
      </c>
      <c r="J418" s="14" t="e">
        <f t="shared" si="13"/>
        <v>#REF!</v>
      </c>
      <c r="M418" s="25" t="s">
        <v>784</v>
      </c>
      <c r="N418" s="26">
        <v>0</v>
      </c>
    </row>
    <row r="419" spans="7:14" ht="15" hidden="1" x14ac:dyDescent="0.35">
      <c r="G419" s="14" t="e">
        <f>Grants!#REF!</f>
        <v>#REF!</v>
      </c>
      <c r="H419" s="24" t="e">
        <f>Grants!#REF!</f>
        <v>#REF!</v>
      </c>
      <c r="I419" s="24">
        <f t="shared" si="12"/>
        <v>0</v>
      </c>
      <c r="J419" s="14" t="e">
        <f t="shared" si="13"/>
        <v>#REF!</v>
      </c>
      <c r="M419" s="25" t="s">
        <v>785</v>
      </c>
      <c r="N419" s="26">
        <v>0</v>
      </c>
    </row>
    <row r="420" spans="7:14" ht="15" hidden="1" x14ac:dyDescent="0.35">
      <c r="G420" s="14" t="e">
        <f>Grants!#REF!</f>
        <v>#REF!</v>
      </c>
      <c r="H420" s="24" t="e">
        <f>Grants!#REF!</f>
        <v>#REF!</v>
      </c>
      <c r="I420" s="24">
        <f t="shared" si="12"/>
        <v>0</v>
      </c>
      <c r="J420" s="14" t="e">
        <f t="shared" si="13"/>
        <v>#REF!</v>
      </c>
      <c r="M420" s="25" t="s">
        <v>786</v>
      </c>
      <c r="N420" s="26">
        <v>0</v>
      </c>
    </row>
    <row r="421" spans="7:14" ht="15" hidden="1" x14ac:dyDescent="0.35">
      <c r="G421" s="14" t="e">
        <f>Grants!#REF!</f>
        <v>#REF!</v>
      </c>
      <c r="H421" s="24" t="e">
        <f>Grants!#REF!</f>
        <v>#REF!</v>
      </c>
      <c r="I421" s="24">
        <f t="shared" si="12"/>
        <v>0</v>
      </c>
      <c r="J421" s="14" t="e">
        <f t="shared" si="13"/>
        <v>#REF!</v>
      </c>
      <c r="M421" s="25" t="s">
        <v>787</v>
      </c>
      <c r="N421" s="26">
        <v>0</v>
      </c>
    </row>
    <row r="422" spans="7:14" ht="15" hidden="1" x14ac:dyDescent="0.35">
      <c r="G422" s="14" t="e">
        <f>Grants!#REF!</f>
        <v>#REF!</v>
      </c>
      <c r="H422" s="24" t="e">
        <f>Grants!#REF!</f>
        <v>#REF!</v>
      </c>
      <c r="I422" s="24">
        <f t="shared" si="12"/>
        <v>0</v>
      </c>
      <c r="J422" s="14" t="e">
        <f t="shared" si="13"/>
        <v>#REF!</v>
      </c>
      <c r="M422" s="25" t="s">
        <v>788</v>
      </c>
      <c r="N422" s="26">
        <v>0</v>
      </c>
    </row>
    <row r="423" spans="7:14" ht="15" hidden="1" x14ac:dyDescent="0.35">
      <c r="G423" s="14" t="e">
        <f>Grants!#REF!</f>
        <v>#REF!</v>
      </c>
      <c r="H423" s="24" t="e">
        <f>Grants!#REF!</f>
        <v>#REF!</v>
      </c>
      <c r="I423" s="24">
        <f t="shared" si="12"/>
        <v>0</v>
      </c>
      <c r="J423" s="14" t="e">
        <f t="shared" si="13"/>
        <v>#REF!</v>
      </c>
      <c r="M423" s="25" t="s">
        <v>789</v>
      </c>
      <c r="N423" s="26">
        <v>0</v>
      </c>
    </row>
    <row r="424" spans="7:14" ht="15" hidden="1" x14ac:dyDescent="0.35">
      <c r="G424" s="14" t="e">
        <f>Grants!#REF!</f>
        <v>#REF!</v>
      </c>
      <c r="H424" s="24" t="e">
        <f>Grants!#REF!</f>
        <v>#REF!</v>
      </c>
      <c r="I424" s="24">
        <f t="shared" si="12"/>
        <v>0</v>
      </c>
      <c r="J424" s="14" t="e">
        <f t="shared" si="13"/>
        <v>#REF!</v>
      </c>
      <c r="M424" s="25" t="s">
        <v>790</v>
      </c>
      <c r="N424" s="26">
        <v>0</v>
      </c>
    </row>
    <row r="425" spans="7:14" ht="15" hidden="1" x14ac:dyDescent="0.35">
      <c r="G425" s="14" t="e">
        <f>Grants!#REF!</f>
        <v>#REF!</v>
      </c>
      <c r="H425" s="24" t="e">
        <f>Grants!#REF!</f>
        <v>#REF!</v>
      </c>
      <c r="I425" s="24">
        <f t="shared" si="12"/>
        <v>0</v>
      </c>
      <c r="J425" s="14" t="e">
        <f t="shared" si="13"/>
        <v>#REF!</v>
      </c>
      <c r="M425" s="25" t="s">
        <v>522</v>
      </c>
      <c r="N425" s="26">
        <v>69991.42</v>
      </c>
    </row>
    <row r="426" spans="7:14" ht="15" hidden="1" x14ac:dyDescent="0.35">
      <c r="G426" s="14" t="e">
        <f>Grants!#REF!</f>
        <v>#REF!</v>
      </c>
      <c r="H426" s="24" t="e">
        <f>Grants!#REF!</f>
        <v>#REF!</v>
      </c>
      <c r="I426" s="24">
        <f t="shared" si="12"/>
        <v>0</v>
      </c>
      <c r="J426" s="14" t="e">
        <f t="shared" si="13"/>
        <v>#REF!</v>
      </c>
      <c r="M426" s="25" t="s">
        <v>579</v>
      </c>
      <c r="N426" s="26">
        <v>8029.18</v>
      </c>
    </row>
    <row r="427" spans="7:14" ht="15" hidden="1" x14ac:dyDescent="0.35">
      <c r="G427" s="14" t="e">
        <f>Grants!#REF!</f>
        <v>#REF!</v>
      </c>
      <c r="H427" s="24" t="e">
        <f>Grants!#REF!</f>
        <v>#REF!</v>
      </c>
      <c r="I427" s="24">
        <f t="shared" si="12"/>
        <v>0</v>
      </c>
      <c r="J427" s="14" t="e">
        <f t="shared" si="13"/>
        <v>#REF!</v>
      </c>
      <c r="M427" s="25" t="s">
        <v>580</v>
      </c>
      <c r="N427" s="26">
        <v>617.92999999999995</v>
      </c>
    </row>
    <row r="428" spans="7:14" ht="15" hidden="1" x14ac:dyDescent="0.35">
      <c r="G428" s="14" t="e">
        <f>Grants!#REF!</f>
        <v>#REF!</v>
      </c>
      <c r="H428" s="24" t="e">
        <f>Grants!#REF!</f>
        <v>#REF!</v>
      </c>
      <c r="I428" s="24">
        <f t="shared" si="12"/>
        <v>0</v>
      </c>
      <c r="J428" s="14" t="e">
        <f t="shared" si="13"/>
        <v>#REF!</v>
      </c>
      <c r="M428" s="25" t="s">
        <v>598</v>
      </c>
      <c r="N428" s="26">
        <v>47396.160000000003</v>
      </c>
    </row>
    <row r="429" spans="7:14" ht="15" hidden="1" x14ac:dyDescent="0.35">
      <c r="G429" s="14" t="e">
        <f>Grants!#REF!</f>
        <v>#REF!</v>
      </c>
      <c r="H429" s="24" t="e">
        <f>Grants!#REF!</f>
        <v>#REF!</v>
      </c>
      <c r="I429" s="24">
        <f t="shared" si="12"/>
        <v>0</v>
      </c>
      <c r="J429" s="14" t="e">
        <f t="shared" si="13"/>
        <v>#REF!</v>
      </c>
      <c r="M429" s="25" t="s">
        <v>601</v>
      </c>
      <c r="N429" s="26">
        <v>365690.36</v>
      </c>
    </row>
    <row r="430" spans="7:14" ht="15" hidden="1" x14ac:dyDescent="0.35">
      <c r="G430" s="14" t="e">
        <f>Grants!#REF!</f>
        <v>#REF!</v>
      </c>
      <c r="H430" s="24" t="e">
        <f>Grants!#REF!</f>
        <v>#REF!</v>
      </c>
      <c r="I430" s="24">
        <f t="shared" si="12"/>
        <v>0</v>
      </c>
      <c r="J430" s="14" t="e">
        <f t="shared" si="13"/>
        <v>#REF!</v>
      </c>
      <c r="M430" s="25" t="s">
        <v>603</v>
      </c>
      <c r="N430" s="26">
        <v>57120.86</v>
      </c>
    </row>
    <row r="431" spans="7:14" ht="15" hidden="1" x14ac:dyDescent="0.35">
      <c r="G431" s="14" t="e">
        <f>Grants!#REF!</f>
        <v>#REF!</v>
      </c>
      <c r="H431" s="24" t="e">
        <f>Grants!#REF!</f>
        <v>#REF!</v>
      </c>
      <c r="I431" s="24">
        <f t="shared" si="12"/>
        <v>0</v>
      </c>
      <c r="J431" s="14" t="e">
        <f t="shared" si="13"/>
        <v>#REF!</v>
      </c>
      <c r="M431" s="25" t="s">
        <v>604</v>
      </c>
      <c r="N431" s="26">
        <v>63399.07</v>
      </c>
    </row>
    <row r="432" spans="7:14" ht="15" hidden="1" x14ac:dyDescent="0.35">
      <c r="G432" s="14" t="e">
        <f>Grants!#REF!</f>
        <v>#REF!</v>
      </c>
      <c r="H432" s="24" t="e">
        <f>Grants!#REF!</f>
        <v>#REF!</v>
      </c>
      <c r="I432" s="24">
        <f t="shared" si="12"/>
        <v>0</v>
      </c>
      <c r="J432" s="14" t="e">
        <f t="shared" si="13"/>
        <v>#REF!</v>
      </c>
      <c r="M432" s="25" t="s">
        <v>639</v>
      </c>
      <c r="N432" s="26">
        <v>44631.14</v>
      </c>
    </row>
    <row r="433" spans="7:14" ht="15" hidden="1" x14ac:dyDescent="0.35">
      <c r="G433" s="14" t="e">
        <f>Grants!#REF!</f>
        <v>#REF!</v>
      </c>
      <c r="H433" s="24" t="e">
        <f>Grants!#REF!</f>
        <v>#REF!</v>
      </c>
      <c r="I433" s="24">
        <f t="shared" si="12"/>
        <v>0</v>
      </c>
      <c r="J433" s="14" t="e">
        <f t="shared" si="13"/>
        <v>#REF!</v>
      </c>
      <c r="M433" s="25" t="s">
        <v>657</v>
      </c>
      <c r="N433" s="26">
        <v>2658.2</v>
      </c>
    </row>
    <row r="434" spans="7:14" ht="15" hidden="1" x14ac:dyDescent="0.35">
      <c r="G434" s="14" t="e">
        <f>Grants!#REF!</f>
        <v>#REF!</v>
      </c>
      <c r="H434" s="24" t="e">
        <f>Grants!#REF!</f>
        <v>#REF!</v>
      </c>
      <c r="I434" s="24">
        <f t="shared" si="12"/>
        <v>0</v>
      </c>
      <c r="J434" s="14" t="e">
        <f t="shared" si="13"/>
        <v>#REF!</v>
      </c>
      <c r="M434" s="25" t="s">
        <v>668</v>
      </c>
      <c r="N434" s="26">
        <v>289666</v>
      </c>
    </row>
    <row r="435" spans="7:14" ht="15" hidden="1" x14ac:dyDescent="0.35">
      <c r="G435" s="14" t="e">
        <f>Grants!#REF!</f>
        <v>#REF!</v>
      </c>
      <c r="H435" s="24" t="e">
        <f>Grants!#REF!</f>
        <v>#REF!</v>
      </c>
      <c r="I435" s="24">
        <f t="shared" si="12"/>
        <v>0</v>
      </c>
      <c r="J435" s="14" t="e">
        <f t="shared" si="13"/>
        <v>#REF!</v>
      </c>
      <c r="M435" s="25" t="s">
        <v>677</v>
      </c>
      <c r="N435" s="26">
        <v>54944.42</v>
      </c>
    </row>
    <row r="436" spans="7:14" ht="15" hidden="1" x14ac:dyDescent="0.35">
      <c r="G436" s="14" t="e">
        <f>Grants!#REF!</f>
        <v>#REF!</v>
      </c>
      <c r="H436" s="24" t="e">
        <f>Grants!#REF!</f>
        <v>#REF!</v>
      </c>
      <c r="I436" s="24">
        <f t="shared" si="12"/>
        <v>0</v>
      </c>
      <c r="J436" s="14" t="e">
        <f t="shared" si="13"/>
        <v>#REF!</v>
      </c>
      <c r="M436" s="25" t="s">
        <v>685</v>
      </c>
      <c r="N436" s="26">
        <v>65026.87</v>
      </c>
    </row>
    <row r="437" spans="7:14" ht="15" hidden="1" x14ac:dyDescent="0.35">
      <c r="G437" s="14" t="e">
        <f>Grants!#REF!</f>
        <v>#REF!</v>
      </c>
      <c r="H437" s="24" t="e">
        <f>Grants!#REF!</f>
        <v>#REF!</v>
      </c>
      <c r="I437" s="24">
        <f t="shared" si="12"/>
        <v>0</v>
      </c>
      <c r="J437" s="14" t="e">
        <f t="shared" si="13"/>
        <v>#REF!</v>
      </c>
      <c r="M437" s="25" t="s">
        <v>686</v>
      </c>
      <c r="N437" s="26">
        <v>161662.73000000001</v>
      </c>
    </row>
    <row r="438" spans="7:14" ht="15" hidden="1" x14ac:dyDescent="0.35">
      <c r="G438" s="14" t="e">
        <f>Grants!#REF!</f>
        <v>#REF!</v>
      </c>
      <c r="H438" s="24" t="e">
        <f>Grants!#REF!</f>
        <v>#REF!</v>
      </c>
      <c r="I438" s="24">
        <f t="shared" si="12"/>
        <v>0</v>
      </c>
      <c r="J438" s="14" t="e">
        <f t="shared" si="13"/>
        <v>#REF!</v>
      </c>
      <c r="M438" s="25" t="s">
        <v>688</v>
      </c>
      <c r="N438" s="26">
        <v>50265.53</v>
      </c>
    </row>
    <row r="439" spans="7:14" ht="15" hidden="1" x14ac:dyDescent="0.35">
      <c r="G439" s="14" t="e">
        <f>Grants!#REF!</f>
        <v>#REF!</v>
      </c>
      <c r="H439" s="24" t="e">
        <f>Grants!#REF!</f>
        <v>#REF!</v>
      </c>
      <c r="I439" s="24">
        <f t="shared" si="12"/>
        <v>0</v>
      </c>
      <c r="J439" s="14" t="e">
        <f t="shared" si="13"/>
        <v>#REF!</v>
      </c>
      <c r="M439" s="25" t="s">
        <v>692</v>
      </c>
      <c r="N439" s="26">
        <v>1241</v>
      </c>
    </row>
    <row r="440" spans="7:14" ht="15" hidden="1" x14ac:dyDescent="0.35">
      <c r="G440" s="14" t="e">
        <f>Grants!#REF!</f>
        <v>#REF!</v>
      </c>
      <c r="H440" s="24" t="e">
        <f>Grants!#REF!</f>
        <v>#REF!</v>
      </c>
      <c r="I440" s="24">
        <f t="shared" si="12"/>
        <v>0</v>
      </c>
      <c r="J440" s="14" t="e">
        <f t="shared" si="13"/>
        <v>#REF!</v>
      </c>
      <c r="M440" s="25" t="s">
        <v>700</v>
      </c>
      <c r="N440" s="26">
        <v>73603.679999999993</v>
      </c>
    </row>
    <row r="441" spans="7:14" ht="15" hidden="1" x14ac:dyDescent="0.35">
      <c r="G441" s="14" t="e">
        <f>Grants!#REF!</f>
        <v>#REF!</v>
      </c>
      <c r="H441" s="24" t="e">
        <f>Grants!#REF!</f>
        <v>#REF!</v>
      </c>
      <c r="I441" s="24">
        <f t="shared" si="12"/>
        <v>0</v>
      </c>
      <c r="J441" s="14" t="e">
        <f t="shared" si="13"/>
        <v>#REF!</v>
      </c>
      <c r="M441" s="25" t="s">
        <v>702</v>
      </c>
      <c r="N441" s="26">
        <v>58362.15</v>
      </c>
    </row>
    <row r="442" spans="7:14" ht="15" hidden="1" x14ac:dyDescent="0.35">
      <c r="G442" s="14" t="e">
        <f>Grants!#REF!</f>
        <v>#REF!</v>
      </c>
      <c r="H442" s="24" t="e">
        <f>Grants!#REF!</f>
        <v>#REF!</v>
      </c>
      <c r="I442" s="24">
        <f t="shared" si="12"/>
        <v>0</v>
      </c>
      <c r="J442" s="14" t="e">
        <f t="shared" si="13"/>
        <v>#REF!</v>
      </c>
      <c r="M442" s="25" t="s">
        <v>486</v>
      </c>
      <c r="N442" s="26">
        <v>1048.5999999999999</v>
      </c>
    </row>
    <row r="443" spans="7:14" ht="15" hidden="1" x14ac:dyDescent="0.35">
      <c r="G443" s="14" t="e">
        <f>Grants!#REF!</f>
        <v>#REF!</v>
      </c>
      <c r="H443" s="24" t="e">
        <f>Grants!#REF!</f>
        <v>#REF!</v>
      </c>
      <c r="I443" s="24">
        <f t="shared" si="12"/>
        <v>0</v>
      </c>
      <c r="J443" s="14" t="e">
        <f t="shared" si="13"/>
        <v>#REF!</v>
      </c>
      <c r="M443" s="25" t="s">
        <v>724</v>
      </c>
      <c r="N443" s="26">
        <v>74256</v>
      </c>
    </row>
    <row r="444" spans="7:14" ht="15" hidden="1" x14ac:dyDescent="0.35">
      <c r="G444" s="14" t="e">
        <f>Grants!#REF!</f>
        <v>#REF!</v>
      </c>
      <c r="H444" s="24" t="e">
        <f>Grants!#REF!</f>
        <v>#REF!</v>
      </c>
      <c r="I444" s="24">
        <f t="shared" si="12"/>
        <v>0</v>
      </c>
      <c r="J444" s="14" t="e">
        <f t="shared" si="13"/>
        <v>#REF!</v>
      </c>
      <c r="M444" s="25" t="s">
        <v>726</v>
      </c>
      <c r="N444" s="26">
        <v>166482.29999999999</v>
      </c>
    </row>
    <row r="445" spans="7:14" ht="15" hidden="1" x14ac:dyDescent="0.35">
      <c r="G445" s="14" t="e">
        <f>Grants!#REF!</f>
        <v>#REF!</v>
      </c>
      <c r="H445" s="24" t="e">
        <f>Grants!#REF!</f>
        <v>#REF!</v>
      </c>
      <c r="I445" s="24">
        <f t="shared" si="12"/>
        <v>0</v>
      </c>
      <c r="J445" s="14" t="e">
        <f t="shared" si="13"/>
        <v>#REF!</v>
      </c>
      <c r="M445" s="25" t="s">
        <v>727</v>
      </c>
      <c r="N445" s="26">
        <v>500013.11</v>
      </c>
    </row>
    <row r="446" spans="7:14" ht="15" hidden="1" x14ac:dyDescent="0.35">
      <c r="G446" s="14" t="e">
        <f>Grants!#REF!</f>
        <v>#REF!</v>
      </c>
      <c r="H446" s="24" t="e">
        <f>Grants!#REF!</f>
        <v>#REF!</v>
      </c>
      <c r="I446" s="24">
        <f t="shared" si="12"/>
        <v>0</v>
      </c>
      <c r="J446" s="14" t="e">
        <f t="shared" si="13"/>
        <v>#REF!</v>
      </c>
      <c r="M446" s="25" t="s">
        <v>791</v>
      </c>
      <c r="N446" s="26">
        <v>105407.4</v>
      </c>
    </row>
    <row r="447" spans="7:14" ht="15" hidden="1" x14ac:dyDescent="0.35">
      <c r="G447" s="14" t="e">
        <f>Grants!#REF!</f>
        <v>#REF!</v>
      </c>
      <c r="H447" s="24" t="e">
        <f>Grants!#REF!</f>
        <v>#REF!</v>
      </c>
      <c r="I447" s="24">
        <f t="shared" si="12"/>
        <v>0</v>
      </c>
      <c r="J447" s="14" t="e">
        <f t="shared" si="13"/>
        <v>#REF!</v>
      </c>
      <c r="M447" s="25" t="s">
        <v>792</v>
      </c>
      <c r="N447" s="26">
        <v>278968.94</v>
      </c>
    </row>
    <row r="448" spans="7:14" ht="15" hidden="1" x14ac:dyDescent="0.35">
      <c r="G448" s="14" t="e">
        <f>Grants!#REF!</f>
        <v>#REF!</v>
      </c>
      <c r="H448" s="24" t="e">
        <f>Grants!#REF!</f>
        <v>#REF!</v>
      </c>
      <c r="I448" s="24">
        <f t="shared" si="12"/>
        <v>0</v>
      </c>
      <c r="J448" s="14" t="e">
        <f t="shared" si="13"/>
        <v>#REF!</v>
      </c>
      <c r="M448" s="25" t="s">
        <v>793</v>
      </c>
      <c r="N448" s="26">
        <v>12743.7</v>
      </c>
    </row>
    <row r="449" spans="7:14" ht="15" hidden="1" x14ac:dyDescent="0.35">
      <c r="G449" s="14" t="e">
        <f>Grants!#REF!</f>
        <v>#REF!</v>
      </c>
      <c r="H449" s="24" t="e">
        <f>Grants!#REF!</f>
        <v>#REF!</v>
      </c>
      <c r="I449" s="24">
        <f t="shared" si="12"/>
        <v>0</v>
      </c>
      <c r="J449" s="14" t="e">
        <f t="shared" si="13"/>
        <v>#REF!</v>
      </c>
      <c r="M449" s="25" t="s">
        <v>794</v>
      </c>
      <c r="N449" s="26">
        <v>465916.04</v>
      </c>
    </row>
    <row r="450" spans="7:14" ht="15" hidden="1" x14ac:dyDescent="0.35">
      <c r="G450" s="14" t="e">
        <f>Grants!#REF!</f>
        <v>#REF!</v>
      </c>
      <c r="H450" s="24" t="e">
        <f>Grants!#REF!</f>
        <v>#REF!</v>
      </c>
      <c r="I450" s="24">
        <f t="shared" si="12"/>
        <v>0</v>
      </c>
      <c r="J450" s="14" t="e">
        <f t="shared" si="13"/>
        <v>#REF!</v>
      </c>
      <c r="M450" s="25" t="s">
        <v>795</v>
      </c>
      <c r="N450" s="26">
        <v>498170.49</v>
      </c>
    </row>
    <row r="451" spans="7:14" ht="15" hidden="1" x14ac:dyDescent="0.35">
      <c r="G451" s="14" t="e">
        <f>Grants!#REF!</f>
        <v>#REF!</v>
      </c>
      <c r="H451" s="24" t="e">
        <f>Grants!#REF!</f>
        <v>#REF!</v>
      </c>
      <c r="I451" s="24">
        <f t="shared" si="12"/>
        <v>0</v>
      </c>
      <c r="J451" s="14" t="e">
        <f t="shared" si="13"/>
        <v>#REF!</v>
      </c>
      <c r="M451" s="25" t="s">
        <v>796</v>
      </c>
      <c r="N451" s="26">
        <v>96815.92</v>
      </c>
    </row>
    <row r="452" spans="7:14" ht="15" hidden="1" x14ac:dyDescent="0.35">
      <c r="G452" s="14" t="e">
        <f>Grants!#REF!</f>
        <v>#REF!</v>
      </c>
      <c r="H452" s="24" t="e">
        <f>Grants!#REF!</f>
        <v>#REF!</v>
      </c>
      <c r="I452" s="24">
        <f t="shared" si="12"/>
        <v>0</v>
      </c>
      <c r="J452" s="14" t="e">
        <f t="shared" si="13"/>
        <v>#REF!</v>
      </c>
      <c r="M452" s="25" t="s">
        <v>797</v>
      </c>
      <c r="N452" s="26">
        <v>695620.54</v>
      </c>
    </row>
    <row r="453" spans="7:14" ht="15" hidden="1" x14ac:dyDescent="0.35">
      <c r="G453" s="14" t="e">
        <f>Grants!#REF!</f>
        <v>#REF!</v>
      </c>
      <c r="H453" s="24" t="e">
        <f>Grants!#REF!</f>
        <v>#REF!</v>
      </c>
      <c r="I453" s="24">
        <f t="shared" si="12"/>
        <v>0</v>
      </c>
      <c r="J453" s="14" t="e">
        <f t="shared" si="13"/>
        <v>#REF!</v>
      </c>
      <c r="M453" s="25" t="s">
        <v>798</v>
      </c>
      <c r="N453" s="26">
        <v>5379</v>
      </c>
    </row>
    <row r="454" spans="7:14" ht="15" hidden="1" x14ac:dyDescent="0.35">
      <c r="G454" s="14" t="e">
        <f>Grants!#REF!</f>
        <v>#REF!</v>
      </c>
      <c r="H454" s="24" t="e">
        <f>Grants!#REF!</f>
        <v>#REF!</v>
      </c>
      <c r="I454" s="24">
        <f t="shared" ref="I454:I517" si="14">SUMIF(M:M,G:G,N:N)</f>
        <v>0</v>
      </c>
      <c r="J454" s="14" t="e">
        <f t="shared" ref="J454:J517" si="15">IF(I454=H454,"TRUE",IF(I454=0,"","FALSE"))</f>
        <v>#REF!</v>
      </c>
      <c r="M454" s="25" t="s">
        <v>799</v>
      </c>
      <c r="N454" s="26">
        <v>505831.82</v>
      </c>
    </row>
    <row r="455" spans="7:14" ht="15" hidden="1" x14ac:dyDescent="0.35">
      <c r="G455" s="14" t="e">
        <f>Grants!#REF!</f>
        <v>#REF!</v>
      </c>
      <c r="H455" s="24" t="e">
        <f>Grants!#REF!</f>
        <v>#REF!</v>
      </c>
      <c r="I455" s="24">
        <f t="shared" si="14"/>
        <v>0</v>
      </c>
      <c r="J455" s="14" t="e">
        <f t="shared" si="15"/>
        <v>#REF!</v>
      </c>
      <c r="M455" s="25" t="s">
        <v>800</v>
      </c>
      <c r="N455" s="26">
        <v>29850</v>
      </c>
    </row>
    <row r="456" spans="7:14" ht="15" hidden="1" x14ac:dyDescent="0.35">
      <c r="G456" s="14" t="e">
        <f>Grants!#REF!</f>
        <v>#REF!</v>
      </c>
      <c r="H456" s="24" t="e">
        <f>Grants!#REF!</f>
        <v>#REF!</v>
      </c>
      <c r="I456" s="24">
        <f t="shared" si="14"/>
        <v>0</v>
      </c>
      <c r="J456" s="14" t="e">
        <f t="shared" si="15"/>
        <v>#REF!</v>
      </c>
      <c r="M456" s="25" t="s">
        <v>801</v>
      </c>
      <c r="N456" s="26">
        <v>57610</v>
      </c>
    </row>
    <row r="457" spans="7:14" ht="15" hidden="1" x14ac:dyDescent="0.35">
      <c r="G457" s="14" t="e">
        <f>Grants!#REF!</f>
        <v>#REF!</v>
      </c>
      <c r="H457" s="24" t="e">
        <f>Grants!#REF!</f>
        <v>#REF!</v>
      </c>
      <c r="I457" s="24">
        <f t="shared" si="14"/>
        <v>0</v>
      </c>
      <c r="J457" s="14" t="e">
        <f t="shared" si="15"/>
        <v>#REF!</v>
      </c>
      <c r="M457" s="25" t="s">
        <v>802</v>
      </c>
      <c r="N457" s="26">
        <v>42492</v>
      </c>
    </row>
    <row r="458" spans="7:14" ht="15" hidden="1" x14ac:dyDescent="0.35">
      <c r="G458" s="14" t="e">
        <f>Grants!#REF!</f>
        <v>#REF!</v>
      </c>
      <c r="H458" s="24" t="e">
        <f>Grants!#REF!</f>
        <v>#REF!</v>
      </c>
      <c r="I458" s="24">
        <f t="shared" si="14"/>
        <v>0</v>
      </c>
      <c r="J458" s="14" t="e">
        <f t="shared" si="15"/>
        <v>#REF!</v>
      </c>
      <c r="M458" s="25" t="s">
        <v>803</v>
      </c>
      <c r="N458" s="26">
        <v>5056.82</v>
      </c>
    </row>
    <row r="459" spans="7:14" ht="15" hidden="1" x14ac:dyDescent="0.35">
      <c r="G459" s="14" t="e">
        <f>Grants!#REF!</f>
        <v>#REF!</v>
      </c>
      <c r="H459" s="24" t="e">
        <f>Grants!#REF!</f>
        <v>#REF!</v>
      </c>
      <c r="I459" s="24">
        <f t="shared" si="14"/>
        <v>0</v>
      </c>
      <c r="J459" s="14" t="e">
        <f t="shared" si="15"/>
        <v>#REF!</v>
      </c>
      <c r="M459" s="25" t="s">
        <v>804</v>
      </c>
      <c r="N459" s="26">
        <v>57610</v>
      </c>
    </row>
    <row r="460" spans="7:14" ht="15" hidden="1" x14ac:dyDescent="0.35">
      <c r="G460" s="14" t="e">
        <f>Grants!#REF!</f>
        <v>#REF!</v>
      </c>
      <c r="H460" s="24" t="e">
        <f>Grants!#REF!</f>
        <v>#REF!</v>
      </c>
      <c r="I460" s="24">
        <f t="shared" si="14"/>
        <v>0</v>
      </c>
      <c r="J460" s="14" t="e">
        <f t="shared" si="15"/>
        <v>#REF!</v>
      </c>
      <c r="M460" s="25" t="s">
        <v>805</v>
      </c>
      <c r="N460" s="26">
        <v>29850</v>
      </c>
    </row>
    <row r="461" spans="7:14" ht="15" hidden="1" x14ac:dyDescent="0.35">
      <c r="G461" s="14" t="e">
        <f>Grants!#REF!</f>
        <v>#REF!</v>
      </c>
      <c r="H461" s="24" t="e">
        <f>Grants!#REF!</f>
        <v>#REF!</v>
      </c>
      <c r="I461" s="24">
        <f t="shared" si="14"/>
        <v>0</v>
      </c>
      <c r="J461" s="14" t="e">
        <f t="shared" si="15"/>
        <v>#REF!</v>
      </c>
      <c r="M461" s="25" t="s">
        <v>806</v>
      </c>
      <c r="N461" s="26">
        <v>42492</v>
      </c>
    </row>
    <row r="462" spans="7:14" ht="15" hidden="1" x14ac:dyDescent="0.35">
      <c r="G462" s="14" t="e">
        <f>Grants!#REF!</f>
        <v>#REF!</v>
      </c>
      <c r="H462" s="24" t="e">
        <f>Grants!#REF!</f>
        <v>#REF!</v>
      </c>
      <c r="I462" s="24">
        <f t="shared" si="14"/>
        <v>0</v>
      </c>
      <c r="J462" s="14" t="e">
        <f t="shared" si="15"/>
        <v>#REF!</v>
      </c>
      <c r="M462" s="25" t="s">
        <v>807</v>
      </c>
      <c r="N462" s="26">
        <v>29850</v>
      </c>
    </row>
    <row r="463" spans="7:14" ht="15" hidden="1" x14ac:dyDescent="0.35">
      <c r="G463" s="14" t="e">
        <f>Grants!#REF!</f>
        <v>#REF!</v>
      </c>
      <c r="H463" s="24" t="e">
        <f>Grants!#REF!</f>
        <v>#REF!</v>
      </c>
      <c r="I463" s="24">
        <f t="shared" si="14"/>
        <v>0</v>
      </c>
      <c r="J463" s="14" t="e">
        <f t="shared" si="15"/>
        <v>#REF!</v>
      </c>
      <c r="M463" s="25" t="s">
        <v>808</v>
      </c>
      <c r="N463" s="26">
        <v>16220</v>
      </c>
    </row>
    <row r="464" spans="7:14" ht="15" hidden="1" x14ac:dyDescent="0.35">
      <c r="G464" s="14" t="e">
        <f>Grants!#REF!</f>
        <v>#REF!</v>
      </c>
      <c r="H464" s="24" t="e">
        <f>Grants!#REF!</f>
        <v>#REF!</v>
      </c>
      <c r="I464" s="24">
        <f t="shared" si="14"/>
        <v>0</v>
      </c>
      <c r="J464" s="14" t="e">
        <f t="shared" si="15"/>
        <v>#REF!</v>
      </c>
      <c r="M464" s="25" t="s">
        <v>809</v>
      </c>
      <c r="N464" s="26">
        <v>42492</v>
      </c>
    </row>
    <row r="465" spans="7:14" ht="15" hidden="1" x14ac:dyDescent="0.35">
      <c r="G465" s="14" t="e">
        <f>Grants!#REF!</f>
        <v>#REF!</v>
      </c>
      <c r="H465" s="24" t="e">
        <f>Grants!#REF!</f>
        <v>#REF!</v>
      </c>
      <c r="I465" s="24">
        <f t="shared" si="14"/>
        <v>0</v>
      </c>
      <c r="J465" s="14" t="e">
        <f t="shared" si="15"/>
        <v>#REF!</v>
      </c>
      <c r="M465" s="25" t="s">
        <v>810</v>
      </c>
      <c r="N465" s="26">
        <v>57610</v>
      </c>
    </row>
    <row r="466" spans="7:14" ht="15" hidden="1" x14ac:dyDescent="0.35">
      <c r="G466" s="14" t="e">
        <f>Grants!#REF!</f>
        <v>#REF!</v>
      </c>
      <c r="H466" s="24" t="e">
        <f>Grants!#REF!</f>
        <v>#REF!</v>
      </c>
      <c r="I466" s="24">
        <f t="shared" si="14"/>
        <v>0</v>
      </c>
      <c r="J466" s="14" t="e">
        <f t="shared" si="15"/>
        <v>#REF!</v>
      </c>
      <c r="M466" s="25" t="s">
        <v>811</v>
      </c>
      <c r="N466" s="26">
        <v>57610</v>
      </c>
    </row>
    <row r="467" spans="7:14" ht="15" hidden="1" x14ac:dyDescent="0.35">
      <c r="G467" s="14" t="e">
        <f>Grants!#REF!</f>
        <v>#REF!</v>
      </c>
      <c r="H467" s="24" t="e">
        <f>Grants!#REF!</f>
        <v>#REF!</v>
      </c>
      <c r="I467" s="24">
        <f t="shared" si="14"/>
        <v>0</v>
      </c>
      <c r="J467" s="14" t="e">
        <f t="shared" si="15"/>
        <v>#REF!</v>
      </c>
      <c r="M467" s="25" t="s">
        <v>812</v>
      </c>
      <c r="N467" s="26">
        <v>57610</v>
      </c>
    </row>
    <row r="468" spans="7:14" ht="15" hidden="1" x14ac:dyDescent="0.35">
      <c r="G468" s="14" t="e">
        <f>Grants!#REF!</f>
        <v>#REF!</v>
      </c>
      <c r="H468" s="24" t="e">
        <f>Grants!#REF!</f>
        <v>#REF!</v>
      </c>
      <c r="I468" s="24">
        <f t="shared" si="14"/>
        <v>0</v>
      </c>
      <c r="J468" s="14" t="e">
        <f t="shared" si="15"/>
        <v>#REF!</v>
      </c>
      <c r="M468" s="25" t="s">
        <v>813</v>
      </c>
      <c r="N468" s="26">
        <v>29850</v>
      </c>
    </row>
    <row r="469" spans="7:14" ht="15" hidden="1" x14ac:dyDescent="0.35">
      <c r="G469" s="14" t="e">
        <f>Grants!#REF!</f>
        <v>#REF!</v>
      </c>
      <c r="H469" s="24" t="e">
        <f>Grants!#REF!</f>
        <v>#REF!</v>
      </c>
      <c r="I469" s="24">
        <f t="shared" si="14"/>
        <v>0</v>
      </c>
      <c r="J469" s="14" t="e">
        <f t="shared" si="15"/>
        <v>#REF!</v>
      </c>
      <c r="M469" s="25" t="s">
        <v>814</v>
      </c>
      <c r="N469" s="26">
        <v>765217</v>
      </c>
    </row>
    <row r="470" spans="7:14" ht="15" hidden="1" x14ac:dyDescent="0.35">
      <c r="G470" s="14" t="e">
        <f>Grants!#REF!</f>
        <v>#REF!</v>
      </c>
      <c r="H470" s="24" t="e">
        <f>Grants!#REF!</f>
        <v>#REF!</v>
      </c>
      <c r="I470" s="24">
        <f t="shared" si="14"/>
        <v>0</v>
      </c>
      <c r="J470" s="14" t="e">
        <f t="shared" si="15"/>
        <v>#REF!</v>
      </c>
      <c r="M470" s="25" t="s">
        <v>815</v>
      </c>
      <c r="N470" s="26">
        <v>0</v>
      </c>
    </row>
    <row r="471" spans="7:14" ht="15" hidden="1" x14ac:dyDescent="0.35">
      <c r="G471" s="14" t="e">
        <f>Grants!#REF!</f>
        <v>#REF!</v>
      </c>
      <c r="H471" s="24" t="e">
        <f>Grants!#REF!</f>
        <v>#REF!</v>
      </c>
      <c r="I471" s="24">
        <f t="shared" si="14"/>
        <v>0</v>
      </c>
      <c r="J471" s="14" t="e">
        <f t="shared" si="15"/>
        <v>#REF!</v>
      </c>
      <c r="M471" s="25" t="s">
        <v>816</v>
      </c>
      <c r="N471" s="26">
        <v>29850</v>
      </c>
    </row>
    <row r="472" spans="7:14" ht="15" hidden="1" x14ac:dyDescent="0.35">
      <c r="G472" s="14" t="e">
        <f>Grants!#REF!</f>
        <v>#REF!</v>
      </c>
      <c r="H472" s="24" t="e">
        <f>Grants!#REF!</f>
        <v>#REF!</v>
      </c>
      <c r="I472" s="24">
        <f t="shared" si="14"/>
        <v>0</v>
      </c>
      <c r="J472" s="14" t="e">
        <f t="shared" si="15"/>
        <v>#REF!</v>
      </c>
      <c r="M472" s="25" t="s">
        <v>817</v>
      </c>
      <c r="N472" s="26">
        <v>29850</v>
      </c>
    </row>
    <row r="473" spans="7:14" ht="15" hidden="1" x14ac:dyDescent="0.35">
      <c r="G473" s="14" t="e">
        <f>Grants!#REF!</f>
        <v>#REF!</v>
      </c>
      <c r="H473" s="24" t="e">
        <f>Grants!#REF!</f>
        <v>#REF!</v>
      </c>
      <c r="I473" s="24">
        <f t="shared" si="14"/>
        <v>0</v>
      </c>
      <c r="J473" s="14" t="e">
        <f t="shared" si="15"/>
        <v>#REF!</v>
      </c>
      <c r="M473" s="25" t="s">
        <v>818</v>
      </c>
      <c r="N473" s="26">
        <v>29850</v>
      </c>
    </row>
    <row r="474" spans="7:14" ht="15" hidden="1" x14ac:dyDescent="0.35">
      <c r="G474" s="14" t="e">
        <f>Grants!#REF!</f>
        <v>#REF!</v>
      </c>
      <c r="H474" s="24" t="e">
        <f>Grants!#REF!</f>
        <v>#REF!</v>
      </c>
      <c r="I474" s="24">
        <f t="shared" si="14"/>
        <v>0</v>
      </c>
      <c r="J474" s="14" t="e">
        <f t="shared" si="15"/>
        <v>#REF!</v>
      </c>
      <c r="M474" s="25" t="s">
        <v>819</v>
      </c>
      <c r="N474" s="26">
        <v>4152958</v>
      </c>
    </row>
    <row r="475" spans="7:14" ht="15" hidden="1" x14ac:dyDescent="0.35">
      <c r="G475" s="14" t="e">
        <f>Grants!#REF!</f>
        <v>#REF!</v>
      </c>
      <c r="H475" s="24" t="e">
        <f>Grants!#REF!</f>
        <v>#REF!</v>
      </c>
      <c r="I475" s="24">
        <f t="shared" si="14"/>
        <v>0</v>
      </c>
      <c r="J475" s="14" t="e">
        <f t="shared" si="15"/>
        <v>#REF!</v>
      </c>
      <c r="M475" s="25" t="s">
        <v>820</v>
      </c>
      <c r="N475" s="26">
        <v>2614794</v>
      </c>
    </row>
    <row r="476" spans="7:14" ht="15" hidden="1" x14ac:dyDescent="0.35">
      <c r="G476" s="14" t="e">
        <f>Grants!#REF!</f>
        <v>#REF!</v>
      </c>
      <c r="H476" s="24" t="e">
        <f>Grants!#REF!</f>
        <v>#REF!</v>
      </c>
      <c r="I476" s="24">
        <f t="shared" si="14"/>
        <v>0</v>
      </c>
      <c r="J476" s="14" t="e">
        <f t="shared" si="15"/>
        <v>#REF!</v>
      </c>
      <c r="M476" s="25" t="s">
        <v>821</v>
      </c>
      <c r="N476" s="26">
        <v>617953</v>
      </c>
    </row>
    <row r="477" spans="7:14" ht="15" hidden="1" x14ac:dyDescent="0.35">
      <c r="G477" s="14" t="e">
        <f>Grants!#REF!</f>
        <v>#REF!</v>
      </c>
      <c r="H477" s="24" t="e">
        <f>Grants!#REF!</f>
        <v>#REF!</v>
      </c>
      <c r="I477" s="24">
        <f t="shared" si="14"/>
        <v>0</v>
      </c>
      <c r="J477" s="14" t="e">
        <f t="shared" si="15"/>
        <v>#REF!</v>
      </c>
      <c r="M477" s="25" t="s">
        <v>822</v>
      </c>
      <c r="N477" s="26">
        <v>2868718</v>
      </c>
    </row>
    <row r="478" spans="7:14" ht="15" hidden="1" x14ac:dyDescent="0.35">
      <c r="G478" s="14" t="e">
        <f>Grants!#REF!</f>
        <v>#REF!</v>
      </c>
      <c r="H478" s="24" t="e">
        <f>Grants!#REF!</f>
        <v>#REF!</v>
      </c>
      <c r="I478" s="24">
        <f t="shared" si="14"/>
        <v>0</v>
      </c>
      <c r="J478" s="14" t="e">
        <f t="shared" si="15"/>
        <v>#REF!</v>
      </c>
      <c r="M478" s="25" t="s">
        <v>823</v>
      </c>
      <c r="N478" s="26">
        <v>606192</v>
      </c>
    </row>
    <row r="479" spans="7:14" ht="15" hidden="1" x14ac:dyDescent="0.35">
      <c r="G479" s="14" t="e">
        <f>Grants!#REF!</f>
        <v>#REF!</v>
      </c>
      <c r="H479" s="24" t="e">
        <f>Grants!#REF!</f>
        <v>#REF!</v>
      </c>
      <c r="I479" s="24">
        <f t="shared" si="14"/>
        <v>0</v>
      </c>
      <c r="J479" s="14" t="e">
        <f t="shared" si="15"/>
        <v>#REF!</v>
      </c>
      <c r="M479" s="25" t="s">
        <v>824</v>
      </c>
      <c r="N479" s="26">
        <v>165554</v>
      </c>
    </row>
    <row r="480" spans="7:14" ht="15" hidden="1" x14ac:dyDescent="0.35">
      <c r="G480" s="14" t="e">
        <f>Grants!#REF!</f>
        <v>#REF!</v>
      </c>
      <c r="H480" s="24" t="e">
        <f>Grants!#REF!</f>
        <v>#REF!</v>
      </c>
      <c r="I480" s="24">
        <f t="shared" si="14"/>
        <v>0</v>
      </c>
      <c r="J480" s="14" t="e">
        <f t="shared" si="15"/>
        <v>#REF!</v>
      </c>
      <c r="M480" s="25" t="s">
        <v>825</v>
      </c>
      <c r="N480" s="26">
        <v>37194</v>
      </c>
    </row>
    <row r="481" spans="7:14" ht="15" hidden="1" x14ac:dyDescent="0.35">
      <c r="G481" s="14" t="e">
        <f>Grants!#REF!</f>
        <v>#REF!</v>
      </c>
      <c r="H481" s="24" t="e">
        <f>Grants!#REF!</f>
        <v>#REF!</v>
      </c>
      <c r="I481" s="24">
        <f t="shared" si="14"/>
        <v>0</v>
      </c>
      <c r="J481" s="14" t="e">
        <f t="shared" si="15"/>
        <v>#REF!</v>
      </c>
      <c r="M481" s="25" t="s">
        <v>826</v>
      </c>
      <c r="N481" s="26">
        <v>2033889</v>
      </c>
    </row>
    <row r="482" spans="7:14" ht="15" hidden="1" x14ac:dyDescent="0.35">
      <c r="G482" s="14" t="e">
        <f>Grants!#REF!</f>
        <v>#REF!</v>
      </c>
      <c r="H482" s="24" t="e">
        <f>Grants!#REF!</f>
        <v>#REF!</v>
      </c>
      <c r="I482" s="24">
        <f t="shared" si="14"/>
        <v>0</v>
      </c>
      <c r="J482" s="14" t="e">
        <f t="shared" si="15"/>
        <v>#REF!</v>
      </c>
      <c r="M482" s="25" t="s">
        <v>827</v>
      </c>
      <c r="N482" s="26">
        <v>993442</v>
      </c>
    </row>
    <row r="483" spans="7:14" ht="15" hidden="1" x14ac:dyDescent="0.35">
      <c r="G483" s="14" t="e">
        <f>Grants!#REF!</f>
        <v>#REF!</v>
      </c>
      <c r="H483" s="24" t="e">
        <f>Grants!#REF!</f>
        <v>#REF!</v>
      </c>
      <c r="I483" s="24">
        <f t="shared" si="14"/>
        <v>0</v>
      </c>
      <c r="J483" s="14" t="e">
        <f t="shared" si="15"/>
        <v>#REF!</v>
      </c>
      <c r="M483" s="25" t="s">
        <v>828</v>
      </c>
      <c r="N483" s="26">
        <v>252766</v>
      </c>
    </row>
    <row r="484" spans="7:14" ht="15" hidden="1" x14ac:dyDescent="0.35">
      <c r="G484" s="14" t="e">
        <f>Grants!#REF!</f>
        <v>#REF!</v>
      </c>
      <c r="H484" s="24" t="e">
        <f>Grants!#REF!</f>
        <v>#REF!</v>
      </c>
      <c r="I484" s="24">
        <f t="shared" si="14"/>
        <v>0</v>
      </c>
      <c r="J484" s="14" t="e">
        <f t="shared" si="15"/>
        <v>#REF!</v>
      </c>
      <c r="M484" s="25" t="s">
        <v>829</v>
      </c>
      <c r="N484" s="26">
        <v>926035</v>
      </c>
    </row>
    <row r="485" spans="7:14" ht="15" hidden="1" x14ac:dyDescent="0.35">
      <c r="G485" s="14" t="e">
        <f>Grants!#REF!</f>
        <v>#REF!</v>
      </c>
      <c r="H485" s="24" t="e">
        <f>Grants!#REF!</f>
        <v>#REF!</v>
      </c>
      <c r="I485" s="24">
        <f t="shared" si="14"/>
        <v>0</v>
      </c>
      <c r="J485" s="14" t="e">
        <f t="shared" si="15"/>
        <v>#REF!</v>
      </c>
      <c r="M485" s="25" t="s">
        <v>830</v>
      </c>
      <c r="N485" s="26">
        <v>10657176</v>
      </c>
    </row>
    <row r="486" spans="7:14" ht="15" hidden="1" x14ac:dyDescent="0.35">
      <c r="G486" s="14" t="e">
        <f>Grants!#REF!</f>
        <v>#REF!</v>
      </c>
      <c r="H486" s="24" t="e">
        <f>Grants!#REF!</f>
        <v>#REF!</v>
      </c>
      <c r="I486" s="24">
        <f t="shared" si="14"/>
        <v>0</v>
      </c>
      <c r="J486" s="14" t="e">
        <f t="shared" si="15"/>
        <v>#REF!</v>
      </c>
      <c r="M486" s="25" t="s">
        <v>831</v>
      </c>
      <c r="N486" s="26">
        <v>8242</v>
      </c>
    </row>
    <row r="487" spans="7:14" ht="15" hidden="1" x14ac:dyDescent="0.35">
      <c r="G487" s="14" t="e">
        <f>Grants!#REF!</f>
        <v>#REF!</v>
      </c>
      <c r="H487" s="24" t="e">
        <f>Grants!#REF!</f>
        <v>#REF!</v>
      </c>
      <c r="I487" s="24">
        <f t="shared" si="14"/>
        <v>0</v>
      </c>
      <c r="J487" s="14" t="e">
        <f t="shared" si="15"/>
        <v>#REF!</v>
      </c>
      <c r="M487" s="25" t="s">
        <v>832</v>
      </c>
      <c r="N487" s="26">
        <v>2011020</v>
      </c>
    </row>
    <row r="488" spans="7:14" ht="15" hidden="1" x14ac:dyDescent="0.35">
      <c r="G488" s="14" t="e">
        <f>Grants!#REF!</f>
        <v>#REF!</v>
      </c>
      <c r="H488" s="24" t="e">
        <f>Grants!#REF!</f>
        <v>#REF!</v>
      </c>
      <c r="I488" s="24">
        <f t="shared" si="14"/>
        <v>0</v>
      </c>
      <c r="J488" s="14" t="e">
        <f t="shared" si="15"/>
        <v>#REF!</v>
      </c>
      <c r="M488" s="25" t="s">
        <v>833</v>
      </c>
      <c r="N488" s="26">
        <v>136049</v>
      </c>
    </row>
    <row r="489" spans="7:14" ht="15" hidden="1" x14ac:dyDescent="0.35">
      <c r="G489" s="14" t="e">
        <f>Grants!#REF!</f>
        <v>#REF!</v>
      </c>
      <c r="H489" s="24" t="e">
        <f>Grants!#REF!</f>
        <v>#REF!</v>
      </c>
      <c r="I489" s="24">
        <f t="shared" si="14"/>
        <v>0</v>
      </c>
      <c r="J489" s="14" t="e">
        <f t="shared" si="15"/>
        <v>#REF!</v>
      </c>
      <c r="M489" s="25" t="s">
        <v>834</v>
      </c>
      <c r="N489" s="26">
        <v>76471</v>
      </c>
    </row>
    <row r="490" spans="7:14" ht="15" hidden="1" x14ac:dyDescent="0.35">
      <c r="G490" s="14" t="e">
        <f>Grants!#REF!</f>
        <v>#REF!</v>
      </c>
      <c r="H490" s="24" t="e">
        <f>Grants!#REF!</f>
        <v>#REF!</v>
      </c>
      <c r="I490" s="24">
        <f t="shared" si="14"/>
        <v>0</v>
      </c>
      <c r="J490" s="14" t="e">
        <f t="shared" si="15"/>
        <v>#REF!</v>
      </c>
      <c r="M490" s="25" t="s">
        <v>835</v>
      </c>
      <c r="N490" s="26">
        <v>385757</v>
      </c>
    </row>
    <row r="491" spans="7:14" ht="15" hidden="1" x14ac:dyDescent="0.35">
      <c r="G491" s="14" t="e">
        <f>Grants!#REF!</f>
        <v>#REF!</v>
      </c>
      <c r="H491" s="24" t="e">
        <f>Grants!#REF!</f>
        <v>#REF!</v>
      </c>
      <c r="I491" s="24">
        <f t="shared" si="14"/>
        <v>0</v>
      </c>
      <c r="J491" s="14" t="e">
        <f t="shared" si="15"/>
        <v>#REF!</v>
      </c>
      <c r="M491" s="25" t="s">
        <v>836</v>
      </c>
      <c r="N491" s="26">
        <v>1549367</v>
      </c>
    </row>
    <row r="492" spans="7:14" ht="15" hidden="1" x14ac:dyDescent="0.35">
      <c r="G492" s="14" t="e">
        <f>Grants!#REF!</f>
        <v>#REF!</v>
      </c>
      <c r="H492" s="24" t="e">
        <f>Grants!#REF!</f>
        <v>#REF!</v>
      </c>
      <c r="I492" s="24">
        <f t="shared" si="14"/>
        <v>0</v>
      </c>
      <c r="J492" s="14" t="e">
        <f t="shared" si="15"/>
        <v>#REF!</v>
      </c>
      <c r="M492" s="25" t="s">
        <v>837</v>
      </c>
      <c r="N492" s="26">
        <v>3002998</v>
      </c>
    </row>
    <row r="493" spans="7:14" ht="15" hidden="1" x14ac:dyDescent="0.35">
      <c r="G493" s="14" t="e">
        <f>Grants!#REF!</f>
        <v>#REF!</v>
      </c>
      <c r="H493" s="24" t="e">
        <f>Grants!#REF!</f>
        <v>#REF!</v>
      </c>
      <c r="I493" s="24">
        <f t="shared" si="14"/>
        <v>0</v>
      </c>
      <c r="J493" s="14" t="e">
        <f t="shared" si="15"/>
        <v>#REF!</v>
      </c>
      <c r="M493" s="25" t="s">
        <v>838</v>
      </c>
      <c r="N493" s="26">
        <v>3898798</v>
      </c>
    </row>
    <row r="494" spans="7:14" ht="15" hidden="1" x14ac:dyDescent="0.35">
      <c r="G494" s="14" t="e">
        <f>Grants!#REF!</f>
        <v>#REF!</v>
      </c>
      <c r="H494" s="24" t="e">
        <f>Grants!#REF!</f>
        <v>#REF!</v>
      </c>
      <c r="I494" s="24">
        <f t="shared" si="14"/>
        <v>0</v>
      </c>
      <c r="J494" s="14" t="e">
        <f t="shared" si="15"/>
        <v>#REF!</v>
      </c>
      <c r="M494" s="25" t="s">
        <v>839</v>
      </c>
      <c r="N494" s="26">
        <v>182054</v>
      </c>
    </row>
    <row r="495" spans="7:14" ht="15" hidden="1" x14ac:dyDescent="0.35">
      <c r="G495" s="14" t="e">
        <f>Grants!#REF!</f>
        <v>#REF!</v>
      </c>
      <c r="H495" s="24" t="e">
        <f>Grants!#REF!</f>
        <v>#REF!</v>
      </c>
      <c r="I495" s="24">
        <f t="shared" si="14"/>
        <v>0</v>
      </c>
      <c r="J495" s="14" t="e">
        <f t="shared" si="15"/>
        <v>#REF!</v>
      </c>
      <c r="M495" s="25" t="s">
        <v>840</v>
      </c>
      <c r="N495" s="26">
        <v>988890</v>
      </c>
    </row>
    <row r="496" spans="7:14" ht="15" hidden="1" x14ac:dyDescent="0.35">
      <c r="G496" s="14" t="e">
        <f>Grants!#REF!</f>
        <v>#REF!</v>
      </c>
      <c r="H496" s="24" t="e">
        <f>Grants!#REF!</f>
        <v>#REF!</v>
      </c>
      <c r="I496" s="24">
        <f t="shared" si="14"/>
        <v>0</v>
      </c>
      <c r="J496" s="14" t="e">
        <f t="shared" si="15"/>
        <v>#REF!</v>
      </c>
      <c r="M496" s="25" t="s">
        <v>841</v>
      </c>
      <c r="N496" s="26">
        <v>3545</v>
      </c>
    </row>
    <row r="497" spans="7:14" ht="15" hidden="1" x14ac:dyDescent="0.35">
      <c r="G497" s="14" t="e">
        <f>Grants!#REF!</f>
        <v>#REF!</v>
      </c>
      <c r="H497" s="24" t="e">
        <f>Grants!#REF!</f>
        <v>#REF!</v>
      </c>
      <c r="I497" s="24">
        <f t="shared" si="14"/>
        <v>0</v>
      </c>
      <c r="J497" s="14" t="e">
        <f t="shared" si="15"/>
        <v>#REF!</v>
      </c>
      <c r="M497" s="25" t="s">
        <v>842</v>
      </c>
      <c r="N497" s="26">
        <v>270000</v>
      </c>
    </row>
    <row r="498" spans="7:14" ht="15" hidden="1" x14ac:dyDescent="0.35">
      <c r="G498" s="14" t="e">
        <f>Grants!#REF!</f>
        <v>#REF!</v>
      </c>
      <c r="H498" s="24" t="e">
        <f>Grants!#REF!</f>
        <v>#REF!</v>
      </c>
      <c r="I498" s="24">
        <f t="shared" si="14"/>
        <v>0</v>
      </c>
      <c r="J498" s="14" t="e">
        <f t="shared" si="15"/>
        <v>#REF!</v>
      </c>
      <c r="M498" s="25" t="s">
        <v>843</v>
      </c>
      <c r="N498" s="26">
        <v>1459854</v>
      </c>
    </row>
    <row r="499" spans="7:14" ht="15" hidden="1" x14ac:dyDescent="0.35">
      <c r="G499" s="14" t="e">
        <f>Grants!#REF!</f>
        <v>#REF!</v>
      </c>
      <c r="H499" s="24" t="e">
        <f>Grants!#REF!</f>
        <v>#REF!</v>
      </c>
      <c r="I499" s="24">
        <f t="shared" si="14"/>
        <v>0</v>
      </c>
      <c r="J499" s="14" t="e">
        <f t="shared" si="15"/>
        <v>#REF!</v>
      </c>
      <c r="M499" s="25" t="s">
        <v>844</v>
      </c>
      <c r="N499" s="26">
        <v>1215000</v>
      </c>
    </row>
    <row r="500" spans="7:14" ht="15" hidden="1" x14ac:dyDescent="0.35">
      <c r="G500" s="14" t="e">
        <f>Grants!#REF!</f>
        <v>#REF!</v>
      </c>
      <c r="H500" s="24" t="e">
        <f>Grants!#REF!</f>
        <v>#REF!</v>
      </c>
      <c r="I500" s="24">
        <f t="shared" si="14"/>
        <v>0</v>
      </c>
      <c r="J500" s="14" t="e">
        <f t="shared" si="15"/>
        <v>#REF!</v>
      </c>
      <c r="M500" s="25" t="s">
        <v>845</v>
      </c>
      <c r="N500" s="26">
        <v>231293</v>
      </c>
    </row>
    <row r="501" spans="7:14" ht="15" hidden="1" x14ac:dyDescent="0.35">
      <c r="G501" s="14" t="e">
        <f>Grants!#REF!</f>
        <v>#REF!</v>
      </c>
      <c r="H501" s="24" t="e">
        <f>Grants!#REF!</f>
        <v>#REF!</v>
      </c>
      <c r="I501" s="24">
        <f t="shared" si="14"/>
        <v>0</v>
      </c>
      <c r="J501" s="14" t="e">
        <f t="shared" si="15"/>
        <v>#REF!</v>
      </c>
      <c r="M501" s="25" t="s">
        <v>846</v>
      </c>
      <c r="N501" s="26">
        <v>7015517</v>
      </c>
    </row>
    <row r="502" spans="7:14" ht="15" hidden="1" x14ac:dyDescent="0.35">
      <c r="G502" s="14" t="e">
        <f>Grants!#REF!</f>
        <v>#REF!</v>
      </c>
      <c r="H502" s="24" t="e">
        <f>Grants!#REF!</f>
        <v>#REF!</v>
      </c>
      <c r="I502" s="24">
        <f t="shared" si="14"/>
        <v>0</v>
      </c>
      <c r="J502" s="14" t="e">
        <f t="shared" si="15"/>
        <v>#REF!</v>
      </c>
      <c r="M502" s="25" t="s">
        <v>847</v>
      </c>
      <c r="N502" s="26">
        <v>635322</v>
      </c>
    </row>
    <row r="503" spans="7:14" ht="15" hidden="1" x14ac:dyDescent="0.35">
      <c r="G503" s="14" t="e">
        <f>Grants!#REF!</f>
        <v>#REF!</v>
      </c>
      <c r="H503" s="24" t="e">
        <f>Grants!#REF!</f>
        <v>#REF!</v>
      </c>
      <c r="I503" s="24">
        <f t="shared" si="14"/>
        <v>0</v>
      </c>
      <c r="J503" s="14" t="e">
        <f t="shared" si="15"/>
        <v>#REF!</v>
      </c>
      <c r="M503" s="25" t="s">
        <v>848</v>
      </c>
      <c r="N503" s="26">
        <v>460898</v>
      </c>
    </row>
    <row r="504" spans="7:14" ht="15" hidden="1" x14ac:dyDescent="0.35">
      <c r="G504" s="14" t="e">
        <f>Grants!#REF!</f>
        <v>#REF!</v>
      </c>
      <c r="H504" s="24" t="e">
        <f>Grants!#REF!</f>
        <v>#REF!</v>
      </c>
      <c r="I504" s="24">
        <f t="shared" si="14"/>
        <v>0</v>
      </c>
      <c r="J504" s="14" t="e">
        <f t="shared" si="15"/>
        <v>#REF!</v>
      </c>
      <c r="M504" s="25" t="s">
        <v>849</v>
      </c>
      <c r="N504" s="26">
        <v>1943546</v>
      </c>
    </row>
    <row r="505" spans="7:14" ht="15" hidden="1" x14ac:dyDescent="0.35">
      <c r="G505" s="14" t="e">
        <f>Grants!#REF!</f>
        <v>#REF!</v>
      </c>
      <c r="H505" s="24" t="e">
        <f>Grants!#REF!</f>
        <v>#REF!</v>
      </c>
      <c r="I505" s="24">
        <f t="shared" si="14"/>
        <v>0</v>
      </c>
      <c r="J505" s="14" t="e">
        <f t="shared" si="15"/>
        <v>#REF!</v>
      </c>
      <c r="M505" s="25" t="s">
        <v>850</v>
      </c>
      <c r="N505" s="26">
        <v>1042993</v>
      </c>
    </row>
    <row r="506" spans="7:14" ht="15" hidden="1" x14ac:dyDescent="0.35">
      <c r="G506" s="14" t="e">
        <f>Grants!#REF!</f>
        <v>#REF!</v>
      </c>
      <c r="H506" s="24" t="e">
        <f>Grants!#REF!</f>
        <v>#REF!</v>
      </c>
      <c r="I506" s="24">
        <f t="shared" si="14"/>
        <v>0</v>
      </c>
      <c r="J506" s="14" t="e">
        <f t="shared" si="15"/>
        <v>#REF!</v>
      </c>
      <c r="M506" s="25" t="s">
        <v>851</v>
      </c>
      <c r="N506" s="26">
        <v>2083955</v>
      </c>
    </row>
    <row r="507" spans="7:14" ht="15" hidden="1" x14ac:dyDescent="0.35">
      <c r="G507" s="14" t="e">
        <f>Grants!#REF!</f>
        <v>#REF!</v>
      </c>
      <c r="H507" s="24" t="e">
        <f>Grants!#REF!</f>
        <v>#REF!</v>
      </c>
      <c r="I507" s="24">
        <f t="shared" si="14"/>
        <v>0</v>
      </c>
      <c r="J507" s="14" t="e">
        <f t="shared" si="15"/>
        <v>#REF!</v>
      </c>
      <c r="M507" s="25" t="s">
        <v>852</v>
      </c>
      <c r="N507" s="26">
        <v>454676</v>
      </c>
    </row>
    <row r="508" spans="7:14" ht="15" hidden="1" x14ac:dyDescent="0.35">
      <c r="G508" s="14" t="e">
        <f>Grants!#REF!</f>
        <v>#REF!</v>
      </c>
      <c r="H508" s="24" t="e">
        <f>Grants!#REF!</f>
        <v>#REF!</v>
      </c>
      <c r="I508" s="24">
        <f t="shared" si="14"/>
        <v>0</v>
      </c>
      <c r="J508" s="14" t="e">
        <f t="shared" si="15"/>
        <v>#REF!</v>
      </c>
      <c r="M508" s="25" t="s">
        <v>853</v>
      </c>
      <c r="N508" s="26">
        <v>1850649</v>
      </c>
    </row>
    <row r="509" spans="7:14" ht="15" hidden="1" x14ac:dyDescent="0.35">
      <c r="G509" s="14" t="e">
        <f>Grants!#REF!</f>
        <v>#REF!</v>
      </c>
      <c r="H509" s="24" t="e">
        <f>Grants!#REF!</f>
        <v>#REF!</v>
      </c>
      <c r="I509" s="24">
        <f t="shared" si="14"/>
        <v>0</v>
      </c>
      <c r="J509" s="14" t="e">
        <f t="shared" si="15"/>
        <v>#REF!</v>
      </c>
      <c r="M509" s="25" t="s">
        <v>854</v>
      </c>
      <c r="N509" s="26">
        <v>1078380</v>
      </c>
    </row>
    <row r="510" spans="7:14" ht="15" hidden="1" x14ac:dyDescent="0.35">
      <c r="G510" s="14" t="e">
        <f>Grants!#REF!</f>
        <v>#REF!</v>
      </c>
      <c r="H510" s="24" t="e">
        <f>Grants!#REF!</f>
        <v>#REF!</v>
      </c>
      <c r="I510" s="24">
        <f t="shared" si="14"/>
        <v>0</v>
      </c>
      <c r="J510" s="14" t="e">
        <f t="shared" si="15"/>
        <v>#REF!</v>
      </c>
      <c r="M510" s="25" t="s">
        <v>855</v>
      </c>
      <c r="N510" s="26">
        <v>1041926</v>
      </c>
    </row>
    <row r="511" spans="7:14" ht="15" hidden="1" x14ac:dyDescent="0.35">
      <c r="G511" s="14" t="e">
        <f>Grants!#REF!</f>
        <v>#REF!</v>
      </c>
      <c r="H511" s="24" t="e">
        <f>Grants!#REF!</f>
        <v>#REF!</v>
      </c>
      <c r="I511" s="24">
        <f t="shared" si="14"/>
        <v>0</v>
      </c>
      <c r="J511" s="14" t="e">
        <f t="shared" si="15"/>
        <v>#REF!</v>
      </c>
      <c r="M511" s="25" t="s">
        <v>381</v>
      </c>
      <c r="N511" s="26">
        <v>411445.2</v>
      </c>
    </row>
    <row r="512" spans="7:14" ht="15" hidden="1" x14ac:dyDescent="0.35">
      <c r="G512" s="14" t="e">
        <f>Grants!#REF!</f>
        <v>#REF!</v>
      </c>
      <c r="H512" s="24" t="e">
        <f>Grants!#REF!</f>
        <v>#REF!</v>
      </c>
      <c r="I512" s="24">
        <f t="shared" si="14"/>
        <v>0</v>
      </c>
      <c r="J512" s="14" t="e">
        <f t="shared" si="15"/>
        <v>#REF!</v>
      </c>
      <c r="M512" s="25" t="s">
        <v>856</v>
      </c>
      <c r="N512" s="26">
        <v>669026</v>
      </c>
    </row>
    <row r="513" spans="7:14" ht="15" hidden="1" x14ac:dyDescent="0.35">
      <c r="G513" s="14" t="e">
        <f>Grants!#REF!</f>
        <v>#REF!</v>
      </c>
      <c r="H513" s="24" t="e">
        <f>Grants!#REF!</f>
        <v>#REF!</v>
      </c>
      <c r="I513" s="24">
        <f t="shared" si="14"/>
        <v>0</v>
      </c>
      <c r="J513" s="14" t="e">
        <f t="shared" si="15"/>
        <v>#REF!</v>
      </c>
      <c r="M513" s="25" t="s">
        <v>857</v>
      </c>
      <c r="N513" s="26">
        <v>1643311</v>
      </c>
    </row>
    <row r="514" spans="7:14" ht="15" hidden="1" x14ac:dyDescent="0.35">
      <c r="G514" s="14" t="e">
        <f>Grants!#REF!</f>
        <v>#REF!</v>
      </c>
      <c r="H514" s="24" t="e">
        <f>Grants!#REF!</f>
        <v>#REF!</v>
      </c>
      <c r="I514" s="24">
        <f t="shared" si="14"/>
        <v>0</v>
      </c>
      <c r="J514" s="14" t="e">
        <f t="shared" si="15"/>
        <v>#REF!</v>
      </c>
      <c r="M514" s="25" t="s">
        <v>858</v>
      </c>
      <c r="N514" s="26">
        <v>475879</v>
      </c>
    </row>
    <row r="515" spans="7:14" ht="15" hidden="1" x14ac:dyDescent="0.35">
      <c r="G515" s="14" t="e">
        <f>Grants!#REF!</f>
        <v>#REF!</v>
      </c>
      <c r="H515" s="24" t="e">
        <f>Grants!#REF!</f>
        <v>#REF!</v>
      </c>
      <c r="I515" s="24">
        <f t="shared" si="14"/>
        <v>0</v>
      </c>
      <c r="J515" s="14" t="e">
        <f t="shared" si="15"/>
        <v>#REF!</v>
      </c>
      <c r="M515" s="25" t="s">
        <v>859</v>
      </c>
      <c r="N515" s="26">
        <v>210932</v>
      </c>
    </row>
    <row r="516" spans="7:14" ht="15" hidden="1" x14ac:dyDescent="0.35">
      <c r="G516" s="14" t="e">
        <f>Grants!#REF!</f>
        <v>#REF!</v>
      </c>
      <c r="H516" s="24" t="e">
        <f>Grants!#REF!</f>
        <v>#REF!</v>
      </c>
      <c r="I516" s="24">
        <f t="shared" si="14"/>
        <v>0</v>
      </c>
      <c r="J516" s="14" t="e">
        <f t="shared" si="15"/>
        <v>#REF!</v>
      </c>
      <c r="M516" s="25" t="s">
        <v>860</v>
      </c>
      <c r="N516" s="26">
        <v>1517619</v>
      </c>
    </row>
    <row r="517" spans="7:14" ht="15" hidden="1" x14ac:dyDescent="0.35">
      <c r="G517" s="14" t="e">
        <f>Grants!#REF!</f>
        <v>#REF!</v>
      </c>
      <c r="H517" s="24" t="e">
        <f>Grants!#REF!</f>
        <v>#REF!</v>
      </c>
      <c r="I517" s="24">
        <f t="shared" si="14"/>
        <v>0</v>
      </c>
      <c r="J517" s="14" t="e">
        <f t="shared" si="15"/>
        <v>#REF!</v>
      </c>
      <c r="M517" s="25" t="s">
        <v>861</v>
      </c>
      <c r="N517" s="26">
        <v>14793</v>
      </c>
    </row>
    <row r="518" spans="7:14" ht="15" hidden="1" x14ac:dyDescent="0.35">
      <c r="G518" s="14" t="e">
        <f>Grants!#REF!</f>
        <v>#REF!</v>
      </c>
      <c r="H518" s="24" t="e">
        <f>Grants!#REF!</f>
        <v>#REF!</v>
      </c>
      <c r="I518" s="24">
        <f t="shared" ref="I518:I581" si="16">SUMIF(M:M,G:G,N:N)</f>
        <v>0</v>
      </c>
      <c r="J518" s="14" t="e">
        <f t="shared" ref="J518:J581" si="17">IF(I518=H518,"TRUE",IF(I518=0,"","FALSE"))</f>
        <v>#REF!</v>
      </c>
      <c r="M518" s="25" t="s">
        <v>862</v>
      </c>
      <c r="N518" s="26">
        <v>189931</v>
      </c>
    </row>
    <row r="519" spans="7:14" ht="15" hidden="1" x14ac:dyDescent="0.35">
      <c r="G519" s="14" t="e">
        <f>Grants!#REF!</f>
        <v>#REF!</v>
      </c>
      <c r="H519" s="24" t="e">
        <f>Grants!#REF!</f>
        <v>#REF!</v>
      </c>
      <c r="I519" s="24">
        <f t="shared" si="16"/>
        <v>0</v>
      </c>
      <c r="J519" s="14" t="e">
        <f t="shared" si="17"/>
        <v>#REF!</v>
      </c>
      <c r="M519" s="25" t="s">
        <v>863</v>
      </c>
      <c r="N519" s="26">
        <v>416425</v>
      </c>
    </row>
    <row r="520" spans="7:14" ht="15" hidden="1" x14ac:dyDescent="0.35">
      <c r="G520" s="14" t="e">
        <f>Grants!#REF!</f>
        <v>#REF!</v>
      </c>
      <c r="H520" s="24" t="e">
        <f>Grants!#REF!</f>
        <v>#REF!</v>
      </c>
      <c r="I520" s="24">
        <f t="shared" si="16"/>
        <v>0</v>
      </c>
      <c r="J520" s="14" t="e">
        <f t="shared" si="17"/>
        <v>#REF!</v>
      </c>
      <c r="M520" s="25" t="s">
        <v>864</v>
      </c>
      <c r="N520" s="26">
        <v>296787</v>
      </c>
    </row>
    <row r="521" spans="7:14" ht="15" hidden="1" x14ac:dyDescent="0.35">
      <c r="G521" s="14" t="e">
        <f>Grants!#REF!</f>
        <v>#REF!</v>
      </c>
      <c r="H521" s="24" t="e">
        <f>Grants!#REF!</f>
        <v>#REF!</v>
      </c>
      <c r="I521" s="24">
        <f t="shared" si="16"/>
        <v>0</v>
      </c>
      <c r="J521" s="14" t="e">
        <f t="shared" si="17"/>
        <v>#REF!</v>
      </c>
      <c r="M521" s="25" t="s">
        <v>865</v>
      </c>
      <c r="N521" s="26">
        <v>824000</v>
      </c>
    </row>
    <row r="522" spans="7:14" ht="15" hidden="1" x14ac:dyDescent="0.35">
      <c r="G522" s="14" t="e">
        <f>Grants!#REF!</f>
        <v>#REF!</v>
      </c>
      <c r="H522" s="24" t="e">
        <f>Grants!#REF!</f>
        <v>#REF!</v>
      </c>
      <c r="I522" s="24">
        <f t="shared" si="16"/>
        <v>0</v>
      </c>
      <c r="J522" s="14" t="e">
        <f t="shared" si="17"/>
        <v>#REF!</v>
      </c>
      <c r="M522" s="25" t="s">
        <v>866</v>
      </c>
      <c r="N522" s="26">
        <v>900000</v>
      </c>
    </row>
    <row r="523" spans="7:14" ht="15" hidden="1" x14ac:dyDescent="0.35">
      <c r="G523" s="14" t="e">
        <f>Grants!#REF!</f>
        <v>#REF!</v>
      </c>
      <c r="H523" s="24" t="e">
        <f>Grants!#REF!</f>
        <v>#REF!</v>
      </c>
      <c r="I523" s="24">
        <f t="shared" si="16"/>
        <v>0</v>
      </c>
      <c r="J523" s="14" t="e">
        <f t="shared" si="17"/>
        <v>#REF!</v>
      </c>
      <c r="M523" s="25" t="s">
        <v>867</v>
      </c>
      <c r="N523" s="26">
        <v>389749</v>
      </c>
    </row>
    <row r="524" spans="7:14" ht="15" hidden="1" x14ac:dyDescent="0.35">
      <c r="G524" s="14" t="e">
        <f>Grants!#REF!</f>
        <v>#REF!</v>
      </c>
      <c r="H524" s="24" t="e">
        <f>Grants!#REF!</f>
        <v>#REF!</v>
      </c>
      <c r="I524" s="24">
        <f t="shared" si="16"/>
        <v>0</v>
      </c>
      <c r="J524" s="14" t="e">
        <f t="shared" si="17"/>
        <v>#REF!</v>
      </c>
      <c r="M524" s="25" t="s">
        <v>868</v>
      </c>
      <c r="N524" s="26">
        <v>1473767</v>
      </c>
    </row>
    <row r="525" spans="7:14" ht="15" hidden="1" x14ac:dyDescent="0.35">
      <c r="G525" s="14" t="e">
        <f>Grants!#REF!</f>
        <v>#REF!</v>
      </c>
      <c r="H525" s="24" t="e">
        <f>Grants!#REF!</f>
        <v>#REF!</v>
      </c>
      <c r="I525" s="24">
        <f t="shared" si="16"/>
        <v>0</v>
      </c>
      <c r="J525" s="14" t="e">
        <f t="shared" si="17"/>
        <v>#REF!</v>
      </c>
      <c r="M525" s="25" t="s">
        <v>869</v>
      </c>
      <c r="N525" s="26">
        <v>29047</v>
      </c>
    </row>
    <row r="526" spans="7:14" ht="15" hidden="1" x14ac:dyDescent="0.35">
      <c r="G526" s="14" t="e">
        <f>Grants!#REF!</f>
        <v>#REF!</v>
      </c>
      <c r="H526" s="24" t="e">
        <f>Grants!#REF!</f>
        <v>#REF!</v>
      </c>
      <c r="I526" s="24">
        <f t="shared" si="16"/>
        <v>0</v>
      </c>
      <c r="J526" s="14" t="e">
        <f t="shared" si="17"/>
        <v>#REF!</v>
      </c>
      <c r="M526" s="25" t="s">
        <v>870</v>
      </c>
      <c r="N526" s="26">
        <v>1275790</v>
      </c>
    </row>
    <row r="527" spans="7:14" ht="15" hidden="1" x14ac:dyDescent="0.35">
      <c r="G527" s="14" t="e">
        <f>Grants!#REF!</f>
        <v>#REF!</v>
      </c>
      <c r="H527" s="24" t="e">
        <f>Grants!#REF!</f>
        <v>#REF!</v>
      </c>
      <c r="I527" s="24">
        <f t="shared" si="16"/>
        <v>0</v>
      </c>
      <c r="J527" s="14" t="e">
        <f t="shared" si="17"/>
        <v>#REF!</v>
      </c>
      <c r="M527" s="25" t="s">
        <v>871</v>
      </c>
      <c r="N527" s="26">
        <v>879124</v>
      </c>
    </row>
    <row r="528" spans="7:14" ht="15" hidden="1" x14ac:dyDescent="0.35">
      <c r="G528" s="14" t="e">
        <f>Grants!#REF!</f>
        <v>#REF!</v>
      </c>
      <c r="H528" s="24" t="e">
        <f>Grants!#REF!</f>
        <v>#REF!</v>
      </c>
      <c r="I528" s="24">
        <f t="shared" si="16"/>
        <v>0</v>
      </c>
      <c r="J528" s="14" t="e">
        <f t="shared" si="17"/>
        <v>#REF!</v>
      </c>
      <c r="M528" s="25" t="s">
        <v>872</v>
      </c>
      <c r="N528" s="26">
        <v>26114</v>
      </c>
    </row>
    <row r="529" spans="7:14" ht="15" hidden="1" x14ac:dyDescent="0.35">
      <c r="G529" s="14" t="e">
        <f>Grants!#REF!</f>
        <v>#REF!</v>
      </c>
      <c r="H529" s="24" t="e">
        <f>Grants!#REF!</f>
        <v>#REF!</v>
      </c>
      <c r="I529" s="24">
        <f t="shared" si="16"/>
        <v>0</v>
      </c>
      <c r="J529" s="14" t="e">
        <f t="shared" si="17"/>
        <v>#REF!</v>
      </c>
      <c r="M529" s="25" t="s">
        <v>873</v>
      </c>
      <c r="N529" s="26">
        <v>8562.14</v>
      </c>
    </row>
    <row r="530" spans="7:14" ht="15" hidden="1" x14ac:dyDescent="0.35">
      <c r="G530" s="14" t="e">
        <f>Grants!#REF!</f>
        <v>#REF!</v>
      </c>
      <c r="H530" s="24" t="e">
        <f>Grants!#REF!</f>
        <v>#REF!</v>
      </c>
      <c r="I530" s="24">
        <f t="shared" si="16"/>
        <v>0</v>
      </c>
      <c r="J530" s="14" t="e">
        <f t="shared" si="17"/>
        <v>#REF!</v>
      </c>
      <c r="M530" s="25" t="s">
        <v>874</v>
      </c>
      <c r="N530" s="26">
        <v>28121</v>
      </c>
    </row>
    <row r="531" spans="7:14" ht="15" hidden="1" x14ac:dyDescent="0.35">
      <c r="G531" s="14" t="e">
        <f>Grants!#REF!</f>
        <v>#REF!</v>
      </c>
      <c r="H531" s="24" t="e">
        <f>Grants!#REF!</f>
        <v>#REF!</v>
      </c>
      <c r="I531" s="24">
        <f t="shared" si="16"/>
        <v>0</v>
      </c>
      <c r="J531" s="14" t="e">
        <f t="shared" si="17"/>
        <v>#REF!</v>
      </c>
      <c r="M531" s="25" t="s">
        <v>875</v>
      </c>
      <c r="N531" s="26">
        <v>618931</v>
      </c>
    </row>
    <row r="532" spans="7:14" ht="15" hidden="1" x14ac:dyDescent="0.35">
      <c r="G532" s="14" t="e">
        <f>Grants!#REF!</f>
        <v>#REF!</v>
      </c>
      <c r="H532" s="24" t="e">
        <f>Grants!#REF!</f>
        <v>#REF!</v>
      </c>
      <c r="I532" s="24">
        <f t="shared" si="16"/>
        <v>0</v>
      </c>
      <c r="J532" s="14" t="e">
        <f t="shared" si="17"/>
        <v>#REF!</v>
      </c>
      <c r="M532" s="25" t="s">
        <v>876</v>
      </c>
      <c r="N532" s="26">
        <v>44722</v>
      </c>
    </row>
    <row r="533" spans="7:14" ht="15" hidden="1" x14ac:dyDescent="0.35">
      <c r="G533" s="14" t="e">
        <f>Grants!#REF!</f>
        <v>#REF!</v>
      </c>
      <c r="H533" s="24" t="e">
        <f>Grants!#REF!</f>
        <v>#REF!</v>
      </c>
      <c r="I533" s="24">
        <f t="shared" si="16"/>
        <v>0</v>
      </c>
      <c r="J533" s="14" t="e">
        <f t="shared" si="17"/>
        <v>#REF!</v>
      </c>
      <c r="M533" s="25" t="s">
        <v>877</v>
      </c>
      <c r="N533" s="26">
        <v>2780.93</v>
      </c>
    </row>
    <row r="534" spans="7:14" ht="15" hidden="1" x14ac:dyDescent="0.35">
      <c r="G534" s="14" t="e">
        <f>Grants!#REF!</f>
        <v>#REF!</v>
      </c>
      <c r="H534" s="24" t="e">
        <f>Grants!#REF!</f>
        <v>#REF!</v>
      </c>
      <c r="I534" s="24">
        <f t="shared" si="16"/>
        <v>0</v>
      </c>
      <c r="J534" s="14" t="e">
        <f t="shared" si="17"/>
        <v>#REF!</v>
      </c>
      <c r="M534" s="25" t="s">
        <v>878</v>
      </c>
      <c r="N534" s="26">
        <v>399412</v>
      </c>
    </row>
    <row r="535" spans="7:14" ht="15" hidden="1" x14ac:dyDescent="0.35">
      <c r="G535" s="14" t="e">
        <f>Grants!#REF!</f>
        <v>#REF!</v>
      </c>
      <c r="H535" s="24" t="e">
        <f>Grants!#REF!</f>
        <v>#REF!</v>
      </c>
      <c r="I535" s="24">
        <f t="shared" si="16"/>
        <v>0</v>
      </c>
      <c r="J535" s="14" t="e">
        <f t="shared" si="17"/>
        <v>#REF!</v>
      </c>
      <c r="M535" s="25" t="s">
        <v>879</v>
      </c>
      <c r="N535" s="26">
        <v>470918</v>
      </c>
    </row>
    <row r="536" spans="7:14" ht="15" hidden="1" x14ac:dyDescent="0.35">
      <c r="G536" s="14" t="e">
        <f>Grants!#REF!</f>
        <v>#REF!</v>
      </c>
      <c r="H536" s="24" t="e">
        <f>Grants!#REF!</f>
        <v>#REF!</v>
      </c>
      <c r="I536" s="24">
        <f t="shared" si="16"/>
        <v>0</v>
      </c>
      <c r="J536" s="14" t="e">
        <f t="shared" si="17"/>
        <v>#REF!</v>
      </c>
      <c r="M536" s="25" t="s">
        <v>880</v>
      </c>
      <c r="N536" s="26">
        <v>676040</v>
      </c>
    </row>
    <row r="537" spans="7:14" ht="15" hidden="1" x14ac:dyDescent="0.35">
      <c r="G537" s="14" t="e">
        <f>Grants!#REF!</f>
        <v>#REF!</v>
      </c>
      <c r="H537" s="24" t="e">
        <f>Grants!#REF!</f>
        <v>#REF!</v>
      </c>
      <c r="I537" s="24">
        <f t="shared" si="16"/>
        <v>0</v>
      </c>
      <c r="J537" s="14" t="e">
        <f t="shared" si="17"/>
        <v>#REF!</v>
      </c>
      <c r="M537" s="25" t="s">
        <v>881</v>
      </c>
      <c r="N537" s="26">
        <v>1365.5</v>
      </c>
    </row>
    <row r="538" spans="7:14" ht="15" hidden="1" x14ac:dyDescent="0.35">
      <c r="G538" s="14" t="e">
        <f>Grants!#REF!</f>
        <v>#REF!</v>
      </c>
      <c r="H538" s="24" t="e">
        <f>Grants!#REF!</f>
        <v>#REF!</v>
      </c>
      <c r="I538" s="24">
        <f t="shared" si="16"/>
        <v>0</v>
      </c>
      <c r="J538" s="14" t="e">
        <f t="shared" si="17"/>
        <v>#REF!</v>
      </c>
      <c r="M538" s="25" t="s">
        <v>882</v>
      </c>
      <c r="N538" s="26">
        <v>5450.11</v>
      </c>
    </row>
    <row r="539" spans="7:14" ht="15" hidden="1" x14ac:dyDescent="0.35">
      <c r="G539" s="14" t="e">
        <f>Grants!#REF!</f>
        <v>#REF!</v>
      </c>
      <c r="H539" s="24" t="e">
        <f>Grants!#REF!</f>
        <v>#REF!</v>
      </c>
      <c r="I539" s="24">
        <f t="shared" si="16"/>
        <v>0</v>
      </c>
      <c r="J539" s="14" t="e">
        <f t="shared" si="17"/>
        <v>#REF!</v>
      </c>
      <c r="M539" s="25" t="s">
        <v>883</v>
      </c>
      <c r="N539" s="26">
        <v>3138.31</v>
      </c>
    </row>
    <row r="540" spans="7:14" ht="15" hidden="1" x14ac:dyDescent="0.35">
      <c r="G540" s="14" t="e">
        <f>Grants!#REF!</f>
        <v>#REF!</v>
      </c>
      <c r="H540" s="24" t="e">
        <f>Grants!#REF!</f>
        <v>#REF!</v>
      </c>
      <c r="I540" s="24">
        <f t="shared" si="16"/>
        <v>0</v>
      </c>
      <c r="J540" s="14" t="e">
        <f t="shared" si="17"/>
        <v>#REF!</v>
      </c>
      <c r="M540" s="25" t="s">
        <v>884</v>
      </c>
      <c r="N540" s="26">
        <v>10127.549999999999</v>
      </c>
    </row>
    <row r="541" spans="7:14" ht="15" hidden="1" x14ac:dyDescent="0.35">
      <c r="G541" s="14" t="e">
        <f>Grants!#REF!</f>
        <v>#REF!</v>
      </c>
      <c r="H541" s="24" t="e">
        <f>Grants!#REF!</f>
        <v>#REF!</v>
      </c>
      <c r="I541" s="24">
        <f t="shared" si="16"/>
        <v>0</v>
      </c>
      <c r="J541" s="14" t="e">
        <f t="shared" si="17"/>
        <v>#REF!</v>
      </c>
      <c r="M541" s="25" t="s">
        <v>885</v>
      </c>
      <c r="N541" s="26">
        <v>307689</v>
      </c>
    </row>
    <row r="542" spans="7:14" ht="15" hidden="1" x14ac:dyDescent="0.35">
      <c r="G542" s="14" t="e">
        <f>Grants!#REF!</f>
        <v>#REF!</v>
      </c>
      <c r="H542" s="24" t="e">
        <f>Grants!#REF!</f>
        <v>#REF!</v>
      </c>
      <c r="I542" s="24">
        <f t="shared" si="16"/>
        <v>0</v>
      </c>
      <c r="J542" s="14" t="e">
        <f t="shared" si="17"/>
        <v>#REF!</v>
      </c>
      <c r="M542" s="25" t="s">
        <v>886</v>
      </c>
      <c r="N542" s="26">
        <v>79022</v>
      </c>
    </row>
    <row r="543" spans="7:14" ht="15" hidden="1" x14ac:dyDescent="0.35">
      <c r="G543" s="14" t="e">
        <f>Grants!#REF!</f>
        <v>#REF!</v>
      </c>
      <c r="H543" s="24" t="e">
        <f>Grants!#REF!</f>
        <v>#REF!</v>
      </c>
      <c r="I543" s="24">
        <f t="shared" si="16"/>
        <v>0</v>
      </c>
      <c r="J543" s="14" t="e">
        <f t="shared" si="17"/>
        <v>#REF!</v>
      </c>
      <c r="M543" s="25" t="s">
        <v>887</v>
      </c>
      <c r="N543" s="26">
        <v>8562.14</v>
      </c>
    </row>
    <row r="544" spans="7:14" ht="15" hidden="1" x14ac:dyDescent="0.35">
      <c r="G544" s="14" t="e">
        <f>Grants!#REF!</f>
        <v>#REF!</v>
      </c>
      <c r="H544" s="24" t="e">
        <f>Grants!#REF!</f>
        <v>#REF!</v>
      </c>
      <c r="I544" s="24">
        <f t="shared" si="16"/>
        <v>0</v>
      </c>
      <c r="J544" s="14" t="e">
        <f t="shared" si="17"/>
        <v>#REF!</v>
      </c>
      <c r="M544" s="25" t="s">
        <v>888</v>
      </c>
      <c r="N544" s="26">
        <v>32450.959999999999</v>
      </c>
    </row>
    <row r="545" spans="7:14" ht="15" hidden="1" x14ac:dyDescent="0.35">
      <c r="G545" s="14" t="e">
        <f>Grants!#REF!</f>
        <v>#REF!</v>
      </c>
      <c r="H545" s="24" t="e">
        <f>Grants!#REF!</f>
        <v>#REF!</v>
      </c>
      <c r="I545" s="24">
        <f t="shared" si="16"/>
        <v>0</v>
      </c>
      <c r="J545" s="14" t="e">
        <f t="shared" si="17"/>
        <v>#REF!</v>
      </c>
      <c r="M545" s="25" t="s">
        <v>889</v>
      </c>
      <c r="N545" s="26">
        <v>19322.79</v>
      </c>
    </row>
    <row r="546" spans="7:14" ht="15" hidden="1" x14ac:dyDescent="0.35">
      <c r="G546" s="14" t="e">
        <f>Grants!#REF!</f>
        <v>#REF!</v>
      </c>
      <c r="H546" s="24" t="e">
        <f>Grants!#REF!</f>
        <v>#REF!</v>
      </c>
      <c r="I546" s="24">
        <f t="shared" si="16"/>
        <v>0</v>
      </c>
      <c r="J546" s="14" t="e">
        <f t="shared" si="17"/>
        <v>#REF!</v>
      </c>
      <c r="M546" s="25" t="s">
        <v>890</v>
      </c>
      <c r="N546" s="26">
        <v>466730</v>
      </c>
    </row>
    <row r="547" spans="7:14" ht="15" hidden="1" x14ac:dyDescent="0.35">
      <c r="G547" s="14" t="e">
        <f>Grants!#REF!</f>
        <v>#REF!</v>
      </c>
      <c r="H547" s="24" t="e">
        <f>Grants!#REF!</f>
        <v>#REF!</v>
      </c>
      <c r="I547" s="24">
        <f t="shared" si="16"/>
        <v>0</v>
      </c>
      <c r="J547" s="14" t="e">
        <f t="shared" si="17"/>
        <v>#REF!</v>
      </c>
      <c r="M547" s="25" t="s">
        <v>891</v>
      </c>
      <c r="N547" s="26">
        <v>467983</v>
      </c>
    </row>
    <row r="548" spans="7:14" ht="15" hidden="1" x14ac:dyDescent="0.35">
      <c r="G548" s="14" t="e">
        <f>Grants!#REF!</f>
        <v>#REF!</v>
      </c>
      <c r="H548" s="24" t="e">
        <f>Grants!#REF!</f>
        <v>#REF!</v>
      </c>
      <c r="I548" s="24">
        <f t="shared" si="16"/>
        <v>0</v>
      </c>
      <c r="J548" s="14" t="e">
        <f t="shared" si="17"/>
        <v>#REF!</v>
      </c>
      <c r="M548" s="25" t="s">
        <v>892</v>
      </c>
      <c r="N548" s="26">
        <v>387643</v>
      </c>
    </row>
    <row r="549" spans="7:14" ht="15" hidden="1" x14ac:dyDescent="0.35">
      <c r="G549" s="14" t="e">
        <f>Grants!#REF!</f>
        <v>#REF!</v>
      </c>
      <c r="H549" s="24" t="e">
        <f>Grants!#REF!</f>
        <v>#REF!</v>
      </c>
      <c r="I549" s="24">
        <f t="shared" si="16"/>
        <v>0</v>
      </c>
      <c r="J549" s="14" t="e">
        <f t="shared" si="17"/>
        <v>#REF!</v>
      </c>
      <c r="M549" s="25" t="s">
        <v>893</v>
      </c>
      <c r="N549" s="26">
        <v>1192734</v>
      </c>
    </row>
    <row r="550" spans="7:14" ht="15" hidden="1" x14ac:dyDescent="0.35">
      <c r="G550" s="14" t="e">
        <f>Grants!#REF!</f>
        <v>#REF!</v>
      </c>
      <c r="H550" s="24" t="e">
        <f>Grants!#REF!</f>
        <v>#REF!</v>
      </c>
      <c r="I550" s="24">
        <f t="shared" si="16"/>
        <v>0</v>
      </c>
      <c r="J550" s="14" t="e">
        <f t="shared" si="17"/>
        <v>#REF!</v>
      </c>
      <c r="M550" s="25" t="s">
        <v>894</v>
      </c>
      <c r="N550" s="26">
        <v>26266.36</v>
      </c>
    </row>
    <row r="551" spans="7:14" ht="15" hidden="1" x14ac:dyDescent="0.35">
      <c r="G551" s="14" t="e">
        <f>Grants!#REF!</f>
        <v>#REF!</v>
      </c>
      <c r="H551" s="24" t="e">
        <f>Grants!#REF!</f>
        <v>#REF!</v>
      </c>
      <c r="I551" s="24">
        <f t="shared" si="16"/>
        <v>0</v>
      </c>
      <c r="J551" s="14" t="e">
        <f t="shared" si="17"/>
        <v>#REF!</v>
      </c>
      <c r="M551" s="25" t="s">
        <v>895</v>
      </c>
      <c r="N551" s="26">
        <v>570756</v>
      </c>
    </row>
    <row r="552" spans="7:14" ht="15" hidden="1" x14ac:dyDescent="0.35">
      <c r="G552" s="14" t="e">
        <f>Grants!#REF!</f>
        <v>#REF!</v>
      </c>
      <c r="H552" s="24" t="e">
        <f>Grants!#REF!</f>
        <v>#REF!</v>
      </c>
      <c r="I552" s="24">
        <f t="shared" si="16"/>
        <v>0</v>
      </c>
      <c r="J552" s="14" t="e">
        <f t="shared" si="17"/>
        <v>#REF!</v>
      </c>
      <c r="M552" s="25" t="s">
        <v>896</v>
      </c>
      <c r="N552" s="26">
        <v>9163.48</v>
      </c>
    </row>
    <row r="553" spans="7:14" ht="15" hidden="1" x14ac:dyDescent="0.35">
      <c r="G553" s="14" t="e">
        <f>Grants!#REF!</f>
        <v>#REF!</v>
      </c>
      <c r="H553" s="24" t="e">
        <f>Grants!#REF!</f>
        <v>#REF!</v>
      </c>
      <c r="I553" s="24">
        <f t="shared" si="16"/>
        <v>0</v>
      </c>
      <c r="J553" s="14" t="e">
        <f t="shared" si="17"/>
        <v>#REF!</v>
      </c>
      <c r="M553" s="25" t="s">
        <v>897</v>
      </c>
      <c r="N553" s="26">
        <v>677327</v>
      </c>
    </row>
    <row r="554" spans="7:14" ht="15" hidden="1" x14ac:dyDescent="0.35">
      <c r="G554" s="14" t="e">
        <f>Grants!#REF!</f>
        <v>#REF!</v>
      </c>
      <c r="H554" s="24" t="e">
        <f>Grants!#REF!</f>
        <v>#REF!</v>
      </c>
      <c r="I554" s="24">
        <f t="shared" si="16"/>
        <v>0</v>
      </c>
      <c r="J554" s="14" t="e">
        <f t="shared" si="17"/>
        <v>#REF!</v>
      </c>
      <c r="M554" s="25" t="s">
        <v>898</v>
      </c>
      <c r="N554" s="26">
        <v>2169287</v>
      </c>
    </row>
    <row r="555" spans="7:14" ht="15" hidden="1" x14ac:dyDescent="0.35">
      <c r="G555" s="14" t="e">
        <f>Grants!#REF!</f>
        <v>#REF!</v>
      </c>
      <c r="H555" s="24" t="e">
        <f>Grants!#REF!</f>
        <v>#REF!</v>
      </c>
      <c r="I555" s="24">
        <f t="shared" si="16"/>
        <v>0</v>
      </c>
      <c r="J555" s="14" t="e">
        <f t="shared" si="17"/>
        <v>#REF!</v>
      </c>
      <c r="M555" s="25" t="s">
        <v>899</v>
      </c>
      <c r="N555" s="26">
        <v>7059.86</v>
      </c>
    </row>
    <row r="556" spans="7:14" ht="15" hidden="1" x14ac:dyDescent="0.35">
      <c r="G556" s="14" t="e">
        <f>Grants!#REF!</f>
        <v>#REF!</v>
      </c>
      <c r="H556" s="24" t="e">
        <f>Grants!#REF!</f>
        <v>#REF!</v>
      </c>
      <c r="I556" s="24">
        <f t="shared" si="16"/>
        <v>0</v>
      </c>
      <c r="J556" s="14" t="e">
        <f t="shared" si="17"/>
        <v>#REF!</v>
      </c>
      <c r="M556" s="25" t="s">
        <v>900</v>
      </c>
      <c r="N556" s="26">
        <v>1661579</v>
      </c>
    </row>
    <row r="557" spans="7:14" ht="15" hidden="1" x14ac:dyDescent="0.35">
      <c r="G557" s="14" t="e">
        <f>Grants!#REF!</f>
        <v>#REF!</v>
      </c>
      <c r="H557" s="24" t="e">
        <f>Grants!#REF!</f>
        <v>#REF!</v>
      </c>
      <c r="I557" s="24">
        <f t="shared" si="16"/>
        <v>0</v>
      </c>
      <c r="J557" s="14" t="e">
        <f t="shared" si="17"/>
        <v>#REF!</v>
      </c>
      <c r="M557" s="25" t="s">
        <v>901</v>
      </c>
      <c r="N557" s="26">
        <v>65075</v>
      </c>
    </row>
    <row r="558" spans="7:14" ht="15" hidden="1" x14ac:dyDescent="0.35">
      <c r="G558" s="14" t="e">
        <f>Grants!#REF!</f>
        <v>#REF!</v>
      </c>
      <c r="H558" s="24" t="e">
        <f>Grants!#REF!</f>
        <v>#REF!</v>
      </c>
      <c r="I558" s="24">
        <f t="shared" si="16"/>
        <v>0</v>
      </c>
      <c r="J558" s="14" t="e">
        <f t="shared" si="17"/>
        <v>#REF!</v>
      </c>
      <c r="M558" s="25" t="s">
        <v>902</v>
      </c>
      <c r="N558" s="26">
        <v>31338</v>
      </c>
    </row>
    <row r="559" spans="7:14" ht="15" hidden="1" x14ac:dyDescent="0.35">
      <c r="G559" s="14" t="e">
        <f>Grants!#REF!</f>
        <v>#REF!</v>
      </c>
      <c r="H559" s="24" t="e">
        <f>Grants!#REF!</f>
        <v>#REF!</v>
      </c>
      <c r="I559" s="24">
        <f t="shared" si="16"/>
        <v>0</v>
      </c>
      <c r="J559" s="14" t="e">
        <f t="shared" si="17"/>
        <v>#REF!</v>
      </c>
      <c r="M559" s="25" t="s">
        <v>903</v>
      </c>
      <c r="N559" s="26">
        <v>31338</v>
      </c>
    </row>
    <row r="560" spans="7:14" ht="15" hidden="1" x14ac:dyDescent="0.35">
      <c r="G560" s="14" t="e">
        <f>Grants!#REF!</f>
        <v>#REF!</v>
      </c>
      <c r="H560" s="24" t="e">
        <f>Grants!#REF!</f>
        <v>#REF!</v>
      </c>
      <c r="I560" s="24">
        <f t="shared" si="16"/>
        <v>0</v>
      </c>
      <c r="J560" s="14" t="e">
        <f t="shared" si="17"/>
        <v>#REF!</v>
      </c>
      <c r="M560" s="25" t="s">
        <v>904</v>
      </c>
      <c r="N560" s="26">
        <v>31338</v>
      </c>
    </row>
    <row r="561" spans="7:14" ht="15" hidden="1" x14ac:dyDescent="0.35">
      <c r="G561" s="14" t="e">
        <f>Grants!#REF!</f>
        <v>#REF!</v>
      </c>
      <c r="H561" s="24" t="e">
        <f>Grants!#REF!</f>
        <v>#REF!</v>
      </c>
      <c r="I561" s="24">
        <f t="shared" si="16"/>
        <v>0</v>
      </c>
      <c r="J561" s="14" t="e">
        <f t="shared" si="17"/>
        <v>#REF!</v>
      </c>
      <c r="M561" s="25" t="s">
        <v>905</v>
      </c>
      <c r="N561" s="26">
        <v>31338</v>
      </c>
    </row>
    <row r="562" spans="7:14" ht="15" hidden="1" x14ac:dyDescent="0.35">
      <c r="G562" s="14" t="e">
        <f>Grants!#REF!</f>
        <v>#REF!</v>
      </c>
      <c r="H562" s="24" t="e">
        <f>Grants!#REF!</f>
        <v>#REF!</v>
      </c>
      <c r="I562" s="24">
        <f t="shared" si="16"/>
        <v>0</v>
      </c>
      <c r="J562" s="14" t="e">
        <f t="shared" si="17"/>
        <v>#REF!</v>
      </c>
      <c r="M562" s="25" t="s">
        <v>906</v>
      </c>
      <c r="N562" s="26">
        <v>34188</v>
      </c>
    </row>
    <row r="563" spans="7:14" ht="15" hidden="1" x14ac:dyDescent="0.35">
      <c r="G563" s="14" t="e">
        <f>Grants!#REF!</f>
        <v>#REF!</v>
      </c>
      <c r="H563" s="24" t="e">
        <f>Grants!#REF!</f>
        <v>#REF!</v>
      </c>
      <c r="I563" s="24">
        <f t="shared" si="16"/>
        <v>0</v>
      </c>
      <c r="J563" s="14" t="e">
        <f t="shared" si="17"/>
        <v>#REF!</v>
      </c>
      <c r="M563" s="25" t="s">
        <v>907</v>
      </c>
      <c r="N563" s="26">
        <v>34188</v>
      </c>
    </row>
    <row r="564" spans="7:14" ht="15" hidden="1" x14ac:dyDescent="0.35">
      <c r="G564" s="14" t="e">
        <f>Grants!#REF!</f>
        <v>#REF!</v>
      </c>
      <c r="H564" s="24" t="e">
        <f>Grants!#REF!</f>
        <v>#REF!</v>
      </c>
      <c r="I564" s="24">
        <f t="shared" si="16"/>
        <v>0</v>
      </c>
      <c r="J564" s="14" t="e">
        <f t="shared" si="17"/>
        <v>#REF!</v>
      </c>
      <c r="M564" s="25" t="s">
        <v>908</v>
      </c>
      <c r="N564" s="26">
        <v>34188</v>
      </c>
    </row>
    <row r="565" spans="7:14" ht="15" hidden="1" x14ac:dyDescent="0.35">
      <c r="G565" s="14" t="e">
        <f>Grants!#REF!</f>
        <v>#REF!</v>
      </c>
      <c r="H565" s="24" t="e">
        <f>Grants!#REF!</f>
        <v>#REF!</v>
      </c>
      <c r="I565" s="24">
        <f t="shared" si="16"/>
        <v>0</v>
      </c>
      <c r="J565" s="14" t="e">
        <f t="shared" si="17"/>
        <v>#REF!</v>
      </c>
      <c r="M565" s="25" t="s">
        <v>909</v>
      </c>
      <c r="N565" s="26">
        <v>34188</v>
      </c>
    </row>
    <row r="566" spans="7:14" ht="15" hidden="1" x14ac:dyDescent="0.35">
      <c r="G566" s="14" t="e">
        <f>Grants!#REF!</f>
        <v>#REF!</v>
      </c>
      <c r="H566" s="24" t="e">
        <f>Grants!#REF!</f>
        <v>#REF!</v>
      </c>
      <c r="I566" s="24">
        <f t="shared" si="16"/>
        <v>0</v>
      </c>
      <c r="J566" s="14" t="e">
        <f t="shared" si="17"/>
        <v>#REF!</v>
      </c>
      <c r="M566" s="25" t="s">
        <v>910</v>
      </c>
      <c r="N566" s="26">
        <v>499799</v>
      </c>
    </row>
    <row r="567" spans="7:14" ht="15" hidden="1" x14ac:dyDescent="0.35">
      <c r="G567" s="14" t="e">
        <f>Grants!#REF!</f>
        <v>#REF!</v>
      </c>
      <c r="H567" s="24" t="e">
        <f>Grants!#REF!</f>
        <v>#REF!</v>
      </c>
      <c r="I567" s="24">
        <f t="shared" si="16"/>
        <v>0</v>
      </c>
      <c r="J567" s="14" t="e">
        <f t="shared" si="17"/>
        <v>#REF!</v>
      </c>
      <c r="M567" s="25" t="s">
        <v>911</v>
      </c>
      <c r="N567" s="26">
        <v>549195</v>
      </c>
    </row>
    <row r="568" spans="7:14" ht="15" hidden="1" x14ac:dyDescent="0.35">
      <c r="G568" s="14" t="e">
        <f>Grants!#REF!</f>
        <v>#REF!</v>
      </c>
      <c r="H568" s="24" t="e">
        <f>Grants!#REF!</f>
        <v>#REF!</v>
      </c>
      <c r="I568" s="24">
        <f t="shared" si="16"/>
        <v>0</v>
      </c>
      <c r="J568" s="14" t="e">
        <f t="shared" si="17"/>
        <v>#REF!</v>
      </c>
      <c r="M568" s="25" t="s">
        <v>912</v>
      </c>
      <c r="N568" s="26">
        <v>2804179</v>
      </c>
    </row>
    <row r="569" spans="7:14" ht="15" hidden="1" x14ac:dyDescent="0.35">
      <c r="G569" s="14" t="e">
        <f>Grants!#REF!</f>
        <v>#REF!</v>
      </c>
      <c r="H569" s="24" t="e">
        <f>Grants!#REF!</f>
        <v>#REF!</v>
      </c>
      <c r="I569" s="24">
        <f t="shared" si="16"/>
        <v>0</v>
      </c>
      <c r="J569" s="14" t="e">
        <f t="shared" si="17"/>
        <v>#REF!</v>
      </c>
      <c r="M569" s="25" t="s">
        <v>913</v>
      </c>
      <c r="N569" s="26">
        <v>4690.88</v>
      </c>
    </row>
    <row r="570" spans="7:14" ht="15" hidden="1" x14ac:dyDescent="0.35">
      <c r="G570" s="14" t="e">
        <f>Grants!#REF!</f>
        <v>#REF!</v>
      </c>
      <c r="H570" s="24" t="e">
        <f>Grants!#REF!</f>
        <v>#REF!</v>
      </c>
      <c r="I570" s="24">
        <f t="shared" si="16"/>
        <v>0</v>
      </c>
      <c r="J570" s="14" t="e">
        <f t="shared" si="17"/>
        <v>#REF!</v>
      </c>
      <c r="M570" s="25" t="s">
        <v>914</v>
      </c>
      <c r="N570" s="26">
        <v>8562.14</v>
      </c>
    </row>
    <row r="571" spans="7:14" ht="15" hidden="1" x14ac:dyDescent="0.35">
      <c r="G571" s="14" t="e">
        <f>Grants!#REF!</f>
        <v>#REF!</v>
      </c>
      <c r="H571" s="24" t="e">
        <f>Grants!#REF!</f>
        <v>#REF!</v>
      </c>
      <c r="I571" s="24">
        <f t="shared" si="16"/>
        <v>0</v>
      </c>
      <c r="J571" s="14" t="e">
        <f t="shared" si="17"/>
        <v>#REF!</v>
      </c>
      <c r="M571" s="25" t="s">
        <v>915</v>
      </c>
      <c r="N571" s="26">
        <v>702232</v>
      </c>
    </row>
    <row r="572" spans="7:14" ht="15" hidden="1" x14ac:dyDescent="0.35">
      <c r="G572" s="14" t="e">
        <f>Grants!#REF!</f>
        <v>#REF!</v>
      </c>
      <c r="H572" s="24" t="e">
        <f>Grants!#REF!</f>
        <v>#REF!</v>
      </c>
      <c r="I572" s="24">
        <f t="shared" si="16"/>
        <v>0</v>
      </c>
      <c r="J572" s="14" t="e">
        <f t="shared" si="17"/>
        <v>#REF!</v>
      </c>
      <c r="M572" s="25" t="s">
        <v>916</v>
      </c>
      <c r="N572" s="26">
        <v>5575.77</v>
      </c>
    </row>
    <row r="573" spans="7:14" ht="15" hidden="1" x14ac:dyDescent="0.35">
      <c r="G573" s="14" t="e">
        <f>Grants!#REF!</f>
        <v>#REF!</v>
      </c>
      <c r="H573" s="24" t="e">
        <f>Grants!#REF!</f>
        <v>#REF!</v>
      </c>
      <c r="I573" s="24">
        <f t="shared" si="16"/>
        <v>0</v>
      </c>
      <c r="J573" s="14" t="e">
        <f t="shared" si="17"/>
        <v>#REF!</v>
      </c>
      <c r="M573" s="25" t="s">
        <v>917</v>
      </c>
      <c r="N573" s="26">
        <v>5546.88</v>
      </c>
    </row>
    <row r="574" spans="7:14" ht="15" hidden="1" x14ac:dyDescent="0.35">
      <c r="G574" s="14" t="e">
        <f>Grants!#REF!</f>
        <v>#REF!</v>
      </c>
      <c r="H574" s="24" t="e">
        <f>Grants!#REF!</f>
        <v>#REF!</v>
      </c>
      <c r="I574" s="24">
        <f t="shared" si="16"/>
        <v>0</v>
      </c>
      <c r="J574" s="14" t="e">
        <f t="shared" si="17"/>
        <v>#REF!</v>
      </c>
      <c r="M574" s="25" t="s">
        <v>918</v>
      </c>
      <c r="N574" s="26">
        <v>10841.24</v>
      </c>
    </row>
    <row r="575" spans="7:14" ht="15" hidden="1" x14ac:dyDescent="0.35">
      <c r="G575" s="14" t="e">
        <f>Grants!#REF!</f>
        <v>#REF!</v>
      </c>
      <c r="H575" s="24" t="e">
        <f>Grants!#REF!</f>
        <v>#REF!</v>
      </c>
      <c r="I575" s="24">
        <f t="shared" si="16"/>
        <v>0</v>
      </c>
      <c r="J575" s="14" t="e">
        <f t="shared" si="17"/>
        <v>#REF!</v>
      </c>
      <c r="M575" s="25" t="s">
        <v>919</v>
      </c>
      <c r="N575" s="26">
        <v>2043.17</v>
      </c>
    </row>
    <row r="576" spans="7:14" ht="15" hidden="1" x14ac:dyDescent="0.35">
      <c r="G576" s="14" t="e">
        <f>Grants!#REF!</f>
        <v>#REF!</v>
      </c>
      <c r="H576" s="24" t="e">
        <f>Grants!#REF!</f>
        <v>#REF!</v>
      </c>
      <c r="I576" s="24">
        <f t="shared" si="16"/>
        <v>0</v>
      </c>
      <c r="J576" s="14" t="e">
        <f t="shared" si="17"/>
        <v>#REF!</v>
      </c>
      <c r="M576" s="25" t="s">
        <v>920</v>
      </c>
      <c r="N576" s="26">
        <v>9847.2099999999991</v>
      </c>
    </row>
    <row r="577" spans="7:14" ht="15" hidden="1" x14ac:dyDescent="0.35">
      <c r="G577" s="14" t="e">
        <f>Grants!#REF!</f>
        <v>#REF!</v>
      </c>
      <c r="H577" s="24" t="e">
        <f>Grants!#REF!</f>
        <v>#REF!</v>
      </c>
      <c r="I577" s="24">
        <f t="shared" si="16"/>
        <v>0</v>
      </c>
      <c r="J577" s="14" t="e">
        <f t="shared" si="17"/>
        <v>#REF!</v>
      </c>
      <c r="M577" s="25" t="s">
        <v>921</v>
      </c>
      <c r="N577" s="26">
        <v>797418</v>
      </c>
    </row>
    <row r="578" spans="7:14" ht="15" hidden="1" x14ac:dyDescent="0.35">
      <c r="G578" s="14" t="e">
        <f>Grants!#REF!</f>
        <v>#REF!</v>
      </c>
      <c r="H578" s="24" t="e">
        <f>Grants!#REF!</f>
        <v>#REF!</v>
      </c>
      <c r="I578" s="24">
        <f t="shared" si="16"/>
        <v>0</v>
      </c>
      <c r="J578" s="14" t="e">
        <f t="shared" si="17"/>
        <v>#REF!</v>
      </c>
      <c r="M578" s="25" t="s">
        <v>922</v>
      </c>
      <c r="N578" s="26">
        <v>8527.9</v>
      </c>
    </row>
    <row r="579" spans="7:14" ht="15" hidden="1" x14ac:dyDescent="0.35">
      <c r="G579" s="14" t="e">
        <f>Grants!#REF!</f>
        <v>#REF!</v>
      </c>
      <c r="H579" s="24" t="e">
        <f>Grants!#REF!</f>
        <v>#REF!</v>
      </c>
      <c r="I579" s="24">
        <f t="shared" si="16"/>
        <v>0</v>
      </c>
      <c r="J579" s="14" t="e">
        <f t="shared" si="17"/>
        <v>#REF!</v>
      </c>
      <c r="M579" s="25" t="s">
        <v>923</v>
      </c>
      <c r="N579" s="26">
        <v>240796</v>
      </c>
    </row>
    <row r="580" spans="7:14" ht="15" hidden="1" x14ac:dyDescent="0.35">
      <c r="G580" s="14" t="e">
        <f>Grants!#REF!</f>
        <v>#REF!</v>
      </c>
      <c r="H580" s="24" t="e">
        <f>Grants!#REF!</f>
        <v>#REF!</v>
      </c>
      <c r="I580" s="24">
        <f t="shared" si="16"/>
        <v>0</v>
      </c>
      <c r="J580" s="14" t="e">
        <f t="shared" si="17"/>
        <v>#REF!</v>
      </c>
      <c r="M580" s="25" t="s">
        <v>924</v>
      </c>
      <c r="N580" s="26">
        <v>698573</v>
      </c>
    </row>
    <row r="581" spans="7:14" ht="15" hidden="1" x14ac:dyDescent="0.35">
      <c r="G581" s="14" t="e">
        <f>Grants!#REF!</f>
        <v>#REF!</v>
      </c>
      <c r="H581" s="24" t="e">
        <f>Grants!#REF!</f>
        <v>#REF!</v>
      </c>
      <c r="I581" s="24">
        <f t="shared" si="16"/>
        <v>0</v>
      </c>
      <c r="J581" s="14" t="e">
        <f t="shared" si="17"/>
        <v>#REF!</v>
      </c>
      <c r="M581" s="25" t="s">
        <v>925</v>
      </c>
      <c r="N581" s="26">
        <v>48817</v>
      </c>
    </row>
    <row r="582" spans="7:14" ht="15" hidden="1" x14ac:dyDescent="0.35">
      <c r="G582" s="14" t="e">
        <f>Grants!#REF!</f>
        <v>#REF!</v>
      </c>
      <c r="H582" s="24" t="e">
        <f>Grants!#REF!</f>
        <v>#REF!</v>
      </c>
      <c r="I582" s="24">
        <f t="shared" ref="I582:I643" si="18">SUMIF(M:M,G:G,N:N)</f>
        <v>0</v>
      </c>
      <c r="J582" s="14" t="e">
        <f t="shared" ref="J582:J643" si="19">IF(I582=H582,"TRUE",IF(I582=0,"","FALSE"))</f>
        <v>#REF!</v>
      </c>
      <c r="M582" s="25" t="s">
        <v>926</v>
      </c>
      <c r="N582" s="26">
        <v>148678</v>
      </c>
    </row>
    <row r="583" spans="7:14" ht="15" hidden="1" x14ac:dyDescent="0.35">
      <c r="G583" s="14" t="e">
        <f>Grants!#REF!</f>
        <v>#REF!</v>
      </c>
      <c r="H583" s="24" t="e">
        <f>Grants!#REF!</f>
        <v>#REF!</v>
      </c>
      <c r="I583" s="24">
        <f t="shared" si="18"/>
        <v>0</v>
      </c>
      <c r="J583" s="14" t="e">
        <f t="shared" si="19"/>
        <v>#REF!</v>
      </c>
      <c r="M583" s="25" t="s">
        <v>927</v>
      </c>
      <c r="N583" s="26">
        <v>222499</v>
      </c>
    </row>
    <row r="584" spans="7:14" ht="15" hidden="1" x14ac:dyDescent="0.35">
      <c r="G584" s="14" t="e">
        <f>Grants!#REF!</f>
        <v>#REF!</v>
      </c>
      <c r="H584" s="24" t="e">
        <f>Grants!#REF!</f>
        <v>#REF!</v>
      </c>
      <c r="I584" s="24">
        <f t="shared" si="18"/>
        <v>0</v>
      </c>
      <c r="J584" s="14" t="e">
        <f t="shared" si="19"/>
        <v>#REF!</v>
      </c>
      <c r="M584" s="25" t="s">
        <v>928</v>
      </c>
      <c r="N584" s="26">
        <v>8562.14</v>
      </c>
    </row>
    <row r="585" spans="7:14" ht="15" hidden="1" x14ac:dyDescent="0.35">
      <c r="G585" s="14" t="e">
        <f>Grants!#REF!</f>
        <v>#REF!</v>
      </c>
      <c r="H585" s="24" t="e">
        <f>Grants!#REF!</f>
        <v>#REF!</v>
      </c>
      <c r="I585" s="24">
        <f t="shared" si="18"/>
        <v>0</v>
      </c>
      <c r="J585" s="14" t="e">
        <f t="shared" si="19"/>
        <v>#REF!</v>
      </c>
      <c r="M585" s="25" t="s">
        <v>929</v>
      </c>
      <c r="N585" s="26">
        <v>15817.81</v>
      </c>
    </row>
    <row r="586" spans="7:14" ht="15" hidden="1" x14ac:dyDescent="0.35">
      <c r="G586" s="14" t="e">
        <f>Grants!#REF!</f>
        <v>#REF!</v>
      </c>
      <c r="H586" s="24" t="e">
        <f>Grants!#REF!</f>
        <v>#REF!</v>
      </c>
      <c r="I586" s="24">
        <f t="shared" si="18"/>
        <v>0</v>
      </c>
      <c r="J586" s="14" t="e">
        <f t="shared" si="19"/>
        <v>#REF!</v>
      </c>
      <c r="M586" s="25" t="s">
        <v>930</v>
      </c>
      <c r="N586" s="26">
        <v>599854</v>
      </c>
    </row>
    <row r="587" spans="7:14" ht="15" hidden="1" x14ac:dyDescent="0.35">
      <c r="G587" s="14" t="e">
        <f>Grants!#REF!</f>
        <v>#REF!</v>
      </c>
      <c r="H587" s="24" t="e">
        <f>Grants!#REF!</f>
        <v>#REF!</v>
      </c>
      <c r="I587" s="24">
        <f t="shared" si="18"/>
        <v>0</v>
      </c>
      <c r="J587" s="14" t="e">
        <f t="shared" si="19"/>
        <v>#REF!</v>
      </c>
      <c r="M587" s="25" t="s">
        <v>931</v>
      </c>
      <c r="N587" s="26">
        <v>769532</v>
      </c>
    </row>
    <row r="588" spans="7:14" ht="15" hidden="1" x14ac:dyDescent="0.35">
      <c r="G588" s="14" t="e">
        <f>Grants!#REF!</f>
        <v>#REF!</v>
      </c>
      <c r="H588" s="24" t="e">
        <f>Grants!#REF!</f>
        <v>#REF!</v>
      </c>
      <c r="I588" s="24">
        <f t="shared" si="18"/>
        <v>0</v>
      </c>
      <c r="J588" s="14" t="e">
        <f t="shared" si="19"/>
        <v>#REF!</v>
      </c>
      <c r="M588" s="25" t="s">
        <v>932</v>
      </c>
      <c r="N588" s="26">
        <v>1717215</v>
      </c>
    </row>
    <row r="589" spans="7:14" ht="15" hidden="1" x14ac:dyDescent="0.35">
      <c r="G589" s="14" t="e">
        <f>Grants!#REF!</f>
        <v>#REF!</v>
      </c>
      <c r="H589" s="24" t="e">
        <f>Grants!#REF!</f>
        <v>#REF!</v>
      </c>
      <c r="I589" s="24">
        <f t="shared" si="18"/>
        <v>0</v>
      </c>
      <c r="J589" s="14" t="e">
        <f t="shared" si="19"/>
        <v>#REF!</v>
      </c>
      <c r="M589" s="25" t="s">
        <v>933</v>
      </c>
      <c r="N589" s="26">
        <v>1132477.05</v>
      </c>
    </row>
    <row r="590" spans="7:14" ht="15" hidden="1" x14ac:dyDescent="0.35">
      <c r="G590" s="14" t="e">
        <f>Grants!#REF!</f>
        <v>#REF!</v>
      </c>
      <c r="H590" s="24" t="e">
        <f>Grants!#REF!</f>
        <v>#REF!</v>
      </c>
      <c r="I590" s="24">
        <f t="shared" si="18"/>
        <v>0</v>
      </c>
      <c r="J590" s="14" t="e">
        <f t="shared" si="19"/>
        <v>#REF!</v>
      </c>
      <c r="M590" s="25" t="s">
        <v>934</v>
      </c>
      <c r="N590" s="26">
        <v>8356.7000000000007</v>
      </c>
    </row>
    <row r="591" spans="7:14" ht="15" hidden="1" x14ac:dyDescent="0.35">
      <c r="G591" s="14" t="e">
        <f>Grants!#REF!</f>
        <v>#REF!</v>
      </c>
      <c r="H591" s="24" t="e">
        <f>Grants!#REF!</f>
        <v>#REF!</v>
      </c>
      <c r="I591" s="24">
        <f t="shared" si="18"/>
        <v>0</v>
      </c>
      <c r="J591" s="14" t="e">
        <f t="shared" si="19"/>
        <v>#REF!</v>
      </c>
      <c r="M591" s="25" t="s">
        <v>935</v>
      </c>
      <c r="N591" s="26">
        <v>338201</v>
      </c>
    </row>
    <row r="592" spans="7:14" ht="15" hidden="1" x14ac:dyDescent="0.35">
      <c r="G592" s="14" t="e">
        <f>Grants!#REF!</f>
        <v>#REF!</v>
      </c>
      <c r="H592" s="24" t="e">
        <f>Grants!#REF!</f>
        <v>#REF!</v>
      </c>
      <c r="I592" s="24">
        <f t="shared" si="18"/>
        <v>0</v>
      </c>
      <c r="J592" s="14" t="e">
        <f t="shared" si="19"/>
        <v>#REF!</v>
      </c>
      <c r="M592" s="25" t="s">
        <v>936</v>
      </c>
      <c r="N592" s="26">
        <v>610592</v>
      </c>
    </row>
    <row r="593" spans="7:14" ht="15" hidden="1" x14ac:dyDescent="0.35">
      <c r="G593" s="14" t="e">
        <f>Grants!#REF!</f>
        <v>#REF!</v>
      </c>
      <c r="H593" s="24" t="e">
        <f>Grants!#REF!</f>
        <v>#REF!</v>
      </c>
      <c r="I593" s="24">
        <f t="shared" si="18"/>
        <v>0</v>
      </c>
      <c r="J593" s="14" t="e">
        <f t="shared" si="19"/>
        <v>#REF!</v>
      </c>
      <c r="M593" s="25" t="s">
        <v>937</v>
      </c>
      <c r="N593" s="26">
        <v>1423119</v>
      </c>
    </row>
    <row r="594" spans="7:14" ht="15" hidden="1" x14ac:dyDescent="0.35">
      <c r="G594" s="14" t="e">
        <f>Grants!#REF!</f>
        <v>#REF!</v>
      </c>
      <c r="H594" s="24" t="e">
        <f>Grants!#REF!</f>
        <v>#REF!</v>
      </c>
      <c r="I594" s="24">
        <f t="shared" si="18"/>
        <v>0</v>
      </c>
      <c r="J594" s="14" t="e">
        <f t="shared" si="19"/>
        <v>#REF!</v>
      </c>
      <c r="M594" s="25" t="s">
        <v>938</v>
      </c>
      <c r="N594" s="26">
        <v>12097.42</v>
      </c>
    </row>
    <row r="595" spans="7:14" ht="15" hidden="1" x14ac:dyDescent="0.35">
      <c r="G595" s="14" t="e">
        <f>Grants!#REF!</f>
        <v>#REF!</v>
      </c>
      <c r="H595" s="24" t="e">
        <f>Grants!#REF!</f>
        <v>#REF!</v>
      </c>
      <c r="I595" s="24">
        <f t="shared" si="18"/>
        <v>0</v>
      </c>
      <c r="J595" s="14" t="e">
        <f t="shared" si="19"/>
        <v>#REF!</v>
      </c>
      <c r="M595" s="25" t="s">
        <v>939</v>
      </c>
      <c r="N595" s="26">
        <v>29327.63</v>
      </c>
    </row>
    <row r="596" spans="7:14" ht="15" hidden="1" x14ac:dyDescent="0.35">
      <c r="G596" s="14" t="e">
        <f>Grants!#REF!</f>
        <v>#REF!</v>
      </c>
      <c r="H596" s="24" t="e">
        <f>Grants!#REF!</f>
        <v>#REF!</v>
      </c>
      <c r="I596" s="24">
        <f t="shared" si="18"/>
        <v>0</v>
      </c>
      <c r="J596" s="14" t="e">
        <f t="shared" si="19"/>
        <v>#REF!</v>
      </c>
      <c r="M596" s="25" t="s">
        <v>940</v>
      </c>
      <c r="N596" s="26">
        <v>10839.1</v>
      </c>
    </row>
    <row r="597" spans="7:14" ht="15" hidden="1" x14ac:dyDescent="0.35">
      <c r="G597" s="14" t="e">
        <f>Grants!#REF!</f>
        <v>#REF!</v>
      </c>
      <c r="H597" s="24" t="e">
        <f>Grants!#REF!</f>
        <v>#REF!</v>
      </c>
      <c r="I597" s="24">
        <f t="shared" si="18"/>
        <v>0</v>
      </c>
      <c r="J597" s="14" t="e">
        <f t="shared" si="19"/>
        <v>#REF!</v>
      </c>
      <c r="M597" s="25" t="s">
        <v>941</v>
      </c>
      <c r="N597" s="26">
        <v>14611.92</v>
      </c>
    </row>
    <row r="598" spans="7:14" ht="15" hidden="1" x14ac:dyDescent="0.35">
      <c r="G598" s="14" t="e">
        <f>Grants!#REF!</f>
        <v>#REF!</v>
      </c>
      <c r="H598" s="24" t="e">
        <f>Grants!#REF!</f>
        <v>#REF!</v>
      </c>
      <c r="I598" s="24">
        <f t="shared" si="18"/>
        <v>0</v>
      </c>
      <c r="J598" s="14" t="e">
        <f t="shared" si="19"/>
        <v>#REF!</v>
      </c>
      <c r="M598" s="25" t="s">
        <v>942</v>
      </c>
      <c r="N598" s="26">
        <v>17672.12</v>
      </c>
    </row>
    <row r="599" spans="7:14" ht="15" hidden="1" x14ac:dyDescent="0.35">
      <c r="G599" s="14" t="e">
        <f>Grants!#REF!</f>
        <v>#REF!</v>
      </c>
      <c r="H599" s="24" t="e">
        <f>Grants!#REF!</f>
        <v>#REF!</v>
      </c>
      <c r="I599" s="24">
        <f t="shared" si="18"/>
        <v>0</v>
      </c>
      <c r="J599" s="14" t="e">
        <f t="shared" si="19"/>
        <v>#REF!</v>
      </c>
      <c r="M599" s="25" t="s">
        <v>943</v>
      </c>
      <c r="N599" s="26">
        <v>9872.89</v>
      </c>
    </row>
    <row r="600" spans="7:14" ht="15" hidden="1" x14ac:dyDescent="0.35">
      <c r="G600" s="14" t="e">
        <f>Grants!#REF!</f>
        <v>#REF!</v>
      </c>
      <c r="H600" s="24" t="e">
        <f>Grants!#REF!</f>
        <v>#REF!</v>
      </c>
      <c r="I600" s="24">
        <f t="shared" si="18"/>
        <v>0</v>
      </c>
      <c r="J600" s="14" t="e">
        <f t="shared" si="19"/>
        <v>#REF!</v>
      </c>
      <c r="M600" s="25" t="s">
        <v>944</v>
      </c>
      <c r="N600" s="26">
        <v>6751.7</v>
      </c>
    </row>
    <row r="601" spans="7:14" ht="15" hidden="1" x14ac:dyDescent="0.35">
      <c r="G601" s="14" t="e">
        <f>Grants!#REF!</f>
        <v>#REF!</v>
      </c>
      <c r="H601" s="24" t="e">
        <f>Grants!#REF!</f>
        <v>#REF!</v>
      </c>
      <c r="I601" s="24">
        <f t="shared" si="18"/>
        <v>0</v>
      </c>
      <c r="J601" s="14" t="e">
        <f t="shared" si="19"/>
        <v>#REF!</v>
      </c>
      <c r="M601" s="25" t="s">
        <v>729</v>
      </c>
      <c r="N601" s="26">
        <v>10784.93</v>
      </c>
    </row>
    <row r="602" spans="7:14" ht="15" hidden="1" x14ac:dyDescent="0.35">
      <c r="G602" s="14" t="e">
        <f>Grants!#REF!</f>
        <v>#REF!</v>
      </c>
      <c r="H602" s="24" t="e">
        <f>Grants!#REF!</f>
        <v>#REF!</v>
      </c>
      <c r="I602" s="24">
        <f t="shared" si="18"/>
        <v>0</v>
      </c>
      <c r="J602" s="14" t="e">
        <f t="shared" si="19"/>
        <v>#REF!</v>
      </c>
      <c r="M602" s="25" t="s">
        <v>945</v>
      </c>
      <c r="N602" s="26">
        <v>1458429</v>
      </c>
    </row>
    <row r="603" spans="7:14" ht="15" hidden="1" x14ac:dyDescent="0.35">
      <c r="G603" s="14" t="e">
        <f>Grants!#REF!</f>
        <v>#REF!</v>
      </c>
      <c r="H603" s="24" t="e">
        <f>Grants!#REF!</f>
        <v>#REF!</v>
      </c>
      <c r="I603" s="24">
        <f t="shared" si="18"/>
        <v>0</v>
      </c>
      <c r="J603" s="14" t="e">
        <f t="shared" si="19"/>
        <v>#REF!</v>
      </c>
      <c r="M603" s="25" t="s">
        <v>946</v>
      </c>
      <c r="N603" s="26">
        <v>575787</v>
      </c>
    </row>
    <row r="604" spans="7:14" ht="15" hidden="1" x14ac:dyDescent="0.35">
      <c r="G604" s="14" t="e">
        <f>Grants!#REF!</f>
        <v>#REF!</v>
      </c>
      <c r="H604" s="24" t="e">
        <f>Grants!#REF!</f>
        <v>#REF!</v>
      </c>
      <c r="I604" s="24">
        <f t="shared" si="18"/>
        <v>0</v>
      </c>
      <c r="J604" s="14" t="e">
        <f t="shared" si="19"/>
        <v>#REF!</v>
      </c>
      <c r="M604" s="25" t="s">
        <v>947</v>
      </c>
      <c r="N604" s="26">
        <v>163129</v>
      </c>
    </row>
    <row r="605" spans="7:14" ht="15" hidden="1" x14ac:dyDescent="0.35">
      <c r="G605" s="14" t="e">
        <f>Grants!#REF!</f>
        <v>#REF!</v>
      </c>
      <c r="H605" s="24" t="e">
        <f>Grants!#REF!</f>
        <v>#REF!</v>
      </c>
      <c r="I605" s="24">
        <f t="shared" si="18"/>
        <v>0</v>
      </c>
      <c r="J605" s="14" t="e">
        <f t="shared" si="19"/>
        <v>#REF!</v>
      </c>
      <c r="M605" s="25" t="s">
        <v>948</v>
      </c>
      <c r="N605" s="26">
        <v>1420547</v>
      </c>
    </row>
    <row r="606" spans="7:14" ht="15" hidden="1" x14ac:dyDescent="0.35">
      <c r="G606" s="14" t="e">
        <f>Grants!#REF!</f>
        <v>#REF!</v>
      </c>
      <c r="H606" s="24" t="e">
        <f>Grants!#REF!</f>
        <v>#REF!</v>
      </c>
      <c r="I606" s="24">
        <f t="shared" si="18"/>
        <v>0</v>
      </c>
      <c r="J606" s="14" t="e">
        <f t="shared" si="19"/>
        <v>#REF!</v>
      </c>
      <c r="M606" s="25" t="s">
        <v>949</v>
      </c>
      <c r="N606" s="26">
        <v>29055.17</v>
      </c>
    </row>
    <row r="607" spans="7:14" ht="15" hidden="1" x14ac:dyDescent="0.35">
      <c r="G607" s="14" t="e">
        <f>Grants!#REF!</f>
        <v>#REF!</v>
      </c>
      <c r="H607" s="24" t="e">
        <f>Grants!#REF!</f>
        <v>#REF!</v>
      </c>
      <c r="I607" s="24">
        <f t="shared" si="18"/>
        <v>0</v>
      </c>
      <c r="J607" s="14" t="e">
        <f t="shared" si="19"/>
        <v>#REF!</v>
      </c>
      <c r="M607" s="25" t="s">
        <v>950</v>
      </c>
      <c r="N607" s="26">
        <v>8562.14</v>
      </c>
    </row>
    <row r="608" spans="7:14" ht="15" hidden="1" x14ac:dyDescent="0.35">
      <c r="G608" s="14" t="e">
        <f>Grants!#REF!</f>
        <v>#REF!</v>
      </c>
      <c r="H608" s="24" t="e">
        <f>Grants!#REF!</f>
        <v>#REF!</v>
      </c>
      <c r="I608" s="24">
        <f t="shared" si="18"/>
        <v>0</v>
      </c>
      <c r="J608" s="14" t="e">
        <f t="shared" si="19"/>
        <v>#REF!</v>
      </c>
      <c r="M608" s="25" t="s">
        <v>951</v>
      </c>
      <c r="N608" s="26">
        <v>46638</v>
      </c>
    </row>
    <row r="609" spans="7:14" ht="15" hidden="1" x14ac:dyDescent="0.35">
      <c r="G609" s="14" t="e">
        <f>Grants!#REF!</f>
        <v>#REF!</v>
      </c>
      <c r="H609" s="24" t="e">
        <f>Grants!#REF!</f>
        <v>#REF!</v>
      </c>
      <c r="I609" s="24">
        <f t="shared" si="18"/>
        <v>0</v>
      </c>
      <c r="J609" s="14" t="e">
        <f t="shared" si="19"/>
        <v>#REF!</v>
      </c>
      <c r="M609" s="25" t="s">
        <v>952</v>
      </c>
      <c r="N609" s="26">
        <v>46638</v>
      </c>
    </row>
    <row r="610" spans="7:14" ht="15" hidden="1" x14ac:dyDescent="0.35">
      <c r="G610" s="14" t="e">
        <f>Grants!#REF!</f>
        <v>#REF!</v>
      </c>
      <c r="H610" s="24" t="e">
        <f>Grants!#REF!</f>
        <v>#REF!</v>
      </c>
      <c r="I610" s="24">
        <f t="shared" si="18"/>
        <v>0</v>
      </c>
      <c r="J610" s="14" t="e">
        <f t="shared" si="19"/>
        <v>#REF!</v>
      </c>
      <c r="M610" s="25" t="s">
        <v>953</v>
      </c>
      <c r="N610" s="26">
        <v>48822</v>
      </c>
    </row>
    <row r="611" spans="7:14" ht="15" hidden="1" x14ac:dyDescent="0.35">
      <c r="G611" s="14" t="e">
        <f>Grants!#REF!</f>
        <v>#REF!</v>
      </c>
      <c r="H611" s="24" t="e">
        <f>Grants!#REF!</f>
        <v>#REF!</v>
      </c>
      <c r="I611" s="24">
        <f t="shared" si="18"/>
        <v>0</v>
      </c>
      <c r="J611" s="14" t="e">
        <f t="shared" si="19"/>
        <v>#REF!</v>
      </c>
      <c r="M611" s="25" t="s">
        <v>954</v>
      </c>
      <c r="N611" s="26">
        <v>44722</v>
      </c>
    </row>
    <row r="612" spans="7:14" ht="15" hidden="1" x14ac:dyDescent="0.35">
      <c r="G612" s="14" t="e">
        <f>Grants!#REF!</f>
        <v>#REF!</v>
      </c>
      <c r="H612" s="24" t="e">
        <f>Grants!#REF!</f>
        <v>#REF!</v>
      </c>
      <c r="I612" s="24">
        <f t="shared" si="18"/>
        <v>0</v>
      </c>
      <c r="J612" s="14" t="e">
        <f t="shared" si="19"/>
        <v>#REF!</v>
      </c>
      <c r="M612" s="25" t="s">
        <v>955</v>
      </c>
      <c r="N612" s="26">
        <v>44722</v>
      </c>
    </row>
    <row r="613" spans="7:14" ht="15" hidden="1" x14ac:dyDescent="0.35">
      <c r="G613" s="14" t="e">
        <f>Grants!#REF!</f>
        <v>#REF!</v>
      </c>
      <c r="H613" s="24" t="e">
        <f>Grants!#REF!</f>
        <v>#REF!</v>
      </c>
      <c r="I613" s="24">
        <f t="shared" si="18"/>
        <v>0</v>
      </c>
      <c r="J613" s="14" t="e">
        <f t="shared" si="19"/>
        <v>#REF!</v>
      </c>
      <c r="M613" s="25" t="s">
        <v>956</v>
      </c>
      <c r="N613" s="26">
        <v>44722</v>
      </c>
    </row>
    <row r="614" spans="7:14" ht="15" hidden="1" x14ac:dyDescent="0.35">
      <c r="G614" s="14" t="e">
        <f>Grants!#REF!</f>
        <v>#REF!</v>
      </c>
      <c r="H614" s="24" t="e">
        <f>Grants!#REF!</f>
        <v>#REF!</v>
      </c>
      <c r="I614" s="24">
        <f t="shared" si="18"/>
        <v>0</v>
      </c>
      <c r="J614" s="14" t="e">
        <f t="shared" si="19"/>
        <v>#REF!</v>
      </c>
      <c r="M614" s="25" t="s">
        <v>957</v>
      </c>
      <c r="N614" s="26">
        <v>44722</v>
      </c>
    </row>
    <row r="615" spans="7:14" ht="15" hidden="1" x14ac:dyDescent="0.35">
      <c r="G615" s="14" t="e">
        <f>Grants!#REF!</f>
        <v>#REF!</v>
      </c>
      <c r="H615" s="24" t="e">
        <f>Grants!#REF!</f>
        <v>#REF!</v>
      </c>
      <c r="I615" s="24">
        <f t="shared" si="18"/>
        <v>0</v>
      </c>
      <c r="J615" s="14" t="e">
        <f t="shared" si="19"/>
        <v>#REF!</v>
      </c>
      <c r="M615" s="25" t="s">
        <v>958</v>
      </c>
      <c r="N615" s="26">
        <v>42738</v>
      </c>
    </row>
    <row r="616" spans="7:14" ht="15" hidden="1" x14ac:dyDescent="0.35">
      <c r="G616" s="14" t="e">
        <f>Grants!#REF!</f>
        <v>#REF!</v>
      </c>
      <c r="H616" s="24" t="e">
        <f>Grants!#REF!</f>
        <v>#REF!</v>
      </c>
      <c r="I616" s="24">
        <f t="shared" si="18"/>
        <v>0</v>
      </c>
      <c r="J616" s="14" t="e">
        <f t="shared" si="19"/>
        <v>#REF!</v>
      </c>
      <c r="M616" s="25" t="s">
        <v>959</v>
      </c>
      <c r="N616" s="26">
        <v>42738</v>
      </c>
    </row>
    <row r="617" spans="7:14" ht="15" hidden="1" x14ac:dyDescent="0.35">
      <c r="G617" s="14" t="e">
        <f>Grants!#REF!</f>
        <v>#REF!</v>
      </c>
      <c r="H617" s="24" t="e">
        <f>Grants!#REF!</f>
        <v>#REF!</v>
      </c>
      <c r="I617" s="24">
        <f t="shared" si="18"/>
        <v>0</v>
      </c>
      <c r="J617" s="14" t="e">
        <f t="shared" si="19"/>
        <v>#REF!</v>
      </c>
      <c r="M617" s="25" t="s">
        <v>960</v>
      </c>
      <c r="N617" s="26">
        <v>42738</v>
      </c>
    </row>
    <row r="618" spans="7:14" ht="15" hidden="1" x14ac:dyDescent="0.35">
      <c r="G618" s="14" t="e">
        <f>Grants!#REF!</f>
        <v>#REF!</v>
      </c>
      <c r="H618" s="24" t="e">
        <f>Grants!#REF!</f>
        <v>#REF!</v>
      </c>
      <c r="I618" s="24">
        <f t="shared" si="18"/>
        <v>0</v>
      </c>
      <c r="J618" s="14" t="e">
        <f t="shared" si="19"/>
        <v>#REF!</v>
      </c>
      <c r="M618" s="25" t="s">
        <v>961</v>
      </c>
      <c r="N618" s="26">
        <v>42738</v>
      </c>
    </row>
    <row r="619" spans="7:14" ht="15" hidden="1" x14ac:dyDescent="0.35">
      <c r="G619" s="14" t="e">
        <f>Grants!#REF!</f>
        <v>#REF!</v>
      </c>
      <c r="H619" s="24" t="e">
        <f>Grants!#REF!</f>
        <v>#REF!</v>
      </c>
      <c r="I619" s="24">
        <f t="shared" si="18"/>
        <v>0</v>
      </c>
      <c r="J619" s="14" t="e">
        <f t="shared" si="19"/>
        <v>#REF!</v>
      </c>
      <c r="M619" s="25" t="s">
        <v>962</v>
      </c>
      <c r="N619" s="26">
        <v>42738</v>
      </c>
    </row>
    <row r="620" spans="7:14" ht="15" hidden="1" x14ac:dyDescent="0.35">
      <c r="G620" s="14" t="e">
        <f>Grants!#REF!</f>
        <v>#REF!</v>
      </c>
      <c r="H620" s="24" t="e">
        <f>Grants!#REF!</f>
        <v>#REF!</v>
      </c>
      <c r="I620" s="24">
        <f t="shared" si="18"/>
        <v>0</v>
      </c>
      <c r="J620" s="14" t="e">
        <f t="shared" si="19"/>
        <v>#REF!</v>
      </c>
      <c r="M620" s="25" t="s">
        <v>963</v>
      </c>
      <c r="N620" s="26">
        <v>42738</v>
      </c>
    </row>
    <row r="621" spans="7:14" ht="15" hidden="1" x14ac:dyDescent="0.35">
      <c r="G621" s="14" t="e">
        <f>Grants!#REF!</f>
        <v>#REF!</v>
      </c>
      <c r="H621" s="24" t="e">
        <f>Grants!#REF!</f>
        <v>#REF!</v>
      </c>
      <c r="I621" s="24">
        <f t="shared" si="18"/>
        <v>0</v>
      </c>
      <c r="J621" s="14" t="e">
        <f t="shared" si="19"/>
        <v>#REF!</v>
      </c>
      <c r="M621" s="25" t="s">
        <v>964</v>
      </c>
      <c r="N621" s="26">
        <v>42738</v>
      </c>
    </row>
    <row r="622" spans="7:14" ht="15" hidden="1" x14ac:dyDescent="0.35">
      <c r="G622" s="14" t="e">
        <f>Grants!#REF!</f>
        <v>#REF!</v>
      </c>
      <c r="H622" s="24" t="e">
        <f>Grants!#REF!</f>
        <v>#REF!</v>
      </c>
      <c r="I622" s="24">
        <f t="shared" si="18"/>
        <v>0</v>
      </c>
      <c r="J622" s="14" t="e">
        <f t="shared" si="19"/>
        <v>#REF!</v>
      </c>
      <c r="M622" s="25" t="s">
        <v>965</v>
      </c>
      <c r="N622" s="26">
        <v>42738</v>
      </c>
    </row>
    <row r="623" spans="7:14" ht="15" hidden="1" x14ac:dyDescent="0.35">
      <c r="G623" s="14" t="e">
        <f>Grants!#REF!</f>
        <v>#REF!</v>
      </c>
      <c r="H623" s="24" t="e">
        <f>Grants!#REF!</f>
        <v>#REF!</v>
      </c>
      <c r="I623" s="24">
        <f t="shared" si="18"/>
        <v>0</v>
      </c>
      <c r="J623" s="14" t="e">
        <f t="shared" si="19"/>
        <v>#REF!</v>
      </c>
      <c r="M623" s="25" t="s">
        <v>966</v>
      </c>
      <c r="N623" s="26">
        <v>15445.02</v>
      </c>
    </row>
    <row r="624" spans="7:14" ht="15" hidden="1" x14ac:dyDescent="0.35">
      <c r="G624" s="14" t="e">
        <f>Grants!#REF!</f>
        <v>#REF!</v>
      </c>
      <c r="H624" s="24" t="e">
        <f>Grants!#REF!</f>
        <v>#REF!</v>
      </c>
      <c r="I624" s="24">
        <f t="shared" si="18"/>
        <v>0</v>
      </c>
      <c r="J624" s="14" t="e">
        <f t="shared" si="19"/>
        <v>#REF!</v>
      </c>
      <c r="M624" s="25" t="s">
        <v>967</v>
      </c>
      <c r="N624" s="26">
        <v>1041359</v>
      </c>
    </row>
    <row r="625" spans="7:14" ht="15" hidden="1" x14ac:dyDescent="0.35">
      <c r="G625" s="14" t="e">
        <f>Grants!#REF!</f>
        <v>#REF!</v>
      </c>
      <c r="H625" s="24" t="e">
        <f>Grants!#REF!</f>
        <v>#REF!</v>
      </c>
      <c r="I625" s="24">
        <f t="shared" si="18"/>
        <v>0</v>
      </c>
      <c r="J625" s="14" t="e">
        <f t="shared" si="19"/>
        <v>#REF!</v>
      </c>
      <c r="M625" s="25" t="s">
        <v>968</v>
      </c>
      <c r="N625" s="26">
        <v>79574</v>
      </c>
    </row>
    <row r="626" spans="7:14" ht="15" hidden="1" x14ac:dyDescent="0.35">
      <c r="G626" s="14" t="e">
        <f>Grants!#REF!</f>
        <v>#REF!</v>
      </c>
      <c r="H626" s="24" t="e">
        <f>Grants!#REF!</f>
        <v>#REF!</v>
      </c>
      <c r="I626" s="24">
        <f t="shared" si="18"/>
        <v>0</v>
      </c>
      <c r="J626" s="14" t="e">
        <f t="shared" si="19"/>
        <v>#REF!</v>
      </c>
      <c r="M626" s="25" t="s">
        <v>969</v>
      </c>
      <c r="N626" s="26">
        <v>5300.38</v>
      </c>
    </row>
    <row r="627" spans="7:14" ht="15" hidden="1" x14ac:dyDescent="0.35">
      <c r="G627" s="14" t="e">
        <f>Grants!#REF!</f>
        <v>#REF!</v>
      </c>
      <c r="H627" s="24" t="e">
        <f>Grants!#REF!</f>
        <v>#REF!</v>
      </c>
      <c r="I627" s="24">
        <f t="shared" si="18"/>
        <v>0</v>
      </c>
      <c r="J627" s="14" t="e">
        <f t="shared" si="19"/>
        <v>#REF!</v>
      </c>
      <c r="M627" s="25" t="s">
        <v>970</v>
      </c>
      <c r="N627" s="26">
        <v>976039</v>
      </c>
    </row>
    <row r="628" spans="7:14" ht="15" hidden="1" x14ac:dyDescent="0.35">
      <c r="G628" s="14" t="e">
        <f>Grants!#REF!</f>
        <v>#REF!</v>
      </c>
      <c r="H628" s="24" t="e">
        <f>Grants!#REF!</f>
        <v>#REF!</v>
      </c>
      <c r="I628" s="24">
        <f t="shared" si="18"/>
        <v>0</v>
      </c>
      <c r="J628" s="14" t="e">
        <f t="shared" si="19"/>
        <v>#REF!</v>
      </c>
      <c r="M628" s="25" t="s">
        <v>971</v>
      </c>
      <c r="N628" s="26">
        <v>8562.14</v>
      </c>
    </row>
    <row r="629" spans="7:14" ht="15" hidden="1" x14ac:dyDescent="0.35">
      <c r="G629" s="14" t="e">
        <f>Grants!#REF!</f>
        <v>#REF!</v>
      </c>
      <c r="H629" s="24" t="e">
        <f>Grants!#REF!</f>
        <v>#REF!</v>
      </c>
      <c r="I629" s="24">
        <f t="shared" si="18"/>
        <v>0</v>
      </c>
      <c r="J629" s="14" t="e">
        <f t="shared" si="19"/>
        <v>#REF!</v>
      </c>
      <c r="M629" s="25" t="s">
        <v>972</v>
      </c>
      <c r="N629" s="26">
        <v>8562.14</v>
      </c>
    </row>
    <row r="630" spans="7:14" ht="15" hidden="1" x14ac:dyDescent="0.35">
      <c r="G630" s="14" t="e">
        <f>Grants!#REF!</f>
        <v>#REF!</v>
      </c>
      <c r="H630" s="24" t="e">
        <f>Grants!#REF!</f>
        <v>#REF!</v>
      </c>
      <c r="I630" s="24">
        <f t="shared" si="18"/>
        <v>0</v>
      </c>
      <c r="J630" s="14" t="e">
        <f t="shared" si="19"/>
        <v>#REF!</v>
      </c>
      <c r="M630" s="25" t="s">
        <v>973</v>
      </c>
      <c r="N630" s="26">
        <v>479031</v>
      </c>
    </row>
    <row r="631" spans="7:14" ht="15" hidden="1" x14ac:dyDescent="0.35">
      <c r="G631" s="14" t="e">
        <f>Grants!#REF!</f>
        <v>#REF!</v>
      </c>
      <c r="H631" s="24" t="e">
        <f>Grants!#REF!</f>
        <v>#REF!</v>
      </c>
      <c r="I631" s="24">
        <f t="shared" si="18"/>
        <v>0</v>
      </c>
      <c r="J631" s="14" t="e">
        <f t="shared" si="19"/>
        <v>#REF!</v>
      </c>
      <c r="M631" s="25" t="s">
        <v>974</v>
      </c>
      <c r="N631" s="26">
        <v>12144</v>
      </c>
    </row>
    <row r="632" spans="7:14" ht="15" hidden="1" x14ac:dyDescent="0.35">
      <c r="G632" s="14" t="e">
        <f>Grants!#REF!</f>
        <v>#REF!</v>
      </c>
      <c r="H632" s="24" t="e">
        <f>Grants!#REF!</f>
        <v>#REF!</v>
      </c>
      <c r="I632" s="24">
        <f t="shared" si="18"/>
        <v>0</v>
      </c>
      <c r="J632" s="14" t="e">
        <f t="shared" si="19"/>
        <v>#REF!</v>
      </c>
      <c r="M632" s="25" t="s">
        <v>975</v>
      </c>
      <c r="N632" s="26">
        <v>601513</v>
      </c>
    </row>
    <row r="633" spans="7:14" ht="15" hidden="1" x14ac:dyDescent="0.35">
      <c r="G633" s="14" t="e">
        <f>Grants!#REF!</f>
        <v>#REF!</v>
      </c>
      <c r="H633" s="24" t="e">
        <f>Grants!#REF!</f>
        <v>#REF!</v>
      </c>
      <c r="I633" s="24">
        <f t="shared" si="18"/>
        <v>0</v>
      </c>
      <c r="J633" s="14" t="e">
        <f t="shared" si="19"/>
        <v>#REF!</v>
      </c>
      <c r="M633" s="25" t="s">
        <v>976</v>
      </c>
      <c r="N633" s="26">
        <v>8375.9599999999991</v>
      </c>
    </row>
    <row r="634" spans="7:14" ht="15" hidden="1" x14ac:dyDescent="0.35">
      <c r="G634" s="14" t="e">
        <f>Grants!#REF!</f>
        <v>#REF!</v>
      </c>
      <c r="H634" s="24" t="e">
        <f>Grants!#REF!</f>
        <v>#REF!</v>
      </c>
      <c r="I634" s="24">
        <f t="shared" si="18"/>
        <v>0</v>
      </c>
      <c r="J634" s="14" t="e">
        <f t="shared" si="19"/>
        <v>#REF!</v>
      </c>
      <c r="M634" s="25" t="s">
        <v>977</v>
      </c>
      <c r="N634" s="26">
        <v>8375.9599999999991</v>
      </c>
    </row>
    <row r="635" spans="7:14" ht="15" hidden="1" x14ac:dyDescent="0.35">
      <c r="G635" s="14" t="e">
        <f>Grants!#REF!</f>
        <v>#REF!</v>
      </c>
      <c r="H635" s="24" t="e">
        <f>Grants!#REF!</f>
        <v>#REF!</v>
      </c>
      <c r="I635" s="24">
        <f t="shared" si="18"/>
        <v>0</v>
      </c>
      <c r="J635" s="14" t="e">
        <f t="shared" si="19"/>
        <v>#REF!</v>
      </c>
      <c r="M635" s="25" t="s">
        <v>978</v>
      </c>
      <c r="N635" s="26">
        <v>2066564</v>
      </c>
    </row>
    <row r="636" spans="7:14" ht="15" hidden="1" x14ac:dyDescent="0.35">
      <c r="G636" s="14" t="e">
        <f>Grants!#REF!</f>
        <v>#REF!</v>
      </c>
      <c r="H636" s="24" t="e">
        <f>Grants!#REF!</f>
        <v>#REF!</v>
      </c>
      <c r="I636" s="24">
        <f t="shared" si="18"/>
        <v>0</v>
      </c>
      <c r="J636" s="14" t="e">
        <f t="shared" si="19"/>
        <v>#REF!</v>
      </c>
      <c r="M636" s="25" t="s">
        <v>979</v>
      </c>
      <c r="N636" s="26">
        <v>1503367</v>
      </c>
    </row>
    <row r="637" spans="7:14" ht="15" hidden="1" x14ac:dyDescent="0.35">
      <c r="G637" s="14" t="e">
        <f>Grants!#REF!</f>
        <v>#REF!</v>
      </c>
      <c r="H637" s="24" t="e">
        <f>Grants!#REF!</f>
        <v>#REF!</v>
      </c>
      <c r="I637" s="24">
        <f t="shared" si="18"/>
        <v>0</v>
      </c>
      <c r="J637" s="14" t="e">
        <f t="shared" si="19"/>
        <v>#REF!</v>
      </c>
      <c r="M637" s="25" t="s">
        <v>980</v>
      </c>
      <c r="N637" s="26">
        <v>582851</v>
      </c>
    </row>
    <row r="638" spans="7:14" ht="15" hidden="1" x14ac:dyDescent="0.35">
      <c r="G638" s="14" t="e">
        <f>Grants!#REF!</f>
        <v>#REF!</v>
      </c>
      <c r="H638" s="24" t="e">
        <f>Grants!#REF!</f>
        <v>#REF!</v>
      </c>
      <c r="I638" s="24">
        <f t="shared" si="18"/>
        <v>0</v>
      </c>
      <c r="J638" s="14" t="e">
        <f t="shared" si="19"/>
        <v>#REF!</v>
      </c>
      <c r="M638" s="25" t="s">
        <v>981</v>
      </c>
      <c r="N638" s="26">
        <v>6476.71</v>
      </c>
    </row>
    <row r="639" spans="7:14" ht="15" hidden="1" x14ac:dyDescent="0.35">
      <c r="G639" s="14" t="e">
        <f>Grants!#REF!</f>
        <v>#REF!</v>
      </c>
      <c r="H639" s="24" t="e">
        <f>Grants!#REF!</f>
        <v>#REF!</v>
      </c>
      <c r="I639" s="24">
        <f t="shared" si="18"/>
        <v>0</v>
      </c>
      <c r="J639" s="14" t="e">
        <f t="shared" si="19"/>
        <v>#REF!</v>
      </c>
      <c r="M639" s="25" t="s">
        <v>982</v>
      </c>
      <c r="N639" s="26">
        <v>712999</v>
      </c>
    </row>
    <row r="640" spans="7:14" ht="15" hidden="1" x14ac:dyDescent="0.35">
      <c r="G640" s="14" t="e">
        <f>Grants!#REF!</f>
        <v>#REF!</v>
      </c>
      <c r="H640" s="24" t="e">
        <f>Grants!#REF!</f>
        <v>#REF!</v>
      </c>
      <c r="I640" s="24">
        <f t="shared" si="18"/>
        <v>0</v>
      </c>
      <c r="J640" s="14" t="e">
        <f t="shared" si="19"/>
        <v>#REF!</v>
      </c>
      <c r="M640" s="25" t="s">
        <v>983</v>
      </c>
      <c r="N640" s="26">
        <v>694024</v>
      </c>
    </row>
    <row r="641" spans="7:14" ht="15" hidden="1" x14ac:dyDescent="0.35">
      <c r="G641" s="14" t="e">
        <f>Grants!#REF!</f>
        <v>#REF!</v>
      </c>
      <c r="H641" s="24" t="e">
        <f>Grants!#REF!</f>
        <v>#REF!</v>
      </c>
      <c r="I641" s="24">
        <f t="shared" si="18"/>
        <v>0</v>
      </c>
      <c r="J641" s="14" t="e">
        <f t="shared" si="19"/>
        <v>#REF!</v>
      </c>
      <c r="M641" s="25" t="s">
        <v>984</v>
      </c>
      <c r="N641" s="26">
        <v>69174</v>
      </c>
    </row>
    <row r="642" spans="7:14" ht="15" hidden="1" x14ac:dyDescent="0.35">
      <c r="G642" s="14" t="e">
        <f>Grants!#REF!</f>
        <v>#REF!</v>
      </c>
      <c r="H642" s="24" t="e">
        <f>Grants!#REF!</f>
        <v>#REF!</v>
      </c>
      <c r="I642" s="24">
        <f t="shared" si="18"/>
        <v>0</v>
      </c>
      <c r="J642" s="14" t="e">
        <f t="shared" si="19"/>
        <v>#REF!</v>
      </c>
      <c r="M642" s="25" t="s">
        <v>985</v>
      </c>
      <c r="N642" s="26">
        <v>154910</v>
      </c>
    </row>
    <row r="643" spans="7:14" ht="15" hidden="1" x14ac:dyDescent="0.35">
      <c r="G643" s="14" t="e">
        <f>Grants!#REF!</f>
        <v>#REF!</v>
      </c>
      <c r="H643" s="24" t="e">
        <f>Grants!#REF!</f>
        <v>#REF!</v>
      </c>
      <c r="I643" s="24">
        <f t="shared" si="18"/>
        <v>0</v>
      </c>
      <c r="J643" s="14" t="e">
        <f t="shared" si="19"/>
        <v>#REF!</v>
      </c>
      <c r="M643" s="25" t="s">
        <v>986</v>
      </c>
      <c r="N643" s="26">
        <v>610233</v>
      </c>
    </row>
    <row r="644" spans="7:14" ht="15" x14ac:dyDescent="0.35">
      <c r="M644" s="27" t="s">
        <v>987</v>
      </c>
      <c r="N644" s="28">
        <v>2236.3000000000002</v>
      </c>
    </row>
    <row r="645" spans="7:14" ht="15" x14ac:dyDescent="0.35">
      <c r="M645" s="27" t="s">
        <v>988</v>
      </c>
      <c r="N645" s="28">
        <v>2032541</v>
      </c>
    </row>
    <row r="646" spans="7:14" ht="15" x14ac:dyDescent="0.35">
      <c r="M646" s="27" t="s">
        <v>989</v>
      </c>
      <c r="N646" s="28">
        <v>223843</v>
      </c>
    </row>
    <row r="647" spans="7:14" ht="15" x14ac:dyDescent="0.35">
      <c r="M647" s="27" t="s">
        <v>990</v>
      </c>
      <c r="N647" s="28">
        <v>830641</v>
      </c>
    </row>
    <row r="648" spans="7:14" ht="15" x14ac:dyDescent="0.35">
      <c r="M648" s="27" t="s">
        <v>991</v>
      </c>
      <c r="N648" s="28">
        <v>537989</v>
      </c>
    </row>
    <row r="649" spans="7:14" ht="15" x14ac:dyDescent="0.35">
      <c r="M649" s="27" t="s">
        <v>992</v>
      </c>
      <c r="N649" s="28">
        <v>1284082</v>
      </c>
    </row>
    <row r="650" spans="7:14" ht="15" x14ac:dyDescent="0.35">
      <c r="M650" s="27" t="s">
        <v>993</v>
      </c>
      <c r="N650" s="28">
        <v>366321</v>
      </c>
    </row>
    <row r="651" spans="7:14" ht="15" x14ac:dyDescent="0.35">
      <c r="M651" s="27" t="s">
        <v>994</v>
      </c>
      <c r="N651" s="28">
        <v>221750</v>
      </c>
    </row>
    <row r="652" spans="7:14" ht="15" x14ac:dyDescent="0.35">
      <c r="M652" s="27" t="s">
        <v>995</v>
      </c>
      <c r="N652" s="28">
        <v>11367.68</v>
      </c>
    </row>
    <row r="653" spans="7:14" ht="15" x14ac:dyDescent="0.35">
      <c r="M653" s="27" t="s">
        <v>996</v>
      </c>
      <c r="N653" s="28">
        <v>7982.2</v>
      </c>
    </row>
    <row r="654" spans="7:14" ht="15" x14ac:dyDescent="0.35">
      <c r="M654" s="27" t="s">
        <v>997</v>
      </c>
      <c r="N654" s="28">
        <v>5405.8</v>
      </c>
    </row>
    <row r="655" spans="7:14" ht="15" x14ac:dyDescent="0.35">
      <c r="M655" s="27" t="s">
        <v>998</v>
      </c>
      <c r="N655" s="28">
        <v>4060.65</v>
      </c>
    </row>
    <row r="656" spans="7:14" ht="15" x14ac:dyDescent="0.35">
      <c r="M656" s="27" t="s">
        <v>999</v>
      </c>
      <c r="N656" s="28">
        <v>12168.04</v>
      </c>
    </row>
    <row r="657" spans="13:14" ht="15" x14ac:dyDescent="0.35">
      <c r="M657" s="27" t="s">
        <v>1000</v>
      </c>
      <c r="N657" s="28">
        <v>2208.48</v>
      </c>
    </row>
    <row r="658" spans="13:14" ht="15" x14ac:dyDescent="0.35">
      <c r="M658" s="27" t="s">
        <v>1001</v>
      </c>
      <c r="N658" s="28">
        <v>8562.14</v>
      </c>
    </row>
    <row r="659" spans="13:14" ht="15" x14ac:dyDescent="0.35">
      <c r="M659" s="27" t="s">
        <v>1002</v>
      </c>
      <c r="N659" s="28">
        <v>9000.84</v>
      </c>
    </row>
    <row r="660" spans="13:14" ht="15" x14ac:dyDescent="0.35">
      <c r="M660" s="27" t="s">
        <v>1003</v>
      </c>
      <c r="N660" s="28">
        <v>20519</v>
      </c>
    </row>
    <row r="661" spans="13:14" ht="15" x14ac:dyDescent="0.35">
      <c r="M661" s="27" t="s">
        <v>1004</v>
      </c>
      <c r="N661" s="28">
        <v>11603.08</v>
      </c>
    </row>
    <row r="662" spans="13:14" ht="15" x14ac:dyDescent="0.35">
      <c r="M662" s="27" t="s">
        <v>1005</v>
      </c>
      <c r="N662" s="28">
        <v>22987.88</v>
      </c>
    </row>
    <row r="663" spans="13:14" ht="15" x14ac:dyDescent="0.35">
      <c r="M663" s="27" t="s">
        <v>1006</v>
      </c>
      <c r="N663" s="28">
        <v>1900.32</v>
      </c>
    </row>
    <row r="664" spans="13:14" ht="15" x14ac:dyDescent="0.35">
      <c r="M664" s="27" t="s">
        <v>1007</v>
      </c>
      <c r="N664" s="28">
        <v>353479</v>
      </c>
    </row>
    <row r="665" spans="13:14" ht="15" x14ac:dyDescent="0.35">
      <c r="M665" s="27" t="s">
        <v>1008</v>
      </c>
      <c r="N665" s="28">
        <v>557380</v>
      </c>
    </row>
    <row r="666" spans="13:14" ht="15" x14ac:dyDescent="0.35">
      <c r="M666" s="27" t="s">
        <v>1009</v>
      </c>
      <c r="N666" s="28">
        <v>453496</v>
      </c>
    </row>
    <row r="667" spans="13:14" ht="15" x14ac:dyDescent="0.35">
      <c r="M667" s="27" t="s">
        <v>1010</v>
      </c>
      <c r="N667" s="28">
        <v>8866.02</v>
      </c>
    </row>
    <row r="668" spans="13:14" ht="15" x14ac:dyDescent="0.35">
      <c r="M668" s="27" t="s">
        <v>1011</v>
      </c>
      <c r="N668" s="28">
        <v>760123</v>
      </c>
    </row>
    <row r="669" spans="13:14" ht="15" x14ac:dyDescent="0.35">
      <c r="M669" s="27" t="s">
        <v>1012</v>
      </c>
      <c r="N669" s="28">
        <v>15794.27</v>
      </c>
    </row>
    <row r="670" spans="13:14" ht="15" x14ac:dyDescent="0.35">
      <c r="M670" s="27" t="s">
        <v>1013</v>
      </c>
      <c r="N670" s="28">
        <v>18817.02</v>
      </c>
    </row>
    <row r="671" spans="13:14" ht="15" x14ac:dyDescent="0.35">
      <c r="M671" s="27" t="s">
        <v>1014</v>
      </c>
      <c r="N671" s="28">
        <v>2976.74</v>
      </c>
    </row>
    <row r="672" spans="13:14" ht="15" x14ac:dyDescent="0.35">
      <c r="M672" s="27" t="s">
        <v>1015</v>
      </c>
      <c r="N672" s="28">
        <v>1024700</v>
      </c>
    </row>
    <row r="673" spans="13:14" ht="15" x14ac:dyDescent="0.35">
      <c r="M673" s="27" t="s">
        <v>1016</v>
      </c>
      <c r="N673" s="28">
        <v>15724</v>
      </c>
    </row>
    <row r="674" spans="13:14" ht="15" x14ac:dyDescent="0.35">
      <c r="M674" s="27" t="s">
        <v>1017</v>
      </c>
      <c r="N674" s="28">
        <v>31834</v>
      </c>
    </row>
    <row r="675" spans="13:14" ht="15" x14ac:dyDescent="0.35">
      <c r="M675" s="27" t="s">
        <v>1018</v>
      </c>
      <c r="N675" s="28">
        <v>72978</v>
      </c>
    </row>
    <row r="676" spans="13:14" ht="15" x14ac:dyDescent="0.35">
      <c r="M676" s="27" t="s">
        <v>1019</v>
      </c>
      <c r="N676" s="28">
        <v>11064</v>
      </c>
    </row>
    <row r="677" spans="13:14" ht="15" x14ac:dyDescent="0.35">
      <c r="M677" s="27" t="s">
        <v>1020</v>
      </c>
      <c r="N677" s="28">
        <v>29850</v>
      </c>
    </row>
    <row r="678" spans="13:14" ht="15" x14ac:dyDescent="0.35">
      <c r="M678" s="27" t="s">
        <v>1021</v>
      </c>
      <c r="N678" s="28">
        <v>70994</v>
      </c>
    </row>
    <row r="679" spans="13:14" ht="15" x14ac:dyDescent="0.35">
      <c r="M679" s="27" t="s">
        <v>1022</v>
      </c>
      <c r="N679" s="28">
        <v>55130</v>
      </c>
    </row>
    <row r="680" spans="13:14" ht="15" x14ac:dyDescent="0.35">
      <c r="M680" s="27" t="s">
        <v>1023</v>
      </c>
      <c r="N680" s="28">
        <v>70994</v>
      </c>
    </row>
    <row r="681" spans="13:14" ht="15" x14ac:dyDescent="0.35">
      <c r="M681" s="27" t="s">
        <v>1024</v>
      </c>
      <c r="N681" s="28">
        <v>70994</v>
      </c>
    </row>
    <row r="682" spans="13:14" ht="15" x14ac:dyDescent="0.35">
      <c r="M682" s="27" t="s">
        <v>1025</v>
      </c>
      <c r="N682" s="28">
        <v>70994</v>
      </c>
    </row>
    <row r="683" spans="13:14" ht="15" x14ac:dyDescent="0.35">
      <c r="M683" s="27" t="s">
        <v>1026</v>
      </c>
      <c r="N683" s="28">
        <v>70994</v>
      </c>
    </row>
    <row r="684" spans="13:14" ht="15" x14ac:dyDescent="0.35">
      <c r="M684" s="27" t="s">
        <v>1027</v>
      </c>
      <c r="N684" s="28">
        <v>29850</v>
      </c>
    </row>
    <row r="685" spans="13:14" ht="15" x14ac:dyDescent="0.35">
      <c r="M685" s="27" t="s">
        <v>1028</v>
      </c>
      <c r="N685" s="28">
        <v>13740</v>
      </c>
    </row>
    <row r="686" spans="13:14" ht="15" x14ac:dyDescent="0.35">
      <c r="M686" s="27" t="s">
        <v>1029</v>
      </c>
      <c r="N686" s="28">
        <v>70994</v>
      </c>
    </row>
    <row r="687" spans="13:14" ht="15" x14ac:dyDescent="0.35">
      <c r="M687" s="27" t="s">
        <v>1030</v>
      </c>
      <c r="N687" s="28">
        <v>70994</v>
      </c>
    </row>
    <row r="688" spans="13:14" ht="15" x14ac:dyDescent="0.35">
      <c r="M688" s="27" t="s">
        <v>1031</v>
      </c>
      <c r="N688" s="28">
        <v>6654</v>
      </c>
    </row>
    <row r="689" spans="13:14" ht="15" x14ac:dyDescent="0.35">
      <c r="M689" s="27" t="s">
        <v>1032</v>
      </c>
      <c r="N689" s="28">
        <v>135095</v>
      </c>
    </row>
    <row r="690" spans="13:14" ht="15" x14ac:dyDescent="0.35">
      <c r="M690" s="27" t="s">
        <v>1033</v>
      </c>
      <c r="N690" s="28">
        <v>443831</v>
      </c>
    </row>
    <row r="691" spans="13:14" ht="15" x14ac:dyDescent="0.35">
      <c r="M691" s="27" t="s">
        <v>1034</v>
      </c>
      <c r="N691" s="28">
        <v>0</v>
      </c>
    </row>
    <row r="692" spans="13:14" ht="15" x14ac:dyDescent="0.35">
      <c r="M692" s="27" t="s">
        <v>1035</v>
      </c>
      <c r="N692" s="28">
        <v>207722</v>
      </c>
    </row>
    <row r="693" spans="13:14" ht="15" x14ac:dyDescent="0.35">
      <c r="M693" s="27" t="s">
        <v>1036</v>
      </c>
      <c r="N693" s="28">
        <v>188567</v>
      </c>
    </row>
    <row r="694" spans="13:14" ht="15" x14ac:dyDescent="0.35">
      <c r="M694" s="27" t="s">
        <v>1037</v>
      </c>
      <c r="N694" s="28">
        <v>416677</v>
      </c>
    </row>
    <row r="695" spans="13:14" ht="15" x14ac:dyDescent="0.35">
      <c r="M695" s="27" t="s">
        <v>1038</v>
      </c>
      <c r="N695" s="28">
        <v>494618</v>
      </c>
    </row>
    <row r="696" spans="13:14" ht="15" x14ac:dyDescent="0.35">
      <c r="M696" s="27" t="s">
        <v>382</v>
      </c>
      <c r="N696" s="28">
        <v>845856.79</v>
      </c>
    </row>
    <row r="697" spans="13:14" ht="15" x14ac:dyDescent="0.35">
      <c r="M697" s="27" t="s">
        <v>1039</v>
      </c>
      <c r="N697" s="28">
        <v>1229322</v>
      </c>
    </row>
    <row r="698" spans="13:14" ht="15" x14ac:dyDescent="0.35">
      <c r="M698" s="27" t="s">
        <v>1040</v>
      </c>
      <c r="N698" s="28">
        <v>792355</v>
      </c>
    </row>
    <row r="699" spans="13:14" ht="15" x14ac:dyDescent="0.35">
      <c r="M699" s="27" t="s">
        <v>1041</v>
      </c>
      <c r="N699" s="28">
        <v>8562.14</v>
      </c>
    </row>
    <row r="700" spans="13:14" ht="15" x14ac:dyDescent="0.35">
      <c r="M700" s="27" t="s">
        <v>1042</v>
      </c>
      <c r="N700" s="28">
        <v>5061.1000000000004</v>
      </c>
    </row>
    <row r="701" spans="13:14" ht="15" x14ac:dyDescent="0.35">
      <c r="M701" s="27" t="s">
        <v>1043</v>
      </c>
      <c r="N701" s="28">
        <v>1305122</v>
      </c>
    </row>
    <row r="702" spans="13:14" ht="15" x14ac:dyDescent="0.35">
      <c r="M702" s="27" t="s">
        <v>1044</v>
      </c>
      <c r="N702" s="28">
        <v>792154</v>
      </c>
    </row>
    <row r="703" spans="13:14" ht="15" x14ac:dyDescent="0.35">
      <c r="M703" s="27" t="s">
        <v>1045</v>
      </c>
      <c r="N703" s="28">
        <v>261113.5</v>
      </c>
    </row>
    <row r="704" spans="13:14" ht="15" x14ac:dyDescent="0.35">
      <c r="M704" s="27" t="s">
        <v>1046</v>
      </c>
      <c r="N704" s="28">
        <v>242807</v>
      </c>
    </row>
    <row r="705" spans="13:14" ht="15" x14ac:dyDescent="0.35">
      <c r="M705" s="27" t="s">
        <v>1047</v>
      </c>
      <c r="N705" s="28">
        <v>249223</v>
      </c>
    </row>
    <row r="706" spans="13:14" ht="15" x14ac:dyDescent="0.35">
      <c r="M706" s="27" t="s">
        <v>1048</v>
      </c>
      <c r="N706" s="28">
        <v>2836</v>
      </c>
    </row>
    <row r="707" spans="13:14" ht="15" x14ac:dyDescent="0.35">
      <c r="M707" s="27" t="s">
        <v>1049</v>
      </c>
      <c r="N707" s="28">
        <v>3715.04</v>
      </c>
    </row>
    <row r="708" spans="13:14" ht="15" x14ac:dyDescent="0.35">
      <c r="M708" s="27" t="s">
        <v>1050</v>
      </c>
      <c r="N708" s="28">
        <v>7179.7</v>
      </c>
    </row>
    <row r="709" spans="13:14" ht="15" x14ac:dyDescent="0.35">
      <c r="M709" s="27" t="s">
        <v>1051</v>
      </c>
      <c r="N709" s="28">
        <v>4978</v>
      </c>
    </row>
    <row r="710" spans="13:14" ht="15" x14ac:dyDescent="0.35">
      <c r="M710" s="27" t="s">
        <v>1052</v>
      </c>
      <c r="N710" s="28">
        <v>6244.52</v>
      </c>
    </row>
    <row r="711" spans="13:14" ht="15" x14ac:dyDescent="0.35">
      <c r="M711" s="27" t="s">
        <v>1053</v>
      </c>
      <c r="N711" s="28">
        <v>145000</v>
      </c>
    </row>
    <row r="712" spans="13:14" ht="15" x14ac:dyDescent="0.35">
      <c r="M712" s="27" t="s">
        <v>1054</v>
      </c>
      <c r="N712" s="28">
        <v>612121</v>
      </c>
    </row>
    <row r="713" spans="13:14" ht="15" x14ac:dyDescent="0.35">
      <c r="M713" s="27" t="s">
        <v>1055</v>
      </c>
      <c r="N713" s="28">
        <v>554040</v>
      </c>
    </row>
    <row r="714" spans="13:14" ht="15" x14ac:dyDescent="0.35">
      <c r="M714" s="27" t="s">
        <v>1056</v>
      </c>
      <c r="N714" s="28">
        <v>7825.98</v>
      </c>
    </row>
    <row r="715" spans="13:14" ht="15" x14ac:dyDescent="0.35">
      <c r="M715" s="27" t="s">
        <v>1057</v>
      </c>
      <c r="N715" s="28">
        <v>611710</v>
      </c>
    </row>
    <row r="716" spans="13:14" ht="15" x14ac:dyDescent="0.35">
      <c r="M716" s="27" t="s">
        <v>1058</v>
      </c>
      <c r="N716" s="28">
        <v>5501.94</v>
      </c>
    </row>
    <row r="717" spans="13:14" ht="15" x14ac:dyDescent="0.35">
      <c r="M717" s="27" t="s">
        <v>1059</v>
      </c>
      <c r="N717" s="28">
        <v>5676.35</v>
      </c>
    </row>
    <row r="718" spans="13:14" ht="15" x14ac:dyDescent="0.35">
      <c r="M718" s="27" t="s">
        <v>1060</v>
      </c>
      <c r="N718" s="28">
        <v>5479.47</v>
      </c>
    </row>
    <row r="719" spans="13:14" ht="15" x14ac:dyDescent="0.35">
      <c r="M719" s="27" t="s">
        <v>1061</v>
      </c>
      <c r="N719" s="28">
        <v>8750.4599999999991</v>
      </c>
    </row>
    <row r="720" spans="13:14" ht="15" x14ac:dyDescent="0.35">
      <c r="M720" s="27" t="s">
        <v>1062</v>
      </c>
      <c r="N720" s="28">
        <v>4725.12</v>
      </c>
    </row>
    <row r="721" spans="13:14" ht="15" x14ac:dyDescent="0.35">
      <c r="M721" s="27" t="s">
        <v>1063</v>
      </c>
      <c r="N721" s="28">
        <v>3861.14</v>
      </c>
    </row>
    <row r="722" spans="13:14" ht="15" x14ac:dyDescent="0.35">
      <c r="M722" s="27" t="s">
        <v>1064</v>
      </c>
      <c r="N722" s="28">
        <v>3734.3</v>
      </c>
    </row>
    <row r="723" spans="13:14" ht="15" x14ac:dyDescent="0.35">
      <c r="M723" s="27" t="s">
        <v>1065</v>
      </c>
      <c r="N723" s="28">
        <v>103860</v>
      </c>
    </row>
    <row r="724" spans="13:14" ht="15" x14ac:dyDescent="0.35">
      <c r="M724" s="27" t="s">
        <v>1066</v>
      </c>
      <c r="N724" s="28">
        <v>4135</v>
      </c>
    </row>
    <row r="725" spans="13:14" ht="15" x14ac:dyDescent="0.35">
      <c r="M725" s="27" t="s">
        <v>1067</v>
      </c>
      <c r="N725" s="28">
        <v>7599.14</v>
      </c>
    </row>
    <row r="726" spans="13:14" ht="15" x14ac:dyDescent="0.35">
      <c r="M726" s="27" t="s">
        <v>1068</v>
      </c>
      <c r="N726" s="28">
        <v>5834.71</v>
      </c>
    </row>
    <row r="727" spans="13:14" ht="15" x14ac:dyDescent="0.35">
      <c r="M727" s="27" t="s">
        <v>1069</v>
      </c>
      <c r="N727" s="28">
        <v>515485</v>
      </c>
    </row>
    <row r="728" spans="13:14" ht="15" x14ac:dyDescent="0.35">
      <c r="M728" s="27" t="s">
        <v>1070</v>
      </c>
      <c r="N728" s="28">
        <v>1322078</v>
      </c>
    </row>
    <row r="729" spans="13:14" ht="15" x14ac:dyDescent="0.35">
      <c r="M729" s="27" t="s">
        <v>1071</v>
      </c>
      <c r="N729" s="28">
        <v>1074733</v>
      </c>
    </row>
    <row r="730" spans="13:14" ht="15" x14ac:dyDescent="0.35">
      <c r="M730" s="27" t="s">
        <v>1072</v>
      </c>
      <c r="N730" s="28">
        <v>117568</v>
      </c>
    </row>
    <row r="731" spans="13:14" ht="15" x14ac:dyDescent="0.35">
      <c r="M731" s="27" t="s">
        <v>1073</v>
      </c>
      <c r="N731" s="28">
        <v>36790</v>
      </c>
    </row>
    <row r="732" spans="13:14" ht="15" x14ac:dyDescent="0.35">
      <c r="M732" s="27" t="s">
        <v>1074</v>
      </c>
      <c r="N732" s="28">
        <v>36790</v>
      </c>
    </row>
    <row r="733" spans="13:14" ht="15" x14ac:dyDescent="0.35">
      <c r="M733" s="27" t="s">
        <v>1075</v>
      </c>
      <c r="N733" s="28">
        <v>42492</v>
      </c>
    </row>
    <row r="734" spans="13:14" ht="15" x14ac:dyDescent="0.35">
      <c r="M734" s="27" t="s">
        <v>1076</v>
      </c>
      <c r="N734" s="28">
        <v>343787</v>
      </c>
    </row>
    <row r="735" spans="13:14" ht="15" x14ac:dyDescent="0.35">
      <c r="M735" s="27" t="s">
        <v>1077</v>
      </c>
      <c r="N735" s="28">
        <v>5937.51</v>
      </c>
    </row>
    <row r="736" spans="13:14" ht="15" x14ac:dyDescent="0.35">
      <c r="M736" s="27" t="s">
        <v>1078</v>
      </c>
      <c r="N736" s="28">
        <v>2438.5300000000002</v>
      </c>
    </row>
    <row r="737" spans="13:14" ht="15" x14ac:dyDescent="0.35">
      <c r="M737" s="27" t="s">
        <v>1079</v>
      </c>
      <c r="N737" s="28">
        <v>437331</v>
      </c>
    </row>
    <row r="738" spans="13:14" ht="15" x14ac:dyDescent="0.35">
      <c r="M738" s="27" t="s">
        <v>1080</v>
      </c>
      <c r="N738" s="28">
        <v>7599.14</v>
      </c>
    </row>
    <row r="739" spans="13:14" ht="15" x14ac:dyDescent="0.35">
      <c r="M739" s="27" t="s">
        <v>1081</v>
      </c>
      <c r="N739" s="28">
        <v>4755.42</v>
      </c>
    </row>
    <row r="740" spans="13:14" ht="15" x14ac:dyDescent="0.35">
      <c r="M740" s="27" t="s">
        <v>1063</v>
      </c>
      <c r="N740" s="28">
        <v>417.86</v>
      </c>
    </row>
    <row r="741" spans="13:14" ht="15" x14ac:dyDescent="0.35">
      <c r="M741" s="27" t="s">
        <v>1077</v>
      </c>
      <c r="N741" s="28">
        <v>1661.63</v>
      </c>
    </row>
    <row r="742" spans="13:14" ht="15" x14ac:dyDescent="0.35">
      <c r="M742" s="27" t="s">
        <v>494</v>
      </c>
      <c r="N742" s="28">
        <v>100000</v>
      </c>
    </row>
    <row r="743" spans="13:14" ht="15" x14ac:dyDescent="0.35">
      <c r="M743" s="27" t="s">
        <v>593</v>
      </c>
      <c r="N743" s="28">
        <v>10893.63</v>
      </c>
    </row>
    <row r="744" spans="13:14" ht="15" x14ac:dyDescent="0.35">
      <c r="M744" s="27" t="s">
        <v>759</v>
      </c>
      <c r="N744" s="28">
        <v>24552.66</v>
      </c>
    </row>
    <row r="745" spans="13:14" ht="15" x14ac:dyDescent="0.35">
      <c r="M745" s="27" t="s">
        <v>457</v>
      </c>
      <c r="N745" s="28">
        <v>56.53</v>
      </c>
    </row>
    <row r="746" spans="13:14" ht="15" x14ac:dyDescent="0.35">
      <c r="M746" s="27" t="s">
        <v>1082</v>
      </c>
      <c r="N746" s="28">
        <v>150000</v>
      </c>
    </row>
    <row r="747" spans="13:14" ht="15" x14ac:dyDescent="0.35">
      <c r="M747" s="27" t="s">
        <v>1083</v>
      </c>
      <c r="N747" s="28">
        <v>115675.67</v>
      </c>
    </row>
    <row r="748" spans="13:14" ht="15" x14ac:dyDescent="0.35">
      <c r="M748" s="27" t="s">
        <v>1084</v>
      </c>
      <c r="N748" s="28">
        <v>2639000</v>
      </c>
    </row>
    <row r="749" spans="13:14" ht="15" x14ac:dyDescent="0.35">
      <c r="M749" s="27" t="s">
        <v>1085</v>
      </c>
      <c r="N749" s="28">
        <v>1724000</v>
      </c>
    </row>
    <row r="750" spans="13:14" ht="15" x14ac:dyDescent="0.35">
      <c r="M750" s="27" t="s">
        <v>492</v>
      </c>
      <c r="N750" s="28">
        <v>4530030.33</v>
      </c>
    </row>
    <row r="751" spans="13:14" ht="15" x14ac:dyDescent="0.35">
      <c r="M751" s="27" t="s">
        <v>1086</v>
      </c>
      <c r="N751" s="28">
        <v>845</v>
      </c>
    </row>
    <row r="752" spans="13:14" ht="15" x14ac:dyDescent="0.35">
      <c r="M752" s="27" t="s">
        <v>1087</v>
      </c>
      <c r="N752" s="28">
        <v>630</v>
      </c>
    </row>
    <row r="753" spans="13:14" ht="15" x14ac:dyDescent="0.35">
      <c r="M753" s="27" t="s">
        <v>1088</v>
      </c>
      <c r="N753" s="28">
        <v>9500</v>
      </c>
    </row>
    <row r="754" spans="13:14" ht="15" x14ac:dyDescent="0.35">
      <c r="M754" s="27" t="s">
        <v>1089</v>
      </c>
      <c r="N754" s="28">
        <v>360</v>
      </c>
    </row>
    <row r="755" spans="13:14" ht="15" x14ac:dyDescent="0.35">
      <c r="M755" s="27" t="s">
        <v>1090</v>
      </c>
      <c r="N755" s="28">
        <v>9254.19</v>
      </c>
    </row>
    <row r="756" spans="13:14" ht="15" x14ac:dyDescent="0.35">
      <c r="M756" s="27" t="s">
        <v>1091</v>
      </c>
      <c r="N756" s="28">
        <v>3300</v>
      </c>
    </row>
    <row r="757" spans="13:14" ht="15" x14ac:dyDescent="0.35">
      <c r="M757" s="27" t="s">
        <v>1092</v>
      </c>
      <c r="N757" s="28">
        <v>20000</v>
      </c>
    </row>
    <row r="758" spans="13:14" ht="15" x14ac:dyDescent="0.35">
      <c r="M758" s="27" t="s">
        <v>1093</v>
      </c>
      <c r="N758" s="28">
        <v>600</v>
      </c>
    </row>
    <row r="759" spans="13:14" ht="15" x14ac:dyDescent="0.35">
      <c r="M759" s="27" t="s">
        <v>1094</v>
      </c>
      <c r="N759" s="28">
        <v>84.51</v>
      </c>
    </row>
    <row r="760" spans="13:14" ht="15" x14ac:dyDescent="0.35">
      <c r="M760" s="27" t="s">
        <v>1095</v>
      </c>
      <c r="N760" s="28">
        <v>2080</v>
      </c>
    </row>
    <row r="761" spans="13:14" ht="15" x14ac:dyDescent="0.35">
      <c r="M761" s="27" t="s">
        <v>1096</v>
      </c>
      <c r="N761" s="28">
        <v>15000</v>
      </c>
    </row>
    <row r="762" spans="13:14" ht="15" x14ac:dyDescent="0.35">
      <c r="M762" s="27" t="s">
        <v>1097</v>
      </c>
      <c r="N762" s="28">
        <v>59.22</v>
      </c>
    </row>
    <row r="763" spans="13:14" ht="15" x14ac:dyDescent="0.35">
      <c r="M763" s="27" t="s">
        <v>1098</v>
      </c>
      <c r="N763" s="28">
        <v>1200</v>
      </c>
    </row>
    <row r="764" spans="13:14" ht="15" x14ac:dyDescent="0.35">
      <c r="M764" s="27" t="s">
        <v>1099</v>
      </c>
      <c r="N764" s="28">
        <v>4395</v>
      </c>
    </row>
    <row r="765" spans="13:14" ht="15" x14ac:dyDescent="0.35">
      <c r="M765" s="27" t="s">
        <v>1100</v>
      </c>
      <c r="N765" s="28">
        <v>94913.279999999999</v>
      </c>
    </row>
    <row r="766" spans="13:14" ht="15" x14ac:dyDescent="0.35">
      <c r="M766" s="27" t="s">
        <v>1101</v>
      </c>
      <c r="N766" s="28">
        <v>7373.52</v>
      </c>
    </row>
    <row r="767" spans="13:14" ht="15" x14ac:dyDescent="0.35">
      <c r="M767" s="27" t="s">
        <v>1102</v>
      </c>
      <c r="N767" s="28">
        <v>720</v>
      </c>
    </row>
    <row r="768" spans="13:14" ht="15" x14ac:dyDescent="0.35">
      <c r="M768" s="27" t="s">
        <v>1103</v>
      </c>
      <c r="N768" s="28">
        <v>205.59</v>
      </c>
    </row>
    <row r="769" spans="13:14" ht="15" x14ac:dyDescent="0.35">
      <c r="M769" s="27" t="s">
        <v>1104</v>
      </c>
      <c r="N769" s="28">
        <v>60262.14</v>
      </c>
    </row>
    <row r="770" spans="13:14" ht="15" x14ac:dyDescent="0.35">
      <c r="M770" s="27" t="s">
        <v>1105</v>
      </c>
      <c r="N770" s="28">
        <v>600</v>
      </c>
    </row>
    <row r="771" spans="13:14" ht="15" x14ac:dyDescent="0.35">
      <c r="M771" s="27" t="s">
        <v>1106</v>
      </c>
      <c r="N771" s="28">
        <v>560</v>
      </c>
    </row>
    <row r="772" spans="13:14" ht="15" x14ac:dyDescent="0.35">
      <c r="M772" s="27" t="s">
        <v>1107</v>
      </c>
      <c r="N772" s="28">
        <v>3500</v>
      </c>
    </row>
    <row r="773" spans="13:14" ht="15" x14ac:dyDescent="0.35">
      <c r="M773" s="27" t="s">
        <v>1108</v>
      </c>
      <c r="N773" s="28">
        <v>2784</v>
      </c>
    </row>
    <row r="774" spans="13:14" ht="15" x14ac:dyDescent="0.35">
      <c r="M774" s="27" t="s">
        <v>1109</v>
      </c>
      <c r="N774" s="28">
        <v>962</v>
      </c>
    </row>
    <row r="775" spans="13:14" ht="15" x14ac:dyDescent="0.35">
      <c r="M775" s="27" t="s">
        <v>1110</v>
      </c>
      <c r="N775" s="28">
        <v>805</v>
      </c>
    </row>
    <row r="776" spans="13:14" ht="15" x14ac:dyDescent="0.35">
      <c r="M776" s="27" t="s">
        <v>1111</v>
      </c>
      <c r="N776" s="28">
        <v>93.9</v>
      </c>
    </row>
    <row r="777" spans="13:14" ht="15" x14ac:dyDescent="0.35">
      <c r="M777" s="27" t="s">
        <v>1112</v>
      </c>
      <c r="N777" s="28">
        <v>2800</v>
      </c>
    </row>
    <row r="778" spans="13:14" ht="15" x14ac:dyDescent="0.35">
      <c r="M778" s="27" t="s">
        <v>1113</v>
      </c>
      <c r="N778" s="28">
        <v>640</v>
      </c>
    </row>
    <row r="779" spans="13:14" ht="15" x14ac:dyDescent="0.35">
      <c r="M779" s="27" t="s">
        <v>1114</v>
      </c>
      <c r="N779" s="28">
        <v>410.93</v>
      </c>
    </row>
    <row r="780" spans="13:14" ht="15" x14ac:dyDescent="0.35">
      <c r="M780" s="27" t="s">
        <v>1115</v>
      </c>
      <c r="N780" s="28">
        <v>600</v>
      </c>
    </row>
    <row r="781" spans="13:14" ht="15" x14ac:dyDescent="0.35">
      <c r="M781" s="27" t="s">
        <v>1116</v>
      </c>
      <c r="N781" s="28">
        <v>115675.67</v>
      </c>
    </row>
    <row r="782" spans="13:14" ht="15" x14ac:dyDescent="0.35">
      <c r="M782" s="27" t="s">
        <v>1117</v>
      </c>
      <c r="N782" s="28">
        <v>999</v>
      </c>
    </row>
    <row r="783" spans="13:14" ht="15" x14ac:dyDescent="0.35">
      <c r="M783" s="27" t="s">
        <v>1118</v>
      </c>
      <c r="N783" s="28">
        <v>11195.8</v>
      </c>
    </row>
    <row r="784" spans="13:14" ht="15" x14ac:dyDescent="0.35">
      <c r="M784" s="27" t="s">
        <v>1119</v>
      </c>
      <c r="N784" s="28">
        <v>3879</v>
      </c>
    </row>
    <row r="785" spans="13:14" ht="15" x14ac:dyDescent="0.35">
      <c r="M785" s="27" t="s">
        <v>1120</v>
      </c>
      <c r="N785" s="28">
        <v>78.959999999999994</v>
      </c>
    </row>
    <row r="786" spans="13:14" ht="15" x14ac:dyDescent="0.35">
      <c r="M786" s="27" t="s">
        <v>1121</v>
      </c>
      <c r="N786" s="28">
        <v>2425.5</v>
      </c>
    </row>
    <row r="787" spans="13:14" ht="15" x14ac:dyDescent="0.35">
      <c r="M787" s="27" t="s">
        <v>1122</v>
      </c>
      <c r="N787" s="28">
        <v>3227</v>
      </c>
    </row>
    <row r="788" spans="13:14" ht="15" x14ac:dyDescent="0.35">
      <c r="M788" s="27" t="s">
        <v>1123</v>
      </c>
      <c r="N788" s="28">
        <v>3380</v>
      </c>
    </row>
    <row r="789" spans="13:14" ht="15" x14ac:dyDescent="0.35">
      <c r="M789" s="27" t="s">
        <v>1124</v>
      </c>
      <c r="N789" s="28">
        <v>300</v>
      </c>
    </row>
    <row r="790" spans="13:14" ht="15" x14ac:dyDescent="0.35">
      <c r="M790" s="27" t="s">
        <v>1125</v>
      </c>
      <c r="N790" s="28">
        <v>805</v>
      </c>
    </row>
    <row r="791" spans="13:14" ht="15" x14ac:dyDescent="0.35">
      <c r="M791" s="27" t="s">
        <v>1126</v>
      </c>
      <c r="N791" s="28">
        <v>4580.05</v>
      </c>
    </row>
    <row r="792" spans="13:14" ht="15" x14ac:dyDescent="0.35">
      <c r="M792" s="27" t="s">
        <v>1127</v>
      </c>
      <c r="N792" s="28">
        <v>1560</v>
      </c>
    </row>
    <row r="793" spans="13:14" ht="15" x14ac:dyDescent="0.35">
      <c r="M793" s="27" t="s">
        <v>1128</v>
      </c>
      <c r="N793" s="28">
        <v>1528.88</v>
      </c>
    </row>
    <row r="794" spans="13:14" ht="15" x14ac:dyDescent="0.35">
      <c r="M794" s="27" t="s">
        <v>1129</v>
      </c>
      <c r="N794" s="28">
        <v>4000</v>
      </c>
    </row>
    <row r="795" spans="13:14" ht="15" x14ac:dyDescent="0.35">
      <c r="M795" s="27" t="s">
        <v>1130</v>
      </c>
      <c r="N795" s="28">
        <v>25000</v>
      </c>
    </row>
    <row r="796" spans="13:14" ht="15" x14ac:dyDescent="0.35">
      <c r="M796" s="27" t="s">
        <v>1131</v>
      </c>
      <c r="N796" s="28">
        <v>662</v>
      </c>
    </row>
    <row r="797" spans="13:14" ht="15" x14ac:dyDescent="0.35">
      <c r="M797" s="27" t="s">
        <v>1132</v>
      </c>
      <c r="N797" s="28">
        <v>23000</v>
      </c>
    </row>
    <row r="798" spans="13:14" ht="15" x14ac:dyDescent="0.35">
      <c r="M798" s="27" t="s">
        <v>1133</v>
      </c>
      <c r="N798" s="28">
        <v>10500</v>
      </c>
    </row>
    <row r="799" spans="13:14" ht="15" x14ac:dyDescent="0.35">
      <c r="M799" s="27" t="s">
        <v>1134</v>
      </c>
      <c r="N799" s="28">
        <v>9165.2000000000007</v>
      </c>
    </row>
    <row r="800" spans="13:14" ht="15" x14ac:dyDescent="0.35">
      <c r="M800" s="27" t="s">
        <v>1135</v>
      </c>
      <c r="N800" s="28">
        <v>715.2</v>
      </c>
    </row>
    <row r="801" spans="13:14" ht="15" x14ac:dyDescent="0.35">
      <c r="M801" s="27" t="s">
        <v>1136</v>
      </c>
      <c r="N801" s="28">
        <v>118786.05</v>
      </c>
    </row>
    <row r="802" spans="13:14" ht="15" x14ac:dyDescent="0.35">
      <c r="M802" s="27" t="s">
        <v>1137</v>
      </c>
      <c r="N802" s="28">
        <v>2156</v>
      </c>
    </row>
    <row r="803" spans="13:14" ht="15" x14ac:dyDescent="0.35">
      <c r="M803" s="27" t="s">
        <v>1138</v>
      </c>
      <c r="N803" s="28">
        <v>38000</v>
      </c>
    </row>
    <row r="804" spans="13:14" ht="15" x14ac:dyDescent="0.35">
      <c r="M804" s="27" t="s">
        <v>1139</v>
      </c>
      <c r="N804" s="28">
        <v>736</v>
      </c>
    </row>
    <row r="805" spans="13:14" ht="15" x14ac:dyDescent="0.35">
      <c r="M805" s="27" t="s">
        <v>1140</v>
      </c>
      <c r="N805" s="28">
        <v>54877</v>
      </c>
    </row>
    <row r="806" spans="13:14" ht="15" x14ac:dyDescent="0.35">
      <c r="M806" s="27" t="s">
        <v>1141</v>
      </c>
      <c r="N806" s="28">
        <v>3785.1</v>
      </c>
    </row>
    <row r="807" spans="13:14" ht="15" x14ac:dyDescent="0.35">
      <c r="M807" s="27" t="s">
        <v>1142</v>
      </c>
      <c r="N807" s="28">
        <v>2277</v>
      </c>
    </row>
    <row r="808" spans="13:14" ht="15" x14ac:dyDescent="0.35">
      <c r="M808" s="27" t="s">
        <v>1143</v>
      </c>
      <c r="N808" s="28">
        <v>12445.13</v>
      </c>
    </row>
    <row r="809" spans="13:14" ht="15" x14ac:dyDescent="0.35">
      <c r="M809" s="27" t="s">
        <v>1144</v>
      </c>
      <c r="N809" s="28">
        <v>1000</v>
      </c>
    </row>
    <row r="810" spans="13:14" ht="15" x14ac:dyDescent="0.35">
      <c r="M810" s="27" t="s">
        <v>1145</v>
      </c>
      <c r="N810" s="28">
        <v>11847.42</v>
      </c>
    </row>
    <row r="811" spans="13:14" ht="15" x14ac:dyDescent="0.35">
      <c r="M811" s="27" t="s">
        <v>1146</v>
      </c>
      <c r="N811" s="28">
        <v>999</v>
      </c>
    </row>
    <row r="812" spans="13:14" ht="15" x14ac:dyDescent="0.35">
      <c r="M812" s="27" t="s">
        <v>1147</v>
      </c>
      <c r="N812" s="28">
        <v>6891.28</v>
      </c>
    </row>
    <row r="813" spans="13:14" ht="15" x14ac:dyDescent="0.35">
      <c r="M813" s="27" t="s">
        <v>1148</v>
      </c>
      <c r="N813" s="28">
        <v>4420</v>
      </c>
    </row>
    <row r="814" spans="13:14" ht="15" x14ac:dyDescent="0.35">
      <c r="M814" s="27" t="s">
        <v>1149</v>
      </c>
      <c r="N814" s="28">
        <v>3465</v>
      </c>
    </row>
    <row r="815" spans="13:14" ht="15" x14ac:dyDescent="0.35">
      <c r="M815" s="27" t="s">
        <v>1150</v>
      </c>
      <c r="N815" s="28">
        <v>7334</v>
      </c>
    </row>
    <row r="816" spans="13:14" ht="15" x14ac:dyDescent="0.35">
      <c r="M816" s="27" t="s">
        <v>1151</v>
      </c>
      <c r="N816" s="28">
        <v>1200</v>
      </c>
    </row>
    <row r="817" spans="13:14" ht="15" x14ac:dyDescent="0.35">
      <c r="M817" s="27" t="s">
        <v>1152</v>
      </c>
      <c r="N817" s="28">
        <v>1560</v>
      </c>
    </row>
    <row r="818" spans="13:14" ht="15" x14ac:dyDescent="0.35">
      <c r="M818" s="27" t="s">
        <v>1153</v>
      </c>
      <c r="N818" s="28">
        <v>7250</v>
      </c>
    </row>
    <row r="819" spans="13:14" ht="15" x14ac:dyDescent="0.35">
      <c r="M819" s="27" t="s">
        <v>1154</v>
      </c>
      <c r="N819" s="28">
        <v>67000</v>
      </c>
    </row>
    <row r="820" spans="13:14" ht="15" x14ac:dyDescent="0.35">
      <c r="M820" s="27" t="s">
        <v>1155</v>
      </c>
      <c r="N820" s="28">
        <v>1000</v>
      </c>
    </row>
    <row r="821" spans="13:14" ht="15" x14ac:dyDescent="0.35">
      <c r="M821" s="27" t="s">
        <v>1156</v>
      </c>
      <c r="N821" s="28">
        <v>7695</v>
      </c>
    </row>
    <row r="822" spans="13:14" ht="15" x14ac:dyDescent="0.35">
      <c r="M822" s="27" t="s">
        <v>1157</v>
      </c>
      <c r="N822" s="28">
        <v>323.39999999999998</v>
      </c>
    </row>
    <row r="823" spans="13:14" ht="15" x14ac:dyDescent="0.35">
      <c r="M823" s="27" t="s">
        <v>1158</v>
      </c>
      <c r="N823" s="28">
        <v>117000</v>
      </c>
    </row>
    <row r="824" spans="13:14" ht="15" x14ac:dyDescent="0.35">
      <c r="M824" s="27" t="s">
        <v>1159</v>
      </c>
      <c r="N824" s="28">
        <v>87180</v>
      </c>
    </row>
    <row r="825" spans="13:14" ht="15" x14ac:dyDescent="0.35">
      <c r="M825" s="27" t="s">
        <v>1160</v>
      </c>
      <c r="N825" s="28">
        <v>1300</v>
      </c>
    </row>
    <row r="826" spans="13:14" ht="15" x14ac:dyDescent="0.35">
      <c r="M826" s="27" t="s">
        <v>1161</v>
      </c>
      <c r="N826" s="28">
        <v>585000</v>
      </c>
    </row>
    <row r="827" spans="13:14" ht="15" x14ac:dyDescent="0.35">
      <c r="M827" s="27" t="s">
        <v>1162</v>
      </c>
      <c r="N827" s="28">
        <v>600</v>
      </c>
    </row>
    <row r="828" spans="13:14" ht="15" x14ac:dyDescent="0.35">
      <c r="M828" s="27" t="s">
        <v>1163</v>
      </c>
      <c r="N828" s="28">
        <v>0</v>
      </c>
    </row>
    <row r="829" spans="13:14" ht="15" x14ac:dyDescent="0.35">
      <c r="M829" s="27" t="s">
        <v>1164</v>
      </c>
      <c r="N829" s="28">
        <v>700</v>
      </c>
    </row>
    <row r="830" spans="13:14" ht="15" x14ac:dyDescent="0.35">
      <c r="M830" s="27" t="s">
        <v>1165</v>
      </c>
      <c r="N830" s="28">
        <v>1700</v>
      </c>
    </row>
    <row r="831" spans="13:14" ht="15" x14ac:dyDescent="0.35">
      <c r="M831" s="27" t="s">
        <v>1166</v>
      </c>
      <c r="N831" s="28">
        <v>15000</v>
      </c>
    </row>
    <row r="832" spans="13:14" ht="15" x14ac:dyDescent="0.35">
      <c r="M832" s="27" t="s">
        <v>1167</v>
      </c>
      <c r="N832" s="28">
        <v>1560</v>
      </c>
    </row>
    <row r="833" spans="13:14" ht="15" x14ac:dyDescent="0.35">
      <c r="M833" s="27" t="s">
        <v>1168</v>
      </c>
      <c r="N833" s="28">
        <v>560</v>
      </c>
    </row>
    <row r="834" spans="13:14" ht="15" x14ac:dyDescent="0.35">
      <c r="M834" s="27" t="s">
        <v>1169</v>
      </c>
      <c r="N834" s="28">
        <v>2640</v>
      </c>
    </row>
    <row r="835" spans="13:14" ht="15" x14ac:dyDescent="0.35">
      <c r="M835" s="27" t="s">
        <v>1170</v>
      </c>
      <c r="N835" s="28">
        <v>3000</v>
      </c>
    </row>
    <row r="836" spans="13:14" ht="15" x14ac:dyDescent="0.35">
      <c r="M836" s="27" t="s">
        <v>1171</v>
      </c>
      <c r="N836" s="28">
        <v>0</v>
      </c>
    </row>
    <row r="837" spans="13:14" ht="15" x14ac:dyDescent="0.35">
      <c r="M837" s="27" t="s">
        <v>1172</v>
      </c>
      <c r="N837" s="28">
        <v>73000</v>
      </c>
    </row>
    <row r="838" spans="13:14" ht="15" x14ac:dyDescent="0.35">
      <c r="M838" s="27" t="s">
        <v>1173</v>
      </c>
      <c r="N838" s="28">
        <v>371000</v>
      </c>
    </row>
    <row r="839" spans="13:14" ht="15" x14ac:dyDescent="0.35">
      <c r="M839" s="27" t="s">
        <v>1174</v>
      </c>
      <c r="N839" s="28">
        <v>1320</v>
      </c>
    </row>
    <row r="840" spans="13:14" ht="15" x14ac:dyDescent="0.35">
      <c r="M840" s="27" t="s">
        <v>1175</v>
      </c>
      <c r="N840" s="28">
        <v>6200</v>
      </c>
    </row>
    <row r="841" spans="13:14" ht="15" x14ac:dyDescent="0.35">
      <c r="M841" s="27" t="s">
        <v>1176</v>
      </c>
      <c r="N841" s="28">
        <v>3900</v>
      </c>
    </row>
    <row r="842" spans="13:14" ht="15" x14ac:dyDescent="0.35">
      <c r="M842" s="27" t="s">
        <v>1177</v>
      </c>
      <c r="N842" s="28">
        <v>8800</v>
      </c>
    </row>
    <row r="843" spans="13:14" ht="15" x14ac:dyDescent="0.35">
      <c r="M843" s="27" t="s">
        <v>1178</v>
      </c>
      <c r="N843" s="28">
        <v>8000</v>
      </c>
    </row>
    <row r="844" spans="13:14" ht="15" x14ac:dyDescent="0.35">
      <c r="M844" s="27" t="s">
        <v>1179</v>
      </c>
      <c r="N844" s="28">
        <v>5365</v>
      </c>
    </row>
    <row r="845" spans="13:14" ht="15" x14ac:dyDescent="0.35">
      <c r="M845" s="27" t="s">
        <v>1180</v>
      </c>
      <c r="N845" s="28">
        <v>53000</v>
      </c>
    </row>
    <row r="846" spans="13:14" ht="15" x14ac:dyDescent="0.35">
      <c r="M846" s="27" t="s">
        <v>1181</v>
      </c>
      <c r="N846" s="28">
        <v>333732.5</v>
      </c>
    </row>
    <row r="847" spans="13:14" ht="15" x14ac:dyDescent="0.35">
      <c r="M847" s="27" t="s">
        <v>1182</v>
      </c>
      <c r="N847" s="28">
        <v>1100</v>
      </c>
    </row>
    <row r="848" spans="13:14" ht="15" x14ac:dyDescent="0.35">
      <c r="M848" s="27" t="s">
        <v>1183</v>
      </c>
      <c r="N848" s="28">
        <v>13344.29</v>
      </c>
    </row>
    <row r="849" spans="13:14" ht="15" x14ac:dyDescent="0.35">
      <c r="M849" s="27" t="s">
        <v>1184</v>
      </c>
      <c r="N849" s="28">
        <v>2400</v>
      </c>
    </row>
    <row r="850" spans="13:14" ht="15" x14ac:dyDescent="0.35">
      <c r="M850" s="27" t="s">
        <v>1185</v>
      </c>
      <c r="N850" s="28">
        <v>33600</v>
      </c>
    </row>
    <row r="851" spans="13:14" ht="15" x14ac:dyDescent="0.35">
      <c r="M851" s="27" t="s">
        <v>1186</v>
      </c>
      <c r="N851" s="28">
        <v>7350</v>
      </c>
    </row>
    <row r="852" spans="13:14" ht="15" x14ac:dyDescent="0.35">
      <c r="M852" s="27" t="s">
        <v>1187</v>
      </c>
      <c r="N852" s="28">
        <v>3215</v>
      </c>
    </row>
    <row r="853" spans="13:14" ht="15" x14ac:dyDescent="0.35">
      <c r="M853" s="27" t="s">
        <v>1188</v>
      </c>
      <c r="N853" s="28">
        <v>1200</v>
      </c>
    </row>
    <row r="854" spans="13:14" ht="15" x14ac:dyDescent="0.35">
      <c r="M854" s="27" t="s">
        <v>1189</v>
      </c>
      <c r="N854" s="28">
        <v>565.79999999999995</v>
      </c>
    </row>
    <row r="855" spans="13:14" ht="15" x14ac:dyDescent="0.35">
      <c r="M855" s="27" t="s">
        <v>1190</v>
      </c>
      <c r="N855" s="28">
        <v>66000</v>
      </c>
    </row>
    <row r="856" spans="13:14" ht="15" x14ac:dyDescent="0.35">
      <c r="M856" s="27" t="s">
        <v>1191</v>
      </c>
      <c r="N856" s="28">
        <v>13872.1</v>
      </c>
    </row>
    <row r="857" spans="13:14" ht="15" x14ac:dyDescent="0.35">
      <c r="M857" s="27" t="s">
        <v>1192</v>
      </c>
      <c r="N857" s="28">
        <v>2000</v>
      </c>
    </row>
    <row r="858" spans="13:14" ht="15" x14ac:dyDescent="0.35">
      <c r="M858" s="27" t="s">
        <v>1193</v>
      </c>
      <c r="N858" s="28">
        <v>1860</v>
      </c>
    </row>
    <row r="859" spans="13:14" ht="15" x14ac:dyDescent="0.35">
      <c r="M859" s="27" t="s">
        <v>1194</v>
      </c>
      <c r="N859" s="28">
        <v>2000</v>
      </c>
    </row>
    <row r="860" spans="13:14" ht="15" x14ac:dyDescent="0.35">
      <c r="M860" s="27" t="s">
        <v>1195</v>
      </c>
      <c r="N860" s="28">
        <v>4565</v>
      </c>
    </row>
    <row r="861" spans="13:14" ht="15" x14ac:dyDescent="0.35">
      <c r="M861" s="27" t="s">
        <v>1196</v>
      </c>
      <c r="N861" s="28">
        <v>44934.25</v>
      </c>
    </row>
    <row r="862" spans="13:14" ht="15" x14ac:dyDescent="0.35">
      <c r="M862" s="27" t="s">
        <v>1197</v>
      </c>
      <c r="N862" s="28">
        <v>197340</v>
      </c>
    </row>
    <row r="863" spans="13:14" ht="15" x14ac:dyDescent="0.35">
      <c r="M863" s="27" t="s">
        <v>1198</v>
      </c>
      <c r="N863" s="28">
        <v>197340</v>
      </c>
    </row>
    <row r="864" spans="13:14" ht="15" x14ac:dyDescent="0.35">
      <c r="M864" s="27" t="s">
        <v>1199</v>
      </c>
      <c r="N864" s="28">
        <v>4400</v>
      </c>
    </row>
    <row r="865" spans="13:14" ht="15" x14ac:dyDescent="0.35">
      <c r="M865" s="27" t="s">
        <v>1200</v>
      </c>
      <c r="N865" s="28">
        <v>345</v>
      </c>
    </row>
    <row r="866" spans="13:14" ht="15" x14ac:dyDescent="0.35">
      <c r="M866" s="27" t="s">
        <v>1201</v>
      </c>
      <c r="N866" s="28">
        <v>2805</v>
      </c>
    </row>
    <row r="867" spans="13:14" ht="15" x14ac:dyDescent="0.35">
      <c r="M867" s="27" t="s">
        <v>1202</v>
      </c>
      <c r="N867" s="28">
        <v>360</v>
      </c>
    </row>
    <row r="868" spans="13:14" ht="15" x14ac:dyDescent="0.35">
      <c r="M868" s="27" t="s">
        <v>1203</v>
      </c>
      <c r="N868" s="28">
        <v>13989.36</v>
      </c>
    </row>
    <row r="869" spans="13:14" ht="15" x14ac:dyDescent="0.35">
      <c r="M869" s="27" t="s">
        <v>1204</v>
      </c>
      <c r="N869" s="28">
        <v>5700</v>
      </c>
    </row>
    <row r="870" spans="13:14" ht="15" x14ac:dyDescent="0.35">
      <c r="M870" s="27" t="s">
        <v>1205</v>
      </c>
      <c r="N870" s="28">
        <v>525</v>
      </c>
    </row>
    <row r="871" spans="13:14" ht="15" x14ac:dyDescent="0.35">
      <c r="M871" s="27" t="s">
        <v>1206</v>
      </c>
      <c r="N871" s="28">
        <v>4150</v>
      </c>
    </row>
    <row r="872" spans="13:14" ht="15" x14ac:dyDescent="0.35">
      <c r="M872" s="27" t="s">
        <v>1207</v>
      </c>
      <c r="N872" s="28">
        <v>100</v>
      </c>
    </row>
    <row r="873" spans="13:14" ht="15" x14ac:dyDescent="0.35">
      <c r="M873" s="27" t="s">
        <v>1208</v>
      </c>
      <c r="N873" s="28">
        <v>9000</v>
      </c>
    </row>
    <row r="874" spans="13:14" ht="15" x14ac:dyDescent="0.35">
      <c r="M874" s="27" t="s">
        <v>1209</v>
      </c>
      <c r="N874" s="28">
        <v>2050</v>
      </c>
    </row>
    <row r="875" spans="13:14" ht="15" x14ac:dyDescent="0.35">
      <c r="M875" s="27" t="s">
        <v>1210</v>
      </c>
      <c r="N875" s="28">
        <v>1400</v>
      </c>
    </row>
    <row r="876" spans="13:14" ht="15" x14ac:dyDescent="0.35">
      <c r="M876" s="27" t="s">
        <v>1211</v>
      </c>
      <c r="N876" s="28">
        <v>121919</v>
      </c>
    </row>
    <row r="877" spans="13:14" ht="15" x14ac:dyDescent="0.35">
      <c r="M877" s="27" t="s">
        <v>1212</v>
      </c>
      <c r="N877" s="28">
        <v>5000</v>
      </c>
    </row>
    <row r="878" spans="13:14" ht="15" x14ac:dyDescent="0.35">
      <c r="M878" s="27" t="s">
        <v>1213</v>
      </c>
      <c r="N878" s="28">
        <v>6725</v>
      </c>
    </row>
    <row r="879" spans="13:14" ht="15" x14ac:dyDescent="0.35">
      <c r="M879" s="27" t="s">
        <v>1214</v>
      </c>
      <c r="N879" s="28">
        <v>980</v>
      </c>
    </row>
    <row r="880" spans="13:14" ht="15" x14ac:dyDescent="0.35">
      <c r="M880" s="27" t="s">
        <v>1215</v>
      </c>
      <c r="N880" s="28">
        <v>87300</v>
      </c>
    </row>
    <row r="881" spans="13:14" ht="15" x14ac:dyDescent="0.35">
      <c r="M881" s="27" t="s">
        <v>1216</v>
      </c>
      <c r="N881" s="28">
        <v>653.16999999999996</v>
      </c>
    </row>
    <row r="882" spans="13:14" ht="15" x14ac:dyDescent="0.35">
      <c r="M882" s="27" t="s">
        <v>1217</v>
      </c>
      <c r="N882" s="28">
        <v>420</v>
      </c>
    </row>
    <row r="883" spans="13:14" ht="15" x14ac:dyDescent="0.35">
      <c r="M883" s="27" t="s">
        <v>1218</v>
      </c>
      <c r="N883" s="28">
        <v>4560</v>
      </c>
    </row>
    <row r="884" spans="13:14" ht="15" x14ac:dyDescent="0.35">
      <c r="M884" s="27" t="s">
        <v>1219</v>
      </c>
      <c r="N884" s="28">
        <v>114709</v>
      </c>
    </row>
    <row r="885" spans="13:14" ht="15" x14ac:dyDescent="0.35">
      <c r="M885" s="27" t="s">
        <v>1220</v>
      </c>
      <c r="N885" s="28">
        <v>7245</v>
      </c>
    </row>
    <row r="886" spans="13:14" ht="15" x14ac:dyDescent="0.35">
      <c r="M886" s="27" t="s">
        <v>1221</v>
      </c>
      <c r="N886" s="28">
        <v>7000</v>
      </c>
    </row>
    <row r="887" spans="13:14" ht="15" x14ac:dyDescent="0.35">
      <c r="M887" s="27" t="s">
        <v>1222</v>
      </c>
      <c r="N887" s="28">
        <v>49350</v>
      </c>
    </row>
    <row r="888" spans="13:14" ht="15" x14ac:dyDescent="0.35">
      <c r="M888" s="27" t="s">
        <v>1223</v>
      </c>
      <c r="N888" s="28">
        <v>40425</v>
      </c>
    </row>
    <row r="889" spans="13:14" ht="15" x14ac:dyDescent="0.35">
      <c r="M889" s="27" t="s">
        <v>1224</v>
      </c>
      <c r="N889" s="28">
        <v>14800</v>
      </c>
    </row>
    <row r="890" spans="13:14" ht="15" x14ac:dyDescent="0.35">
      <c r="M890" s="27" t="s">
        <v>1225</v>
      </c>
      <c r="N890" s="28">
        <v>2810</v>
      </c>
    </row>
    <row r="891" spans="13:14" ht="15" x14ac:dyDescent="0.35">
      <c r="M891" s="27" t="s">
        <v>1226</v>
      </c>
      <c r="N891" s="28">
        <v>10695</v>
      </c>
    </row>
    <row r="892" spans="13:14" ht="15" x14ac:dyDescent="0.35">
      <c r="M892" s="27" t="s">
        <v>1227</v>
      </c>
      <c r="N892" s="28">
        <v>86800</v>
      </c>
    </row>
    <row r="893" spans="13:14" ht="15" x14ac:dyDescent="0.35">
      <c r="M893" s="27" t="s">
        <v>1228</v>
      </c>
      <c r="N893" s="28">
        <v>3190</v>
      </c>
    </row>
    <row r="894" spans="13:14" ht="15" x14ac:dyDescent="0.35">
      <c r="M894" s="27" t="s">
        <v>1229</v>
      </c>
      <c r="N894" s="28">
        <v>2475</v>
      </c>
    </row>
    <row r="895" spans="13:14" ht="15" x14ac:dyDescent="0.35">
      <c r="M895" s="27" t="s">
        <v>1230</v>
      </c>
      <c r="N895" s="28">
        <v>32000</v>
      </c>
    </row>
    <row r="896" spans="13:14" ht="15" x14ac:dyDescent="0.35">
      <c r="M896" s="27" t="s">
        <v>1231</v>
      </c>
      <c r="N896" s="28">
        <v>820</v>
      </c>
    </row>
    <row r="897" spans="13:14" ht="15" x14ac:dyDescent="0.35">
      <c r="M897" s="27" t="s">
        <v>1232</v>
      </c>
      <c r="N897" s="28">
        <v>3722.7</v>
      </c>
    </row>
    <row r="898" spans="13:14" ht="15" x14ac:dyDescent="0.35">
      <c r="M898" s="27" t="s">
        <v>1233</v>
      </c>
      <c r="N898" s="28">
        <v>45</v>
      </c>
    </row>
    <row r="899" spans="13:14" ht="15" x14ac:dyDescent="0.35">
      <c r="M899" s="27" t="s">
        <v>1234</v>
      </c>
      <c r="N899" s="28">
        <v>462.72</v>
      </c>
    </row>
    <row r="900" spans="13:14" ht="15" x14ac:dyDescent="0.35">
      <c r="M900" s="27" t="s">
        <v>1235</v>
      </c>
      <c r="N900" s="28">
        <v>4900</v>
      </c>
    </row>
    <row r="901" spans="13:14" ht="15" x14ac:dyDescent="0.35">
      <c r="M901" s="27" t="s">
        <v>1236</v>
      </c>
      <c r="N901" s="28">
        <v>3000</v>
      </c>
    </row>
    <row r="902" spans="13:14" ht="15" x14ac:dyDescent="0.35">
      <c r="M902" s="27" t="s">
        <v>1237</v>
      </c>
      <c r="N902" s="28">
        <v>1580</v>
      </c>
    </row>
    <row r="903" spans="13:14" ht="15" x14ac:dyDescent="0.35">
      <c r="M903" s="27" t="s">
        <v>1238</v>
      </c>
      <c r="N903" s="28">
        <v>2220.5</v>
      </c>
    </row>
    <row r="904" spans="13:14" ht="15" x14ac:dyDescent="0.35">
      <c r="M904" s="27" t="s">
        <v>1239</v>
      </c>
      <c r="N904" s="28">
        <v>625</v>
      </c>
    </row>
    <row r="905" spans="13:14" ht="15" x14ac:dyDescent="0.35">
      <c r="M905" s="27" t="s">
        <v>1240</v>
      </c>
      <c r="N905" s="28">
        <v>250</v>
      </c>
    </row>
    <row r="906" spans="13:14" ht="15" x14ac:dyDescent="0.35">
      <c r="M906" s="27" t="s">
        <v>1241</v>
      </c>
      <c r="N906" s="28">
        <v>600</v>
      </c>
    </row>
    <row r="907" spans="13:14" ht="15" x14ac:dyDescent="0.35">
      <c r="M907" s="27" t="s">
        <v>1242</v>
      </c>
      <c r="N907" s="28">
        <v>4400</v>
      </c>
    </row>
    <row r="908" spans="13:14" ht="15" x14ac:dyDescent="0.35">
      <c r="M908" s="27" t="s">
        <v>1243</v>
      </c>
      <c r="N908" s="28">
        <v>1000</v>
      </c>
    </row>
    <row r="909" spans="13:14" ht="15" x14ac:dyDescent="0.35">
      <c r="M909" s="27" t="s">
        <v>1244</v>
      </c>
      <c r="N909" s="28">
        <v>3000</v>
      </c>
    </row>
    <row r="910" spans="13:14" ht="15" x14ac:dyDescent="0.35">
      <c r="M910" s="27" t="s">
        <v>1245</v>
      </c>
      <c r="N910" s="28">
        <v>2200</v>
      </c>
    </row>
    <row r="911" spans="13:14" ht="15" x14ac:dyDescent="0.35">
      <c r="M911" s="27" t="s">
        <v>1246</v>
      </c>
      <c r="N911" s="28">
        <v>14150</v>
      </c>
    </row>
    <row r="912" spans="13:14" ht="15" x14ac:dyDescent="0.35">
      <c r="M912" s="27" t="s">
        <v>1247</v>
      </c>
      <c r="N912" s="28">
        <v>120</v>
      </c>
    </row>
    <row r="913" spans="13:14" ht="15" x14ac:dyDescent="0.35">
      <c r="M913" s="27" t="s">
        <v>1216</v>
      </c>
      <c r="N913" s="28">
        <v>1227.83</v>
      </c>
    </row>
    <row r="914" spans="13:14" ht="15" x14ac:dyDescent="0.35">
      <c r="M914" s="27" t="s">
        <v>1248</v>
      </c>
      <c r="N914" s="28">
        <v>0</v>
      </c>
    </row>
    <row r="915" spans="13:14" ht="15" x14ac:dyDescent="0.35">
      <c r="M915" s="27" t="s">
        <v>1249</v>
      </c>
      <c r="N915" s="28">
        <v>0</v>
      </c>
    </row>
    <row r="916" spans="13:14" ht="15" x14ac:dyDescent="0.35">
      <c r="M916" s="27" t="s">
        <v>1250</v>
      </c>
      <c r="N916" s="28">
        <v>0</v>
      </c>
    </row>
    <row r="917" spans="13:14" ht="15" x14ac:dyDescent="0.35">
      <c r="M917" s="27" t="s">
        <v>1251</v>
      </c>
      <c r="N917" s="28">
        <v>0</v>
      </c>
    </row>
    <row r="918" spans="13:14" ht="15" x14ac:dyDescent="0.35">
      <c r="M918" s="27" t="s">
        <v>1252</v>
      </c>
      <c r="N918" s="28">
        <v>0</v>
      </c>
    </row>
    <row r="919" spans="13:14" ht="15" x14ac:dyDescent="0.35">
      <c r="M919" s="27" t="s">
        <v>1253</v>
      </c>
      <c r="N919" s="28">
        <v>0</v>
      </c>
    </row>
    <row r="920" spans="13:14" ht="15" x14ac:dyDescent="0.35">
      <c r="M920" s="27" t="s">
        <v>1254</v>
      </c>
      <c r="N920" s="28">
        <v>0</v>
      </c>
    </row>
    <row r="921" spans="13:14" ht="15" x14ac:dyDescent="0.35">
      <c r="M921" s="27" t="s">
        <v>1255</v>
      </c>
      <c r="N921" s="28">
        <v>0</v>
      </c>
    </row>
    <row r="922" spans="13:14" ht="15" x14ac:dyDescent="0.35">
      <c r="M922" s="27" t="s">
        <v>1256</v>
      </c>
      <c r="N922" s="28">
        <v>0</v>
      </c>
    </row>
    <row r="923" spans="13:14" ht="15" x14ac:dyDescent="0.35">
      <c r="M923" s="27" t="s">
        <v>1257</v>
      </c>
      <c r="N923" s="28">
        <v>0</v>
      </c>
    </row>
    <row r="924" spans="13:14" ht="15" x14ac:dyDescent="0.35">
      <c r="M924" s="27" t="s">
        <v>1258</v>
      </c>
      <c r="N924" s="28">
        <v>0</v>
      </c>
    </row>
    <row r="925" spans="13:14" ht="15" x14ac:dyDescent="0.35">
      <c r="M925" s="27" t="s">
        <v>1158</v>
      </c>
      <c r="N925" s="28">
        <v>0</v>
      </c>
    </row>
    <row r="926" spans="13:14" ht="15" x14ac:dyDescent="0.35">
      <c r="M926" s="27" t="s">
        <v>1259</v>
      </c>
      <c r="N926" s="28">
        <v>0</v>
      </c>
    </row>
    <row r="927" spans="13:14" ht="15" x14ac:dyDescent="0.35">
      <c r="M927" s="27" t="s">
        <v>1260</v>
      </c>
      <c r="N927" s="28">
        <v>0</v>
      </c>
    </row>
    <row r="928" spans="13:14" ht="15" x14ac:dyDescent="0.35">
      <c r="M928" s="27" t="s">
        <v>1261</v>
      </c>
      <c r="N928" s="28">
        <v>0</v>
      </c>
    </row>
    <row r="929" spans="13:14" ht="15" x14ac:dyDescent="0.35">
      <c r="M929" s="27" t="s">
        <v>1262</v>
      </c>
      <c r="N929" s="28">
        <v>0</v>
      </c>
    </row>
    <row r="930" spans="13:14" ht="15" x14ac:dyDescent="0.35">
      <c r="M930" s="27" t="s">
        <v>1263</v>
      </c>
      <c r="N930" s="28">
        <v>0</v>
      </c>
    </row>
    <row r="931" spans="13:14" ht="15" x14ac:dyDescent="0.35">
      <c r="M931" s="27" t="s">
        <v>1264</v>
      </c>
      <c r="N931" s="28">
        <v>0</v>
      </c>
    </row>
    <row r="932" spans="13:14" ht="15" x14ac:dyDescent="0.35">
      <c r="M932" s="27" t="s">
        <v>1265</v>
      </c>
      <c r="N932" s="28">
        <v>0</v>
      </c>
    </row>
    <row r="933" spans="13:14" ht="15" x14ac:dyDescent="0.35">
      <c r="M933" s="27" t="s">
        <v>1266</v>
      </c>
      <c r="N933" s="28">
        <v>0</v>
      </c>
    </row>
    <row r="934" spans="13:14" ht="15" x14ac:dyDescent="0.35">
      <c r="M934" s="27" t="s">
        <v>1267</v>
      </c>
      <c r="N934" s="28">
        <v>0</v>
      </c>
    </row>
    <row r="935" spans="13:14" ht="15" x14ac:dyDescent="0.35">
      <c r="M935" s="27" t="s">
        <v>1268</v>
      </c>
      <c r="N935" s="28">
        <v>0</v>
      </c>
    </row>
    <row r="936" spans="13:14" ht="15" x14ac:dyDescent="0.35">
      <c r="M936" s="27" t="s">
        <v>1269</v>
      </c>
      <c r="N936" s="28">
        <v>0</v>
      </c>
    </row>
    <row r="937" spans="13:14" ht="15" x14ac:dyDescent="0.35">
      <c r="M937" s="27" t="s">
        <v>1270</v>
      </c>
      <c r="N937" s="28">
        <v>0</v>
      </c>
    </row>
    <row r="938" spans="13:14" ht="15" x14ac:dyDescent="0.35">
      <c r="M938" s="27" t="s">
        <v>1271</v>
      </c>
      <c r="N938" s="28">
        <v>0</v>
      </c>
    </row>
    <row r="939" spans="13:14" ht="15" x14ac:dyDescent="0.35">
      <c r="M939" s="27" t="s">
        <v>1272</v>
      </c>
      <c r="N939" s="28">
        <v>0</v>
      </c>
    </row>
    <row r="940" spans="13:14" ht="15" x14ac:dyDescent="0.35">
      <c r="M940" s="27" t="s">
        <v>1273</v>
      </c>
      <c r="N940" s="28">
        <v>0</v>
      </c>
    </row>
    <row r="941" spans="13:14" ht="15" x14ac:dyDescent="0.35">
      <c r="M941" s="27" t="s">
        <v>1274</v>
      </c>
      <c r="N941" s="28">
        <v>0</v>
      </c>
    </row>
    <row r="942" spans="13:14" ht="15" x14ac:dyDescent="0.35">
      <c r="M942" s="27" t="s">
        <v>1275</v>
      </c>
      <c r="N942" s="28">
        <v>0</v>
      </c>
    </row>
    <row r="943" spans="13:14" ht="15" x14ac:dyDescent="0.35">
      <c r="M943" s="27" t="s">
        <v>1276</v>
      </c>
      <c r="N943" s="28">
        <v>0</v>
      </c>
    </row>
    <row r="944" spans="13:14" ht="15" x14ac:dyDescent="0.35">
      <c r="M944" s="27" t="s">
        <v>1277</v>
      </c>
      <c r="N944" s="28">
        <v>0</v>
      </c>
    </row>
    <row r="945" spans="13:14" ht="15" x14ac:dyDescent="0.35">
      <c r="M945" s="27" t="s">
        <v>1278</v>
      </c>
      <c r="N945" s="28">
        <v>0</v>
      </c>
    </row>
    <row r="946" spans="13:14" ht="15" x14ac:dyDescent="0.35">
      <c r="M946" s="27" t="s">
        <v>1279</v>
      </c>
      <c r="N946" s="28">
        <v>0</v>
      </c>
    </row>
    <row r="947" spans="13:14" ht="15" x14ac:dyDescent="0.35">
      <c r="M947" s="27" t="s">
        <v>1280</v>
      </c>
      <c r="N947" s="28">
        <v>0</v>
      </c>
    </row>
    <row r="948" spans="13:14" ht="15" x14ac:dyDescent="0.35">
      <c r="M948" s="27" t="s">
        <v>1281</v>
      </c>
      <c r="N948" s="28">
        <v>0</v>
      </c>
    </row>
    <row r="949" spans="13:14" ht="15" x14ac:dyDescent="0.35">
      <c r="M949" s="27" t="s">
        <v>1282</v>
      </c>
      <c r="N949" s="28">
        <v>0</v>
      </c>
    </row>
    <row r="950" spans="13:14" ht="15" x14ac:dyDescent="0.35">
      <c r="M950" s="27" t="s">
        <v>1283</v>
      </c>
      <c r="N950" s="28">
        <v>0</v>
      </c>
    </row>
    <row r="951" spans="13:14" ht="15" x14ac:dyDescent="0.35">
      <c r="M951" s="27" t="s">
        <v>1284</v>
      </c>
      <c r="N951" s="28">
        <v>0</v>
      </c>
    </row>
    <row r="952" spans="13:14" ht="15" x14ac:dyDescent="0.35">
      <c r="M952" s="27" t="s">
        <v>1159</v>
      </c>
      <c r="N952" s="28">
        <v>0</v>
      </c>
    </row>
    <row r="953" spans="13:14" ht="15" x14ac:dyDescent="0.35">
      <c r="M953" s="27" t="s">
        <v>1285</v>
      </c>
      <c r="N953" s="28">
        <v>0</v>
      </c>
    </row>
    <row r="954" spans="13:14" ht="15" x14ac:dyDescent="0.35">
      <c r="M954" s="27" t="s">
        <v>1286</v>
      </c>
      <c r="N954" s="28">
        <v>0</v>
      </c>
    </row>
    <row r="955" spans="13:14" ht="15" x14ac:dyDescent="0.35">
      <c r="M955" s="27" t="s">
        <v>1287</v>
      </c>
      <c r="N955" s="28">
        <v>0</v>
      </c>
    </row>
    <row r="956" spans="13:14" ht="15" x14ac:dyDescent="0.35">
      <c r="M956" s="27" t="s">
        <v>1288</v>
      </c>
      <c r="N956" s="28">
        <v>117102.45</v>
      </c>
    </row>
    <row r="957" spans="13:14" ht="15" x14ac:dyDescent="0.35">
      <c r="M957" s="27" t="s">
        <v>1289</v>
      </c>
      <c r="N957" s="28">
        <v>89693.52</v>
      </c>
    </row>
    <row r="958" spans="13:14" ht="15" x14ac:dyDescent="0.35">
      <c r="M958" s="27" t="s">
        <v>1290</v>
      </c>
      <c r="N958" s="28">
        <v>154416</v>
      </c>
    </row>
    <row r="959" spans="13:14" ht="15" x14ac:dyDescent="0.35">
      <c r="M959" s="27" t="s">
        <v>1291</v>
      </c>
      <c r="N959" s="28">
        <v>344776.5</v>
      </c>
    </row>
    <row r="960" spans="13:14" ht="15" x14ac:dyDescent="0.35">
      <c r="M960" s="27" t="s">
        <v>1292</v>
      </c>
      <c r="N960" s="28">
        <v>103760</v>
      </c>
    </row>
    <row r="961" spans="13:14" ht="15" x14ac:dyDescent="0.35">
      <c r="M961" s="27" t="s">
        <v>1293</v>
      </c>
      <c r="N961" s="28">
        <v>86272</v>
      </c>
    </row>
    <row r="962" spans="13:14" ht="15" x14ac:dyDescent="0.35">
      <c r="M962" s="27" t="s">
        <v>1294</v>
      </c>
      <c r="N962" s="28">
        <v>12000</v>
      </c>
    </row>
    <row r="963" spans="13:14" ht="15" x14ac:dyDescent="0.35">
      <c r="M963" s="27" t="s">
        <v>1295</v>
      </c>
      <c r="N963" s="28">
        <v>693000</v>
      </c>
    </row>
    <row r="964" spans="13:14" ht="15" x14ac:dyDescent="0.35">
      <c r="M964" s="27" t="s">
        <v>1296</v>
      </c>
      <c r="N964" s="28">
        <v>330000</v>
      </c>
    </row>
    <row r="965" spans="13:14" ht="15" x14ac:dyDescent="0.35">
      <c r="M965" s="27" t="s">
        <v>1297</v>
      </c>
      <c r="N965" s="28">
        <v>660</v>
      </c>
    </row>
    <row r="966" spans="13:14" ht="15" x14ac:dyDescent="0.35">
      <c r="M966" s="27" t="s">
        <v>1298</v>
      </c>
      <c r="N966" s="28">
        <v>136280</v>
      </c>
    </row>
    <row r="967" spans="13:14" ht="15" x14ac:dyDescent="0.35">
      <c r="M967" s="27" t="s">
        <v>1299</v>
      </c>
      <c r="N967" s="28">
        <v>109639</v>
      </c>
    </row>
    <row r="968" spans="13:14" ht="15" x14ac:dyDescent="0.35">
      <c r="M968" s="27" t="s">
        <v>1300</v>
      </c>
      <c r="N968" s="28">
        <v>26796</v>
      </c>
    </row>
    <row r="969" spans="13:14" ht="15" x14ac:dyDescent="0.35">
      <c r="M969" s="27" t="s">
        <v>1301</v>
      </c>
      <c r="N969" s="28">
        <v>88193</v>
      </c>
    </row>
    <row r="970" spans="13:14" ht="15" x14ac:dyDescent="0.35">
      <c r="M970" s="27" t="s">
        <v>1302</v>
      </c>
      <c r="N970" s="28">
        <v>6699</v>
      </c>
    </row>
    <row r="971" spans="13:14" ht="15" x14ac:dyDescent="0.35">
      <c r="M971" s="27" t="s">
        <v>1303</v>
      </c>
      <c r="N971" s="28">
        <v>138527</v>
      </c>
    </row>
    <row r="972" spans="13:14" ht="15" x14ac:dyDescent="0.35">
      <c r="M972" s="27" t="s">
        <v>1304</v>
      </c>
      <c r="N972" s="28">
        <v>79335</v>
      </c>
    </row>
    <row r="973" spans="13:14" ht="15" x14ac:dyDescent="0.35">
      <c r="M973" s="27" t="s">
        <v>1305</v>
      </c>
      <c r="N973" s="28">
        <v>70349</v>
      </c>
    </row>
    <row r="974" spans="13:14" ht="15" x14ac:dyDescent="0.35">
      <c r="M974" s="27" t="s">
        <v>1306</v>
      </c>
      <c r="N974" s="28">
        <v>53582</v>
      </c>
    </row>
    <row r="975" spans="13:14" ht="15" x14ac:dyDescent="0.35">
      <c r="M975" s="27" t="s">
        <v>1307</v>
      </c>
      <c r="N975" s="28">
        <v>29832</v>
      </c>
    </row>
    <row r="976" spans="13:14" ht="15" x14ac:dyDescent="0.35">
      <c r="M976" s="27" t="s">
        <v>1308</v>
      </c>
      <c r="N976" s="28">
        <v>360792</v>
      </c>
    </row>
    <row r="977" spans="13:14" ht="15" x14ac:dyDescent="0.35">
      <c r="M977" s="27" t="s">
        <v>1309</v>
      </c>
      <c r="N977" s="28">
        <v>85374</v>
      </c>
    </row>
    <row r="978" spans="13:14" ht="15" x14ac:dyDescent="0.35">
      <c r="M978" s="27" t="s">
        <v>1310</v>
      </c>
      <c r="N978" s="28">
        <v>7504</v>
      </c>
    </row>
    <row r="979" spans="13:14" ht="15" x14ac:dyDescent="0.35">
      <c r="M979" s="27" t="s">
        <v>1311</v>
      </c>
      <c r="N979" s="28">
        <v>8000</v>
      </c>
    </row>
    <row r="980" spans="13:14" ht="15" x14ac:dyDescent="0.35">
      <c r="M980" s="27" t="s">
        <v>1312</v>
      </c>
      <c r="N980" s="28">
        <v>7303</v>
      </c>
    </row>
    <row r="981" spans="13:14" ht="15" x14ac:dyDescent="0.35">
      <c r="M981" s="27" t="s">
        <v>1313</v>
      </c>
      <c r="N981" s="28">
        <v>60509</v>
      </c>
    </row>
    <row r="982" spans="13:14" ht="15" x14ac:dyDescent="0.35">
      <c r="M982" s="27" t="s">
        <v>1314</v>
      </c>
      <c r="N982" s="28">
        <v>16622</v>
      </c>
    </row>
    <row r="983" spans="13:14" ht="15" x14ac:dyDescent="0.35">
      <c r="M983" s="27" t="s">
        <v>1315</v>
      </c>
      <c r="N983" s="28">
        <v>16691</v>
      </c>
    </row>
    <row r="984" spans="13:14" ht="15" x14ac:dyDescent="0.35">
      <c r="M984" s="27" t="s">
        <v>1316</v>
      </c>
      <c r="N984" s="28">
        <v>7303</v>
      </c>
    </row>
    <row r="985" spans="13:14" ht="15" x14ac:dyDescent="0.35">
      <c r="M985" s="27" t="s">
        <v>1317</v>
      </c>
      <c r="N985" s="28">
        <v>21506</v>
      </c>
    </row>
    <row r="986" spans="13:14" ht="15" x14ac:dyDescent="0.35">
      <c r="M986" s="27" t="s">
        <v>1318</v>
      </c>
      <c r="N986" s="28">
        <v>211728</v>
      </c>
    </row>
    <row r="987" spans="13:14" ht="15" x14ac:dyDescent="0.35">
      <c r="M987" s="27" t="s">
        <v>1319</v>
      </c>
      <c r="N987" s="28">
        <v>258581</v>
      </c>
    </row>
    <row r="988" spans="13:14" ht="15" x14ac:dyDescent="0.35">
      <c r="M988" s="27" t="s">
        <v>1320</v>
      </c>
      <c r="N988" s="28">
        <v>91057</v>
      </c>
    </row>
    <row r="989" spans="13:14" ht="15" x14ac:dyDescent="0.35">
      <c r="M989" s="27" t="s">
        <v>1321</v>
      </c>
      <c r="N989" s="28">
        <v>225928</v>
      </c>
    </row>
    <row r="990" spans="13:14" ht="15" x14ac:dyDescent="0.35">
      <c r="M990" s="27" t="s">
        <v>1322</v>
      </c>
      <c r="N990" s="28">
        <v>61062.5</v>
      </c>
    </row>
    <row r="991" spans="13:14" ht="15" x14ac:dyDescent="0.35">
      <c r="M991" s="27" t="s">
        <v>1323</v>
      </c>
      <c r="N991" s="28">
        <v>14405</v>
      </c>
    </row>
    <row r="992" spans="13:14" ht="15" x14ac:dyDescent="0.35">
      <c r="M992" s="27" t="s">
        <v>1324</v>
      </c>
      <c r="N992" s="28">
        <v>3650</v>
      </c>
    </row>
    <row r="993" spans="13:14" ht="15" x14ac:dyDescent="0.35">
      <c r="M993" s="27" t="s">
        <v>1325</v>
      </c>
      <c r="N993" s="28">
        <v>1966000</v>
      </c>
    </row>
    <row r="994" spans="13:14" ht="15" x14ac:dyDescent="0.35">
      <c r="M994" s="27" t="s">
        <v>1326</v>
      </c>
      <c r="N994" s="28">
        <v>826500</v>
      </c>
    </row>
    <row r="995" spans="13:14" ht="15" x14ac:dyDescent="0.35">
      <c r="M995" s="27" t="s">
        <v>1327</v>
      </c>
      <c r="N995" s="28">
        <v>1155</v>
      </c>
    </row>
    <row r="996" spans="13:14" ht="15" x14ac:dyDescent="0.35">
      <c r="M996" s="27" t="s">
        <v>1328</v>
      </c>
      <c r="N996" s="28">
        <v>18035</v>
      </c>
    </row>
    <row r="997" spans="13:14" ht="15" x14ac:dyDescent="0.35">
      <c r="M997" s="27" t="s">
        <v>1329</v>
      </c>
      <c r="N997" s="28">
        <v>45276</v>
      </c>
    </row>
    <row r="998" spans="13:14" ht="15" x14ac:dyDescent="0.35">
      <c r="M998" s="27" t="s">
        <v>1330</v>
      </c>
      <c r="N998" s="28">
        <v>28294</v>
      </c>
    </row>
    <row r="999" spans="13:14" ht="15" x14ac:dyDescent="0.35">
      <c r="M999" s="27" t="s">
        <v>1331</v>
      </c>
      <c r="N999" s="28">
        <v>59680</v>
      </c>
    </row>
    <row r="1000" spans="13:14" ht="15" x14ac:dyDescent="0.35">
      <c r="M1000" s="27" t="s">
        <v>1332</v>
      </c>
      <c r="N1000" s="28">
        <v>13752.99</v>
      </c>
    </row>
    <row r="1001" spans="13:14" ht="15" x14ac:dyDescent="0.35">
      <c r="M1001" s="27" t="s">
        <v>1333</v>
      </c>
      <c r="N1001" s="28">
        <v>1858</v>
      </c>
    </row>
    <row r="1002" spans="13:14" ht="15" x14ac:dyDescent="0.35">
      <c r="M1002" s="27" t="s">
        <v>1334</v>
      </c>
      <c r="N1002" s="28">
        <v>3723.79</v>
      </c>
    </row>
    <row r="1003" spans="13:14" ht="15" x14ac:dyDescent="0.35">
      <c r="M1003" s="27" t="s">
        <v>1335</v>
      </c>
      <c r="N1003" s="28">
        <v>7630</v>
      </c>
    </row>
    <row r="1004" spans="13:14" ht="15" x14ac:dyDescent="0.35">
      <c r="M1004" s="27" t="s">
        <v>1336</v>
      </c>
      <c r="N1004" s="28">
        <v>13510</v>
      </c>
    </row>
    <row r="1005" spans="13:14" ht="15" x14ac:dyDescent="0.35">
      <c r="M1005" s="27" t="s">
        <v>1337</v>
      </c>
      <c r="N1005" s="28">
        <v>15000</v>
      </c>
    </row>
    <row r="1006" spans="13:14" ht="15" x14ac:dyDescent="0.35">
      <c r="M1006" s="27" t="s">
        <v>1338</v>
      </c>
      <c r="N1006" s="28">
        <v>66275</v>
      </c>
    </row>
    <row r="1007" spans="13:14" ht="15" x14ac:dyDescent="0.35">
      <c r="M1007" s="27" t="s">
        <v>1339</v>
      </c>
      <c r="N1007" s="28">
        <v>2500</v>
      </c>
    </row>
    <row r="1008" spans="13:14" ht="15" x14ac:dyDescent="0.35">
      <c r="M1008" s="27" t="s">
        <v>1340</v>
      </c>
      <c r="N1008" s="28">
        <v>3000</v>
      </c>
    </row>
    <row r="1009" spans="13:14" ht="15" x14ac:dyDescent="0.35">
      <c r="M1009" s="27" t="s">
        <v>1341</v>
      </c>
      <c r="N1009" s="28">
        <v>31046</v>
      </c>
    </row>
    <row r="1010" spans="13:14" ht="15" x14ac:dyDescent="0.35">
      <c r="M1010" s="27" t="s">
        <v>1342</v>
      </c>
      <c r="N1010" s="28">
        <v>98340</v>
      </c>
    </row>
    <row r="1011" spans="13:14" ht="15" x14ac:dyDescent="0.35">
      <c r="M1011" s="27" t="s">
        <v>1343</v>
      </c>
      <c r="N1011" s="28">
        <v>6045000</v>
      </c>
    </row>
    <row r="1012" spans="13:14" ht="15" x14ac:dyDescent="0.35">
      <c r="M1012" s="27" t="s">
        <v>1344</v>
      </c>
      <c r="N1012" s="28">
        <v>43430</v>
      </c>
    </row>
    <row r="1013" spans="13:14" ht="15" x14ac:dyDescent="0.35">
      <c r="M1013" s="27" t="s">
        <v>1242</v>
      </c>
      <c r="N1013" s="28">
        <v>2200</v>
      </c>
    </row>
    <row r="1014" spans="13:14" ht="15" x14ac:dyDescent="0.35">
      <c r="M1014" s="27" t="s">
        <v>1345</v>
      </c>
      <c r="N1014" s="28">
        <v>0</v>
      </c>
    </row>
    <row r="1015" spans="13:14" ht="15" x14ac:dyDescent="0.35">
      <c r="M1015" s="27" t="s">
        <v>1346</v>
      </c>
      <c r="N1015" s="28">
        <v>69948</v>
      </c>
    </row>
    <row r="1016" spans="13:14" ht="15" x14ac:dyDescent="0.35">
      <c r="M1016" s="27" t="s">
        <v>1347</v>
      </c>
      <c r="N1016" s="28">
        <v>989.43</v>
      </c>
    </row>
    <row r="1017" spans="13:14" ht="15" x14ac:dyDescent="0.35">
      <c r="M1017" s="27" t="s">
        <v>1348</v>
      </c>
      <c r="N1017" s="28">
        <v>1040.5999999999999</v>
      </c>
    </row>
    <row r="1018" spans="13:14" ht="15" x14ac:dyDescent="0.35">
      <c r="M1018" s="27" t="s">
        <v>1349</v>
      </c>
      <c r="N1018" s="28">
        <v>0</v>
      </c>
    </row>
    <row r="1019" spans="13:14" ht="15" x14ac:dyDescent="0.35">
      <c r="M1019" s="27" t="s">
        <v>1350</v>
      </c>
      <c r="N1019" s="28">
        <v>0</v>
      </c>
    </row>
    <row r="1020" spans="13:14" ht="15" x14ac:dyDescent="0.35">
      <c r="M1020" s="27" t="s">
        <v>1351</v>
      </c>
      <c r="N1020" s="28">
        <v>0</v>
      </c>
    </row>
    <row r="1021" spans="13:14" ht="15" x14ac:dyDescent="0.35">
      <c r="M1021" s="27" t="s">
        <v>1352</v>
      </c>
      <c r="N1021" s="28">
        <v>0</v>
      </c>
    </row>
    <row r="1022" spans="13:14" ht="15" x14ac:dyDescent="0.35">
      <c r="M1022" s="27" t="s">
        <v>1353</v>
      </c>
      <c r="N1022" s="28">
        <v>0</v>
      </c>
    </row>
    <row r="1023" spans="13:14" ht="15" x14ac:dyDescent="0.35">
      <c r="M1023" s="27" t="s">
        <v>1354</v>
      </c>
      <c r="N1023" s="28">
        <v>0</v>
      </c>
    </row>
    <row r="1024" spans="13:14" ht="15" x14ac:dyDescent="0.35">
      <c r="M1024" s="27" t="s">
        <v>1355</v>
      </c>
      <c r="N1024" s="28">
        <v>0</v>
      </c>
    </row>
    <row r="1025" spans="13:14" ht="15" x14ac:dyDescent="0.35">
      <c r="M1025" s="27" t="s">
        <v>1356</v>
      </c>
      <c r="N1025" s="28">
        <v>0</v>
      </c>
    </row>
    <row r="1026" spans="13:14" ht="15" x14ac:dyDescent="0.35">
      <c r="M1026" s="27" t="s">
        <v>1347</v>
      </c>
      <c r="N1026" s="28">
        <v>0</v>
      </c>
    </row>
    <row r="1027" spans="13:14" ht="15" x14ac:dyDescent="0.35">
      <c r="M1027" s="27" t="s">
        <v>1357</v>
      </c>
      <c r="N1027" s="28">
        <v>0</v>
      </c>
    </row>
    <row r="1028" spans="13:14" ht="15" x14ac:dyDescent="0.35">
      <c r="M1028" s="27" t="s">
        <v>1358</v>
      </c>
      <c r="N1028" s="28">
        <v>0</v>
      </c>
    </row>
    <row r="1029" spans="13:14" ht="15" x14ac:dyDescent="0.35">
      <c r="M1029" s="27" t="s">
        <v>1359</v>
      </c>
      <c r="N1029" s="28">
        <v>0</v>
      </c>
    </row>
    <row r="1030" spans="13:14" ht="15" x14ac:dyDescent="0.35">
      <c r="M1030" s="27" t="s">
        <v>1360</v>
      </c>
      <c r="N1030" s="28">
        <v>0</v>
      </c>
    </row>
    <row r="1031" spans="13:14" ht="15" x14ac:dyDescent="0.35">
      <c r="M1031" s="27" t="s">
        <v>1361</v>
      </c>
      <c r="N1031" s="28">
        <v>0</v>
      </c>
    </row>
    <row r="1032" spans="13:14" ht="15" x14ac:dyDescent="0.35">
      <c r="M1032" s="27" t="s">
        <v>1362</v>
      </c>
      <c r="N1032" s="28">
        <v>0</v>
      </c>
    </row>
    <row r="1033" spans="13:14" ht="15" x14ac:dyDescent="0.35">
      <c r="M1033" s="27" t="s">
        <v>1363</v>
      </c>
      <c r="N1033" s="28">
        <v>0</v>
      </c>
    </row>
    <row r="1034" spans="13:14" ht="15" x14ac:dyDescent="0.35">
      <c r="M1034" s="27" t="s">
        <v>1364</v>
      </c>
      <c r="N1034" s="28">
        <v>0</v>
      </c>
    </row>
    <row r="1035" spans="13:14" ht="15" x14ac:dyDescent="0.35">
      <c r="M1035" s="27" t="s">
        <v>1365</v>
      </c>
      <c r="N1035" s="28">
        <v>0</v>
      </c>
    </row>
    <row r="1036" spans="13:14" ht="15" x14ac:dyDescent="0.35">
      <c r="M1036" s="27" t="s">
        <v>1366</v>
      </c>
      <c r="N1036" s="28">
        <v>0</v>
      </c>
    </row>
    <row r="1037" spans="13:14" ht="15" x14ac:dyDescent="0.35">
      <c r="M1037" s="27" t="s">
        <v>1367</v>
      </c>
      <c r="N1037" s="28">
        <v>0</v>
      </c>
    </row>
    <row r="1038" spans="13:14" ht="15" x14ac:dyDescent="0.35">
      <c r="M1038" s="27" t="s">
        <v>1368</v>
      </c>
      <c r="N1038" s="28">
        <v>0</v>
      </c>
    </row>
    <row r="1039" spans="13:14" ht="15" x14ac:dyDescent="0.35">
      <c r="M1039" s="27" t="s">
        <v>1369</v>
      </c>
      <c r="N1039" s="28">
        <v>0</v>
      </c>
    </row>
    <row r="1040" spans="13:14" ht="15" x14ac:dyDescent="0.35">
      <c r="M1040" s="27" t="s">
        <v>1370</v>
      </c>
      <c r="N1040" s="28">
        <v>0</v>
      </c>
    </row>
    <row r="1041" spans="13:14" ht="15" x14ac:dyDescent="0.35">
      <c r="M1041" s="27" t="s">
        <v>1371</v>
      </c>
      <c r="N1041" s="28">
        <v>0</v>
      </c>
    </row>
    <row r="1042" spans="13:14" ht="15" x14ac:dyDescent="0.35">
      <c r="M1042" s="27" t="s">
        <v>1372</v>
      </c>
      <c r="N1042" s="28">
        <v>0</v>
      </c>
    </row>
    <row r="1043" spans="13:14" ht="15" x14ac:dyDescent="0.35">
      <c r="M1043" s="27" t="s">
        <v>1373</v>
      </c>
      <c r="N1043" s="28">
        <v>0</v>
      </c>
    </row>
    <row r="1044" spans="13:14" ht="15" x14ac:dyDescent="0.35">
      <c r="M1044" s="27" t="s">
        <v>1374</v>
      </c>
      <c r="N1044" s="28">
        <v>0</v>
      </c>
    </row>
    <row r="1045" spans="13:14" ht="15" x14ac:dyDescent="0.35">
      <c r="M1045" s="27" t="s">
        <v>1375</v>
      </c>
      <c r="N1045" s="28">
        <v>0</v>
      </c>
    </row>
    <row r="1046" spans="13:14" ht="15" x14ac:dyDescent="0.35">
      <c r="M1046" s="27" t="s">
        <v>1294</v>
      </c>
      <c r="N1046" s="28">
        <v>0</v>
      </c>
    </row>
    <row r="1047" spans="13:14" ht="15" x14ac:dyDescent="0.35">
      <c r="M1047" s="27" t="s">
        <v>1376</v>
      </c>
      <c r="N1047" s="28">
        <v>0</v>
      </c>
    </row>
    <row r="1048" spans="13:14" ht="15" x14ac:dyDescent="0.35">
      <c r="M1048" s="27" t="s">
        <v>1377</v>
      </c>
      <c r="N1048" s="28">
        <v>0</v>
      </c>
    </row>
    <row r="1049" spans="13:14" ht="15" x14ac:dyDescent="0.35">
      <c r="M1049" s="27" t="s">
        <v>1378</v>
      </c>
      <c r="N1049" s="28">
        <v>0</v>
      </c>
    </row>
    <row r="1050" spans="13:14" ht="15" x14ac:dyDescent="0.35">
      <c r="M1050" s="27" t="s">
        <v>1379</v>
      </c>
      <c r="N1050" s="28">
        <v>14940</v>
      </c>
    </row>
    <row r="1051" spans="13:14" ht="15" x14ac:dyDescent="0.35">
      <c r="M1051" s="27" t="s">
        <v>1377</v>
      </c>
      <c r="N1051" s="28">
        <v>9540</v>
      </c>
    </row>
    <row r="1052" spans="13:14" ht="15" x14ac:dyDescent="0.35">
      <c r="M1052" s="27" t="s">
        <v>1380</v>
      </c>
      <c r="N1052" s="28">
        <v>11000</v>
      </c>
    </row>
    <row r="1053" spans="13:14" ht="15" x14ac:dyDescent="0.35">
      <c r="M1053" s="27" t="s">
        <v>1322</v>
      </c>
      <c r="N1053" s="28">
        <v>40000</v>
      </c>
    </row>
    <row r="1054" spans="13:14" ht="15" x14ac:dyDescent="0.35">
      <c r="M1054" s="27" t="s">
        <v>1381</v>
      </c>
      <c r="N1054" s="28">
        <v>78210</v>
      </c>
    </row>
    <row r="1055" spans="13:14" ht="15" x14ac:dyDescent="0.35">
      <c r="M1055" s="27" t="s">
        <v>1382</v>
      </c>
      <c r="N1055" s="28">
        <v>1624.32</v>
      </c>
    </row>
    <row r="1056" spans="13:14" ht="15" x14ac:dyDescent="0.35">
      <c r="M1056" s="27" t="s">
        <v>1331</v>
      </c>
      <c r="N1056" s="28">
        <v>14920</v>
      </c>
    </row>
    <row r="1057" spans="13:14" ht="15" x14ac:dyDescent="0.35">
      <c r="M1057" s="27" t="s">
        <v>1383</v>
      </c>
      <c r="N1057" s="28">
        <v>4054.05</v>
      </c>
    </row>
    <row r="1058" spans="13:14" ht="15" x14ac:dyDescent="0.35">
      <c r="M1058" s="27" t="s">
        <v>1384</v>
      </c>
      <c r="N1058" s="28">
        <v>850</v>
      </c>
    </row>
    <row r="1059" spans="13:14" ht="15" x14ac:dyDescent="0.35">
      <c r="M1059" s="27" t="s">
        <v>1385</v>
      </c>
      <c r="N1059" s="28">
        <v>6750</v>
      </c>
    </row>
    <row r="1060" spans="13:14" ht="15" x14ac:dyDescent="0.35">
      <c r="M1060" s="27" t="s">
        <v>1386</v>
      </c>
      <c r="N1060" s="28">
        <v>24000</v>
      </c>
    </row>
    <row r="1061" spans="13:14" ht="15" x14ac:dyDescent="0.35">
      <c r="M1061" s="27" t="s">
        <v>1343</v>
      </c>
      <c r="N1061" s="28">
        <v>30000</v>
      </c>
    </row>
    <row r="1062" spans="13:14" ht="15" x14ac:dyDescent="0.35">
      <c r="M1062" s="27" t="s">
        <v>1348</v>
      </c>
      <c r="N1062" s="28">
        <v>4180.55</v>
      </c>
    </row>
    <row r="1063" spans="13:14" ht="15" x14ac:dyDescent="0.35">
      <c r="M1063" s="27" t="s">
        <v>1379</v>
      </c>
      <c r="N1063" s="28">
        <v>0</v>
      </c>
    </row>
    <row r="1064" spans="13:14" ht="15" x14ac:dyDescent="0.35">
      <c r="M1064" s="27" t="s">
        <v>1387</v>
      </c>
      <c r="N1064" s="28">
        <v>0</v>
      </c>
    </row>
    <row r="1065" spans="13:14" ht="15" x14ac:dyDescent="0.35">
      <c r="M1065" s="27" t="s">
        <v>1288</v>
      </c>
      <c r="N1065" s="28">
        <v>0</v>
      </c>
    </row>
    <row r="1066" spans="13:14" ht="15" x14ac:dyDescent="0.35">
      <c r="M1066" s="27" t="s">
        <v>1289</v>
      </c>
      <c r="N1066" s="28">
        <v>0</v>
      </c>
    </row>
    <row r="1067" spans="13:14" ht="15" x14ac:dyDescent="0.35">
      <c r="M1067" s="27" t="s">
        <v>1388</v>
      </c>
      <c r="N1067" s="28">
        <v>0</v>
      </c>
    </row>
    <row r="1068" spans="13:14" ht="15" x14ac:dyDescent="0.35">
      <c r="M1068" s="27" t="s">
        <v>1389</v>
      </c>
      <c r="N1068" s="28">
        <v>0</v>
      </c>
    </row>
    <row r="1069" spans="13:14" ht="15" x14ac:dyDescent="0.35">
      <c r="M1069" s="27" t="s">
        <v>1290</v>
      </c>
      <c r="N1069" s="28">
        <v>0</v>
      </c>
    </row>
    <row r="1070" spans="13:14" ht="15" x14ac:dyDescent="0.35">
      <c r="M1070" s="27" t="s">
        <v>1390</v>
      </c>
      <c r="N1070" s="28">
        <v>0</v>
      </c>
    </row>
    <row r="1071" spans="13:14" ht="15" x14ac:dyDescent="0.35">
      <c r="M1071" s="27" t="s">
        <v>1391</v>
      </c>
      <c r="N1071" s="28">
        <v>0</v>
      </c>
    </row>
    <row r="1072" spans="13:14" ht="15" x14ac:dyDescent="0.35">
      <c r="M1072" s="27" t="s">
        <v>1392</v>
      </c>
      <c r="N1072" s="28">
        <v>0</v>
      </c>
    </row>
    <row r="1073" spans="13:14" ht="15" x14ac:dyDescent="0.35">
      <c r="M1073" s="27" t="s">
        <v>1393</v>
      </c>
      <c r="N1073" s="28">
        <v>0</v>
      </c>
    </row>
    <row r="1074" spans="13:14" ht="15" x14ac:dyDescent="0.35">
      <c r="M1074" s="27" t="s">
        <v>1394</v>
      </c>
      <c r="N1074" s="28">
        <v>0</v>
      </c>
    </row>
    <row r="1075" spans="13:14" ht="15" x14ac:dyDescent="0.35">
      <c r="M1075" s="27" t="s">
        <v>1395</v>
      </c>
      <c r="N1075" s="28">
        <v>0</v>
      </c>
    </row>
    <row r="1076" spans="13:14" ht="15" x14ac:dyDescent="0.35">
      <c r="M1076" s="27" t="s">
        <v>1396</v>
      </c>
      <c r="N1076" s="28">
        <v>0</v>
      </c>
    </row>
    <row r="1077" spans="13:14" ht="15" x14ac:dyDescent="0.35">
      <c r="M1077" s="27" t="s">
        <v>1397</v>
      </c>
      <c r="N1077" s="28">
        <v>0</v>
      </c>
    </row>
    <row r="1078" spans="13:14" ht="15" x14ac:dyDescent="0.35">
      <c r="M1078" s="27" t="s">
        <v>1398</v>
      </c>
      <c r="N1078" s="28">
        <v>0</v>
      </c>
    </row>
    <row r="1079" spans="13:14" ht="15" x14ac:dyDescent="0.35">
      <c r="M1079" s="27" t="s">
        <v>1399</v>
      </c>
      <c r="N1079" s="28">
        <v>0</v>
      </c>
    </row>
    <row r="1080" spans="13:14" ht="15" x14ac:dyDescent="0.35">
      <c r="M1080" s="27" t="s">
        <v>1400</v>
      </c>
      <c r="N1080" s="28">
        <v>0</v>
      </c>
    </row>
    <row r="1081" spans="13:14" ht="15" x14ac:dyDescent="0.35">
      <c r="M1081" s="27" t="s">
        <v>1401</v>
      </c>
      <c r="N1081" s="28">
        <v>0</v>
      </c>
    </row>
    <row r="1082" spans="13:14" ht="15" x14ac:dyDescent="0.35">
      <c r="M1082" s="27" t="s">
        <v>1402</v>
      </c>
      <c r="N1082" s="28">
        <v>0</v>
      </c>
    </row>
    <row r="1083" spans="13:14" ht="15" x14ac:dyDescent="0.35">
      <c r="M1083" s="27" t="s">
        <v>1403</v>
      </c>
      <c r="N1083" s="28">
        <v>0</v>
      </c>
    </row>
    <row r="1084" spans="13:14" ht="15" x14ac:dyDescent="0.35">
      <c r="M1084" s="27" t="s">
        <v>1404</v>
      </c>
      <c r="N1084" s="28">
        <v>0</v>
      </c>
    </row>
    <row r="1085" spans="13:14" ht="15" x14ac:dyDescent="0.35">
      <c r="M1085" s="27" t="s">
        <v>1405</v>
      </c>
      <c r="N1085" s="28">
        <v>0</v>
      </c>
    </row>
    <row r="1086" spans="13:14" ht="15" x14ac:dyDescent="0.35">
      <c r="M1086" s="27" t="s">
        <v>1406</v>
      </c>
      <c r="N1086" s="28">
        <v>0</v>
      </c>
    </row>
    <row r="1087" spans="13:14" ht="15" x14ac:dyDescent="0.35">
      <c r="M1087" s="27" t="s">
        <v>1291</v>
      </c>
      <c r="N1087" s="28">
        <v>0</v>
      </c>
    </row>
    <row r="1088" spans="13:14" ht="15" x14ac:dyDescent="0.35">
      <c r="M1088" s="27" t="s">
        <v>1407</v>
      </c>
      <c r="N1088" s="28">
        <v>0</v>
      </c>
    </row>
    <row r="1089" spans="13:14" ht="15" x14ac:dyDescent="0.35">
      <c r="M1089" s="27" t="s">
        <v>1408</v>
      </c>
      <c r="N1089" s="28">
        <v>0</v>
      </c>
    </row>
    <row r="1090" spans="13:14" ht="15" x14ac:dyDescent="0.35">
      <c r="M1090" s="27" t="s">
        <v>1409</v>
      </c>
      <c r="N1090" s="28">
        <v>0</v>
      </c>
    </row>
    <row r="1091" spans="13:14" ht="15" x14ac:dyDescent="0.35">
      <c r="M1091" s="27" t="s">
        <v>1410</v>
      </c>
      <c r="N1091" s="28">
        <v>0</v>
      </c>
    </row>
    <row r="1092" spans="13:14" ht="15" x14ac:dyDescent="0.35">
      <c r="M1092" s="27" t="s">
        <v>1411</v>
      </c>
      <c r="N1092" s="28">
        <v>0</v>
      </c>
    </row>
    <row r="1093" spans="13:14" ht="15" x14ac:dyDescent="0.35">
      <c r="M1093" s="27" t="s">
        <v>1412</v>
      </c>
      <c r="N1093" s="28">
        <v>0</v>
      </c>
    </row>
    <row r="1094" spans="13:14" ht="15" x14ac:dyDescent="0.35">
      <c r="M1094" s="27" t="s">
        <v>1413</v>
      </c>
      <c r="N1094" s="28">
        <v>0</v>
      </c>
    </row>
    <row r="1095" spans="13:14" ht="15" x14ac:dyDescent="0.35">
      <c r="M1095" s="27" t="s">
        <v>1414</v>
      </c>
      <c r="N1095" s="28">
        <v>0</v>
      </c>
    </row>
    <row r="1096" spans="13:14" ht="15" x14ac:dyDescent="0.35">
      <c r="M1096" s="27" t="s">
        <v>1415</v>
      </c>
      <c r="N1096" s="28">
        <v>0</v>
      </c>
    </row>
    <row r="1097" spans="13:14" ht="15" x14ac:dyDescent="0.35">
      <c r="M1097" s="27" t="s">
        <v>1416</v>
      </c>
      <c r="N1097" s="28">
        <v>0</v>
      </c>
    </row>
    <row r="1098" spans="13:14" ht="15" x14ac:dyDescent="0.35">
      <c r="M1098" s="27" t="s">
        <v>1417</v>
      </c>
      <c r="N1098" s="28">
        <v>0</v>
      </c>
    </row>
    <row r="1099" spans="13:14" ht="15" x14ac:dyDescent="0.35">
      <c r="M1099" s="27" t="s">
        <v>1418</v>
      </c>
      <c r="N1099" s="28">
        <v>0</v>
      </c>
    </row>
    <row r="1100" spans="13:14" ht="15" x14ac:dyDescent="0.35">
      <c r="M1100" s="27" t="s">
        <v>1419</v>
      </c>
      <c r="N1100" s="28">
        <v>0</v>
      </c>
    </row>
    <row r="1101" spans="13:14" ht="15" x14ac:dyDescent="0.35">
      <c r="M1101" s="27" t="s">
        <v>1420</v>
      </c>
      <c r="N1101" s="28">
        <v>0</v>
      </c>
    </row>
    <row r="1102" spans="13:14" ht="15" x14ac:dyDescent="0.35">
      <c r="M1102" s="27" t="s">
        <v>1421</v>
      </c>
      <c r="N1102" s="28">
        <v>0</v>
      </c>
    </row>
    <row r="1103" spans="13:14" ht="15" x14ac:dyDescent="0.35">
      <c r="M1103" s="27" t="s">
        <v>1422</v>
      </c>
      <c r="N1103" s="28">
        <v>0</v>
      </c>
    </row>
    <row r="1104" spans="13:14" ht="15" x14ac:dyDescent="0.35">
      <c r="M1104" s="27" t="s">
        <v>1423</v>
      </c>
      <c r="N1104" s="28">
        <v>0</v>
      </c>
    </row>
    <row r="1105" spans="13:14" ht="15" x14ac:dyDescent="0.35">
      <c r="M1105" s="27" t="s">
        <v>1424</v>
      </c>
      <c r="N1105" s="28">
        <v>0</v>
      </c>
    </row>
    <row r="1106" spans="13:14" ht="15" x14ac:dyDescent="0.35">
      <c r="M1106" s="27" t="s">
        <v>1425</v>
      </c>
      <c r="N1106" s="28">
        <v>0</v>
      </c>
    </row>
    <row r="1107" spans="13:14" ht="15" x14ac:dyDescent="0.35">
      <c r="M1107" s="27" t="s">
        <v>1426</v>
      </c>
      <c r="N1107" s="28">
        <v>0</v>
      </c>
    </row>
    <row r="1108" spans="13:14" ht="15" x14ac:dyDescent="0.35">
      <c r="M1108" s="27" t="s">
        <v>1427</v>
      </c>
      <c r="N1108" s="28">
        <v>0</v>
      </c>
    </row>
    <row r="1109" spans="13:14" ht="15" x14ac:dyDescent="0.35">
      <c r="M1109" s="27" t="s">
        <v>1428</v>
      </c>
      <c r="N1109" s="28">
        <v>0</v>
      </c>
    </row>
    <row r="1110" spans="13:14" ht="15" x14ac:dyDescent="0.35">
      <c r="M1110" s="27" t="s">
        <v>1429</v>
      </c>
      <c r="N1110" s="28">
        <v>0</v>
      </c>
    </row>
    <row r="1111" spans="13:14" ht="15" x14ac:dyDescent="0.35">
      <c r="M1111" s="27" t="s">
        <v>1430</v>
      </c>
      <c r="N1111" s="28">
        <v>0</v>
      </c>
    </row>
    <row r="1112" spans="13:14" ht="15" x14ac:dyDescent="0.35">
      <c r="M1112" s="27" t="s">
        <v>1431</v>
      </c>
      <c r="N1112" s="28">
        <v>0</v>
      </c>
    </row>
    <row r="1113" spans="13:14" ht="15" x14ac:dyDescent="0.35">
      <c r="M1113" s="27" t="s">
        <v>1432</v>
      </c>
      <c r="N1113" s="28">
        <v>0</v>
      </c>
    </row>
    <row r="1114" spans="13:14" ht="15" x14ac:dyDescent="0.35">
      <c r="M1114" s="27" t="s">
        <v>1433</v>
      </c>
      <c r="N1114" s="28">
        <v>0</v>
      </c>
    </row>
    <row r="1115" spans="13:14" ht="15" x14ac:dyDescent="0.35">
      <c r="M1115" s="27" t="s">
        <v>1434</v>
      </c>
      <c r="N1115" s="28">
        <v>0</v>
      </c>
    </row>
    <row r="1116" spans="13:14" ht="15" x14ac:dyDescent="0.35">
      <c r="M1116" s="27" t="s">
        <v>1435</v>
      </c>
      <c r="N1116" s="28">
        <v>0</v>
      </c>
    </row>
    <row r="1117" spans="13:14" ht="15" x14ac:dyDescent="0.35">
      <c r="M1117" s="27" t="s">
        <v>1292</v>
      </c>
      <c r="N1117" s="28">
        <v>0</v>
      </c>
    </row>
    <row r="1118" spans="13:14" ht="15" x14ac:dyDescent="0.35">
      <c r="M1118" s="27" t="s">
        <v>1293</v>
      </c>
      <c r="N1118" s="28">
        <v>0</v>
      </c>
    </row>
    <row r="1119" spans="13:14" ht="15" x14ac:dyDescent="0.35">
      <c r="M1119" s="27" t="s">
        <v>1436</v>
      </c>
      <c r="N1119" s="28">
        <v>0</v>
      </c>
    </row>
    <row r="1120" spans="13:14" ht="15" x14ac:dyDescent="0.35">
      <c r="M1120" s="27" t="s">
        <v>1437</v>
      </c>
      <c r="N1120" s="28">
        <v>0</v>
      </c>
    </row>
    <row r="1121" spans="13:14" ht="15" x14ac:dyDescent="0.35">
      <c r="M1121" s="27" t="s">
        <v>1438</v>
      </c>
      <c r="N1121" s="28">
        <v>0</v>
      </c>
    </row>
    <row r="1122" spans="13:14" ht="15" x14ac:dyDescent="0.35">
      <c r="M1122" s="27" t="s">
        <v>1377</v>
      </c>
      <c r="N1122" s="28">
        <v>0</v>
      </c>
    </row>
    <row r="1123" spans="13:14" ht="15" x14ac:dyDescent="0.35">
      <c r="M1123" s="27" t="s">
        <v>1439</v>
      </c>
      <c r="N1123" s="28">
        <v>280590</v>
      </c>
    </row>
    <row r="1124" spans="13:14" ht="15" x14ac:dyDescent="0.35">
      <c r="M1124" s="27" t="s">
        <v>1440</v>
      </c>
      <c r="N1124" s="28">
        <v>60838.53</v>
      </c>
    </row>
    <row r="1125" spans="13:14" ht="15" x14ac:dyDescent="0.35">
      <c r="M1125" s="27" t="s">
        <v>1441</v>
      </c>
      <c r="N1125" s="28">
        <v>600</v>
      </c>
    </row>
    <row r="1126" spans="13:14" ht="15" x14ac:dyDescent="0.35">
      <c r="M1126" s="27" t="s">
        <v>1191</v>
      </c>
      <c r="N1126" s="28">
        <v>13872.1</v>
      </c>
    </row>
    <row r="1127" spans="13:14" ht="15" x14ac:dyDescent="0.35">
      <c r="M1127" s="27" t="s">
        <v>1442</v>
      </c>
      <c r="N1127" s="28">
        <v>13502.81</v>
      </c>
    </row>
    <row r="1128" spans="13:14" ht="15" x14ac:dyDescent="0.35">
      <c r="M1128" s="27" t="s">
        <v>1443</v>
      </c>
      <c r="N1128" s="28">
        <v>1920</v>
      </c>
    </row>
    <row r="1129" spans="13:14" ht="15" x14ac:dyDescent="0.35">
      <c r="M1129" s="27" t="s">
        <v>1444</v>
      </c>
      <c r="N1129" s="28">
        <v>9733.19</v>
      </c>
    </row>
    <row r="1130" spans="13:14" ht="15" x14ac:dyDescent="0.35">
      <c r="M1130" s="27" t="s">
        <v>1445</v>
      </c>
      <c r="N1130" s="28">
        <v>2220</v>
      </c>
    </row>
    <row r="1131" spans="13:14" ht="15" x14ac:dyDescent="0.35">
      <c r="M1131" s="27" t="s">
        <v>1446</v>
      </c>
      <c r="N1131" s="28">
        <v>49000</v>
      </c>
    </row>
    <row r="1132" spans="13:14" ht="15" x14ac:dyDescent="0.35">
      <c r="M1132" s="27" t="s">
        <v>1447</v>
      </c>
      <c r="N1132" s="28">
        <v>38000</v>
      </c>
    </row>
    <row r="1133" spans="13:14" ht="15" x14ac:dyDescent="0.35">
      <c r="M1133" s="27" t="s">
        <v>1448</v>
      </c>
      <c r="N1133" s="28">
        <v>830</v>
      </c>
    </row>
    <row r="1134" spans="13:14" ht="15" x14ac:dyDescent="0.35">
      <c r="M1134" s="27" t="s">
        <v>1449</v>
      </c>
      <c r="N1134" s="28">
        <v>1155</v>
      </c>
    </row>
    <row r="1135" spans="13:14" ht="15" x14ac:dyDescent="0.35">
      <c r="M1135" s="27" t="s">
        <v>1450</v>
      </c>
      <c r="N1135" s="28">
        <v>49615.07</v>
      </c>
    </row>
    <row r="1136" spans="13:14" ht="15" x14ac:dyDescent="0.35">
      <c r="M1136" s="27" t="s">
        <v>1451</v>
      </c>
      <c r="N1136" s="28">
        <v>2300</v>
      </c>
    </row>
    <row r="1137" spans="13:14" ht="15" x14ac:dyDescent="0.35">
      <c r="M1137" s="27" t="s">
        <v>1452</v>
      </c>
      <c r="N1137" s="28">
        <v>33670</v>
      </c>
    </row>
    <row r="1138" spans="13:14" ht="15" x14ac:dyDescent="0.35">
      <c r="M1138" s="27" t="s">
        <v>1453</v>
      </c>
      <c r="N1138" s="28">
        <v>314.97000000000003</v>
      </c>
    </row>
    <row r="1139" spans="13:14" ht="15" x14ac:dyDescent="0.35">
      <c r="M1139" s="27" t="s">
        <v>1454</v>
      </c>
      <c r="N1139" s="28">
        <v>10381</v>
      </c>
    </row>
    <row r="1140" spans="13:14" ht="15" x14ac:dyDescent="0.35">
      <c r="M1140" s="27" t="s">
        <v>1455</v>
      </c>
      <c r="N1140" s="28">
        <v>688.12</v>
      </c>
    </row>
    <row r="1141" spans="13:14" ht="15" x14ac:dyDescent="0.35">
      <c r="M1141" s="27" t="s">
        <v>1456</v>
      </c>
      <c r="N1141" s="28">
        <v>165</v>
      </c>
    </row>
    <row r="1142" spans="13:14" ht="15" x14ac:dyDescent="0.35">
      <c r="M1142" s="27" t="s">
        <v>1457</v>
      </c>
      <c r="N1142" s="28">
        <v>76937.87</v>
      </c>
    </row>
    <row r="1143" spans="13:14" ht="15" x14ac:dyDescent="0.35">
      <c r="M1143" s="27" t="s">
        <v>1458</v>
      </c>
      <c r="N1143" s="28">
        <v>92258.09</v>
      </c>
    </row>
    <row r="1144" spans="13:14" ht="15" x14ac:dyDescent="0.35">
      <c r="M1144" s="27" t="s">
        <v>1459</v>
      </c>
      <c r="N1144" s="28">
        <v>285000</v>
      </c>
    </row>
    <row r="1145" spans="13:14" ht="15" x14ac:dyDescent="0.35">
      <c r="M1145" s="27" t="s">
        <v>1460</v>
      </c>
      <c r="N1145" s="28">
        <v>579397.61</v>
      </c>
    </row>
    <row r="1146" spans="13:14" ht="15" x14ac:dyDescent="0.35">
      <c r="M1146" s="27" t="s">
        <v>1461</v>
      </c>
      <c r="N1146" s="28">
        <v>1424875.6</v>
      </c>
    </row>
    <row r="1147" spans="13:14" ht="15" x14ac:dyDescent="0.35">
      <c r="M1147" s="27" t="s">
        <v>1462</v>
      </c>
      <c r="N1147" s="28">
        <v>1887934.4</v>
      </c>
    </row>
    <row r="1148" spans="13:14" ht="15" x14ac:dyDescent="0.35">
      <c r="M1148" s="27" t="s">
        <v>1463</v>
      </c>
      <c r="N1148" s="28">
        <v>316596.65000000002</v>
      </c>
    </row>
    <row r="1149" spans="13:14" ht="15" x14ac:dyDescent="0.35">
      <c r="M1149" s="27" t="s">
        <v>1464</v>
      </c>
      <c r="N1149" s="28">
        <v>382136.42</v>
      </c>
    </row>
    <row r="1150" spans="13:14" ht="15" x14ac:dyDescent="0.35">
      <c r="M1150" s="27" t="s">
        <v>1465</v>
      </c>
      <c r="N1150" s="28">
        <v>100000</v>
      </c>
    </row>
    <row r="1151" spans="13:14" ht="15" x14ac:dyDescent="0.35">
      <c r="M1151" s="27" t="s">
        <v>1466</v>
      </c>
      <c r="N1151" s="28">
        <v>13189.35</v>
      </c>
    </row>
    <row r="1152" spans="13:14" ht="15" x14ac:dyDescent="0.35">
      <c r="M1152" s="27" t="s">
        <v>1467</v>
      </c>
      <c r="N1152" s="28">
        <v>38923.5</v>
      </c>
    </row>
    <row r="1153" spans="13:14" ht="15" x14ac:dyDescent="0.35">
      <c r="M1153" s="27" t="s">
        <v>1468</v>
      </c>
      <c r="N1153" s="28">
        <v>19714.2</v>
      </c>
    </row>
    <row r="1154" spans="13:14" ht="15" x14ac:dyDescent="0.35">
      <c r="M1154" s="27" t="s">
        <v>1469</v>
      </c>
      <c r="N1154" s="28">
        <v>287.98</v>
      </c>
    </row>
    <row r="1155" spans="13:14" ht="15" x14ac:dyDescent="0.35">
      <c r="M1155" s="27" t="s">
        <v>1470</v>
      </c>
      <c r="N1155" s="28">
        <v>6225</v>
      </c>
    </row>
    <row r="1156" spans="13:14" ht="15" x14ac:dyDescent="0.35">
      <c r="M1156" s="27" t="s">
        <v>1471</v>
      </c>
      <c r="N1156" s="28">
        <v>18845.97</v>
      </c>
    </row>
    <row r="1157" spans="13:14" ht="15" x14ac:dyDescent="0.35">
      <c r="M1157" s="27" t="s">
        <v>1472</v>
      </c>
      <c r="N1157" s="28">
        <v>4272.71</v>
      </c>
    </row>
    <row r="1158" spans="13:14" ht="15" x14ac:dyDescent="0.35">
      <c r="M1158" s="27" t="s">
        <v>1473</v>
      </c>
      <c r="N1158" s="28">
        <v>215</v>
      </c>
    </row>
    <row r="1159" spans="13:14" ht="15" x14ac:dyDescent="0.35">
      <c r="M1159" s="27" t="s">
        <v>1474</v>
      </c>
      <c r="N1159" s="28">
        <v>270</v>
      </c>
    </row>
    <row r="1160" spans="13:14" ht="15" x14ac:dyDescent="0.35">
      <c r="M1160" s="27" t="s">
        <v>1475</v>
      </c>
      <c r="N1160" s="28">
        <v>28528.3</v>
      </c>
    </row>
    <row r="1161" spans="13:14" ht="15" x14ac:dyDescent="0.35">
      <c r="M1161" s="27" t="s">
        <v>1476</v>
      </c>
      <c r="N1161" s="28">
        <v>71717.81</v>
      </c>
    </row>
    <row r="1162" spans="13:14" ht="15" x14ac:dyDescent="0.35">
      <c r="M1162" s="27" t="s">
        <v>1477</v>
      </c>
      <c r="N1162" s="28">
        <v>21570.29</v>
      </c>
    </row>
    <row r="1163" spans="13:14" ht="15" x14ac:dyDescent="0.35">
      <c r="M1163" s="27" t="s">
        <v>1478</v>
      </c>
      <c r="N1163" s="28">
        <v>0</v>
      </c>
    </row>
    <row r="1164" spans="13:14" ht="15" x14ac:dyDescent="0.35">
      <c r="M1164" s="27" t="s">
        <v>1479</v>
      </c>
      <c r="N1164" s="28">
        <v>0</v>
      </c>
    </row>
    <row r="1165" spans="13:14" ht="15" x14ac:dyDescent="0.35">
      <c r="M1165" s="27" t="s">
        <v>1480</v>
      </c>
      <c r="N1165" s="28">
        <v>7220</v>
      </c>
    </row>
    <row r="1166" spans="13:14" ht="15" x14ac:dyDescent="0.35">
      <c r="M1166" s="27" t="s">
        <v>1481</v>
      </c>
      <c r="N1166" s="28">
        <v>6170</v>
      </c>
    </row>
    <row r="1167" spans="13:14" ht="15" x14ac:dyDescent="0.35">
      <c r="M1167" s="27" t="s">
        <v>1482</v>
      </c>
      <c r="N1167" s="28">
        <v>29158.03</v>
      </c>
    </row>
    <row r="1168" spans="13:14" ht="15" x14ac:dyDescent="0.35">
      <c r="M1168" s="27" t="s">
        <v>1483</v>
      </c>
      <c r="N1168" s="28">
        <v>60236</v>
      </c>
    </row>
    <row r="1169" spans="13:14" ht="15" x14ac:dyDescent="0.35">
      <c r="M1169" s="27" t="s">
        <v>1484</v>
      </c>
      <c r="N1169" s="28">
        <v>7220</v>
      </c>
    </row>
    <row r="1170" spans="13:14" ht="15" x14ac:dyDescent="0.35">
      <c r="M1170" s="27" t="s">
        <v>1485</v>
      </c>
      <c r="N1170" s="28">
        <v>5000</v>
      </c>
    </row>
    <row r="1171" spans="13:14" ht="15" x14ac:dyDescent="0.35">
      <c r="M1171" s="27" t="s">
        <v>1486</v>
      </c>
      <c r="N1171" s="28">
        <v>76240</v>
      </c>
    </row>
    <row r="1172" spans="13:14" ht="15" x14ac:dyDescent="0.35">
      <c r="M1172" s="27" t="s">
        <v>1487</v>
      </c>
      <c r="N1172" s="28">
        <v>18664.47</v>
      </c>
    </row>
    <row r="1173" spans="13:14" ht="15" x14ac:dyDescent="0.35">
      <c r="M1173" s="27" t="s">
        <v>1488</v>
      </c>
      <c r="N1173" s="28">
        <v>4374.9799999999996</v>
      </c>
    </row>
    <row r="1174" spans="13:14" ht="15" x14ac:dyDescent="0.35">
      <c r="M1174" s="27" t="s">
        <v>1489</v>
      </c>
      <c r="N1174" s="28">
        <v>58885.2</v>
      </c>
    </row>
    <row r="1175" spans="13:14" ht="15" x14ac:dyDescent="0.35">
      <c r="M1175" s="27" t="s">
        <v>1490</v>
      </c>
      <c r="N1175" s="28">
        <v>31204.41</v>
      </c>
    </row>
    <row r="1176" spans="13:14" ht="15" x14ac:dyDescent="0.35">
      <c r="M1176" s="27" t="s">
        <v>1491</v>
      </c>
      <c r="N1176" s="28">
        <v>61763.61</v>
      </c>
    </row>
    <row r="1177" spans="13:14" ht="15" x14ac:dyDescent="0.35">
      <c r="M1177" s="27" t="s">
        <v>1492</v>
      </c>
      <c r="N1177" s="28">
        <v>19423</v>
      </c>
    </row>
    <row r="1178" spans="13:14" ht="15" x14ac:dyDescent="0.35">
      <c r="M1178" s="27" t="s">
        <v>1493</v>
      </c>
      <c r="N1178" s="28">
        <v>32877</v>
      </c>
    </row>
    <row r="1179" spans="13:14" ht="15" x14ac:dyDescent="0.35">
      <c r="M1179" s="27" t="s">
        <v>1494</v>
      </c>
      <c r="N1179" s="28">
        <v>17320</v>
      </c>
    </row>
    <row r="1180" spans="13:14" ht="15" x14ac:dyDescent="0.35">
      <c r="M1180" s="27" t="s">
        <v>1495</v>
      </c>
      <c r="N1180" s="28">
        <v>16250</v>
      </c>
    </row>
    <row r="1181" spans="13:14" ht="15" x14ac:dyDescent="0.35">
      <c r="M1181" s="27" t="s">
        <v>1496</v>
      </c>
      <c r="N1181" s="28">
        <v>1074</v>
      </c>
    </row>
    <row r="1182" spans="13:14" ht="15" x14ac:dyDescent="0.35">
      <c r="M1182" s="27" t="s">
        <v>1497</v>
      </c>
      <c r="N1182" s="28">
        <v>281.93</v>
      </c>
    </row>
    <row r="1183" spans="13:14" ht="15" x14ac:dyDescent="0.35">
      <c r="M1183" s="27" t="s">
        <v>1498</v>
      </c>
      <c r="N1183" s="28">
        <v>12500</v>
      </c>
    </row>
    <row r="1184" spans="13:14" ht="15" x14ac:dyDescent="0.35">
      <c r="M1184" s="27" t="s">
        <v>1499</v>
      </c>
      <c r="N1184" s="28">
        <v>22696</v>
      </c>
    </row>
    <row r="1185" spans="13:14" ht="15" x14ac:dyDescent="0.35">
      <c r="M1185" s="27" t="s">
        <v>1500</v>
      </c>
      <c r="N1185" s="28">
        <v>8000</v>
      </c>
    </row>
    <row r="1186" spans="13:14" ht="15" x14ac:dyDescent="0.35">
      <c r="M1186" s="27" t="s">
        <v>1501</v>
      </c>
      <c r="N1186" s="28">
        <v>35408.75</v>
      </c>
    </row>
    <row r="1187" spans="13:14" ht="15" x14ac:dyDescent="0.35">
      <c r="M1187" s="27" t="s">
        <v>1502</v>
      </c>
      <c r="N1187" s="28">
        <v>18000</v>
      </c>
    </row>
    <row r="1188" spans="13:14" ht="15" x14ac:dyDescent="0.35">
      <c r="M1188" s="27" t="s">
        <v>1503</v>
      </c>
      <c r="N1188" s="28">
        <v>14604.43</v>
      </c>
    </row>
    <row r="1189" spans="13:14" ht="15" x14ac:dyDescent="0.35">
      <c r="M1189" s="27" t="s">
        <v>1504</v>
      </c>
      <c r="N1189" s="28">
        <v>20746</v>
      </c>
    </row>
    <row r="1190" spans="13:14" ht="15" x14ac:dyDescent="0.35">
      <c r="M1190" s="27" t="s">
        <v>1505</v>
      </c>
      <c r="N1190" s="28">
        <v>12982</v>
      </c>
    </row>
    <row r="1191" spans="13:14" ht="15" x14ac:dyDescent="0.35">
      <c r="M1191" s="27" t="s">
        <v>1506</v>
      </c>
      <c r="N1191" s="28">
        <v>26925.25</v>
      </c>
    </row>
    <row r="1192" spans="13:14" ht="15" x14ac:dyDescent="0.35">
      <c r="M1192" s="27" t="s">
        <v>1507</v>
      </c>
      <c r="N1192" s="28">
        <v>55915.75</v>
      </c>
    </row>
    <row r="1193" spans="13:14" ht="15" x14ac:dyDescent="0.35">
      <c r="M1193" s="27" t="s">
        <v>1508</v>
      </c>
      <c r="N1193" s="28">
        <v>13750</v>
      </c>
    </row>
    <row r="1194" spans="13:14" ht="15" x14ac:dyDescent="0.35">
      <c r="M1194" s="27" t="s">
        <v>1509</v>
      </c>
      <c r="N1194" s="28">
        <v>1300</v>
      </c>
    </row>
    <row r="1195" spans="13:14" ht="15" x14ac:dyDescent="0.35">
      <c r="M1195" s="27" t="s">
        <v>1510</v>
      </c>
      <c r="N1195" s="28">
        <v>2304.5</v>
      </c>
    </row>
    <row r="1196" spans="13:14" ht="15" x14ac:dyDescent="0.35">
      <c r="M1196" s="27" t="s">
        <v>1511</v>
      </c>
      <c r="N1196" s="28">
        <v>12982</v>
      </c>
    </row>
    <row r="1197" spans="13:14" ht="15" x14ac:dyDescent="0.35">
      <c r="M1197" s="27" t="s">
        <v>1512</v>
      </c>
      <c r="N1197" s="28">
        <v>82644.66</v>
      </c>
    </row>
    <row r="1198" spans="13:14" ht="15" x14ac:dyDescent="0.35">
      <c r="M1198" s="27" t="s">
        <v>1513</v>
      </c>
      <c r="N1198" s="28">
        <v>34090.33</v>
      </c>
    </row>
    <row r="1199" spans="13:14" ht="15" x14ac:dyDescent="0.35">
      <c r="M1199" s="27" t="s">
        <v>1514</v>
      </c>
      <c r="N1199" s="28">
        <v>73459.179999999993</v>
      </c>
    </row>
    <row r="1200" spans="13:14" ht="15" x14ac:dyDescent="0.35">
      <c r="M1200" s="27" t="s">
        <v>1515</v>
      </c>
      <c r="N1200" s="28">
        <v>26701.51</v>
      </c>
    </row>
    <row r="1201" spans="13:14" ht="15" x14ac:dyDescent="0.35">
      <c r="M1201" s="27" t="s">
        <v>1516</v>
      </c>
      <c r="N1201" s="28">
        <v>32630.400000000001</v>
      </c>
    </row>
    <row r="1202" spans="13:14" ht="15" x14ac:dyDescent="0.35">
      <c r="M1202" s="27" t="s">
        <v>1517</v>
      </c>
      <c r="N1202" s="28">
        <v>32759.119999999999</v>
      </c>
    </row>
    <row r="1203" spans="13:14" ht="15" x14ac:dyDescent="0.35">
      <c r="M1203" s="27" t="s">
        <v>1518</v>
      </c>
      <c r="N1203" s="28">
        <v>14272.5</v>
      </c>
    </row>
    <row r="1204" spans="13:14" ht="15" x14ac:dyDescent="0.35">
      <c r="M1204" s="27" t="s">
        <v>1519</v>
      </c>
      <c r="N1204" s="28">
        <v>21296.959999999999</v>
      </c>
    </row>
    <row r="1205" spans="13:14" ht="15" x14ac:dyDescent="0.35">
      <c r="M1205" s="27" t="s">
        <v>1520</v>
      </c>
      <c r="N1205" s="28">
        <v>4367</v>
      </c>
    </row>
    <row r="1206" spans="13:14" ht="15" x14ac:dyDescent="0.35">
      <c r="M1206" s="27" t="s">
        <v>1521</v>
      </c>
      <c r="N1206" s="28">
        <v>23490.12</v>
      </c>
    </row>
    <row r="1207" spans="13:14" ht="15" x14ac:dyDescent="0.35">
      <c r="M1207" s="27" t="s">
        <v>1522</v>
      </c>
      <c r="N1207" s="28">
        <v>31176.2</v>
      </c>
    </row>
    <row r="1208" spans="13:14" ht="15" x14ac:dyDescent="0.35">
      <c r="M1208" s="27" t="s">
        <v>1523</v>
      </c>
      <c r="N1208" s="28">
        <v>13876</v>
      </c>
    </row>
    <row r="1209" spans="13:14" ht="15" x14ac:dyDescent="0.35">
      <c r="M1209" s="27" t="s">
        <v>1524</v>
      </c>
      <c r="N1209" s="28">
        <v>10000</v>
      </c>
    </row>
    <row r="1210" spans="13:14" ht="15" x14ac:dyDescent="0.35">
      <c r="M1210" s="27" t="s">
        <v>1525</v>
      </c>
      <c r="N1210" s="28">
        <v>594.29999999999995</v>
      </c>
    </row>
    <row r="1211" spans="13:14" ht="15" x14ac:dyDescent="0.35">
      <c r="M1211" s="27" t="s">
        <v>1526</v>
      </c>
      <c r="N1211" s="28">
        <v>54989</v>
      </c>
    </row>
    <row r="1212" spans="13:14" ht="15" x14ac:dyDescent="0.35">
      <c r="M1212" s="27" t="s">
        <v>1527</v>
      </c>
      <c r="N1212" s="28">
        <v>21571</v>
      </c>
    </row>
    <row r="1213" spans="13:14" ht="15" x14ac:dyDescent="0.35">
      <c r="M1213" s="27" t="s">
        <v>1528</v>
      </c>
      <c r="N1213" s="28">
        <v>237.6</v>
      </c>
    </row>
    <row r="1214" spans="13:14" ht="15" x14ac:dyDescent="0.35">
      <c r="M1214" s="27" t="s">
        <v>1529</v>
      </c>
      <c r="N1214" s="28">
        <v>9000</v>
      </c>
    </row>
    <row r="1215" spans="13:14" ht="15" x14ac:dyDescent="0.35">
      <c r="M1215" s="27" t="s">
        <v>1530</v>
      </c>
      <c r="N1215" s="28">
        <v>729.18</v>
      </c>
    </row>
    <row r="1216" spans="13:14" ht="15" x14ac:dyDescent="0.35">
      <c r="M1216" s="27" t="s">
        <v>1531</v>
      </c>
      <c r="N1216" s="28">
        <v>14417.26</v>
      </c>
    </row>
    <row r="1217" spans="13:14" ht="15" x14ac:dyDescent="0.35">
      <c r="M1217" s="27" t="s">
        <v>1532</v>
      </c>
      <c r="N1217" s="28">
        <v>19230</v>
      </c>
    </row>
    <row r="1218" spans="13:14" ht="15" x14ac:dyDescent="0.35">
      <c r="M1218" s="27" t="s">
        <v>1533</v>
      </c>
      <c r="N1218" s="28">
        <v>8192.58</v>
      </c>
    </row>
    <row r="1219" spans="13:14" ht="15" x14ac:dyDescent="0.35">
      <c r="M1219" s="27" t="s">
        <v>1534</v>
      </c>
      <c r="N1219" s="28">
        <v>1938</v>
      </c>
    </row>
    <row r="1220" spans="13:14" ht="15" x14ac:dyDescent="0.35">
      <c r="M1220" s="27" t="s">
        <v>1535</v>
      </c>
      <c r="N1220" s="28">
        <v>11620.62</v>
      </c>
    </row>
    <row r="1221" spans="13:14" ht="15" x14ac:dyDescent="0.35">
      <c r="M1221" s="27" t="s">
        <v>1536</v>
      </c>
      <c r="N1221" s="28">
        <v>620</v>
      </c>
    </row>
    <row r="1222" spans="13:14" ht="15" x14ac:dyDescent="0.35">
      <c r="M1222" s="27" t="s">
        <v>1537</v>
      </c>
      <c r="N1222" s="28">
        <v>14205.4</v>
      </c>
    </row>
    <row r="1223" spans="13:14" ht="15" x14ac:dyDescent="0.35">
      <c r="M1223" s="27" t="s">
        <v>1538</v>
      </c>
      <c r="N1223" s="28">
        <v>700</v>
      </c>
    </row>
    <row r="1224" spans="13:14" ht="15" x14ac:dyDescent="0.35">
      <c r="M1224" s="27" t="s">
        <v>1539</v>
      </c>
      <c r="N1224" s="28">
        <v>21513.599999999999</v>
      </c>
    </row>
    <row r="1225" spans="13:14" ht="15" x14ac:dyDescent="0.35">
      <c r="M1225" s="27" t="s">
        <v>1540</v>
      </c>
      <c r="N1225" s="28">
        <v>21621.37</v>
      </c>
    </row>
    <row r="1226" spans="13:14" ht="15" x14ac:dyDescent="0.35">
      <c r="M1226" s="27" t="s">
        <v>1541</v>
      </c>
      <c r="N1226" s="28">
        <v>32041</v>
      </c>
    </row>
    <row r="1227" spans="13:14" ht="15" x14ac:dyDescent="0.35">
      <c r="M1227" s="27" t="s">
        <v>1542</v>
      </c>
      <c r="N1227" s="28">
        <v>16752.45</v>
      </c>
    </row>
    <row r="1228" spans="13:14" ht="15" x14ac:dyDescent="0.35">
      <c r="M1228" s="27" t="s">
        <v>1543</v>
      </c>
      <c r="N1228" s="28">
        <v>12000</v>
      </c>
    </row>
    <row r="1229" spans="13:14" ht="15" x14ac:dyDescent="0.35">
      <c r="M1229" s="27" t="s">
        <v>1544</v>
      </c>
      <c r="N1229" s="28">
        <v>6264</v>
      </c>
    </row>
    <row r="1230" spans="13:14" ht="15" x14ac:dyDescent="0.35">
      <c r="M1230" s="27" t="s">
        <v>1545</v>
      </c>
      <c r="N1230" s="28">
        <v>72378.259999999995</v>
      </c>
    </row>
    <row r="1231" spans="13:14" ht="15" x14ac:dyDescent="0.35">
      <c r="M1231" s="27" t="s">
        <v>1546</v>
      </c>
      <c r="N1231" s="28">
        <v>7500</v>
      </c>
    </row>
    <row r="1232" spans="13:14" ht="15" x14ac:dyDescent="0.35">
      <c r="M1232" s="27" t="s">
        <v>1547</v>
      </c>
      <c r="N1232" s="28">
        <v>18750</v>
      </c>
    </row>
    <row r="1233" spans="13:14" ht="15" x14ac:dyDescent="0.35">
      <c r="M1233" s="27" t="s">
        <v>1548</v>
      </c>
      <c r="N1233" s="28">
        <v>620</v>
      </c>
    </row>
    <row r="1234" spans="13:14" ht="15" x14ac:dyDescent="0.35">
      <c r="M1234" s="27" t="s">
        <v>1549</v>
      </c>
      <c r="N1234" s="28">
        <v>10800</v>
      </c>
    </row>
    <row r="1235" spans="13:14" ht="15" x14ac:dyDescent="0.35">
      <c r="M1235" s="27" t="s">
        <v>1550</v>
      </c>
      <c r="N1235" s="28">
        <v>17500</v>
      </c>
    </row>
    <row r="1236" spans="13:14" ht="15" x14ac:dyDescent="0.35">
      <c r="M1236" s="27" t="s">
        <v>1551</v>
      </c>
      <c r="N1236" s="28">
        <v>13598</v>
      </c>
    </row>
    <row r="1237" spans="13:14" ht="15" x14ac:dyDescent="0.35">
      <c r="M1237" s="27" t="s">
        <v>1552</v>
      </c>
      <c r="N1237" s="28">
        <v>28652.25</v>
      </c>
    </row>
    <row r="1238" spans="13:14" ht="15" x14ac:dyDescent="0.35">
      <c r="M1238" s="27" t="s">
        <v>1553</v>
      </c>
      <c r="N1238" s="28">
        <v>1500</v>
      </c>
    </row>
    <row r="1239" spans="13:14" ht="15" x14ac:dyDescent="0.35">
      <c r="M1239" s="27" t="s">
        <v>1554</v>
      </c>
      <c r="N1239" s="28">
        <v>16969.099999999999</v>
      </c>
    </row>
    <row r="1240" spans="13:14" ht="15" x14ac:dyDescent="0.35">
      <c r="M1240" s="27" t="s">
        <v>1555</v>
      </c>
      <c r="N1240" s="28">
        <v>12982</v>
      </c>
    </row>
    <row r="1241" spans="13:14" ht="15" x14ac:dyDescent="0.35">
      <c r="M1241" s="27" t="s">
        <v>1556</v>
      </c>
      <c r="N1241" s="28">
        <v>12500</v>
      </c>
    </row>
    <row r="1242" spans="13:14" ht="15" x14ac:dyDescent="0.35">
      <c r="M1242" s="27" t="s">
        <v>1557</v>
      </c>
      <c r="N1242" s="28">
        <v>6000</v>
      </c>
    </row>
    <row r="1243" spans="13:14" ht="15" x14ac:dyDescent="0.35">
      <c r="M1243" s="27" t="s">
        <v>1558</v>
      </c>
      <c r="N1243" s="28">
        <v>500</v>
      </c>
    </row>
    <row r="1244" spans="13:14" ht="15" x14ac:dyDescent="0.35">
      <c r="M1244" s="27" t="s">
        <v>1559</v>
      </c>
      <c r="N1244" s="28">
        <v>3750</v>
      </c>
    </row>
    <row r="1245" spans="13:14" ht="15" x14ac:dyDescent="0.35">
      <c r="M1245" s="27" t="s">
        <v>1560</v>
      </c>
      <c r="N1245" s="28">
        <v>20423.150000000001</v>
      </c>
    </row>
    <row r="1246" spans="13:14" ht="15" x14ac:dyDescent="0.35">
      <c r="M1246" s="27" t="s">
        <v>1561</v>
      </c>
      <c r="N1246" s="28">
        <v>12460</v>
      </c>
    </row>
    <row r="1247" spans="13:14" ht="15" x14ac:dyDescent="0.35">
      <c r="M1247" s="27" t="s">
        <v>1562</v>
      </c>
      <c r="N1247" s="28">
        <v>1200</v>
      </c>
    </row>
    <row r="1248" spans="13:14" ht="15" x14ac:dyDescent="0.35">
      <c r="M1248" s="27" t="s">
        <v>1563</v>
      </c>
      <c r="N1248" s="28">
        <v>1616.77</v>
      </c>
    </row>
    <row r="1249" spans="13:14" ht="15" x14ac:dyDescent="0.35">
      <c r="M1249" s="27" t="s">
        <v>1564</v>
      </c>
      <c r="N1249" s="28">
        <v>9344.5</v>
      </c>
    </row>
    <row r="1250" spans="13:14" ht="15" x14ac:dyDescent="0.35">
      <c r="M1250" s="27" t="s">
        <v>1565</v>
      </c>
      <c r="N1250" s="28">
        <v>6138</v>
      </c>
    </row>
    <row r="1251" spans="13:14" ht="15" x14ac:dyDescent="0.35">
      <c r="M1251" s="27" t="s">
        <v>1566</v>
      </c>
      <c r="N1251" s="28">
        <v>219</v>
      </c>
    </row>
    <row r="1252" spans="13:14" ht="15" x14ac:dyDescent="0.35">
      <c r="M1252" s="27" t="s">
        <v>1567</v>
      </c>
      <c r="N1252" s="28">
        <v>1450</v>
      </c>
    </row>
    <row r="1253" spans="13:14" ht="15" x14ac:dyDescent="0.35">
      <c r="M1253" s="27" t="s">
        <v>1568</v>
      </c>
      <c r="N1253" s="28">
        <v>650</v>
      </c>
    </row>
    <row r="1254" spans="13:14" ht="15" x14ac:dyDescent="0.35">
      <c r="M1254" s="27" t="s">
        <v>1569</v>
      </c>
      <c r="N1254" s="28">
        <v>10000</v>
      </c>
    </row>
    <row r="1255" spans="13:14" ht="15" x14ac:dyDescent="0.35">
      <c r="M1255" s="27" t="s">
        <v>1570</v>
      </c>
      <c r="N1255" s="28">
        <v>2550</v>
      </c>
    </row>
    <row r="1256" spans="13:14" ht="15" x14ac:dyDescent="0.35">
      <c r="M1256" s="27" t="s">
        <v>1571</v>
      </c>
      <c r="N1256" s="28">
        <v>4250</v>
      </c>
    </row>
    <row r="1257" spans="13:14" ht="15" x14ac:dyDescent="0.35">
      <c r="M1257" s="27" t="s">
        <v>1572</v>
      </c>
      <c r="N1257" s="28">
        <v>14900</v>
      </c>
    </row>
    <row r="1258" spans="13:14" ht="15" x14ac:dyDescent="0.35">
      <c r="M1258" s="27" t="s">
        <v>1573</v>
      </c>
      <c r="N1258" s="28">
        <v>751.2</v>
      </c>
    </row>
    <row r="1259" spans="13:14" ht="15" x14ac:dyDescent="0.35">
      <c r="M1259" s="27" t="s">
        <v>1574</v>
      </c>
      <c r="N1259" s="28">
        <v>22682</v>
      </c>
    </row>
    <row r="1260" spans="13:14" ht="15" x14ac:dyDescent="0.35">
      <c r="M1260" s="27" t="s">
        <v>1575</v>
      </c>
      <c r="N1260" s="28">
        <v>1690.2</v>
      </c>
    </row>
    <row r="1261" spans="13:14" ht="15" x14ac:dyDescent="0.35">
      <c r="M1261" s="27" t="s">
        <v>1576</v>
      </c>
      <c r="N1261" s="28">
        <v>86980.73</v>
      </c>
    </row>
    <row r="1262" spans="13:14" ht="15" x14ac:dyDescent="0.35">
      <c r="M1262" s="27" t="s">
        <v>1577</v>
      </c>
      <c r="N1262" s="28">
        <v>650</v>
      </c>
    </row>
    <row r="1263" spans="13:14" ht="15" x14ac:dyDescent="0.35">
      <c r="M1263" s="27" t="s">
        <v>1578</v>
      </c>
      <c r="N1263" s="28">
        <v>240</v>
      </c>
    </row>
    <row r="1264" spans="13:14" ht="15" x14ac:dyDescent="0.35">
      <c r="M1264" s="27" t="s">
        <v>1579</v>
      </c>
      <c r="N1264" s="28">
        <v>240</v>
      </c>
    </row>
    <row r="1265" spans="13:14" ht="15" x14ac:dyDescent="0.35">
      <c r="M1265" s="27" t="s">
        <v>1580</v>
      </c>
      <c r="N1265" s="28">
        <v>17878.41</v>
      </c>
    </row>
    <row r="1266" spans="13:14" ht="15" x14ac:dyDescent="0.35">
      <c r="M1266" s="27" t="s">
        <v>1581</v>
      </c>
      <c r="N1266" s="28">
        <v>710</v>
      </c>
    </row>
    <row r="1267" spans="13:14" ht="15" x14ac:dyDescent="0.35">
      <c r="M1267" s="27" t="s">
        <v>1582</v>
      </c>
      <c r="N1267" s="28">
        <v>5434</v>
      </c>
    </row>
    <row r="1268" spans="13:14" ht="15" x14ac:dyDescent="0.35">
      <c r="M1268" s="27" t="s">
        <v>1583</v>
      </c>
      <c r="N1268" s="28">
        <v>10570</v>
      </c>
    </row>
    <row r="1269" spans="13:14" ht="15" x14ac:dyDescent="0.35">
      <c r="M1269" s="27" t="s">
        <v>1584</v>
      </c>
      <c r="N1269" s="28">
        <v>939</v>
      </c>
    </row>
    <row r="1270" spans="13:14" ht="15" x14ac:dyDescent="0.35">
      <c r="M1270" s="27" t="s">
        <v>1585</v>
      </c>
      <c r="N1270" s="28">
        <v>26719</v>
      </c>
    </row>
    <row r="1271" spans="13:14" ht="15" x14ac:dyDescent="0.35">
      <c r="M1271" s="27" t="s">
        <v>1586</v>
      </c>
      <c r="N1271" s="28">
        <v>73229.649999999994</v>
      </c>
    </row>
    <row r="1272" spans="13:14" ht="15" x14ac:dyDescent="0.35">
      <c r="M1272" s="27" t="s">
        <v>1587</v>
      </c>
      <c r="N1272" s="28">
        <v>28933.919999999998</v>
      </c>
    </row>
    <row r="1273" spans="13:14" ht="15" x14ac:dyDescent="0.35">
      <c r="M1273" s="27" t="s">
        <v>1588</v>
      </c>
      <c r="N1273" s="28">
        <v>0</v>
      </c>
    </row>
    <row r="1274" spans="13:14" ht="15" x14ac:dyDescent="0.35">
      <c r="M1274" s="27" t="s">
        <v>1589</v>
      </c>
      <c r="N1274" s="28">
        <v>11250</v>
      </c>
    </row>
    <row r="1275" spans="13:14" ht="15" x14ac:dyDescent="0.35">
      <c r="M1275" s="27" t="s">
        <v>1590</v>
      </c>
      <c r="N1275" s="28">
        <v>2500</v>
      </c>
    </row>
    <row r="1276" spans="13:14" ht="15" x14ac:dyDescent="0.35">
      <c r="M1276" s="27" t="s">
        <v>1591</v>
      </c>
      <c r="N1276" s="28">
        <v>510</v>
      </c>
    </row>
    <row r="1277" spans="13:14" ht="15" x14ac:dyDescent="0.35">
      <c r="M1277" s="27" t="s">
        <v>1592</v>
      </c>
      <c r="N1277" s="28">
        <v>2500</v>
      </c>
    </row>
    <row r="1278" spans="13:14" ht="15" x14ac:dyDescent="0.35">
      <c r="M1278" s="27" t="s">
        <v>1593</v>
      </c>
      <c r="N1278" s="28">
        <v>22682</v>
      </c>
    </row>
    <row r="1279" spans="13:14" ht="15" x14ac:dyDescent="0.35">
      <c r="M1279" s="27" t="s">
        <v>1594</v>
      </c>
      <c r="N1279" s="28">
        <v>28763.31</v>
      </c>
    </row>
    <row r="1280" spans="13:14" ht="15" x14ac:dyDescent="0.35">
      <c r="M1280" s="27" t="s">
        <v>1595</v>
      </c>
      <c r="N1280" s="28">
        <v>26973.97</v>
      </c>
    </row>
    <row r="1281" spans="13:14" ht="15" x14ac:dyDescent="0.35">
      <c r="M1281" s="27" t="s">
        <v>1596</v>
      </c>
      <c r="N1281" s="28">
        <v>555</v>
      </c>
    </row>
    <row r="1282" spans="13:14" ht="15" x14ac:dyDescent="0.35">
      <c r="M1282" s="27" t="s">
        <v>1597</v>
      </c>
      <c r="N1282" s="28">
        <v>24993.97</v>
      </c>
    </row>
    <row r="1283" spans="13:14" ht="15" x14ac:dyDescent="0.35">
      <c r="M1283" s="27" t="s">
        <v>1598</v>
      </c>
      <c r="N1283" s="28">
        <v>27363.599999999999</v>
      </c>
    </row>
    <row r="1284" spans="13:14" ht="15" x14ac:dyDescent="0.35">
      <c r="M1284" s="27" t="s">
        <v>1599</v>
      </c>
      <c r="N1284" s="28">
        <v>2148</v>
      </c>
    </row>
    <row r="1285" spans="13:14" ht="15" x14ac:dyDescent="0.35">
      <c r="M1285" s="27" t="s">
        <v>1600</v>
      </c>
      <c r="N1285" s="28">
        <v>7250</v>
      </c>
    </row>
    <row r="1286" spans="13:14" ht="15" x14ac:dyDescent="0.35">
      <c r="M1286" s="27" t="s">
        <v>1601</v>
      </c>
      <c r="N1286" s="28">
        <v>7900</v>
      </c>
    </row>
    <row r="1287" spans="13:14" ht="15" x14ac:dyDescent="0.35">
      <c r="M1287" s="27" t="s">
        <v>1602</v>
      </c>
      <c r="N1287" s="28">
        <v>25000</v>
      </c>
    </row>
    <row r="1288" spans="13:14" ht="15" x14ac:dyDescent="0.35">
      <c r="M1288" s="27" t="s">
        <v>1603</v>
      </c>
      <c r="N1288" s="28">
        <v>23145.1</v>
      </c>
    </row>
    <row r="1289" spans="13:14" ht="15" x14ac:dyDescent="0.35">
      <c r="M1289" s="27" t="s">
        <v>1604</v>
      </c>
      <c r="N1289" s="28">
        <v>1518</v>
      </c>
    </row>
    <row r="1290" spans="13:14" ht="15" x14ac:dyDescent="0.35">
      <c r="M1290" s="27" t="s">
        <v>1605</v>
      </c>
      <c r="N1290" s="28">
        <v>25370.400000000001</v>
      </c>
    </row>
    <row r="1291" spans="13:14" ht="15" x14ac:dyDescent="0.35">
      <c r="M1291" s="27" t="s">
        <v>1606</v>
      </c>
      <c r="N1291" s="28">
        <v>8299</v>
      </c>
    </row>
    <row r="1292" spans="13:14" ht="15" x14ac:dyDescent="0.35">
      <c r="M1292" s="27" t="s">
        <v>1607</v>
      </c>
      <c r="N1292" s="28">
        <v>1108.8</v>
      </c>
    </row>
    <row r="1293" spans="13:14" ht="15" x14ac:dyDescent="0.35">
      <c r="M1293" s="27" t="s">
        <v>1608</v>
      </c>
      <c r="N1293" s="28">
        <v>10000</v>
      </c>
    </row>
    <row r="1294" spans="13:14" ht="15" x14ac:dyDescent="0.35">
      <c r="M1294" s="27" t="s">
        <v>1609</v>
      </c>
      <c r="N1294" s="28">
        <v>11332.43</v>
      </c>
    </row>
    <row r="1295" spans="13:14" ht="15" x14ac:dyDescent="0.35">
      <c r="M1295" s="27" t="s">
        <v>1610</v>
      </c>
      <c r="N1295" s="28">
        <v>7773.15</v>
      </c>
    </row>
    <row r="1296" spans="13:14" ht="15" x14ac:dyDescent="0.35">
      <c r="M1296" s="27" t="s">
        <v>1611</v>
      </c>
      <c r="N1296" s="28">
        <v>22088</v>
      </c>
    </row>
    <row r="1297" spans="13:14" ht="15" x14ac:dyDescent="0.35">
      <c r="M1297" s="27" t="s">
        <v>1612</v>
      </c>
      <c r="N1297" s="28">
        <v>17340</v>
      </c>
    </row>
    <row r="1298" spans="13:14" ht="15" x14ac:dyDescent="0.35">
      <c r="M1298" s="27" t="s">
        <v>1613</v>
      </c>
      <c r="N1298" s="28">
        <v>23240</v>
      </c>
    </row>
    <row r="1299" spans="13:14" ht="15" x14ac:dyDescent="0.35">
      <c r="M1299" s="27" t="s">
        <v>1614</v>
      </c>
      <c r="N1299" s="28">
        <v>37896</v>
      </c>
    </row>
    <row r="1300" spans="13:14" ht="15" x14ac:dyDescent="0.35">
      <c r="M1300" s="27" t="s">
        <v>1615</v>
      </c>
      <c r="N1300" s="28">
        <v>21378.5</v>
      </c>
    </row>
    <row r="1301" spans="13:14" ht="15" x14ac:dyDescent="0.35">
      <c r="M1301" s="27" t="s">
        <v>1616</v>
      </c>
      <c r="N1301" s="28">
        <v>25726.6</v>
      </c>
    </row>
    <row r="1302" spans="13:14" ht="15" x14ac:dyDescent="0.35">
      <c r="M1302" s="27" t="s">
        <v>1617</v>
      </c>
      <c r="N1302" s="28">
        <v>18102.939999999999</v>
      </c>
    </row>
    <row r="1303" spans="13:14" ht="15" x14ac:dyDescent="0.35">
      <c r="M1303" s="27" t="s">
        <v>1618</v>
      </c>
      <c r="N1303" s="28">
        <v>19772.830000000002</v>
      </c>
    </row>
    <row r="1304" spans="13:14" ht="15" x14ac:dyDescent="0.35">
      <c r="M1304" s="27" t="s">
        <v>1619</v>
      </c>
      <c r="N1304" s="28">
        <v>10255.85</v>
      </c>
    </row>
    <row r="1305" spans="13:14" ht="15" x14ac:dyDescent="0.35">
      <c r="M1305" s="27" t="s">
        <v>1620</v>
      </c>
      <c r="N1305" s="28">
        <v>1800</v>
      </c>
    </row>
    <row r="1306" spans="13:14" ht="15" x14ac:dyDescent="0.35">
      <c r="M1306" s="27" t="s">
        <v>1621</v>
      </c>
      <c r="N1306" s="28">
        <v>48240.5</v>
      </c>
    </row>
    <row r="1307" spans="13:14" ht="15" x14ac:dyDescent="0.35">
      <c r="M1307" s="27" t="s">
        <v>1622</v>
      </c>
      <c r="N1307" s="28">
        <v>31432.5</v>
      </c>
    </row>
    <row r="1308" spans="13:14" ht="15" x14ac:dyDescent="0.35">
      <c r="M1308" s="27" t="s">
        <v>1623</v>
      </c>
      <c r="N1308" s="28">
        <v>38614.400000000001</v>
      </c>
    </row>
    <row r="1309" spans="13:14" ht="15" x14ac:dyDescent="0.35">
      <c r="M1309" s="27" t="s">
        <v>1624</v>
      </c>
      <c r="N1309" s="28">
        <v>872.77</v>
      </c>
    </row>
    <row r="1310" spans="13:14" ht="15" x14ac:dyDescent="0.35">
      <c r="M1310" s="27" t="s">
        <v>1625</v>
      </c>
      <c r="N1310" s="28">
        <v>160</v>
      </c>
    </row>
    <row r="1311" spans="13:14" ht="15" x14ac:dyDescent="0.35">
      <c r="M1311" s="27" t="s">
        <v>1626</v>
      </c>
      <c r="N1311" s="28">
        <v>35869.86</v>
      </c>
    </row>
    <row r="1312" spans="13:14" ht="15" x14ac:dyDescent="0.35">
      <c r="M1312" s="27" t="s">
        <v>1627</v>
      </c>
      <c r="N1312" s="28">
        <v>80262.09</v>
      </c>
    </row>
    <row r="1313" spans="13:14" ht="15" x14ac:dyDescent="0.35">
      <c r="M1313" s="27" t="s">
        <v>1628</v>
      </c>
      <c r="N1313" s="28">
        <v>410.07</v>
      </c>
    </row>
    <row r="1314" spans="13:14" ht="15" x14ac:dyDescent="0.35">
      <c r="M1314" s="27" t="s">
        <v>1629</v>
      </c>
      <c r="N1314" s="28">
        <v>25400</v>
      </c>
    </row>
    <row r="1315" spans="13:14" ht="15" x14ac:dyDescent="0.35">
      <c r="M1315" s="27" t="s">
        <v>1630</v>
      </c>
      <c r="N1315" s="28">
        <v>14000</v>
      </c>
    </row>
    <row r="1316" spans="13:14" ht="15" x14ac:dyDescent="0.35">
      <c r="M1316" s="27" t="s">
        <v>1631</v>
      </c>
      <c r="N1316" s="28">
        <v>45196.639999999999</v>
      </c>
    </row>
    <row r="1317" spans="13:14" ht="15" x14ac:dyDescent="0.35">
      <c r="M1317" s="27" t="s">
        <v>1632</v>
      </c>
      <c r="N1317" s="28">
        <v>14950</v>
      </c>
    </row>
    <row r="1318" spans="13:14" ht="15" x14ac:dyDescent="0.35">
      <c r="M1318" s="27" t="s">
        <v>1633</v>
      </c>
      <c r="N1318" s="28">
        <v>5038.4799999999996</v>
      </c>
    </row>
    <row r="1319" spans="13:14" ht="15" x14ac:dyDescent="0.35">
      <c r="M1319" s="27" t="s">
        <v>1634</v>
      </c>
      <c r="N1319" s="28">
        <v>14510</v>
      </c>
    </row>
    <row r="1320" spans="13:14" ht="15" x14ac:dyDescent="0.35">
      <c r="M1320" s="27" t="s">
        <v>1635</v>
      </c>
      <c r="N1320" s="28">
        <v>3576.6</v>
      </c>
    </row>
    <row r="1321" spans="13:14" ht="15" x14ac:dyDescent="0.35">
      <c r="M1321" s="27" t="s">
        <v>1636</v>
      </c>
      <c r="N1321" s="28">
        <v>10500</v>
      </c>
    </row>
    <row r="1322" spans="13:14" ht="15" x14ac:dyDescent="0.35">
      <c r="M1322" s="27" t="s">
        <v>1637</v>
      </c>
      <c r="N1322" s="28">
        <v>17469.509999999998</v>
      </c>
    </row>
    <row r="1323" spans="13:14" ht="15" x14ac:dyDescent="0.35">
      <c r="M1323" s="27" t="s">
        <v>1638</v>
      </c>
      <c r="N1323" s="28">
        <v>3198</v>
      </c>
    </row>
    <row r="1324" spans="13:14" ht="15" x14ac:dyDescent="0.35">
      <c r="M1324" s="27" t="s">
        <v>1639</v>
      </c>
      <c r="N1324" s="28">
        <v>650</v>
      </c>
    </row>
    <row r="1325" spans="13:14" ht="15" x14ac:dyDescent="0.35">
      <c r="M1325" s="27" t="s">
        <v>1640</v>
      </c>
      <c r="N1325" s="28">
        <v>7200</v>
      </c>
    </row>
    <row r="1326" spans="13:14" ht="15" x14ac:dyDescent="0.35">
      <c r="M1326" s="27" t="s">
        <v>1641</v>
      </c>
      <c r="N1326" s="28">
        <v>26334</v>
      </c>
    </row>
    <row r="1327" spans="13:14" ht="15" x14ac:dyDescent="0.35">
      <c r="M1327" s="27" t="s">
        <v>1642</v>
      </c>
      <c r="N1327" s="28">
        <v>16047.24</v>
      </c>
    </row>
    <row r="1328" spans="13:14" ht="15" x14ac:dyDescent="0.35">
      <c r="M1328" s="27" t="s">
        <v>1643</v>
      </c>
      <c r="N1328" s="28">
        <v>4100</v>
      </c>
    </row>
    <row r="1329" spans="13:14" ht="15" x14ac:dyDescent="0.35">
      <c r="M1329" s="27" t="s">
        <v>1644</v>
      </c>
      <c r="N1329" s="28">
        <v>3920</v>
      </c>
    </row>
    <row r="1330" spans="13:14" ht="15" x14ac:dyDescent="0.35">
      <c r="M1330" s="27" t="s">
        <v>1645</v>
      </c>
      <c r="N1330" s="28">
        <v>800</v>
      </c>
    </row>
    <row r="1331" spans="13:14" ht="15" x14ac:dyDescent="0.35">
      <c r="M1331" s="27" t="s">
        <v>1646</v>
      </c>
      <c r="N1331" s="28">
        <v>0</v>
      </c>
    </row>
    <row r="1332" spans="13:14" ht="15" x14ac:dyDescent="0.35">
      <c r="M1332" s="27" t="s">
        <v>1647</v>
      </c>
      <c r="N1332" s="28">
        <v>8640</v>
      </c>
    </row>
    <row r="1333" spans="13:14" ht="15" x14ac:dyDescent="0.35">
      <c r="M1333" s="27" t="s">
        <v>1648</v>
      </c>
      <c r="N1333" s="28">
        <v>23898</v>
      </c>
    </row>
    <row r="1334" spans="13:14" ht="15" x14ac:dyDescent="0.35">
      <c r="M1334" s="27" t="s">
        <v>1649</v>
      </c>
      <c r="N1334" s="28">
        <v>14880</v>
      </c>
    </row>
    <row r="1335" spans="13:14" ht="15" x14ac:dyDescent="0.35">
      <c r="M1335" s="27" t="s">
        <v>1650</v>
      </c>
      <c r="N1335" s="28">
        <v>37741.11</v>
      </c>
    </row>
    <row r="1336" spans="13:14" ht="15" x14ac:dyDescent="0.35">
      <c r="M1336" s="27" t="s">
        <v>1651</v>
      </c>
      <c r="N1336" s="28">
        <v>20927.5</v>
      </c>
    </row>
    <row r="1337" spans="13:14" ht="15" x14ac:dyDescent="0.35">
      <c r="M1337" s="27" t="s">
        <v>1652</v>
      </c>
      <c r="N1337" s="28">
        <v>5000</v>
      </c>
    </row>
    <row r="1338" spans="13:14" ht="15" x14ac:dyDescent="0.35">
      <c r="M1338" s="27" t="s">
        <v>1653</v>
      </c>
      <c r="N1338" s="28">
        <v>5098</v>
      </c>
    </row>
    <row r="1339" spans="13:14" ht="15" x14ac:dyDescent="0.35">
      <c r="M1339" s="27" t="s">
        <v>1654</v>
      </c>
      <c r="N1339" s="28">
        <v>1080</v>
      </c>
    </row>
    <row r="1340" spans="13:14" ht="15" x14ac:dyDescent="0.35">
      <c r="M1340" s="27" t="s">
        <v>1655</v>
      </c>
      <c r="N1340" s="28">
        <v>720</v>
      </c>
    </row>
    <row r="1341" spans="13:14" ht="15" x14ac:dyDescent="0.35">
      <c r="M1341" s="27" t="s">
        <v>1656</v>
      </c>
      <c r="N1341" s="28">
        <v>16905</v>
      </c>
    </row>
    <row r="1342" spans="13:14" ht="15" x14ac:dyDescent="0.35">
      <c r="M1342" s="27" t="s">
        <v>1657</v>
      </c>
      <c r="N1342" s="28">
        <v>1320</v>
      </c>
    </row>
    <row r="1343" spans="13:14" ht="15" x14ac:dyDescent="0.35">
      <c r="M1343" s="27" t="s">
        <v>1658</v>
      </c>
      <c r="N1343" s="28">
        <v>240</v>
      </c>
    </row>
    <row r="1344" spans="13:14" ht="15" x14ac:dyDescent="0.35">
      <c r="M1344" s="27" t="s">
        <v>1659</v>
      </c>
      <c r="N1344" s="28">
        <v>4250</v>
      </c>
    </row>
    <row r="1345" spans="13:14" ht="15" x14ac:dyDescent="0.35">
      <c r="M1345" s="27" t="s">
        <v>1660</v>
      </c>
      <c r="N1345" s="28">
        <v>10758</v>
      </c>
    </row>
    <row r="1346" spans="13:14" ht="15" x14ac:dyDescent="0.35">
      <c r="M1346" s="27" t="s">
        <v>1661</v>
      </c>
      <c r="N1346" s="28">
        <v>24379.69</v>
      </c>
    </row>
    <row r="1347" spans="13:14" ht="15" x14ac:dyDescent="0.35">
      <c r="M1347" s="27" t="s">
        <v>1662</v>
      </c>
      <c r="N1347" s="28">
        <v>470</v>
      </c>
    </row>
    <row r="1348" spans="13:14" ht="15" x14ac:dyDescent="0.35">
      <c r="M1348" s="27" t="s">
        <v>1663</v>
      </c>
      <c r="N1348" s="28">
        <v>1770</v>
      </c>
    </row>
    <row r="1349" spans="13:14" ht="15" x14ac:dyDescent="0.35">
      <c r="M1349" s="27" t="s">
        <v>1664</v>
      </c>
      <c r="N1349" s="28">
        <v>4840</v>
      </c>
    </row>
    <row r="1350" spans="13:14" ht="15" x14ac:dyDescent="0.35">
      <c r="M1350" s="27" t="s">
        <v>1665</v>
      </c>
      <c r="N1350" s="28">
        <v>180418.22</v>
      </c>
    </row>
    <row r="1351" spans="13:14" ht="15" x14ac:dyDescent="0.35">
      <c r="M1351" s="27" t="s">
        <v>1666</v>
      </c>
      <c r="N1351" s="28">
        <v>5600</v>
      </c>
    </row>
    <row r="1352" spans="13:14" ht="15" x14ac:dyDescent="0.35">
      <c r="M1352" s="27" t="s">
        <v>1667</v>
      </c>
      <c r="N1352" s="28">
        <v>8448</v>
      </c>
    </row>
    <row r="1353" spans="13:14" ht="15" x14ac:dyDescent="0.35">
      <c r="M1353" s="27" t="s">
        <v>1668</v>
      </c>
      <c r="N1353" s="28">
        <v>12400</v>
      </c>
    </row>
    <row r="1354" spans="13:14" ht="15" x14ac:dyDescent="0.35">
      <c r="M1354" s="27" t="s">
        <v>1669</v>
      </c>
      <c r="N1354" s="28">
        <v>364</v>
      </c>
    </row>
    <row r="1355" spans="13:14" ht="15" x14ac:dyDescent="0.35">
      <c r="M1355" s="27" t="s">
        <v>1670</v>
      </c>
      <c r="N1355" s="28">
        <v>1230</v>
      </c>
    </row>
    <row r="1356" spans="13:14" ht="15" x14ac:dyDescent="0.35">
      <c r="M1356" s="27" t="s">
        <v>1671</v>
      </c>
      <c r="N1356" s="28">
        <v>10000</v>
      </c>
    </row>
    <row r="1357" spans="13:14" ht="15" x14ac:dyDescent="0.35">
      <c r="M1357" s="27" t="s">
        <v>1672</v>
      </c>
      <c r="N1357" s="28">
        <v>17800</v>
      </c>
    </row>
    <row r="1358" spans="13:14" ht="15" x14ac:dyDescent="0.35">
      <c r="M1358" s="27" t="s">
        <v>1673</v>
      </c>
      <c r="N1358" s="28">
        <v>26098.93</v>
      </c>
    </row>
    <row r="1359" spans="13:14" ht="15" x14ac:dyDescent="0.35">
      <c r="M1359" s="27" t="s">
        <v>1674</v>
      </c>
      <c r="N1359" s="28">
        <v>400</v>
      </c>
    </row>
    <row r="1360" spans="13:14" ht="15" x14ac:dyDescent="0.35">
      <c r="M1360" s="27" t="s">
        <v>1675</v>
      </c>
      <c r="N1360" s="28">
        <v>23293.599999999999</v>
      </c>
    </row>
    <row r="1361" spans="13:14" ht="15" x14ac:dyDescent="0.35">
      <c r="M1361" s="27" t="s">
        <v>1676</v>
      </c>
      <c r="N1361" s="28">
        <v>3658.18</v>
      </c>
    </row>
    <row r="1362" spans="13:14" ht="15" x14ac:dyDescent="0.35">
      <c r="M1362" s="27" t="s">
        <v>1677</v>
      </c>
      <c r="N1362" s="28">
        <v>5362.4</v>
      </c>
    </row>
    <row r="1363" spans="13:14" ht="15" x14ac:dyDescent="0.35">
      <c r="M1363" s="27" t="s">
        <v>1678</v>
      </c>
      <c r="N1363" s="28">
        <v>800</v>
      </c>
    </row>
    <row r="1364" spans="13:14" ht="15" x14ac:dyDescent="0.35">
      <c r="M1364" s="27" t="s">
        <v>1679</v>
      </c>
      <c r="N1364" s="28">
        <v>10500</v>
      </c>
    </row>
    <row r="1365" spans="13:14" ht="15" x14ac:dyDescent="0.35">
      <c r="M1365" s="27" t="s">
        <v>1680</v>
      </c>
      <c r="N1365" s="28">
        <v>20905.72</v>
      </c>
    </row>
    <row r="1366" spans="13:14" ht="15" x14ac:dyDescent="0.35">
      <c r="M1366" s="27" t="s">
        <v>1681</v>
      </c>
      <c r="N1366" s="28">
        <v>32458.45</v>
      </c>
    </row>
    <row r="1367" spans="13:14" ht="15" x14ac:dyDescent="0.35">
      <c r="M1367" s="27" t="s">
        <v>1682</v>
      </c>
      <c r="N1367" s="28">
        <v>358</v>
      </c>
    </row>
    <row r="1368" spans="13:14" ht="15" x14ac:dyDescent="0.35">
      <c r="M1368" s="27" t="s">
        <v>1683</v>
      </c>
      <c r="N1368" s="28">
        <v>10700</v>
      </c>
    </row>
    <row r="1369" spans="13:14" ht="15" x14ac:dyDescent="0.35">
      <c r="M1369" s="27" t="s">
        <v>1684</v>
      </c>
      <c r="N1369" s="28">
        <v>33262.06</v>
      </c>
    </row>
    <row r="1370" spans="13:14" ht="15" x14ac:dyDescent="0.35">
      <c r="M1370" s="27" t="s">
        <v>1685</v>
      </c>
      <c r="N1370" s="28">
        <v>71754.55</v>
      </c>
    </row>
    <row r="1371" spans="13:14" ht="15" x14ac:dyDescent="0.35">
      <c r="M1371" s="27" t="s">
        <v>1686</v>
      </c>
      <c r="N1371" s="28">
        <v>32547.279999999999</v>
      </c>
    </row>
    <row r="1372" spans="13:14" ht="15" x14ac:dyDescent="0.35">
      <c r="M1372" s="27" t="s">
        <v>1687</v>
      </c>
      <c r="N1372" s="28">
        <v>2950</v>
      </c>
    </row>
    <row r="1373" spans="13:14" ht="15" x14ac:dyDescent="0.35">
      <c r="M1373" s="27" t="s">
        <v>1688</v>
      </c>
      <c r="N1373" s="28">
        <v>10500</v>
      </c>
    </row>
    <row r="1374" spans="13:14" ht="15" x14ac:dyDescent="0.35">
      <c r="M1374" s="27" t="s">
        <v>1689</v>
      </c>
      <c r="N1374" s="28">
        <v>12262.34</v>
      </c>
    </row>
    <row r="1375" spans="13:14" ht="15" x14ac:dyDescent="0.35">
      <c r="M1375" s="27" t="s">
        <v>1690</v>
      </c>
      <c r="N1375" s="28">
        <v>10800</v>
      </c>
    </row>
    <row r="1376" spans="13:14" ht="15" x14ac:dyDescent="0.35">
      <c r="M1376" s="27" t="s">
        <v>1691</v>
      </c>
      <c r="N1376" s="28">
        <v>3000</v>
      </c>
    </row>
    <row r="1377" spans="13:14" ht="15" x14ac:dyDescent="0.35">
      <c r="M1377" s="27" t="s">
        <v>1692</v>
      </c>
      <c r="N1377" s="28">
        <v>56566.32</v>
      </c>
    </row>
    <row r="1378" spans="13:14" ht="15" x14ac:dyDescent="0.35">
      <c r="M1378" s="27" t="s">
        <v>1693</v>
      </c>
      <c r="N1378" s="28">
        <v>43435</v>
      </c>
    </row>
    <row r="1379" spans="13:14" ht="15" x14ac:dyDescent="0.35">
      <c r="M1379" s="27" t="s">
        <v>1694</v>
      </c>
      <c r="N1379" s="28">
        <v>56999.22</v>
      </c>
    </row>
    <row r="1380" spans="13:14" ht="15" x14ac:dyDescent="0.35">
      <c r="M1380" s="27" t="s">
        <v>1695</v>
      </c>
      <c r="N1380" s="28">
        <v>56999.22</v>
      </c>
    </row>
    <row r="1381" spans="13:14" ht="15" x14ac:dyDescent="0.35">
      <c r="M1381" s="27" t="s">
        <v>1696</v>
      </c>
      <c r="N1381" s="28">
        <v>59548.6</v>
      </c>
    </row>
    <row r="1382" spans="13:14" ht="15" x14ac:dyDescent="0.35">
      <c r="M1382" s="27" t="s">
        <v>1697</v>
      </c>
      <c r="N1382" s="28">
        <v>56603</v>
      </c>
    </row>
    <row r="1383" spans="13:14" ht="15" x14ac:dyDescent="0.35">
      <c r="M1383" s="27" t="s">
        <v>1698</v>
      </c>
      <c r="N1383" s="28">
        <v>2400</v>
      </c>
    </row>
    <row r="1384" spans="13:14" ht="15" x14ac:dyDescent="0.35">
      <c r="M1384" s="27" t="s">
        <v>1699</v>
      </c>
      <c r="N1384" s="28">
        <v>21117.25</v>
      </c>
    </row>
    <row r="1385" spans="13:14" ht="15" x14ac:dyDescent="0.35">
      <c r="M1385" s="27" t="s">
        <v>1700</v>
      </c>
      <c r="N1385" s="28">
        <v>1250</v>
      </c>
    </row>
    <row r="1386" spans="13:14" ht="15" x14ac:dyDescent="0.35">
      <c r="M1386" s="27" t="s">
        <v>1701</v>
      </c>
      <c r="N1386" s="28">
        <v>60505.5</v>
      </c>
    </row>
    <row r="1387" spans="13:14" ht="15" x14ac:dyDescent="0.35">
      <c r="M1387" s="27" t="s">
        <v>1702</v>
      </c>
      <c r="N1387" s="28">
        <v>621</v>
      </c>
    </row>
    <row r="1388" spans="13:14" ht="15" x14ac:dyDescent="0.35">
      <c r="M1388" s="27" t="s">
        <v>1703</v>
      </c>
      <c r="N1388" s="28">
        <v>5364</v>
      </c>
    </row>
    <row r="1389" spans="13:14" ht="15" x14ac:dyDescent="0.35">
      <c r="M1389" s="27" t="s">
        <v>1704</v>
      </c>
      <c r="N1389" s="28">
        <v>800</v>
      </c>
    </row>
    <row r="1390" spans="13:14" ht="15" x14ac:dyDescent="0.35">
      <c r="M1390" s="27" t="s">
        <v>1705</v>
      </c>
      <c r="N1390" s="28">
        <v>7500</v>
      </c>
    </row>
    <row r="1391" spans="13:14" ht="15" x14ac:dyDescent="0.35">
      <c r="M1391" s="27" t="s">
        <v>1706</v>
      </c>
      <c r="N1391" s="28">
        <v>800</v>
      </c>
    </row>
    <row r="1392" spans="13:14" ht="15" x14ac:dyDescent="0.35">
      <c r="M1392" s="27" t="s">
        <v>1707</v>
      </c>
      <c r="N1392" s="28">
        <v>384</v>
      </c>
    </row>
    <row r="1393" spans="13:14" ht="15" x14ac:dyDescent="0.35">
      <c r="M1393" s="27" t="s">
        <v>1708</v>
      </c>
      <c r="N1393" s="28">
        <v>0</v>
      </c>
    </row>
    <row r="1394" spans="13:14" ht="15" x14ac:dyDescent="0.35">
      <c r="M1394" s="27" t="s">
        <v>1709</v>
      </c>
      <c r="N1394" s="28">
        <v>8232</v>
      </c>
    </row>
    <row r="1395" spans="13:14" ht="15" x14ac:dyDescent="0.35">
      <c r="M1395" s="27" t="s">
        <v>1710</v>
      </c>
      <c r="N1395" s="28">
        <v>22213.5</v>
      </c>
    </row>
    <row r="1396" spans="13:14" ht="15" x14ac:dyDescent="0.35">
      <c r="M1396" s="27" t="s">
        <v>1711</v>
      </c>
      <c r="N1396" s="28">
        <v>1176</v>
      </c>
    </row>
    <row r="1397" spans="13:14" ht="15" x14ac:dyDescent="0.35">
      <c r="M1397" s="27" t="s">
        <v>1712</v>
      </c>
      <c r="N1397" s="28">
        <v>21117.25</v>
      </c>
    </row>
    <row r="1398" spans="13:14" ht="15" x14ac:dyDescent="0.35">
      <c r="M1398" s="27" t="s">
        <v>1713</v>
      </c>
      <c r="N1398" s="28">
        <v>12600</v>
      </c>
    </row>
    <row r="1399" spans="13:14" ht="15" x14ac:dyDescent="0.35">
      <c r="M1399" s="27" t="s">
        <v>1714</v>
      </c>
      <c r="N1399" s="28">
        <v>1500</v>
      </c>
    </row>
    <row r="1400" spans="13:14" ht="15" x14ac:dyDescent="0.35">
      <c r="M1400" s="27" t="s">
        <v>1715</v>
      </c>
      <c r="N1400" s="28">
        <v>45332.43</v>
      </c>
    </row>
    <row r="1401" spans="13:14" ht="15" x14ac:dyDescent="0.35">
      <c r="M1401" s="27" t="s">
        <v>1716</v>
      </c>
      <c r="N1401" s="28">
        <v>100745</v>
      </c>
    </row>
    <row r="1402" spans="13:14" ht="15" x14ac:dyDescent="0.35">
      <c r="M1402" s="27" t="s">
        <v>1717</v>
      </c>
      <c r="N1402" s="28">
        <v>360</v>
      </c>
    </row>
    <row r="1403" spans="13:14" ht="15" x14ac:dyDescent="0.35">
      <c r="M1403" s="27" t="s">
        <v>1718</v>
      </c>
      <c r="N1403" s="28">
        <v>1408</v>
      </c>
    </row>
    <row r="1404" spans="13:14" ht="15" x14ac:dyDescent="0.35">
      <c r="M1404" s="27" t="s">
        <v>1719</v>
      </c>
      <c r="N1404" s="28">
        <v>15000</v>
      </c>
    </row>
    <row r="1405" spans="13:14" ht="15" x14ac:dyDescent="0.35">
      <c r="M1405" s="27" t="s">
        <v>1720</v>
      </c>
      <c r="N1405" s="28">
        <v>720</v>
      </c>
    </row>
    <row r="1406" spans="13:14" ht="15" x14ac:dyDescent="0.35">
      <c r="M1406" s="27" t="s">
        <v>1721</v>
      </c>
      <c r="N1406" s="28">
        <v>1250</v>
      </c>
    </row>
    <row r="1407" spans="13:14" ht="15" x14ac:dyDescent="0.35">
      <c r="M1407" s="27" t="s">
        <v>1722</v>
      </c>
      <c r="N1407" s="28">
        <v>20000</v>
      </c>
    </row>
    <row r="1408" spans="13:14" ht="15" x14ac:dyDescent="0.35">
      <c r="M1408" s="27" t="s">
        <v>1723</v>
      </c>
      <c r="N1408" s="28">
        <v>22406</v>
      </c>
    </row>
    <row r="1409" spans="13:14" ht="15" x14ac:dyDescent="0.35">
      <c r="M1409" s="27" t="s">
        <v>1724</v>
      </c>
      <c r="N1409" s="28">
        <v>1200</v>
      </c>
    </row>
    <row r="1410" spans="13:14" ht="15" x14ac:dyDescent="0.35">
      <c r="M1410" s="27" t="s">
        <v>1725</v>
      </c>
      <c r="N1410" s="28">
        <v>53697.5</v>
      </c>
    </row>
    <row r="1411" spans="13:14" ht="15" x14ac:dyDescent="0.35">
      <c r="M1411" s="27" t="s">
        <v>1726</v>
      </c>
      <c r="N1411" s="28">
        <v>4300</v>
      </c>
    </row>
    <row r="1412" spans="13:14" ht="15" x14ac:dyDescent="0.35">
      <c r="M1412" s="27" t="s">
        <v>1727</v>
      </c>
      <c r="N1412" s="28">
        <v>22732.400000000001</v>
      </c>
    </row>
    <row r="1413" spans="13:14" ht="15" x14ac:dyDescent="0.35">
      <c r="M1413" s="27" t="s">
        <v>1728</v>
      </c>
      <c r="N1413" s="28">
        <v>6750</v>
      </c>
    </row>
    <row r="1414" spans="13:14" ht="15" x14ac:dyDescent="0.35">
      <c r="M1414" s="27" t="s">
        <v>1729</v>
      </c>
      <c r="N1414" s="28">
        <v>8964</v>
      </c>
    </row>
    <row r="1415" spans="13:14" ht="15" x14ac:dyDescent="0.35">
      <c r="M1415" s="27" t="s">
        <v>1730</v>
      </c>
      <c r="N1415" s="28">
        <v>720</v>
      </c>
    </row>
    <row r="1416" spans="13:14" ht="15" x14ac:dyDescent="0.35">
      <c r="M1416" s="27" t="s">
        <v>1731</v>
      </c>
      <c r="N1416" s="28">
        <v>23813</v>
      </c>
    </row>
    <row r="1417" spans="13:14" ht="15" x14ac:dyDescent="0.35">
      <c r="M1417" s="27" t="s">
        <v>1732</v>
      </c>
      <c r="N1417" s="28">
        <v>18672.5</v>
      </c>
    </row>
    <row r="1418" spans="13:14" ht="15" x14ac:dyDescent="0.35">
      <c r="M1418" s="27" t="s">
        <v>1733</v>
      </c>
      <c r="N1418" s="28">
        <v>13760</v>
      </c>
    </row>
    <row r="1419" spans="13:14" ht="15" x14ac:dyDescent="0.35">
      <c r="M1419" s="27" t="s">
        <v>1734</v>
      </c>
      <c r="N1419" s="28">
        <v>81711.240000000005</v>
      </c>
    </row>
    <row r="1420" spans="13:14" ht="15" x14ac:dyDescent="0.35">
      <c r="M1420" s="27" t="s">
        <v>1735</v>
      </c>
      <c r="N1420" s="28">
        <v>7500</v>
      </c>
    </row>
    <row r="1421" spans="13:14" ht="15" x14ac:dyDescent="0.35">
      <c r="M1421" s="27" t="s">
        <v>1736</v>
      </c>
      <c r="N1421" s="28">
        <v>16645.759999999998</v>
      </c>
    </row>
    <row r="1422" spans="13:14" ht="15" x14ac:dyDescent="0.35">
      <c r="M1422" s="27" t="s">
        <v>1737</v>
      </c>
      <c r="N1422" s="28">
        <v>720</v>
      </c>
    </row>
    <row r="1423" spans="13:14" ht="15" x14ac:dyDescent="0.35">
      <c r="M1423" s="27" t="s">
        <v>1738</v>
      </c>
      <c r="N1423" s="28">
        <v>100000</v>
      </c>
    </row>
    <row r="1424" spans="13:14" ht="15" x14ac:dyDescent="0.35">
      <c r="M1424" s="27" t="s">
        <v>1739</v>
      </c>
      <c r="N1424" s="28">
        <v>18672.5</v>
      </c>
    </row>
    <row r="1425" spans="13:14" ht="15" x14ac:dyDescent="0.35">
      <c r="M1425" s="27" t="s">
        <v>1740</v>
      </c>
      <c r="N1425" s="28">
        <v>7678</v>
      </c>
    </row>
    <row r="1426" spans="13:14" ht="15" x14ac:dyDescent="0.35">
      <c r="M1426" s="27" t="s">
        <v>1741</v>
      </c>
      <c r="N1426" s="28">
        <v>1920</v>
      </c>
    </row>
    <row r="1427" spans="13:14" ht="15" x14ac:dyDescent="0.35">
      <c r="M1427" s="27" t="s">
        <v>1742</v>
      </c>
      <c r="N1427" s="28">
        <v>33869.599999999999</v>
      </c>
    </row>
    <row r="1428" spans="13:14" ht="15" x14ac:dyDescent="0.35">
      <c r="M1428" s="27" t="s">
        <v>1743</v>
      </c>
      <c r="N1428" s="28">
        <v>72141.5</v>
      </c>
    </row>
    <row r="1429" spans="13:14" ht="15" x14ac:dyDescent="0.35">
      <c r="M1429" s="27" t="s">
        <v>1744</v>
      </c>
      <c r="N1429" s="28">
        <v>8200</v>
      </c>
    </row>
    <row r="1430" spans="13:14" ht="15" x14ac:dyDescent="0.35">
      <c r="M1430" s="27" t="s">
        <v>1745</v>
      </c>
      <c r="N1430" s="28">
        <v>5750</v>
      </c>
    </row>
    <row r="1431" spans="13:14" ht="15" x14ac:dyDescent="0.35">
      <c r="M1431" s="27" t="s">
        <v>1746</v>
      </c>
      <c r="N1431" s="28">
        <v>11200</v>
      </c>
    </row>
    <row r="1432" spans="13:14" ht="15" x14ac:dyDescent="0.35">
      <c r="M1432" s="27" t="s">
        <v>1747</v>
      </c>
      <c r="N1432" s="28">
        <v>3500</v>
      </c>
    </row>
    <row r="1433" spans="13:14" ht="15" x14ac:dyDescent="0.35">
      <c r="M1433" s="27" t="s">
        <v>1748</v>
      </c>
      <c r="N1433" s="28">
        <v>5000</v>
      </c>
    </row>
    <row r="1434" spans="13:14" ht="15" x14ac:dyDescent="0.35">
      <c r="M1434" s="27" t="s">
        <v>1460</v>
      </c>
      <c r="N1434" s="28">
        <v>5427.45</v>
      </c>
    </row>
    <row r="1435" spans="13:14" ht="15" x14ac:dyDescent="0.35">
      <c r="M1435" s="27" t="s">
        <v>1450</v>
      </c>
      <c r="N1435" s="28">
        <v>0</v>
      </c>
    </row>
    <row r="1436" spans="13:14" ht="15" x14ac:dyDescent="0.35">
      <c r="M1436" s="27" t="s">
        <v>1749</v>
      </c>
      <c r="N1436" s="28">
        <v>0</v>
      </c>
    </row>
    <row r="1437" spans="13:14" ht="15" x14ac:dyDescent="0.35">
      <c r="M1437" s="27" t="s">
        <v>1750</v>
      </c>
      <c r="N1437" s="28">
        <v>0</v>
      </c>
    </row>
    <row r="1438" spans="13:14" ht="15" x14ac:dyDescent="0.35">
      <c r="M1438" s="27" t="s">
        <v>1751</v>
      </c>
      <c r="N1438" s="28">
        <v>0</v>
      </c>
    </row>
    <row r="1439" spans="13:14" ht="15" x14ac:dyDescent="0.35">
      <c r="M1439" s="27" t="s">
        <v>1752</v>
      </c>
      <c r="N1439" s="28">
        <v>0</v>
      </c>
    </row>
    <row r="1440" spans="13:14" ht="15" x14ac:dyDescent="0.35">
      <c r="M1440" s="27" t="s">
        <v>1753</v>
      </c>
      <c r="N1440" s="28">
        <v>0</v>
      </c>
    </row>
    <row r="1441" spans="13:14" ht="15" x14ac:dyDescent="0.35">
      <c r="M1441" s="27" t="s">
        <v>1754</v>
      </c>
      <c r="N1441" s="28">
        <v>0</v>
      </c>
    </row>
    <row r="1442" spans="13:14" ht="15" x14ac:dyDescent="0.35">
      <c r="M1442" s="27" t="s">
        <v>1755</v>
      </c>
      <c r="N1442" s="28">
        <v>0</v>
      </c>
    </row>
    <row r="1443" spans="13:14" ht="15" x14ac:dyDescent="0.35">
      <c r="M1443" s="27" t="s">
        <v>1756</v>
      </c>
      <c r="N1443" s="28">
        <v>0</v>
      </c>
    </row>
    <row r="1444" spans="13:14" ht="15" x14ac:dyDescent="0.35">
      <c r="M1444" s="27" t="s">
        <v>1757</v>
      </c>
      <c r="N1444" s="28">
        <v>0</v>
      </c>
    </row>
    <row r="1445" spans="13:14" ht="15" x14ac:dyDescent="0.35">
      <c r="M1445" s="27" t="s">
        <v>1758</v>
      </c>
      <c r="N1445" s="28">
        <v>0</v>
      </c>
    </row>
    <row r="1446" spans="13:14" ht="15" x14ac:dyDescent="0.35">
      <c r="M1446" s="27" t="s">
        <v>1759</v>
      </c>
      <c r="N1446" s="28">
        <v>0</v>
      </c>
    </row>
    <row r="1447" spans="13:14" ht="15" x14ac:dyDescent="0.35">
      <c r="M1447" s="27" t="s">
        <v>1760</v>
      </c>
      <c r="N1447" s="28">
        <v>0</v>
      </c>
    </row>
    <row r="1448" spans="13:14" ht="15" x14ac:dyDescent="0.35">
      <c r="M1448" s="27" t="s">
        <v>1761</v>
      </c>
      <c r="N1448" s="28">
        <v>0</v>
      </c>
    </row>
    <row r="1449" spans="13:14" ht="15" x14ac:dyDescent="0.35">
      <c r="M1449" s="27" t="s">
        <v>1762</v>
      </c>
      <c r="N1449" s="28">
        <v>0</v>
      </c>
    </row>
    <row r="1450" spans="13:14" ht="15" x14ac:dyDescent="0.35">
      <c r="M1450" s="27" t="s">
        <v>1763</v>
      </c>
      <c r="N1450" s="28">
        <v>0</v>
      </c>
    </row>
    <row r="1451" spans="13:14" ht="15" x14ac:dyDescent="0.35">
      <c r="M1451" s="27" t="s">
        <v>1764</v>
      </c>
      <c r="N1451" s="28">
        <v>0</v>
      </c>
    </row>
    <row r="1452" spans="13:14" ht="15" x14ac:dyDescent="0.35">
      <c r="M1452" s="27" t="s">
        <v>1765</v>
      </c>
      <c r="N1452" s="28">
        <v>0</v>
      </c>
    </row>
    <row r="1453" spans="13:14" ht="15" x14ac:dyDescent="0.35">
      <c r="M1453" s="27" t="s">
        <v>1766</v>
      </c>
      <c r="N1453" s="28">
        <v>0</v>
      </c>
    </row>
    <row r="1454" spans="13:14" ht="15" x14ac:dyDescent="0.35">
      <c r="M1454" s="27" t="s">
        <v>1767</v>
      </c>
      <c r="N1454" s="28">
        <v>0</v>
      </c>
    </row>
    <row r="1455" spans="13:14" ht="15" x14ac:dyDescent="0.35">
      <c r="M1455" s="27" t="s">
        <v>1768</v>
      </c>
      <c r="N1455" s="28">
        <v>0</v>
      </c>
    </row>
    <row r="1456" spans="13:14" ht="15" x14ac:dyDescent="0.35">
      <c r="M1456" s="27" t="s">
        <v>1769</v>
      </c>
      <c r="N1456" s="28">
        <v>0</v>
      </c>
    </row>
    <row r="1457" spans="13:14" ht="15" x14ac:dyDescent="0.35">
      <c r="M1457" s="27" t="s">
        <v>1770</v>
      </c>
      <c r="N1457" s="28">
        <v>0</v>
      </c>
    </row>
    <row r="1458" spans="13:14" ht="15" x14ac:dyDescent="0.35">
      <c r="M1458" s="27" t="s">
        <v>1771</v>
      </c>
      <c r="N1458" s="28">
        <v>0</v>
      </c>
    </row>
    <row r="1459" spans="13:14" ht="15" x14ac:dyDescent="0.35">
      <c r="M1459" s="27" t="s">
        <v>1772</v>
      </c>
      <c r="N1459" s="28">
        <v>0</v>
      </c>
    </row>
    <row r="1460" spans="13:14" ht="15" x14ac:dyDescent="0.35">
      <c r="M1460" s="27" t="s">
        <v>1773</v>
      </c>
      <c r="N1460" s="28">
        <v>0</v>
      </c>
    </row>
    <row r="1461" spans="13:14" ht="15" x14ac:dyDescent="0.35">
      <c r="M1461" s="27" t="s">
        <v>1774</v>
      </c>
      <c r="N1461" s="28">
        <v>0</v>
      </c>
    </row>
    <row r="1462" spans="13:14" ht="15" x14ac:dyDescent="0.35">
      <c r="M1462" s="27" t="s">
        <v>1775</v>
      </c>
      <c r="N1462" s="28">
        <v>0</v>
      </c>
    </row>
    <row r="1463" spans="13:14" ht="15" x14ac:dyDescent="0.35">
      <c r="M1463" s="27" t="s">
        <v>1776</v>
      </c>
      <c r="N1463" s="28">
        <v>0</v>
      </c>
    </row>
    <row r="1464" spans="13:14" ht="15" x14ac:dyDescent="0.35">
      <c r="M1464" s="27" t="s">
        <v>1777</v>
      </c>
      <c r="N1464" s="28">
        <v>0</v>
      </c>
    </row>
    <row r="1465" spans="13:14" ht="15" x14ac:dyDescent="0.35">
      <c r="M1465" s="27" t="s">
        <v>1778</v>
      </c>
      <c r="N1465" s="28">
        <v>0</v>
      </c>
    </row>
    <row r="1466" spans="13:14" ht="15" x14ac:dyDescent="0.35">
      <c r="M1466" s="27" t="s">
        <v>1779</v>
      </c>
      <c r="N1466" s="28">
        <v>0</v>
      </c>
    </row>
    <row r="1467" spans="13:14" ht="15" x14ac:dyDescent="0.35">
      <c r="M1467" s="27" t="s">
        <v>1780</v>
      </c>
      <c r="N1467" s="28">
        <v>0</v>
      </c>
    </row>
    <row r="1468" spans="13:14" ht="15" x14ac:dyDescent="0.35">
      <c r="M1468" s="27" t="s">
        <v>1781</v>
      </c>
      <c r="N1468" s="28">
        <v>0</v>
      </c>
    </row>
    <row r="1469" spans="13:14" ht="15" x14ac:dyDescent="0.35">
      <c r="M1469" s="27" t="s">
        <v>1782</v>
      </c>
      <c r="N1469" s="28">
        <v>0</v>
      </c>
    </row>
    <row r="1470" spans="13:14" ht="15" x14ac:dyDescent="0.35">
      <c r="M1470" s="27" t="s">
        <v>1783</v>
      </c>
      <c r="N1470" s="28">
        <v>0</v>
      </c>
    </row>
    <row r="1471" spans="13:14" ht="15" x14ac:dyDescent="0.35">
      <c r="M1471" s="27" t="s">
        <v>1784</v>
      </c>
      <c r="N1471" s="28">
        <v>0</v>
      </c>
    </row>
    <row r="1472" spans="13:14" ht="15" x14ac:dyDescent="0.35">
      <c r="M1472" s="27" t="s">
        <v>1785</v>
      </c>
      <c r="N1472" s="28">
        <v>0</v>
      </c>
    </row>
    <row r="1473" spans="13:14" ht="15" x14ac:dyDescent="0.35">
      <c r="M1473" s="27" t="s">
        <v>1786</v>
      </c>
      <c r="N1473" s="28">
        <v>0</v>
      </c>
    </row>
    <row r="1474" spans="13:14" ht="15" x14ac:dyDescent="0.35">
      <c r="M1474" s="27" t="s">
        <v>1787</v>
      </c>
      <c r="N1474" s="28">
        <v>0</v>
      </c>
    </row>
    <row r="1475" spans="13:14" ht="15" x14ac:dyDescent="0.35">
      <c r="M1475" s="27" t="s">
        <v>1788</v>
      </c>
      <c r="N1475" s="28">
        <v>0</v>
      </c>
    </row>
    <row r="1476" spans="13:14" ht="15" x14ac:dyDescent="0.35">
      <c r="M1476" s="27" t="s">
        <v>1789</v>
      </c>
      <c r="N1476" s="28">
        <v>0</v>
      </c>
    </row>
    <row r="1477" spans="13:14" ht="15" x14ac:dyDescent="0.35">
      <c r="M1477" s="27" t="s">
        <v>1790</v>
      </c>
      <c r="N1477" s="28">
        <v>0</v>
      </c>
    </row>
    <row r="1478" spans="13:14" ht="15" x14ac:dyDescent="0.35">
      <c r="M1478" s="27" t="s">
        <v>1791</v>
      </c>
      <c r="N1478" s="28">
        <v>0</v>
      </c>
    </row>
    <row r="1479" spans="13:14" ht="15" x14ac:dyDescent="0.35">
      <c r="M1479" s="27" t="s">
        <v>1792</v>
      </c>
      <c r="N1479" s="28">
        <v>0</v>
      </c>
    </row>
    <row r="1480" spans="13:14" ht="15" x14ac:dyDescent="0.35">
      <c r="M1480" s="27" t="s">
        <v>1793</v>
      </c>
      <c r="N1480" s="28">
        <v>0</v>
      </c>
    </row>
    <row r="1481" spans="13:14" ht="15" x14ac:dyDescent="0.35">
      <c r="M1481" s="27" t="s">
        <v>1794</v>
      </c>
      <c r="N1481" s="28">
        <v>0</v>
      </c>
    </row>
    <row r="1482" spans="13:14" ht="15" x14ac:dyDescent="0.35">
      <c r="M1482" s="27" t="s">
        <v>1795</v>
      </c>
      <c r="N1482" s="28">
        <v>0</v>
      </c>
    </row>
    <row r="1483" spans="13:14" ht="15" x14ac:dyDescent="0.35">
      <c r="M1483" s="27" t="s">
        <v>1796</v>
      </c>
      <c r="N1483" s="28">
        <v>0</v>
      </c>
    </row>
    <row r="1484" spans="13:14" ht="15" x14ac:dyDescent="0.35">
      <c r="M1484" s="27" t="s">
        <v>1797</v>
      </c>
      <c r="N1484" s="28">
        <v>0</v>
      </c>
    </row>
    <row r="1485" spans="13:14" ht="15" x14ac:dyDescent="0.35">
      <c r="M1485" s="27" t="s">
        <v>1798</v>
      </c>
      <c r="N1485" s="28">
        <v>0</v>
      </c>
    </row>
    <row r="1486" spans="13:14" ht="15" x14ac:dyDescent="0.35">
      <c r="M1486" s="27" t="s">
        <v>1799</v>
      </c>
      <c r="N1486" s="28">
        <v>0</v>
      </c>
    </row>
    <row r="1487" spans="13:14" ht="15" x14ac:dyDescent="0.35">
      <c r="M1487" s="27" t="s">
        <v>1800</v>
      </c>
      <c r="N1487" s="28">
        <v>0</v>
      </c>
    </row>
    <row r="1488" spans="13:14" ht="15" x14ac:dyDescent="0.35">
      <c r="M1488" s="27" t="s">
        <v>1801</v>
      </c>
      <c r="N1488" s="28">
        <v>0</v>
      </c>
    </row>
    <row r="1489" spans="13:14" ht="15" x14ac:dyDescent="0.35">
      <c r="M1489" s="27" t="s">
        <v>1802</v>
      </c>
      <c r="N1489" s="28">
        <v>0</v>
      </c>
    </row>
    <row r="1490" spans="13:14" ht="15" x14ac:dyDescent="0.35">
      <c r="M1490" s="27" t="s">
        <v>1803</v>
      </c>
      <c r="N1490" s="28">
        <v>0</v>
      </c>
    </row>
    <row r="1491" spans="13:14" ht="15" x14ac:dyDescent="0.35">
      <c r="M1491" s="27" t="s">
        <v>1804</v>
      </c>
      <c r="N1491" s="28">
        <v>0</v>
      </c>
    </row>
    <row r="1492" spans="13:14" ht="15" x14ac:dyDescent="0.35">
      <c r="M1492" s="27" t="s">
        <v>1805</v>
      </c>
      <c r="N1492" s="28">
        <v>0</v>
      </c>
    </row>
    <row r="1493" spans="13:14" ht="15" x14ac:dyDescent="0.35">
      <c r="M1493" s="27" t="s">
        <v>1806</v>
      </c>
      <c r="N1493" s="28">
        <v>0</v>
      </c>
    </row>
    <row r="1494" spans="13:14" ht="15" x14ac:dyDescent="0.35">
      <c r="M1494" s="27" t="s">
        <v>1807</v>
      </c>
      <c r="N1494" s="28">
        <v>0</v>
      </c>
    </row>
    <row r="1495" spans="13:14" ht="15" x14ac:dyDescent="0.35">
      <c r="M1495" s="27" t="s">
        <v>1808</v>
      </c>
      <c r="N1495" s="28">
        <v>0</v>
      </c>
    </row>
    <row r="1496" spans="13:14" ht="15" x14ac:dyDescent="0.35">
      <c r="M1496" s="27" t="s">
        <v>1809</v>
      </c>
      <c r="N1496" s="28">
        <v>0</v>
      </c>
    </row>
    <row r="1497" spans="13:14" ht="15" x14ac:dyDescent="0.35">
      <c r="M1497" s="27" t="s">
        <v>1810</v>
      </c>
      <c r="N1497" s="28">
        <v>0</v>
      </c>
    </row>
    <row r="1498" spans="13:14" ht="15" x14ac:dyDescent="0.35">
      <c r="M1498" s="27" t="s">
        <v>1811</v>
      </c>
      <c r="N1498" s="28">
        <v>0</v>
      </c>
    </row>
    <row r="1499" spans="13:14" ht="15" x14ac:dyDescent="0.35">
      <c r="M1499" s="27" t="s">
        <v>1812</v>
      </c>
      <c r="N1499" s="28">
        <v>0</v>
      </c>
    </row>
    <row r="1500" spans="13:14" ht="15" x14ac:dyDescent="0.35">
      <c r="M1500" s="27" t="s">
        <v>1813</v>
      </c>
      <c r="N1500" s="28">
        <v>0</v>
      </c>
    </row>
    <row r="1501" spans="13:14" ht="15" x14ac:dyDescent="0.35">
      <c r="M1501" s="27" t="s">
        <v>1814</v>
      </c>
      <c r="N1501" s="28">
        <v>0</v>
      </c>
    </row>
    <row r="1502" spans="13:14" ht="15" x14ac:dyDescent="0.35">
      <c r="M1502" s="27" t="s">
        <v>1815</v>
      </c>
      <c r="N1502" s="28">
        <v>0</v>
      </c>
    </row>
    <row r="1503" spans="13:14" ht="15" x14ac:dyDescent="0.35">
      <c r="M1503" s="27" t="s">
        <v>1816</v>
      </c>
      <c r="N1503" s="28">
        <v>0</v>
      </c>
    </row>
    <row r="1504" spans="13:14" ht="15" x14ac:dyDescent="0.35">
      <c r="M1504" s="27" t="s">
        <v>1817</v>
      </c>
      <c r="N1504" s="28">
        <v>0</v>
      </c>
    </row>
    <row r="1505" spans="13:14" ht="15" x14ac:dyDescent="0.35">
      <c r="M1505" s="27" t="s">
        <v>1818</v>
      </c>
      <c r="N1505" s="28">
        <v>0</v>
      </c>
    </row>
    <row r="1506" spans="13:14" ht="15" x14ac:dyDescent="0.35">
      <c r="M1506" s="27" t="s">
        <v>1819</v>
      </c>
      <c r="N1506" s="28">
        <v>0</v>
      </c>
    </row>
    <row r="1507" spans="13:14" ht="15" x14ac:dyDescent="0.35">
      <c r="M1507" s="27" t="s">
        <v>1820</v>
      </c>
      <c r="N1507" s="28">
        <v>0</v>
      </c>
    </row>
    <row r="1508" spans="13:14" ht="15" x14ac:dyDescent="0.35">
      <c r="M1508" s="27" t="s">
        <v>1821</v>
      </c>
      <c r="N1508" s="28">
        <v>0</v>
      </c>
    </row>
    <row r="1509" spans="13:14" ht="15" x14ac:dyDescent="0.35">
      <c r="M1509" s="27" t="s">
        <v>1822</v>
      </c>
      <c r="N1509" s="28">
        <v>0</v>
      </c>
    </row>
    <row r="1510" spans="13:14" ht="15" x14ac:dyDescent="0.35">
      <c r="M1510" s="27" t="s">
        <v>1823</v>
      </c>
      <c r="N1510" s="28">
        <v>0</v>
      </c>
    </row>
    <row r="1511" spans="13:14" ht="15" x14ac:dyDescent="0.35">
      <c r="M1511" s="27" t="s">
        <v>1824</v>
      </c>
      <c r="N1511" s="28">
        <v>0</v>
      </c>
    </row>
    <row r="1512" spans="13:14" ht="15" x14ac:dyDescent="0.35">
      <c r="M1512" s="27" t="s">
        <v>1825</v>
      </c>
      <c r="N1512" s="28">
        <v>0</v>
      </c>
    </row>
    <row r="1513" spans="13:14" ht="15" x14ac:dyDescent="0.35">
      <c r="M1513" s="27" t="s">
        <v>1826</v>
      </c>
      <c r="N1513" s="28">
        <v>0</v>
      </c>
    </row>
    <row r="1514" spans="13:14" ht="15" x14ac:dyDescent="0.35">
      <c r="M1514" s="27" t="s">
        <v>1827</v>
      </c>
      <c r="N1514" s="28">
        <v>0</v>
      </c>
    </row>
    <row r="1515" spans="13:14" ht="15" x14ac:dyDescent="0.35">
      <c r="M1515" s="27" t="s">
        <v>1828</v>
      </c>
      <c r="N1515" s="28">
        <v>0</v>
      </c>
    </row>
    <row r="1516" spans="13:14" ht="15" x14ac:dyDescent="0.35">
      <c r="M1516" s="27" t="s">
        <v>1829</v>
      </c>
      <c r="N1516" s="28">
        <v>0</v>
      </c>
    </row>
    <row r="1517" spans="13:14" ht="15" x14ac:dyDescent="0.35">
      <c r="M1517" s="27" t="s">
        <v>1830</v>
      </c>
      <c r="N1517" s="28">
        <v>0</v>
      </c>
    </row>
    <row r="1518" spans="13:14" ht="15" x14ac:dyDescent="0.35">
      <c r="M1518" s="27" t="s">
        <v>1831</v>
      </c>
      <c r="N1518" s="28">
        <v>0</v>
      </c>
    </row>
    <row r="1519" spans="13:14" ht="15" x14ac:dyDescent="0.35">
      <c r="M1519" s="27" t="s">
        <v>1832</v>
      </c>
      <c r="N1519" s="28">
        <v>0</v>
      </c>
    </row>
    <row r="1520" spans="13:14" ht="15" x14ac:dyDescent="0.35">
      <c r="M1520" s="27" t="s">
        <v>1833</v>
      </c>
      <c r="N1520" s="28">
        <v>0</v>
      </c>
    </row>
    <row r="1521" spans="13:14" ht="15" x14ac:dyDescent="0.35">
      <c r="M1521" s="27" t="s">
        <v>1834</v>
      </c>
      <c r="N1521" s="28">
        <v>0</v>
      </c>
    </row>
    <row r="1522" spans="13:14" ht="15" x14ac:dyDescent="0.35">
      <c r="M1522" s="27" t="s">
        <v>1835</v>
      </c>
      <c r="N1522" s="28">
        <v>0</v>
      </c>
    </row>
    <row r="1523" spans="13:14" ht="15" x14ac:dyDescent="0.35">
      <c r="M1523" s="27" t="s">
        <v>1836</v>
      </c>
      <c r="N1523" s="28">
        <v>0</v>
      </c>
    </row>
    <row r="1524" spans="13:14" ht="15" x14ac:dyDescent="0.35">
      <c r="M1524" s="27" t="s">
        <v>1837</v>
      </c>
      <c r="N1524" s="28">
        <v>0</v>
      </c>
    </row>
    <row r="1525" spans="13:14" ht="15" x14ac:dyDescent="0.35">
      <c r="M1525" s="27" t="s">
        <v>1838</v>
      </c>
      <c r="N1525" s="28">
        <v>0</v>
      </c>
    </row>
    <row r="1526" spans="13:14" ht="15" x14ac:dyDescent="0.35">
      <c r="M1526" s="27" t="s">
        <v>1839</v>
      </c>
      <c r="N1526" s="28">
        <v>0</v>
      </c>
    </row>
    <row r="1527" spans="13:14" ht="15" x14ac:dyDescent="0.35">
      <c r="M1527" s="27" t="s">
        <v>1840</v>
      </c>
      <c r="N1527" s="28">
        <v>0</v>
      </c>
    </row>
    <row r="1528" spans="13:14" ht="15" x14ac:dyDescent="0.35">
      <c r="M1528" s="27" t="s">
        <v>1841</v>
      </c>
      <c r="N1528" s="28">
        <v>0</v>
      </c>
    </row>
    <row r="1529" spans="13:14" ht="15" x14ac:dyDescent="0.35">
      <c r="M1529" s="27" t="s">
        <v>1842</v>
      </c>
      <c r="N1529" s="28">
        <v>0</v>
      </c>
    </row>
    <row r="1530" spans="13:14" ht="15" x14ac:dyDescent="0.35">
      <c r="M1530" s="27" t="s">
        <v>1843</v>
      </c>
      <c r="N1530" s="28">
        <v>0</v>
      </c>
    </row>
    <row r="1531" spans="13:14" ht="15" x14ac:dyDescent="0.35">
      <c r="M1531" s="27" t="s">
        <v>1844</v>
      </c>
      <c r="N1531" s="28">
        <v>0</v>
      </c>
    </row>
    <row r="1532" spans="13:14" ht="15" x14ac:dyDescent="0.35">
      <c r="M1532" s="27" t="s">
        <v>1845</v>
      </c>
      <c r="N1532" s="28">
        <v>0</v>
      </c>
    </row>
    <row r="1533" spans="13:14" ht="15" x14ac:dyDescent="0.35">
      <c r="M1533" s="27" t="s">
        <v>1846</v>
      </c>
      <c r="N1533" s="28">
        <v>0</v>
      </c>
    </row>
    <row r="1534" spans="13:14" ht="15" x14ac:dyDescent="0.35">
      <c r="M1534" s="27" t="s">
        <v>1847</v>
      </c>
      <c r="N1534" s="28">
        <v>0</v>
      </c>
    </row>
    <row r="1535" spans="13:14" ht="15" x14ac:dyDescent="0.35">
      <c r="M1535" s="27" t="s">
        <v>1848</v>
      </c>
      <c r="N1535" s="28">
        <v>0</v>
      </c>
    </row>
    <row r="1536" spans="13:14" ht="15" x14ac:dyDescent="0.35">
      <c r="M1536" s="27" t="s">
        <v>1849</v>
      </c>
      <c r="N1536" s="28">
        <v>0</v>
      </c>
    </row>
    <row r="1537" spans="13:14" ht="15" x14ac:dyDescent="0.35">
      <c r="M1537" s="27" t="s">
        <v>1850</v>
      </c>
      <c r="N1537" s="28">
        <v>0</v>
      </c>
    </row>
    <row r="1538" spans="13:14" ht="15" x14ac:dyDescent="0.35">
      <c r="M1538" s="27" t="s">
        <v>1851</v>
      </c>
      <c r="N1538" s="28">
        <v>0</v>
      </c>
    </row>
    <row r="1539" spans="13:14" ht="15" x14ac:dyDescent="0.35">
      <c r="M1539" s="27" t="s">
        <v>1852</v>
      </c>
      <c r="N1539" s="28">
        <v>0</v>
      </c>
    </row>
    <row r="1540" spans="13:14" ht="15" x14ac:dyDescent="0.35">
      <c r="M1540" s="27" t="s">
        <v>1853</v>
      </c>
      <c r="N1540" s="28">
        <v>0</v>
      </c>
    </row>
    <row r="1541" spans="13:14" ht="15" x14ac:dyDescent="0.35">
      <c r="M1541" s="27" t="s">
        <v>1854</v>
      </c>
      <c r="N1541" s="28">
        <v>0</v>
      </c>
    </row>
    <row r="1542" spans="13:14" ht="15" x14ac:dyDescent="0.35">
      <c r="M1542" s="27" t="s">
        <v>1855</v>
      </c>
      <c r="N1542" s="28">
        <v>0</v>
      </c>
    </row>
    <row r="1543" spans="13:14" ht="15" x14ac:dyDescent="0.35">
      <c r="M1543" s="27" t="s">
        <v>1856</v>
      </c>
      <c r="N1543" s="28">
        <v>0</v>
      </c>
    </row>
    <row r="1544" spans="13:14" ht="15" x14ac:dyDescent="0.35">
      <c r="M1544" s="27" t="s">
        <v>1857</v>
      </c>
      <c r="N1544" s="28">
        <v>0</v>
      </c>
    </row>
    <row r="1545" spans="13:14" ht="15" x14ac:dyDescent="0.35">
      <c r="M1545" s="27" t="s">
        <v>1858</v>
      </c>
      <c r="N1545" s="28">
        <v>0</v>
      </c>
    </row>
    <row r="1546" spans="13:14" ht="15" x14ac:dyDescent="0.35">
      <c r="M1546" s="27" t="s">
        <v>1859</v>
      </c>
      <c r="N1546" s="28">
        <v>0</v>
      </c>
    </row>
    <row r="1547" spans="13:14" ht="15" x14ac:dyDescent="0.35">
      <c r="M1547" s="27" t="s">
        <v>1451</v>
      </c>
      <c r="N1547" s="28">
        <v>0</v>
      </c>
    </row>
    <row r="1548" spans="13:14" ht="15" x14ac:dyDescent="0.35">
      <c r="M1548" s="27" t="s">
        <v>1860</v>
      </c>
      <c r="N1548" s="28">
        <v>0</v>
      </c>
    </row>
    <row r="1549" spans="13:14" ht="15" x14ac:dyDescent="0.35">
      <c r="M1549" s="27" t="s">
        <v>1452</v>
      </c>
      <c r="N1549" s="28">
        <v>0</v>
      </c>
    </row>
    <row r="1550" spans="13:14" ht="15" x14ac:dyDescent="0.35">
      <c r="M1550" s="27" t="s">
        <v>1861</v>
      </c>
      <c r="N1550" s="28">
        <v>0</v>
      </c>
    </row>
    <row r="1551" spans="13:14" ht="15" x14ac:dyDescent="0.35">
      <c r="M1551" s="27" t="s">
        <v>1862</v>
      </c>
      <c r="N1551" s="28">
        <v>0</v>
      </c>
    </row>
    <row r="1552" spans="13:14" ht="15" x14ac:dyDescent="0.35">
      <c r="M1552" s="27" t="s">
        <v>1863</v>
      </c>
      <c r="N1552" s="28">
        <v>0</v>
      </c>
    </row>
    <row r="1553" spans="13:14" ht="15" x14ac:dyDescent="0.35">
      <c r="M1553" s="27" t="s">
        <v>1864</v>
      </c>
      <c r="N1553" s="28">
        <v>0</v>
      </c>
    </row>
    <row r="1554" spans="13:14" ht="15" x14ac:dyDescent="0.35">
      <c r="M1554" s="27" t="s">
        <v>1865</v>
      </c>
      <c r="N1554" s="28">
        <v>0</v>
      </c>
    </row>
    <row r="1555" spans="13:14" ht="15" x14ac:dyDescent="0.35">
      <c r="M1555" s="27" t="s">
        <v>1866</v>
      </c>
      <c r="N1555" s="28">
        <v>0</v>
      </c>
    </row>
    <row r="1556" spans="13:14" ht="15" x14ac:dyDescent="0.35">
      <c r="M1556" s="27" t="s">
        <v>1867</v>
      </c>
      <c r="N1556" s="28">
        <v>0</v>
      </c>
    </row>
    <row r="1557" spans="13:14" ht="15" x14ac:dyDescent="0.35">
      <c r="M1557" s="27" t="s">
        <v>1868</v>
      </c>
      <c r="N1557" s="28">
        <v>0</v>
      </c>
    </row>
    <row r="1558" spans="13:14" ht="15" x14ac:dyDescent="0.35">
      <c r="M1558" s="27" t="s">
        <v>1869</v>
      </c>
      <c r="N1558" s="28">
        <v>0</v>
      </c>
    </row>
    <row r="1559" spans="13:14" ht="15" x14ac:dyDescent="0.35">
      <c r="M1559" s="27" t="s">
        <v>1870</v>
      </c>
      <c r="N1559" s="28">
        <v>0</v>
      </c>
    </row>
    <row r="1560" spans="13:14" ht="15" x14ac:dyDescent="0.35">
      <c r="M1560" s="27" t="s">
        <v>1871</v>
      </c>
      <c r="N1560" s="28">
        <v>0</v>
      </c>
    </row>
    <row r="1561" spans="13:14" ht="15" x14ac:dyDescent="0.35">
      <c r="M1561" s="27" t="s">
        <v>1872</v>
      </c>
      <c r="N1561" s="28">
        <v>0</v>
      </c>
    </row>
    <row r="1562" spans="13:14" ht="15" x14ac:dyDescent="0.35">
      <c r="M1562" s="27" t="s">
        <v>1453</v>
      </c>
      <c r="N1562" s="28">
        <v>0</v>
      </c>
    </row>
    <row r="1563" spans="13:14" ht="15" x14ac:dyDescent="0.35">
      <c r="M1563" s="27" t="s">
        <v>1873</v>
      </c>
      <c r="N1563" s="28">
        <v>0</v>
      </c>
    </row>
    <row r="1564" spans="13:14" ht="15" x14ac:dyDescent="0.35">
      <c r="M1564" s="27" t="s">
        <v>1874</v>
      </c>
      <c r="N1564" s="28">
        <v>0</v>
      </c>
    </row>
    <row r="1565" spans="13:14" ht="15" x14ac:dyDescent="0.35">
      <c r="M1565" s="27" t="s">
        <v>1875</v>
      </c>
      <c r="N1565" s="28">
        <v>0</v>
      </c>
    </row>
    <row r="1566" spans="13:14" ht="15" x14ac:dyDescent="0.35">
      <c r="M1566" s="27" t="s">
        <v>1876</v>
      </c>
      <c r="N1566" s="28">
        <v>0</v>
      </c>
    </row>
    <row r="1567" spans="13:14" ht="15" x14ac:dyDescent="0.35">
      <c r="M1567" s="27" t="s">
        <v>1454</v>
      </c>
      <c r="N1567" s="28">
        <v>0</v>
      </c>
    </row>
    <row r="1568" spans="13:14" ht="15" x14ac:dyDescent="0.35">
      <c r="M1568" s="27" t="s">
        <v>1455</v>
      </c>
      <c r="N1568" s="28">
        <v>0</v>
      </c>
    </row>
    <row r="1569" spans="13:14" ht="15" x14ac:dyDescent="0.35">
      <c r="M1569" s="27" t="s">
        <v>1877</v>
      </c>
      <c r="N1569" s="28">
        <v>0</v>
      </c>
    </row>
    <row r="1570" spans="13:14" ht="15" x14ac:dyDescent="0.35">
      <c r="M1570" s="27" t="s">
        <v>1878</v>
      </c>
      <c r="N1570" s="28">
        <v>0</v>
      </c>
    </row>
    <row r="1571" spans="13:14" ht="15" x14ac:dyDescent="0.35">
      <c r="M1571" s="27" t="s">
        <v>1456</v>
      </c>
      <c r="N1571" s="28">
        <v>0</v>
      </c>
    </row>
    <row r="1572" spans="13:14" ht="15" x14ac:dyDescent="0.35">
      <c r="M1572" s="27" t="s">
        <v>1457</v>
      </c>
      <c r="N1572" s="28">
        <v>0</v>
      </c>
    </row>
    <row r="1573" spans="13:14" ht="15" x14ac:dyDescent="0.35">
      <c r="M1573" s="27" t="s">
        <v>1458</v>
      </c>
      <c r="N1573" s="28">
        <v>0</v>
      </c>
    </row>
    <row r="1574" spans="13:14" ht="15" x14ac:dyDescent="0.35">
      <c r="M1574" s="27" t="s">
        <v>1879</v>
      </c>
      <c r="N1574" s="28">
        <v>0</v>
      </c>
    </row>
    <row r="1575" spans="13:14" ht="15" x14ac:dyDescent="0.35">
      <c r="M1575" s="27" t="s">
        <v>1880</v>
      </c>
      <c r="N1575" s="28">
        <v>1697000</v>
      </c>
    </row>
    <row r="1576" spans="13:14" ht="15" x14ac:dyDescent="0.35">
      <c r="M1576" s="27" t="s">
        <v>1881</v>
      </c>
      <c r="N1576" s="28">
        <v>199000</v>
      </c>
    </row>
    <row r="1577" spans="13:14" ht="15" x14ac:dyDescent="0.35">
      <c r="M1577" s="27" t="s">
        <v>1882</v>
      </c>
      <c r="N1577" s="28">
        <v>157000</v>
      </c>
    </row>
    <row r="1578" spans="13:14" x14ac:dyDescent="0.2">
      <c r="M1578" s="16" t="s">
        <v>1883</v>
      </c>
      <c r="N1578" s="13">
        <v>102500</v>
      </c>
    </row>
    <row r="1579" spans="13:14" x14ac:dyDescent="0.2">
      <c r="M1579" s="16" t="s">
        <v>1884</v>
      </c>
      <c r="N1579" s="13">
        <v>33000</v>
      </c>
    </row>
    <row r="1580" spans="13:14" x14ac:dyDescent="0.2">
      <c r="M1580" s="16" t="s">
        <v>1885</v>
      </c>
      <c r="N1580" s="13">
        <v>92000</v>
      </c>
    </row>
    <row r="1581" spans="13:14" x14ac:dyDescent="0.2">
      <c r="M1581" s="16" t="s">
        <v>1886</v>
      </c>
      <c r="N1581" s="13">
        <v>97900</v>
      </c>
    </row>
    <row r="1582" spans="13:14" x14ac:dyDescent="0.2">
      <c r="M1582" s="16" t="s">
        <v>1887</v>
      </c>
      <c r="N1582" s="13">
        <v>3750</v>
      </c>
    </row>
    <row r="1583" spans="13:14" x14ac:dyDescent="0.2">
      <c r="M1583" s="16" t="s">
        <v>1888</v>
      </c>
      <c r="N1583" s="13">
        <v>990</v>
      </c>
    </row>
    <row r="1584" spans="13:14" x14ac:dyDescent="0.2">
      <c r="M1584" s="16" t="s">
        <v>1889</v>
      </c>
      <c r="N1584" s="13">
        <v>14268</v>
      </c>
    </row>
    <row r="1585" spans="13:14" x14ac:dyDescent="0.2">
      <c r="M1585" s="16" t="s">
        <v>1890</v>
      </c>
      <c r="N1585" s="13">
        <v>1000</v>
      </c>
    </row>
    <row r="1586" spans="13:14" x14ac:dyDescent="0.2">
      <c r="M1586" s="16" t="s">
        <v>1891</v>
      </c>
      <c r="N1586" s="13">
        <v>2380</v>
      </c>
    </row>
    <row r="1587" spans="13:14" x14ac:dyDescent="0.2">
      <c r="M1587" s="16" t="s">
        <v>1892</v>
      </c>
      <c r="N1587" s="13">
        <v>7574.6</v>
      </c>
    </row>
    <row r="1588" spans="13:14" x14ac:dyDescent="0.2">
      <c r="M1588" s="16" t="s">
        <v>1893</v>
      </c>
      <c r="N1588" s="13">
        <v>783000</v>
      </c>
    </row>
    <row r="1589" spans="13:14" x14ac:dyDescent="0.2">
      <c r="M1589" s="16" t="s">
        <v>1894</v>
      </c>
      <c r="N1589" s="13">
        <v>15560.6</v>
      </c>
    </row>
    <row r="1590" spans="13:14" x14ac:dyDescent="0.2">
      <c r="M1590" s="16" t="s">
        <v>1895</v>
      </c>
      <c r="N1590" s="13">
        <v>11235</v>
      </c>
    </row>
    <row r="1591" spans="13:14" x14ac:dyDescent="0.2">
      <c r="M1591" s="16" t="s">
        <v>1896</v>
      </c>
      <c r="N1591" s="13">
        <v>560</v>
      </c>
    </row>
    <row r="1592" spans="13:14" x14ac:dyDescent="0.2">
      <c r="M1592" s="16" t="s">
        <v>1897</v>
      </c>
      <c r="N1592" s="13">
        <v>1489.4</v>
      </c>
    </row>
    <row r="1593" spans="13:14" x14ac:dyDescent="0.2">
      <c r="M1593" s="16" t="s">
        <v>1898</v>
      </c>
      <c r="N1593" s="13">
        <v>34876.49</v>
      </c>
    </row>
    <row r="1594" spans="13:14" x14ac:dyDescent="0.2">
      <c r="M1594" s="16" t="s">
        <v>1899</v>
      </c>
      <c r="N1594" s="13">
        <v>400</v>
      </c>
    </row>
    <row r="1595" spans="13:14" x14ac:dyDescent="0.2">
      <c r="M1595" s="16" t="s">
        <v>1900</v>
      </c>
      <c r="N1595" s="13">
        <v>480</v>
      </c>
    </row>
    <row r="1596" spans="13:14" x14ac:dyDescent="0.2">
      <c r="M1596" s="16" t="s">
        <v>1901</v>
      </c>
      <c r="N1596" s="13">
        <v>20530</v>
      </c>
    </row>
    <row r="1597" spans="13:14" x14ac:dyDescent="0.2">
      <c r="M1597" s="16" t="s">
        <v>1902</v>
      </c>
      <c r="N1597" s="13">
        <v>46390</v>
      </c>
    </row>
    <row r="1598" spans="13:14" x14ac:dyDescent="0.2">
      <c r="M1598" s="16" t="s">
        <v>1903</v>
      </c>
      <c r="N1598" s="13">
        <v>14616</v>
      </c>
    </row>
    <row r="1599" spans="13:14" x14ac:dyDescent="0.2">
      <c r="M1599" s="16" t="s">
        <v>1904</v>
      </c>
      <c r="N1599" s="13">
        <v>14624</v>
      </c>
    </row>
    <row r="1600" spans="13:14" x14ac:dyDescent="0.2">
      <c r="M1600" s="16" t="s">
        <v>1905</v>
      </c>
      <c r="N1600" s="13">
        <v>2473</v>
      </c>
    </row>
    <row r="1601" spans="13:14" x14ac:dyDescent="0.2">
      <c r="M1601" s="16" t="s">
        <v>1906</v>
      </c>
      <c r="N1601" s="13">
        <v>481600</v>
      </c>
    </row>
    <row r="1602" spans="13:14" x14ac:dyDescent="0.2">
      <c r="M1602" s="16" t="s">
        <v>1907</v>
      </c>
      <c r="N1602" s="13">
        <v>44364</v>
      </c>
    </row>
    <row r="1603" spans="13:14" x14ac:dyDescent="0.2">
      <c r="M1603" s="16" t="s">
        <v>1908</v>
      </c>
      <c r="N1603" s="13">
        <v>0</v>
      </c>
    </row>
    <row r="1604" spans="13:14" x14ac:dyDescent="0.2">
      <c r="M1604" s="16" t="s">
        <v>1909</v>
      </c>
      <c r="N1604" s="13">
        <v>0</v>
      </c>
    </row>
    <row r="1605" spans="13:14" x14ac:dyDescent="0.2">
      <c r="M1605" s="16" t="s">
        <v>1910</v>
      </c>
      <c r="N1605" s="13">
        <v>0</v>
      </c>
    </row>
    <row r="1606" spans="13:14" x14ac:dyDescent="0.2">
      <c r="M1606" s="16" t="s">
        <v>1911</v>
      </c>
      <c r="N1606" s="13">
        <v>0</v>
      </c>
    </row>
    <row r="1607" spans="13:14" x14ac:dyDescent="0.2">
      <c r="M1607" s="16" t="s">
        <v>1912</v>
      </c>
      <c r="N1607" s="13">
        <v>0</v>
      </c>
    </row>
    <row r="1608" spans="13:14" x14ac:dyDescent="0.2">
      <c r="M1608" s="16" t="s">
        <v>1913</v>
      </c>
      <c r="N1608" s="13">
        <v>0</v>
      </c>
    </row>
    <row r="1609" spans="13:14" x14ac:dyDescent="0.2">
      <c r="M1609" s="16" t="s">
        <v>1914</v>
      </c>
      <c r="N1609" s="13">
        <v>0</v>
      </c>
    </row>
    <row r="1610" spans="13:14" x14ac:dyDescent="0.2">
      <c r="M1610" s="16" t="s">
        <v>1915</v>
      </c>
      <c r="N1610" s="13">
        <v>0</v>
      </c>
    </row>
    <row r="1611" spans="13:14" x14ac:dyDescent="0.2">
      <c r="M1611" s="16" t="s">
        <v>1916</v>
      </c>
      <c r="N1611" s="13">
        <v>0</v>
      </c>
    </row>
    <row r="1612" spans="13:14" x14ac:dyDescent="0.2">
      <c r="M1612" s="16" t="s">
        <v>1917</v>
      </c>
      <c r="N1612" s="13">
        <v>0</v>
      </c>
    </row>
    <row r="1613" spans="13:14" x14ac:dyDescent="0.2">
      <c r="M1613" s="16" t="s">
        <v>1918</v>
      </c>
      <c r="N1613" s="13">
        <v>0</v>
      </c>
    </row>
    <row r="1614" spans="13:14" x14ac:dyDescent="0.2">
      <c r="M1614" s="16" t="s">
        <v>1880</v>
      </c>
      <c r="N1614" s="13">
        <v>0</v>
      </c>
    </row>
    <row r="1615" spans="13:14" x14ac:dyDescent="0.2">
      <c r="M1615" s="16" t="s">
        <v>1919</v>
      </c>
      <c r="N1615" s="13">
        <v>53051.26</v>
      </c>
    </row>
    <row r="1616" spans="13:14" x14ac:dyDescent="0.2">
      <c r="M1616" s="16" t="s">
        <v>1920</v>
      </c>
      <c r="N1616" s="13">
        <v>0</v>
      </c>
    </row>
    <row r="1617" spans="13:14" x14ac:dyDescent="0.2">
      <c r="M1617" s="16" t="s">
        <v>1921</v>
      </c>
      <c r="N1617" s="13">
        <v>1800</v>
      </c>
    </row>
    <row r="1618" spans="13:14" x14ac:dyDescent="0.2">
      <c r="M1618" s="16" t="s">
        <v>1922</v>
      </c>
      <c r="N1618" s="13">
        <v>219500</v>
      </c>
    </row>
    <row r="1619" spans="13:14" x14ac:dyDescent="0.2">
      <c r="M1619" s="16" t="s">
        <v>1923</v>
      </c>
      <c r="N1619" s="13">
        <v>101169.5</v>
      </c>
    </row>
    <row r="1620" spans="13:14" x14ac:dyDescent="0.2">
      <c r="M1620" s="16" t="s">
        <v>1924</v>
      </c>
      <c r="N1620" s="13">
        <v>21320</v>
      </c>
    </row>
    <row r="1621" spans="13:14" x14ac:dyDescent="0.2">
      <c r="M1621" s="16" t="s">
        <v>1925</v>
      </c>
      <c r="N1621" s="13">
        <v>79365</v>
      </c>
    </row>
    <row r="1622" spans="13:14" x14ac:dyDescent="0.2">
      <c r="M1622" s="16" t="s">
        <v>1926</v>
      </c>
      <c r="N1622" s="13">
        <v>716</v>
      </c>
    </row>
    <row r="1623" spans="13:14" x14ac:dyDescent="0.2">
      <c r="M1623" s="16" t="s">
        <v>1927</v>
      </c>
      <c r="N1623" s="13">
        <v>16700</v>
      </c>
    </row>
    <row r="1624" spans="13:14" x14ac:dyDescent="0.2">
      <c r="M1624" s="16" t="s">
        <v>1928</v>
      </c>
      <c r="N1624" s="13">
        <v>179</v>
      </c>
    </row>
    <row r="1625" spans="13:14" x14ac:dyDescent="0.2">
      <c r="M1625" s="16" t="s">
        <v>1929</v>
      </c>
      <c r="N1625" s="13">
        <v>16500</v>
      </c>
    </row>
    <row r="1626" spans="13:14" x14ac:dyDescent="0.2">
      <c r="M1626" s="16" t="s">
        <v>1930</v>
      </c>
      <c r="N1626" s="13">
        <v>2083885</v>
      </c>
    </row>
    <row r="1627" spans="13:14" x14ac:dyDescent="0.2">
      <c r="M1627" s="16" t="s">
        <v>1931</v>
      </c>
      <c r="N1627" s="13">
        <v>2861</v>
      </c>
    </row>
    <row r="1628" spans="13:14" x14ac:dyDescent="0.2">
      <c r="M1628" s="16" t="s">
        <v>1932</v>
      </c>
      <c r="N1628" s="13">
        <v>7760</v>
      </c>
    </row>
    <row r="1629" spans="13:14" x14ac:dyDescent="0.2">
      <c r="M1629" s="16" t="s">
        <v>1933</v>
      </c>
      <c r="N1629" s="13">
        <v>16500</v>
      </c>
    </row>
    <row r="1630" spans="13:14" x14ac:dyDescent="0.2">
      <c r="M1630" s="16" t="s">
        <v>1934</v>
      </c>
      <c r="N1630" s="13">
        <v>358</v>
      </c>
    </row>
    <row r="1631" spans="13:14" x14ac:dyDescent="0.2">
      <c r="M1631" s="16" t="s">
        <v>1935</v>
      </c>
      <c r="N1631" s="13">
        <v>7512.34</v>
      </c>
    </row>
    <row r="1632" spans="13:14" x14ac:dyDescent="0.2">
      <c r="M1632" s="16" t="s">
        <v>1936</v>
      </c>
      <c r="N1632" s="13">
        <v>16650</v>
      </c>
    </row>
    <row r="1633" spans="13:14" x14ac:dyDescent="0.2">
      <c r="M1633" s="16" t="s">
        <v>1937</v>
      </c>
      <c r="N1633" s="13">
        <v>179</v>
      </c>
    </row>
    <row r="1634" spans="13:14" x14ac:dyDescent="0.2">
      <c r="M1634" s="16" t="s">
        <v>1938</v>
      </c>
      <c r="N1634" s="13">
        <v>159000</v>
      </c>
    </row>
    <row r="1635" spans="13:14" x14ac:dyDescent="0.2">
      <c r="M1635" s="16" t="s">
        <v>1939</v>
      </c>
      <c r="N1635" s="13">
        <v>179</v>
      </c>
    </row>
    <row r="1636" spans="13:14" x14ac:dyDescent="0.2">
      <c r="M1636" s="16" t="s">
        <v>1940</v>
      </c>
      <c r="N1636" s="13">
        <v>105197</v>
      </c>
    </row>
    <row r="1637" spans="13:14" x14ac:dyDescent="0.2">
      <c r="M1637" s="16" t="s">
        <v>1941</v>
      </c>
      <c r="N1637" s="13">
        <v>13500</v>
      </c>
    </row>
    <row r="1638" spans="13:14" x14ac:dyDescent="0.2">
      <c r="M1638" s="16" t="s">
        <v>1942</v>
      </c>
      <c r="N1638" s="13">
        <v>15000</v>
      </c>
    </row>
    <row r="1639" spans="13:14" x14ac:dyDescent="0.2">
      <c r="M1639" s="16" t="s">
        <v>1943</v>
      </c>
      <c r="N1639" s="13">
        <v>165.25</v>
      </c>
    </row>
    <row r="1640" spans="13:14" x14ac:dyDescent="0.2">
      <c r="M1640" s="16" t="s">
        <v>1944</v>
      </c>
      <c r="N1640" s="13">
        <v>880</v>
      </c>
    </row>
    <row r="1641" spans="13:14" x14ac:dyDescent="0.2">
      <c r="M1641" s="16" t="s">
        <v>1945</v>
      </c>
      <c r="N1641" s="13">
        <v>1349125</v>
      </c>
    </row>
    <row r="1642" spans="13:14" x14ac:dyDescent="0.2">
      <c r="M1642" s="16" t="s">
        <v>1946</v>
      </c>
      <c r="N1642" s="13">
        <v>16610</v>
      </c>
    </row>
    <row r="1643" spans="13:14" x14ac:dyDescent="0.2">
      <c r="M1643" s="16" t="s">
        <v>1947</v>
      </c>
      <c r="N1643" s="13">
        <v>179</v>
      </c>
    </row>
    <row r="1644" spans="13:14" x14ac:dyDescent="0.2">
      <c r="M1644" s="16" t="s">
        <v>1948</v>
      </c>
      <c r="N1644" s="13">
        <v>7350</v>
      </c>
    </row>
    <row r="1645" spans="13:14" x14ac:dyDescent="0.2">
      <c r="M1645" s="16" t="s">
        <v>1949</v>
      </c>
      <c r="N1645" s="13">
        <v>1249001.28</v>
      </c>
    </row>
    <row r="1646" spans="13:14" x14ac:dyDescent="0.2">
      <c r="M1646" s="16" t="s">
        <v>1950</v>
      </c>
      <c r="N1646" s="13">
        <v>16550</v>
      </c>
    </row>
    <row r="1647" spans="13:14" x14ac:dyDescent="0.2">
      <c r="M1647" s="16" t="s">
        <v>1951</v>
      </c>
      <c r="N1647" s="13">
        <v>179</v>
      </c>
    </row>
    <row r="1648" spans="13:14" x14ac:dyDescent="0.2">
      <c r="M1648" s="16" t="s">
        <v>1952</v>
      </c>
      <c r="N1648" s="13">
        <v>2500</v>
      </c>
    </row>
    <row r="1649" spans="13:14" x14ac:dyDescent="0.2">
      <c r="M1649" s="16" t="s">
        <v>1953</v>
      </c>
      <c r="N1649" s="13">
        <v>179</v>
      </c>
    </row>
    <row r="1650" spans="13:14" x14ac:dyDescent="0.2">
      <c r="M1650" s="16" t="s">
        <v>1954</v>
      </c>
      <c r="N1650" s="13">
        <v>21300</v>
      </c>
    </row>
    <row r="1651" spans="13:14" x14ac:dyDescent="0.2">
      <c r="M1651" s="16" t="s">
        <v>1955</v>
      </c>
      <c r="N1651" s="13">
        <v>16600</v>
      </c>
    </row>
    <row r="1652" spans="13:14" x14ac:dyDescent="0.2">
      <c r="M1652" s="16" t="s">
        <v>1956</v>
      </c>
      <c r="N1652" s="13">
        <v>179</v>
      </c>
    </row>
    <row r="1653" spans="13:14" x14ac:dyDescent="0.2">
      <c r="M1653" s="16" t="s">
        <v>1957</v>
      </c>
      <c r="N1653" s="13">
        <v>98250</v>
      </c>
    </row>
    <row r="1654" spans="13:14" x14ac:dyDescent="0.2">
      <c r="M1654" s="16" t="s">
        <v>1958</v>
      </c>
      <c r="N1654" s="13">
        <v>15000</v>
      </c>
    </row>
    <row r="1655" spans="13:14" x14ac:dyDescent="0.2">
      <c r="M1655" s="16" t="s">
        <v>1959</v>
      </c>
      <c r="N1655" s="13">
        <v>15000</v>
      </c>
    </row>
    <row r="1656" spans="13:14" x14ac:dyDescent="0.2">
      <c r="M1656" s="16" t="s">
        <v>1960</v>
      </c>
      <c r="N1656" s="13">
        <v>16575</v>
      </c>
    </row>
    <row r="1657" spans="13:14" x14ac:dyDescent="0.2">
      <c r="M1657" s="16" t="s">
        <v>1961</v>
      </c>
      <c r="N1657" s="13">
        <v>358</v>
      </c>
    </row>
    <row r="1658" spans="13:14" x14ac:dyDescent="0.2">
      <c r="M1658" s="16" t="s">
        <v>1962</v>
      </c>
      <c r="N1658" s="13">
        <v>14084.43</v>
      </c>
    </row>
    <row r="1659" spans="13:14" x14ac:dyDescent="0.2">
      <c r="M1659" s="16" t="s">
        <v>1963</v>
      </c>
      <c r="N1659" s="13">
        <v>16600</v>
      </c>
    </row>
    <row r="1660" spans="13:14" x14ac:dyDescent="0.2">
      <c r="M1660" s="16" t="s">
        <v>1964</v>
      </c>
      <c r="N1660" s="13">
        <v>179</v>
      </c>
    </row>
    <row r="1661" spans="13:14" x14ac:dyDescent="0.2">
      <c r="M1661" s="16" t="s">
        <v>1965</v>
      </c>
      <c r="N1661" s="13">
        <v>2700</v>
      </c>
    </row>
    <row r="1662" spans="13:14" x14ac:dyDescent="0.2">
      <c r="M1662" s="16" t="s">
        <v>1966</v>
      </c>
      <c r="N1662" s="13">
        <v>179</v>
      </c>
    </row>
    <row r="1663" spans="13:14" x14ac:dyDescent="0.2">
      <c r="M1663" s="16" t="s">
        <v>1967</v>
      </c>
      <c r="N1663" s="13">
        <v>179</v>
      </c>
    </row>
    <row r="1664" spans="13:14" x14ac:dyDescent="0.2">
      <c r="M1664" s="16" t="s">
        <v>1968</v>
      </c>
      <c r="N1664" s="13">
        <v>16550</v>
      </c>
    </row>
    <row r="1665" spans="13:14" x14ac:dyDescent="0.2">
      <c r="M1665" s="16" t="s">
        <v>1969</v>
      </c>
      <c r="N1665" s="13">
        <v>179</v>
      </c>
    </row>
    <row r="1666" spans="13:14" x14ac:dyDescent="0.2">
      <c r="M1666" s="16" t="s">
        <v>1970</v>
      </c>
      <c r="N1666" s="13">
        <v>16525</v>
      </c>
    </row>
    <row r="1667" spans="13:14" x14ac:dyDescent="0.2">
      <c r="M1667" s="16" t="s">
        <v>1971</v>
      </c>
      <c r="N1667" s="13">
        <v>179</v>
      </c>
    </row>
    <row r="1668" spans="13:14" x14ac:dyDescent="0.2">
      <c r="M1668" s="16" t="s">
        <v>1972</v>
      </c>
      <c r="N1668" s="13">
        <v>16550</v>
      </c>
    </row>
    <row r="1669" spans="13:14" x14ac:dyDescent="0.2">
      <c r="M1669" s="16" t="s">
        <v>1973</v>
      </c>
      <c r="N1669" s="13">
        <v>16625</v>
      </c>
    </row>
    <row r="1670" spans="13:14" x14ac:dyDescent="0.2">
      <c r="M1670" s="16" t="s">
        <v>1974</v>
      </c>
      <c r="N1670" s="13">
        <v>179</v>
      </c>
    </row>
    <row r="1671" spans="13:14" x14ac:dyDescent="0.2">
      <c r="M1671" s="16" t="s">
        <v>1975</v>
      </c>
      <c r="N1671" s="13">
        <v>179</v>
      </c>
    </row>
    <row r="1672" spans="13:14" x14ac:dyDescent="0.2">
      <c r="M1672" s="16" t="s">
        <v>1976</v>
      </c>
      <c r="N1672" s="13">
        <v>7020</v>
      </c>
    </row>
    <row r="1673" spans="13:14" x14ac:dyDescent="0.2">
      <c r="M1673" s="16" t="s">
        <v>1977</v>
      </c>
      <c r="N1673" s="13">
        <v>16525</v>
      </c>
    </row>
    <row r="1674" spans="13:14" x14ac:dyDescent="0.2">
      <c r="M1674" s="16" t="s">
        <v>1978</v>
      </c>
      <c r="N1674" s="13">
        <v>179</v>
      </c>
    </row>
    <row r="1675" spans="13:14" x14ac:dyDescent="0.2">
      <c r="M1675" s="16" t="s">
        <v>1979</v>
      </c>
      <c r="N1675" s="13">
        <v>22020</v>
      </c>
    </row>
    <row r="1676" spans="13:14" x14ac:dyDescent="0.2">
      <c r="M1676" s="16" t="s">
        <v>1980</v>
      </c>
      <c r="N1676" s="13">
        <v>4700</v>
      </c>
    </row>
    <row r="1677" spans="13:14" x14ac:dyDescent="0.2">
      <c r="M1677" s="16" t="s">
        <v>1981</v>
      </c>
      <c r="N1677" s="13">
        <v>358</v>
      </c>
    </row>
    <row r="1678" spans="13:14" x14ac:dyDescent="0.2">
      <c r="M1678" s="16" t="s">
        <v>1982</v>
      </c>
      <c r="N1678" s="13">
        <v>16570</v>
      </c>
    </row>
    <row r="1679" spans="13:14" x14ac:dyDescent="0.2">
      <c r="M1679" s="16" t="s">
        <v>1983</v>
      </c>
      <c r="N1679" s="13">
        <v>14986.2</v>
      </c>
    </row>
    <row r="1680" spans="13:14" x14ac:dyDescent="0.2">
      <c r="M1680" s="16" t="s">
        <v>1984</v>
      </c>
      <c r="N1680" s="13">
        <v>240</v>
      </c>
    </row>
    <row r="1681" spans="13:14" x14ac:dyDescent="0.2">
      <c r="M1681" s="16" t="s">
        <v>1985</v>
      </c>
      <c r="N1681" s="13">
        <v>21000</v>
      </c>
    </row>
    <row r="1682" spans="13:14" x14ac:dyDescent="0.2">
      <c r="M1682" s="16" t="s">
        <v>1986</v>
      </c>
      <c r="N1682" s="13">
        <v>179</v>
      </c>
    </row>
    <row r="1683" spans="13:14" x14ac:dyDescent="0.2">
      <c r="M1683" s="16" t="s">
        <v>1987</v>
      </c>
      <c r="N1683" s="13">
        <v>16600</v>
      </c>
    </row>
    <row r="1684" spans="13:14" x14ac:dyDescent="0.2">
      <c r="M1684" s="16" t="s">
        <v>1988</v>
      </c>
      <c r="N1684" s="13">
        <v>5100</v>
      </c>
    </row>
    <row r="1685" spans="13:14" x14ac:dyDescent="0.2">
      <c r="M1685" s="16" t="s">
        <v>1989</v>
      </c>
      <c r="N1685" s="13">
        <v>58050</v>
      </c>
    </row>
    <row r="1686" spans="13:14" x14ac:dyDescent="0.2">
      <c r="M1686" s="16" t="s">
        <v>1990</v>
      </c>
      <c r="N1686" s="13">
        <v>179</v>
      </c>
    </row>
    <row r="1687" spans="13:14" x14ac:dyDescent="0.2">
      <c r="M1687" s="16" t="s">
        <v>1991</v>
      </c>
      <c r="N1687" s="13">
        <v>11652.74</v>
      </c>
    </row>
    <row r="1688" spans="13:14" x14ac:dyDescent="0.2">
      <c r="M1688" s="16" t="s">
        <v>1992</v>
      </c>
      <c r="N1688" s="13">
        <v>6130</v>
      </c>
    </row>
    <row r="1689" spans="13:14" x14ac:dyDescent="0.2">
      <c r="M1689" s="16" t="s">
        <v>1993</v>
      </c>
      <c r="N1689" s="13">
        <v>179</v>
      </c>
    </row>
    <row r="1690" spans="13:14" x14ac:dyDescent="0.2">
      <c r="M1690" s="16" t="s">
        <v>1994</v>
      </c>
      <c r="N1690" s="13">
        <v>16575</v>
      </c>
    </row>
    <row r="1691" spans="13:14" x14ac:dyDescent="0.2">
      <c r="M1691" s="16" t="s">
        <v>1995</v>
      </c>
      <c r="N1691" s="13">
        <v>1558</v>
      </c>
    </row>
    <row r="1692" spans="13:14" x14ac:dyDescent="0.2">
      <c r="M1692" s="16" t="s">
        <v>1996</v>
      </c>
      <c r="N1692" s="13">
        <v>2636</v>
      </c>
    </row>
    <row r="1693" spans="13:14" x14ac:dyDescent="0.2">
      <c r="M1693" s="16" t="s">
        <v>1997</v>
      </c>
      <c r="N1693" s="13">
        <v>179</v>
      </c>
    </row>
    <row r="1694" spans="13:14" x14ac:dyDescent="0.2">
      <c r="M1694" s="16" t="s">
        <v>1998</v>
      </c>
      <c r="N1694" s="13">
        <v>6003.14</v>
      </c>
    </row>
    <row r="1695" spans="13:14" x14ac:dyDescent="0.2">
      <c r="M1695" s="16" t="s">
        <v>1999</v>
      </c>
      <c r="N1695" s="13">
        <v>16550</v>
      </c>
    </row>
    <row r="1696" spans="13:14" x14ac:dyDescent="0.2">
      <c r="M1696" s="16" t="s">
        <v>2000</v>
      </c>
      <c r="N1696" s="13">
        <v>179</v>
      </c>
    </row>
    <row r="1697" spans="13:14" x14ac:dyDescent="0.2">
      <c r="M1697" s="16" t="s">
        <v>2001</v>
      </c>
      <c r="N1697" s="13">
        <v>1004160</v>
      </c>
    </row>
    <row r="1698" spans="13:14" x14ac:dyDescent="0.2">
      <c r="M1698" s="16" t="s">
        <v>2002</v>
      </c>
      <c r="N1698" s="13">
        <v>24108.6</v>
      </c>
    </row>
    <row r="1699" spans="13:14" x14ac:dyDescent="0.2">
      <c r="M1699" s="16" t="s">
        <v>2003</v>
      </c>
      <c r="N1699" s="13">
        <v>32000</v>
      </c>
    </row>
    <row r="1700" spans="13:14" x14ac:dyDescent="0.2">
      <c r="M1700" s="16" t="s">
        <v>2004</v>
      </c>
      <c r="N1700" s="13">
        <v>39322</v>
      </c>
    </row>
    <row r="1701" spans="13:14" x14ac:dyDescent="0.2">
      <c r="M1701" s="16" t="s">
        <v>2005</v>
      </c>
      <c r="N1701" s="13">
        <v>179</v>
      </c>
    </row>
    <row r="1702" spans="13:14" x14ac:dyDescent="0.2">
      <c r="M1702" s="16" t="s">
        <v>2006</v>
      </c>
      <c r="N1702" s="13">
        <v>2342.66</v>
      </c>
    </row>
    <row r="1703" spans="13:14" x14ac:dyDescent="0.2">
      <c r="M1703" s="16" t="s">
        <v>2007</v>
      </c>
      <c r="N1703" s="13">
        <v>119692.08</v>
      </c>
    </row>
    <row r="1704" spans="13:14" x14ac:dyDescent="0.2">
      <c r="M1704" s="16" t="s">
        <v>2008</v>
      </c>
      <c r="N1704" s="13">
        <v>2129.54</v>
      </c>
    </row>
    <row r="1705" spans="13:14" x14ac:dyDescent="0.2">
      <c r="M1705" s="16" t="s">
        <v>2009</v>
      </c>
      <c r="N1705" s="13">
        <v>16650</v>
      </c>
    </row>
    <row r="1706" spans="13:14" x14ac:dyDescent="0.2">
      <c r="M1706" s="16" t="s">
        <v>2010</v>
      </c>
      <c r="N1706" s="13">
        <v>179</v>
      </c>
    </row>
    <row r="1707" spans="13:14" x14ac:dyDescent="0.2">
      <c r="M1707" s="16" t="s">
        <v>2011</v>
      </c>
      <c r="N1707" s="13">
        <v>179</v>
      </c>
    </row>
    <row r="1708" spans="13:14" x14ac:dyDescent="0.2">
      <c r="M1708" s="16" t="s">
        <v>2012</v>
      </c>
      <c r="N1708" s="13">
        <v>358</v>
      </c>
    </row>
    <row r="1709" spans="13:14" x14ac:dyDescent="0.2">
      <c r="M1709" s="16" t="s">
        <v>2013</v>
      </c>
      <c r="N1709" s="13">
        <v>16550</v>
      </c>
    </row>
    <row r="1710" spans="13:14" x14ac:dyDescent="0.2">
      <c r="M1710" s="16" t="s">
        <v>2014</v>
      </c>
      <c r="N1710" s="13">
        <v>0</v>
      </c>
    </row>
    <row r="1711" spans="13:14" x14ac:dyDescent="0.2">
      <c r="M1711" s="16" t="s">
        <v>2015</v>
      </c>
      <c r="N1711" s="13">
        <v>179</v>
      </c>
    </row>
    <row r="1712" spans="13:14" x14ac:dyDescent="0.2">
      <c r="M1712" s="16" t="s">
        <v>2016</v>
      </c>
      <c r="N1712" s="13">
        <v>16525</v>
      </c>
    </row>
    <row r="1713" spans="13:14" x14ac:dyDescent="0.2">
      <c r="M1713" s="16" t="s">
        <v>2017</v>
      </c>
      <c r="N1713" s="13">
        <v>16525</v>
      </c>
    </row>
    <row r="1714" spans="13:14" x14ac:dyDescent="0.2">
      <c r="M1714" s="16" t="s">
        <v>2018</v>
      </c>
      <c r="N1714" s="13">
        <v>179</v>
      </c>
    </row>
    <row r="1715" spans="13:14" x14ac:dyDescent="0.2">
      <c r="M1715" s="16" t="s">
        <v>2019</v>
      </c>
      <c r="N1715" s="13">
        <v>179</v>
      </c>
    </row>
    <row r="1716" spans="13:14" x14ac:dyDescent="0.2">
      <c r="M1716" s="16" t="s">
        <v>2020</v>
      </c>
      <c r="N1716" s="13">
        <v>944553.43</v>
      </c>
    </row>
    <row r="1717" spans="13:14" x14ac:dyDescent="0.2">
      <c r="M1717" s="16" t="s">
        <v>2021</v>
      </c>
      <c r="N1717" s="13">
        <v>20304</v>
      </c>
    </row>
    <row r="1718" spans="13:14" x14ac:dyDescent="0.2">
      <c r="M1718" s="16" t="s">
        <v>2022</v>
      </c>
      <c r="N1718" s="13">
        <v>2342.66</v>
      </c>
    </row>
    <row r="1719" spans="13:14" x14ac:dyDescent="0.2">
      <c r="M1719" s="16" t="s">
        <v>2023</v>
      </c>
      <c r="N1719" s="13">
        <v>4200</v>
      </c>
    </row>
    <row r="1720" spans="13:14" x14ac:dyDescent="0.2">
      <c r="M1720" s="16" t="s">
        <v>2024</v>
      </c>
      <c r="N1720" s="13">
        <v>14000</v>
      </c>
    </row>
    <row r="1721" spans="13:14" x14ac:dyDescent="0.2">
      <c r="M1721" s="16" t="s">
        <v>2025</v>
      </c>
      <c r="N1721" s="13">
        <v>179</v>
      </c>
    </row>
    <row r="1722" spans="13:14" x14ac:dyDescent="0.2">
      <c r="M1722" s="16" t="s">
        <v>2026</v>
      </c>
      <c r="N1722" s="13">
        <v>16525</v>
      </c>
    </row>
    <row r="1723" spans="13:14" x14ac:dyDescent="0.2">
      <c r="M1723" s="16" t="s">
        <v>2027</v>
      </c>
      <c r="N1723" s="13">
        <v>3100</v>
      </c>
    </row>
    <row r="1724" spans="13:14" x14ac:dyDescent="0.2">
      <c r="M1724" s="16" t="s">
        <v>2028</v>
      </c>
      <c r="N1724" s="13">
        <v>42000</v>
      </c>
    </row>
    <row r="1725" spans="13:14" x14ac:dyDescent="0.2">
      <c r="M1725" s="16" t="s">
        <v>2029</v>
      </c>
      <c r="N1725" s="13">
        <v>376000</v>
      </c>
    </row>
    <row r="1726" spans="13:14" x14ac:dyDescent="0.2">
      <c r="M1726" s="16" t="s">
        <v>2030</v>
      </c>
      <c r="N1726" s="13">
        <v>72020</v>
      </c>
    </row>
    <row r="1727" spans="13:14" x14ac:dyDescent="0.2">
      <c r="M1727" s="16" t="s">
        <v>2031</v>
      </c>
      <c r="N1727" s="13">
        <v>358</v>
      </c>
    </row>
    <row r="1728" spans="13:14" x14ac:dyDescent="0.2">
      <c r="M1728" s="16" t="s">
        <v>2032</v>
      </c>
      <c r="N1728" s="13">
        <v>16650</v>
      </c>
    </row>
    <row r="1729" spans="13:14" x14ac:dyDescent="0.2">
      <c r="M1729" s="16" t="s">
        <v>2033</v>
      </c>
      <c r="N1729" s="13">
        <v>16600</v>
      </c>
    </row>
    <row r="1730" spans="13:14" x14ac:dyDescent="0.2">
      <c r="M1730" s="16" t="s">
        <v>2034</v>
      </c>
      <c r="N1730" s="13">
        <v>179</v>
      </c>
    </row>
    <row r="1731" spans="13:14" x14ac:dyDescent="0.2">
      <c r="M1731" s="16" t="s">
        <v>2035</v>
      </c>
      <c r="N1731" s="13">
        <v>14865</v>
      </c>
    </row>
    <row r="1732" spans="13:14" x14ac:dyDescent="0.2">
      <c r="M1732" s="16" t="s">
        <v>2036</v>
      </c>
      <c r="N1732" s="13">
        <v>10409</v>
      </c>
    </row>
    <row r="1733" spans="13:14" x14ac:dyDescent="0.2">
      <c r="M1733" s="16" t="s">
        <v>2037</v>
      </c>
      <c r="N1733" s="13">
        <v>16928</v>
      </c>
    </row>
    <row r="1734" spans="13:14" x14ac:dyDescent="0.2">
      <c r="M1734" s="16" t="s">
        <v>2038</v>
      </c>
      <c r="N1734" s="13">
        <v>10409</v>
      </c>
    </row>
    <row r="1735" spans="13:14" x14ac:dyDescent="0.2">
      <c r="M1735" s="16" t="s">
        <v>2039</v>
      </c>
      <c r="N1735" s="13">
        <v>14599</v>
      </c>
    </row>
    <row r="1736" spans="13:14" x14ac:dyDescent="0.2">
      <c r="M1736" s="16" t="s">
        <v>2040</v>
      </c>
      <c r="N1736" s="13">
        <v>8578</v>
      </c>
    </row>
    <row r="1737" spans="13:14" x14ac:dyDescent="0.2">
      <c r="M1737" s="16" t="s">
        <v>2041</v>
      </c>
      <c r="N1737" s="13">
        <v>10852.71</v>
      </c>
    </row>
    <row r="1738" spans="13:14" x14ac:dyDescent="0.2">
      <c r="M1738" s="16" t="s">
        <v>2042</v>
      </c>
      <c r="N1738" s="13">
        <v>10409</v>
      </c>
    </row>
    <row r="1739" spans="13:14" x14ac:dyDescent="0.2">
      <c r="M1739" s="16" t="s">
        <v>2043</v>
      </c>
      <c r="N1739" s="13">
        <v>61100</v>
      </c>
    </row>
    <row r="1740" spans="13:14" x14ac:dyDescent="0.2">
      <c r="M1740" s="16" t="s">
        <v>2044</v>
      </c>
      <c r="N1740" s="13">
        <v>35700</v>
      </c>
    </row>
    <row r="1741" spans="13:14" x14ac:dyDescent="0.2">
      <c r="M1741" s="16" t="s">
        <v>2045</v>
      </c>
      <c r="N1741" s="13">
        <v>96250</v>
      </c>
    </row>
    <row r="1742" spans="13:14" x14ac:dyDescent="0.2">
      <c r="M1742" s="16" t="s">
        <v>2046</v>
      </c>
      <c r="N1742" s="13">
        <v>17208</v>
      </c>
    </row>
    <row r="1743" spans="13:14" x14ac:dyDescent="0.2">
      <c r="M1743" s="16" t="s">
        <v>2047</v>
      </c>
      <c r="N1743" s="13">
        <v>16345</v>
      </c>
    </row>
    <row r="1744" spans="13:14" x14ac:dyDescent="0.2">
      <c r="M1744" s="16" t="s">
        <v>2048</v>
      </c>
      <c r="N1744" s="13">
        <v>15002</v>
      </c>
    </row>
    <row r="1745" spans="13:14" x14ac:dyDescent="0.2">
      <c r="M1745" s="16" t="s">
        <v>2049</v>
      </c>
      <c r="N1745" s="13">
        <v>17978</v>
      </c>
    </row>
    <row r="1746" spans="13:14" x14ac:dyDescent="0.2">
      <c r="M1746" s="16" t="s">
        <v>2050</v>
      </c>
      <c r="N1746" s="13">
        <v>28181</v>
      </c>
    </row>
    <row r="1747" spans="13:14" x14ac:dyDescent="0.2">
      <c r="M1747" s="16" t="s">
        <v>2051</v>
      </c>
      <c r="N1747" s="13">
        <v>17302</v>
      </c>
    </row>
    <row r="1748" spans="13:14" x14ac:dyDescent="0.2">
      <c r="M1748" s="16" t="s">
        <v>2052</v>
      </c>
      <c r="N1748" s="13">
        <v>8929</v>
      </c>
    </row>
    <row r="1749" spans="13:14" x14ac:dyDescent="0.2">
      <c r="M1749" s="16" t="s">
        <v>2053</v>
      </c>
      <c r="N1749" s="13">
        <v>8808</v>
      </c>
    </row>
    <row r="1750" spans="13:14" x14ac:dyDescent="0.2">
      <c r="M1750" s="16" t="s">
        <v>2054</v>
      </c>
      <c r="N1750" s="13">
        <v>10409</v>
      </c>
    </row>
    <row r="1751" spans="13:14" x14ac:dyDescent="0.2">
      <c r="M1751" s="16" t="s">
        <v>2055</v>
      </c>
      <c r="N1751" s="13">
        <v>25736</v>
      </c>
    </row>
    <row r="1752" spans="13:14" x14ac:dyDescent="0.2">
      <c r="M1752" s="16" t="s">
        <v>2056</v>
      </c>
      <c r="N1752" s="13">
        <v>24085</v>
      </c>
    </row>
    <row r="1753" spans="13:14" x14ac:dyDescent="0.2">
      <c r="M1753" s="16" t="s">
        <v>2057</v>
      </c>
      <c r="N1753" s="13">
        <v>25516</v>
      </c>
    </row>
    <row r="1754" spans="13:14" x14ac:dyDescent="0.2">
      <c r="M1754" s="16" t="s">
        <v>2058</v>
      </c>
      <c r="N1754" s="13">
        <v>8808</v>
      </c>
    </row>
    <row r="1755" spans="13:14" x14ac:dyDescent="0.2">
      <c r="M1755" s="16" t="s">
        <v>2059</v>
      </c>
      <c r="N1755" s="13">
        <v>16928</v>
      </c>
    </row>
    <row r="1756" spans="13:14" x14ac:dyDescent="0.2">
      <c r="M1756" s="16" t="s">
        <v>2060</v>
      </c>
      <c r="N1756" s="13">
        <v>9050</v>
      </c>
    </row>
    <row r="1757" spans="13:14" x14ac:dyDescent="0.2">
      <c r="M1757" s="16" t="s">
        <v>2061</v>
      </c>
      <c r="N1757" s="13">
        <v>179</v>
      </c>
    </row>
    <row r="1758" spans="13:14" x14ac:dyDescent="0.2">
      <c r="M1758" s="16" t="s">
        <v>2062</v>
      </c>
      <c r="N1758" s="13">
        <v>16600</v>
      </c>
    </row>
    <row r="1759" spans="13:14" x14ac:dyDescent="0.2">
      <c r="M1759" s="16" t="s">
        <v>2063</v>
      </c>
      <c r="N1759" s="13">
        <v>16650</v>
      </c>
    </row>
    <row r="1760" spans="13:14" x14ac:dyDescent="0.2">
      <c r="M1760" s="16" t="s">
        <v>2064</v>
      </c>
      <c r="N1760" s="13">
        <v>358</v>
      </c>
    </row>
    <row r="1761" spans="13:14" x14ac:dyDescent="0.2">
      <c r="M1761" s="16" t="s">
        <v>2065</v>
      </c>
      <c r="N1761" s="13">
        <v>179</v>
      </c>
    </row>
    <row r="1762" spans="13:14" x14ac:dyDescent="0.2">
      <c r="M1762" s="16" t="s">
        <v>2066</v>
      </c>
      <c r="N1762" s="13">
        <v>16600</v>
      </c>
    </row>
    <row r="1763" spans="13:14" x14ac:dyDescent="0.2">
      <c r="M1763" s="16" t="s">
        <v>2067</v>
      </c>
      <c r="N1763" s="13">
        <v>72000</v>
      </c>
    </row>
    <row r="1764" spans="13:14" x14ac:dyDescent="0.2">
      <c r="M1764" s="16" t="s">
        <v>2068</v>
      </c>
      <c r="N1764" s="13">
        <v>179</v>
      </c>
    </row>
    <row r="1765" spans="13:14" x14ac:dyDescent="0.2">
      <c r="M1765" s="16" t="s">
        <v>2069</v>
      </c>
      <c r="N1765" s="13">
        <v>16550</v>
      </c>
    </row>
    <row r="1766" spans="13:14" x14ac:dyDescent="0.2">
      <c r="M1766" s="16" t="s">
        <v>2070</v>
      </c>
      <c r="N1766" s="13">
        <v>70210</v>
      </c>
    </row>
    <row r="1767" spans="13:14" x14ac:dyDescent="0.2">
      <c r="M1767" s="16" t="s">
        <v>2071</v>
      </c>
      <c r="N1767" s="13">
        <v>24291.91</v>
      </c>
    </row>
    <row r="1768" spans="13:14" x14ac:dyDescent="0.2">
      <c r="M1768" s="16" t="s">
        <v>2072</v>
      </c>
      <c r="N1768" s="13">
        <v>16650</v>
      </c>
    </row>
    <row r="1769" spans="13:14" x14ac:dyDescent="0.2">
      <c r="M1769" s="16" t="s">
        <v>2073</v>
      </c>
      <c r="N1769" s="13">
        <v>358</v>
      </c>
    </row>
    <row r="1770" spans="13:14" x14ac:dyDescent="0.2">
      <c r="M1770" s="16" t="s">
        <v>2074</v>
      </c>
      <c r="N1770" s="13">
        <v>11010</v>
      </c>
    </row>
    <row r="1771" spans="13:14" x14ac:dyDescent="0.2">
      <c r="M1771" s="16" t="s">
        <v>2075</v>
      </c>
      <c r="N1771" s="13">
        <v>8650</v>
      </c>
    </row>
    <row r="1772" spans="13:14" x14ac:dyDescent="0.2">
      <c r="M1772" s="16" t="s">
        <v>2076</v>
      </c>
      <c r="N1772" s="13">
        <v>1133787</v>
      </c>
    </row>
    <row r="1773" spans="13:14" x14ac:dyDescent="0.2">
      <c r="M1773" s="16" t="s">
        <v>1949</v>
      </c>
      <c r="N1773" s="13">
        <v>447288.72</v>
      </c>
    </row>
    <row r="1774" spans="13:14" x14ac:dyDescent="0.2">
      <c r="M1774" s="16" t="s">
        <v>2001</v>
      </c>
      <c r="N1774" s="13">
        <v>0</v>
      </c>
    </row>
    <row r="1775" spans="13:14" x14ac:dyDescent="0.2">
      <c r="M1775" s="16" t="s">
        <v>2020</v>
      </c>
      <c r="N1775" s="13">
        <v>55266.57</v>
      </c>
    </row>
    <row r="1776" spans="13:14" x14ac:dyDescent="0.2">
      <c r="M1776" s="16" t="s">
        <v>2077</v>
      </c>
      <c r="N1776" s="13">
        <v>179</v>
      </c>
    </row>
    <row r="1777" spans="13:14" x14ac:dyDescent="0.2">
      <c r="M1777" s="16" t="s">
        <v>2078</v>
      </c>
      <c r="N1777" s="13">
        <v>6435</v>
      </c>
    </row>
    <row r="1778" spans="13:14" x14ac:dyDescent="0.2">
      <c r="M1778" s="16" t="s">
        <v>2079</v>
      </c>
      <c r="N1778" s="13">
        <v>16575</v>
      </c>
    </row>
    <row r="1779" spans="13:14" x14ac:dyDescent="0.2">
      <c r="M1779" s="16" t="s">
        <v>1919</v>
      </c>
      <c r="N1779" s="13">
        <v>0</v>
      </c>
    </row>
    <row r="1780" spans="13:14" x14ac:dyDescent="0.2">
      <c r="M1780" s="16" t="s">
        <v>2080</v>
      </c>
      <c r="N1780" s="13">
        <v>0</v>
      </c>
    </row>
    <row r="1781" spans="13:14" x14ac:dyDescent="0.2">
      <c r="M1781" s="16" t="s">
        <v>2081</v>
      </c>
      <c r="N1781" s="13">
        <v>0</v>
      </c>
    </row>
    <row r="1782" spans="13:14" x14ac:dyDescent="0.2">
      <c r="M1782" s="16" t="s">
        <v>2082</v>
      </c>
      <c r="N1782" s="13">
        <v>0</v>
      </c>
    </row>
    <row r="1783" spans="13:14" x14ac:dyDescent="0.2">
      <c r="M1783" s="16" t="s">
        <v>2083</v>
      </c>
      <c r="N1783" s="13">
        <v>0</v>
      </c>
    </row>
    <row r="1784" spans="13:14" x14ac:dyDescent="0.2">
      <c r="M1784" s="16" t="s">
        <v>2084</v>
      </c>
      <c r="N1784" s="13">
        <v>0</v>
      </c>
    </row>
    <row r="1785" spans="13:14" x14ac:dyDescent="0.2">
      <c r="M1785" s="16" t="s">
        <v>2085</v>
      </c>
      <c r="N1785" s="13">
        <v>0</v>
      </c>
    </row>
    <row r="1786" spans="13:14" x14ac:dyDescent="0.2">
      <c r="M1786" s="16" t="s">
        <v>1920</v>
      </c>
      <c r="N1786" s="13">
        <v>0</v>
      </c>
    </row>
    <row r="1787" spans="13:14" x14ac:dyDescent="0.2">
      <c r="M1787" s="16" t="s">
        <v>2086</v>
      </c>
      <c r="N1787" s="13">
        <v>0</v>
      </c>
    </row>
    <row r="1788" spans="13:14" x14ac:dyDescent="0.2">
      <c r="M1788" s="16" t="s">
        <v>2087</v>
      </c>
      <c r="N1788" s="13">
        <v>0</v>
      </c>
    </row>
    <row r="1789" spans="13:14" x14ac:dyDescent="0.2">
      <c r="M1789" s="16" t="s">
        <v>2088</v>
      </c>
      <c r="N1789" s="13">
        <v>0</v>
      </c>
    </row>
    <row r="1790" spans="13:14" x14ac:dyDescent="0.2">
      <c r="M1790" s="16" t="s">
        <v>2089</v>
      </c>
      <c r="N1790" s="13">
        <v>0</v>
      </c>
    </row>
    <row r="1791" spans="13:14" x14ac:dyDescent="0.2">
      <c r="M1791" s="16" t="s">
        <v>2090</v>
      </c>
      <c r="N1791" s="13">
        <v>0</v>
      </c>
    </row>
    <row r="1792" spans="13:14" x14ac:dyDescent="0.2">
      <c r="M1792" s="16" t="s">
        <v>2091</v>
      </c>
      <c r="N1792" s="13">
        <v>0</v>
      </c>
    </row>
    <row r="1793" spans="13:14" x14ac:dyDescent="0.2">
      <c r="M1793" s="16" t="s">
        <v>2092</v>
      </c>
      <c r="N1793" s="13">
        <v>0</v>
      </c>
    </row>
    <row r="1794" spans="13:14" x14ac:dyDescent="0.2">
      <c r="M1794" s="16" t="s">
        <v>2093</v>
      </c>
      <c r="N1794" s="13">
        <v>0</v>
      </c>
    </row>
    <row r="1795" spans="13:14" x14ac:dyDescent="0.2">
      <c r="M1795" s="16" t="s">
        <v>2094</v>
      </c>
      <c r="N1795" s="13">
        <v>0</v>
      </c>
    </row>
    <row r="1796" spans="13:14" x14ac:dyDescent="0.2">
      <c r="M1796" s="16" t="s">
        <v>1921</v>
      </c>
      <c r="N1796" s="13">
        <v>0</v>
      </c>
    </row>
    <row r="1797" spans="13:14" x14ac:dyDescent="0.2">
      <c r="M1797" s="16" t="s">
        <v>2095</v>
      </c>
      <c r="N1797" s="13">
        <v>0</v>
      </c>
    </row>
    <row r="1798" spans="13:14" x14ac:dyDescent="0.2">
      <c r="M1798" s="16" t="s">
        <v>2096</v>
      </c>
      <c r="N1798" s="13">
        <v>0</v>
      </c>
    </row>
    <row r="1799" spans="13:14" x14ac:dyDescent="0.2">
      <c r="M1799" s="16" t="s">
        <v>2097</v>
      </c>
      <c r="N1799" s="13">
        <v>0</v>
      </c>
    </row>
    <row r="1800" spans="13:14" x14ac:dyDescent="0.2">
      <c r="M1800" s="16" t="s">
        <v>2098</v>
      </c>
      <c r="N1800" s="13">
        <v>0</v>
      </c>
    </row>
    <row r="1801" spans="13:14" x14ac:dyDescent="0.2">
      <c r="M1801" s="16" t="s">
        <v>2099</v>
      </c>
      <c r="N1801" s="13">
        <v>0</v>
      </c>
    </row>
    <row r="1802" spans="13:14" x14ac:dyDescent="0.2">
      <c r="M1802" s="16" t="s">
        <v>2100</v>
      </c>
      <c r="N1802" s="13">
        <v>0</v>
      </c>
    </row>
    <row r="1803" spans="13:14" x14ac:dyDescent="0.2">
      <c r="M1803" s="16" t="s">
        <v>2101</v>
      </c>
      <c r="N1803" s="13">
        <v>0</v>
      </c>
    </row>
    <row r="1804" spans="13:14" x14ac:dyDescent="0.2">
      <c r="M1804" s="16" t="s">
        <v>2102</v>
      </c>
      <c r="N1804" s="13">
        <v>0</v>
      </c>
    </row>
    <row r="1805" spans="13:14" x14ac:dyDescent="0.2">
      <c r="M1805" s="16" t="s">
        <v>2103</v>
      </c>
      <c r="N1805" s="13">
        <v>0</v>
      </c>
    </row>
    <row r="1806" spans="13:14" x14ac:dyDescent="0.2">
      <c r="M1806" s="16" t="s">
        <v>2104</v>
      </c>
      <c r="N1806" s="13">
        <v>0</v>
      </c>
    </row>
    <row r="1807" spans="13:14" x14ac:dyDescent="0.2">
      <c r="M1807" s="16" t="s">
        <v>2105</v>
      </c>
      <c r="N1807" s="13">
        <v>0</v>
      </c>
    </row>
    <row r="1808" spans="13:14" x14ac:dyDescent="0.2">
      <c r="M1808" s="16" t="s">
        <v>2106</v>
      </c>
      <c r="N1808" s="13">
        <v>0</v>
      </c>
    </row>
    <row r="1809" spans="13:14" x14ac:dyDescent="0.2">
      <c r="M1809" s="16" t="s">
        <v>2107</v>
      </c>
      <c r="N1809" s="13">
        <v>0</v>
      </c>
    </row>
    <row r="1810" spans="13:14" x14ac:dyDescent="0.2">
      <c r="M1810" s="16" t="s">
        <v>2108</v>
      </c>
      <c r="N1810" s="13">
        <v>0</v>
      </c>
    </row>
    <row r="1811" spans="13:14" x14ac:dyDescent="0.2">
      <c r="M1811" s="16" t="s">
        <v>2109</v>
      </c>
      <c r="N1811" s="13">
        <v>0</v>
      </c>
    </row>
    <row r="1812" spans="13:14" x14ac:dyDescent="0.2">
      <c r="M1812" s="16" t="s">
        <v>2110</v>
      </c>
      <c r="N1812" s="13">
        <v>0</v>
      </c>
    </row>
    <row r="1813" spans="13:14" x14ac:dyDescent="0.2">
      <c r="M1813" s="16" t="s">
        <v>2111</v>
      </c>
      <c r="N1813" s="13">
        <v>0</v>
      </c>
    </row>
    <row r="1814" spans="13:14" x14ac:dyDescent="0.2">
      <c r="M1814" s="16" t="s">
        <v>2112</v>
      </c>
      <c r="N1814" s="13">
        <v>0</v>
      </c>
    </row>
    <row r="1815" spans="13:14" x14ac:dyDescent="0.2">
      <c r="M1815" s="16" t="s">
        <v>2113</v>
      </c>
      <c r="N1815" s="13">
        <v>0</v>
      </c>
    </row>
    <row r="1816" spans="13:14" x14ac:dyDescent="0.2">
      <c r="M1816" s="16" t="s">
        <v>2114</v>
      </c>
      <c r="N1816" s="13">
        <v>0</v>
      </c>
    </row>
    <row r="1817" spans="13:14" x14ac:dyDescent="0.2">
      <c r="M1817" s="16" t="s">
        <v>2115</v>
      </c>
      <c r="N1817" s="13">
        <v>0</v>
      </c>
    </row>
    <row r="1818" spans="13:14" x14ac:dyDescent="0.2">
      <c r="M1818" s="16" t="s">
        <v>2116</v>
      </c>
      <c r="N1818" s="13">
        <v>0</v>
      </c>
    </row>
    <row r="1819" spans="13:14" x14ac:dyDescent="0.2">
      <c r="M1819" s="16" t="s">
        <v>2117</v>
      </c>
      <c r="N1819" s="13">
        <v>0</v>
      </c>
    </row>
    <row r="1820" spans="13:14" x14ac:dyDescent="0.2">
      <c r="M1820" s="16" t="s">
        <v>2118</v>
      </c>
      <c r="N1820" s="13">
        <v>0</v>
      </c>
    </row>
    <row r="1821" spans="13:14" x14ac:dyDescent="0.2">
      <c r="M1821" s="16" t="s">
        <v>2119</v>
      </c>
      <c r="N1821" s="13">
        <v>0</v>
      </c>
    </row>
    <row r="1822" spans="13:14" x14ac:dyDescent="0.2">
      <c r="M1822" s="16" t="s">
        <v>2120</v>
      </c>
      <c r="N1822" s="13">
        <v>0</v>
      </c>
    </row>
    <row r="1823" spans="13:14" x14ac:dyDescent="0.2">
      <c r="M1823" s="16" t="s">
        <v>2121</v>
      </c>
      <c r="N1823" s="13">
        <v>0</v>
      </c>
    </row>
    <row r="1824" spans="13:14" x14ac:dyDescent="0.2">
      <c r="M1824" s="16" t="s">
        <v>2122</v>
      </c>
      <c r="N1824" s="13">
        <v>0</v>
      </c>
    </row>
    <row r="1825" spans="13:14" x14ac:dyDescent="0.2">
      <c r="M1825" s="16" t="s">
        <v>2123</v>
      </c>
      <c r="N1825" s="13">
        <v>0</v>
      </c>
    </row>
    <row r="1826" spans="13:14" x14ac:dyDescent="0.2">
      <c r="M1826" s="16" t="s">
        <v>2124</v>
      </c>
      <c r="N1826" s="13">
        <v>0</v>
      </c>
    </row>
    <row r="1827" spans="13:14" x14ac:dyDescent="0.2">
      <c r="M1827" s="16" t="s">
        <v>2125</v>
      </c>
      <c r="N1827" s="13">
        <v>0</v>
      </c>
    </row>
    <row r="1828" spans="13:14" x14ac:dyDescent="0.2">
      <c r="M1828" s="16" t="s">
        <v>2126</v>
      </c>
      <c r="N1828" s="13">
        <v>0</v>
      </c>
    </row>
    <row r="1829" spans="13:14" x14ac:dyDescent="0.2">
      <c r="M1829" s="16" t="s">
        <v>2127</v>
      </c>
      <c r="N1829" s="13">
        <v>80000</v>
      </c>
    </row>
    <row r="1830" spans="13:14" x14ac:dyDescent="0.2">
      <c r="M1830" s="16" t="s">
        <v>2128</v>
      </c>
      <c r="N1830" s="13">
        <v>20232</v>
      </c>
    </row>
    <row r="1831" spans="13:14" x14ac:dyDescent="0.2">
      <c r="M1831" s="16" t="s">
        <v>2129</v>
      </c>
      <c r="N1831" s="13">
        <v>0</v>
      </c>
    </row>
    <row r="1832" spans="13:14" x14ac:dyDescent="0.2">
      <c r="M1832" s="16" t="s">
        <v>2130</v>
      </c>
      <c r="N1832" s="13">
        <v>22000</v>
      </c>
    </row>
    <row r="1833" spans="13:14" x14ac:dyDescent="0.2">
      <c r="M1833" s="16" t="s">
        <v>2131</v>
      </c>
      <c r="N1833" s="13">
        <v>1520</v>
      </c>
    </row>
    <row r="1834" spans="13:14" x14ac:dyDescent="0.2">
      <c r="M1834" s="16" t="s">
        <v>2132</v>
      </c>
      <c r="N1834" s="13">
        <v>1520</v>
      </c>
    </row>
    <row r="1835" spans="13:14" x14ac:dyDescent="0.2">
      <c r="M1835" s="16" t="s">
        <v>2133</v>
      </c>
      <c r="N1835" s="13">
        <v>10000</v>
      </c>
    </row>
    <row r="1836" spans="13:14" x14ac:dyDescent="0.2">
      <c r="M1836" s="16" t="s">
        <v>2134</v>
      </c>
      <c r="N1836" s="13">
        <v>5000</v>
      </c>
    </row>
    <row r="1837" spans="13:14" x14ac:dyDescent="0.2">
      <c r="M1837" s="16" t="s">
        <v>2135</v>
      </c>
      <c r="N1837" s="13">
        <v>7566</v>
      </c>
    </row>
    <row r="1838" spans="13:14" x14ac:dyDescent="0.2">
      <c r="M1838" s="16" t="s">
        <v>2136</v>
      </c>
      <c r="N1838" s="13">
        <v>7566</v>
      </c>
    </row>
    <row r="1839" spans="13:14" x14ac:dyDescent="0.2">
      <c r="M1839" s="16" t="s">
        <v>2137</v>
      </c>
      <c r="N1839" s="13">
        <v>6000</v>
      </c>
    </row>
    <row r="1840" spans="13:14" x14ac:dyDescent="0.2">
      <c r="M1840" s="16" t="s">
        <v>2138</v>
      </c>
      <c r="N1840" s="13">
        <v>2500</v>
      </c>
    </row>
    <row r="1841" spans="13:14" x14ac:dyDescent="0.2">
      <c r="M1841" s="16" t="s">
        <v>2139</v>
      </c>
      <c r="N1841" s="13">
        <v>18000</v>
      </c>
    </row>
    <row r="1842" spans="13:14" x14ac:dyDescent="0.2">
      <c r="M1842" s="16" t="s">
        <v>2140</v>
      </c>
      <c r="N1842" s="13">
        <v>4457.62</v>
      </c>
    </row>
    <row r="1843" spans="13:14" x14ac:dyDescent="0.2">
      <c r="M1843" s="16" t="s">
        <v>2141</v>
      </c>
      <c r="N1843" s="13">
        <v>81984</v>
      </c>
    </row>
    <row r="1844" spans="13:14" x14ac:dyDescent="0.2">
      <c r="M1844" s="16" t="s">
        <v>2142</v>
      </c>
      <c r="N1844" s="13">
        <v>83519.100000000006</v>
      </c>
    </row>
    <row r="1845" spans="13:14" x14ac:dyDescent="0.2">
      <c r="M1845" s="16" t="s">
        <v>2143</v>
      </c>
      <c r="N1845" s="13">
        <v>7094.1</v>
      </c>
    </row>
    <row r="1846" spans="13:14" x14ac:dyDescent="0.2">
      <c r="M1846" s="16" t="s">
        <v>2144</v>
      </c>
      <c r="N1846" s="13">
        <v>106952.15</v>
      </c>
    </row>
    <row r="1847" spans="13:14" x14ac:dyDescent="0.2">
      <c r="M1847" s="16" t="s">
        <v>2145</v>
      </c>
      <c r="N1847" s="13">
        <v>178500</v>
      </c>
    </row>
    <row r="1848" spans="13:14" x14ac:dyDescent="0.2">
      <c r="M1848" s="16" t="s">
        <v>2146</v>
      </c>
      <c r="N1848" s="13">
        <v>392000.27</v>
      </c>
    </row>
    <row r="1849" spans="13:14" x14ac:dyDescent="0.2">
      <c r="M1849" s="16" t="s">
        <v>2147</v>
      </c>
      <c r="N1849" s="13">
        <v>395636.89</v>
      </c>
    </row>
    <row r="1850" spans="13:14" x14ac:dyDescent="0.2">
      <c r="M1850" s="16" t="s">
        <v>2148</v>
      </c>
      <c r="N1850" s="13">
        <v>530000</v>
      </c>
    </row>
    <row r="1851" spans="13:14" x14ac:dyDescent="0.2">
      <c r="M1851" s="16" t="s">
        <v>2149</v>
      </c>
      <c r="N1851" s="13">
        <v>532346.29</v>
      </c>
    </row>
    <row r="1852" spans="13:14" x14ac:dyDescent="0.2">
      <c r="M1852" s="16" t="s">
        <v>2150</v>
      </c>
      <c r="N1852" s="13">
        <v>18859.330000000002</v>
      </c>
    </row>
    <row r="1853" spans="13:14" x14ac:dyDescent="0.2">
      <c r="M1853" s="16" t="s">
        <v>2151</v>
      </c>
      <c r="N1853" s="13">
        <v>1181</v>
      </c>
    </row>
    <row r="1854" spans="13:14" x14ac:dyDescent="0.2">
      <c r="M1854" s="16" t="s">
        <v>2152</v>
      </c>
      <c r="N1854" s="13">
        <v>122230.5</v>
      </c>
    </row>
    <row r="1855" spans="13:14" x14ac:dyDescent="0.2">
      <c r="M1855" s="16" t="s">
        <v>2153</v>
      </c>
      <c r="N1855" s="13">
        <v>18375.11</v>
      </c>
    </row>
    <row r="1856" spans="13:14" x14ac:dyDescent="0.2">
      <c r="M1856" s="16" t="s">
        <v>2154</v>
      </c>
      <c r="N1856" s="13">
        <v>426167.7</v>
      </c>
    </row>
    <row r="1857" spans="13:14" x14ac:dyDescent="0.2">
      <c r="M1857" s="16" t="s">
        <v>2155</v>
      </c>
      <c r="N1857" s="13">
        <v>2744.55</v>
      </c>
    </row>
    <row r="1858" spans="13:14" x14ac:dyDescent="0.2">
      <c r="M1858" s="16" t="s">
        <v>2156</v>
      </c>
      <c r="N1858" s="13">
        <v>10200</v>
      </c>
    </row>
    <row r="1859" spans="13:14" x14ac:dyDescent="0.2">
      <c r="M1859" s="16" t="s">
        <v>2157</v>
      </c>
      <c r="N1859" s="13">
        <v>66493</v>
      </c>
    </row>
    <row r="1860" spans="13:14" x14ac:dyDescent="0.2">
      <c r="M1860" s="16" t="s">
        <v>2158</v>
      </c>
      <c r="N1860" s="13">
        <v>0</v>
      </c>
    </row>
    <row r="1861" spans="13:14" x14ac:dyDescent="0.2">
      <c r="M1861" s="16" t="s">
        <v>2159</v>
      </c>
      <c r="N1861" s="13">
        <v>42099.15</v>
      </c>
    </row>
    <row r="1862" spans="13:14" x14ac:dyDescent="0.2">
      <c r="M1862" s="16" t="s">
        <v>2160</v>
      </c>
      <c r="N1862" s="13">
        <v>54404.57</v>
      </c>
    </row>
    <row r="1863" spans="13:14" x14ac:dyDescent="0.2">
      <c r="M1863" s="16" t="s">
        <v>2161</v>
      </c>
      <c r="N1863" s="13">
        <v>0</v>
      </c>
    </row>
    <row r="1864" spans="13:14" x14ac:dyDescent="0.2">
      <c r="M1864" s="16" t="s">
        <v>2162</v>
      </c>
      <c r="N1864" s="13">
        <v>4095511</v>
      </c>
    </row>
    <row r="1865" spans="13:14" x14ac:dyDescent="0.2">
      <c r="M1865" s="16" t="s">
        <v>2163</v>
      </c>
      <c r="N1865" s="13">
        <v>1438948</v>
      </c>
    </row>
    <row r="1866" spans="13:14" x14ac:dyDescent="0.2">
      <c r="M1866" s="16" t="s">
        <v>2164</v>
      </c>
      <c r="N1866" s="13">
        <v>111085.98</v>
      </c>
    </row>
    <row r="1867" spans="13:14" x14ac:dyDescent="0.2">
      <c r="M1867" s="16" t="s">
        <v>2165</v>
      </c>
      <c r="N1867" s="13">
        <v>2804.59</v>
      </c>
    </row>
    <row r="1868" spans="13:14" x14ac:dyDescent="0.2">
      <c r="M1868" s="16" t="s">
        <v>2166</v>
      </c>
      <c r="N1868" s="13">
        <v>8988</v>
      </c>
    </row>
    <row r="1869" spans="13:14" x14ac:dyDescent="0.2">
      <c r="M1869" s="16" t="s">
        <v>2167</v>
      </c>
      <c r="N1869" s="13">
        <v>1042123</v>
      </c>
    </row>
    <row r="1870" spans="13:14" x14ac:dyDescent="0.2">
      <c r="M1870" s="16" t="s">
        <v>2168</v>
      </c>
      <c r="N1870" s="13">
        <v>890489</v>
      </c>
    </row>
    <row r="1871" spans="13:14" x14ac:dyDescent="0.2">
      <c r="M1871" s="16" t="s">
        <v>2169</v>
      </c>
      <c r="N1871" s="13">
        <v>1668878</v>
      </c>
    </row>
    <row r="1872" spans="13:14" x14ac:dyDescent="0.2">
      <c r="M1872" s="16" t="s">
        <v>2170</v>
      </c>
      <c r="N1872" s="13">
        <v>8510.7000000000007</v>
      </c>
    </row>
    <row r="1873" spans="13:14" x14ac:dyDescent="0.2">
      <c r="M1873" s="16" t="s">
        <v>2171</v>
      </c>
      <c r="N1873" s="13">
        <v>15438</v>
      </c>
    </row>
    <row r="1874" spans="13:14" x14ac:dyDescent="0.2">
      <c r="M1874" s="16" t="s">
        <v>2172</v>
      </c>
      <c r="N1874" s="13">
        <v>33912</v>
      </c>
    </row>
    <row r="1875" spans="13:14" x14ac:dyDescent="0.2">
      <c r="M1875" s="16" t="s">
        <v>2173</v>
      </c>
      <c r="N1875" s="13">
        <v>957197</v>
      </c>
    </row>
    <row r="1876" spans="13:14" x14ac:dyDescent="0.2">
      <c r="M1876" s="16" t="s">
        <v>2174</v>
      </c>
      <c r="N1876" s="13">
        <v>591740</v>
      </c>
    </row>
    <row r="1877" spans="13:14" x14ac:dyDescent="0.2">
      <c r="M1877" s="16" t="s">
        <v>2175</v>
      </c>
      <c r="N1877" s="13">
        <v>22282</v>
      </c>
    </row>
    <row r="1878" spans="13:14" x14ac:dyDescent="0.2">
      <c r="M1878" s="16" t="s">
        <v>2176</v>
      </c>
      <c r="N1878" s="13">
        <v>1490922</v>
      </c>
    </row>
    <row r="1879" spans="13:14" x14ac:dyDescent="0.2">
      <c r="M1879" s="16" t="s">
        <v>2177</v>
      </c>
      <c r="N1879" s="13">
        <v>2744.55</v>
      </c>
    </row>
    <row r="1880" spans="13:14" x14ac:dyDescent="0.2">
      <c r="M1880" s="16" t="s">
        <v>2178</v>
      </c>
      <c r="N1880" s="13">
        <v>340824</v>
      </c>
    </row>
    <row r="1881" spans="13:14" x14ac:dyDescent="0.2">
      <c r="M1881" s="16" t="s">
        <v>2179</v>
      </c>
      <c r="N1881" s="13">
        <v>111609</v>
      </c>
    </row>
    <row r="1882" spans="13:14" x14ac:dyDescent="0.2">
      <c r="M1882" s="16" t="s">
        <v>2180</v>
      </c>
      <c r="N1882" s="13">
        <v>364769</v>
      </c>
    </row>
    <row r="1883" spans="13:14" x14ac:dyDescent="0.2">
      <c r="M1883" s="16" t="s">
        <v>2181</v>
      </c>
      <c r="N1883" s="13">
        <v>191463</v>
      </c>
    </row>
    <row r="1884" spans="13:14" x14ac:dyDescent="0.2">
      <c r="M1884" s="16" t="s">
        <v>2182</v>
      </c>
      <c r="N1884" s="13">
        <v>3030526</v>
      </c>
    </row>
    <row r="1885" spans="13:14" x14ac:dyDescent="0.2">
      <c r="M1885" s="16" t="s">
        <v>2183</v>
      </c>
      <c r="N1885" s="13">
        <v>698471</v>
      </c>
    </row>
    <row r="1886" spans="13:14" x14ac:dyDescent="0.2">
      <c r="M1886" s="16" t="s">
        <v>2184</v>
      </c>
      <c r="N1886" s="13">
        <v>5992</v>
      </c>
    </row>
    <row r="1887" spans="13:14" x14ac:dyDescent="0.2">
      <c r="M1887" s="16" t="s">
        <v>2185</v>
      </c>
      <c r="N1887" s="13">
        <v>11498.03</v>
      </c>
    </row>
    <row r="1888" spans="13:14" x14ac:dyDescent="0.2">
      <c r="M1888" s="16" t="s">
        <v>2186</v>
      </c>
      <c r="N1888" s="13">
        <v>18793.89</v>
      </c>
    </row>
    <row r="1889" spans="13:14" x14ac:dyDescent="0.2">
      <c r="M1889" s="16" t="s">
        <v>2187</v>
      </c>
      <c r="N1889" s="13">
        <v>11505</v>
      </c>
    </row>
    <row r="1890" spans="13:14" x14ac:dyDescent="0.2">
      <c r="M1890" s="16" t="s">
        <v>2188</v>
      </c>
      <c r="N1890" s="13">
        <v>3000</v>
      </c>
    </row>
    <row r="1891" spans="13:14" x14ac:dyDescent="0.2">
      <c r="M1891" s="16" t="s">
        <v>2189</v>
      </c>
      <c r="N1891" s="13">
        <v>382827.85</v>
      </c>
    </row>
    <row r="1892" spans="13:14" x14ac:dyDescent="0.2">
      <c r="M1892" s="16" t="s">
        <v>2190</v>
      </c>
      <c r="N1892" s="13">
        <v>360</v>
      </c>
    </row>
    <row r="1893" spans="13:14" x14ac:dyDescent="0.2">
      <c r="M1893" s="16" t="s">
        <v>2191</v>
      </c>
      <c r="N1893" s="13">
        <v>2621.5</v>
      </c>
    </row>
    <row r="1894" spans="13:14" x14ac:dyDescent="0.2">
      <c r="M1894" s="16" t="s">
        <v>2192</v>
      </c>
      <c r="N1894" s="13">
        <v>2744.55</v>
      </c>
    </row>
    <row r="1895" spans="13:14" x14ac:dyDescent="0.2">
      <c r="M1895" s="16" t="s">
        <v>2193</v>
      </c>
      <c r="N1895" s="13">
        <v>452480</v>
      </c>
    </row>
    <row r="1896" spans="13:14" x14ac:dyDescent="0.2">
      <c r="M1896" s="16" t="s">
        <v>2194</v>
      </c>
      <c r="N1896" s="13">
        <v>6163.2</v>
      </c>
    </row>
    <row r="1897" spans="13:14" x14ac:dyDescent="0.2">
      <c r="M1897" s="16" t="s">
        <v>2195</v>
      </c>
      <c r="N1897" s="13">
        <v>3000</v>
      </c>
    </row>
    <row r="1898" spans="13:14" x14ac:dyDescent="0.2">
      <c r="M1898" s="16" t="s">
        <v>2196</v>
      </c>
      <c r="N1898" s="13">
        <v>2744.55</v>
      </c>
    </row>
    <row r="1899" spans="13:14" x14ac:dyDescent="0.2">
      <c r="M1899" s="16" t="s">
        <v>2197</v>
      </c>
      <c r="N1899" s="13">
        <v>1500</v>
      </c>
    </row>
    <row r="1900" spans="13:14" x14ac:dyDescent="0.2">
      <c r="M1900" s="16" t="s">
        <v>2198</v>
      </c>
      <c r="N1900" s="13">
        <v>4004</v>
      </c>
    </row>
    <row r="1901" spans="13:14" x14ac:dyDescent="0.2">
      <c r="M1901" s="16" t="s">
        <v>2199</v>
      </c>
      <c r="N1901" s="13">
        <v>15102</v>
      </c>
    </row>
    <row r="1902" spans="13:14" x14ac:dyDescent="0.2">
      <c r="M1902" s="16" t="s">
        <v>2200</v>
      </c>
      <c r="N1902" s="13">
        <v>750</v>
      </c>
    </row>
    <row r="1903" spans="13:14" x14ac:dyDescent="0.2">
      <c r="M1903" s="16" t="s">
        <v>2201</v>
      </c>
      <c r="N1903" s="13">
        <v>1590</v>
      </c>
    </row>
    <row r="1904" spans="13:14" x14ac:dyDescent="0.2">
      <c r="M1904" s="16" t="s">
        <v>2202</v>
      </c>
      <c r="N1904" s="13">
        <v>1464</v>
      </c>
    </row>
    <row r="1905" spans="13:14" x14ac:dyDescent="0.2">
      <c r="M1905" s="16" t="s">
        <v>2203</v>
      </c>
      <c r="N1905" s="13">
        <v>1216</v>
      </c>
    </row>
    <row r="1906" spans="13:14" x14ac:dyDescent="0.2">
      <c r="M1906" s="16" t="s">
        <v>2204</v>
      </c>
      <c r="N1906" s="13">
        <v>6334.4</v>
      </c>
    </row>
    <row r="1907" spans="13:14" x14ac:dyDescent="0.2">
      <c r="M1907" s="16" t="s">
        <v>2205</v>
      </c>
      <c r="N1907" s="13">
        <v>2744.55</v>
      </c>
    </row>
    <row r="1908" spans="13:14" x14ac:dyDescent="0.2">
      <c r="M1908" s="16" t="s">
        <v>2206</v>
      </c>
      <c r="N1908" s="13">
        <v>19562.400000000001</v>
      </c>
    </row>
    <row r="1909" spans="13:14" x14ac:dyDescent="0.2">
      <c r="M1909" s="16" t="s">
        <v>2207</v>
      </c>
      <c r="N1909" s="13">
        <v>772727</v>
      </c>
    </row>
    <row r="1910" spans="13:14" x14ac:dyDescent="0.2">
      <c r="M1910" s="16" t="s">
        <v>2208</v>
      </c>
      <c r="N1910" s="13">
        <v>2270302</v>
      </c>
    </row>
    <row r="1911" spans="13:14" x14ac:dyDescent="0.2">
      <c r="M1911" s="16" t="s">
        <v>2209</v>
      </c>
      <c r="N1911" s="13">
        <v>4739507</v>
      </c>
    </row>
    <row r="1912" spans="13:14" x14ac:dyDescent="0.2">
      <c r="M1912" s="16" t="s">
        <v>2210</v>
      </c>
      <c r="N1912" s="13">
        <v>6278</v>
      </c>
    </row>
    <row r="1913" spans="13:14" x14ac:dyDescent="0.2">
      <c r="M1913" s="16" t="s">
        <v>2211</v>
      </c>
      <c r="N1913" s="13">
        <v>2685</v>
      </c>
    </row>
    <row r="1914" spans="13:14" x14ac:dyDescent="0.2">
      <c r="M1914" s="16" t="s">
        <v>2212</v>
      </c>
      <c r="N1914" s="13">
        <v>16000</v>
      </c>
    </row>
    <row r="1915" spans="13:14" x14ac:dyDescent="0.2">
      <c r="M1915" s="16" t="s">
        <v>2213</v>
      </c>
      <c r="N1915" s="13">
        <v>1133837</v>
      </c>
    </row>
    <row r="1916" spans="13:14" x14ac:dyDescent="0.2">
      <c r="M1916" s="16" t="s">
        <v>2214</v>
      </c>
      <c r="N1916" s="13">
        <v>2872533.91</v>
      </c>
    </row>
    <row r="1917" spans="13:14" x14ac:dyDescent="0.2">
      <c r="M1917" s="16" t="s">
        <v>2215</v>
      </c>
      <c r="N1917" s="13">
        <v>359537</v>
      </c>
    </row>
    <row r="1918" spans="13:14" x14ac:dyDescent="0.2">
      <c r="M1918" s="16" t="s">
        <v>2216</v>
      </c>
      <c r="N1918" s="13">
        <v>162114</v>
      </c>
    </row>
    <row r="1919" spans="13:14" x14ac:dyDescent="0.2">
      <c r="M1919" s="16" t="s">
        <v>2217</v>
      </c>
      <c r="N1919" s="13">
        <v>1417365.69</v>
      </c>
    </row>
    <row r="1920" spans="13:14" x14ac:dyDescent="0.2">
      <c r="M1920" s="16" t="s">
        <v>2218</v>
      </c>
      <c r="N1920" s="13">
        <v>2744.55</v>
      </c>
    </row>
    <row r="1921" spans="13:14" x14ac:dyDescent="0.2">
      <c r="M1921" s="16" t="s">
        <v>2219</v>
      </c>
      <c r="N1921" s="13">
        <v>14400</v>
      </c>
    </row>
    <row r="1922" spans="13:14" x14ac:dyDescent="0.2">
      <c r="M1922" s="16" t="s">
        <v>2220</v>
      </c>
      <c r="N1922" s="13">
        <v>1229481</v>
      </c>
    </row>
    <row r="1923" spans="13:14" x14ac:dyDescent="0.2">
      <c r="M1923" s="16" t="s">
        <v>2221</v>
      </c>
      <c r="N1923" s="13">
        <v>9335</v>
      </c>
    </row>
    <row r="1924" spans="13:14" x14ac:dyDescent="0.2">
      <c r="M1924" s="16" t="s">
        <v>2222</v>
      </c>
      <c r="N1924" s="13">
        <v>10500</v>
      </c>
    </row>
    <row r="1925" spans="13:14" x14ac:dyDescent="0.2">
      <c r="M1925" s="16" t="s">
        <v>2223</v>
      </c>
      <c r="N1925" s="13">
        <v>6334.4</v>
      </c>
    </row>
    <row r="1926" spans="13:14" x14ac:dyDescent="0.2">
      <c r="M1926" s="16" t="s">
        <v>2224</v>
      </c>
      <c r="N1926" s="13">
        <v>1412500</v>
      </c>
    </row>
    <row r="1927" spans="13:14" x14ac:dyDescent="0.2">
      <c r="M1927" s="16" t="s">
        <v>2225</v>
      </c>
      <c r="N1927" s="13">
        <v>360273</v>
      </c>
    </row>
    <row r="1928" spans="13:14" x14ac:dyDescent="0.2">
      <c r="M1928" s="16" t="s">
        <v>2226</v>
      </c>
      <c r="N1928" s="13">
        <v>5489.1</v>
      </c>
    </row>
    <row r="1929" spans="13:14" x14ac:dyDescent="0.2">
      <c r="M1929" s="16" t="s">
        <v>2227</v>
      </c>
      <c r="N1929" s="13">
        <v>48089.88</v>
      </c>
    </row>
    <row r="1930" spans="13:14" x14ac:dyDescent="0.2">
      <c r="M1930" s="16" t="s">
        <v>2228</v>
      </c>
      <c r="N1930" s="13">
        <v>8361</v>
      </c>
    </row>
    <row r="1931" spans="13:14" x14ac:dyDescent="0.2">
      <c r="M1931" s="16" t="s">
        <v>2229</v>
      </c>
      <c r="N1931" s="13">
        <v>4500</v>
      </c>
    </row>
    <row r="1932" spans="13:14" x14ac:dyDescent="0.2">
      <c r="M1932" s="16" t="s">
        <v>2230</v>
      </c>
      <c r="N1932" s="13">
        <v>378599</v>
      </c>
    </row>
    <row r="1933" spans="13:14" x14ac:dyDescent="0.2">
      <c r="M1933" s="16" t="s">
        <v>2231</v>
      </c>
      <c r="N1933" s="13">
        <v>72886</v>
      </c>
    </row>
    <row r="1934" spans="13:14" x14ac:dyDescent="0.2">
      <c r="M1934" s="16" t="s">
        <v>2232</v>
      </c>
      <c r="N1934" s="13">
        <v>275073</v>
      </c>
    </row>
    <row r="1935" spans="13:14" x14ac:dyDescent="0.2">
      <c r="M1935" s="16" t="s">
        <v>2233</v>
      </c>
      <c r="N1935" s="13">
        <v>25275</v>
      </c>
    </row>
    <row r="1936" spans="13:14" x14ac:dyDescent="0.2">
      <c r="M1936" s="16" t="s">
        <v>2234</v>
      </c>
      <c r="N1936" s="13">
        <v>4750.8</v>
      </c>
    </row>
    <row r="1937" spans="13:14" x14ac:dyDescent="0.2">
      <c r="M1937" s="16" t="s">
        <v>2235</v>
      </c>
      <c r="N1937" s="13">
        <v>669686</v>
      </c>
    </row>
    <row r="1938" spans="13:14" x14ac:dyDescent="0.2">
      <c r="M1938" s="16" t="s">
        <v>2236</v>
      </c>
      <c r="N1938" s="13">
        <v>7500</v>
      </c>
    </row>
    <row r="1939" spans="13:14" x14ac:dyDescent="0.2">
      <c r="M1939" s="16" t="s">
        <v>2237</v>
      </c>
      <c r="N1939" s="13">
        <v>13252</v>
      </c>
    </row>
    <row r="1940" spans="13:14" x14ac:dyDescent="0.2">
      <c r="M1940" s="16" t="s">
        <v>2238</v>
      </c>
      <c r="N1940" s="13">
        <v>4879.2</v>
      </c>
    </row>
    <row r="1941" spans="13:14" x14ac:dyDescent="0.2">
      <c r="M1941" s="16" t="s">
        <v>2239</v>
      </c>
      <c r="N1941" s="13">
        <v>43194.02</v>
      </c>
    </row>
    <row r="1942" spans="13:14" x14ac:dyDescent="0.2">
      <c r="M1942" s="16" t="s">
        <v>2240</v>
      </c>
      <c r="N1942" s="13">
        <v>55076</v>
      </c>
    </row>
    <row r="1943" spans="13:14" x14ac:dyDescent="0.2">
      <c r="M1943" s="16" t="s">
        <v>2241</v>
      </c>
      <c r="N1943" s="13">
        <v>1734043</v>
      </c>
    </row>
    <row r="1944" spans="13:14" x14ac:dyDescent="0.2">
      <c r="M1944" s="16" t="s">
        <v>2242</v>
      </c>
      <c r="N1944" s="13">
        <v>4140</v>
      </c>
    </row>
    <row r="1945" spans="13:14" x14ac:dyDescent="0.2">
      <c r="M1945" s="16" t="s">
        <v>2243</v>
      </c>
      <c r="N1945" s="13">
        <v>11505</v>
      </c>
    </row>
    <row r="1946" spans="13:14" x14ac:dyDescent="0.2">
      <c r="M1946" s="16" t="s">
        <v>2244</v>
      </c>
      <c r="N1946" s="13">
        <v>12447</v>
      </c>
    </row>
    <row r="1947" spans="13:14" x14ac:dyDescent="0.2">
      <c r="M1947" s="16" t="s">
        <v>2245</v>
      </c>
      <c r="N1947" s="13">
        <v>6005138</v>
      </c>
    </row>
    <row r="1948" spans="13:14" x14ac:dyDescent="0.2">
      <c r="M1948" s="16" t="s">
        <v>2246</v>
      </c>
      <c r="N1948" s="13">
        <v>210</v>
      </c>
    </row>
    <row r="1949" spans="13:14" x14ac:dyDescent="0.2">
      <c r="M1949" s="16" t="s">
        <v>2247</v>
      </c>
      <c r="N1949" s="13">
        <v>4879.2</v>
      </c>
    </row>
    <row r="1950" spans="13:14" x14ac:dyDescent="0.2">
      <c r="M1950" s="16" t="s">
        <v>2248</v>
      </c>
      <c r="N1950" s="13">
        <v>5136</v>
      </c>
    </row>
    <row r="1951" spans="13:14" x14ac:dyDescent="0.2">
      <c r="M1951" s="16" t="s">
        <v>2249</v>
      </c>
      <c r="N1951" s="13">
        <v>3640</v>
      </c>
    </row>
    <row r="1952" spans="13:14" x14ac:dyDescent="0.2">
      <c r="M1952" s="16" t="s">
        <v>2250</v>
      </c>
      <c r="N1952" s="13">
        <v>1095722</v>
      </c>
    </row>
    <row r="1953" spans="13:14" x14ac:dyDescent="0.2">
      <c r="M1953" s="16" t="s">
        <v>2251</v>
      </c>
      <c r="N1953" s="13">
        <v>2679656</v>
      </c>
    </row>
    <row r="1954" spans="13:14" x14ac:dyDescent="0.2">
      <c r="M1954" s="16" t="s">
        <v>2252</v>
      </c>
      <c r="N1954" s="13">
        <v>5136</v>
      </c>
    </row>
    <row r="1955" spans="13:14" x14ac:dyDescent="0.2">
      <c r="M1955" s="16" t="s">
        <v>2253</v>
      </c>
      <c r="N1955" s="13">
        <v>4879.2</v>
      </c>
    </row>
    <row r="1956" spans="13:14" x14ac:dyDescent="0.2">
      <c r="M1956" s="16" t="s">
        <v>2254</v>
      </c>
      <c r="N1956" s="13">
        <v>69041</v>
      </c>
    </row>
    <row r="1957" spans="13:14" x14ac:dyDescent="0.2">
      <c r="M1957" s="16" t="s">
        <v>2255</v>
      </c>
      <c r="N1957" s="13">
        <v>620047</v>
      </c>
    </row>
    <row r="1958" spans="13:14" x14ac:dyDescent="0.2">
      <c r="M1958" s="16" t="s">
        <v>2256</v>
      </c>
      <c r="N1958" s="13">
        <v>547.25</v>
      </c>
    </row>
    <row r="1959" spans="13:14" x14ac:dyDescent="0.2">
      <c r="M1959" s="16" t="s">
        <v>2257</v>
      </c>
      <c r="N1959" s="13">
        <v>186045</v>
      </c>
    </row>
    <row r="1960" spans="13:14" x14ac:dyDescent="0.2">
      <c r="M1960" s="16" t="s">
        <v>2258</v>
      </c>
      <c r="N1960" s="13">
        <v>135884</v>
      </c>
    </row>
    <row r="1961" spans="13:14" x14ac:dyDescent="0.2">
      <c r="M1961" s="16" t="s">
        <v>2259</v>
      </c>
      <c r="N1961" s="13">
        <v>30300</v>
      </c>
    </row>
    <row r="1962" spans="13:14" x14ac:dyDescent="0.2">
      <c r="M1962" s="16" t="s">
        <v>2260</v>
      </c>
      <c r="N1962" s="13">
        <v>1943</v>
      </c>
    </row>
    <row r="1963" spans="13:14" x14ac:dyDescent="0.2">
      <c r="M1963" s="16" t="s">
        <v>2261</v>
      </c>
      <c r="N1963" s="13">
        <v>8560</v>
      </c>
    </row>
    <row r="1964" spans="13:14" x14ac:dyDescent="0.2">
      <c r="M1964" s="16" t="s">
        <v>2262</v>
      </c>
      <c r="N1964" s="13">
        <v>775053</v>
      </c>
    </row>
    <row r="1965" spans="13:14" x14ac:dyDescent="0.2">
      <c r="M1965" s="16" t="s">
        <v>2263</v>
      </c>
      <c r="N1965" s="13">
        <v>121492</v>
      </c>
    </row>
    <row r="1966" spans="13:14" x14ac:dyDescent="0.2">
      <c r="M1966" s="16" t="s">
        <v>2264</v>
      </c>
      <c r="N1966" s="13">
        <v>995987</v>
      </c>
    </row>
    <row r="1967" spans="13:14" x14ac:dyDescent="0.2">
      <c r="M1967" s="16" t="s">
        <v>2265</v>
      </c>
      <c r="N1967" s="13">
        <v>932951</v>
      </c>
    </row>
    <row r="1968" spans="13:14" x14ac:dyDescent="0.2">
      <c r="M1968" s="16" t="s">
        <v>2266</v>
      </c>
      <c r="N1968" s="13">
        <v>309255</v>
      </c>
    </row>
    <row r="1969" spans="13:14" x14ac:dyDescent="0.2">
      <c r="M1969" s="16" t="s">
        <v>2267</v>
      </c>
      <c r="N1969" s="13">
        <v>5184.1499999999996</v>
      </c>
    </row>
    <row r="1970" spans="13:14" x14ac:dyDescent="0.2">
      <c r="M1970" s="16" t="s">
        <v>2268</v>
      </c>
      <c r="N1970" s="13">
        <v>101555</v>
      </c>
    </row>
    <row r="1971" spans="13:14" x14ac:dyDescent="0.2">
      <c r="M1971" s="16" t="s">
        <v>2269</v>
      </c>
      <c r="N1971" s="13">
        <v>49816</v>
      </c>
    </row>
    <row r="1972" spans="13:14" x14ac:dyDescent="0.2">
      <c r="M1972" s="16" t="s">
        <v>2270</v>
      </c>
      <c r="N1972" s="13">
        <v>15336.94</v>
      </c>
    </row>
    <row r="1973" spans="13:14" x14ac:dyDescent="0.2">
      <c r="M1973" s="16" t="s">
        <v>2271</v>
      </c>
      <c r="N1973" s="13">
        <v>12071</v>
      </c>
    </row>
    <row r="1974" spans="13:14" x14ac:dyDescent="0.2">
      <c r="M1974" s="16" t="s">
        <v>2272</v>
      </c>
      <c r="N1974" s="13">
        <v>28907</v>
      </c>
    </row>
    <row r="1975" spans="13:14" x14ac:dyDescent="0.2">
      <c r="M1975" s="16" t="s">
        <v>2273</v>
      </c>
      <c r="N1975" s="13">
        <v>319000</v>
      </c>
    </row>
    <row r="1976" spans="13:14" x14ac:dyDescent="0.2">
      <c r="M1976" s="16" t="s">
        <v>2274</v>
      </c>
      <c r="N1976" s="13">
        <v>176500</v>
      </c>
    </row>
    <row r="1977" spans="13:14" x14ac:dyDescent="0.2">
      <c r="M1977" s="16" t="s">
        <v>2275</v>
      </c>
      <c r="N1977" s="13">
        <v>7190.4</v>
      </c>
    </row>
    <row r="1978" spans="13:14" x14ac:dyDescent="0.2">
      <c r="M1978" s="16" t="s">
        <v>2276</v>
      </c>
      <c r="N1978" s="13">
        <v>4343286</v>
      </c>
    </row>
    <row r="1979" spans="13:14" x14ac:dyDescent="0.2">
      <c r="M1979" s="16" t="s">
        <v>2277</v>
      </c>
      <c r="N1979" s="13">
        <v>2912</v>
      </c>
    </row>
    <row r="1980" spans="13:14" x14ac:dyDescent="0.2">
      <c r="M1980" s="16" t="s">
        <v>2278</v>
      </c>
      <c r="N1980" s="13">
        <v>4412</v>
      </c>
    </row>
    <row r="1981" spans="13:14" x14ac:dyDescent="0.2">
      <c r="M1981" s="16" t="s">
        <v>2279</v>
      </c>
      <c r="N1981" s="13">
        <v>12885.5</v>
      </c>
    </row>
    <row r="1982" spans="13:14" x14ac:dyDescent="0.2">
      <c r="M1982" s="16" t="s">
        <v>2280</v>
      </c>
      <c r="N1982" s="13">
        <v>2439.6</v>
      </c>
    </row>
    <row r="1983" spans="13:14" x14ac:dyDescent="0.2">
      <c r="M1983" s="16" t="s">
        <v>2281</v>
      </c>
      <c r="N1983" s="13">
        <v>38075</v>
      </c>
    </row>
    <row r="1984" spans="13:14" x14ac:dyDescent="0.2">
      <c r="M1984" s="16" t="s">
        <v>2282</v>
      </c>
      <c r="N1984" s="13">
        <v>10785.6</v>
      </c>
    </row>
    <row r="1985" spans="13:14" x14ac:dyDescent="0.2">
      <c r="M1985" s="16" t="s">
        <v>2283</v>
      </c>
      <c r="N1985" s="13">
        <v>5489.1</v>
      </c>
    </row>
    <row r="1986" spans="13:14" x14ac:dyDescent="0.2">
      <c r="M1986" s="16" t="s">
        <v>2284</v>
      </c>
      <c r="N1986" s="13">
        <v>7424</v>
      </c>
    </row>
    <row r="1987" spans="13:14" x14ac:dyDescent="0.2">
      <c r="M1987" s="16" t="s">
        <v>2285</v>
      </c>
      <c r="N1987" s="13">
        <v>1200000</v>
      </c>
    </row>
    <row r="1988" spans="13:14" x14ac:dyDescent="0.2">
      <c r="M1988" s="16" t="s">
        <v>2286</v>
      </c>
      <c r="N1988" s="13">
        <v>7424</v>
      </c>
    </row>
    <row r="1989" spans="13:14" x14ac:dyDescent="0.2">
      <c r="M1989" s="16" t="s">
        <v>2287</v>
      </c>
      <c r="N1989" s="13">
        <v>161470</v>
      </c>
    </row>
    <row r="1990" spans="13:14" x14ac:dyDescent="0.2">
      <c r="M1990" s="16" t="s">
        <v>2169</v>
      </c>
      <c r="N1990" s="13">
        <v>2832.46</v>
      </c>
    </row>
    <row r="1991" spans="13:14" x14ac:dyDescent="0.2">
      <c r="M1991" s="16" t="s">
        <v>2227</v>
      </c>
      <c r="N1991" s="13">
        <v>3000</v>
      </c>
    </row>
    <row r="1992" spans="13:14" x14ac:dyDescent="0.2">
      <c r="M1992" s="16" t="s">
        <v>2258</v>
      </c>
      <c r="N1992" s="13">
        <v>282</v>
      </c>
    </row>
    <row r="1993" spans="13:14" x14ac:dyDescent="0.2">
      <c r="M1993" s="16" t="s">
        <v>2270</v>
      </c>
      <c r="N1993" s="13">
        <v>23147.06</v>
      </c>
    </row>
    <row r="1994" spans="13:14" x14ac:dyDescent="0.2">
      <c r="M1994" s="16" t="s">
        <v>2169</v>
      </c>
      <c r="N1994" s="13">
        <v>75801.539999999994</v>
      </c>
    </row>
    <row r="1995" spans="13:14" x14ac:dyDescent="0.2">
      <c r="M1995" s="16" t="s">
        <v>2186</v>
      </c>
      <c r="N1995" s="13">
        <v>12325.11</v>
      </c>
    </row>
    <row r="1996" spans="13:14" x14ac:dyDescent="0.2">
      <c r="M1996" s="16" t="s">
        <v>2214</v>
      </c>
      <c r="N1996" s="13">
        <v>6252.63</v>
      </c>
    </row>
    <row r="1997" spans="13:14" x14ac:dyDescent="0.2">
      <c r="M1997" s="16" t="s">
        <v>2217</v>
      </c>
      <c r="N1997" s="13">
        <v>165.22</v>
      </c>
    </row>
    <row r="1998" spans="13:14" x14ac:dyDescent="0.2">
      <c r="M1998" s="16" t="s">
        <v>2288</v>
      </c>
      <c r="N1998" s="13">
        <v>3600</v>
      </c>
    </row>
    <row r="1999" spans="13:14" x14ac:dyDescent="0.2">
      <c r="M1999" s="16" t="s">
        <v>2289</v>
      </c>
      <c r="N1999" s="13">
        <v>0</v>
      </c>
    </row>
    <row r="2000" spans="13:14" x14ac:dyDescent="0.2">
      <c r="M2000" s="16" t="s">
        <v>2290</v>
      </c>
      <c r="N2000" s="13">
        <v>0</v>
      </c>
    </row>
    <row r="2001" spans="13:14" x14ac:dyDescent="0.2">
      <c r="M2001" s="16" t="s">
        <v>2291</v>
      </c>
      <c r="N2001" s="13">
        <v>0</v>
      </c>
    </row>
    <row r="2002" spans="13:14" x14ac:dyDescent="0.2">
      <c r="M2002" s="16" t="s">
        <v>2292</v>
      </c>
      <c r="N2002" s="13">
        <v>0</v>
      </c>
    </row>
    <row r="2003" spans="13:14" x14ac:dyDescent="0.2">
      <c r="M2003" s="16" t="s">
        <v>2293</v>
      </c>
      <c r="N2003" s="13">
        <v>0</v>
      </c>
    </row>
    <row r="2004" spans="13:14" x14ac:dyDescent="0.2">
      <c r="M2004" s="16" t="s">
        <v>2294</v>
      </c>
      <c r="N2004" s="13">
        <v>0</v>
      </c>
    </row>
    <row r="2005" spans="13:14" x14ac:dyDescent="0.2">
      <c r="M2005" s="16" t="s">
        <v>2295</v>
      </c>
      <c r="N2005" s="13">
        <v>0</v>
      </c>
    </row>
    <row r="2006" spans="13:14" x14ac:dyDescent="0.2">
      <c r="M2006" s="16" t="s">
        <v>2296</v>
      </c>
      <c r="N2006" s="13">
        <v>0</v>
      </c>
    </row>
    <row r="2007" spans="13:14" x14ac:dyDescent="0.2">
      <c r="M2007" s="16" t="s">
        <v>2297</v>
      </c>
      <c r="N2007" s="13">
        <v>0</v>
      </c>
    </row>
    <row r="2008" spans="13:14" x14ac:dyDescent="0.2">
      <c r="M2008" s="16" t="s">
        <v>2298</v>
      </c>
      <c r="N2008" s="13">
        <v>0</v>
      </c>
    </row>
    <row r="2009" spans="13:14" x14ac:dyDescent="0.2">
      <c r="M2009" s="16" t="s">
        <v>2299</v>
      </c>
      <c r="N2009" s="13">
        <v>0</v>
      </c>
    </row>
    <row r="2010" spans="13:14" x14ac:dyDescent="0.2">
      <c r="M2010" s="16" t="s">
        <v>2300</v>
      </c>
      <c r="N2010" s="13">
        <v>0</v>
      </c>
    </row>
    <row r="2011" spans="13:14" x14ac:dyDescent="0.2">
      <c r="M2011" s="16" t="s">
        <v>2301</v>
      </c>
      <c r="N2011" s="13">
        <v>0</v>
      </c>
    </row>
    <row r="2012" spans="13:14" x14ac:dyDescent="0.2">
      <c r="M2012" s="16" t="s">
        <v>2302</v>
      </c>
      <c r="N2012" s="13">
        <v>0</v>
      </c>
    </row>
    <row r="2013" spans="13:14" x14ac:dyDescent="0.2">
      <c r="M2013" s="16" t="s">
        <v>2303</v>
      </c>
      <c r="N2013" s="13">
        <v>0</v>
      </c>
    </row>
    <row r="2014" spans="13:14" x14ac:dyDescent="0.2">
      <c r="M2014" s="16" t="s">
        <v>2304</v>
      </c>
      <c r="N2014" s="13">
        <v>0</v>
      </c>
    </row>
    <row r="2015" spans="13:14" x14ac:dyDescent="0.2">
      <c r="M2015" s="16" t="s">
        <v>2305</v>
      </c>
      <c r="N2015" s="13">
        <v>0</v>
      </c>
    </row>
    <row r="2016" spans="13:14" x14ac:dyDescent="0.2">
      <c r="M2016" s="16" t="s">
        <v>2306</v>
      </c>
      <c r="N2016" s="13">
        <v>0</v>
      </c>
    </row>
    <row r="2017" spans="13:14" x14ac:dyDescent="0.2">
      <c r="M2017" s="16" t="s">
        <v>2307</v>
      </c>
      <c r="N2017" s="13">
        <v>0</v>
      </c>
    </row>
    <row r="2018" spans="13:14" x14ac:dyDescent="0.2">
      <c r="M2018" s="16" t="s">
        <v>2308</v>
      </c>
      <c r="N2018" s="13">
        <v>0</v>
      </c>
    </row>
    <row r="2019" spans="13:14" x14ac:dyDescent="0.2">
      <c r="M2019" s="16" t="s">
        <v>2309</v>
      </c>
      <c r="N2019" s="13">
        <v>0</v>
      </c>
    </row>
    <row r="2020" spans="13:14" x14ac:dyDescent="0.2">
      <c r="M2020" s="16" t="s">
        <v>2310</v>
      </c>
      <c r="N2020" s="13">
        <v>0</v>
      </c>
    </row>
    <row r="2021" spans="13:14" x14ac:dyDescent="0.2">
      <c r="M2021" s="16" t="s">
        <v>2311</v>
      </c>
      <c r="N2021" s="13">
        <v>0</v>
      </c>
    </row>
    <row r="2022" spans="13:14" x14ac:dyDescent="0.2">
      <c r="M2022" s="16" t="s">
        <v>2312</v>
      </c>
      <c r="N2022" s="13">
        <v>0</v>
      </c>
    </row>
    <row r="2023" spans="13:14" x14ac:dyDescent="0.2">
      <c r="M2023" s="16" t="s">
        <v>2313</v>
      </c>
      <c r="N2023" s="13">
        <v>0</v>
      </c>
    </row>
    <row r="2024" spans="13:14" x14ac:dyDescent="0.2">
      <c r="M2024" s="16" t="s">
        <v>2314</v>
      </c>
      <c r="N2024" s="13">
        <v>0</v>
      </c>
    </row>
    <row r="2025" spans="13:14" x14ac:dyDescent="0.2">
      <c r="M2025" s="16" t="s">
        <v>2315</v>
      </c>
      <c r="N2025" s="13">
        <v>0</v>
      </c>
    </row>
    <row r="2026" spans="13:14" x14ac:dyDescent="0.2">
      <c r="M2026" s="16" t="s">
        <v>2316</v>
      </c>
      <c r="N2026" s="13">
        <v>0</v>
      </c>
    </row>
    <row r="2027" spans="13:14" x14ac:dyDescent="0.2">
      <c r="M2027" s="16" t="s">
        <v>2317</v>
      </c>
      <c r="N2027" s="13">
        <v>0</v>
      </c>
    </row>
    <row r="2028" spans="13:14" x14ac:dyDescent="0.2">
      <c r="M2028" s="16" t="s">
        <v>2318</v>
      </c>
      <c r="N2028" s="13">
        <v>0</v>
      </c>
    </row>
    <row r="2029" spans="13:14" x14ac:dyDescent="0.2">
      <c r="M2029" s="16" t="s">
        <v>2319</v>
      </c>
      <c r="N2029" s="13">
        <v>0</v>
      </c>
    </row>
    <row r="2030" spans="13:14" x14ac:dyDescent="0.2">
      <c r="M2030" s="16" t="s">
        <v>2320</v>
      </c>
      <c r="N2030" s="13">
        <v>0</v>
      </c>
    </row>
    <row r="2031" spans="13:14" x14ac:dyDescent="0.2">
      <c r="M2031" s="16" t="s">
        <v>2321</v>
      </c>
      <c r="N2031" s="13">
        <v>0</v>
      </c>
    </row>
    <row r="2032" spans="13:14" x14ac:dyDescent="0.2">
      <c r="M2032" s="16" t="s">
        <v>2139</v>
      </c>
      <c r="N2032" s="13">
        <v>0</v>
      </c>
    </row>
    <row r="2033" spans="13:14" x14ac:dyDescent="0.2">
      <c r="M2033" s="16" t="s">
        <v>2322</v>
      </c>
      <c r="N2033" s="13">
        <v>0</v>
      </c>
    </row>
    <row r="2034" spans="13:14" x14ac:dyDescent="0.2">
      <c r="M2034" s="16" t="s">
        <v>2323</v>
      </c>
      <c r="N2034" s="13">
        <v>0</v>
      </c>
    </row>
    <row r="2035" spans="13:14" x14ac:dyDescent="0.2">
      <c r="M2035" s="16" t="s">
        <v>2324</v>
      </c>
      <c r="N2035" s="13">
        <v>0</v>
      </c>
    </row>
    <row r="2036" spans="13:14" x14ac:dyDescent="0.2">
      <c r="M2036" s="16" t="s">
        <v>2325</v>
      </c>
      <c r="N2036" s="13">
        <v>0</v>
      </c>
    </row>
    <row r="2037" spans="13:14" x14ac:dyDescent="0.2">
      <c r="M2037" s="16" t="s">
        <v>2326</v>
      </c>
      <c r="N2037" s="13">
        <v>0</v>
      </c>
    </row>
    <row r="2038" spans="13:14" x14ac:dyDescent="0.2">
      <c r="M2038" s="16" t="s">
        <v>2327</v>
      </c>
      <c r="N2038" s="13">
        <v>0</v>
      </c>
    </row>
    <row r="2039" spans="13:14" x14ac:dyDescent="0.2">
      <c r="M2039" s="16" t="s">
        <v>2328</v>
      </c>
      <c r="N2039" s="13">
        <v>0</v>
      </c>
    </row>
    <row r="2040" spans="13:14" x14ac:dyDescent="0.2">
      <c r="M2040" s="16" t="s">
        <v>2329</v>
      </c>
      <c r="N2040" s="13">
        <v>0</v>
      </c>
    </row>
    <row r="2041" spans="13:14" x14ac:dyDescent="0.2">
      <c r="M2041" s="16" t="s">
        <v>2330</v>
      </c>
      <c r="N2041" s="13">
        <v>0</v>
      </c>
    </row>
    <row r="2042" spans="13:14" x14ac:dyDescent="0.2">
      <c r="M2042" s="16" t="s">
        <v>2331</v>
      </c>
      <c r="N2042" s="13">
        <v>0</v>
      </c>
    </row>
    <row r="2043" spans="13:14" x14ac:dyDescent="0.2">
      <c r="M2043" s="16" t="s">
        <v>2332</v>
      </c>
      <c r="N2043" s="13">
        <v>0</v>
      </c>
    </row>
    <row r="2044" spans="13:14" x14ac:dyDescent="0.2">
      <c r="M2044" s="16" t="s">
        <v>2333</v>
      </c>
      <c r="N2044" s="13">
        <v>0</v>
      </c>
    </row>
    <row r="2045" spans="13:14" x14ac:dyDescent="0.2">
      <c r="M2045" s="16" t="s">
        <v>2334</v>
      </c>
      <c r="N2045" s="13">
        <v>0</v>
      </c>
    </row>
    <row r="2046" spans="13:14" x14ac:dyDescent="0.2">
      <c r="M2046" s="16" t="s">
        <v>2335</v>
      </c>
      <c r="N2046" s="13">
        <v>0</v>
      </c>
    </row>
    <row r="2047" spans="13:14" x14ac:dyDescent="0.2">
      <c r="M2047" s="16" t="s">
        <v>2336</v>
      </c>
      <c r="N2047" s="13">
        <v>0</v>
      </c>
    </row>
    <row r="2048" spans="13:14" x14ac:dyDescent="0.2">
      <c r="M2048" s="16" t="s">
        <v>2337</v>
      </c>
      <c r="N2048" s="13">
        <v>0</v>
      </c>
    </row>
    <row r="2049" spans="13:14" x14ac:dyDescent="0.2">
      <c r="M2049" s="16" t="s">
        <v>2338</v>
      </c>
      <c r="N2049" s="13">
        <v>0</v>
      </c>
    </row>
    <row r="2050" spans="13:14" x14ac:dyDescent="0.2">
      <c r="M2050" s="16" t="s">
        <v>2339</v>
      </c>
      <c r="N2050" s="13">
        <v>0</v>
      </c>
    </row>
    <row r="2051" spans="13:14" x14ac:dyDescent="0.2">
      <c r="M2051" s="16" t="s">
        <v>2340</v>
      </c>
      <c r="N2051" s="13">
        <v>0</v>
      </c>
    </row>
    <row r="2052" spans="13:14" x14ac:dyDescent="0.2">
      <c r="M2052" s="16" t="s">
        <v>2341</v>
      </c>
      <c r="N2052" s="13">
        <v>0</v>
      </c>
    </row>
    <row r="2053" spans="13:14" x14ac:dyDescent="0.2">
      <c r="M2053" s="16" t="s">
        <v>2342</v>
      </c>
      <c r="N2053" s="13">
        <v>0</v>
      </c>
    </row>
    <row r="2054" spans="13:14" x14ac:dyDescent="0.2">
      <c r="M2054" s="16" t="s">
        <v>2343</v>
      </c>
      <c r="N2054" s="13">
        <v>0</v>
      </c>
    </row>
    <row r="2055" spans="13:14" x14ac:dyDescent="0.2">
      <c r="M2055" s="16" t="s">
        <v>2344</v>
      </c>
      <c r="N2055" s="13">
        <v>0</v>
      </c>
    </row>
    <row r="2056" spans="13:14" x14ac:dyDescent="0.2">
      <c r="M2056" s="16" t="s">
        <v>2345</v>
      </c>
      <c r="N2056" s="13">
        <v>0</v>
      </c>
    </row>
    <row r="2057" spans="13:14" x14ac:dyDescent="0.2">
      <c r="M2057" s="16" t="s">
        <v>2346</v>
      </c>
      <c r="N2057" s="13">
        <v>0</v>
      </c>
    </row>
    <row r="2058" spans="13:14" x14ac:dyDescent="0.2">
      <c r="M2058" s="16" t="s">
        <v>2347</v>
      </c>
      <c r="N2058" s="13">
        <v>0</v>
      </c>
    </row>
    <row r="2059" spans="13:14" x14ac:dyDescent="0.2">
      <c r="M2059" s="16" t="s">
        <v>2348</v>
      </c>
      <c r="N2059" s="13">
        <v>0</v>
      </c>
    </row>
    <row r="2060" spans="13:14" x14ac:dyDescent="0.2">
      <c r="M2060" s="16" t="s">
        <v>2349</v>
      </c>
      <c r="N2060" s="13">
        <v>0</v>
      </c>
    </row>
    <row r="2061" spans="13:14" x14ac:dyDescent="0.2">
      <c r="M2061" s="16" t="s">
        <v>2350</v>
      </c>
      <c r="N2061" s="13">
        <v>0</v>
      </c>
    </row>
    <row r="2062" spans="13:14" x14ac:dyDescent="0.2">
      <c r="M2062" s="16" t="s">
        <v>2351</v>
      </c>
      <c r="N2062" s="13">
        <v>0</v>
      </c>
    </row>
    <row r="2063" spans="13:14" x14ac:dyDescent="0.2">
      <c r="M2063" s="16" t="s">
        <v>2352</v>
      </c>
      <c r="N2063" s="13">
        <v>0</v>
      </c>
    </row>
    <row r="2064" spans="13:14" x14ac:dyDescent="0.2">
      <c r="M2064" s="16" t="s">
        <v>2353</v>
      </c>
      <c r="N2064" s="13">
        <v>0</v>
      </c>
    </row>
    <row r="2065" spans="13:14" x14ac:dyDescent="0.2">
      <c r="M2065" s="16" t="s">
        <v>2354</v>
      </c>
      <c r="N2065" s="13">
        <v>0</v>
      </c>
    </row>
    <row r="2066" spans="13:14" x14ac:dyDescent="0.2">
      <c r="M2066" s="16" t="s">
        <v>2355</v>
      </c>
      <c r="N2066" s="13">
        <v>0</v>
      </c>
    </row>
    <row r="2067" spans="13:14" x14ac:dyDescent="0.2">
      <c r="M2067" s="16" t="s">
        <v>2356</v>
      </c>
      <c r="N2067" s="13">
        <v>0</v>
      </c>
    </row>
    <row r="2068" spans="13:14" x14ac:dyDescent="0.2">
      <c r="M2068" s="16" t="s">
        <v>2357</v>
      </c>
      <c r="N2068" s="13">
        <v>0</v>
      </c>
    </row>
    <row r="2069" spans="13:14" x14ac:dyDescent="0.2">
      <c r="M2069" s="16" t="s">
        <v>2358</v>
      </c>
      <c r="N2069" s="13">
        <v>0</v>
      </c>
    </row>
    <row r="2070" spans="13:14" x14ac:dyDescent="0.2">
      <c r="M2070" s="16" t="s">
        <v>2359</v>
      </c>
      <c r="N2070" s="13">
        <v>0</v>
      </c>
    </row>
    <row r="2071" spans="13:14" x14ac:dyDescent="0.2">
      <c r="M2071" s="16" t="s">
        <v>2360</v>
      </c>
      <c r="N2071" s="13">
        <v>0</v>
      </c>
    </row>
    <row r="2072" spans="13:14" x14ac:dyDescent="0.2">
      <c r="M2072" s="16" t="s">
        <v>2361</v>
      </c>
      <c r="N2072" s="13">
        <v>0</v>
      </c>
    </row>
    <row r="2073" spans="13:14" x14ac:dyDescent="0.2">
      <c r="M2073" s="16" t="s">
        <v>2362</v>
      </c>
      <c r="N2073" s="13">
        <v>0</v>
      </c>
    </row>
    <row r="2074" spans="13:14" x14ac:dyDescent="0.2">
      <c r="M2074" s="16" t="s">
        <v>2363</v>
      </c>
      <c r="N2074" s="13">
        <v>0</v>
      </c>
    </row>
    <row r="2075" spans="13:14" x14ac:dyDescent="0.2">
      <c r="M2075" s="16" t="s">
        <v>2364</v>
      </c>
      <c r="N2075" s="13">
        <v>0</v>
      </c>
    </row>
    <row r="2076" spans="13:14" x14ac:dyDescent="0.2">
      <c r="M2076" s="16" t="s">
        <v>2365</v>
      </c>
      <c r="N2076" s="13">
        <v>0</v>
      </c>
    </row>
    <row r="2077" spans="13:14" x14ac:dyDescent="0.2">
      <c r="M2077" s="16" t="s">
        <v>2366</v>
      </c>
      <c r="N2077" s="13">
        <v>0</v>
      </c>
    </row>
    <row r="2078" spans="13:14" x14ac:dyDescent="0.2">
      <c r="M2078" s="16" t="s">
        <v>2367</v>
      </c>
      <c r="N2078" s="13">
        <v>0</v>
      </c>
    </row>
    <row r="2079" spans="13:14" x14ac:dyDescent="0.2">
      <c r="M2079" s="16" t="s">
        <v>2368</v>
      </c>
      <c r="N2079" s="13">
        <v>0</v>
      </c>
    </row>
    <row r="2080" spans="13:14" x14ac:dyDescent="0.2">
      <c r="M2080" s="16" t="s">
        <v>2369</v>
      </c>
      <c r="N2080" s="13">
        <v>0</v>
      </c>
    </row>
    <row r="2081" spans="13:14" x14ac:dyDescent="0.2">
      <c r="M2081" s="16" t="s">
        <v>2140</v>
      </c>
      <c r="N2081" s="13">
        <v>0</v>
      </c>
    </row>
    <row r="2082" spans="13:14" x14ac:dyDescent="0.2">
      <c r="M2082" s="16" t="s">
        <v>2370</v>
      </c>
      <c r="N2082" s="13">
        <v>0</v>
      </c>
    </row>
    <row r="2083" spans="13:14" x14ac:dyDescent="0.2">
      <c r="M2083" s="16" t="s">
        <v>2371</v>
      </c>
      <c r="N2083" s="13">
        <v>0</v>
      </c>
    </row>
    <row r="2084" spans="13:14" x14ac:dyDescent="0.2">
      <c r="M2084" s="16" t="s">
        <v>2372</v>
      </c>
      <c r="N2084" s="13">
        <v>0</v>
      </c>
    </row>
    <row r="2085" spans="13:14" x14ac:dyDescent="0.2">
      <c r="M2085" s="16" t="s">
        <v>2373</v>
      </c>
      <c r="N2085" s="13">
        <v>0</v>
      </c>
    </row>
    <row r="2086" spans="13:14" x14ac:dyDescent="0.2">
      <c r="M2086" s="16" t="s">
        <v>2374</v>
      </c>
      <c r="N2086" s="13">
        <v>0</v>
      </c>
    </row>
    <row r="2087" spans="13:14" x14ac:dyDescent="0.2">
      <c r="M2087" s="16" t="s">
        <v>2375</v>
      </c>
      <c r="N2087" s="13">
        <v>0</v>
      </c>
    </row>
    <row r="2088" spans="13:14" x14ac:dyDescent="0.2">
      <c r="M2088" s="16" t="s">
        <v>2376</v>
      </c>
      <c r="N2088" s="13">
        <v>0</v>
      </c>
    </row>
    <row r="2089" spans="13:14" x14ac:dyDescent="0.2">
      <c r="M2089" s="16" t="s">
        <v>2141</v>
      </c>
      <c r="N2089" s="13">
        <v>0</v>
      </c>
    </row>
    <row r="2090" spans="13:14" x14ac:dyDescent="0.2">
      <c r="M2090" s="16" t="s">
        <v>2377</v>
      </c>
      <c r="N2090" s="13">
        <v>0</v>
      </c>
    </row>
    <row r="2091" spans="13:14" x14ac:dyDescent="0.2">
      <c r="M2091" s="16" t="s">
        <v>2142</v>
      </c>
      <c r="N2091" s="13">
        <v>0</v>
      </c>
    </row>
    <row r="2092" spans="13:14" x14ac:dyDescent="0.2">
      <c r="M2092" s="16" t="s">
        <v>2378</v>
      </c>
      <c r="N2092" s="13">
        <v>0</v>
      </c>
    </row>
    <row r="2093" spans="13:14" x14ac:dyDescent="0.2">
      <c r="M2093" s="16" t="s">
        <v>2379</v>
      </c>
      <c r="N2093" s="13">
        <v>0</v>
      </c>
    </row>
    <row r="2094" spans="13:14" x14ac:dyDescent="0.2">
      <c r="M2094" s="16" t="s">
        <v>2380</v>
      </c>
      <c r="N2094" s="13">
        <v>0</v>
      </c>
    </row>
    <row r="2095" spans="13:14" x14ac:dyDescent="0.2">
      <c r="M2095" s="16" t="s">
        <v>2143</v>
      </c>
      <c r="N2095" s="13">
        <v>0</v>
      </c>
    </row>
    <row r="2096" spans="13:14" x14ac:dyDescent="0.2">
      <c r="M2096" s="16" t="s">
        <v>2381</v>
      </c>
      <c r="N2096" s="13">
        <v>0</v>
      </c>
    </row>
    <row r="2097" spans="13:14" x14ac:dyDescent="0.2">
      <c r="M2097" s="16" t="s">
        <v>2382</v>
      </c>
      <c r="N2097" s="13">
        <v>0</v>
      </c>
    </row>
    <row r="2098" spans="13:14" x14ac:dyDescent="0.2">
      <c r="M2098" s="16" t="s">
        <v>2383</v>
      </c>
      <c r="N2098" s="13">
        <v>0</v>
      </c>
    </row>
    <row r="2099" spans="13:14" x14ac:dyDescent="0.2">
      <c r="M2099" s="16" t="s">
        <v>2384</v>
      </c>
      <c r="N2099" s="13">
        <v>0</v>
      </c>
    </row>
    <row r="2100" spans="13:14" x14ac:dyDescent="0.2">
      <c r="M2100" s="16" t="s">
        <v>2385</v>
      </c>
      <c r="N2100" s="13">
        <v>0</v>
      </c>
    </row>
    <row r="2101" spans="13:14" x14ac:dyDescent="0.2">
      <c r="M2101" s="16" t="s">
        <v>2386</v>
      </c>
      <c r="N2101" s="13">
        <v>0</v>
      </c>
    </row>
    <row r="2102" spans="13:14" x14ac:dyDescent="0.2">
      <c r="M2102" s="16" t="s">
        <v>2387</v>
      </c>
      <c r="N2102" s="13">
        <v>0</v>
      </c>
    </row>
    <row r="2103" spans="13:14" x14ac:dyDescent="0.2">
      <c r="M2103" s="16" t="s">
        <v>2388</v>
      </c>
      <c r="N2103" s="13">
        <v>0</v>
      </c>
    </row>
    <row r="2104" spans="13:14" x14ac:dyDescent="0.2">
      <c r="M2104" s="16" t="s">
        <v>2389</v>
      </c>
      <c r="N2104" s="13">
        <v>0</v>
      </c>
    </row>
    <row r="2105" spans="13:14" x14ac:dyDescent="0.2">
      <c r="M2105" s="16" t="s">
        <v>2390</v>
      </c>
      <c r="N2105" s="13">
        <v>0</v>
      </c>
    </row>
    <row r="2106" spans="13:14" x14ac:dyDescent="0.2">
      <c r="M2106" s="16" t="s">
        <v>2391</v>
      </c>
      <c r="N2106" s="13">
        <v>0</v>
      </c>
    </row>
    <row r="2107" spans="13:14" x14ac:dyDescent="0.2">
      <c r="M2107" s="16" t="s">
        <v>2392</v>
      </c>
      <c r="N2107" s="13">
        <v>0</v>
      </c>
    </row>
    <row r="2108" spans="13:14" x14ac:dyDescent="0.2">
      <c r="M2108" s="16" t="s">
        <v>2393</v>
      </c>
      <c r="N2108" s="13">
        <v>0</v>
      </c>
    </row>
    <row r="2109" spans="13:14" x14ac:dyDescent="0.2">
      <c r="M2109" s="16" t="s">
        <v>2394</v>
      </c>
      <c r="N2109" s="13">
        <v>0</v>
      </c>
    </row>
    <row r="2110" spans="13:14" x14ac:dyDescent="0.2">
      <c r="M2110" s="16" t="s">
        <v>2395</v>
      </c>
      <c r="N2110" s="13">
        <v>0</v>
      </c>
    </row>
    <row r="2111" spans="13:14" x14ac:dyDescent="0.2">
      <c r="M2111" s="16" t="s">
        <v>2396</v>
      </c>
      <c r="N2111" s="13">
        <v>0</v>
      </c>
    </row>
    <row r="2112" spans="13:14" x14ac:dyDescent="0.2">
      <c r="M2112" s="16" t="s">
        <v>2397</v>
      </c>
      <c r="N2112" s="13">
        <v>0</v>
      </c>
    </row>
    <row r="2113" spans="13:14" x14ac:dyDescent="0.2">
      <c r="M2113" s="16" t="s">
        <v>2398</v>
      </c>
      <c r="N2113" s="13">
        <v>0</v>
      </c>
    </row>
    <row r="2114" spans="13:14" x14ac:dyDescent="0.2">
      <c r="M2114" s="16" t="s">
        <v>2399</v>
      </c>
      <c r="N2114" s="13">
        <v>0</v>
      </c>
    </row>
    <row r="2115" spans="13:14" x14ac:dyDescent="0.2">
      <c r="M2115" s="16" t="s">
        <v>2400</v>
      </c>
      <c r="N2115" s="13">
        <v>0</v>
      </c>
    </row>
    <row r="2116" spans="13:14" x14ac:dyDescent="0.2">
      <c r="M2116" s="16" t="s">
        <v>2401</v>
      </c>
      <c r="N2116" s="13">
        <v>0</v>
      </c>
    </row>
    <row r="2117" spans="13:14" x14ac:dyDescent="0.2">
      <c r="M2117" s="16" t="s">
        <v>2402</v>
      </c>
      <c r="N2117" s="13">
        <v>0</v>
      </c>
    </row>
    <row r="2118" spans="13:14" x14ac:dyDescent="0.2">
      <c r="M2118" s="16" t="s">
        <v>2403</v>
      </c>
      <c r="N2118" s="13">
        <v>0</v>
      </c>
    </row>
    <row r="2119" spans="13:14" x14ac:dyDescent="0.2">
      <c r="M2119" s="16" t="s">
        <v>2144</v>
      </c>
      <c r="N2119" s="13">
        <v>0</v>
      </c>
    </row>
    <row r="2120" spans="13:14" x14ac:dyDescent="0.2">
      <c r="M2120" s="16" t="s">
        <v>2145</v>
      </c>
      <c r="N2120" s="13">
        <v>0</v>
      </c>
    </row>
    <row r="2121" spans="13:14" x14ac:dyDescent="0.2">
      <c r="M2121" s="16" t="s">
        <v>2404</v>
      </c>
      <c r="N2121" s="13">
        <v>0</v>
      </c>
    </row>
    <row r="2122" spans="13:14" x14ac:dyDescent="0.2">
      <c r="M2122" s="16" t="s">
        <v>2405</v>
      </c>
      <c r="N2122" s="13">
        <v>0</v>
      </c>
    </row>
    <row r="2123" spans="13:14" x14ac:dyDescent="0.2">
      <c r="M2123" s="16" t="s">
        <v>2146</v>
      </c>
      <c r="N2123" s="13">
        <v>0</v>
      </c>
    </row>
    <row r="2124" spans="13:14" x14ac:dyDescent="0.2">
      <c r="M2124" s="16" t="s">
        <v>2406</v>
      </c>
      <c r="N2124" s="13">
        <v>0</v>
      </c>
    </row>
    <row r="2125" spans="13:14" x14ac:dyDescent="0.2">
      <c r="M2125" s="16" t="s">
        <v>2407</v>
      </c>
      <c r="N2125" s="13">
        <v>0</v>
      </c>
    </row>
    <row r="2126" spans="13:14" x14ac:dyDescent="0.2">
      <c r="M2126" s="16" t="s">
        <v>2147</v>
      </c>
      <c r="N2126" s="13">
        <v>0</v>
      </c>
    </row>
    <row r="2127" spans="13:14" x14ac:dyDescent="0.2">
      <c r="M2127" s="16" t="s">
        <v>2408</v>
      </c>
      <c r="N2127" s="13">
        <v>250000</v>
      </c>
    </row>
    <row r="2128" spans="13:14" x14ac:dyDescent="0.2">
      <c r="M2128" s="16" t="s">
        <v>2409</v>
      </c>
      <c r="N2128" s="13">
        <v>7000</v>
      </c>
    </row>
    <row r="2129" spans="13:14" x14ac:dyDescent="0.2">
      <c r="M2129" s="16" t="s">
        <v>2410</v>
      </c>
      <c r="N2129" s="13">
        <v>3000</v>
      </c>
    </row>
    <row r="2130" spans="13:14" x14ac:dyDescent="0.2">
      <c r="M2130" s="16" t="s">
        <v>2411</v>
      </c>
      <c r="N2130" s="13">
        <v>407</v>
      </c>
    </row>
    <row r="2131" spans="13:14" x14ac:dyDescent="0.2">
      <c r="M2131" s="16" t="s">
        <v>2412</v>
      </c>
      <c r="N2131" s="13">
        <v>1700</v>
      </c>
    </row>
    <row r="2132" spans="13:14" x14ac:dyDescent="0.2">
      <c r="M2132" s="16" t="s">
        <v>2413</v>
      </c>
      <c r="N2132" s="13">
        <v>2062</v>
      </c>
    </row>
    <row r="2133" spans="13:14" x14ac:dyDescent="0.2">
      <c r="M2133" s="16" t="s">
        <v>2414</v>
      </c>
      <c r="N2133" s="13">
        <v>16000</v>
      </c>
    </row>
    <row r="2134" spans="13:14" x14ac:dyDescent="0.2">
      <c r="M2134" s="16" t="s">
        <v>2415</v>
      </c>
      <c r="N2134" s="13">
        <v>59776</v>
      </c>
    </row>
    <row r="2135" spans="13:14" x14ac:dyDescent="0.2">
      <c r="M2135" s="16" t="s">
        <v>2416</v>
      </c>
      <c r="N2135" s="13">
        <v>340</v>
      </c>
    </row>
    <row r="2136" spans="13:14" x14ac:dyDescent="0.2">
      <c r="M2136" s="16" t="s">
        <v>2417</v>
      </c>
      <c r="N2136" s="13">
        <v>10856</v>
      </c>
    </row>
    <row r="2137" spans="13:14" x14ac:dyDescent="0.2">
      <c r="M2137" s="16" t="s">
        <v>2418</v>
      </c>
      <c r="N2137" s="13">
        <v>16160</v>
      </c>
    </row>
    <row r="2138" spans="13:14" x14ac:dyDescent="0.2">
      <c r="M2138" s="16" t="s">
        <v>2419</v>
      </c>
      <c r="N2138" s="13">
        <v>1200</v>
      </c>
    </row>
    <row r="2139" spans="13:14" x14ac:dyDescent="0.2">
      <c r="M2139" s="16" t="s">
        <v>2420</v>
      </c>
      <c r="N2139" s="13">
        <v>13546.5</v>
      </c>
    </row>
    <row r="2140" spans="13:14" x14ac:dyDescent="0.2">
      <c r="M2140" s="16" t="s">
        <v>2421</v>
      </c>
      <c r="N2140" s="13">
        <v>8137.26</v>
      </c>
    </row>
    <row r="2141" spans="13:14" x14ac:dyDescent="0.2">
      <c r="M2141" s="16" t="s">
        <v>2422</v>
      </c>
      <c r="N2141" s="13">
        <v>28500</v>
      </c>
    </row>
    <row r="2142" spans="13:14" x14ac:dyDescent="0.2">
      <c r="M2142" s="16" t="s">
        <v>2423</v>
      </c>
      <c r="N2142" s="13">
        <v>1580</v>
      </c>
    </row>
    <row r="2143" spans="13:14" x14ac:dyDescent="0.2">
      <c r="M2143" s="16" t="s">
        <v>2424</v>
      </c>
      <c r="N2143" s="13">
        <v>360</v>
      </c>
    </row>
    <row r="2144" spans="13:14" x14ac:dyDescent="0.2">
      <c r="M2144" s="16" t="s">
        <v>2425</v>
      </c>
      <c r="N2144" s="13">
        <v>68400</v>
      </c>
    </row>
    <row r="2145" spans="13:14" x14ac:dyDescent="0.2">
      <c r="M2145" s="16" t="s">
        <v>2426</v>
      </c>
      <c r="N2145" s="13">
        <v>5406</v>
      </c>
    </row>
    <row r="2146" spans="13:14" x14ac:dyDescent="0.2">
      <c r="M2146" s="16" t="s">
        <v>2427</v>
      </c>
      <c r="N2146" s="13">
        <v>168570.37</v>
      </c>
    </row>
    <row r="2147" spans="13:14" x14ac:dyDescent="0.2">
      <c r="M2147" s="16" t="s">
        <v>2428</v>
      </c>
      <c r="N2147" s="13">
        <v>0</v>
      </c>
    </row>
    <row r="2148" spans="13:14" x14ac:dyDescent="0.2">
      <c r="M2148" s="16" t="s">
        <v>2429</v>
      </c>
      <c r="N2148" s="13">
        <v>0</v>
      </c>
    </row>
    <row r="2149" spans="13:14" x14ac:dyDescent="0.2">
      <c r="M2149" s="16" t="s">
        <v>2430</v>
      </c>
      <c r="N2149" s="13">
        <v>0</v>
      </c>
    </row>
    <row r="2150" spans="13:14" x14ac:dyDescent="0.2">
      <c r="M2150" s="16" t="s">
        <v>2431</v>
      </c>
      <c r="N2150" s="13">
        <v>0</v>
      </c>
    </row>
  </sheetData>
  <sheetProtection autoFilter="0"/>
  <autoFilter ref="G4:J643" xr:uid="{00000000-0009-0000-0000-000004000000}">
    <filterColumn colId="3">
      <filters>
        <filter val="FALSE"/>
      </filters>
    </filterColumn>
  </autoFilter>
  <mergeCells count="4">
    <mergeCell ref="G2:H3"/>
    <mergeCell ref="I2:J3"/>
    <mergeCell ref="M2:N3"/>
    <mergeCell ref="A4:E4"/>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N13141"/>
  <sheetViews>
    <sheetView showGridLines="0" workbookViewId="0">
      <selection activeCell="G295" sqref="G295"/>
    </sheetView>
  </sheetViews>
  <sheetFormatPr defaultColWidth="9.42578125" defaultRowHeight="12.75" x14ac:dyDescent="0.2"/>
  <cols>
    <col min="1" max="5" width="9.42578125" style="13"/>
    <col min="6" max="6" width="14.5703125" style="13" customWidth="1"/>
    <col min="7" max="7" width="11.42578125" style="16" customWidth="1"/>
    <col min="8" max="8" width="13.42578125" style="13" bestFit="1" customWidth="1"/>
    <col min="9" max="11" width="13.42578125" style="13" customWidth="1"/>
    <col min="12" max="12" width="9.42578125" style="13"/>
    <col min="13" max="13" width="12.42578125" style="16" customWidth="1"/>
    <col min="14" max="14" width="12.42578125" style="13" customWidth="1"/>
    <col min="15" max="16384" width="9.42578125" style="13"/>
  </cols>
  <sheetData>
    <row r="1" spans="1:14" ht="13.5" thickBot="1" x14ac:dyDescent="0.25"/>
    <row r="2" spans="1:14" ht="12.75" customHeight="1" x14ac:dyDescent="0.2">
      <c r="G2" s="136" t="s">
        <v>371</v>
      </c>
      <c r="H2" s="137"/>
      <c r="I2" s="140" t="s">
        <v>372</v>
      </c>
      <c r="J2" s="141"/>
      <c r="M2" s="144" t="s">
        <v>2432</v>
      </c>
      <c r="N2" s="145"/>
    </row>
    <row r="3" spans="1:14" ht="27" customHeight="1" thickBot="1" x14ac:dyDescent="0.25">
      <c r="G3" s="138"/>
      <c r="H3" s="139"/>
      <c r="I3" s="142"/>
      <c r="J3" s="143"/>
      <c r="M3" s="146"/>
      <c r="N3" s="147"/>
    </row>
    <row r="4" spans="1:14" ht="105" customHeight="1" thickTop="1" thickBot="1" x14ac:dyDescent="0.4">
      <c r="A4" s="148" t="s">
        <v>374</v>
      </c>
      <c r="B4" s="148"/>
      <c r="C4" s="148"/>
      <c r="D4" s="148"/>
      <c r="E4" s="148"/>
      <c r="G4" s="17" t="s">
        <v>375</v>
      </c>
      <c r="H4" s="18" t="s">
        <v>2433</v>
      </c>
      <c r="I4" s="19" t="s">
        <v>2434</v>
      </c>
      <c r="J4" s="20" t="s">
        <v>378</v>
      </c>
      <c r="M4" s="21" t="s">
        <v>379</v>
      </c>
      <c r="N4" s="22" t="s">
        <v>2435</v>
      </c>
    </row>
    <row r="5" spans="1:14" ht="15" hidden="1" x14ac:dyDescent="0.35">
      <c r="A5" s="23"/>
      <c r="G5" s="14" t="e">
        <f>Grants!#REF!</f>
        <v>#REF!</v>
      </c>
      <c r="H5" s="24" t="e">
        <f>Grants!#REF!</f>
        <v>#REF!</v>
      </c>
      <c r="I5" s="24">
        <f>SUMIF(M:M,G:G,N:N)</f>
        <v>0</v>
      </c>
      <c r="J5" s="14" t="e">
        <f>IF(I5=H5,"TRUE",IF(I5=0,"","FALSE"))</f>
        <v>#REF!</v>
      </c>
      <c r="M5" s="25" t="s">
        <v>382</v>
      </c>
      <c r="N5" s="26">
        <v>4069.38</v>
      </c>
    </row>
    <row r="6" spans="1:14" ht="15" hidden="1" x14ac:dyDescent="0.35">
      <c r="A6" s="23"/>
      <c r="G6" s="14" t="e">
        <f>Grants!#REF!</f>
        <v>#REF!</v>
      </c>
      <c r="H6" s="24" t="e">
        <f>Grants!#REF!</f>
        <v>#REF!</v>
      </c>
      <c r="I6" s="24">
        <f t="shared" ref="I6:I69" si="0">SUMIF(M:M,G:G,N:N)</f>
        <v>0</v>
      </c>
      <c r="J6" s="14" t="e">
        <f t="shared" ref="J6:J69" si="1">IF(I6=H6,"TRUE",IF(I6=0,"","FALSE"))</f>
        <v>#REF!</v>
      </c>
      <c r="M6" s="25" t="s">
        <v>419</v>
      </c>
      <c r="N6" s="26">
        <v>4377.22</v>
      </c>
    </row>
    <row r="7" spans="1:14" ht="15" hidden="1" x14ac:dyDescent="0.35">
      <c r="A7" s="23"/>
      <c r="G7" s="14" t="e">
        <f>Grants!#REF!</f>
        <v>#REF!</v>
      </c>
      <c r="H7" s="24" t="e">
        <f>Grants!#REF!</f>
        <v>#REF!</v>
      </c>
      <c r="I7" s="24">
        <f t="shared" si="0"/>
        <v>0</v>
      </c>
      <c r="J7" s="14" t="e">
        <f t="shared" si="1"/>
        <v>#REF!</v>
      </c>
      <c r="M7" s="25" t="s">
        <v>416</v>
      </c>
      <c r="N7" s="26">
        <v>42152.31</v>
      </c>
    </row>
    <row r="8" spans="1:14" ht="15" hidden="1" x14ac:dyDescent="0.35">
      <c r="A8" s="23"/>
      <c r="G8" s="14" t="e">
        <f>Grants!#REF!</f>
        <v>#REF!</v>
      </c>
      <c r="H8" s="24" t="e">
        <f>Grants!#REF!</f>
        <v>#REF!</v>
      </c>
      <c r="I8" s="24">
        <f t="shared" si="0"/>
        <v>0</v>
      </c>
      <c r="J8" s="14" t="e">
        <f t="shared" si="1"/>
        <v>#REF!</v>
      </c>
      <c r="M8" s="25" t="s">
        <v>387</v>
      </c>
      <c r="N8" s="26">
        <v>32898.28</v>
      </c>
    </row>
    <row r="9" spans="1:14" ht="15" hidden="1" x14ac:dyDescent="0.35">
      <c r="G9" s="14" t="e">
        <f>Grants!#REF!</f>
        <v>#REF!</v>
      </c>
      <c r="H9" s="24" t="e">
        <f>Grants!#REF!</f>
        <v>#REF!</v>
      </c>
      <c r="I9" s="24">
        <f t="shared" si="0"/>
        <v>0</v>
      </c>
      <c r="J9" s="14" t="e">
        <f t="shared" si="1"/>
        <v>#REF!</v>
      </c>
      <c r="M9" s="25" t="s">
        <v>400</v>
      </c>
      <c r="N9" s="26">
        <v>8642.02</v>
      </c>
    </row>
    <row r="10" spans="1:14" ht="15" hidden="1" x14ac:dyDescent="0.35">
      <c r="G10" s="14" t="e">
        <f>Grants!#REF!</f>
        <v>#REF!</v>
      </c>
      <c r="H10" s="24" t="e">
        <f>Grants!#REF!</f>
        <v>#REF!</v>
      </c>
      <c r="I10" s="24">
        <f t="shared" si="0"/>
        <v>0</v>
      </c>
      <c r="J10" s="14" t="e">
        <f t="shared" si="1"/>
        <v>#REF!</v>
      </c>
      <c r="M10" s="25" t="s">
        <v>452</v>
      </c>
      <c r="N10" s="26">
        <v>3813.48</v>
      </c>
    </row>
    <row r="11" spans="1:14" ht="15" hidden="1" x14ac:dyDescent="0.35">
      <c r="G11" s="14" t="e">
        <f>Grants!#REF!</f>
        <v>#REF!</v>
      </c>
      <c r="H11" s="24" t="e">
        <f>Grants!#REF!</f>
        <v>#REF!</v>
      </c>
      <c r="I11" s="24">
        <f t="shared" si="0"/>
        <v>0</v>
      </c>
      <c r="J11" s="14" t="e">
        <f t="shared" si="1"/>
        <v>#REF!</v>
      </c>
      <c r="M11" s="25" t="s">
        <v>421</v>
      </c>
      <c r="N11" s="26">
        <v>4246.95</v>
      </c>
    </row>
    <row r="12" spans="1:14" ht="15" hidden="1" x14ac:dyDescent="0.35">
      <c r="G12" s="14" t="e">
        <f>Grants!#REF!</f>
        <v>#REF!</v>
      </c>
      <c r="H12" s="24" t="e">
        <f>Grants!#REF!</f>
        <v>#REF!</v>
      </c>
      <c r="I12" s="24">
        <f t="shared" si="0"/>
        <v>0</v>
      </c>
      <c r="J12" s="14" t="e">
        <f t="shared" si="1"/>
        <v>#REF!</v>
      </c>
      <c r="M12" s="25" t="s">
        <v>420</v>
      </c>
      <c r="N12" s="26">
        <v>9027.59</v>
      </c>
    </row>
    <row r="13" spans="1:14" ht="15" hidden="1" x14ac:dyDescent="0.35">
      <c r="G13" s="14" t="e">
        <f>Grants!#REF!</f>
        <v>#REF!</v>
      </c>
      <c r="H13" s="24" t="e">
        <f>Grants!#REF!</f>
        <v>#REF!</v>
      </c>
      <c r="I13" s="24">
        <f t="shared" si="0"/>
        <v>0</v>
      </c>
      <c r="J13" s="14" t="e">
        <f t="shared" si="1"/>
        <v>#REF!</v>
      </c>
      <c r="M13" s="25" t="s">
        <v>476</v>
      </c>
      <c r="N13" s="26">
        <v>3345</v>
      </c>
    </row>
    <row r="14" spans="1:14" ht="15" hidden="1" x14ac:dyDescent="0.35">
      <c r="G14" s="14" t="e">
        <f>Grants!#REF!</f>
        <v>#REF!</v>
      </c>
      <c r="H14" s="24" t="e">
        <f>Grants!#REF!</f>
        <v>#REF!</v>
      </c>
      <c r="I14" s="24">
        <f t="shared" si="0"/>
        <v>0</v>
      </c>
      <c r="J14" s="14" t="e">
        <f t="shared" si="1"/>
        <v>#REF!</v>
      </c>
      <c r="M14" s="25" t="s">
        <v>446</v>
      </c>
      <c r="N14" s="26">
        <v>1920.26</v>
      </c>
    </row>
    <row r="15" spans="1:14" ht="15" hidden="1" x14ac:dyDescent="0.35">
      <c r="G15" s="14" t="e">
        <f>Grants!#REF!</f>
        <v>#REF!</v>
      </c>
      <c r="H15" s="24" t="e">
        <f>Grants!#REF!</f>
        <v>#REF!</v>
      </c>
      <c r="I15" s="24">
        <f t="shared" si="0"/>
        <v>0</v>
      </c>
      <c r="J15" s="14" t="e">
        <f t="shared" si="1"/>
        <v>#REF!</v>
      </c>
      <c r="M15" s="25" t="s">
        <v>489</v>
      </c>
      <c r="N15" s="26">
        <v>4338.8500000000004</v>
      </c>
    </row>
    <row r="16" spans="1:14" ht="15" hidden="1" x14ac:dyDescent="0.35">
      <c r="G16" s="14" t="e">
        <f>Grants!#REF!</f>
        <v>#REF!</v>
      </c>
      <c r="H16" s="24" t="e">
        <f>Grants!#REF!</f>
        <v>#REF!</v>
      </c>
      <c r="I16" s="24">
        <f t="shared" si="0"/>
        <v>0</v>
      </c>
      <c r="J16" s="14" t="e">
        <f t="shared" si="1"/>
        <v>#REF!</v>
      </c>
      <c r="M16" s="25" t="s">
        <v>461</v>
      </c>
      <c r="N16" s="26">
        <v>3351.59</v>
      </c>
    </row>
    <row r="17" spans="7:14" ht="15" hidden="1" x14ac:dyDescent="0.35">
      <c r="G17" s="14" t="e">
        <f>Grants!#REF!</f>
        <v>#REF!</v>
      </c>
      <c r="H17" s="24" t="e">
        <f>Grants!#REF!</f>
        <v>#REF!</v>
      </c>
      <c r="I17" s="24">
        <f t="shared" si="0"/>
        <v>0</v>
      </c>
      <c r="J17" s="14" t="e">
        <f t="shared" si="1"/>
        <v>#REF!</v>
      </c>
      <c r="M17" s="25" t="s">
        <v>412</v>
      </c>
      <c r="N17" s="26">
        <v>9862.44</v>
      </c>
    </row>
    <row r="18" spans="7:14" ht="15" hidden="1" x14ac:dyDescent="0.35">
      <c r="G18" s="14" t="e">
        <f>Grants!#REF!</f>
        <v>#REF!</v>
      </c>
      <c r="H18" s="24" t="e">
        <f>Grants!#REF!</f>
        <v>#REF!</v>
      </c>
      <c r="I18" s="24">
        <f t="shared" si="0"/>
        <v>0</v>
      </c>
      <c r="J18" s="14" t="e">
        <f t="shared" si="1"/>
        <v>#REF!</v>
      </c>
      <c r="M18" s="25" t="s">
        <v>403</v>
      </c>
      <c r="N18" s="26">
        <v>14035.12</v>
      </c>
    </row>
    <row r="19" spans="7:14" ht="15" hidden="1" x14ac:dyDescent="0.35">
      <c r="G19" s="14" t="e">
        <f>Grants!#REF!</f>
        <v>#REF!</v>
      </c>
      <c r="H19" s="24" t="e">
        <f>Grants!#REF!</f>
        <v>#REF!</v>
      </c>
      <c r="I19" s="24">
        <f t="shared" si="0"/>
        <v>0</v>
      </c>
      <c r="J19" s="14" t="e">
        <f t="shared" si="1"/>
        <v>#REF!</v>
      </c>
      <c r="M19" s="25" t="s">
        <v>390</v>
      </c>
      <c r="N19" s="26">
        <v>12332.24</v>
      </c>
    </row>
    <row r="20" spans="7:14" ht="15" hidden="1" x14ac:dyDescent="0.35">
      <c r="G20" s="14" t="e">
        <f>Grants!#REF!</f>
        <v>#REF!</v>
      </c>
      <c r="H20" s="24" t="e">
        <f>Grants!#REF!</f>
        <v>#REF!</v>
      </c>
      <c r="I20" s="24">
        <f t="shared" si="0"/>
        <v>0</v>
      </c>
      <c r="J20" s="14" t="e">
        <f t="shared" si="1"/>
        <v>#REF!</v>
      </c>
      <c r="M20" s="25" t="s">
        <v>396</v>
      </c>
      <c r="N20" s="26">
        <v>26681.03</v>
      </c>
    </row>
    <row r="21" spans="7:14" ht="15" hidden="1" x14ac:dyDescent="0.35">
      <c r="G21" s="14" t="e">
        <f>Grants!#REF!</f>
        <v>#REF!</v>
      </c>
      <c r="H21" s="24" t="e">
        <f>Grants!#REF!</f>
        <v>#REF!</v>
      </c>
      <c r="I21" s="24">
        <f t="shared" si="0"/>
        <v>0</v>
      </c>
      <c r="J21" s="14" t="e">
        <f t="shared" si="1"/>
        <v>#REF!</v>
      </c>
      <c r="M21" s="25" t="s">
        <v>473</v>
      </c>
      <c r="N21" s="26">
        <v>9858</v>
      </c>
    </row>
    <row r="22" spans="7:14" ht="15" hidden="1" x14ac:dyDescent="0.35">
      <c r="G22" s="14" t="e">
        <f>Grants!#REF!</f>
        <v>#REF!</v>
      </c>
      <c r="H22" s="24" t="e">
        <f>Grants!#REF!</f>
        <v>#REF!</v>
      </c>
      <c r="I22" s="24">
        <f t="shared" si="0"/>
        <v>0</v>
      </c>
      <c r="J22" s="14" t="e">
        <f t="shared" si="1"/>
        <v>#REF!</v>
      </c>
      <c r="M22" s="25" t="s">
        <v>481</v>
      </c>
      <c r="N22" s="26">
        <v>3420.26</v>
      </c>
    </row>
    <row r="23" spans="7:14" ht="15" hidden="1" x14ac:dyDescent="0.35">
      <c r="G23" s="14" t="e">
        <f>Grants!#REF!</f>
        <v>#REF!</v>
      </c>
      <c r="H23" s="24" t="e">
        <f>Grants!#REF!</f>
        <v>#REF!</v>
      </c>
      <c r="I23" s="24">
        <f t="shared" si="0"/>
        <v>0</v>
      </c>
      <c r="J23" s="14" t="e">
        <f t="shared" si="1"/>
        <v>#REF!</v>
      </c>
      <c r="M23" s="25" t="s">
        <v>488</v>
      </c>
      <c r="N23" s="26">
        <v>8980</v>
      </c>
    </row>
    <row r="24" spans="7:14" ht="15" hidden="1" x14ac:dyDescent="0.35">
      <c r="G24" s="14" t="e">
        <f>Grants!#REF!</f>
        <v>#REF!</v>
      </c>
      <c r="H24" s="24" t="e">
        <f>Grants!#REF!</f>
        <v>#REF!</v>
      </c>
      <c r="I24" s="24">
        <f t="shared" si="0"/>
        <v>0</v>
      </c>
      <c r="J24" s="14" t="e">
        <f t="shared" si="1"/>
        <v>#REF!</v>
      </c>
      <c r="M24" s="25" t="s">
        <v>392</v>
      </c>
      <c r="N24" s="26">
        <v>30701.73</v>
      </c>
    </row>
    <row r="25" spans="7:14" ht="15" hidden="1" x14ac:dyDescent="0.35">
      <c r="G25" s="14" t="e">
        <f>Grants!#REF!</f>
        <v>#REF!</v>
      </c>
      <c r="H25" s="24" t="e">
        <f>Grants!#REF!</f>
        <v>#REF!</v>
      </c>
      <c r="I25" s="24">
        <f t="shared" si="0"/>
        <v>0</v>
      </c>
      <c r="J25" s="14" t="e">
        <f t="shared" si="1"/>
        <v>#REF!</v>
      </c>
      <c r="M25" s="25" t="s">
        <v>459</v>
      </c>
      <c r="N25" s="26">
        <v>6018.19</v>
      </c>
    </row>
    <row r="26" spans="7:14" ht="15" hidden="1" x14ac:dyDescent="0.35">
      <c r="G26" s="14" t="e">
        <f>Grants!#REF!</f>
        <v>#REF!</v>
      </c>
      <c r="H26" s="24" t="e">
        <f>Grants!#REF!</f>
        <v>#REF!</v>
      </c>
      <c r="I26" s="24">
        <f t="shared" si="0"/>
        <v>0</v>
      </c>
      <c r="J26" s="14" t="e">
        <f t="shared" si="1"/>
        <v>#REF!</v>
      </c>
      <c r="M26" s="25" t="s">
        <v>408</v>
      </c>
      <c r="N26" s="26">
        <v>4201.47</v>
      </c>
    </row>
    <row r="27" spans="7:14" ht="15" hidden="1" x14ac:dyDescent="0.35">
      <c r="G27" s="14" t="e">
        <f>Grants!#REF!</f>
        <v>#REF!</v>
      </c>
      <c r="H27" s="24" t="e">
        <f>Grants!#REF!</f>
        <v>#REF!</v>
      </c>
      <c r="I27" s="24">
        <f t="shared" si="0"/>
        <v>0</v>
      </c>
      <c r="J27" s="14" t="e">
        <f t="shared" si="1"/>
        <v>#REF!</v>
      </c>
      <c r="M27" s="25" t="s">
        <v>490</v>
      </c>
      <c r="N27" s="26">
        <v>3312.19</v>
      </c>
    </row>
    <row r="28" spans="7:14" ht="15" hidden="1" x14ac:dyDescent="0.35">
      <c r="G28" s="14" t="e">
        <f>Grants!#REF!</f>
        <v>#REF!</v>
      </c>
      <c r="H28" s="24" t="e">
        <f>Grants!#REF!</f>
        <v>#REF!</v>
      </c>
      <c r="I28" s="24">
        <f t="shared" si="0"/>
        <v>0</v>
      </c>
      <c r="J28" s="14" t="e">
        <f t="shared" si="1"/>
        <v>#REF!</v>
      </c>
      <c r="M28" s="25" t="s">
        <v>398</v>
      </c>
      <c r="N28" s="26">
        <v>62820.02</v>
      </c>
    </row>
    <row r="29" spans="7:14" ht="15" hidden="1" x14ac:dyDescent="0.35">
      <c r="G29" s="14" t="e">
        <f>Grants!#REF!</f>
        <v>#REF!</v>
      </c>
      <c r="H29" s="24" t="e">
        <f>Grants!#REF!</f>
        <v>#REF!</v>
      </c>
      <c r="I29" s="24">
        <f t="shared" si="0"/>
        <v>0</v>
      </c>
      <c r="J29" s="14" t="e">
        <f t="shared" si="1"/>
        <v>#REF!</v>
      </c>
      <c r="M29" s="25" t="s">
        <v>424</v>
      </c>
      <c r="N29" s="26">
        <v>14121.98</v>
      </c>
    </row>
    <row r="30" spans="7:14" ht="15" hidden="1" x14ac:dyDescent="0.35">
      <c r="G30" s="14" t="e">
        <f>Grants!#REF!</f>
        <v>#REF!</v>
      </c>
      <c r="H30" s="24" t="e">
        <f>Grants!#REF!</f>
        <v>#REF!</v>
      </c>
      <c r="I30" s="24">
        <f t="shared" si="0"/>
        <v>0</v>
      </c>
      <c r="J30" s="14" t="e">
        <f t="shared" si="1"/>
        <v>#REF!</v>
      </c>
      <c r="M30" s="25" t="s">
        <v>422</v>
      </c>
      <c r="N30" s="26">
        <v>38554.04</v>
      </c>
    </row>
    <row r="31" spans="7:14" ht="15" hidden="1" x14ac:dyDescent="0.35">
      <c r="G31" s="14" t="e">
        <f>Grants!#REF!</f>
        <v>#REF!</v>
      </c>
      <c r="H31" s="24" t="e">
        <f>Grants!#REF!</f>
        <v>#REF!</v>
      </c>
      <c r="I31" s="24">
        <f t="shared" si="0"/>
        <v>0</v>
      </c>
      <c r="J31" s="14" t="e">
        <f t="shared" si="1"/>
        <v>#REF!</v>
      </c>
      <c r="M31" s="25" t="s">
        <v>411</v>
      </c>
      <c r="N31" s="26">
        <v>7746.3</v>
      </c>
    </row>
    <row r="32" spans="7:14" ht="15" hidden="1" x14ac:dyDescent="0.35">
      <c r="G32" s="14" t="e">
        <f>Grants!#REF!</f>
        <v>#REF!</v>
      </c>
      <c r="H32" s="24" t="e">
        <f>Grants!#REF!</f>
        <v>#REF!</v>
      </c>
      <c r="I32" s="24">
        <f t="shared" si="0"/>
        <v>0</v>
      </c>
      <c r="J32" s="14" t="e">
        <f t="shared" si="1"/>
        <v>#REF!</v>
      </c>
      <c r="M32" s="25" t="s">
        <v>405</v>
      </c>
      <c r="N32" s="26">
        <v>3012.76</v>
      </c>
    </row>
    <row r="33" spans="7:14" ht="15" hidden="1" x14ac:dyDescent="0.35">
      <c r="G33" s="14" t="e">
        <f>Grants!#REF!</f>
        <v>#REF!</v>
      </c>
      <c r="H33" s="24" t="e">
        <f>Grants!#REF!</f>
        <v>#REF!</v>
      </c>
      <c r="I33" s="24">
        <f t="shared" si="0"/>
        <v>0</v>
      </c>
      <c r="J33" s="14" t="e">
        <f t="shared" si="1"/>
        <v>#REF!</v>
      </c>
      <c r="M33" s="25" t="s">
        <v>397</v>
      </c>
      <c r="N33" s="26">
        <v>63982.559999999998</v>
      </c>
    </row>
    <row r="34" spans="7:14" ht="15" hidden="1" x14ac:dyDescent="0.35">
      <c r="G34" s="14" t="e">
        <f>Grants!#REF!</f>
        <v>#REF!</v>
      </c>
      <c r="H34" s="24" t="e">
        <f>Grants!#REF!</f>
        <v>#REF!</v>
      </c>
      <c r="I34" s="24">
        <f t="shared" si="0"/>
        <v>0</v>
      </c>
      <c r="J34" s="14" t="e">
        <f t="shared" si="1"/>
        <v>#REF!</v>
      </c>
      <c r="M34" s="25" t="s">
        <v>383</v>
      </c>
      <c r="N34" s="26">
        <v>1823.15</v>
      </c>
    </row>
    <row r="35" spans="7:14" ht="15" hidden="1" x14ac:dyDescent="0.35">
      <c r="G35" s="14" t="e">
        <f>Grants!#REF!</f>
        <v>#REF!</v>
      </c>
      <c r="H35" s="24" t="e">
        <f>Grants!#REF!</f>
        <v>#REF!</v>
      </c>
      <c r="I35" s="24">
        <f t="shared" si="0"/>
        <v>0</v>
      </c>
      <c r="J35" s="14" t="e">
        <f t="shared" si="1"/>
        <v>#REF!</v>
      </c>
      <c r="M35" s="25" t="s">
        <v>388</v>
      </c>
      <c r="N35" s="26">
        <v>33033.980000000003</v>
      </c>
    </row>
    <row r="36" spans="7:14" ht="15" hidden="1" x14ac:dyDescent="0.35">
      <c r="G36" s="14" t="e">
        <f>Grants!#REF!</f>
        <v>#REF!</v>
      </c>
      <c r="H36" s="24" t="e">
        <f>Grants!#REF!</f>
        <v>#REF!</v>
      </c>
      <c r="I36" s="24">
        <f t="shared" si="0"/>
        <v>0</v>
      </c>
      <c r="J36" s="14" t="e">
        <f t="shared" si="1"/>
        <v>#REF!</v>
      </c>
      <c r="M36" s="25" t="s">
        <v>384</v>
      </c>
      <c r="N36" s="26">
        <v>671.32</v>
      </c>
    </row>
    <row r="37" spans="7:14" ht="15" hidden="1" x14ac:dyDescent="0.35">
      <c r="G37" s="14" t="e">
        <f>Grants!#REF!</f>
        <v>#REF!</v>
      </c>
      <c r="H37" s="24" t="e">
        <f>Grants!#REF!</f>
        <v>#REF!</v>
      </c>
      <c r="I37" s="24">
        <f t="shared" si="0"/>
        <v>0</v>
      </c>
      <c r="J37" s="14" t="e">
        <f t="shared" si="1"/>
        <v>#REF!</v>
      </c>
      <c r="M37" s="25" t="s">
        <v>384</v>
      </c>
      <c r="N37" s="26">
        <v>617.12</v>
      </c>
    </row>
    <row r="38" spans="7:14" ht="15" hidden="1" x14ac:dyDescent="0.35">
      <c r="G38" s="14" t="e">
        <f>Grants!#REF!</f>
        <v>#REF!</v>
      </c>
      <c r="H38" s="24" t="e">
        <f>Grants!#REF!</f>
        <v>#REF!</v>
      </c>
      <c r="I38" s="24">
        <f t="shared" si="0"/>
        <v>0</v>
      </c>
      <c r="J38" s="14" t="e">
        <f t="shared" si="1"/>
        <v>#REF!</v>
      </c>
      <c r="M38" s="25" t="s">
        <v>384</v>
      </c>
      <c r="N38" s="26">
        <v>250.26</v>
      </c>
    </row>
    <row r="39" spans="7:14" ht="15" hidden="1" x14ac:dyDescent="0.35">
      <c r="G39" s="14" t="e">
        <f>Grants!#REF!</f>
        <v>#REF!</v>
      </c>
      <c r="H39" s="24" t="e">
        <f>Grants!#REF!</f>
        <v>#REF!</v>
      </c>
      <c r="I39" s="24">
        <f t="shared" si="0"/>
        <v>0</v>
      </c>
      <c r="J39" s="14" t="e">
        <f t="shared" si="1"/>
        <v>#REF!</v>
      </c>
      <c r="M39" s="25" t="s">
        <v>384</v>
      </c>
      <c r="N39" s="26">
        <v>968.94</v>
      </c>
    </row>
    <row r="40" spans="7:14" ht="15" hidden="1" x14ac:dyDescent="0.35">
      <c r="G40" s="14" t="e">
        <f>Grants!#REF!</f>
        <v>#REF!</v>
      </c>
      <c r="H40" s="24" t="e">
        <f>Grants!#REF!</f>
        <v>#REF!</v>
      </c>
      <c r="I40" s="24">
        <f t="shared" si="0"/>
        <v>0</v>
      </c>
      <c r="J40" s="14" t="e">
        <f t="shared" si="1"/>
        <v>#REF!</v>
      </c>
      <c r="M40" s="25" t="s">
        <v>384</v>
      </c>
      <c r="N40" s="26">
        <v>323.57</v>
      </c>
    </row>
    <row r="41" spans="7:14" ht="15" hidden="1" x14ac:dyDescent="0.35">
      <c r="G41" s="14" t="e">
        <f>Grants!#REF!</f>
        <v>#REF!</v>
      </c>
      <c r="H41" s="24" t="e">
        <f>Grants!#REF!</f>
        <v>#REF!</v>
      </c>
      <c r="I41" s="24">
        <f t="shared" si="0"/>
        <v>0</v>
      </c>
      <c r="J41" s="14" t="e">
        <f t="shared" si="1"/>
        <v>#REF!</v>
      </c>
      <c r="M41" s="25" t="s">
        <v>384</v>
      </c>
      <c r="N41" s="26">
        <v>2500.56</v>
      </c>
    </row>
    <row r="42" spans="7:14" ht="15" hidden="1" x14ac:dyDescent="0.35">
      <c r="G42" s="14" t="e">
        <f>Grants!#REF!</f>
        <v>#REF!</v>
      </c>
      <c r="H42" s="24" t="e">
        <f>Grants!#REF!</f>
        <v>#REF!</v>
      </c>
      <c r="I42" s="24">
        <f t="shared" si="0"/>
        <v>0</v>
      </c>
      <c r="J42" s="14" t="e">
        <f t="shared" si="1"/>
        <v>#REF!</v>
      </c>
      <c r="M42" s="25" t="s">
        <v>384</v>
      </c>
      <c r="N42" s="26">
        <v>632.95000000000005</v>
      </c>
    </row>
    <row r="43" spans="7:14" ht="15" hidden="1" x14ac:dyDescent="0.35">
      <c r="G43" s="14" t="e">
        <f>Grants!#REF!</f>
        <v>#REF!</v>
      </c>
      <c r="H43" s="24" t="e">
        <f>Grants!#REF!</f>
        <v>#REF!</v>
      </c>
      <c r="I43" s="24">
        <f t="shared" si="0"/>
        <v>0</v>
      </c>
      <c r="J43" s="14" t="e">
        <f t="shared" si="1"/>
        <v>#REF!</v>
      </c>
      <c r="M43" s="25" t="s">
        <v>384</v>
      </c>
      <c r="N43" s="26">
        <v>617.74</v>
      </c>
    </row>
    <row r="44" spans="7:14" ht="15" hidden="1" x14ac:dyDescent="0.35">
      <c r="G44" s="14" t="e">
        <f>Grants!#REF!</f>
        <v>#REF!</v>
      </c>
      <c r="H44" s="24" t="e">
        <f>Grants!#REF!</f>
        <v>#REF!</v>
      </c>
      <c r="I44" s="24">
        <f t="shared" si="0"/>
        <v>0</v>
      </c>
      <c r="J44" s="14" t="e">
        <f t="shared" si="1"/>
        <v>#REF!</v>
      </c>
      <c r="M44" s="25" t="s">
        <v>384</v>
      </c>
      <c r="N44" s="26">
        <v>914.1</v>
      </c>
    </row>
    <row r="45" spans="7:14" ht="15" hidden="1" x14ac:dyDescent="0.35">
      <c r="G45" s="14" t="e">
        <f>Grants!#REF!</f>
        <v>#REF!</v>
      </c>
      <c r="H45" s="24" t="e">
        <f>Grants!#REF!</f>
        <v>#REF!</v>
      </c>
      <c r="I45" s="24">
        <f t="shared" si="0"/>
        <v>0</v>
      </c>
      <c r="J45" s="14" t="e">
        <f t="shared" si="1"/>
        <v>#REF!</v>
      </c>
      <c r="M45" s="25" t="s">
        <v>384</v>
      </c>
      <c r="N45" s="26">
        <v>500.93</v>
      </c>
    </row>
    <row r="46" spans="7:14" ht="15" hidden="1" x14ac:dyDescent="0.35">
      <c r="G46" s="14" t="e">
        <f>Grants!#REF!</f>
        <v>#REF!</v>
      </c>
      <c r="H46" s="24" t="e">
        <f>Grants!#REF!</f>
        <v>#REF!</v>
      </c>
      <c r="I46" s="24">
        <f t="shared" si="0"/>
        <v>0</v>
      </c>
      <c r="J46" s="14" t="e">
        <f t="shared" si="1"/>
        <v>#REF!</v>
      </c>
      <c r="M46" s="25" t="s">
        <v>384</v>
      </c>
      <c r="N46" s="26">
        <v>1273.45</v>
      </c>
    </row>
    <row r="47" spans="7:14" ht="15" hidden="1" x14ac:dyDescent="0.35">
      <c r="G47" s="14" t="e">
        <f>Grants!#REF!</f>
        <v>#REF!</v>
      </c>
      <c r="H47" s="24" t="e">
        <f>Grants!#REF!</f>
        <v>#REF!</v>
      </c>
      <c r="I47" s="24">
        <f t="shared" si="0"/>
        <v>0</v>
      </c>
      <c r="J47" s="14" t="e">
        <f t="shared" si="1"/>
        <v>#REF!</v>
      </c>
      <c r="M47" s="25" t="s">
        <v>384</v>
      </c>
      <c r="N47" s="26">
        <v>552.45000000000005</v>
      </c>
    </row>
    <row r="48" spans="7:14" ht="15" hidden="1" x14ac:dyDescent="0.35">
      <c r="G48" s="14" t="e">
        <f>Grants!#REF!</f>
        <v>#REF!</v>
      </c>
      <c r="H48" s="24" t="e">
        <f>Grants!#REF!</f>
        <v>#REF!</v>
      </c>
      <c r="I48" s="24">
        <f t="shared" si="0"/>
        <v>0</v>
      </c>
      <c r="J48" s="14" t="e">
        <f t="shared" si="1"/>
        <v>#REF!</v>
      </c>
      <c r="M48" s="25" t="s">
        <v>384</v>
      </c>
      <c r="N48" s="26">
        <v>1199.92</v>
      </c>
    </row>
    <row r="49" spans="7:14" ht="15" hidden="1" x14ac:dyDescent="0.35">
      <c r="G49" s="14" t="e">
        <f>Grants!#REF!</f>
        <v>#REF!</v>
      </c>
      <c r="H49" s="24" t="e">
        <f>Grants!#REF!</f>
        <v>#REF!</v>
      </c>
      <c r="I49" s="24">
        <f t="shared" si="0"/>
        <v>0</v>
      </c>
      <c r="J49" s="14" t="e">
        <f t="shared" si="1"/>
        <v>#REF!</v>
      </c>
      <c r="M49" s="25" t="s">
        <v>384</v>
      </c>
      <c r="N49" s="26">
        <v>827.58</v>
      </c>
    </row>
    <row r="50" spans="7:14" ht="15" hidden="1" x14ac:dyDescent="0.35">
      <c r="G50" s="14" t="e">
        <f>Grants!#REF!</f>
        <v>#REF!</v>
      </c>
      <c r="H50" s="24" t="e">
        <f>Grants!#REF!</f>
        <v>#REF!</v>
      </c>
      <c r="I50" s="24">
        <f t="shared" si="0"/>
        <v>0</v>
      </c>
      <c r="J50" s="14" t="e">
        <f t="shared" si="1"/>
        <v>#REF!</v>
      </c>
      <c r="M50" s="25" t="s">
        <v>384</v>
      </c>
      <c r="N50" s="26">
        <v>655.75</v>
      </c>
    </row>
    <row r="51" spans="7:14" ht="15" hidden="1" x14ac:dyDescent="0.35">
      <c r="G51" s="14" t="e">
        <f>Grants!#REF!</f>
        <v>#REF!</v>
      </c>
      <c r="H51" s="24" t="e">
        <f>Grants!#REF!</f>
        <v>#REF!</v>
      </c>
      <c r="I51" s="24">
        <f t="shared" si="0"/>
        <v>0</v>
      </c>
      <c r="J51" s="14" t="e">
        <f t="shared" si="1"/>
        <v>#REF!</v>
      </c>
      <c r="K51" s="33"/>
      <c r="M51" s="25" t="s">
        <v>439</v>
      </c>
      <c r="N51" s="26">
        <v>8654.48</v>
      </c>
    </row>
    <row r="52" spans="7:14" ht="15" hidden="1" x14ac:dyDescent="0.35">
      <c r="G52" s="14" t="e">
        <f>Grants!#REF!</f>
        <v>#REF!</v>
      </c>
      <c r="H52" s="24" t="e">
        <f>Grants!#REF!</f>
        <v>#REF!</v>
      </c>
      <c r="I52" s="24">
        <f t="shared" si="0"/>
        <v>0</v>
      </c>
      <c r="J52" s="14" t="e">
        <f t="shared" si="1"/>
        <v>#REF!</v>
      </c>
      <c r="M52" s="25" t="s">
        <v>402</v>
      </c>
      <c r="N52" s="26">
        <v>163449.42000000001</v>
      </c>
    </row>
    <row r="53" spans="7:14" ht="15" hidden="1" x14ac:dyDescent="0.35">
      <c r="G53" s="14" t="e">
        <f>Grants!#REF!</f>
        <v>#REF!</v>
      </c>
      <c r="H53" s="24" t="e">
        <f>Grants!#REF!</f>
        <v>#REF!</v>
      </c>
      <c r="I53" s="24">
        <f t="shared" si="0"/>
        <v>0</v>
      </c>
      <c r="J53" s="14" t="e">
        <f t="shared" si="1"/>
        <v>#REF!</v>
      </c>
      <c r="M53" s="25" t="s">
        <v>389</v>
      </c>
      <c r="N53" s="26">
        <v>9832.9</v>
      </c>
    </row>
    <row r="54" spans="7:14" ht="15" hidden="1" x14ac:dyDescent="0.35">
      <c r="G54" s="14" t="e">
        <f>Grants!#REF!</f>
        <v>#REF!</v>
      </c>
      <c r="H54" s="24" t="e">
        <f>Grants!#REF!</f>
        <v>#REF!</v>
      </c>
      <c r="I54" s="24">
        <f t="shared" si="0"/>
        <v>0</v>
      </c>
      <c r="J54" s="14" t="e">
        <f t="shared" si="1"/>
        <v>#REF!</v>
      </c>
      <c r="M54" s="25" t="s">
        <v>409</v>
      </c>
      <c r="N54" s="26">
        <v>1586.24</v>
      </c>
    </row>
    <row r="55" spans="7:14" ht="15" hidden="1" x14ac:dyDescent="0.35">
      <c r="G55" s="14" t="e">
        <f>Grants!#REF!</f>
        <v>#REF!</v>
      </c>
      <c r="H55" s="24" t="e">
        <f>Grants!#REF!</f>
        <v>#REF!</v>
      </c>
      <c r="I55" s="24">
        <f t="shared" si="0"/>
        <v>0</v>
      </c>
      <c r="J55" s="14" t="e">
        <f t="shared" si="1"/>
        <v>#REF!</v>
      </c>
      <c r="M55" s="25" t="s">
        <v>383</v>
      </c>
      <c r="N55" s="26">
        <v>469.52</v>
      </c>
    </row>
    <row r="56" spans="7:14" ht="15" hidden="1" x14ac:dyDescent="0.35">
      <c r="G56" s="14" t="e">
        <f>Grants!#REF!</f>
        <v>#REF!</v>
      </c>
      <c r="H56" s="24" t="e">
        <f>Grants!#REF!</f>
        <v>#REF!</v>
      </c>
      <c r="I56" s="24">
        <f t="shared" si="0"/>
        <v>0</v>
      </c>
      <c r="J56" s="14" t="e">
        <f t="shared" si="1"/>
        <v>#REF!</v>
      </c>
      <c r="M56" s="25" t="s">
        <v>383</v>
      </c>
      <c r="N56" s="26">
        <v>306.26</v>
      </c>
    </row>
    <row r="57" spans="7:14" ht="15" hidden="1" x14ac:dyDescent="0.35">
      <c r="G57" s="14" t="e">
        <f>Grants!#REF!</f>
        <v>#REF!</v>
      </c>
      <c r="H57" s="24" t="e">
        <f>Grants!#REF!</f>
        <v>#REF!</v>
      </c>
      <c r="I57" s="24">
        <f t="shared" si="0"/>
        <v>0</v>
      </c>
      <c r="J57" s="14" t="e">
        <f t="shared" si="1"/>
        <v>#REF!</v>
      </c>
      <c r="M57" s="25" t="s">
        <v>383</v>
      </c>
      <c r="N57" s="26">
        <v>512.79999999999995</v>
      </c>
    </row>
    <row r="58" spans="7:14" ht="15" hidden="1" x14ac:dyDescent="0.35">
      <c r="G58" s="14" t="e">
        <f>Grants!#REF!</f>
        <v>#REF!</v>
      </c>
      <c r="H58" s="24" t="e">
        <f>Grants!#REF!</f>
        <v>#REF!</v>
      </c>
      <c r="I58" s="24">
        <f t="shared" si="0"/>
        <v>0</v>
      </c>
      <c r="J58" s="14" t="e">
        <f t="shared" si="1"/>
        <v>#REF!</v>
      </c>
      <c r="M58" s="25" t="s">
        <v>383</v>
      </c>
      <c r="N58" s="26">
        <v>667.6</v>
      </c>
    </row>
    <row r="59" spans="7:14" ht="15" hidden="1" x14ac:dyDescent="0.35">
      <c r="G59" s="14" t="e">
        <f>Grants!#REF!</f>
        <v>#REF!</v>
      </c>
      <c r="H59" s="24" t="e">
        <f>Grants!#REF!</f>
        <v>#REF!</v>
      </c>
      <c r="I59" s="24">
        <f t="shared" si="0"/>
        <v>0</v>
      </c>
      <c r="J59" s="14" t="e">
        <f t="shared" si="1"/>
        <v>#REF!</v>
      </c>
      <c r="M59" s="25" t="s">
        <v>383</v>
      </c>
      <c r="N59" s="26">
        <v>138.22999999999999</v>
      </c>
    </row>
    <row r="60" spans="7:14" ht="15" hidden="1" x14ac:dyDescent="0.35">
      <c r="G60" s="14" t="e">
        <f>Grants!#REF!</f>
        <v>#REF!</v>
      </c>
      <c r="H60" s="24" t="e">
        <f>Grants!#REF!</f>
        <v>#REF!</v>
      </c>
      <c r="I60" s="24">
        <f t="shared" si="0"/>
        <v>0</v>
      </c>
      <c r="J60" s="14" t="e">
        <f t="shared" si="1"/>
        <v>#REF!</v>
      </c>
      <c r="M60" s="25" t="s">
        <v>383</v>
      </c>
      <c r="N60" s="26">
        <v>179.65</v>
      </c>
    </row>
    <row r="61" spans="7:14" ht="15" hidden="1" x14ac:dyDescent="0.35">
      <c r="G61" s="14" t="e">
        <f>Grants!#REF!</f>
        <v>#REF!</v>
      </c>
      <c r="H61" s="24" t="e">
        <f>Grants!#REF!</f>
        <v>#REF!</v>
      </c>
      <c r="I61" s="24">
        <f t="shared" si="0"/>
        <v>0</v>
      </c>
      <c r="J61" s="14" t="e">
        <f t="shared" si="1"/>
        <v>#REF!</v>
      </c>
      <c r="M61" s="25" t="s">
        <v>383</v>
      </c>
      <c r="N61" s="26">
        <v>253.79</v>
      </c>
    </row>
    <row r="62" spans="7:14" ht="15" hidden="1" x14ac:dyDescent="0.35">
      <c r="G62" s="14" t="e">
        <f>Grants!#REF!</f>
        <v>#REF!</v>
      </c>
      <c r="H62" s="24" t="e">
        <f>Grants!#REF!</f>
        <v>#REF!</v>
      </c>
      <c r="I62" s="24">
        <f t="shared" si="0"/>
        <v>0</v>
      </c>
      <c r="J62" s="14" t="e">
        <f t="shared" si="1"/>
        <v>#REF!</v>
      </c>
      <c r="M62" s="25" t="s">
        <v>383</v>
      </c>
      <c r="N62" s="26">
        <v>1753.39</v>
      </c>
    </row>
    <row r="63" spans="7:14" ht="15" hidden="1" x14ac:dyDescent="0.35">
      <c r="G63" s="14" t="e">
        <f>Grants!#REF!</f>
        <v>#REF!</v>
      </c>
      <c r="H63" s="24" t="e">
        <f>Grants!#REF!</f>
        <v>#REF!</v>
      </c>
      <c r="I63" s="24">
        <f t="shared" si="0"/>
        <v>0</v>
      </c>
      <c r="J63" s="14" t="e">
        <f t="shared" si="1"/>
        <v>#REF!</v>
      </c>
      <c r="M63" s="25" t="s">
        <v>451</v>
      </c>
      <c r="N63" s="26">
        <v>20133.46</v>
      </c>
    </row>
    <row r="64" spans="7:14" ht="15" hidden="1" x14ac:dyDescent="0.35">
      <c r="G64" s="14" t="e">
        <f>Grants!#REF!</f>
        <v>#REF!</v>
      </c>
      <c r="H64" s="24" t="e">
        <f>Grants!#REF!</f>
        <v>#REF!</v>
      </c>
      <c r="I64" s="24">
        <f t="shared" si="0"/>
        <v>0</v>
      </c>
      <c r="J64" s="14" t="e">
        <f t="shared" si="1"/>
        <v>#REF!</v>
      </c>
      <c r="M64" s="25" t="s">
        <v>449</v>
      </c>
      <c r="N64" s="26">
        <v>8852.4599999999991</v>
      </c>
    </row>
    <row r="65" spans="7:14" ht="15" hidden="1" x14ac:dyDescent="0.35">
      <c r="G65" s="14" t="e">
        <f>Grants!#REF!</f>
        <v>#REF!</v>
      </c>
      <c r="H65" s="24" t="e">
        <f>Grants!#REF!</f>
        <v>#REF!</v>
      </c>
      <c r="I65" s="24">
        <f t="shared" si="0"/>
        <v>0</v>
      </c>
      <c r="J65" s="14" t="e">
        <f t="shared" si="1"/>
        <v>#REF!</v>
      </c>
      <c r="M65" s="25" t="s">
        <v>463</v>
      </c>
      <c r="N65" s="26">
        <v>2748.65</v>
      </c>
    </row>
    <row r="66" spans="7:14" ht="15" hidden="1" x14ac:dyDescent="0.35">
      <c r="G66" s="14" t="e">
        <f>Grants!#REF!</f>
        <v>#REF!</v>
      </c>
      <c r="H66" s="24" t="e">
        <f>Grants!#REF!</f>
        <v>#REF!</v>
      </c>
      <c r="I66" s="24">
        <f t="shared" si="0"/>
        <v>0</v>
      </c>
      <c r="J66" s="14" t="e">
        <f t="shared" si="1"/>
        <v>#REF!</v>
      </c>
      <c r="M66" s="25" t="s">
        <v>442</v>
      </c>
      <c r="N66" s="26">
        <v>6022.05</v>
      </c>
    </row>
    <row r="67" spans="7:14" ht="15" hidden="1" x14ac:dyDescent="0.35">
      <c r="G67" s="14" t="e">
        <f>Grants!#REF!</f>
        <v>#REF!</v>
      </c>
      <c r="H67" s="24" t="e">
        <f>Grants!#REF!</f>
        <v>#REF!</v>
      </c>
      <c r="I67" s="24">
        <f t="shared" si="0"/>
        <v>0</v>
      </c>
      <c r="J67" s="14" t="e">
        <f t="shared" si="1"/>
        <v>#REF!</v>
      </c>
      <c r="M67" s="25" t="s">
        <v>454</v>
      </c>
      <c r="N67" s="26">
        <v>21227.85</v>
      </c>
    </row>
    <row r="68" spans="7:14" ht="15" hidden="1" x14ac:dyDescent="0.35">
      <c r="G68" s="14" t="e">
        <f>Grants!#REF!</f>
        <v>#REF!</v>
      </c>
      <c r="H68" s="24" t="e">
        <f>Grants!#REF!</f>
        <v>#REF!</v>
      </c>
      <c r="I68" s="24">
        <f t="shared" si="0"/>
        <v>0</v>
      </c>
      <c r="J68" s="14" t="e">
        <f t="shared" si="1"/>
        <v>#REF!</v>
      </c>
      <c r="M68" s="25" t="s">
        <v>386</v>
      </c>
      <c r="N68" s="26">
        <v>10040</v>
      </c>
    </row>
    <row r="69" spans="7:14" ht="15" hidden="1" x14ac:dyDescent="0.35">
      <c r="G69" s="14" t="e">
        <f>Grants!#REF!</f>
        <v>#REF!</v>
      </c>
      <c r="H69" s="24" t="e">
        <f>Grants!#REF!</f>
        <v>#REF!</v>
      </c>
      <c r="I69" s="24">
        <f t="shared" si="0"/>
        <v>0</v>
      </c>
      <c r="J69" s="14" t="e">
        <f t="shared" si="1"/>
        <v>#REF!</v>
      </c>
      <c r="M69" s="25" t="s">
        <v>386</v>
      </c>
      <c r="N69" s="26">
        <v>3220</v>
      </c>
    </row>
    <row r="70" spans="7:14" ht="15" hidden="1" x14ac:dyDescent="0.35">
      <c r="G70" s="14" t="e">
        <f>Grants!#REF!</f>
        <v>#REF!</v>
      </c>
      <c r="H70" s="24" t="e">
        <f>Grants!#REF!</f>
        <v>#REF!</v>
      </c>
      <c r="I70" s="24">
        <f t="shared" ref="I70:I133" si="2">SUMIF(M:M,G:G,N:N)</f>
        <v>0</v>
      </c>
      <c r="J70" s="14" t="e">
        <f t="shared" ref="J70:J133" si="3">IF(I70=H70,"TRUE",IF(I70=0,"","FALSE"))</f>
        <v>#REF!</v>
      </c>
      <c r="M70" s="25" t="s">
        <v>383</v>
      </c>
      <c r="N70" s="26">
        <v>1277.21</v>
      </c>
    </row>
    <row r="71" spans="7:14" ht="15" hidden="1" x14ac:dyDescent="0.35">
      <c r="G71" s="14" t="e">
        <f>Grants!#REF!</f>
        <v>#REF!</v>
      </c>
      <c r="H71" s="24" t="e">
        <f>Grants!#REF!</f>
        <v>#REF!</v>
      </c>
      <c r="I71" s="24">
        <f t="shared" si="2"/>
        <v>0</v>
      </c>
      <c r="J71" s="14" t="e">
        <f t="shared" si="3"/>
        <v>#REF!</v>
      </c>
      <c r="M71" s="25" t="s">
        <v>384</v>
      </c>
      <c r="N71" s="26">
        <v>640.08000000000004</v>
      </c>
    </row>
    <row r="72" spans="7:14" ht="15" hidden="1" x14ac:dyDescent="0.35">
      <c r="G72" s="14" t="e">
        <f>Grants!#REF!</f>
        <v>#REF!</v>
      </c>
      <c r="H72" s="24" t="e">
        <f>Grants!#REF!</f>
        <v>#REF!</v>
      </c>
      <c r="I72" s="24">
        <f t="shared" si="2"/>
        <v>0</v>
      </c>
      <c r="J72" s="14" t="e">
        <f t="shared" si="3"/>
        <v>#REF!</v>
      </c>
      <c r="M72" s="25" t="s">
        <v>384</v>
      </c>
      <c r="N72" s="26">
        <v>873.86</v>
      </c>
    </row>
    <row r="73" spans="7:14" ht="15" hidden="1" x14ac:dyDescent="0.35">
      <c r="G73" s="14" t="e">
        <f>Grants!#REF!</f>
        <v>#REF!</v>
      </c>
      <c r="H73" s="24" t="e">
        <f>Grants!#REF!</f>
        <v>#REF!</v>
      </c>
      <c r="I73" s="24">
        <f t="shared" si="2"/>
        <v>0</v>
      </c>
      <c r="J73" s="14" t="e">
        <f t="shared" si="3"/>
        <v>#REF!</v>
      </c>
      <c r="M73" s="25" t="s">
        <v>384</v>
      </c>
      <c r="N73" s="26">
        <v>940.55</v>
      </c>
    </row>
    <row r="74" spans="7:14" ht="15" hidden="1" x14ac:dyDescent="0.35">
      <c r="G74" s="14" t="e">
        <f>Grants!#REF!</f>
        <v>#REF!</v>
      </c>
      <c r="H74" s="24" t="e">
        <f>Grants!#REF!</f>
        <v>#REF!</v>
      </c>
      <c r="I74" s="24">
        <f t="shared" si="2"/>
        <v>0</v>
      </c>
      <c r="J74" s="14" t="e">
        <f t="shared" si="3"/>
        <v>#REF!</v>
      </c>
      <c r="M74" s="25" t="s">
        <v>383</v>
      </c>
      <c r="N74" s="26">
        <v>602.30999999999995</v>
      </c>
    </row>
    <row r="75" spans="7:14" ht="15" hidden="1" x14ac:dyDescent="0.35">
      <c r="G75" s="14" t="e">
        <f>Grants!#REF!</f>
        <v>#REF!</v>
      </c>
      <c r="H75" s="24" t="e">
        <f>Grants!#REF!</f>
        <v>#REF!</v>
      </c>
      <c r="I75" s="24">
        <f t="shared" si="2"/>
        <v>0</v>
      </c>
      <c r="J75" s="14" t="e">
        <f t="shared" si="3"/>
        <v>#REF!</v>
      </c>
      <c r="M75" s="25" t="s">
        <v>383</v>
      </c>
      <c r="N75" s="26">
        <v>468.24</v>
      </c>
    </row>
    <row r="76" spans="7:14" ht="15" hidden="1" x14ac:dyDescent="0.35">
      <c r="G76" s="14" t="e">
        <f>Grants!#REF!</f>
        <v>#REF!</v>
      </c>
      <c r="H76" s="24" t="e">
        <f>Grants!#REF!</f>
        <v>#REF!</v>
      </c>
      <c r="I76" s="24">
        <f t="shared" si="2"/>
        <v>0</v>
      </c>
      <c r="J76" s="14" t="e">
        <f t="shared" si="3"/>
        <v>#REF!</v>
      </c>
      <c r="M76" s="25" t="s">
        <v>383</v>
      </c>
      <c r="N76" s="26">
        <v>455</v>
      </c>
    </row>
    <row r="77" spans="7:14" ht="15" hidden="1" x14ac:dyDescent="0.35">
      <c r="G77" s="14" t="e">
        <f>Grants!#REF!</f>
        <v>#REF!</v>
      </c>
      <c r="H77" s="24" t="e">
        <f>Grants!#REF!</f>
        <v>#REF!</v>
      </c>
      <c r="I77" s="24">
        <f t="shared" si="2"/>
        <v>0</v>
      </c>
      <c r="J77" s="14" t="e">
        <f t="shared" si="3"/>
        <v>#REF!</v>
      </c>
      <c r="M77" s="25" t="s">
        <v>384</v>
      </c>
      <c r="N77" s="26">
        <v>1000.83</v>
      </c>
    </row>
    <row r="78" spans="7:14" ht="15" hidden="1" x14ac:dyDescent="0.35">
      <c r="G78" s="14" t="e">
        <f>Grants!#REF!</f>
        <v>#REF!</v>
      </c>
      <c r="H78" s="24" t="e">
        <f>Grants!#REF!</f>
        <v>#REF!</v>
      </c>
      <c r="I78" s="24">
        <f t="shared" si="2"/>
        <v>0</v>
      </c>
      <c r="J78" s="14" t="e">
        <f t="shared" si="3"/>
        <v>#REF!</v>
      </c>
      <c r="M78" s="25" t="s">
        <v>384</v>
      </c>
      <c r="N78" s="26">
        <v>1000.83</v>
      </c>
    </row>
    <row r="79" spans="7:14" ht="15" hidden="1" x14ac:dyDescent="0.35">
      <c r="G79" s="14" t="e">
        <f>Grants!#REF!</f>
        <v>#REF!</v>
      </c>
      <c r="H79" s="24" t="e">
        <f>Grants!#REF!</f>
        <v>#REF!</v>
      </c>
      <c r="I79" s="24">
        <f t="shared" si="2"/>
        <v>0</v>
      </c>
      <c r="J79" s="14" t="e">
        <f t="shared" si="3"/>
        <v>#REF!</v>
      </c>
      <c r="M79" s="25" t="s">
        <v>384</v>
      </c>
      <c r="N79" s="26">
        <v>1613.82</v>
      </c>
    </row>
    <row r="80" spans="7:14" ht="15" hidden="1" x14ac:dyDescent="0.35">
      <c r="G80" s="14" t="e">
        <f>Grants!#REF!</f>
        <v>#REF!</v>
      </c>
      <c r="H80" s="24" t="e">
        <f>Grants!#REF!</f>
        <v>#REF!</v>
      </c>
      <c r="I80" s="24">
        <f t="shared" si="2"/>
        <v>0</v>
      </c>
      <c r="J80" s="14" t="e">
        <f t="shared" si="3"/>
        <v>#REF!</v>
      </c>
      <c r="M80" s="25" t="s">
        <v>384</v>
      </c>
      <c r="N80" s="26">
        <v>886.43</v>
      </c>
    </row>
    <row r="81" spans="7:14" ht="15" hidden="1" x14ac:dyDescent="0.35">
      <c r="G81" s="14" t="e">
        <f>Grants!#REF!</f>
        <v>#REF!</v>
      </c>
      <c r="H81" s="24" t="e">
        <f>Grants!#REF!</f>
        <v>#REF!</v>
      </c>
      <c r="I81" s="24">
        <f t="shared" si="2"/>
        <v>0</v>
      </c>
      <c r="J81" s="14" t="e">
        <f t="shared" si="3"/>
        <v>#REF!</v>
      </c>
      <c r="M81" s="25" t="s">
        <v>384</v>
      </c>
      <c r="N81" s="26">
        <v>717.98</v>
      </c>
    </row>
    <row r="82" spans="7:14" ht="15" hidden="1" x14ac:dyDescent="0.35">
      <c r="G82" s="14" t="e">
        <f>Grants!#REF!</f>
        <v>#REF!</v>
      </c>
      <c r="H82" s="24" t="e">
        <f>Grants!#REF!</f>
        <v>#REF!</v>
      </c>
      <c r="I82" s="24">
        <f t="shared" si="2"/>
        <v>0</v>
      </c>
      <c r="J82" s="14" t="e">
        <f t="shared" si="3"/>
        <v>#REF!</v>
      </c>
      <c r="M82" s="25" t="s">
        <v>384</v>
      </c>
      <c r="N82" s="26">
        <v>2301.25</v>
      </c>
    </row>
    <row r="83" spans="7:14" ht="15" hidden="1" x14ac:dyDescent="0.35">
      <c r="G83" s="14" t="e">
        <f>Grants!#REF!</f>
        <v>#REF!</v>
      </c>
      <c r="H83" s="24" t="e">
        <f>Grants!#REF!</f>
        <v>#REF!</v>
      </c>
      <c r="I83" s="24">
        <f t="shared" si="2"/>
        <v>0</v>
      </c>
      <c r="J83" s="14" t="e">
        <f t="shared" si="3"/>
        <v>#REF!</v>
      </c>
      <c r="M83" s="25" t="s">
        <v>383</v>
      </c>
      <c r="N83" s="26">
        <v>2478.0500000000002</v>
      </c>
    </row>
    <row r="84" spans="7:14" ht="15" hidden="1" x14ac:dyDescent="0.35">
      <c r="G84" s="14" t="e">
        <f>Grants!#REF!</f>
        <v>#REF!</v>
      </c>
      <c r="H84" s="24" t="e">
        <f>Grants!#REF!</f>
        <v>#REF!</v>
      </c>
      <c r="I84" s="24">
        <f t="shared" si="2"/>
        <v>0</v>
      </c>
      <c r="J84" s="14" t="e">
        <f t="shared" si="3"/>
        <v>#REF!</v>
      </c>
      <c r="M84" s="25" t="s">
        <v>383</v>
      </c>
      <c r="N84" s="26">
        <v>1531.88</v>
      </c>
    </row>
    <row r="85" spans="7:14" ht="15" hidden="1" x14ac:dyDescent="0.35">
      <c r="G85" s="14" t="e">
        <f>Grants!#REF!</f>
        <v>#REF!</v>
      </c>
      <c r="H85" s="24" t="e">
        <f>Grants!#REF!</f>
        <v>#REF!</v>
      </c>
      <c r="I85" s="24">
        <f t="shared" si="2"/>
        <v>0</v>
      </c>
      <c r="J85" s="14" t="e">
        <f t="shared" si="3"/>
        <v>#REF!</v>
      </c>
      <c r="M85" s="25" t="s">
        <v>383</v>
      </c>
      <c r="N85" s="26">
        <v>1338.97</v>
      </c>
    </row>
    <row r="86" spans="7:14" ht="15" hidden="1" x14ac:dyDescent="0.35">
      <c r="G86" s="14" t="e">
        <f>Grants!#REF!</f>
        <v>#REF!</v>
      </c>
      <c r="H86" s="24" t="e">
        <f>Grants!#REF!</f>
        <v>#REF!</v>
      </c>
      <c r="I86" s="24">
        <f t="shared" si="2"/>
        <v>0</v>
      </c>
      <c r="J86" s="14" t="e">
        <f t="shared" si="3"/>
        <v>#REF!</v>
      </c>
      <c r="M86" s="25" t="s">
        <v>383</v>
      </c>
      <c r="N86" s="26">
        <v>3480.25</v>
      </c>
    </row>
    <row r="87" spans="7:14" ht="15" hidden="1" x14ac:dyDescent="0.35">
      <c r="G87" s="14" t="e">
        <f>Grants!#REF!</f>
        <v>#REF!</v>
      </c>
      <c r="H87" s="24" t="e">
        <f>Grants!#REF!</f>
        <v>#REF!</v>
      </c>
      <c r="I87" s="24">
        <f t="shared" si="2"/>
        <v>0</v>
      </c>
      <c r="J87" s="14" t="e">
        <f t="shared" si="3"/>
        <v>#REF!</v>
      </c>
      <c r="M87" s="25" t="s">
        <v>383</v>
      </c>
      <c r="N87" s="26">
        <v>2203.6799999999998</v>
      </c>
    </row>
    <row r="88" spans="7:14" ht="15" hidden="1" x14ac:dyDescent="0.35">
      <c r="G88" s="14" t="e">
        <f>Grants!#REF!</f>
        <v>#REF!</v>
      </c>
      <c r="H88" s="24" t="e">
        <f>Grants!#REF!</f>
        <v>#REF!</v>
      </c>
      <c r="I88" s="24">
        <f t="shared" si="2"/>
        <v>0</v>
      </c>
      <c r="J88" s="14" t="e">
        <f t="shared" si="3"/>
        <v>#REF!</v>
      </c>
      <c r="M88" s="25" t="s">
        <v>406</v>
      </c>
      <c r="N88" s="26">
        <v>7591.53</v>
      </c>
    </row>
    <row r="89" spans="7:14" ht="15" hidden="1" x14ac:dyDescent="0.35">
      <c r="G89" s="14" t="e">
        <f>Grants!#REF!</f>
        <v>#REF!</v>
      </c>
      <c r="H89" s="24" t="e">
        <f>Grants!#REF!</f>
        <v>#REF!</v>
      </c>
      <c r="I89" s="24">
        <f t="shared" si="2"/>
        <v>0</v>
      </c>
      <c r="J89" s="14" t="e">
        <f t="shared" si="3"/>
        <v>#REF!</v>
      </c>
      <c r="M89" s="25" t="s">
        <v>386</v>
      </c>
      <c r="N89" s="26">
        <v>11920</v>
      </c>
    </row>
    <row r="90" spans="7:14" ht="15" hidden="1" x14ac:dyDescent="0.35">
      <c r="G90" s="14" t="e">
        <f>Grants!#REF!</f>
        <v>#REF!</v>
      </c>
      <c r="H90" s="24" t="e">
        <f>Grants!#REF!</f>
        <v>#REF!</v>
      </c>
      <c r="I90" s="24">
        <f t="shared" si="2"/>
        <v>0</v>
      </c>
      <c r="J90" s="14" t="e">
        <f t="shared" si="3"/>
        <v>#REF!</v>
      </c>
      <c r="M90" s="25" t="s">
        <v>384</v>
      </c>
      <c r="N90" s="26">
        <v>2143.81</v>
      </c>
    </row>
    <row r="91" spans="7:14" ht="15" hidden="1" x14ac:dyDescent="0.35">
      <c r="G91" s="14" t="e">
        <f>Grants!#REF!</f>
        <v>#REF!</v>
      </c>
      <c r="H91" s="24" t="e">
        <f>Grants!#REF!</f>
        <v>#REF!</v>
      </c>
      <c r="I91" s="24">
        <f t="shared" si="2"/>
        <v>0</v>
      </c>
      <c r="J91" s="14" t="e">
        <f t="shared" si="3"/>
        <v>#REF!</v>
      </c>
      <c r="M91" s="25" t="s">
        <v>384</v>
      </c>
      <c r="N91" s="26">
        <v>1165.26</v>
      </c>
    </row>
    <row r="92" spans="7:14" ht="15" hidden="1" x14ac:dyDescent="0.35">
      <c r="G92" s="14" t="e">
        <f>Grants!#REF!</f>
        <v>#REF!</v>
      </c>
      <c r="H92" s="24" t="e">
        <f>Grants!#REF!</f>
        <v>#REF!</v>
      </c>
      <c r="I92" s="24">
        <f t="shared" si="2"/>
        <v>0</v>
      </c>
      <c r="J92" s="14" t="e">
        <f t="shared" si="3"/>
        <v>#REF!</v>
      </c>
      <c r="M92" s="25" t="s">
        <v>384</v>
      </c>
      <c r="N92" s="26">
        <v>1748.07</v>
      </c>
    </row>
    <row r="93" spans="7:14" ht="15" hidden="1" x14ac:dyDescent="0.35">
      <c r="G93" s="14" t="e">
        <f>Grants!#REF!</f>
        <v>#REF!</v>
      </c>
      <c r="H93" s="24" t="e">
        <f>Grants!#REF!</f>
        <v>#REF!</v>
      </c>
      <c r="I93" s="24">
        <f t="shared" si="2"/>
        <v>0</v>
      </c>
      <c r="J93" s="14" t="e">
        <f t="shared" si="3"/>
        <v>#REF!</v>
      </c>
      <c r="M93" s="25" t="s">
        <v>395</v>
      </c>
      <c r="N93" s="26">
        <v>4540.75</v>
      </c>
    </row>
    <row r="94" spans="7:14" ht="15" hidden="1" x14ac:dyDescent="0.35">
      <c r="G94" s="14" t="e">
        <f>Grants!#REF!</f>
        <v>#REF!</v>
      </c>
      <c r="H94" s="24" t="e">
        <f>Grants!#REF!</f>
        <v>#REF!</v>
      </c>
      <c r="I94" s="24">
        <f t="shared" si="2"/>
        <v>0</v>
      </c>
      <c r="J94" s="14" t="e">
        <f t="shared" si="3"/>
        <v>#REF!</v>
      </c>
      <c r="M94" s="25" t="s">
        <v>383</v>
      </c>
      <c r="N94" s="26">
        <v>709.9</v>
      </c>
    </row>
    <row r="95" spans="7:14" ht="15" hidden="1" x14ac:dyDescent="0.35">
      <c r="G95" s="14" t="e">
        <f>Grants!#REF!</f>
        <v>#REF!</v>
      </c>
      <c r="H95" s="24" t="e">
        <f>Grants!#REF!</f>
        <v>#REF!</v>
      </c>
      <c r="I95" s="24">
        <f t="shared" si="2"/>
        <v>0</v>
      </c>
      <c r="J95" s="14" t="e">
        <f t="shared" si="3"/>
        <v>#REF!</v>
      </c>
      <c r="M95" s="25" t="s">
        <v>383</v>
      </c>
      <c r="N95" s="26">
        <v>296.77999999999997</v>
      </c>
    </row>
    <row r="96" spans="7:14" ht="15" hidden="1" x14ac:dyDescent="0.35">
      <c r="G96" s="14" t="e">
        <f>Grants!#REF!</f>
        <v>#REF!</v>
      </c>
      <c r="H96" s="24" t="e">
        <f>Grants!#REF!</f>
        <v>#REF!</v>
      </c>
      <c r="I96" s="24">
        <f t="shared" si="2"/>
        <v>0</v>
      </c>
      <c r="J96" s="14" t="e">
        <f t="shared" si="3"/>
        <v>#REF!</v>
      </c>
      <c r="M96" s="25" t="s">
        <v>383</v>
      </c>
      <c r="N96" s="26">
        <v>852.04</v>
      </c>
    </row>
    <row r="97" spans="7:14" ht="15" hidden="1" x14ac:dyDescent="0.35">
      <c r="G97" s="14" t="e">
        <f>Grants!#REF!</f>
        <v>#REF!</v>
      </c>
      <c r="H97" s="24" t="e">
        <f>Grants!#REF!</f>
        <v>#REF!</v>
      </c>
      <c r="I97" s="24">
        <f t="shared" si="2"/>
        <v>0</v>
      </c>
      <c r="J97" s="14" t="e">
        <f t="shared" si="3"/>
        <v>#REF!</v>
      </c>
      <c r="M97" s="25" t="s">
        <v>383</v>
      </c>
      <c r="N97" s="26">
        <v>689.92</v>
      </c>
    </row>
    <row r="98" spans="7:14" ht="15" hidden="1" x14ac:dyDescent="0.35">
      <c r="G98" s="14" t="e">
        <f>Grants!#REF!</f>
        <v>#REF!</v>
      </c>
      <c r="H98" s="24" t="e">
        <f>Grants!#REF!</f>
        <v>#REF!</v>
      </c>
      <c r="I98" s="24">
        <f t="shared" si="2"/>
        <v>0</v>
      </c>
      <c r="J98" s="14" t="e">
        <f t="shared" si="3"/>
        <v>#REF!</v>
      </c>
      <c r="M98" s="25" t="s">
        <v>436</v>
      </c>
      <c r="N98" s="26">
        <v>98292.85</v>
      </c>
    </row>
    <row r="99" spans="7:14" ht="15" hidden="1" x14ac:dyDescent="0.35">
      <c r="G99" s="14" t="e">
        <f>Grants!#REF!</f>
        <v>#REF!</v>
      </c>
      <c r="H99" s="24" t="e">
        <f>Grants!#REF!</f>
        <v>#REF!</v>
      </c>
      <c r="I99" s="24">
        <f t="shared" si="2"/>
        <v>0</v>
      </c>
      <c r="J99" s="14" t="e">
        <f t="shared" si="3"/>
        <v>#REF!</v>
      </c>
      <c r="M99" s="25" t="s">
        <v>383</v>
      </c>
      <c r="N99" s="26">
        <v>830.77</v>
      </c>
    </row>
    <row r="100" spans="7:14" ht="15" hidden="1" x14ac:dyDescent="0.35">
      <c r="G100" s="14" t="e">
        <f>Grants!#REF!</f>
        <v>#REF!</v>
      </c>
      <c r="H100" s="24" t="e">
        <f>Grants!#REF!</f>
        <v>#REF!</v>
      </c>
      <c r="I100" s="24">
        <f t="shared" si="2"/>
        <v>0</v>
      </c>
      <c r="J100" s="14" t="e">
        <f t="shared" si="3"/>
        <v>#REF!</v>
      </c>
      <c r="M100" s="25" t="s">
        <v>401</v>
      </c>
      <c r="N100" s="26">
        <v>5478.89</v>
      </c>
    </row>
    <row r="101" spans="7:14" ht="15" hidden="1" x14ac:dyDescent="0.35">
      <c r="G101" s="14" t="e">
        <f>Grants!#REF!</f>
        <v>#REF!</v>
      </c>
      <c r="H101" s="24" t="e">
        <f>Grants!#REF!</f>
        <v>#REF!</v>
      </c>
      <c r="I101" s="24">
        <f t="shared" si="2"/>
        <v>0</v>
      </c>
      <c r="J101" s="14" t="e">
        <f t="shared" si="3"/>
        <v>#REF!</v>
      </c>
      <c r="M101" s="25" t="s">
        <v>466</v>
      </c>
      <c r="N101" s="26">
        <v>6051.9</v>
      </c>
    </row>
    <row r="102" spans="7:14" ht="15" hidden="1" x14ac:dyDescent="0.35">
      <c r="G102" s="14" t="e">
        <f>Grants!#REF!</f>
        <v>#REF!</v>
      </c>
      <c r="H102" s="24" t="e">
        <f>Grants!#REF!</f>
        <v>#REF!</v>
      </c>
      <c r="I102" s="24">
        <f t="shared" si="2"/>
        <v>0</v>
      </c>
      <c r="J102" s="14" t="e">
        <f t="shared" si="3"/>
        <v>#REF!</v>
      </c>
      <c r="M102" s="25" t="s">
        <v>386</v>
      </c>
      <c r="N102" s="26">
        <v>1820</v>
      </c>
    </row>
    <row r="103" spans="7:14" ht="15" hidden="1" x14ac:dyDescent="0.35">
      <c r="G103" s="14" t="e">
        <f>Grants!#REF!</f>
        <v>#REF!</v>
      </c>
      <c r="H103" s="24" t="e">
        <f>Grants!#REF!</f>
        <v>#REF!</v>
      </c>
      <c r="I103" s="24">
        <f t="shared" si="2"/>
        <v>0</v>
      </c>
      <c r="J103" s="14" t="e">
        <f t="shared" si="3"/>
        <v>#REF!</v>
      </c>
      <c r="M103" s="25" t="s">
        <v>423</v>
      </c>
      <c r="N103" s="26">
        <v>11676</v>
      </c>
    </row>
    <row r="104" spans="7:14" ht="15" hidden="1" x14ac:dyDescent="0.35">
      <c r="G104" s="14" t="e">
        <f>Grants!#REF!</f>
        <v>#REF!</v>
      </c>
      <c r="H104" s="24" t="e">
        <f>Grants!#REF!</f>
        <v>#REF!</v>
      </c>
      <c r="I104" s="24">
        <f t="shared" si="2"/>
        <v>0</v>
      </c>
      <c r="J104" s="14" t="e">
        <f t="shared" si="3"/>
        <v>#REF!</v>
      </c>
      <c r="M104" s="25" t="s">
        <v>383</v>
      </c>
      <c r="N104" s="26">
        <v>2426.6799999999998</v>
      </c>
    </row>
    <row r="105" spans="7:14" ht="15" hidden="1" x14ac:dyDescent="0.35">
      <c r="G105" s="14" t="e">
        <f>Grants!#REF!</f>
        <v>#REF!</v>
      </c>
      <c r="H105" s="24" t="e">
        <f>Grants!#REF!</f>
        <v>#REF!</v>
      </c>
      <c r="I105" s="24">
        <f t="shared" si="2"/>
        <v>0</v>
      </c>
      <c r="J105" s="14" t="e">
        <f t="shared" si="3"/>
        <v>#REF!</v>
      </c>
      <c r="M105" s="25" t="s">
        <v>384</v>
      </c>
      <c r="N105" s="26">
        <v>131.6</v>
      </c>
    </row>
    <row r="106" spans="7:14" ht="15" hidden="1" x14ac:dyDescent="0.35">
      <c r="G106" s="14" t="e">
        <f>Grants!#REF!</f>
        <v>#REF!</v>
      </c>
      <c r="H106" s="24" t="e">
        <f>Grants!#REF!</f>
        <v>#REF!</v>
      </c>
      <c r="I106" s="24">
        <f t="shared" si="2"/>
        <v>0</v>
      </c>
      <c r="J106" s="14" t="e">
        <f t="shared" si="3"/>
        <v>#REF!</v>
      </c>
      <c r="M106" s="25" t="s">
        <v>383</v>
      </c>
      <c r="N106" s="26">
        <v>83.99</v>
      </c>
    </row>
    <row r="107" spans="7:14" ht="15" hidden="1" x14ac:dyDescent="0.35">
      <c r="G107" s="14" t="e">
        <f>Grants!#REF!</f>
        <v>#REF!</v>
      </c>
      <c r="H107" s="24" t="e">
        <f>Grants!#REF!</f>
        <v>#REF!</v>
      </c>
      <c r="I107" s="24">
        <f t="shared" si="2"/>
        <v>0</v>
      </c>
      <c r="J107" s="14" t="e">
        <f t="shared" si="3"/>
        <v>#REF!</v>
      </c>
      <c r="M107" s="25" t="s">
        <v>417</v>
      </c>
      <c r="N107" s="26">
        <v>53021.11</v>
      </c>
    </row>
    <row r="108" spans="7:14" ht="15" hidden="1" x14ac:dyDescent="0.35">
      <c r="G108" s="14" t="e">
        <f>Grants!#REF!</f>
        <v>#REF!</v>
      </c>
      <c r="H108" s="24" t="e">
        <f>Grants!#REF!</f>
        <v>#REF!</v>
      </c>
      <c r="I108" s="24">
        <f t="shared" si="2"/>
        <v>0</v>
      </c>
      <c r="J108" s="14" t="e">
        <f t="shared" si="3"/>
        <v>#REF!</v>
      </c>
      <c r="M108" s="25" t="s">
        <v>431</v>
      </c>
      <c r="N108" s="26">
        <v>19331.63</v>
      </c>
    </row>
    <row r="109" spans="7:14" ht="15" hidden="1" x14ac:dyDescent="0.35">
      <c r="G109" s="14" t="e">
        <f>Grants!#REF!</f>
        <v>#REF!</v>
      </c>
      <c r="H109" s="24" t="e">
        <f>Grants!#REF!</f>
        <v>#REF!</v>
      </c>
      <c r="I109" s="24">
        <f t="shared" si="2"/>
        <v>0</v>
      </c>
      <c r="J109" s="14" t="e">
        <f t="shared" si="3"/>
        <v>#REF!</v>
      </c>
      <c r="M109" s="25" t="s">
        <v>413</v>
      </c>
      <c r="N109" s="26">
        <v>36697.449999999997</v>
      </c>
    </row>
    <row r="110" spans="7:14" ht="15" hidden="1" x14ac:dyDescent="0.35">
      <c r="G110" s="14" t="e">
        <f>Grants!#REF!</f>
        <v>#REF!</v>
      </c>
      <c r="H110" s="24" t="e">
        <f>Grants!#REF!</f>
        <v>#REF!</v>
      </c>
      <c r="I110" s="24">
        <f t="shared" si="2"/>
        <v>0</v>
      </c>
      <c r="J110" s="14" t="e">
        <f t="shared" si="3"/>
        <v>#REF!</v>
      </c>
      <c r="K110" s="33"/>
      <c r="M110" s="25" t="s">
        <v>383</v>
      </c>
      <c r="N110" s="26">
        <v>3.01</v>
      </c>
    </row>
    <row r="111" spans="7:14" ht="15" hidden="1" x14ac:dyDescent="0.35">
      <c r="G111" s="14" t="e">
        <f>Grants!#REF!</f>
        <v>#REF!</v>
      </c>
      <c r="H111" s="24" t="e">
        <f>Grants!#REF!</f>
        <v>#REF!</v>
      </c>
      <c r="I111" s="24">
        <f t="shared" si="2"/>
        <v>0</v>
      </c>
      <c r="J111" s="14" t="e">
        <f t="shared" si="3"/>
        <v>#REF!</v>
      </c>
      <c r="M111" s="25" t="s">
        <v>384</v>
      </c>
      <c r="N111" s="26">
        <v>735.32</v>
      </c>
    </row>
    <row r="112" spans="7:14" ht="15" hidden="1" x14ac:dyDescent="0.35">
      <c r="G112" s="14" t="e">
        <f>Grants!#REF!</f>
        <v>#REF!</v>
      </c>
      <c r="H112" s="24" t="e">
        <f>Grants!#REF!</f>
        <v>#REF!</v>
      </c>
      <c r="I112" s="24">
        <f t="shared" si="2"/>
        <v>0</v>
      </c>
      <c r="J112" s="14" t="e">
        <f t="shared" si="3"/>
        <v>#REF!</v>
      </c>
      <c r="M112" s="25" t="s">
        <v>384</v>
      </c>
      <c r="N112" s="26">
        <v>1149.26</v>
      </c>
    </row>
    <row r="113" spans="7:14" ht="15" hidden="1" x14ac:dyDescent="0.35">
      <c r="G113" s="14" t="e">
        <f>Grants!#REF!</f>
        <v>#REF!</v>
      </c>
      <c r="H113" s="24" t="e">
        <f>Grants!#REF!</f>
        <v>#REF!</v>
      </c>
      <c r="I113" s="24">
        <f t="shared" si="2"/>
        <v>0</v>
      </c>
      <c r="J113" s="14" t="e">
        <f t="shared" si="3"/>
        <v>#REF!</v>
      </c>
      <c r="M113" s="25" t="s">
        <v>404</v>
      </c>
      <c r="N113" s="26">
        <v>5319.21</v>
      </c>
    </row>
    <row r="114" spans="7:14" ht="15" hidden="1" x14ac:dyDescent="0.35">
      <c r="G114" s="14" t="e">
        <f>Grants!#REF!</f>
        <v>#REF!</v>
      </c>
      <c r="H114" s="24" t="e">
        <f>Grants!#REF!</f>
        <v>#REF!</v>
      </c>
      <c r="I114" s="24">
        <f t="shared" si="2"/>
        <v>0</v>
      </c>
      <c r="J114" s="14" t="e">
        <f t="shared" si="3"/>
        <v>#REF!</v>
      </c>
      <c r="M114" s="25" t="s">
        <v>429</v>
      </c>
      <c r="N114" s="26">
        <v>7748.02</v>
      </c>
    </row>
    <row r="115" spans="7:14" ht="15" hidden="1" x14ac:dyDescent="0.35">
      <c r="G115" s="14" t="e">
        <f>Grants!#REF!</f>
        <v>#REF!</v>
      </c>
      <c r="H115" s="24" t="e">
        <f>Grants!#REF!</f>
        <v>#REF!</v>
      </c>
      <c r="I115" s="24">
        <f t="shared" si="2"/>
        <v>0</v>
      </c>
      <c r="J115" s="14" t="e">
        <f t="shared" si="3"/>
        <v>#REF!</v>
      </c>
      <c r="K115" s="33"/>
      <c r="M115" s="25" t="s">
        <v>384</v>
      </c>
      <c r="N115" s="26">
        <v>655.16</v>
      </c>
    </row>
    <row r="116" spans="7:14" ht="15" hidden="1" x14ac:dyDescent="0.35">
      <c r="G116" s="14" t="e">
        <f>Grants!#REF!</f>
        <v>#REF!</v>
      </c>
      <c r="H116" s="24" t="e">
        <f>Grants!#REF!</f>
        <v>#REF!</v>
      </c>
      <c r="I116" s="24">
        <f t="shared" si="2"/>
        <v>0</v>
      </c>
      <c r="J116" s="14" t="e">
        <f t="shared" si="3"/>
        <v>#REF!</v>
      </c>
      <c r="M116" s="25" t="s">
        <v>383</v>
      </c>
      <c r="N116" s="26">
        <v>1546.64</v>
      </c>
    </row>
    <row r="117" spans="7:14" ht="15" hidden="1" x14ac:dyDescent="0.35">
      <c r="G117" s="14" t="e">
        <f>Grants!#REF!</f>
        <v>#REF!</v>
      </c>
      <c r="H117" s="24" t="e">
        <f>Grants!#REF!</f>
        <v>#REF!</v>
      </c>
      <c r="I117" s="24">
        <f t="shared" si="2"/>
        <v>0</v>
      </c>
      <c r="J117" s="14" t="e">
        <f t="shared" si="3"/>
        <v>#REF!</v>
      </c>
      <c r="M117" s="25" t="s">
        <v>386</v>
      </c>
      <c r="N117" s="26">
        <v>5260</v>
      </c>
    </row>
    <row r="118" spans="7:14" ht="15" hidden="1" x14ac:dyDescent="0.35">
      <c r="G118" s="14" t="e">
        <f>Grants!#REF!</f>
        <v>#REF!</v>
      </c>
      <c r="H118" s="24" t="e">
        <f>Grants!#REF!</f>
        <v>#REF!</v>
      </c>
      <c r="I118" s="24">
        <f t="shared" si="2"/>
        <v>0</v>
      </c>
      <c r="J118" s="14" t="e">
        <f t="shared" si="3"/>
        <v>#REF!</v>
      </c>
      <c r="M118" s="25" t="s">
        <v>383</v>
      </c>
      <c r="N118" s="26">
        <v>1014.24</v>
      </c>
    </row>
    <row r="119" spans="7:14" ht="15" hidden="1" x14ac:dyDescent="0.35">
      <c r="G119" s="14" t="e">
        <f>Grants!#REF!</f>
        <v>#REF!</v>
      </c>
      <c r="H119" s="24" t="e">
        <f>Grants!#REF!</f>
        <v>#REF!</v>
      </c>
      <c r="I119" s="24">
        <f t="shared" si="2"/>
        <v>0</v>
      </c>
      <c r="J119" s="14" t="e">
        <f t="shared" si="3"/>
        <v>#REF!</v>
      </c>
      <c r="M119" s="25" t="s">
        <v>415</v>
      </c>
      <c r="N119" s="26">
        <v>7125.76</v>
      </c>
    </row>
    <row r="120" spans="7:14" ht="15" hidden="1" x14ac:dyDescent="0.35">
      <c r="G120" s="14" t="e">
        <f>Grants!#REF!</f>
        <v>#REF!</v>
      </c>
      <c r="H120" s="24" t="e">
        <f>Grants!#REF!</f>
        <v>#REF!</v>
      </c>
      <c r="I120" s="24">
        <f t="shared" si="2"/>
        <v>0</v>
      </c>
      <c r="J120" s="14" t="e">
        <f t="shared" si="3"/>
        <v>#REF!</v>
      </c>
      <c r="M120" s="25" t="s">
        <v>386</v>
      </c>
      <c r="N120" s="26">
        <v>580</v>
      </c>
    </row>
    <row r="121" spans="7:14" ht="15" hidden="1" x14ac:dyDescent="0.35">
      <c r="G121" s="14" t="e">
        <f>Grants!#REF!</f>
        <v>#REF!</v>
      </c>
      <c r="H121" s="24" t="e">
        <f>Grants!#REF!</f>
        <v>#REF!</v>
      </c>
      <c r="I121" s="24">
        <f t="shared" si="2"/>
        <v>0</v>
      </c>
      <c r="J121" s="14" t="e">
        <f t="shared" si="3"/>
        <v>#REF!</v>
      </c>
      <c r="M121" s="25" t="s">
        <v>444</v>
      </c>
      <c r="N121" s="26">
        <v>6657.92</v>
      </c>
    </row>
    <row r="122" spans="7:14" ht="15" hidden="1" x14ac:dyDescent="0.35">
      <c r="G122" s="14" t="e">
        <f>Grants!#REF!</f>
        <v>#REF!</v>
      </c>
      <c r="H122" s="24" t="e">
        <f>Grants!#REF!</f>
        <v>#REF!</v>
      </c>
      <c r="I122" s="24">
        <f t="shared" si="2"/>
        <v>0</v>
      </c>
      <c r="J122" s="14" t="e">
        <f t="shared" si="3"/>
        <v>#REF!</v>
      </c>
      <c r="M122" s="25" t="s">
        <v>383</v>
      </c>
      <c r="N122" s="26">
        <v>558.75</v>
      </c>
    </row>
    <row r="123" spans="7:14" ht="15" hidden="1" x14ac:dyDescent="0.35">
      <c r="G123" s="14" t="e">
        <f>Grants!#REF!</f>
        <v>#REF!</v>
      </c>
      <c r="H123" s="24" t="e">
        <f>Grants!#REF!</f>
        <v>#REF!</v>
      </c>
      <c r="I123" s="24">
        <f t="shared" si="2"/>
        <v>0</v>
      </c>
      <c r="J123" s="14" t="e">
        <f t="shared" si="3"/>
        <v>#REF!</v>
      </c>
      <c r="M123" s="25" t="s">
        <v>383</v>
      </c>
      <c r="N123" s="26">
        <v>434.28</v>
      </c>
    </row>
    <row r="124" spans="7:14" ht="15" hidden="1" x14ac:dyDescent="0.35">
      <c r="G124" s="14" t="e">
        <f>Grants!#REF!</f>
        <v>#REF!</v>
      </c>
      <c r="H124" s="24" t="e">
        <f>Grants!#REF!</f>
        <v>#REF!</v>
      </c>
      <c r="I124" s="24">
        <f t="shared" si="2"/>
        <v>0</v>
      </c>
      <c r="J124" s="14" t="e">
        <f t="shared" si="3"/>
        <v>#REF!</v>
      </c>
      <c r="M124" s="25" t="s">
        <v>383</v>
      </c>
      <c r="N124" s="26">
        <v>2395.29</v>
      </c>
    </row>
    <row r="125" spans="7:14" ht="15" hidden="1" x14ac:dyDescent="0.35">
      <c r="G125" s="14" t="e">
        <f>Grants!#REF!</f>
        <v>#REF!</v>
      </c>
      <c r="H125" s="24" t="e">
        <f>Grants!#REF!</f>
        <v>#REF!</v>
      </c>
      <c r="I125" s="24">
        <f t="shared" si="2"/>
        <v>0</v>
      </c>
      <c r="J125" s="14" t="e">
        <f t="shared" si="3"/>
        <v>#REF!</v>
      </c>
      <c r="M125" s="25" t="s">
        <v>383</v>
      </c>
      <c r="N125" s="26">
        <v>2600.48</v>
      </c>
    </row>
    <row r="126" spans="7:14" ht="15" hidden="1" x14ac:dyDescent="0.35">
      <c r="G126" s="14" t="e">
        <f>Grants!#REF!</f>
        <v>#REF!</v>
      </c>
      <c r="H126" s="24" t="e">
        <f>Grants!#REF!</f>
        <v>#REF!</v>
      </c>
      <c r="I126" s="24">
        <f t="shared" si="2"/>
        <v>0</v>
      </c>
      <c r="J126" s="14" t="e">
        <f t="shared" si="3"/>
        <v>#REF!</v>
      </c>
      <c r="M126" s="25" t="s">
        <v>383</v>
      </c>
      <c r="N126" s="26">
        <v>1001.68</v>
      </c>
    </row>
    <row r="127" spans="7:14" ht="15" hidden="1" x14ac:dyDescent="0.35">
      <c r="G127" s="14" t="e">
        <f>Grants!#REF!</f>
        <v>#REF!</v>
      </c>
      <c r="H127" s="24" t="e">
        <f>Grants!#REF!</f>
        <v>#REF!</v>
      </c>
      <c r="I127" s="24">
        <f t="shared" si="2"/>
        <v>0</v>
      </c>
      <c r="J127" s="14" t="e">
        <f t="shared" si="3"/>
        <v>#REF!</v>
      </c>
      <c r="M127" s="25" t="s">
        <v>383</v>
      </c>
      <c r="N127" s="26">
        <v>1036.04</v>
      </c>
    </row>
    <row r="128" spans="7:14" ht="15" hidden="1" x14ac:dyDescent="0.35">
      <c r="G128" s="14" t="e">
        <f>Grants!#REF!</f>
        <v>#REF!</v>
      </c>
      <c r="H128" s="24" t="e">
        <f>Grants!#REF!</f>
        <v>#REF!</v>
      </c>
      <c r="I128" s="24">
        <f t="shared" si="2"/>
        <v>0</v>
      </c>
      <c r="J128" s="14" t="e">
        <f t="shared" si="3"/>
        <v>#REF!</v>
      </c>
      <c r="M128" s="25" t="s">
        <v>393</v>
      </c>
      <c r="N128" s="26">
        <v>13524.06</v>
      </c>
    </row>
    <row r="129" spans="7:14" ht="15" x14ac:dyDescent="0.35">
      <c r="G129" s="14" t="e">
        <f>Grants!#REF!</f>
        <v>#REF!</v>
      </c>
      <c r="H129" s="24" t="e">
        <f>Grants!#REF!</f>
        <v>#REF!</v>
      </c>
      <c r="I129" s="24">
        <f t="shared" si="2"/>
        <v>0</v>
      </c>
      <c r="J129" s="14" t="e">
        <f t="shared" si="3"/>
        <v>#REF!</v>
      </c>
      <c r="M129" s="25" t="s">
        <v>382</v>
      </c>
      <c r="N129" s="26">
        <v>4069.38</v>
      </c>
    </row>
    <row r="130" spans="7:14" ht="15" x14ac:dyDescent="0.35">
      <c r="G130" s="14" t="e">
        <f>Grants!#REF!</f>
        <v>#REF!</v>
      </c>
      <c r="H130" s="24" t="e">
        <f>Grants!#REF!</f>
        <v>#REF!</v>
      </c>
      <c r="I130" s="24">
        <f t="shared" si="2"/>
        <v>0</v>
      </c>
      <c r="J130" s="14" t="e">
        <f t="shared" si="3"/>
        <v>#REF!</v>
      </c>
      <c r="M130" s="25" t="s">
        <v>419</v>
      </c>
      <c r="N130" s="26">
        <v>4377.22</v>
      </c>
    </row>
    <row r="131" spans="7:14" ht="15" hidden="1" x14ac:dyDescent="0.35">
      <c r="G131" s="14" t="e">
        <f>Grants!#REF!</f>
        <v>#REF!</v>
      </c>
      <c r="H131" s="24" t="e">
        <f>Grants!#REF!</f>
        <v>#REF!</v>
      </c>
      <c r="I131" s="24">
        <f t="shared" si="2"/>
        <v>0</v>
      </c>
      <c r="J131" s="14" t="e">
        <f t="shared" si="3"/>
        <v>#REF!</v>
      </c>
      <c r="M131" s="25" t="s">
        <v>416</v>
      </c>
      <c r="N131" s="26">
        <v>42152.31</v>
      </c>
    </row>
    <row r="132" spans="7:14" ht="15" hidden="1" x14ac:dyDescent="0.35">
      <c r="G132" s="14" t="e">
        <f>Grants!#REF!</f>
        <v>#REF!</v>
      </c>
      <c r="H132" s="24" t="e">
        <f>Grants!#REF!</f>
        <v>#REF!</v>
      </c>
      <c r="I132" s="24">
        <f t="shared" si="2"/>
        <v>0</v>
      </c>
      <c r="J132" s="14" t="e">
        <f t="shared" si="3"/>
        <v>#REF!</v>
      </c>
      <c r="M132" s="25" t="s">
        <v>387</v>
      </c>
      <c r="N132" s="26">
        <v>32898.28</v>
      </c>
    </row>
    <row r="133" spans="7:14" ht="15" hidden="1" x14ac:dyDescent="0.35">
      <c r="G133" s="14" t="e">
        <f>Grants!#REF!</f>
        <v>#REF!</v>
      </c>
      <c r="H133" s="24" t="e">
        <f>Grants!#REF!</f>
        <v>#REF!</v>
      </c>
      <c r="I133" s="24">
        <f t="shared" si="2"/>
        <v>0</v>
      </c>
      <c r="J133" s="14" t="e">
        <f t="shared" si="3"/>
        <v>#REF!</v>
      </c>
      <c r="M133" s="25" t="s">
        <v>400</v>
      </c>
      <c r="N133" s="26">
        <v>8642.02</v>
      </c>
    </row>
    <row r="134" spans="7:14" ht="15" hidden="1" x14ac:dyDescent="0.35">
      <c r="G134" s="14" t="e">
        <f>Grants!#REF!</f>
        <v>#REF!</v>
      </c>
      <c r="H134" s="24" t="e">
        <f>Grants!#REF!</f>
        <v>#REF!</v>
      </c>
      <c r="I134" s="24">
        <f t="shared" ref="I134:I197" si="4">SUMIF(M:M,G:G,N:N)</f>
        <v>0</v>
      </c>
      <c r="J134" s="14" t="e">
        <f t="shared" ref="J134:J197" si="5">IF(I134=H134,"TRUE",IF(I134=0,"","FALSE"))</f>
        <v>#REF!</v>
      </c>
      <c r="M134" s="25" t="s">
        <v>452</v>
      </c>
      <c r="N134" s="26">
        <v>3813.48</v>
      </c>
    </row>
    <row r="135" spans="7:14" ht="15" hidden="1" x14ac:dyDescent="0.35">
      <c r="G135" s="14" t="e">
        <f>Grants!#REF!</f>
        <v>#REF!</v>
      </c>
      <c r="H135" s="24" t="e">
        <f>Grants!#REF!</f>
        <v>#REF!</v>
      </c>
      <c r="I135" s="24">
        <f t="shared" si="4"/>
        <v>0</v>
      </c>
      <c r="J135" s="14" t="e">
        <f t="shared" si="5"/>
        <v>#REF!</v>
      </c>
      <c r="M135" s="25" t="s">
        <v>421</v>
      </c>
      <c r="N135" s="26">
        <v>4246.95</v>
      </c>
    </row>
    <row r="136" spans="7:14" ht="15" hidden="1" x14ac:dyDescent="0.35">
      <c r="G136" s="14" t="e">
        <f>Grants!#REF!</f>
        <v>#REF!</v>
      </c>
      <c r="H136" s="24" t="e">
        <f>Grants!#REF!</f>
        <v>#REF!</v>
      </c>
      <c r="I136" s="24">
        <f t="shared" si="4"/>
        <v>0</v>
      </c>
      <c r="J136" s="14" t="e">
        <f t="shared" si="5"/>
        <v>#REF!</v>
      </c>
      <c r="M136" s="25" t="s">
        <v>420</v>
      </c>
      <c r="N136" s="26">
        <v>9027.59</v>
      </c>
    </row>
    <row r="137" spans="7:14" ht="15" hidden="1" x14ac:dyDescent="0.35">
      <c r="G137" s="14" t="e">
        <f>Grants!#REF!</f>
        <v>#REF!</v>
      </c>
      <c r="H137" s="24" t="e">
        <f>Grants!#REF!</f>
        <v>#REF!</v>
      </c>
      <c r="I137" s="24">
        <f t="shared" si="4"/>
        <v>0</v>
      </c>
      <c r="J137" s="14" t="e">
        <f t="shared" si="5"/>
        <v>#REF!</v>
      </c>
      <c r="M137" s="25" t="s">
        <v>476</v>
      </c>
      <c r="N137" s="26">
        <v>3345</v>
      </c>
    </row>
    <row r="138" spans="7:14" ht="15" x14ac:dyDescent="0.35">
      <c r="G138" s="14" t="e">
        <f>Grants!#REF!</f>
        <v>#REF!</v>
      </c>
      <c r="H138" s="24" t="e">
        <f>Grants!#REF!</f>
        <v>#REF!</v>
      </c>
      <c r="I138" s="24">
        <f t="shared" si="4"/>
        <v>0</v>
      </c>
      <c r="J138" s="14" t="e">
        <f t="shared" si="5"/>
        <v>#REF!</v>
      </c>
      <c r="M138" s="25" t="s">
        <v>446</v>
      </c>
      <c r="N138" s="26">
        <v>1920.26</v>
      </c>
    </row>
    <row r="139" spans="7:14" ht="15" hidden="1" x14ac:dyDescent="0.35">
      <c r="G139" s="14" t="e">
        <f>Grants!#REF!</f>
        <v>#REF!</v>
      </c>
      <c r="H139" s="24" t="e">
        <f>Grants!#REF!</f>
        <v>#REF!</v>
      </c>
      <c r="I139" s="24">
        <f t="shared" si="4"/>
        <v>0</v>
      </c>
      <c r="J139" s="14" t="e">
        <f t="shared" si="5"/>
        <v>#REF!</v>
      </c>
      <c r="K139" s="33" t="e">
        <f t="shared" ref="K139" si="6">H139-I139</f>
        <v>#REF!</v>
      </c>
      <c r="M139" s="25" t="s">
        <v>489</v>
      </c>
      <c r="N139" s="26">
        <v>4338.8500000000004</v>
      </c>
    </row>
    <row r="140" spans="7:14" ht="15" hidden="1" x14ac:dyDescent="0.35">
      <c r="G140" s="14" t="e">
        <f>Grants!#REF!</f>
        <v>#REF!</v>
      </c>
      <c r="H140" s="24" t="e">
        <f>Grants!#REF!</f>
        <v>#REF!</v>
      </c>
      <c r="I140" s="24">
        <f t="shared" si="4"/>
        <v>0</v>
      </c>
      <c r="J140" s="14" t="e">
        <f t="shared" si="5"/>
        <v>#REF!</v>
      </c>
      <c r="M140" s="25" t="s">
        <v>461</v>
      </c>
      <c r="N140" s="26">
        <v>3351.59</v>
      </c>
    </row>
    <row r="141" spans="7:14" ht="15" hidden="1" x14ac:dyDescent="0.35">
      <c r="G141" s="14" t="e">
        <f>Grants!#REF!</f>
        <v>#REF!</v>
      </c>
      <c r="H141" s="24" t="e">
        <f>Grants!#REF!</f>
        <v>#REF!</v>
      </c>
      <c r="I141" s="24">
        <f t="shared" si="4"/>
        <v>0</v>
      </c>
      <c r="J141" s="14" t="e">
        <f t="shared" si="5"/>
        <v>#REF!</v>
      </c>
      <c r="M141" s="25" t="s">
        <v>412</v>
      </c>
      <c r="N141" s="26">
        <v>9862.44</v>
      </c>
    </row>
    <row r="142" spans="7:14" ht="15" hidden="1" x14ac:dyDescent="0.35">
      <c r="G142" s="14" t="e">
        <f>Grants!#REF!</f>
        <v>#REF!</v>
      </c>
      <c r="H142" s="24" t="e">
        <f>Grants!#REF!</f>
        <v>#REF!</v>
      </c>
      <c r="I142" s="24">
        <f t="shared" si="4"/>
        <v>0</v>
      </c>
      <c r="J142" s="14" t="e">
        <f t="shared" si="5"/>
        <v>#REF!</v>
      </c>
      <c r="K142" s="33"/>
      <c r="M142" s="25" t="s">
        <v>403</v>
      </c>
      <c r="N142" s="26">
        <v>14035.12</v>
      </c>
    </row>
    <row r="143" spans="7:14" ht="15" hidden="1" x14ac:dyDescent="0.35">
      <c r="G143" s="14" t="e">
        <f>Grants!#REF!</f>
        <v>#REF!</v>
      </c>
      <c r="H143" s="24" t="e">
        <f>Grants!#REF!</f>
        <v>#REF!</v>
      </c>
      <c r="I143" s="24">
        <f t="shared" si="4"/>
        <v>0</v>
      </c>
      <c r="J143" s="14" t="e">
        <f t="shared" si="5"/>
        <v>#REF!</v>
      </c>
      <c r="M143" s="25" t="s">
        <v>390</v>
      </c>
      <c r="N143" s="26">
        <v>12332.24</v>
      </c>
    </row>
    <row r="144" spans="7:14" ht="15" hidden="1" x14ac:dyDescent="0.35">
      <c r="G144" s="14" t="e">
        <f>Grants!#REF!</f>
        <v>#REF!</v>
      </c>
      <c r="H144" s="24" t="e">
        <f>Grants!#REF!</f>
        <v>#REF!</v>
      </c>
      <c r="I144" s="24">
        <f t="shared" si="4"/>
        <v>0</v>
      </c>
      <c r="J144" s="14" t="e">
        <f t="shared" si="5"/>
        <v>#REF!</v>
      </c>
      <c r="M144" s="25" t="s">
        <v>396</v>
      </c>
      <c r="N144" s="26">
        <v>26681.03</v>
      </c>
    </row>
    <row r="145" spans="7:14" ht="15" hidden="1" x14ac:dyDescent="0.35">
      <c r="G145" s="14" t="e">
        <f>Grants!#REF!</f>
        <v>#REF!</v>
      </c>
      <c r="H145" s="24" t="e">
        <f>Grants!#REF!</f>
        <v>#REF!</v>
      </c>
      <c r="I145" s="24">
        <f t="shared" si="4"/>
        <v>0</v>
      </c>
      <c r="J145" s="14" t="e">
        <f t="shared" si="5"/>
        <v>#REF!</v>
      </c>
      <c r="K145" s="33" t="e">
        <f>H145-I145</f>
        <v>#REF!</v>
      </c>
      <c r="M145" s="25" t="s">
        <v>473</v>
      </c>
      <c r="N145" s="26">
        <v>9858</v>
      </c>
    </row>
    <row r="146" spans="7:14" ht="15" hidden="1" x14ac:dyDescent="0.35">
      <c r="G146" s="14" t="e">
        <f>Grants!#REF!</f>
        <v>#REF!</v>
      </c>
      <c r="H146" s="24" t="e">
        <f>Grants!#REF!</f>
        <v>#REF!</v>
      </c>
      <c r="I146" s="24">
        <f t="shared" si="4"/>
        <v>0</v>
      </c>
      <c r="J146" s="14" t="e">
        <f t="shared" si="5"/>
        <v>#REF!</v>
      </c>
      <c r="M146" s="25" t="s">
        <v>481</v>
      </c>
      <c r="N146" s="26">
        <v>3420.26</v>
      </c>
    </row>
    <row r="147" spans="7:14" ht="15" hidden="1" x14ac:dyDescent="0.35">
      <c r="G147" s="14" t="e">
        <f>Grants!#REF!</f>
        <v>#REF!</v>
      </c>
      <c r="H147" s="24" t="e">
        <f>Grants!#REF!</f>
        <v>#REF!</v>
      </c>
      <c r="I147" s="24">
        <f t="shared" si="4"/>
        <v>0</v>
      </c>
      <c r="J147" s="14" t="e">
        <f t="shared" si="5"/>
        <v>#REF!</v>
      </c>
      <c r="M147" s="25" t="s">
        <v>488</v>
      </c>
      <c r="N147" s="26">
        <v>8980</v>
      </c>
    </row>
    <row r="148" spans="7:14" ht="15" hidden="1" x14ac:dyDescent="0.35">
      <c r="G148" s="14" t="e">
        <f>Grants!#REF!</f>
        <v>#REF!</v>
      </c>
      <c r="H148" s="24" t="e">
        <f>Grants!#REF!</f>
        <v>#REF!</v>
      </c>
      <c r="I148" s="24">
        <f t="shared" si="4"/>
        <v>0</v>
      </c>
      <c r="J148" s="14" t="e">
        <f t="shared" si="5"/>
        <v>#REF!</v>
      </c>
      <c r="M148" s="25" t="s">
        <v>392</v>
      </c>
      <c r="N148" s="26">
        <v>30701.73</v>
      </c>
    </row>
    <row r="149" spans="7:14" ht="15" hidden="1" x14ac:dyDescent="0.35">
      <c r="G149" s="14" t="e">
        <f>Grants!#REF!</f>
        <v>#REF!</v>
      </c>
      <c r="H149" s="24" t="e">
        <f>Grants!#REF!</f>
        <v>#REF!</v>
      </c>
      <c r="I149" s="24">
        <f t="shared" si="4"/>
        <v>0</v>
      </c>
      <c r="J149" s="14" t="e">
        <f t="shared" si="5"/>
        <v>#REF!</v>
      </c>
      <c r="M149" s="25" t="s">
        <v>459</v>
      </c>
      <c r="N149" s="26">
        <v>6018.19</v>
      </c>
    </row>
    <row r="150" spans="7:14" ht="15" hidden="1" x14ac:dyDescent="0.35">
      <c r="G150" s="14" t="e">
        <f>Grants!#REF!</f>
        <v>#REF!</v>
      </c>
      <c r="H150" s="24" t="e">
        <f>Grants!#REF!</f>
        <v>#REF!</v>
      </c>
      <c r="I150" s="24">
        <f t="shared" si="4"/>
        <v>0</v>
      </c>
      <c r="J150" s="14" t="e">
        <f t="shared" si="5"/>
        <v>#REF!</v>
      </c>
      <c r="M150" s="25" t="s">
        <v>408</v>
      </c>
      <c r="N150" s="26">
        <v>4201.47</v>
      </c>
    </row>
    <row r="151" spans="7:14" ht="15" hidden="1" x14ac:dyDescent="0.35">
      <c r="G151" s="14" t="e">
        <f>Grants!#REF!</f>
        <v>#REF!</v>
      </c>
      <c r="H151" s="24" t="e">
        <f>Grants!#REF!</f>
        <v>#REF!</v>
      </c>
      <c r="I151" s="24">
        <f t="shared" si="4"/>
        <v>0</v>
      </c>
      <c r="J151" s="14" t="e">
        <f t="shared" si="5"/>
        <v>#REF!</v>
      </c>
      <c r="M151" s="25" t="s">
        <v>490</v>
      </c>
      <c r="N151" s="26">
        <v>3312.19</v>
      </c>
    </row>
    <row r="152" spans="7:14" ht="15" hidden="1" x14ac:dyDescent="0.35">
      <c r="G152" s="14" t="e">
        <f>Grants!#REF!</f>
        <v>#REF!</v>
      </c>
      <c r="H152" s="24" t="e">
        <f>Grants!#REF!</f>
        <v>#REF!</v>
      </c>
      <c r="I152" s="24">
        <f t="shared" si="4"/>
        <v>0</v>
      </c>
      <c r="J152" s="14" t="e">
        <f t="shared" si="5"/>
        <v>#REF!</v>
      </c>
      <c r="M152" s="25" t="s">
        <v>398</v>
      </c>
      <c r="N152" s="26">
        <v>62820.02</v>
      </c>
    </row>
    <row r="153" spans="7:14" ht="15" hidden="1" x14ac:dyDescent="0.35">
      <c r="G153" s="14" t="e">
        <f>Grants!#REF!</f>
        <v>#REF!</v>
      </c>
      <c r="H153" s="24" t="e">
        <f>Grants!#REF!</f>
        <v>#REF!</v>
      </c>
      <c r="I153" s="24">
        <f t="shared" si="4"/>
        <v>0</v>
      </c>
      <c r="J153" s="14" t="e">
        <f t="shared" si="5"/>
        <v>#REF!</v>
      </c>
      <c r="M153" s="25" t="s">
        <v>424</v>
      </c>
      <c r="N153" s="26">
        <v>14121.98</v>
      </c>
    </row>
    <row r="154" spans="7:14" ht="15" x14ac:dyDescent="0.35">
      <c r="G154" s="14" t="e">
        <f>Grants!#REF!</f>
        <v>#REF!</v>
      </c>
      <c r="H154" s="24" t="e">
        <f>Grants!#REF!</f>
        <v>#REF!</v>
      </c>
      <c r="I154" s="24">
        <f t="shared" si="4"/>
        <v>0</v>
      </c>
      <c r="J154" s="14" t="e">
        <f t="shared" si="5"/>
        <v>#REF!</v>
      </c>
      <c r="M154" s="25" t="s">
        <v>422</v>
      </c>
      <c r="N154" s="26">
        <v>38554.04</v>
      </c>
    </row>
    <row r="155" spans="7:14" ht="15" hidden="1" x14ac:dyDescent="0.35">
      <c r="G155" s="14" t="e">
        <f>Grants!#REF!</f>
        <v>#REF!</v>
      </c>
      <c r="H155" s="24" t="e">
        <f>Grants!#REF!</f>
        <v>#REF!</v>
      </c>
      <c r="I155" s="24">
        <f t="shared" si="4"/>
        <v>0</v>
      </c>
      <c r="J155" s="14" t="e">
        <f t="shared" si="5"/>
        <v>#REF!</v>
      </c>
      <c r="M155" s="25" t="s">
        <v>411</v>
      </c>
      <c r="N155" s="26">
        <v>7746.3</v>
      </c>
    </row>
    <row r="156" spans="7:14" ht="15" hidden="1" x14ac:dyDescent="0.35">
      <c r="G156" s="14" t="e">
        <f>Grants!#REF!</f>
        <v>#REF!</v>
      </c>
      <c r="H156" s="24" t="e">
        <f>Grants!#REF!</f>
        <v>#REF!</v>
      </c>
      <c r="I156" s="24">
        <f t="shared" si="4"/>
        <v>0</v>
      </c>
      <c r="J156" s="14" t="e">
        <f t="shared" si="5"/>
        <v>#REF!</v>
      </c>
      <c r="M156" s="25" t="s">
        <v>405</v>
      </c>
      <c r="N156" s="26">
        <v>3012.76</v>
      </c>
    </row>
    <row r="157" spans="7:14" ht="15" hidden="1" x14ac:dyDescent="0.35">
      <c r="G157" s="14" t="e">
        <f>Grants!#REF!</f>
        <v>#REF!</v>
      </c>
      <c r="H157" s="24" t="e">
        <f>Grants!#REF!</f>
        <v>#REF!</v>
      </c>
      <c r="I157" s="24">
        <f t="shared" si="4"/>
        <v>0</v>
      </c>
      <c r="J157" s="14" t="e">
        <f t="shared" si="5"/>
        <v>#REF!</v>
      </c>
      <c r="M157" s="25" t="s">
        <v>397</v>
      </c>
      <c r="N157" s="26">
        <v>63982.559999999998</v>
      </c>
    </row>
    <row r="158" spans="7:14" ht="15" hidden="1" x14ac:dyDescent="0.35">
      <c r="G158" s="14" t="e">
        <f>Grants!#REF!</f>
        <v>#REF!</v>
      </c>
      <c r="H158" s="24" t="e">
        <f>Grants!#REF!</f>
        <v>#REF!</v>
      </c>
      <c r="I158" s="24">
        <f t="shared" si="4"/>
        <v>0</v>
      </c>
      <c r="J158" s="14" t="e">
        <f t="shared" si="5"/>
        <v>#REF!</v>
      </c>
      <c r="M158" s="25" t="s">
        <v>383</v>
      </c>
      <c r="N158" s="26">
        <v>1823.15</v>
      </c>
    </row>
    <row r="159" spans="7:14" ht="15" hidden="1" x14ac:dyDescent="0.35">
      <c r="G159" s="14" t="e">
        <f>Grants!#REF!</f>
        <v>#REF!</v>
      </c>
      <c r="H159" s="24" t="e">
        <f>Grants!#REF!</f>
        <v>#REF!</v>
      </c>
      <c r="I159" s="24">
        <f t="shared" si="4"/>
        <v>0</v>
      </c>
      <c r="J159" s="14" t="e">
        <f t="shared" si="5"/>
        <v>#REF!</v>
      </c>
      <c r="M159" s="25" t="s">
        <v>388</v>
      </c>
      <c r="N159" s="26">
        <v>33033.980000000003</v>
      </c>
    </row>
    <row r="160" spans="7:14" ht="15" hidden="1" x14ac:dyDescent="0.35">
      <c r="G160" s="14" t="e">
        <f>Grants!#REF!</f>
        <v>#REF!</v>
      </c>
      <c r="H160" s="24" t="e">
        <f>Grants!#REF!</f>
        <v>#REF!</v>
      </c>
      <c r="I160" s="24">
        <f t="shared" si="4"/>
        <v>0</v>
      </c>
      <c r="J160" s="14" t="e">
        <f t="shared" si="5"/>
        <v>#REF!</v>
      </c>
      <c r="M160" s="25" t="s">
        <v>384</v>
      </c>
      <c r="N160" s="26">
        <v>671.32</v>
      </c>
    </row>
    <row r="161" spans="7:14" ht="15" hidden="1" x14ac:dyDescent="0.35">
      <c r="G161" s="14" t="e">
        <f>Grants!#REF!</f>
        <v>#REF!</v>
      </c>
      <c r="H161" s="24" t="e">
        <f>Grants!#REF!</f>
        <v>#REF!</v>
      </c>
      <c r="I161" s="24">
        <f t="shared" si="4"/>
        <v>0</v>
      </c>
      <c r="J161" s="14" t="e">
        <f t="shared" si="5"/>
        <v>#REF!</v>
      </c>
      <c r="M161" s="25" t="s">
        <v>384</v>
      </c>
      <c r="N161" s="26">
        <v>617.12</v>
      </c>
    </row>
    <row r="162" spans="7:14" ht="15" hidden="1" x14ac:dyDescent="0.35">
      <c r="G162" s="14" t="e">
        <f>Grants!#REF!</f>
        <v>#REF!</v>
      </c>
      <c r="H162" s="24" t="e">
        <f>Grants!#REF!</f>
        <v>#REF!</v>
      </c>
      <c r="I162" s="24">
        <f t="shared" si="4"/>
        <v>0</v>
      </c>
      <c r="J162" s="14" t="e">
        <f t="shared" si="5"/>
        <v>#REF!</v>
      </c>
      <c r="M162" s="25" t="s">
        <v>384</v>
      </c>
      <c r="N162" s="26">
        <v>250.26</v>
      </c>
    </row>
    <row r="163" spans="7:14" ht="15" hidden="1" x14ac:dyDescent="0.35">
      <c r="G163" s="14" t="e">
        <f>Grants!#REF!</f>
        <v>#REF!</v>
      </c>
      <c r="H163" s="24" t="e">
        <f>Grants!#REF!</f>
        <v>#REF!</v>
      </c>
      <c r="I163" s="24">
        <f t="shared" si="4"/>
        <v>0</v>
      </c>
      <c r="J163" s="14" t="e">
        <f t="shared" si="5"/>
        <v>#REF!</v>
      </c>
      <c r="M163" s="25" t="s">
        <v>384</v>
      </c>
      <c r="N163" s="26">
        <v>968.94</v>
      </c>
    </row>
    <row r="164" spans="7:14" ht="15" hidden="1" x14ac:dyDescent="0.35">
      <c r="G164" s="14" t="e">
        <f>Grants!#REF!</f>
        <v>#REF!</v>
      </c>
      <c r="H164" s="24" t="e">
        <f>Grants!#REF!</f>
        <v>#REF!</v>
      </c>
      <c r="I164" s="24">
        <f t="shared" si="4"/>
        <v>0</v>
      </c>
      <c r="J164" s="14" t="e">
        <f t="shared" si="5"/>
        <v>#REF!</v>
      </c>
      <c r="M164" s="25" t="s">
        <v>384</v>
      </c>
      <c r="N164" s="26">
        <v>323.57</v>
      </c>
    </row>
    <row r="165" spans="7:14" ht="15" hidden="1" x14ac:dyDescent="0.35">
      <c r="G165" s="14" t="e">
        <f>Grants!#REF!</f>
        <v>#REF!</v>
      </c>
      <c r="H165" s="24" t="e">
        <f>Grants!#REF!</f>
        <v>#REF!</v>
      </c>
      <c r="I165" s="24">
        <f t="shared" si="4"/>
        <v>0</v>
      </c>
      <c r="J165" s="14" t="e">
        <f t="shared" si="5"/>
        <v>#REF!</v>
      </c>
      <c r="M165" s="25" t="s">
        <v>384</v>
      </c>
      <c r="N165" s="26">
        <v>2500.56</v>
      </c>
    </row>
    <row r="166" spans="7:14" ht="15" hidden="1" x14ac:dyDescent="0.35">
      <c r="G166" s="14" t="e">
        <f>Grants!#REF!</f>
        <v>#REF!</v>
      </c>
      <c r="H166" s="24" t="e">
        <f>Grants!#REF!</f>
        <v>#REF!</v>
      </c>
      <c r="I166" s="24">
        <f t="shared" si="4"/>
        <v>0</v>
      </c>
      <c r="J166" s="14" t="e">
        <f t="shared" si="5"/>
        <v>#REF!</v>
      </c>
      <c r="M166" s="25" t="s">
        <v>384</v>
      </c>
      <c r="N166" s="26">
        <v>632.95000000000005</v>
      </c>
    </row>
    <row r="167" spans="7:14" ht="15" hidden="1" x14ac:dyDescent="0.35">
      <c r="G167" s="14" t="e">
        <f>Grants!#REF!</f>
        <v>#REF!</v>
      </c>
      <c r="H167" s="24" t="e">
        <f>Grants!#REF!</f>
        <v>#REF!</v>
      </c>
      <c r="I167" s="24">
        <f t="shared" si="4"/>
        <v>0</v>
      </c>
      <c r="J167" s="14" t="e">
        <f t="shared" si="5"/>
        <v>#REF!</v>
      </c>
      <c r="M167" s="25" t="s">
        <v>384</v>
      </c>
      <c r="N167" s="26">
        <v>617.74</v>
      </c>
    </row>
    <row r="168" spans="7:14" ht="15" hidden="1" x14ac:dyDescent="0.35">
      <c r="G168" s="14" t="e">
        <f>Grants!#REF!</f>
        <v>#REF!</v>
      </c>
      <c r="H168" s="24" t="e">
        <f>Grants!#REF!</f>
        <v>#REF!</v>
      </c>
      <c r="I168" s="24">
        <f t="shared" si="4"/>
        <v>0</v>
      </c>
      <c r="J168" s="14" t="e">
        <f t="shared" si="5"/>
        <v>#REF!</v>
      </c>
      <c r="M168" s="25" t="s">
        <v>384</v>
      </c>
      <c r="N168" s="26">
        <v>914.1</v>
      </c>
    </row>
    <row r="169" spans="7:14" ht="15" hidden="1" x14ac:dyDescent="0.35">
      <c r="G169" s="14" t="e">
        <f>Grants!#REF!</f>
        <v>#REF!</v>
      </c>
      <c r="H169" s="24" t="e">
        <f>Grants!#REF!</f>
        <v>#REF!</v>
      </c>
      <c r="I169" s="24">
        <f t="shared" si="4"/>
        <v>0</v>
      </c>
      <c r="J169" s="14" t="e">
        <f t="shared" si="5"/>
        <v>#REF!</v>
      </c>
      <c r="K169" s="33"/>
      <c r="M169" s="25" t="s">
        <v>384</v>
      </c>
      <c r="N169" s="26">
        <v>500.93</v>
      </c>
    </row>
    <row r="170" spans="7:14" ht="15" x14ac:dyDescent="0.35">
      <c r="G170" s="14" t="e">
        <f>Grants!#REF!</f>
        <v>#REF!</v>
      </c>
      <c r="H170" s="24" t="e">
        <f>Grants!#REF!</f>
        <v>#REF!</v>
      </c>
      <c r="I170" s="24">
        <f t="shared" si="4"/>
        <v>0</v>
      </c>
      <c r="J170" s="14" t="e">
        <f t="shared" si="5"/>
        <v>#REF!</v>
      </c>
      <c r="M170" s="25" t="s">
        <v>384</v>
      </c>
      <c r="N170" s="26">
        <v>1273.45</v>
      </c>
    </row>
    <row r="171" spans="7:14" ht="15" hidden="1" x14ac:dyDescent="0.35">
      <c r="G171" s="14" t="e">
        <f>Grants!#REF!</f>
        <v>#REF!</v>
      </c>
      <c r="H171" s="24" t="e">
        <f>Grants!#REF!</f>
        <v>#REF!</v>
      </c>
      <c r="I171" s="24">
        <f t="shared" si="4"/>
        <v>0</v>
      </c>
      <c r="J171" s="14" t="e">
        <f t="shared" si="5"/>
        <v>#REF!</v>
      </c>
      <c r="M171" s="25" t="s">
        <v>384</v>
      </c>
      <c r="N171" s="26">
        <v>552.45000000000005</v>
      </c>
    </row>
    <row r="172" spans="7:14" ht="15" hidden="1" x14ac:dyDescent="0.35">
      <c r="G172" s="14" t="e">
        <f>Grants!#REF!</f>
        <v>#REF!</v>
      </c>
      <c r="H172" s="24" t="e">
        <f>Grants!#REF!</f>
        <v>#REF!</v>
      </c>
      <c r="I172" s="24">
        <f t="shared" si="4"/>
        <v>0</v>
      </c>
      <c r="J172" s="14" t="e">
        <f t="shared" si="5"/>
        <v>#REF!</v>
      </c>
      <c r="M172" s="25" t="s">
        <v>384</v>
      </c>
      <c r="N172" s="26">
        <v>1199.92</v>
      </c>
    </row>
    <row r="173" spans="7:14" ht="15" hidden="1" x14ac:dyDescent="0.35">
      <c r="G173" s="14" t="e">
        <f>Grants!#REF!</f>
        <v>#REF!</v>
      </c>
      <c r="H173" s="24" t="e">
        <f>Grants!#REF!</f>
        <v>#REF!</v>
      </c>
      <c r="I173" s="24">
        <f t="shared" si="4"/>
        <v>0</v>
      </c>
      <c r="J173" s="14" t="e">
        <f t="shared" si="5"/>
        <v>#REF!</v>
      </c>
      <c r="M173" s="25" t="s">
        <v>384</v>
      </c>
      <c r="N173" s="26">
        <v>827.58</v>
      </c>
    </row>
    <row r="174" spans="7:14" ht="15" hidden="1" x14ac:dyDescent="0.35">
      <c r="G174" s="14" t="e">
        <f>Grants!#REF!</f>
        <v>#REF!</v>
      </c>
      <c r="H174" s="24" t="e">
        <f>Grants!#REF!</f>
        <v>#REF!</v>
      </c>
      <c r="I174" s="24">
        <f t="shared" si="4"/>
        <v>0</v>
      </c>
      <c r="J174" s="14" t="e">
        <f t="shared" si="5"/>
        <v>#REF!</v>
      </c>
      <c r="M174" s="25" t="s">
        <v>384</v>
      </c>
      <c r="N174" s="26">
        <v>655.75</v>
      </c>
    </row>
    <row r="175" spans="7:14" ht="15" hidden="1" x14ac:dyDescent="0.35">
      <c r="G175" s="14" t="e">
        <f>Grants!#REF!</f>
        <v>#REF!</v>
      </c>
      <c r="H175" s="24" t="e">
        <f>Grants!#REF!</f>
        <v>#REF!</v>
      </c>
      <c r="I175" s="24">
        <f t="shared" si="4"/>
        <v>0</v>
      </c>
      <c r="J175" s="14" t="e">
        <f t="shared" si="5"/>
        <v>#REF!</v>
      </c>
      <c r="M175" s="25" t="s">
        <v>439</v>
      </c>
      <c r="N175" s="26">
        <v>8654.48</v>
      </c>
    </row>
    <row r="176" spans="7:14" ht="15" hidden="1" x14ac:dyDescent="0.35">
      <c r="G176" s="14" t="e">
        <f>Grants!#REF!</f>
        <v>#REF!</v>
      </c>
      <c r="H176" s="24" t="e">
        <f>Grants!#REF!</f>
        <v>#REF!</v>
      </c>
      <c r="I176" s="24">
        <f t="shared" si="4"/>
        <v>0</v>
      </c>
      <c r="J176" s="14" t="e">
        <f t="shared" si="5"/>
        <v>#REF!</v>
      </c>
      <c r="M176" s="25" t="s">
        <v>402</v>
      </c>
      <c r="N176" s="26">
        <v>163449.42000000001</v>
      </c>
    </row>
    <row r="177" spans="7:14" ht="15" hidden="1" x14ac:dyDescent="0.35">
      <c r="G177" s="14" t="e">
        <f>Grants!#REF!</f>
        <v>#REF!</v>
      </c>
      <c r="H177" s="24" t="e">
        <f>Grants!#REF!</f>
        <v>#REF!</v>
      </c>
      <c r="I177" s="24">
        <f t="shared" si="4"/>
        <v>0</v>
      </c>
      <c r="J177" s="14" t="e">
        <f t="shared" si="5"/>
        <v>#REF!</v>
      </c>
      <c r="M177" s="25" t="s">
        <v>389</v>
      </c>
      <c r="N177" s="26">
        <v>9832.9</v>
      </c>
    </row>
    <row r="178" spans="7:14" ht="15" hidden="1" x14ac:dyDescent="0.35">
      <c r="G178" s="14" t="e">
        <f>Grants!#REF!</f>
        <v>#REF!</v>
      </c>
      <c r="H178" s="24" t="e">
        <f>Grants!#REF!</f>
        <v>#REF!</v>
      </c>
      <c r="I178" s="24">
        <f t="shared" si="4"/>
        <v>0</v>
      </c>
      <c r="J178" s="14" t="e">
        <f t="shared" si="5"/>
        <v>#REF!</v>
      </c>
      <c r="M178" s="25" t="s">
        <v>409</v>
      </c>
      <c r="N178" s="26">
        <v>1586.24</v>
      </c>
    </row>
    <row r="179" spans="7:14" ht="15" hidden="1" x14ac:dyDescent="0.35">
      <c r="G179" s="14" t="e">
        <f>Grants!#REF!</f>
        <v>#REF!</v>
      </c>
      <c r="H179" s="24" t="e">
        <f>Grants!#REF!</f>
        <v>#REF!</v>
      </c>
      <c r="I179" s="24">
        <f t="shared" si="4"/>
        <v>0</v>
      </c>
      <c r="J179" s="14" t="e">
        <f t="shared" si="5"/>
        <v>#REF!</v>
      </c>
      <c r="M179" s="25" t="s">
        <v>383</v>
      </c>
      <c r="N179" s="26">
        <v>469.52</v>
      </c>
    </row>
    <row r="180" spans="7:14" ht="15" hidden="1" x14ac:dyDescent="0.35">
      <c r="G180" s="14" t="e">
        <f>Grants!#REF!</f>
        <v>#REF!</v>
      </c>
      <c r="H180" s="24" t="e">
        <f>Grants!#REF!</f>
        <v>#REF!</v>
      </c>
      <c r="I180" s="24">
        <f t="shared" si="4"/>
        <v>0</v>
      </c>
      <c r="J180" s="14" t="e">
        <f t="shared" si="5"/>
        <v>#REF!</v>
      </c>
      <c r="M180" s="25" t="s">
        <v>383</v>
      </c>
      <c r="N180" s="26">
        <v>306.26</v>
      </c>
    </row>
    <row r="181" spans="7:14" ht="15" hidden="1" x14ac:dyDescent="0.35">
      <c r="G181" s="14" t="e">
        <f>Grants!#REF!</f>
        <v>#REF!</v>
      </c>
      <c r="H181" s="24" t="e">
        <f>Grants!#REF!</f>
        <v>#REF!</v>
      </c>
      <c r="I181" s="24">
        <f t="shared" si="4"/>
        <v>0</v>
      </c>
      <c r="J181" s="14" t="e">
        <f t="shared" si="5"/>
        <v>#REF!</v>
      </c>
      <c r="M181" s="25" t="s">
        <v>383</v>
      </c>
      <c r="N181" s="26">
        <v>512.79999999999995</v>
      </c>
    </row>
    <row r="182" spans="7:14" ht="15" hidden="1" x14ac:dyDescent="0.35">
      <c r="G182" s="14" t="e">
        <f>Grants!#REF!</f>
        <v>#REF!</v>
      </c>
      <c r="H182" s="24" t="e">
        <f>Grants!#REF!</f>
        <v>#REF!</v>
      </c>
      <c r="I182" s="24">
        <f t="shared" si="4"/>
        <v>0</v>
      </c>
      <c r="J182" s="14" t="e">
        <f t="shared" si="5"/>
        <v>#REF!</v>
      </c>
      <c r="M182" s="25" t="s">
        <v>383</v>
      </c>
      <c r="N182" s="26">
        <v>667.6</v>
      </c>
    </row>
    <row r="183" spans="7:14" ht="15" hidden="1" x14ac:dyDescent="0.35">
      <c r="G183" s="14" t="e">
        <f>Grants!#REF!</f>
        <v>#REF!</v>
      </c>
      <c r="H183" s="24" t="e">
        <f>Grants!#REF!</f>
        <v>#REF!</v>
      </c>
      <c r="I183" s="24">
        <f t="shared" si="4"/>
        <v>0</v>
      </c>
      <c r="J183" s="14" t="e">
        <f t="shared" si="5"/>
        <v>#REF!</v>
      </c>
      <c r="M183" s="25" t="s">
        <v>383</v>
      </c>
      <c r="N183" s="26">
        <v>138.22999999999999</v>
      </c>
    </row>
    <row r="184" spans="7:14" ht="15" hidden="1" x14ac:dyDescent="0.35">
      <c r="G184" s="14" t="e">
        <f>Grants!#REF!</f>
        <v>#REF!</v>
      </c>
      <c r="H184" s="24" t="e">
        <f>Grants!#REF!</f>
        <v>#REF!</v>
      </c>
      <c r="I184" s="24">
        <f t="shared" si="4"/>
        <v>0</v>
      </c>
      <c r="J184" s="14" t="e">
        <f t="shared" si="5"/>
        <v>#REF!</v>
      </c>
      <c r="M184" s="25" t="s">
        <v>383</v>
      </c>
      <c r="N184" s="26">
        <v>179.65</v>
      </c>
    </row>
    <row r="185" spans="7:14" ht="15" hidden="1" x14ac:dyDescent="0.35">
      <c r="G185" s="14" t="e">
        <f>Grants!#REF!</f>
        <v>#REF!</v>
      </c>
      <c r="H185" s="24" t="e">
        <f>Grants!#REF!</f>
        <v>#REF!</v>
      </c>
      <c r="I185" s="24">
        <f t="shared" si="4"/>
        <v>0</v>
      </c>
      <c r="J185" s="14" t="e">
        <f t="shared" si="5"/>
        <v>#REF!</v>
      </c>
      <c r="K185" s="33"/>
      <c r="M185" s="25" t="s">
        <v>383</v>
      </c>
      <c r="N185" s="26">
        <v>253.79</v>
      </c>
    </row>
    <row r="186" spans="7:14" ht="15" hidden="1" x14ac:dyDescent="0.35">
      <c r="G186" s="14" t="e">
        <f>Grants!#REF!</f>
        <v>#REF!</v>
      </c>
      <c r="H186" s="24" t="e">
        <f>Grants!#REF!</f>
        <v>#REF!</v>
      </c>
      <c r="I186" s="24">
        <f t="shared" si="4"/>
        <v>0</v>
      </c>
      <c r="J186" s="14" t="e">
        <f t="shared" si="5"/>
        <v>#REF!</v>
      </c>
      <c r="M186" s="25" t="s">
        <v>383</v>
      </c>
      <c r="N186" s="26">
        <v>1753.39</v>
      </c>
    </row>
    <row r="187" spans="7:14" ht="15" hidden="1" x14ac:dyDescent="0.35">
      <c r="G187" s="14" t="e">
        <f>Grants!#REF!</f>
        <v>#REF!</v>
      </c>
      <c r="H187" s="24" t="e">
        <f>Grants!#REF!</f>
        <v>#REF!</v>
      </c>
      <c r="I187" s="24">
        <f t="shared" si="4"/>
        <v>0</v>
      </c>
      <c r="J187" s="14" t="e">
        <f t="shared" si="5"/>
        <v>#REF!</v>
      </c>
      <c r="M187" s="25" t="s">
        <v>451</v>
      </c>
      <c r="N187" s="26">
        <v>20133.46</v>
      </c>
    </row>
    <row r="188" spans="7:14" ht="15" hidden="1" x14ac:dyDescent="0.35">
      <c r="G188" s="14" t="e">
        <f>Grants!#REF!</f>
        <v>#REF!</v>
      </c>
      <c r="H188" s="24" t="e">
        <f>Grants!#REF!</f>
        <v>#REF!</v>
      </c>
      <c r="I188" s="24">
        <f t="shared" si="4"/>
        <v>0</v>
      </c>
      <c r="J188" s="14" t="e">
        <f t="shared" si="5"/>
        <v>#REF!</v>
      </c>
      <c r="M188" s="25" t="s">
        <v>449</v>
      </c>
      <c r="N188" s="26">
        <v>8852.4599999999991</v>
      </c>
    </row>
    <row r="189" spans="7:14" ht="15" hidden="1" x14ac:dyDescent="0.35">
      <c r="G189" s="14" t="e">
        <f>Grants!#REF!</f>
        <v>#REF!</v>
      </c>
      <c r="H189" s="24" t="e">
        <f>Grants!#REF!</f>
        <v>#REF!</v>
      </c>
      <c r="I189" s="24">
        <f t="shared" si="4"/>
        <v>0</v>
      </c>
      <c r="J189" s="14" t="e">
        <f t="shared" si="5"/>
        <v>#REF!</v>
      </c>
      <c r="M189" s="25" t="s">
        <v>463</v>
      </c>
      <c r="N189" s="26">
        <v>2748.65</v>
      </c>
    </row>
    <row r="190" spans="7:14" ht="15" hidden="1" x14ac:dyDescent="0.35">
      <c r="G190" s="14" t="e">
        <f>Grants!#REF!</f>
        <v>#REF!</v>
      </c>
      <c r="H190" s="24" t="e">
        <f>Grants!#REF!</f>
        <v>#REF!</v>
      </c>
      <c r="I190" s="24">
        <f t="shared" si="4"/>
        <v>0</v>
      </c>
      <c r="J190" s="14" t="e">
        <f t="shared" si="5"/>
        <v>#REF!</v>
      </c>
      <c r="M190" s="25" t="s">
        <v>442</v>
      </c>
      <c r="N190" s="26">
        <v>6022.05</v>
      </c>
    </row>
    <row r="191" spans="7:14" ht="15" x14ac:dyDescent="0.35">
      <c r="G191" s="14" t="e">
        <f>Grants!#REF!</f>
        <v>#REF!</v>
      </c>
      <c r="H191" s="24" t="e">
        <f>Grants!#REF!</f>
        <v>#REF!</v>
      </c>
      <c r="I191" s="24">
        <f t="shared" si="4"/>
        <v>0</v>
      </c>
      <c r="J191" s="14" t="e">
        <f t="shared" si="5"/>
        <v>#REF!</v>
      </c>
      <c r="M191" s="25" t="s">
        <v>454</v>
      </c>
      <c r="N191" s="26">
        <v>21227.85</v>
      </c>
    </row>
    <row r="192" spans="7:14" ht="15" x14ac:dyDescent="0.35">
      <c r="G192" s="14" t="e">
        <f>Grants!#REF!</f>
        <v>#REF!</v>
      </c>
      <c r="H192" s="24" t="e">
        <f>Grants!#REF!</f>
        <v>#REF!</v>
      </c>
      <c r="I192" s="24">
        <f t="shared" si="4"/>
        <v>0</v>
      </c>
      <c r="J192" s="14" t="e">
        <f t="shared" si="5"/>
        <v>#REF!</v>
      </c>
      <c r="M192" s="25" t="s">
        <v>386</v>
      </c>
      <c r="N192" s="26">
        <v>10040</v>
      </c>
    </row>
    <row r="193" spans="7:14" ht="15" hidden="1" x14ac:dyDescent="0.35">
      <c r="G193" s="14" t="e">
        <f>Grants!#REF!</f>
        <v>#REF!</v>
      </c>
      <c r="H193" s="24" t="e">
        <f>Grants!#REF!</f>
        <v>#REF!</v>
      </c>
      <c r="I193" s="24">
        <f t="shared" si="4"/>
        <v>0</v>
      </c>
      <c r="J193" s="14" t="e">
        <f t="shared" si="5"/>
        <v>#REF!</v>
      </c>
      <c r="M193" s="25" t="s">
        <v>386</v>
      </c>
      <c r="N193" s="26">
        <v>3220</v>
      </c>
    </row>
    <row r="194" spans="7:14" ht="15" hidden="1" x14ac:dyDescent="0.35">
      <c r="G194" s="14" t="e">
        <f>Grants!#REF!</f>
        <v>#REF!</v>
      </c>
      <c r="H194" s="24" t="e">
        <f>Grants!#REF!</f>
        <v>#REF!</v>
      </c>
      <c r="I194" s="24">
        <f t="shared" si="4"/>
        <v>0</v>
      </c>
      <c r="J194" s="14" t="e">
        <f t="shared" si="5"/>
        <v>#REF!</v>
      </c>
      <c r="M194" s="25" t="s">
        <v>383</v>
      </c>
      <c r="N194" s="26">
        <v>1277.21</v>
      </c>
    </row>
    <row r="195" spans="7:14" ht="15" hidden="1" x14ac:dyDescent="0.35">
      <c r="G195" s="14" t="e">
        <f>Grants!#REF!</f>
        <v>#REF!</v>
      </c>
      <c r="H195" s="24" t="e">
        <f>Grants!#REF!</f>
        <v>#REF!</v>
      </c>
      <c r="I195" s="24">
        <f t="shared" si="4"/>
        <v>0</v>
      </c>
      <c r="J195" s="14" t="e">
        <f t="shared" si="5"/>
        <v>#REF!</v>
      </c>
      <c r="M195" s="25" t="s">
        <v>384</v>
      </c>
      <c r="N195" s="26">
        <v>640.08000000000004</v>
      </c>
    </row>
    <row r="196" spans="7:14" ht="15" hidden="1" x14ac:dyDescent="0.35">
      <c r="G196" s="14" t="e">
        <f>Grants!#REF!</f>
        <v>#REF!</v>
      </c>
      <c r="H196" s="24" t="e">
        <f>Grants!#REF!</f>
        <v>#REF!</v>
      </c>
      <c r="I196" s="24">
        <f t="shared" si="4"/>
        <v>0</v>
      </c>
      <c r="J196" s="14" t="e">
        <f t="shared" si="5"/>
        <v>#REF!</v>
      </c>
      <c r="M196" s="25" t="s">
        <v>384</v>
      </c>
      <c r="N196" s="26">
        <v>873.86</v>
      </c>
    </row>
    <row r="197" spans="7:14" ht="15" hidden="1" x14ac:dyDescent="0.35">
      <c r="G197" s="14" t="e">
        <f>Grants!#REF!</f>
        <v>#REF!</v>
      </c>
      <c r="H197" s="24" t="e">
        <f>Grants!#REF!</f>
        <v>#REF!</v>
      </c>
      <c r="I197" s="24">
        <f t="shared" si="4"/>
        <v>0</v>
      </c>
      <c r="J197" s="14" t="e">
        <f t="shared" si="5"/>
        <v>#REF!</v>
      </c>
      <c r="M197" s="25" t="s">
        <v>384</v>
      </c>
      <c r="N197" s="26">
        <v>940.55</v>
      </c>
    </row>
    <row r="198" spans="7:14" ht="15" hidden="1" x14ac:dyDescent="0.35">
      <c r="G198" s="14" t="e">
        <f>Grants!#REF!</f>
        <v>#REF!</v>
      </c>
      <c r="H198" s="24" t="e">
        <f>Grants!#REF!</f>
        <v>#REF!</v>
      </c>
      <c r="I198" s="24">
        <f t="shared" ref="I198:I261" si="7">SUMIF(M:M,G:G,N:N)</f>
        <v>0</v>
      </c>
      <c r="J198" s="14" t="e">
        <f t="shared" ref="J198:J261" si="8">IF(I198=H198,"TRUE",IF(I198=0,"","FALSE"))</f>
        <v>#REF!</v>
      </c>
      <c r="K198" s="33" t="e">
        <f>H198-I198</f>
        <v>#REF!</v>
      </c>
      <c r="M198" s="25" t="s">
        <v>383</v>
      </c>
      <c r="N198" s="26">
        <v>602.30999999999995</v>
      </c>
    </row>
    <row r="199" spans="7:14" ht="15" hidden="1" x14ac:dyDescent="0.35">
      <c r="G199" s="14" t="e">
        <f>Grants!#REF!</f>
        <v>#REF!</v>
      </c>
      <c r="H199" s="24" t="e">
        <f>Grants!#REF!</f>
        <v>#REF!</v>
      </c>
      <c r="I199" s="24">
        <f t="shared" si="7"/>
        <v>0</v>
      </c>
      <c r="J199" s="14" t="e">
        <f t="shared" si="8"/>
        <v>#REF!</v>
      </c>
      <c r="M199" s="25" t="s">
        <v>383</v>
      </c>
      <c r="N199" s="26">
        <v>468.24</v>
      </c>
    </row>
    <row r="200" spans="7:14" ht="15" hidden="1" x14ac:dyDescent="0.35">
      <c r="G200" s="14" t="e">
        <f>Grants!#REF!</f>
        <v>#REF!</v>
      </c>
      <c r="H200" s="24" t="e">
        <f>Grants!#REF!</f>
        <v>#REF!</v>
      </c>
      <c r="I200" s="24">
        <f t="shared" si="7"/>
        <v>0</v>
      </c>
      <c r="J200" s="14" t="e">
        <f t="shared" si="8"/>
        <v>#REF!</v>
      </c>
      <c r="M200" s="25" t="s">
        <v>383</v>
      </c>
      <c r="N200" s="26">
        <v>455</v>
      </c>
    </row>
    <row r="201" spans="7:14" ht="15" hidden="1" x14ac:dyDescent="0.35">
      <c r="G201" s="14" t="e">
        <f>Grants!#REF!</f>
        <v>#REF!</v>
      </c>
      <c r="H201" s="24" t="e">
        <f>Grants!#REF!</f>
        <v>#REF!</v>
      </c>
      <c r="I201" s="24">
        <f t="shared" si="7"/>
        <v>0</v>
      </c>
      <c r="J201" s="14" t="e">
        <f t="shared" si="8"/>
        <v>#REF!</v>
      </c>
      <c r="M201" s="25" t="s">
        <v>384</v>
      </c>
      <c r="N201" s="26">
        <v>1000.83</v>
      </c>
    </row>
    <row r="202" spans="7:14" ht="15" hidden="1" x14ac:dyDescent="0.35">
      <c r="G202" s="14" t="e">
        <f>Grants!#REF!</f>
        <v>#REF!</v>
      </c>
      <c r="H202" s="24" t="e">
        <f>Grants!#REF!</f>
        <v>#REF!</v>
      </c>
      <c r="I202" s="24">
        <f t="shared" si="7"/>
        <v>0</v>
      </c>
      <c r="J202" s="14" t="e">
        <f t="shared" si="8"/>
        <v>#REF!</v>
      </c>
      <c r="M202" s="25" t="s">
        <v>384</v>
      </c>
      <c r="N202" s="26">
        <v>1000.83</v>
      </c>
    </row>
    <row r="203" spans="7:14" ht="15" x14ac:dyDescent="0.35">
      <c r="G203" s="14" t="e">
        <f>Grants!#REF!</f>
        <v>#REF!</v>
      </c>
      <c r="H203" s="24" t="e">
        <f>Grants!#REF!</f>
        <v>#REF!</v>
      </c>
      <c r="I203" s="24">
        <f t="shared" si="7"/>
        <v>0</v>
      </c>
      <c r="J203" s="14" t="e">
        <f t="shared" si="8"/>
        <v>#REF!</v>
      </c>
      <c r="K203" s="33"/>
      <c r="M203" s="25" t="s">
        <v>384</v>
      </c>
      <c r="N203" s="26">
        <v>1613.82</v>
      </c>
    </row>
    <row r="204" spans="7:14" ht="15" hidden="1" x14ac:dyDescent="0.35">
      <c r="G204" s="14" t="e">
        <f>Grants!#REF!</f>
        <v>#REF!</v>
      </c>
      <c r="H204" s="24" t="e">
        <f>Grants!#REF!</f>
        <v>#REF!</v>
      </c>
      <c r="I204" s="24">
        <f t="shared" si="7"/>
        <v>0</v>
      </c>
      <c r="J204" s="14" t="e">
        <f t="shared" si="8"/>
        <v>#REF!</v>
      </c>
      <c r="M204" s="25" t="s">
        <v>384</v>
      </c>
      <c r="N204" s="26">
        <v>886.43</v>
      </c>
    </row>
    <row r="205" spans="7:14" ht="15" hidden="1" x14ac:dyDescent="0.35">
      <c r="G205" s="14" t="e">
        <f>Grants!#REF!</f>
        <v>#REF!</v>
      </c>
      <c r="H205" s="24" t="e">
        <f>Grants!#REF!</f>
        <v>#REF!</v>
      </c>
      <c r="I205" s="24">
        <f t="shared" si="7"/>
        <v>0</v>
      </c>
      <c r="J205" s="14" t="e">
        <f t="shared" si="8"/>
        <v>#REF!</v>
      </c>
      <c r="M205" s="25" t="s">
        <v>384</v>
      </c>
      <c r="N205" s="26">
        <v>717.98</v>
      </c>
    </row>
    <row r="206" spans="7:14" ht="15" hidden="1" x14ac:dyDescent="0.35">
      <c r="G206" s="14" t="e">
        <f>Grants!#REF!</f>
        <v>#REF!</v>
      </c>
      <c r="H206" s="24" t="e">
        <f>Grants!#REF!</f>
        <v>#REF!</v>
      </c>
      <c r="I206" s="24">
        <f t="shared" si="7"/>
        <v>0</v>
      </c>
      <c r="J206" s="14" t="e">
        <f t="shared" si="8"/>
        <v>#REF!</v>
      </c>
      <c r="M206" s="25" t="s">
        <v>384</v>
      </c>
      <c r="N206" s="26">
        <v>2301.25</v>
      </c>
    </row>
    <row r="207" spans="7:14" ht="15" hidden="1" x14ac:dyDescent="0.35">
      <c r="G207" s="14" t="e">
        <f>Grants!#REF!</f>
        <v>#REF!</v>
      </c>
      <c r="H207" s="24" t="e">
        <f>Grants!#REF!</f>
        <v>#REF!</v>
      </c>
      <c r="I207" s="24">
        <f t="shared" si="7"/>
        <v>0</v>
      </c>
      <c r="J207" s="14" t="e">
        <f t="shared" si="8"/>
        <v>#REF!</v>
      </c>
      <c r="M207" s="25" t="s">
        <v>383</v>
      </c>
      <c r="N207" s="26">
        <v>2478.0500000000002</v>
      </c>
    </row>
    <row r="208" spans="7:14" ht="15" hidden="1" x14ac:dyDescent="0.35">
      <c r="G208" s="14" t="e">
        <f>Grants!#REF!</f>
        <v>#REF!</v>
      </c>
      <c r="H208" s="24" t="e">
        <f>Grants!#REF!</f>
        <v>#REF!</v>
      </c>
      <c r="I208" s="24">
        <f t="shared" si="7"/>
        <v>0</v>
      </c>
      <c r="J208" s="14" t="e">
        <f t="shared" si="8"/>
        <v>#REF!</v>
      </c>
      <c r="M208" s="25" t="s">
        <v>383</v>
      </c>
      <c r="N208" s="26">
        <v>1531.88</v>
      </c>
    </row>
    <row r="209" spans="7:14" ht="15" hidden="1" x14ac:dyDescent="0.35">
      <c r="G209" s="14" t="e">
        <f>Grants!#REF!</f>
        <v>#REF!</v>
      </c>
      <c r="H209" s="24" t="e">
        <f>Grants!#REF!</f>
        <v>#REF!</v>
      </c>
      <c r="I209" s="24">
        <f t="shared" si="7"/>
        <v>0</v>
      </c>
      <c r="J209" s="14" t="e">
        <f t="shared" si="8"/>
        <v>#REF!</v>
      </c>
      <c r="M209" s="25" t="s">
        <v>383</v>
      </c>
      <c r="N209" s="26">
        <v>1338.97</v>
      </c>
    </row>
    <row r="210" spans="7:14" ht="15" hidden="1" x14ac:dyDescent="0.35">
      <c r="G210" s="14" t="e">
        <f>Grants!#REF!</f>
        <v>#REF!</v>
      </c>
      <c r="H210" s="24" t="e">
        <f>Grants!#REF!</f>
        <v>#REF!</v>
      </c>
      <c r="I210" s="24">
        <f t="shared" si="7"/>
        <v>0</v>
      </c>
      <c r="J210" s="14" t="e">
        <f t="shared" si="8"/>
        <v>#REF!</v>
      </c>
      <c r="M210" s="25" t="s">
        <v>383</v>
      </c>
      <c r="N210" s="26">
        <v>3480.25</v>
      </c>
    </row>
    <row r="211" spans="7:14" ht="15" hidden="1" x14ac:dyDescent="0.35">
      <c r="G211" s="14" t="e">
        <f>Grants!#REF!</f>
        <v>#REF!</v>
      </c>
      <c r="H211" s="24" t="e">
        <f>Grants!#REF!</f>
        <v>#REF!</v>
      </c>
      <c r="I211" s="24">
        <f t="shared" si="7"/>
        <v>0</v>
      </c>
      <c r="J211" s="14" t="e">
        <f t="shared" si="8"/>
        <v>#REF!</v>
      </c>
      <c r="M211" s="25" t="s">
        <v>383</v>
      </c>
      <c r="N211" s="26">
        <v>2203.6799999999998</v>
      </c>
    </row>
    <row r="212" spans="7:14" ht="15" hidden="1" x14ac:dyDescent="0.35">
      <c r="G212" s="14" t="e">
        <f>Grants!#REF!</f>
        <v>#REF!</v>
      </c>
      <c r="H212" s="24" t="e">
        <f>Grants!#REF!</f>
        <v>#REF!</v>
      </c>
      <c r="I212" s="24">
        <f t="shared" si="7"/>
        <v>0</v>
      </c>
      <c r="J212" s="14" t="e">
        <f t="shared" si="8"/>
        <v>#REF!</v>
      </c>
      <c r="M212" s="25" t="s">
        <v>406</v>
      </c>
      <c r="N212" s="26">
        <v>7591.53</v>
      </c>
    </row>
    <row r="213" spans="7:14" ht="15" hidden="1" x14ac:dyDescent="0.35">
      <c r="G213" s="14" t="e">
        <f>Grants!#REF!</f>
        <v>#REF!</v>
      </c>
      <c r="H213" s="24" t="e">
        <f>Grants!#REF!</f>
        <v>#REF!</v>
      </c>
      <c r="I213" s="24">
        <f t="shared" si="7"/>
        <v>0</v>
      </c>
      <c r="J213" s="14" t="e">
        <f t="shared" si="8"/>
        <v>#REF!</v>
      </c>
      <c r="M213" s="25" t="s">
        <v>386</v>
      </c>
      <c r="N213" s="26">
        <v>11920</v>
      </c>
    </row>
    <row r="214" spans="7:14" ht="15" hidden="1" x14ac:dyDescent="0.35">
      <c r="G214" s="14" t="e">
        <f>Grants!#REF!</f>
        <v>#REF!</v>
      </c>
      <c r="H214" s="24" t="e">
        <f>Grants!#REF!</f>
        <v>#REF!</v>
      </c>
      <c r="I214" s="24">
        <f t="shared" si="7"/>
        <v>0</v>
      </c>
      <c r="J214" s="14" t="e">
        <f t="shared" si="8"/>
        <v>#REF!</v>
      </c>
      <c r="M214" s="25" t="s">
        <v>384</v>
      </c>
      <c r="N214" s="26">
        <v>2143.81</v>
      </c>
    </row>
    <row r="215" spans="7:14" ht="15" hidden="1" x14ac:dyDescent="0.35">
      <c r="G215" s="14" t="e">
        <f>Grants!#REF!</f>
        <v>#REF!</v>
      </c>
      <c r="H215" s="24" t="e">
        <f>Grants!#REF!</f>
        <v>#REF!</v>
      </c>
      <c r="I215" s="24">
        <f t="shared" si="7"/>
        <v>0</v>
      </c>
      <c r="J215" s="14" t="e">
        <f t="shared" si="8"/>
        <v>#REF!</v>
      </c>
      <c r="M215" s="25" t="s">
        <v>384</v>
      </c>
      <c r="N215" s="26">
        <v>1165.26</v>
      </c>
    </row>
    <row r="216" spans="7:14" ht="15" hidden="1" x14ac:dyDescent="0.35">
      <c r="G216" s="14" t="e">
        <f>Grants!#REF!</f>
        <v>#REF!</v>
      </c>
      <c r="H216" s="24" t="e">
        <f>Grants!#REF!</f>
        <v>#REF!</v>
      </c>
      <c r="I216" s="24">
        <f t="shared" si="7"/>
        <v>0</v>
      </c>
      <c r="J216" s="14" t="e">
        <f t="shared" si="8"/>
        <v>#REF!</v>
      </c>
      <c r="M216" s="25" t="s">
        <v>384</v>
      </c>
      <c r="N216" s="26">
        <v>1748.07</v>
      </c>
    </row>
    <row r="217" spans="7:14" ht="15" hidden="1" x14ac:dyDescent="0.35">
      <c r="G217" s="14" t="e">
        <f>Grants!#REF!</f>
        <v>#REF!</v>
      </c>
      <c r="H217" s="24" t="e">
        <f>Grants!#REF!</f>
        <v>#REF!</v>
      </c>
      <c r="I217" s="24">
        <f t="shared" si="7"/>
        <v>0</v>
      </c>
      <c r="J217" s="14" t="e">
        <f t="shared" si="8"/>
        <v>#REF!</v>
      </c>
      <c r="M217" s="25" t="s">
        <v>395</v>
      </c>
      <c r="N217" s="26">
        <v>4540.75</v>
      </c>
    </row>
    <row r="218" spans="7:14" ht="15" hidden="1" x14ac:dyDescent="0.35">
      <c r="G218" s="14" t="e">
        <f>Grants!#REF!</f>
        <v>#REF!</v>
      </c>
      <c r="H218" s="24" t="e">
        <f>Grants!#REF!</f>
        <v>#REF!</v>
      </c>
      <c r="I218" s="24">
        <f t="shared" si="7"/>
        <v>0</v>
      </c>
      <c r="J218" s="14" t="e">
        <f t="shared" si="8"/>
        <v>#REF!</v>
      </c>
      <c r="M218" s="25" t="s">
        <v>383</v>
      </c>
      <c r="N218" s="26">
        <v>709.9</v>
      </c>
    </row>
    <row r="219" spans="7:14" ht="15" hidden="1" x14ac:dyDescent="0.35">
      <c r="G219" s="14" t="e">
        <f>Grants!#REF!</f>
        <v>#REF!</v>
      </c>
      <c r="H219" s="24" t="e">
        <f>Grants!#REF!</f>
        <v>#REF!</v>
      </c>
      <c r="I219" s="24">
        <f t="shared" si="7"/>
        <v>0</v>
      </c>
      <c r="J219" s="14" t="e">
        <f t="shared" si="8"/>
        <v>#REF!</v>
      </c>
      <c r="M219" s="25" t="s">
        <v>383</v>
      </c>
      <c r="N219" s="26">
        <v>296.77999999999997</v>
      </c>
    </row>
    <row r="220" spans="7:14" ht="15" hidden="1" x14ac:dyDescent="0.35">
      <c r="G220" s="14" t="e">
        <f>Grants!#REF!</f>
        <v>#REF!</v>
      </c>
      <c r="H220" s="24" t="e">
        <f>Grants!#REF!</f>
        <v>#REF!</v>
      </c>
      <c r="I220" s="24">
        <f t="shared" si="7"/>
        <v>0</v>
      </c>
      <c r="J220" s="14" t="e">
        <f t="shared" si="8"/>
        <v>#REF!</v>
      </c>
      <c r="M220" s="25" t="s">
        <v>383</v>
      </c>
      <c r="N220" s="26">
        <v>852.04</v>
      </c>
    </row>
    <row r="221" spans="7:14" ht="15" hidden="1" x14ac:dyDescent="0.35">
      <c r="G221" s="14" t="e">
        <f>Grants!#REF!</f>
        <v>#REF!</v>
      </c>
      <c r="H221" s="24" t="e">
        <f>Grants!#REF!</f>
        <v>#REF!</v>
      </c>
      <c r="I221" s="24">
        <f t="shared" si="7"/>
        <v>0</v>
      </c>
      <c r="J221" s="14" t="e">
        <f t="shared" si="8"/>
        <v>#REF!</v>
      </c>
      <c r="M221" s="25" t="s">
        <v>383</v>
      </c>
      <c r="N221" s="26">
        <v>689.92</v>
      </c>
    </row>
    <row r="222" spans="7:14" ht="15" hidden="1" x14ac:dyDescent="0.35">
      <c r="G222" s="14" t="e">
        <f>Grants!#REF!</f>
        <v>#REF!</v>
      </c>
      <c r="H222" s="24" t="e">
        <f>Grants!#REF!</f>
        <v>#REF!</v>
      </c>
      <c r="I222" s="24">
        <f t="shared" si="7"/>
        <v>0</v>
      </c>
      <c r="J222" s="14" t="e">
        <f t="shared" si="8"/>
        <v>#REF!</v>
      </c>
      <c r="K222" s="33"/>
      <c r="M222" s="25" t="s">
        <v>436</v>
      </c>
      <c r="N222" s="26">
        <v>98292.85</v>
      </c>
    </row>
    <row r="223" spans="7:14" ht="15" hidden="1" x14ac:dyDescent="0.35">
      <c r="G223" s="14" t="e">
        <f>Grants!#REF!</f>
        <v>#REF!</v>
      </c>
      <c r="H223" s="24" t="e">
        <f>Grants!#REF!</f>
        <v>#REF!</v>
      </c>
      <c r="I223" s="24">
        <f t="shared" si="7"/>
        <v>0</v>
      </c>
      <c r="J223" s="14" t="e">
        <f t="shared" si="8"/>
        <v>#REF!</v>
      </c>
      <c r="M223" s="25" t="s">
        <v>383</v>
      </c>
      <c r="N223" s="26">
        <v>830.77</v>
      </c>
    </row>
    <row r="224" spans="7:14" ht="15" hidden="1" x14ac:dyDescent="0.35">
      <c r="G224" s="14" t="e">
        <f>Grants!#REF!</f>
        <v>#REF!</v>
      </c>
      <c r="H224" s="24" t="e">
        <f>Grants!#REF!</f>
        <v>#REF!</v>
      </c>
      <c r="I224" s="24">
        <f t="shared" si="7"/>
        <v>0</v>
      </c>
      <c r="J224" s="14" t="e">
        <f t="shared" si="8"/>
        <v>#REF!</v>
      </c>
      <c r="M224" s="25" t="s">
        <v>401</v>
      </c>
      <c r="N224" s="26">
        <v>5478.89</v>
      </c>
    </row>
    <row r="225" spans="7:14" ht="15" hidden="1" x14ac:dyDescent="0.35">
      <c r="G225" s="14" t="e">
        <f>Grants!#REF!</f>
        <v>#REF!</v>
      </c>
      <c r="H225" s="24" t="e">
        <f>Grants!#REF!</f>
        <v>#REF!</v>
      </c>
      <c r="I225" s="24">
        <f t="shared" si="7"/>
        <v>0</v>
      </c>
      <c r="J225" s="14" t="e">
        <f t="shared" si="8"/>
        <v>#REF!</v>
      </c>
      <c r="M225" s="25" t="s">
        <v>466</v>
      </c>
      <c r="N225" s="26">
        <v>6051.9</v>
      </c>
    </row>
    <row r="226" spans="7:14" ht="15" hidden="1" x14ac:dyDescent="0.35">
      <c r="G226" s="14" t="e">
        <f>Grants!#REF!</f>
        <v>#REF!</v>
      </c>
      <c r="H226" s="24" t="e">
        <f>Grants!#REF!</f>
        <v>#REF!</v>
      </c>
      <c r="I226" s="24">
        <f t="shared" si="7"/>
        <v>0</v>
      </c>
      <c r="J226" s="14" t="e">
        <f t="shared" si="8"/>
        <v>#REF!</v>
      </c>
      <c r="K226" s="33" t="e">
        <f>H226-I226</f>
        <v>#REF!</v>
      </c>
      <c r="M226" s="25" t="s">
        <v>386</v>
      </c>
      <c r="N226" s="26">
        <v>1820</v>
      </c>
    </row>
    <row r="227" spans="7:14" ht="15" hidden="1" x14ac:dyDescent="0.35">
      <c r="G227" s="14" t="e">
        <f>Grants!#REF!</f>
        <v>#REF!</v>
      </c>
      <c r="H227" s="24" t="e">
        <f>Grants!#REF!</f>
        <v>#REF!</v>
      </c>
      <c r="I227" s="24">
        <f t="shared" si="7"/>
        <v>0</v>
      </c>
      <c r="J227" s="14" t="e">
        <f t="shared" si="8"/>
        <v>#REF!</v>
      </c>
      <c r="M227" s="25" t="s">
        <v>423</v>
      </c>
      <c r="N227" s="26">
        <v>11676</v>
      </c>
    </row>
    <row r="228" spans="7:14" ht="15" hidden="1" x14ac:dyDescent="0.35">
      <c r="G228" s="14" t="e">
        <f>Grants!#REF!</f>
        <v>#REF!</v>
      </c>
      <c r="H228" s="24" t="e">
        <f>Grants!#REF!</f>
        <v>#REF!</v>
      </c>
      <c r="I228" s="24">
        <f t="shared" si="7"/>
        <v>0</v>
      </c>
      <c r="J228" s="14" t="e">
        <f t="shared" si="8"/>
        <v>#REF!</v>
      </c>
      <c r="M228" s="25" t="s">
        <v>383</v>
      </c>
      <c r="N228" s="26">
        <v>2426.6799999999998</v>
      </c>
    </row>
    <row r="229" spans="7:14" ht="15" hidden="1" x14ac:dyDescent="0.35">
      <c r="G229" s="14" t="e">
        <f>Grants!#REF!</f>
        <v>#REF!</v>
      </c>
      <c r="H229" s="24" t="e">
        <f>Grants!#REF!</f>
        <v>#REF!</v>
      </c>
      <c r="I229" s="24">
        <f t="shared" si="7"/>
        <v>0</v>
      </c>
      <c r="J229" s="14" t="e">
        <f t="shared" si="8"/>
        <v>#REF!</v>
      </c>
      <c r="M229" s="25" t="s">
        <v>384</v>
      </c>
      <c r="N229" s="26">
        <v>131.6</v>
      </c>
    </row>
    <row r="230" spans="7:14" ht="15" hidden="1" x14ac:dyDescent="0.35">
      <c r="G230" s="14" t="e">
        <f>Grants!#REF!</f>
        <v>#REF!</v>
      </c>
      <c r="H230" s="24" t="e">
        <f>Grants!#REF!</f>
        <v>#REF!</v>
      </c>
      <c r="I230" s="24">
        <f t="shared" si="7"/>
        <v>0</v>
      </c>
      <c r="J230" s="14" t="e">
        <f t="shared" si="8"/>
        <v>#REF!</v>
      </c>
      <c r="M230" s="25" t="s">
        <v>383</v>
      </c>
      <c r="N230" s="26">
        <v>83.99</v>
      </c>
    </row>
    <row r="231" spans="7:14" ht="15" hidden="1" x14ac:dyDescent="0.35">
      <c r="G231" s="14" t="e">
        <f>Grants!#REF!</f>
        <v>#REF!</v>
      </c>
      <c r="H231" s="24" t="e">
        <f>Grants!#REF!</f>
        <v>#REF!</v>
      </c>
      <c r="I231" s="24">
        <f t="shared" si="7"/>
        <v>0</v>
      </c>
      <c r="J231" s="14" t="e">
        <f t="shared" si="8"/>
        <v>#REF!</v>
      </c>
      <c r="M231" s="25" t="s">
        <v>417</v>
      </c>
      <c r="N231" s="26">
        <v>53021.11</v>
      </c>
    </row>
    <row r="232" spans="7:14" ht="15" hidden="1" x14ac:dyDescent="0.35">
      <c r="G232" s="14" t="e">
        <f>Grants!#REF!</f>
        <v>#REF!</v>
      </c>
      <c r="H232" s="24" t="e">
        <f>Grants!#REF!</f>
        <v>#REF!</v>
      </c>
      <c r="I232" s="24">
        <f t="shared" si="7"/>
        <v>0</v>
      </c>
      <c r="J232" s="14" t="e">
        <f t="shared" si="8"/>
        <v>#REF!</v>
      </c>
      <c r="M232" s="25" t="s">
        <v>431</v>
      </c>
      <c r="N232" s="26">
        <v>19331.63</v>
      </c>
    </row>
    <row r="233" spans="7:14" ht="15" hidden="1" x14ac:dyDescent="0.35">
      <c r="G233" s="14" t="e">
        <f>Grants!#REF!</f>
        <v>#REF!</v>
      </c>
      <c r="H233" s="24" t="e">
        <f>Grants!#REF!</f>
        <v>#REF!</v>
      </c>
      <c r="I233" s="24">
        <f t="shared" si="7"/>
        <v>0</v>
      </c>
      <c r="J233" s="14" t="e">
        <f t="shared" si="8"/>
        <v>#REF!</v>
      </c>
      <c r="M233" s="25" t="s">
        <v>413</v>
      </c>
      <c r="N233" s="26">
        <v>36697.449999999997</v>
      </c>
    </row>
    <row r="234" spans="7:14" ht="15" hidden="1" x14ac:dyDescent="0.35">
      <c r="G234" s="14" t="e">
        <f>Grants!#REF!</f>
        <v>#REF!</v>
      </c>
      <c r="H234" s="24" t="e">
        <f>Grants!#REF!</f>
        <v>#REF!</v>
      </c>
      <c r="I234" s="24">
        <f t="shared" si="7"/>
        <v>0</v>
      </c>
      <c r="J234" s="14" t="e">
        <f t="shared" si="8"/>
        <v>#REF!</v>
      </c>
      <c r="K234" s="33"/>
      <c r="M234" s="25" t="s">
        <v>383</v>
      </c>
      <c r="N234" s="26">
        <v>3.01</v>
      </c>
    </row>
    <row r="235" spans="7:14" ht="15" hidden="1" x14ac:dyDescent="0.35">
      <c r="G235" s="14" t="e">
        <f>Grants!#REF!</f>
        <v>#REF!</v>
      </c>
      <c r="H235" s="24" t="e">
        <f>Grants!#REF!</f>
        <v>#REF!</v>
      </c>
      <c r="I235" s="24">
        <f t="shared" si="7"/>
        <v>0</v>
      </c>
      <c r="J235" s="14" t="e">
        <f t="shared" si="8"/>
        <v>#REF!</v>
      </c>
      <c r="M235" s="25" t="s">
        <v>384</v>
      </c>
      <c r="N235" s="26">
        <v>735.32</v>
      </c>
    </row>
    <row r="236" spans="7:14" ht="15" hidden="1" x14ac:dyDescent="0.35">
      <c r="G236" s="14" t="e">
        <f>Grants!#REF!</f>
        <v>#REF!</v>
      </c>
      <c r="H236" s="24" t="e">
        <f>Grants!#REF!</f>
        <v>#REF!</v>
      </c>
      <c r="I236" s="24">
        <f t="shared" si="7"/>
        <v>0</v>
      </c>
      <c r="J236" s="14" t="e">
        <f t="shared" si="8"/>
        <v>#REF!</v>
      </c>
      <c r="M236" s="25" t="s">
        <v>384</v>
      </c>
      <c r="N236" s="26">
        <v>1149.26</v>
      </c>
    </row>
    <row r="237" spans="7:14" ht="15" hidden="1" x14ac:dyDescent="0.35">
      <c r="G237" s="14" t="e">
        <f>Grants!#REF!</f>
        <v>#REF!</v>
      </c>
      <c r="H237" s="24" t="e">
        <f>Grants!#REF!</f>
        <v>#REF!</v>
      </c>
      <c r="I237" s="24">
        <f t="shared" si="7"/>
        <v>0</v>
      </c>
      <c r="J237" s="14" t="e">
        <f t="shared" si="8"/>
        <v>#REF!</v>
      </c>
      <c r="M237" s="25" t="s">
        <v>404</v>
      </c>
      <c r="N237" s="26">
        <v>5319.21</v>
      </c>
    </row>
    <row r="238" spans="7:14" ht="15" hidden="1" x14ac:dyDescent="0.35">
      <c r="G238" s="14" t="e">
        <f>Grants!#REF!</f>
        <v>#REF!</v>
      </c>
      <c r="H238" s="24" t="e">
        <f>Grants!#REF!</f>
        <v>#REF!</v>
      </c>
      <c r="I238" s="24">
        <f t="shared" si="7"/>
        <v>0</v>
      </c>
      <c r="J238" s="14" t="e">
        <f t="shared" si="8"/>
        <v>#REF!</v>
      </c>
      <c r="K238" s="33"/>
      <c r="M238" s="25" t="s">
        <v>429</v>
      </c>
      <c r="N238" s="26">
        <v>7748.02</v>
      </c>
    </row>
    <row r="239" spans="7:14" ht="15" hidden="1" x14ac:dyDescent="0.35">
      <c r="G239" s="14" t="e">
        <f>Grants!#REF!</f>
        <v>#REF!</v>
      </c>
      <c r="H239" s="24" t="e">
        <f>Grants!#REF!</f>
        <v>#REF!</v>
      </c>
      <c r="I239" s="24">
        <f t="shared" si="7"/>
        <v>0</v>
      </c>
      <c r="J239" s="14" t="e">
        <f t="shared" si="8"/>
        <v>#REF!</v>
      </c>
      <c r="M239" s="25" t="s">
        <v>384</v>
      </c>
      <c r="N239" s="26">
        <v>655.16</v>
      </c>
    </row>
    <row r="240" spans="7:14" ht="15" hidden="1" x14ac:dyDescent="0.35">
      <c r="G240" s="14" t="e">
        <f>Grants!#REF!</f>
        <v>#REF!</v>
      </c>
      <c r="H240" s="24" t="e">
        <f>Grants!#REF!</f>
        <v>#REF!</v>
      </c>
      <c r="I240" s="24">
        <f t="shared" si="7"/>
        <v>0</v>
      </c>
      <c r="J240" s="14" t="e">
        <f t="shared" si="8"/>
        <v>#REF!</v>
      </c>
      <c r="M240" s="25" t="s">
        <v>383</v>
      </c>
      <c r="N240" s="26">
        <v>1546.64</v>
      </c>
    </row>
    <row r="241" spans="7:14" ht="15" hidden="1" x14ac:dyDescent="0.35">
      <c r="G241" s="14" t="e">
        <f>Grants!#REF!</f>
        <v>#REF!</v>
      </c>
      <c r="H241" s="24" t="e">
        <f>Grants!#REF!</f>
        <v>#REF!</v>
      </c>
      <c r="I241" s="24">
        <f t="shared" si="7"/>
        <v>0</v>
      </c>
      <c r="J241" s="14" t="e">
        <f t="shared" si="8"/>
        <v>#REF!</v>
      </c>
      <c r="M241" s="25" t="s">
        <v>386</v>
      </c>
      <c r="N241" s="26">
        <v>5260</v>
      </c>
    </row>
    <row r="242" spans="7:14" ht="15" hidden="1" x14ac:dyDescent="0.35">
      <c r="G242" s="14" t="e">
        <f>Grants!#REF!</f>
        <v>#REF!</v>
      </c>
      <c r="H242" s="24" t="e">
        <f>Grants!#REF!</f>
        <v>#REF!</v>
      </c>
      <c r="I242" s="24">
        <f t="shared" si="7"/>
        <v>0</v>
      </c>
      <c r="J242" s="14" t="e">
        <f t="shared" si="8"/>
        <v>#REF!</v>
      </c>
      <c r="M242" s="25" t="s">
        <v>383</v>
      </c>
      <c r="N242" s="26">
        <v>1014.24</v>
      </c>
    </row>
    <row r="243" spans="7:14" ht="15" hidden="1" x14ac:dyDescent="0.35">
      <c r="G243" s="14" t="e">
        <f>Grants!#REF!</f>
        <v>#REF!</v>
      </c>
      <c r="H243" s="24" t="e">
        <f>Grants!#REF!</f>
        <v>#REF!</v>
      </c>
      <c r="I243" s="24">
        <f t="shared" si="7"/>
        <v>0</v>
      </c>
      <c r="J243" s="14" t="e">
        <f t="shared" si="8"/>
        <v>#REF!</v>
      </c>
      <c r="M243" s="25" t="s">
        <v>415</v>
      </c>
      <c r="N243" s="26">
        <v>7125.76</v>
      </c>
    </row>
    <row r="244" spans="7:14" ht="15" hidden="1" x14ac:dyDescent="0.35">
      <c r="G244" s="14" t="e">
        <f>Grants!#REF!</f>
        <v>#REF!</v>
      </c>
      <c r="H244" s="24" t="e">
        <f>Grants!#REF!</f>
        <v>#REF!</v>
      </c>
      <c r="I244" s="24">
        <f t="shared" si="7"/>
        <v>0</v>
      </c>
      <c r="J244" s="14" t="e">
        <f t="shared" si="8"/>
        <v>#REF!</v>
      </c>
      <c r="M244" s="25" t="s">
        <v>386</v>
      </c>
      <c r="N244" s="26">
        <v>580</v>
      </c>
    </row>
    <row r="245" spans="7:14" ht="15" hidden="1" x14ac:dyDescent="0.35">
      <c r="G245" s="14" t="e">
        <f>Grants!#REF!</f>
        <v>#REF!</v>
      </c>
      <c r="H245" s="24" t="e">
        <f>Grants!#REF!</f>
        <v>#REF!</v>
      </c>
      <c r="I245" s="24">
        <f t="shared" si="7"/>
        <v>0</v>
      </c>
      <c r="J245" s="14" t="e">
        <f t="shared" si="8"/>
        <v>#REF!</v>
      </c>
      <c r="M245" s="25" t="s">
        <v>444</v>
      </c>
      <c r="N245" s="26">
        <v>6657.92</v>
      </c>
    </row>
    <row r="246" spans="7:14" ht="15" hidden="1" x14ac:dyDescent="0.35">
      <c r="G246" s="14" t="e">
        <f>Grants!#REF!</f>
        <v>#REF!</v>
      </c>
      <c r="H246" s="24" t="e">
        <f>Grants!#REF!</f>
        <v>#REF!</v>
      </c>
      <c r="I246" s="24">
        <f t="shared" si="7"/>
        <v>0</v>
      </c>
      <c r="J246" s="14" t="e">
        <f t="shared" si="8"/>
        <v>#REF!</v>
      </c>
      <c r="M246" s="25" t="s">
        <v>383</v>
      </c>
      <c r="N246" s="26">
        <v>558.75</v>
      </c>
    </row>
    <row r="247" spans="7:14" ht="15" hidden="1" x14ac:dyDescent="0.35">
      <c r="G247" s="14" t="e">
        <f>Grants!#REF!</f>
        <v>#REF!</v>
      </c>
      <c r="H247" s="24" t="e">
        <f>Grants!#REF!</f>
        <v>#REF!</v>
      </c>
      <c r="I247" s="24">
        <f t="shared" si="7"/>
        <v>0</v>
      </c>
      <c r="J247" s="14" t="e">
        <f t="shared" si="8"/>
        <v>#REF!</v>
      </c>
      <c r="M247" s="25" t="s">
        <v>383</v>
      </c>
      <c r="N247" s="26">
        <v>434.28</v>
      </c>
    </row>
    <row r="248" spans="7:14" ht="15" hidden="1" x14ac:dyDescent="0.35">
      <c r="G248" s="14" t="e">
        <f>Grants!#REF!</f>
        <v>#REF!</v>
      </c>
      <c r="H248" s="24" t="e">
        <f>Grants!#REF!</f>
        <v>#REF!</v>
      </c>
      <c r="I248" s="24">
        <f t="shared" si="7"/>
        <v>0</v>
      </c>
      <c r="J248" s="14" t="e">
        <f t="shared" si="8"/>
        <v>#REF!</v>
      </c>
      <c r="K248" s="33"/>
      <c r="M248" s="25" t="s">
        <v>383</v>
      </c>
      <c r="N248" s="26">
        <v>2395.29</v>
      </c>
    </row>
    <row r="249" spans="7:14" ht="15" hidden="1" x14ac:dyDescent="0.35">
      <c r="G249" s="14" t="e">
        <f>Grants!#REF!</f>
        <v>#REF!</v>
      </c>
      <c r="H249" s="24" t="e">
        <f>Grants!#REF!</f>
        <v>#REF!</v>
      </c>
      <c r="I249" s="24">
        <f t="shared" si="7"/>
        <v>0</v>
      </c>
      <c r="J249" s="14" t="e">
        <f t="shared" si="8"/>
        <v>#REF!</v>
      </c>
      <c r="M249" s="25" t="s">
        <v>383</v>
      </c>
      <c r="N249" s="26">
        <v>2600.48</v>
      </c>
    </row>
    <row r="250" spans="7:14" ht="15" hidden="1" x14ac:dyDescent="0.35">
      <c r="G250" s="14" t="e">
        <f>Grants!#REF!</f>
        <v>#REF!</v>
      </c>
      <c r="H250" s="24" t="e">
        <f>Grants!#REF!</f>
        <v>#REF!</v>
      </c>
      <c r="I250" s="24">
        <f t="shared" si="7"/>
        <v>0</v>
      </c>
      <c r="J250" s="14" t="e">
        <f t="shared" si="8"/>
        <v>#REF!</v>
      </c>
      <c r="M250" s="25" t="s">
        <v>383</v>
      </c>
      <c r="N250" s="26">
        <v>1001.68</v>
      </c>
    </row>
    <row r="251" spans="7:14" ht="15" hidden="1" x14ac:dyDescent="0.35">
      <c r="G251" s="14" t="e">
        <f>Grants!#REF!</f>
        <v>#REF!</v>
      </c>
      <c r="H251" s="24" t="e">
        <f>Grants!#REF!</f>
        <v>#REF!</v>
      </c>
      <c r="I251" s="24">
        <f t="shared" si="7"/>
        <v>0</v>
      </c>
      <c r="J251" s="14" t="e">
        <f t="shared" si="8"/>
        <v>#REF!</v>
      </c>
      <c r="K251" s="33"/>
      <c r="M251" s="25" t="s">
        <v>383</v>
      </c>
      <c r="N251" s="26">
        <v>1036.04</v>
      </c>
    </row>
    <row r="252" spans="7:14" ht="15" hidden="1" x14ac:dyDescent="0.35">
      <c r="G252" s="14" t="e">
        <f>Grants!#REF!</f>
        <v>#REF!</v>
      </c>
      <c r="H252" s="24" t="e">
        <f>Grants!#REF!</f>
        <v>#REF!</v>
      </c>
      <c r="I252" s="24">
        <f t="shared" si="7"/>
        <v>0</v>
      </c>
      <c r="J252" s="14" t="e">
        <f t="shared" si="8"/>
        <v>#REF!</v>
      </c>
      <c r="M252" s="25" t="s">
        <v>393</v>
      </c>
      <c r="N252" s="26">
        <v>13524.06</v>
      </c>
    </row>
    <row r="253" spans="7:14" ht="15" hidden="1" x14ac:dyDescent="0.35">
      <c r="G253" s="14" t="e">
        <f>Grants!#REF!</f>
        <v>#REF!</v>
      </c>
      <c r="H253" s="24" t="e">
        <f>Grants!#REF!</f>
        <v>#REF!</v>
      </c>
      <c r="I253" s="24">
        <f t="shared" si="7"/>
        <v>0</v>
      </c>
      <c r="J253" s="14" t="e">
        <f t="shared" si="8"/>
        <v>#REF!</v>
      </c>
      <c r="M253" s="25" t="s">
        <v>386</v>
      </c>
      <c r="N253" s="26">
        <v>1160</v>
      </c>
    </row>
    <row r="254" spans="7:14" ht="15" hidden="1" x14ac:dyDescent="0.35">
      <c r="G254" s="14" t="e">
        <f>Grants!#REF!</f>
        <v>#REF!</v>
      </c>
      <c r="H254" s="24" t="e">
        <f>Grants!#REF!</f>
        <v>#REF!</v>
      </c>
      <c r="I254" s="24">
        <f t="shared" si="7"/>
        <v>0</v>
      </c>
      <c r="J254" s="14" t="e">
        <f t="shared" si="8"/>
        <v>#REF!</v>
      </c>
      <c r="M254" s="25" t="s">
        <v>386</v>
      </c>
      <c r="N254" s="26">
        <v>3680</v>
      </c>
    </row>
    <row r="255" spans="7:14" ht="15" hidden="1" x14ac:dyDescent="0.35">
      <c r="G255" s="14" t="e">
        <f>Grants!#REF!</f>
        <v>#REF!</v>
      </c>
      <c r="H255" s="24" t="e">
        <f>Grants!#REF!</f>
        <v>#REF!</v>
      </c>
      <c r="I255" s="24">
        <f t="shared" si="7"/>
        <v>0</v>
      </c>
      <c r="J255" s="14" t="e">
        <f t="shared" si="8"/>
        <v>#REF!</v>
      </c>
      <c r="M255" s="25" t="s">
        <v>426</v>
      </c>
      <c r="N255" s="26">
        <v>12112.45</v>
      </c>
    </row>
    <row r="256" spans="7:14" ht="15" hidden="1" x14ac:dyDescent="0.35">
      <c r="G256" s="14" t="e">
        <f>Grants!#REF!</f>
        <v>#REF!</v>
      </c>
      <c r="H256" s="24" t="e">
        <f>Grants!#REF!</f>
        <v>#REF!</v>
      </c>
      <c r="I256" s="24">
        <f t="shared" si="7"/>
        <v>0</v>
      </c>
      <c r="J256" s="14" t="e">
        <f t="shared" si="8"/>
        <v>#REF!</v>
      </c>
      <c r="M256" s="25" t="s">
        <v>383</v>
      </c>
      <c r="N256" s="26">
        <v>114</v>
      </c>
    </row>
    <row r="257" spans="7:14" ht="15" hidden="1" x14ac:dyDescent="0.35">
      <c r="G257" s="14" t="e">
        <f>Grants!#REF!</f>
        <v>#REF!</v>
      </c>
      <c r="H257" s="24" t="e">
        <f>Grants!#REF!</f>
        <v>#REF!</v>
      </c>
      <c r="I257" s="24">
        <f t="shared" si="7"/>
        <v>0</v>
      </c>
      <c r="J257" s="14" t="e">
        <f t="shared" si="8"/>
        <v>#REF!</v>
      </c>
      <c r="M257" s="25" t="s">
        <v>441</v>
      </c>
      <c r="N257" s="26">
        <v>55395</v>
      </c>
    </row>
    <row r="258" spans="7:14" ht="15" hidden="1" x14ac:dyDescent="0.35">
      <c r="G258" s="14" t="e">
        <f>Grants!#REF!</f>
        <v>#REF!</v>
      </c>
      <c r="H258" s="24" t="e">
        <f>Grants!#REF!</f>
        <v>#REF!</v>
      </c>
      <c r="I258" s="24">
        <f t="shared" si="7"/>
        <v>0</v>
      </c>
      <c r="J258" s="14" t="e">
        <f t="shared" si="8"/>
        <v>#REF!</v>
      </c>
      <c r="M258" s="25" t="s">
        <v>383</v>
      </c>
      <c r="N258" s="26">
        <v>111.4</v>
      </c>
    </row>
    <row r="259" spans="7:14" ht="15" hidden="1" x14ac:dyDescent="0.35">
      <c r="G259" s="14" t="e">
        <f>Grants!#REF!</f>
        <v>#REF!</v>
      </c>
      <c r="H259" s="24" t="e">
        <f>Grants!#REF!</f>
        <v>#REF!</v>
      </c>
      <c r="I259" s="24">
        <f t="shared" si="7"/>
        <v>0</v>
      </c>
      <c r="J259" s="14" t="e">
        <f t="shared" si="8"/>
        <v>#REF!</v>
      </c>
      <c r="M259" s="25" t="s">
        <v>383</v>
      </c>
      <c r="N259" s="26">
        <v>145.19999999999999</v>
      </c>
    </row>
    <row r="260" spans="7:14" ht="15" hidden="1" x14ac:dyDescent="0.35">
      <c r="G260" s="14" t="e">
        <f>Grants!#REF!</f>
        <v>#REF!</v>
      </c>
      <c r="H260" s="24" t="e">
        <f>Grants!#REF!</f>
        <v>#REF!</v>
      </c>
      <c r="I260" s="24">
        <f t="shared" si="7"/>
        <v>0</v>
      </c>
      <c r="J260" s="14" t="e">
        <f t="shared" si="8"/>
        <v>#REF!</v>
      </c>
      <c r="K260" s="33" t="e">
        <f>H260-I260</f>
        <v>#REF!</v>
      </c>
      <c r="M260" s="25" t="s">
        <v>383</v>
      </c>
      <c r="N260" s="26">
        <v>48.18</v>
      </c>
    </row>
    <row r="261" spans="7:14" ht="15" hidden="1" x14ac:dyDescent="0.35">
      <c r="G261" s="14" t="e">
        <f>Grants!#REF!</f>
        <v>#REF!</v>
      </c>
      <c r="H261" s="24" t="e">
        <f>Grants!#REF!</f>
        <v>#REF!</v>
      </c>
      <c r="I261" s="24">
        <f t="shared" si="7"/>
        <v>0</v>
      </c>
      <c r="J261" s="14" t="e">
        <f t="shared" si="8"/>
        <v>#REF!</v>
      </c>
      <c r="M261" s="25" t="s">
        <v>383</v>
      </c>
      <c r="N261" s="26">
        <v>69</v>
      </c>
    </row>
    <row r="262" spans="7:14" ht="15" hidden="1" x14ac:dyDescent="0.35">
      <c r="G262" s="14" t="e">
        <f>Grants!#REF!</f>
        <v>#REF!</v>
      </c>
      <c r="H262" s="24" t="e">
        <f>Grants!#REF!</f>
        <v>#REF!</v>
      </c>
      <c r="I262" s="24">
        <f t="shared" ref="I262:I325" si="9">SUMIF(M:M,G:G,N:N)</f>
        <v>0</v>
      </c>
      <c r="J262" s="14" t="e">
        <f t="shared" ref="J262:J325" si="10">IF(I262=H262,"TRUE",IF(I262=0,"","FALSE"))</f>
        <v>#REF!</v>
      </c>
      <c r="M262" s="25" t="s">
        <v>430</v>
      </c>
      <c r="N262" s="26">
        <v>9568.39</v>
      </c>
    </row>
    <row r="263" spans="7:14" ht="15" hidden="1" x14ac:dyDescent="0.35">
      <c r="G263" s="14" t="e">
        <f>Grants!#REF!</f>
        <v>#REF!</v>
      </c>
      <c r="H263" s="24" t="e">
        <f>Grants!#REF!</f>
        <v>#REF!</v>
      </c>
      <c r="I263" s="24">
        <f t="shared" si="9"/>
        <v>0</v>
      </c>
      <c r="J263" s="14" t="e">
        <f t="shared" si="10"/>
        <v>#REF!</v>
      </c>
      <c r="M263" s="25" t="s">
        <v>384</v>
      </c>
      <c r="N263" s="26">
        <v>909.86</v>
      </c>
    </row>
    <row r="264" spans="7:14" ht="15" hidden="1" x14ac:dyDescent="0.35">
      <c r="G264" s="14" t="e">
        <f>Grants!#REF!</f>
        <v>#REF!</v>
      </c>
      <c r="H264" s="24" t="e">
        <f>Grants!#REF!</f>
        <v>#REF!</v>
      </c>
      <c r="I264" s="24">
        <f t="shared" si="9"/>
        <v>0</v>
      </c>
      <c r="J264" s="14" t="e">
        <f t="shared" si="10"/>
        <v>#REF!</v>
      </c>
      <c r="M264" s="25" t="s">
        <v>464</v>
      </c>
      <c r="N264" s="26">
        <v>53958.83</v>
      </c>
    </row>
    <row r="265" spans="7:14" ht="15" hidden="1" x14ac:dyDescent="0.35">
      <c r="G265" s="14" t="e">
        <f>Grants!#REF!</f>
        <v>#REF!</v>
      </c>
      <c r="H265" s="24" t="e">
        <f>Grants!#REF!</f>
        <v>#REF!</v>
      </c>
      <c r="I265" s="24">
        <f t="shared" si="9"/>
        <v>0</v>
      </c>
      <c r="J265" s="14" t="e">
        <f t="shared" si="10"/>
        <v>#REF!</v>
      </c>
      <c r="M265" s="25" t="s">
        <v>383</v>
      </c>
      <c r="N265" s="26">
        <v>406</v>
      </c>
    </row>
    <row r="266" spans="7:14" ht="15" hidden="1" x14ac:dyDescent="0.35">
      <c r="G266" s="14" t="e">
        <f>Grants!#REF!</f>
        <v>#REF!</v>
      </c>
      <c r="H266" s="24" t="e">
        <f>Grants!#REF!</f>
        <v>#REF!</v>
      </c>
      <c r="I266" s="24">
        <f t="shared" si="9"/>
        <v>0</v>
      </c>
      <c r="J266" s="14" t="e">
        <f t="shared" si="10"/>
        <v>#REF!</v>
      </c>
      <c r="M266" s="25" t="s">
        <v>394</v>
      </c>
      <c r="N266" s="26">
        <v>19983.509999999998</v>
      </c>
    </row>
    <row r="267" spans="7:14" ht="15" hidden="1" x14ac:dyDescent="0.35">
      <c r="G267" s="14" t="e">
        <f>Grants!#REF!</f>
        <v>#REF!</v>
      </c>
      <c r="H267" s="24" t="e">
        <f>Grants!#REF!</f>
        <v>#REF!</v>
      </c>
      <c r="I267" s="24">
        <f t="shared" si="9"/>
        <v>0</v>
      </c>
      <c r="J267" s="14" t="e">
        <f t="shared" si="10"/>
        <v>#REF!</v>
      </c>
      <c r="M267" s="25" t="s">
        <v>472</v>
      </c>
      <c r="N267" s="26">
        <v>27760.31</v>
      </c>
    </row>
    <row r="268" spans="7:14" ht="15" hidden="1" x14ac:dyDescent="0.35">
      <c r="G268" s="14" t="e">
        <f>Grants!#REF!</f>
        <v>#REF!</v>
      </c>
      <c r="H268" s="24" t="e">
        <f>Grants!#REF!</f>
        <v>#REF!</v>
      </c>
      <c r="I268" s="24">
        <f t="shared" si="9"/>
        <v>0</v>
      </c>
      <c r="J268" s="14" t="e">
        <f t="shared" si="10"/>
        <v>#REF!</v>
      </c>
      <c r="M268" s="25" t="s">
        <v>383</v>
      </c>
      <c r="N268" s="26">
        <v>368.5</v>
      </c>
    </row>
    <row r="269" spans="7:14" ht="15" hidden="1" x14ac:dyDescent="0.35">
      <c r="G269" s="14" t="e">
        <f>Grants!#REF!</f>
        <v>#REF!</v>
      </c>
      <c r="H269" s="24" t="e">
        <f>Grants!#REF!</f>
        <v>#REF!</v>
      </c>
      <c r="I269" s="24">
        <f t="shared" si="9"/>
        <v>0</v>
      </c>
      <c r="J269" s="14" t="e">
        <f t="shared" si="10"/>
        <v>#REF!</v>
      </c>
      <c r="K269" s="33"/>
      <c r="M269" s="25" t="s">
        <v>383</v>
      </c>
      <c r="N269" s="26">
        <v>1631.68</v>
      </c>
    </row>
    <row r="270" spans="7:14" ht="15" hidden="1" x14ac:dyDescent="0.35">
      <c r="G270" s="14" t="e">
        <f>Grants!#REF!</f>
        <v>#REF!</v>
      </c>
      <c r="H270" s="24" t="e">
        <f>Grants!#REF!</f>
        <v>#REF!</v>
      </c>
      <c r="I270" s="24">
        <f t="shared" si="9"/>
        <v>0</v>
      </c>
      <c r="J270" s="14" t="e">
        <f t="shared" si="10"/>
        <v>#REF!</v>
      </c>
      <c r="M270" s="25" t="s">
        <v>418</v>
      </c>
      <c r="N270" s="26">
        <v>24497.35</v>
      </c>
    </row>
    <row r="271" spans="7:14" ht="15" hidden="1" x14ac:dyDescent="0.35">
      <c r="G271" s="14" t="e">
        <f>Grants!#REF!</f>
        <v>#REF!</v>
      </c>
      <c r="H271" s="24" t="e">
        <f>Grants!#REF!</f>
        <v>#REF!</v>
      </c>
      <c r="I271" s="24">
        <f t="shared" si="9"/>
        <v>0</v>
      </c>
      <c r="J271" s="14" t="e">
        <f t="shared" si="10"/>
        <v>#REF!</v>
      </c>
      <c r="M271" s="25" t="s">
        <v>383</v>
      </c>
      <c r="N271" s="26">
        <v>432.97</v>
      </c>
    </row>
    <row r="272" spans="7:14" ht="15" hidden="1" x14ac:dyDescent="0.35">
      <c r="G272" s="14" t="e">
        <f>Grants!#REF!</f>
        <v>#REF!</v>
      </c>
      <c r="H272" s="24" t="e">
        <f>Grants!#REF!</f>
        <v>#REF!</v>
      </c>
      <c r="I272" s="24">
        <f t="shared" si="9"/>
        <v>0</v>
      </c>
      <c r="J272" s="14" t="e">
        <f t="shared" si="10"/>
        <v>#REF!</v>
      </c>
      <c r="M272" s="25" t="s">
        <v>440</v>
      </c>
      <c r="N272" s="26">
        <v>6915.06</v>
      </c>
    </row>
    <row r="273" spans="7:14" ht="15" hidden="1" x14ac:dyDescent="0.35">
      <c r="G273" s="14" t="e">
        <f>Grants!#REF!</f>
        <v>#REF!</v>
      </c>
      <c r="H273" s="24" t="e">
        <f>Grants!#REF!</f>
        <v>#REF!</v>
      </c>
      <c r="I273" s="24">
        <f t="shared" si="9"/>
        <v>0</v>
      </c>
      <c r="J273" s="14" t="e">
        <f t="shared" si="10"/>
        <v>#REF!</v>
      </c>
      <c r="M273" s="25" t="s">
        <v>383</v>
      </c>
      <c r="N273" s="26">
        <v>1028.45</v>
      </c>
    </row>
    <row r="274" spans="7:14" ht="15" hidden="1" x14ac:dyDescent="0.35">
      <c r="G274" s="14" t="e">
        <f>Grants!#REF!</f>
        <v>#REF!</v>
      </c>
      <c r="H274" s="24" t="e">
        <f>Grants!#REF!</f>
        <v>#REF!</v>
      </c>
      <c r="I274" s="24">
        <f t="shared" si="9"/>
        <v>0</v>
      </c>
      <c r="J274" s="14" t="e">
        <f t="shared" si="10"/>
        <v>#REF!</v>
      </c>
      <c r="M274" s="25" t="s">
        <v>384</v>
      </c>
      <c r="N274" s="26">
        <v>634.30999999999995</v>
      </c>
    </row>
    <row r="275" spans="7:14" ht="15" hidden="1" x14ac:dyDescent="0.35">
      <c r="G275" s="14" t="e">
        <f>Grants!#REF!</f>
        <v>#REF!</v>
      </c>
      <c r="H275" s="24" t="e">
        <f>Grants!#REF!</f>
        <v>#REF!</v>
      </c>
      <c r="I275" s="24">
        <f t="shared" si="9"/>
        <v>0</v>
      </c>
      <c r="J275" s="14" t="e">
        <f t="shared" si="10"/>
        <v>#REF!</v>
      </c>
      <c r="M275" s="25" t="s">
        <v>384</v>
      </c>
      <c r="N275" s="26">
        <v>1742.54</v>
      </c>
    </row>
    <row r="276" spans="7:14" ht="15" hidden="1" x14ac:dyDescent="0.35">
      <c r="G276" s="14" t="e">
        <f>Grants!#REF!</f>
        <v>#REF!</v>
      </c>
      <c r="H276" s="24" t="e">
        <f>Grants!#REF!</f>
        <v>#REF!</v>
      </c>
      <c r="I276" s="24">
        <f t="shared" si="9"/>
        <v>0</v>
      </c>
      <c r="J276" s="14" t="e">
        <f t="shared" si="10"/>
        <v>#REF!</v>
      </c>
      <c r="M276" s="25" t="s">
        <v>384</v>
      </c>
      <c r="N276" s="26">
        <v>560.62</v>
      </c>
    </row>
    <row r="277" spans="7:14" ht="15" hidden="1" x14ac:dyDescent="0.35">
      <c r="G277" s="14" t="e">
        <f>Grants!#REF!</f>
        <v>#REF!</v>
      </c>
      <c r="H277" s="24" t="e">
        <f>Grants!#REF!</f>
        <v>#REF!</v>
      </c>
      <c r="I277" s="24">
        <f t="shared" si="9"/>
        <v>0</v>
      </c>
      <c r="J277" s="14" t="e">
        <f t="shared" si="10"/>
        <v>#REF!</v>
      </c>
      <c r="M277" s="25" t="s">
        <v>384</v>
      </c>
      <c r="N277" s="26">
        <v>1395.56</v>
      </c>
    </row>
    <row r="278" spans="7:14" ht="15" hidden="1" x14ac:dyDescent="0.35">
      <c r="G278" s="14" t="e">
        <f>Grants!#REF!</f>
        <v>#REF!</v>
      </c>
      <c r="H278" s="24" t="e">
        <f>Grants!#REF!</f>
        <v>#REF!</v>
      </c>
      <c r="I278" s="24">
        <f t="shared" si="9"/>
        <v>0</v>
      </c>
      <c r="J278" s="14" t="e">
        <f t="shared" si="10"/>
        <v>#REF!</v>
      </c>
      <c r="M278" s="25" t="s">
        <v>384</v>
      </c>
      <c r="N278" s="26">
        <v>1169.94</v>
      </c>
    </row>
    <row r="279" spans="7:14" ht="15" hidden="1" x14ac:dyDescent="0.35">
      <c r="G279" s="14" t="e">
        <f>Grants!#REF!</f>
        <v>#REF!</v>
      </c>
      <c r="H279" s="24" t="e">
        <f>Grants!#REF!</f>
        <v>#REF!</v>
      </c>
      <c r="I279" s="24">
        <f t="shared" si="9"/>
        <v>0</v>
      </c>
      <c r="J279" s="14" t="e">
        <f t="shared" si="10"/>
        <v>#REF!</v>
      </c>
      <c r="M279" s="25" t="s">
        <v>384</v>
      </c>
      <c r="N279" s="26">
        <v>1969.48</v>
      </c>
    </row>
    <row r="280" spans="7:14" ht="15" hidden="1" x14ac:dyDescent="0.35">
      <c r="G280" s="14" t="e">
        <f>Grants!#REF!</f>
        <v>#REF!</v>
      </c>
      <c r="H280" s="24" t="e">
        <f>Grants!#REF!</f>
        <v>#REF!</v>
      </c>
      <c r="I280" s="24">
        <f t="shared" si="9"/>
        <v>0</v>
      </c>
      <c r="J280" s="14" t="e">
        <f t="shared" si="10"/>
        <v>#REF!</v>
      </c>
      <c r="M280" s="25" t="s">
        <v>458</v>
      </c>
      <c r="N280" s="26">
        <v>13729.94</v>
      </c>
    </row>
    <row r="281" spans="7:14" ht="15" hidden="1" x14ac:dyDescent="0.35">
      <c r="G281" s="14" t="e">
        <f>Grants!#REF!</f>
        <v>#REF!</v>
      </c>
      <c r="H281" s="24" t="e">
        <f>Grants!#REF!</f>
        <v>#REF!</v>
      </c>
      <c r="I281" s="24">
        <f t="shared" si="9"/>
        <v>0</v>
      </c>
      <c r="J281" s="14" t="e">
        <f t="shared" si="10"/>
        <v>#REF!</v>
      </c>
      <c r="M281" s="25" t="s">
        <v>433</v>
      </c>
      <c r="N281" s="26">
        <v>6093.61</v>
      </c>
    </row>
    <row r="282" spans="7:14" ht="15" hidden="1" x14ac:dyDescent="0.35">
      <c r="G282" s="14" t="e">
        <f>Grants!#REF!</f>
        <v>#REF!</v>
      </c>
      <c r="H282" s="24" t="e">
        <f>Grants!#REF!</f>
        <v>#REF!</v>
      </c>
      <c r="I282" s="24">
        <f t="shared" si="9"/>
        <v>0</v>
      </c>
      <c r="J282" s="14" t="e">
        <f t="shared" si="10"/>
        <v>#REF!</v>
      </c>
      <c r="M282" s="25" t="s">
        <v>383</v>
      </c>
      <c r="N282" s="26">
        <v>1052.4100000000001</v>
      </c>
    </row>
    <row r="283" spans="7:14" ht="15" hidden="1" x14ac:dyDescent="0.35">
      <c r="G283" s="14" t="e">
        <f>Grants!#REF!</f>
        <v>#REF!</v>
      </c>
      <c r="H283" s="24" t="e">
        <f>Grants!#REF!</f>
        <v>#REF!</v>
      </c>
      <c r="I283" s="24">
        <f t="shared" si="9"/>
        <v>0</v>
      </c>
      <c r="J283" s="14" t="e">
        <f t="shared" si="10"/>
        <v>#REF!</v>
      </c>
      <c r="M283" s="25" t="s">
        <v>383</v>
      </c>
      <c r="N283" s="26">
        <v>1505.25</v>
      </c>
    </row>
    <row r="284" spans="7:14" ht="15" hidden="1" x14ac:dyDescent="0.35">
      <c r="G284" s="14" t="e">
        <f>Grants!#REF!</f>
        <v>#REF!</v>
      </c>
      <c r="H284" s="24" t="e">
        <f>Grants!#REF!</f>
        <v>#REF!</v>
      </c>
      <c r="I284" s="24">
        <f t="shared" si="9"/>
        <v>0</v>
      </c>
      <c r="J284" s="14" t="e">
        <f t="shared" si="10"/>
        <v>#REF!</v>
      </c>
      <c r="M284" s="25" t="s">
        <v>383</v>
      </c>
      <c r="N284" s="26">
        <v>672.94</v>
      </c>
    </row>
    <row r="285" spans="7:14" ht="15" hidden="1" x14ac:dyDescent="0.35">
      <c r="G285" s="14" t="e">
        <f>Grants!#REF!</f>
        <v>#REF!</v>
      </c>
      <c r="H285" s="24" t="e">
        <f>Grants!#REF!</f>
        <v>#REF!</v>
      </c>
      <c r="I285" s="24">
        <f t="shared" si="9"/>
        <v>0</v>
      </c>
      <c r="J285" s="14" t="e">
        <f t="shared" si="10"/>
        <v>#REF!</v>
      </c>
      <c r="M285" s="25" t="s">
        <v>386</v>
      </c>
      <c r="N285" s="26">
        <v>13380</v>
      </c>
    </row>
    <row r="286" spans="7:14" ht="15" hidden="1" x14ac:dyDescent="0.35">
      <c r="G286" s="14" t="e">
        <f>Grants!#REF!</f>
        <v>#REF!</v>
      </c>
      <c r="H286" s="24" t="e">
        <f>Grants!#REF!</f>
        <v>#REF!</v>
      </c>
      <c r="I286" s="24">
        <f t="shared" si="9"/>
        <v>0</v>
      </c>
      <c r="J286" s="14" t="e">
        <f t="shared" si="10"/>
        <v>#REF!</v>
      </c>
      <c r="M286" s="25" t="s">
        <v>456</v>
      </c>
      <c r="N286" s="26">
        <v>8650.0300000000007</v>
      </c>
    </row>
    <row r="287" spans="7:14" ht="15" hidden="1" x14ac:dyDescent="0.35">
      <c r="G287" s="14" t="e">
        <f>Grants!#REF!</f>
        <v>#REF!</v>
      </c>
      <c r="H287" s="24" t="e">
        <f>Grants!#REF!</f>
        <v>#REF!</v>
      </c>
      <c r="I287" s="24">
        <f t="shared" si="9"/>
        <v>0</v>
      </c>
      <c r="J287" s="14" t="e">
        <f t="shared" si="10"/>
        <v>#REF!</v>
      </c>
      <c r="M287" s="25" t="s">
        <v>383</v>
      </c>
      <c r="N287" s="26">
        <v>728.16</v>
      </c>
    </row>
    <row r="288" spans="7:14" ht="15" hidden="1" x14ac:dyDescent="0.35">
      <c r="G288" s="14" t="e">
        <f>Grants!#REF!</f>
        <v>#REF!</v>
      </c>
      <c r="H288" s="24" t="e">
        <f>Grants!#REF!</f>
        <v>#REF!</v>
      </c>
      <c r="I288" s="24">
        <f t="shared" si="9"/>
        <v>0</v>
      </c>
      <c r="J288" s="14" t="e">
        <f t="shared" si="10"/>
        <v>#REF!</v>
      </c>
      <c r="M288" s="25" t="s">
        <v>383</v>
      </c>
      <c r="N288" s="26">
        <v>2607.39</v>
      </c>
    </row>
    <row r="289" spans="7:14" ht="15" hidden="1" x14ac:dyDescent="0.35">
      <c r="G289" s="14" t="e">
        <f>Grants!#REF!</f>
        <v>#REF!</v>
      </c>
      <c r="H289" s="24" t="e">
        <f>Grants!#REF!</f>
        <v>#REF!</v>
      </c>
      <c r="I289" s="24">
        <f t="shared" si="9"/>
        <v>0</v>
      </c>
      <c r="J289" s="14" t="e">
        <f t="shared" si="10"/>
        <v>#REF!</v>
      </c>
      <c r="M289" s="25" t="s">
        <v>384</v>
      </c>
      <c r="N289" s="26">
        <v>596.96</v>
      </c>
    </row>
    <row r="290" spans="7:14" ht="15" hidden="1" x14ac:dyDescent="0.35">
      <c r="G290" s="14" t="e">
        <f>Grants!#REF!</f>
        <v>#REF!</v>
      </c>
      <c r="H290" s="24" t="e">
        <f>Grants!#REF!</f>
        <v>#REF!</v>
      </c>
      <c r="I290" s="24">
        <f t="shared" si="9"/>
        <v>0</v>
      </c>
      <c r="J290" s="14" t="e">
        <f t="shared" si="10"/>
        <v>#REF!</v>
      </c>
      <c r="M290" s="25" t="s">
        <v>450</v>
      </c>
      <c r="N290" s="26">
        <v>2076.1999999999998</v>
      </c>
    </row>
    <row r="291" spans="7:14" ht="15" hidden="1" x14ac:dyDescent="0.35">
      <c r="G291" s="14" t="e">
        <f>Grants!#REF!</f>
        <v>#REF!</v>
      </c>
      <c r="H291" s="24" t="e">
        <f>Grants!#REF!</f>
        <v>#REF!</v>
      </c>
      <c r="I291" s="24">
        <f t="shared" si="9"/>
        <v>0</v>
      </c>
      <c r="J291" s="14" t="e">
        <f t="shared" si="10"/>
        <v>#REF!</v>
      </c>
      <c r="M291" s="25" t="s">
        <v>410</v>
      </c>
      <c r="N291" s="26">
        <v>13589.61</v>
      </c>
    </row>
    <row r="292" spans="7:14" ht="15" hidden="1" x14ac:dyDescent="0.35">
      <c r="G292" s="14" t="e">
        <f>Grants!#REF!</f>
        <v>#REF!</v>
      </c>
      <c r="H292" s="24" t="e">
        <f>Grants!#REF!</f>
        <v>#REF!</v>
      </c>
      <c r="I292" s="24">
        <f t="shared" si="9"/>
        <v>0</v>
      </c>
      <c r="J292" s="14" t="e">
        <f t="shared" si="10"/>
        <v>#REF!</v>
      </c>
      <c r="M292" s="25" t="s">
        <v>383</v>
      </c>
      <c r="N292" s="26">
        <v>286</v>
      </c>
    </row>
    <row r="293" spans="7:14" ht="15" hidden="1" x14ac:dyDescent="0.35">
      <c r="G293" s="14" t="e">
        <f>Grants!#REF!</f>
        <v>#REF!</v>
      </c>
      <c r="H293" s="24" t="e">
        <f>Grants!#REF!</f>
        <v>#REF!</v>
      </c>
      <c r="I293" s="24">
        <f t="shared" si="9"/>
        <v>0</v>
      </c>
      <c r="J293" s="14" t="e">
        <f t="shared" si="10"/>
        <v>#REF!</v>
      </c>
      <c r="M293" s="25" t="s">
        <v>383</v>
      </c>
      <c r="N293" s="26">
        <v>211.92</v>
      </c>
    </row>
    <row r="294" spans="7:14" ht="15" hidden="1" x14ac:dyDescent="0.35">
      <c r="G294" s="14" t="e">
        <f>Grants!#REF!</f>
        <v>#REF!</v>
      </c>
      <c r="H294" s="24" t="e">
        <f>Grants!#REF!</f>
        <v>#REF!</v>
      </c>
      <c r="I294" s="24">
        <f t="shared" si="9"/>
        <v>0</v>
      </c>
      <c r="J294" s="14" t="e">
        <f t="shared" si="10"/>
        <v>#REF!</v>
      </c>
      <c r="M294" s="25" t="s">
        <v>383</v>
      </c>
      <c r="N294" s="26">
        <v>1491.87</v>
      </c>
    </row>
    <row r="295" spans="7:14" ht="15" hidden="1" x14ac:dyDescent="0.35">
      <c r="G295" s="14" t="e">
        <f>Grants!#REF!</f>
        <v>#REF!</v>
      </c>
      <c r="H295" s="24" t="e">
        <f>Grants!#REF!</f>
        <v>#REF!</v>
      </c>
      <c r="I295" s="24">
        <f t="shared" si="9"/>
        <v>0</v>
      </c>
      <c r="J295" s="14" t="e">
        <f t="shared" si="10"/>
        <v>#REF!</v>
      </c>
      <c r="M295" s="25" t="s">
        <v>383</v>
      </c>
      <c r="N295" s="26">
        <v>667.53</v>
      </c>
    </row>
    <row r="296" spans="7:14" ht="15" hidden="1" x14ac:dyDescent="0.35">
      <c r="G296" s="14" t="e">
        <f>Grants!#REF!</f>
        <v>#REF!</v>
      </c>
      <c r="H296" s="24" t="e">
        <f>Grants!#REF!</f>
        <v>#REF!</v>
      </c>
      <c r="I296" s="24">
        <f t="shared" si="9"/>
        <v>0</v>
      </c>
      <c r="J296" s="14" t="e">
        <f t="shared" si="10"/>
        <v>#REF!</v>
      </c>
      <c r="M296" s="25" t="s">
        <v>383</v>
      </c>
      <c r="N296" s="26">
        <v>820.04</v>
      </c>
    </row>
    <row r="297" spans="7:14" ht="15" hidden="1" x14ac:dyDescent="0.35">
      <c r="G297" s="14" t="e">
        <f>Grants!#REF!</f>
        <v>#REF!</v>
      </c>
      <c r="H297" s="24" t="e">
        <f>Grants!#REF!</f>
        <v>#REF!</v>
      </c>
      <c r="I297" s="24">
        <f t="shared" si="9"/>
        <v>0</v>
      </c>
      <c r="J297" s="14" t="e">
        <f t="shared" si="10"/>
        <v>#REF!</v>
      </c>
      <c r="M297" s="25" t="s">
        <v>383</v>
      </c>
      <c r="N297" s="26">
        <v>131.83000000000001</v>
      </c>
    </row>
    <row r="298" spans="7:14" ht="15" hidden="1" x14ac:dyDescent="0.35">
      <c r="G298" s="14" t="e">
        <f>Grants!#REF!</f>
        <v>#REF!</v>
      </c>
      <c r="H298" s="24" t="e">
        <f>Grants!#REF!</f>
        <v>#REF!</v>
      </c>
      <c r="I298" s="24">
        <f t="shared" si="9"/>
        <v>0</v>
      </c>
      <c r="J298" s="14" t="e">
        <f t="shared" si="10"/>
        <v>#REF!</v>
      </c>
      <c r="M298" s="25" t="s">
        <v>462</v>
      </c>
      <c r="N298" s="26">
        <v>50382.06</v>
      </c>
    </row>
    <row r="299" spans="7:14" ht="15" hidden="1" x14ac:dyDescent="0.35">
      <c r="G299" s="14" t="e">
        <f>Grants!#REF!</f>
        <v>#REF!</v>
      </c>
      <c r="H299" s="24" t="e">
        <f>Grants!#REF!</f>
        <v>#REF!</v>
      </c>
      <c r="I299" s="24">
        <f t="shared" si="9"/>
        <v>0</v>
      </c>
      <c r="J299" s="14" t="e">
        <f t="shared" si="10"/>
        <v>#REF!</v>
      </c>
      <c r="M299" s="25" t="s">
        <v>383</v>
      </c>
      <c r="N299" s="26">
        <v>422.42</v>
      </c>
    </row>
    <row r="300" spans="7:14" ht="15" hidden="1" x14ac:dyDescent="0.35">
      <c r="G300" s="14" t="e">
        <f>Grants!#REF!</f>
        <v>#REF!</v>
      </c>
      <c r="H300" s="24" t="e">
        <f>Grants!#REF!</f>
        <v>#REF!</v>
      </c>
      <c r="I300" s="24">
        <f t="shared" si="9"/>
        <v>0</v>
      </c>
      <c r="J300" s="14" t="e">
        <f t="shared" si="10"/>
        <v>#REF!</v>
      </c>
      <c r="M300" s="25" t="s">
        <v>383</v>
      </c>
      <c r="N300" s="26">
        <v>646.23</v>
      </c>
    </row>
    <row r="301" spans="7:14" ht="15" hidden="1" x14ac:dyDescent="0.35">
      <c r="G301" s="14" t="e">
        <f>Grants!#REF!</f>
        <v>#REF!</v>
      </c>
      <c r="H301" s="24" t="e">
        <f>Grants!#REF!</f>
        <v>#REF!</v>
      </c>
      <c r="I301" s="24">
        <f t="shared" si="9"/>
        <v>0</v>
      </c>
      <c r="J301" s="14" t="e">
        <f t="shared" si="10"/>
        <v>#REF!</v>
      </c>
      <c r="M301" s="25" t="s">
        <v>383</v>
      </c>
      <c r="N301" s="26">
        <v>16051.08</v>
      </c>
    </row>
    <row r="302" spans="7:14" ht="15" hidden="1" x14ac:dyDescent="0.35">
      <c r="G302" s="14" t="e">
        <f>Grants!#REF!</f>
        <v>#REF!</v>
      </c>
      <c r="H302" s="24" t="e">
        <f>Grants!#REF!</f>
        <v>#REF!</v>
      </c>
      <c r="I302" s="24">
        <f t="shared" si="9"/>
        <v>0</v>
      </c>
      <c r="J302" s="14" t="e">
        <f t="shared" si="10"/>
        <v>#REF!</v>
      </c>
      <c r="M302" s="25" t="s">
        <v>457</v>
      </c>
      <c r="N302" s="26">
        <v>11653.01</v>
      </c>
    </row>
    <row r="303" spans="7:14" ht="15" hidden="1" x14ac:dyDescent="0.35">
      <c r="G303" s="14" t="e">
        <f>Grants!#REF!</f>
        <v>#REF!</v>
      </c>
      <c r="H303" s="24" t="e">
        <f>Grants!#REF!</f>
        <v>#REF!</v>
      </c>
      <c r="I303" s="24">
        <f t="shared" si="9"/>
        <v>0</v>
      </c>
      <c r="J303" s="14" t="e">
        <f t="shared" si="10"/>
        <v>#REF!</v>
      </c>
      <c r="M303" s="25" t="s">
        <v>470</v>
      </c>
      <c r="N303" s="26">
        <v>16100.88</v>
      </c>
    </row>
    <row r="304" spans="7:14" ht="15" hidden="1" x14ac:dyDescent="0.35">
      <c r="G304" s="14" t="e">
        <f>Grants!#REF!</f>
        <v>#REF!</v>
      </c>
      <c r="H304" s="24" t="e">
        <f>Grants!#REF!</f>
        <v>#REF!</v>
      </c>
      <c r="I304" s="24">
        <f t="shared" si="9"/>
        <v>0</v>
      </c>
      <c r="J304" s="14" t="e">
        <f t="shared" si="10"/>
        <v>#REF!</v>
      </c>
      <c r="M304" s="25" t="s">
        <v>383</v>
      </c>
      <c r="N304" s="26">
        <v>1099.24</v>
      </c>
    </row>
    <row r="305" spans="7:14" ht="15" hidden="1" x14ac:dyDescent="0.35">
      <c r="G305" s="14" t="e">
        <f>Grants!#REF!</f>
        <v>#REF!</v>
      </c>
      <c r="H305" s="24" t="e">
        <f>Grants!#REF!</f>
        <v>#REF!</v>
      </c>
      <c r="I305" s="24">
        <v>511346</v>
      </c>
      <c r="J305" s="14" t="e">
        <f t="shared" si="10"/>
        <v>#REF!</v>
      </c>
      <c r="M305" s="25" t="s">
        <v>386</v>
      </c>
      <c r="N305" s="26">
        <v>620</v>
      </c>
    </row>
    <row r="306" spans="7:14" ht="15" hidden="1" x14ac:dyDescent="0.35">
      <c r="G306" s="14" t="e">
        <f>Grants!#REF!</f>
        <v>#REF!</v>
      </c>
      <c r="H306" s="24" t="e">
        <f>Grants!#REF!</f>
        <v>#REF!</v>
      </c>
      <c r="I306" s="24">
        <f t="shared" si="9"/>
        <v>0</v>
      </c>
      <c r="J306" s="14" t="e">
        <f t="shared" si="10"/>
        <v>#REF!</v>
      </c>
      <c r="M306" s="25" t="s">
        <v>479</v>
      </c>
      <c r="N306" s="26">
        <v>43866.76</v>
      </c>
    </row>
    <row r="307" spans="7:14" ht="15" hidden="1" x14ac:dyDescent="0.35">
      <c r="G307" s="14" t="e">
        <f>Grants!#REF!</f>
        <v>#REF!</v>
      </c>
      <c r="H307" s="24" t="e">
        <f>Grants!#REF!</f>
        <v>#REF!</v>
      </c>
      <c r="I307" s="24">
        <f t="shared" si="9"/>
        <v>0</v>
      </c>
      <c r="J307" s="14" t="e">
        <f t="shared" si="10"/>
        <v>#REF!</v>
      </c>
      <c r="M307" s="25" t="s">
        <v>383</v>
      </c>
      <c r="N307" s="26">
        <v>467.56</v>
      </c>
    </row>
    <row r="308" spans="7:14" ht="15" hidden="1" x14ac:dyDescent="0.35">
      <c r="G308" s="14" t="e">
        <f>Grants!#REF!</f>
        <v>#REF!</v>
      </c>
      <c r="H308" s="24" t="e">
        <f>Grants!#REF!</f>
        <v>#REF!</v>
      </c>
      <c r="I308" s="24">
        <f t="shared" si="9"/>
        <v>0</v>
      </c>
      <c r="J308" s="14" t="e">
        <f t="shared" si="10"/>
        <v>#REF!</v>
      </c>
      <c r="M308" s="25" t="s">
        <v>399</v>
      </c>
      <c r="N308" s="26">
        <v>15087.57</v>
      </c>
    </row>
    <row r="309" spans="7:14" ht="15" hidden="1" x14ac:dyDescent="0.35">
      <c r="G309" s="14" t="e">
        <f>Grants!#REF!</f>
        <v>#REF!</v>
      </c>
      <c r="H309" s="24" t="e">
        <f>Grants!#REF!</f>
        <v>#REF!</v>
      </c>
      <c r="I309" s="24">
        <f t="shared" si="9"/>
        <v>0</v>
      </c>
      <c r="J309" s="14" t="e">
        <f t="shared" si="10"/>
        <v>#REF!</v>
      </c>
      <c r="M309" s="25" t="s">
        <v>407</v>
      </c>
      <c r="N309" s="26">
        <v>5703.43</v>
      </c>
    </row>
    <row r="310" spans="7:14" ht="15" hidden="1" x14ac:dyDescent="0.35">
      <c r="G310" s="14" t="e">
        <f>Grants!#REF!</f>
        <v>#REF!</v>
      </c>
      <c r="H310" s="24" t="e">
        <f>Grants!#REF!</f>
        <v>#REF!</v>
      </c>
      <c r="I310" s="24">
        <f t="shared" si="9"/>
        <v>0</v>
      </c>
      <c r="J310" s="14" t="e">
        <f t="shared" si="10"/>
        <v>#REF!</v>
      </c>
      <c r="M310" s="25" t="s">
        <v>445</v>
      </c>
      <c r="N310" s="26">
        <v>93338.14</v>
      </c>
    </row>
    <row r="311" spans="7:14" ht="15" hidden="1" x14ac:dyDescent="0.35">
      <c r="G311" s="14" t="e">
        <f>Grants!#REF!</f>
        <v>#REF!</v>
      </c>
      <c r="H311" s="24" t="e">
        <f>Grants!#REF!</f>
        <v>#REF!</v>
      </c>
      <c r="I311" s="24">
        <f t="shared" si="9"/>
        <v>0</v>
      </c>
      <c r="J311" s="14" t="e">
        <f t="shared" si="10"/>
        <v>#REF!</v>
      </c>
      <c r="M311" s="25" t="s">
        <v>383</v>
      </c>
      <c r="N311" s="26">
        <v>852.92</v>
      </c>
    </row>
    <row r="312" spans="7:14" ht="15" hidden="1" x14ac:dyDescent="0.35">
      <c r="G312" s="14" t="e">
        <f>Grants!#REF!</f>
        <v>#REF!</v>
      </c>
      <c r="H312" s="24" t="e">
        <f>Grants!#REF!</f>
        <v>#REF!</v>
      </c>
      <c r="I312" s="24">
        <f t="shared" si="9"/>
        <v>0</v>
      </c>
      <c r="J312" s="14" t="e">
        <f t="shared" si="10"/>
        <v>#REF!</v>
      </c>
      <c r="M312" s="25" t="s">
        <v>383</v>
      </c>
      <c r="N312" s="26">
        <v>42.57</v>
      </c>
    </row>
    <row r="313" spans="7:14" ht="15" hidden="1" x14ac:dyDescent="0.35">
      <c r="G313" s="14" t="e">
        <f>Grants!#REF!</f>
        <v>#REF!</v>
      </c>
      <c r="H313" s="24" t="e">
        <f>Grants!#REF!</f>
        <v>#REF!</v>
      </c>
      <c r="I313" s="24">
        <f t="shared" si="9"/>
        <v>0</v>
      </c>
      <c r="J313" s="14" t="e">
        <f t="shared" si="10"/>
        <v>#REF!</v>
      </c>
      <c r="M313" s="25" t="s">
        <v>383</v>
      </c>
      <c r="N313" s="26">
        <v>481.38</v>
      </c>
    </row>
    <row r="314" spans="7:14" ht="15" hidden="1" x14ac:dyDescent="0.35">
      <c r="G314" s="14" t="e">
        <f>Grants!#REF!</f>
        <v>#REF!</v>
      </c>
      <c r="H314" s="24" t="e">
        <f>Grants!#REF!</f>
        <v>#REF!</v>
      </c>
      <c r="I314" s="24">
        <f t="shared" si="9"/>
        <v>0</v>
      </c>
      <c r="J314" s="14" t="e">
        <f t="shared" si="10"/>
        <v>#REF!</v>
      </c>
      <c r="M314" s="25" t="s">
        <v>383</v>
      </c>
      <c r="N314" s="26">
        <v>535.63</v>
      </c>
    </row>
    <row r="315" spans="7:14" ht="15" hidden="1" x14ac:dyDescent="0.35">
      <c r="G315" s="14" t="e">
        <f>Grants!#REF!</f>
        <v>#REF!</v>
      </c>
      <c r="H315" s="24" t="e">
        <f>Grants!#REF!</f>
        <v>#REF!</v>
      </c>
      <c r="I315" s="24">
        <f t="shared" si="9"/>
        <v>0</v>
      </c>
      <c r="J315" s="14" t="e">
        <f t="shared" si="10"/>
        <v>#REF!</v>
      </c>
      <c r="M315" s="25" t="s">
        <v>383</v>
      </c>
      <c r="N315" s="26">
        <v>924.04</v>
      </c>
    </row>
    <row r="316" spans="7:14" ht="15" hidden="1" x14ac:dyDescent="0.35">
      <c r="G316" s="14" t="e">
        <f>Grants!#REF!</f>
        <v>#REF!</v>
      </c>
      <c r="H316" s="24" t="e">
        <f>Grants!#REF!</f>
        <v>#REF!</v>
      </c>
      <c r="I316" s="24">
        <f t="shared" si="9"/>
        <v>0</v>
      </c>
      <c r="J316" s="14" t="e">
        <f t="shared" si="10"/>
        <v>#REF!</v>
      </c>
      <c r="M316" s="25" t="s">
        <v>383</v>
      </c>
      <c r="N316" s="26">
        <v>442.8</v>
      </c>
    </row>
    <row r="317" spans="7:14" ht="15" hidden="1" x14ac:dyDescent="0.35">
      <c r="G317" s="14" t="e">
        <f>Grants!#REF!</f>
        <v>#REF!</v>
      </c>
      <c r="H317" s="24" t="e">
        <f>Grants!#REF!</f>
        <v>#REF!</v>
      </c>
      <c r="I317" s="24">
        <f t="shared" si="9"/>
        <v>0</v>
      </c>
      <c r="J317" s="14" t="e">
        <f t="shared" si="10"/>
        <v>#REF!</v>
      </c>
      <c r="M317" s="25" t="s">
        <v>383</v>
      </c>
      <c r="N317" s="26">
        <v>196.38</v>
      </c>
    </row>
    <row r="318" spans="7:14" ht="15" hidden="1" x14ac:dyDescent="0.35">
      <c r="G318" s="14" t="e">
        <f>Grants!#REF!</f>
        <v>#REF!</v>
      </c>
      <c r="H318" s="24" t="e">
        <f>Grants!#REF!</f>
        <v>#REF!</v>
      </c>
      <c r="I318" s="24">
        <f t="shared" si="9"/>
        <v>0</v>
      </c>
      <c r="J318" s="14" t="e">
        <f t="shared" si="10"/>
        <v>#REF!</v>
      </c>
      <c r="M318" s="25" t="s">
        <v>482</v>
      </c>
      <c r="N318" s="26">
        <v>5788.29</v>
      </c>
    </row>
    <row r="319" spans="7:14" ht="15" hidden="1" x14ac:dyDescent="0.35">
      <c r="G319" s="14" t="e">
        <f>Grants!#REF!</f>
        <v>#REF!</v>
      </c>
      <c r="H319" s="24" t="e">
        <f>Grants!#REF!</f>
        <v>#REF!</v>
      </c>
      <c r="I319" s="24">
        <f t="shared" si="9"/>
        <v>0</v>
      </c>
      <c r="J319" s="14" t="e">
        <f t="shared" si="10"/>
        <v>#REF!</v>
      </c>
      <c r="M319" s="25" t="s">
        <v>383</v>
      </c>
      <c r="N319" s="26">
        <v>64.59</v>
      </c>
    </row>
    <row r="320" spans="7:14" ht="15" hidden="1" x14ac:dyDescent="0.35">
      <c r="G320" s="14" t="e">
        <f>Grants!#REF!</f>
        <v>#REF!</v>
      </c>
      <c r="H320" s="24" t="e">
        <f>Grants!#REF!</f>
        <v>#REF!</v>
      </c>
      <c r="I320" s="24">
        <f t="shared" si="9"/>
        <v>0</v>
      </c>
      <c r="J320" s="14" t="e">
        <f t="shared" si="10"/>
        <v>#REF!</v>
      </c>
      <c r="M320" s="25" t="s">
        <v>383</v>
      </c>
      <c r="N320" s="26">
        <v>231.79</v>
      </c>
    </row>
    <row r="321" spans="7:14" ht="15" hidden="1" x14ac:dyDescent="0.35">
      <c r="G321" s="14" t="e">
        <f>Grants!#REF!</f>
        <v>#REF!</v>
      </c>
      <c r="H321" s="24" t="e">
        <f>Grants!#REF!</f>
        <v>#REF!</v>
      </c>
      <c r="I321" s="24">
        <f t="shared" si="9"/>
        <v>0</v>
      </c>
      <c r="J321" s="14" t="e">
        <f t="shared" si="10"/>
        <v>#REF!</v>
      </c>
      <c r="M321" s="25" t="s">
        <v>383</v>
      </c>
      <c r="N321" s="26">
        <v>184.18</v>
      </c>
    </row>
    <row r="322" spans="7:14" ht="15" hidden="1" x14ac:dyDescent="0.35">
      <c r="G322" s="14" t="e">
        <f>Grants!#REF!</f>
        <v>#REF!</v>
      </c>
      <c r="H322" s="24" t="e">
        <f>Grants!#REF!</f>
        <v>#REF!</v>
      </c>
      <c r="I322" s="24">
        <f t="shared" si="9"/>
        <v>0</v>
      </c>
      <c r="J322" s="14" t="e">
        <f t="shared" si="10"/>
        <v>#REF!</v>
      </c>
      <c r="M322" s="25" t="s">
        <v>383</v>
      </c>
      <c r="N322" s="26">
        <v>1198.6500000000001</v>
      </c>
    </row>
    <row r="323" spans="7:14" ht="15" hidden="1" x14ac:dyDescent="0.35">
      <c r="G323" s="14" t="e">
        <f>Grants!#REF!</f>
        <v>#REF!</v>
      </c>
      <c r="H323" s="24" t="e">
        <f>Grants!#REF!</f>
        <v>#REF!</v>
      </c>
      <c r="I323" s="24">
        <f t="shared" si="9"/>
        <v>0</v>
      </c>
      <c r="J323" s="14" t="e">
        <f t="shared" si="10"/>
        <v>#REF!</v>
      </c>
      <c r="M323" s="25" t="s">
        <v>447</v>
      </c>
      <c r="N323" s="26">
        <v>4926.66</v>
      </c>
    </row>
    <row r="324" spans="7:14" ht="15" hidden="1" x14ac:dyDescent="0.35">
      <c r="G324" s="14" t="e">
        <f>Grants!#REF!</f>
        <v>#REF!</v>
      </c>
      <c r="H324" s="24" t="e">
        <f>Grants!#REF!</f>
        <v>#REF!</v>
      </c>
      <c r="I324" s="24">
        <f t="shared" si="9"/>
        <v>0</v>
      </c>
      <c r="J324" s="14" t="e">
        <f t="shared" si="10"/>
        <v>#REF!</v>
      </c>
      <c r="M324" s="25" t="s">
        <v>469</v>
      </c>
      <c r="N324" s="26">
        <v>2389.92</v>
      </c>
    </row>
    <row r="325" spans="7:14" ht="15" hidden="1" x14ac:dyDescent="0.35">
      <c r="G325" s="14" t="e">
        <f>Grants!#REF!</f>
        <v>#REF!</v>
      </c>
      <c r="H325" s="24" t="e">
        <f>Grants!#REF!</f>
        <v>#REF!</v>
      </c>
      <c r="I325" s="24">
        <f t="shared" si="9"/>
        <v>0</v>
      </c>
      <c r="J325" s="14" t="e">
        <f t="shared" si="10"/>
        <v>#REF!</v>
      </c>
      <c r="M325" s="25" t="s">
        <v>384</v>
      </c>
      <c r="N325" s="26">
        <v>993.66</v>
      </c>
    </row>
    <row r="326" spans="7:14" ht="15" hidden="1" x14ac:dyDescent="0.35">
      <c r="G326" s="14" t="e">
        <f>Grants!#REF!</f>
        <v>#REF!</v>
      </c>
      <c r="H326" s="24" t="e">
        <f>Grants!#REF!</f>
        <v>#REF!</v>
      </c>
      <c r="I326" s="24">
        <f t="shared" ref="I326:I389" si="11">SUMIF(M:M,G:G,N:N)</f>
        <v>0</v>
      </c>
      <c r="J326" s="14" t="e">
        <f t="shared" ref="J326:J389" si="12">IF(I326=H326,"TRUE",IF(I326=0,"","FALSE"))</f>
        <v>#REF!</v>
      </c>
      <c r="M326" s="25" t="s">
        <v>384</v>
      </c>
      <c r="N326" s="26">
        <v>720.93</v>
      </c>
    </row>
    <row r="327" spans="7:14" ht="15" hidden="1" x14ac:dyDescent="0.35">
      <c r="G327" s="14" t="e">
        <f>Grants!#REF!</f>
        <v>#REF!</v>
      </c>
      <c r="H327" s="24" t="e">
        <f>Grants!#REF!</f>
        <v>#REF!</v>
      </c>
      <c r="I327" s="24">
        <f t="shared" si="11"/>
        <v>0</v>
      </c>
      <c r="J327" s="14" t="e">
        <f t="shared" si="12"/>
        <v>#REF!</v>
      </c>
      <c r="M327" s="25" t="s">
        <v>384</v>
      </c>
      <c r="N327" s="26">
        <v>1148.4000000000001</v>
      </c>
    </row>
    <row r="328" spans="7:14" ht="15" hidden="1" x14ac:dyDescent="0.35">
      <c r="G328" s="14" t="e">
        <f>Grants!#REF!</f>
        <v>#REF!</v>
      </c>
      <c r="H328" s="24" t="e">
        <f>Grants!#REF!</f>
        <v>#REF!</v>
      </c>
      <c r="I328" s="24">
        <f t="shared" si="11"/>
        <v>0</v>
      </c>
      <c r="J328" s="14" t="e">
        <f t="shared" si="12"/>
        <v>#REF!</v>
      </c>
      <c r="M328" s="25" t="s">
        <v>384</v>
      </c>
      <c r="N328" s="26">
        <v>683.67</v>
      </c>
    </row>
    <row r="329" spans="7:14" ht="15" hidden="1" x14ac:dyDescent="0.35">
      <c r="G329" s="14" t="e">
        <f>Grants!#REF!</f>
        <v>#REF!</v>
      </c>
      <c r="H329" s="24" t="e">
        <f>Grants!#REF!</f>
        <v>#REF!</v>
      </c>
      <c r="I329" s="24">
        <f t="shared" si="11"/>
        <v>0</v>
      </c>
      <c r="J329" s="14" t="e">
        <f t="shared" si="12"/>
        <v>#REF!</v>
      </c>
      <c r="M329" s="25" t="s">
        <v>384</v>
      </c>
      <c r="N329" s="26">
        <v>729.87</v>
      </c>
    </row>
    <row r="330" spans="7:14" ht="15" hidden="1" x14ac:dyDescent="0.35">
      <c r="G330" s="14" t="e">
        <f>Grants!#REF!</f>
        <v>#REF!</v>
      </c>
      <c r="H330" s="24" t="e">
        <f>Grants!#REF!</f>
        <v>#REF!</v>
      </c>
      <c r="I330" s="24">
        <f t="shared" si="11"/>
        <v>0</v>
      </c>
      <c r="J330" s="14" t="e">
        <f t="shared" si="12"/>
        <v>#REF!</v>
      </c>
      <c r="M330" s="25" t="s">
        <v>384</v>
      </c>
      <c r="N330" s="26">
        <v>609.91999999999996</v>
      </c>
    </row>
    <row r="331" spans="7:14" ht="15" hidden="1" x14ac:dyDescent="0.35">
      <c r="G331" s="14" t="e">
        <f>Grants!#REF!</f>
        <v>#REF!</v>
      </c>
      <c r="H331" s="24" t="e">
        <f>Grants!#REF!</f>
        <v>#REF!</v>
      </c>
      <c r="I331" s="24">
        <f t="shared" si="11"/>
        <v>0</v>
      </c>
      <c r="J331" s="14" t="e">
        <f t="shared" si="12"/>
        <v>#REF!</v>
      </c>
      <c r="M331" s="25" t="s">
        <v>384</v>
      </c>
      <c r="N331" s="26">
        <v>4457.62</v>
      </c>
    </row>
    <row r="332" spans="7:14" ht="15" hidden="1" x14ac:dyDescent="0.35">
      <c r="G332" s="14" t="e">
        <f>Grants!#REF!</f>
        <v>#REF!</v>
      </c>
      <c r="H332" s="24" t="e">
        <f>Grants!#REF!</f>
        <v>#REF!</v>
      </c>
      <c r="I332" s="24">
        <f t="shared" si="11"/>
        <v>0</v>
      </c>
      <c r="J332" s="14" t="e">
        <f t="shared" si="12"/>
        <v>#REF!</v>
      </c>
      <c r="M332" s="25" t="s">
        <v>384</v>
      </c>
      <c r="N332" s="26">
        <v>1060.21</v>
      </c>
    </row>
    <row r="333" spans="7:14" ht="15" hidden="1" x14ac:dyDescent="0.35">
      <c r="G333" s="14" t="e">
        <f>Grants!#REF!</f>
        <v>#REF!</v>
      </c>
      <c r="H333" s="24" t="e">
        <f>Grants!#REF!</f>
        <v>#REF!</v>
      </c>
      <c r="I333" s="24">
        <f t="shared" si="11"/>
        <v>0</v>
      </c>
      <c r="J333" s="14" t="e">
        <f t="shared" si="12"/>
        <v>#REF!</v>
      </c>
      <c r="M333" s="25" t="s">
        <v>384</v>
      </c>
      <c r="N333" s="26">
        <v>542.96</v>
      </c>
    </row>
    <row r="334" spans="7:14" ht="15" hidden="1" x14ac:dyDescent="0.35">
      <c r="G334" s="14" t="e">
        <f>Grants!#REF!</f>
        <v>#REF!</v>
      </c>
      <c r="H334" s="24" t="e">
        <f>Grants!#REF!</f>
        <v>#REF!</v>
      </c>
      <c r="I334" s="24">
        <f t="shared" si="11"/>
        <v>0</v>
      </c>
      <c r="J334" s="14" t="e">
        <f t="shared" si="12"/>
        <v>#REF!</v>
      </c>
      <c r="M334" s="25" t="s">
        <v>384</v>
      </c>
      <c r="N334" s="26">
        <v>609.91999999999996</v>
      </c>
    </row>
    <row r="335" spans="7:14" ht="15" hidden="1" x14ac:dyDescent="0.35">
      <c r="G335" s="14" t="e">
        <f>Grants!#REF!</f>
        <v>#REF!</v>
      </c>
      <c r="H335" s="24" t="e">
        <f>Grants!#REF!</f>
        <v>#REF!</v>
      </c>
      <c r="I335" s="24">
        <f t="shared" si="11"/>
        <v>0</v>
      </c>
      <c r="J335" s="14" t="e">
        <f t="shared" si="12"/>
        <v>#REF!</v>
      </c>
      <c r="M335" s="25" t="s">
        <v>384</v>
      </c>
      <c r="N335" s="26">
        <v>776.28</v>
      </c>
    </row>
    <row r="336" spans="7:14" ht="15" hidden="1" x14ac:dyDescent="0.35">
      <c r="G336" s="14" t="e">
        <f>Grants!#REF!</f>
        <v>#REF!</v>
      </c>
      <c r="H336" s="24" t="e">
        <f>Grants!#REF!</f>
        <v>#REF!</v>
      </c>
      <c r="I336" s="24">
        <f t="shared" si="11"/>
        <v>0</v>
      </c>
      <c r="J336" s="14" t="e">
        <f t="shared" si="12"/>
        <v>#REF!</v>
      </c>
      <c r="M336" s="25" t="s">
        <v>428</v>
      </c>
      <c r="N336" s="26">
        <v>133078.26</v>
      </c>
    </row>
    <row r="337" spans="7:14" ht="15" hidden="1" x14ac:dyDescent="0.35">
      <c r="G337" s="14" t="e">
        <f>Grants!#REF!</f>
        <v>#REF!</v>
      </c>
      <c r="H337" s="24" t="e">
        <f>Grants!#REF!</f>
        <v>#REF!</v>
      </c>
      <c r="I337" s="24">
        <f t="shared" si="11"/>
        <v>0</v>
      </c>
      <c r="J337" s="14" t="e">
        <f t="shared" si="12"/>
        <v>#REF!</v>
      </c>
      <c r="M337" s="25" t="s">
        <v>384</v>
      </c>
      <c r="N337" s="26">
        <v>627.78</v>
      </c>
    </row>
    <row r="338" spans="7:14" ht="15" hidden="1" x14ac:dyDescent="0.35">
      <c r="G338" s="14" t="e">
        <f>Grants!#REF!</f>
        <v>#REF!</v>
      </c>
      <c r="H338" s="24" t="e">
        <f>Grants!#REF!</f>
        <v>#REF!</v>
      </c>
      <c r="I338" s="24">
        <f t="shared" si="11"/>
        <v>0</v>
      </c>
      <c r="J338" s="14" t="e">
        <f t="shared" si="12"/>
        <v>#REF!</v>
      </c>
      <c r="M338" s="25" t="s">
        <v>481</v>
      </c>
      <c r="N338" s="26">
        <v>2362.9499999999998</v>
      </c>
    </row>
    <row r="339" spans="7:14" ht="15" hidden="1" x14ac:dyDescent="0.35">
      <c r="G339" s="14" t="e">
        <f>Grants!#REF!</f>
        <v>#REF!</v>
      </c>
      <c r="H339" s="24" t="e">
        <f>Grants!#REF!</f>
        <v>#REF!</v>
      </c>
      <c r="I339" s="24">
        <f t="shared" si="11"/>
        <v>0</v>
      </c>
      <c r="J339" s="14" t="e">
        <f t="shared" si="12"/>
        <v>#REF!</v>
      </c>
      <c r="M339" s="25" t="s">
        <v>474</v>
      </c>
      <c r="N339" s="26">
        <v>10740.66</v>
      </c>
    </row>
    <row r="340" spans="7:14" ht="15" hidden="1" x14ac:dyDescent="0.35">
      <c r="G340" s="14" t="e">
        <f>Grants!#REF!</f>
        <v>#REF!</v>
      </c>
      <c r="H340" s="24" t="e">
        <f>Grants!#REF!</f>
        <v>#REF!</v>
      </c>
      <c r="I340" s="24">
        <f t="shared" si="11"/>
        <v>0</v>
      </c>
      <c r="J340" s="14" t="e">
        <f t="shared" si="12"/>
        <v>#REF!</v>
      </c>
      <c r="M340" s="25" t="s">
        <v>483</v>
      </c>
      <c r="N340" s="26">
        <v>8667.56</v>
      </c>
    </row>
    <row r="341" spans="7:14" ht="15" hidden="1" x14ac:dyDescent="0.35">
      <c r="G341" s="14" t="e">
        <f>Grants!#REF!</f>
        <v>#REF!</v>
      </c>
      <c r="H341" s="24" t="e">
        <f>Grants!#REF!</f>
        <v>#REF!</v>
      </c>
      <c r="I341" s="24">
        <f t="shared" si="11"/>
        <v>0</v>
      </c>
      <c r="J341" s="14" t="e">
        <f t="shared" si="12"/>
        <v>#REF!</v>
      </c>
      <c r="M341" s="25" t="s">
        <v>455</v>
      </c>
      <c r="N341" s="26">
        <v>17215.740000000002</v>
      </c>
    </row>
    <row r="342" spans="7:14" ht="15" hidden="1" x14ac:dyDescent="0.35">
      <c r="G342" s="14" t="e">
        <f>Grants!#REF!</f>
        <v>#REF!</v>
      </c>
      <c r="H342" s="24" t="e">
        <f>Grants!#REF!</f>
        <v>#REF!</v>
      </c>
      <c r="I342" s="24">
        <f t="shared" si="11"/>
        <v>0</v>
      </c>
      <c r="J342" s="14" t="e">
        <f t="shared" si="12"/>
        <v>#REF!</v>
      </c>
      <c r="M342" s="25" t="s">
        <v>465</v>
      </c>
      <c r="N342" s="26">
        <v>13655.62</v>
      </c>
    </row>
    <row r="343" spans="7:14" ht="15" hidden="1" x14ac:dyDescent="0.35">
      <c r="G343" s="14" t="e">
        <f>Grants!#REF!</f>
        <v>#REF!</v>
      </c>
      <c r="H343" s="24" t="e">
        <f>Grants!#REF!</f>
        <v>#REF!</v>
      </c>
      <c r="I343" s="24">
        <f t="shared" si="11"/>
        <v>0</v>
      </c>
      <c r="J343" s="14" t="e">
        <f t="shared" si="12"/>
        <v>#REF!</v>
      </c>
      <c r="M343" s="25" t="s">
        <v>384</v>
      </c>
      <c r="N343" s="26">
        <v>5271.65</v>
      </c>
    </row>
    <row r="344" spans="7:14" ht="15" hidden="1" x14ac:dyDescent="0.35">
      <c r="G344" s="14" t="e">
        <f>Grants!#REF!</f>
        <v>#REF!</v>
      </c>
      <c r="H344" s="24" t="e">
        <f>Grants!#REF!</f>
        <v>#REF!</v>
      </c>
      <c r="I344" s="24">
        <f t="shared" si="11"/>
        <v>0</v>
      </c>
      <c r="J344" s="14" t="e">
        <f t="shared" si="12"/>
        <v>#REF!</v>
      </c>
      <c r="M344" s="25" t="s">
        <v>384</v>
      </c>
      <c r="N344" s="26">
        <v>899.09</v>
      </c>
    </row>
    <row r="345" spans="7:14" ht="15" hidden="1" x14ac:dyDescent="0.35">
      <c r="G345" s="14" t="e">
        <f>Grants!#REF!</f>
        <v>#REF!</v>
      </c>
      <c r="H345" s="24" t="e">
        <f>Grants!#REF!</f>
        <v>#REF!</v>
      </c>
      <c r="I345" s="24">
        <f t="shared" si="11"/>
        <v>0</v>
      </c>
      <c r="J345" s="14" t="e">
        <f t="shared" si="12"/>
        <v>#REF!</v>
      </c>
      <c r="M345" s="25" t="s">
        <v>488</v>
      </c>
      <c r="N345" s="26">
        <v>7108.88</v>
      </c>
    </row>
    <row r="346" spans="7:14" ht="15" hidden="1" x14ac:dyDescent="0.35">
      <c r="G346" s="14" t="e">
        <f>Grants!#REF!</f>
        <v>#REF!</v>
      </c>
      <c r="H346" s="24" t="e">
        <f>Grants!#REF!</f>
        <v>#REF!</v>
      </c>
      <c r="I346" s="24">
        <f t="shared" si="11"/>
        <v>0</v>
      </c>
      <c r="J346" s="14" t="e">
        <f t="shared" si="12"/>
        <v>#REF!</v>
      </c>
      <c r="M346" s="25" t="s">
        <v>435</v>
      </c>
      <c r="N346" s="26">
        <v>9205.7800000000007</v>
      </c>
    </row>
    <row r="347" spans="7:14" ht="15" hidden="1" x14ac:dyDescent="0.35">
      <c r="G347" s="14" t="e">
        <f>Grants!#REF!</f>
        <v>#REF!</v>
      </c>
      <c r="H347" s="24" t="e">
        <f>Grants!#REF!</f>
        <v>#REF!</v>
      </c>
      <c r="I347" s="24">
        <f t="shared" si="11"/>
        <v>0</v>
      </c>
      <c r="J347" s="14" t="e">
        <f t="shared" si="12"/>
        <v>#REF!</v>
      </c>
      <c r="M347" s="25" t="s">
        <v>476</v>
      </c>
      <c r="N347" s="26">
        <v>1449.61</v>
      </c>
    </row>
    <row r="348" spans="7:14" ht="15" hidden="1" x14ac:dyDescent="0.35">
      <c r="G348" s="14" t="e">
        <f>Grants!#REF!</f>
        <v>#REF!</v>
      </c>
      <c r="H348" s="24" t="e">
        <f>Grants!#REF!</f>
        <v>#REF!</v>
      </c>
      <c r="I348" s="24">
        <f t="shared" si="11"/>
        <v>0</v>
      </c>
      <c r="J348" s="14" t="e">
        <f t="shared" si="12"/>
        <v>#REF!</v>
      </c>
      <c r="M348" s="25" t="s">
        <v>384</v>
      </c>
      <c r="N348" s="26">
        <v>1207.98</v>
      </c>
    </row>
    <row r="349" spans="7:14" ht="15" hidden="1" x14ac:dyDescent="0.35">
      <c r="G349" s="14" t="e">
        <f>Grants!#REF!</f>
        <v>#REF!</v>
      </c>
      <c r="H349" s="24" t="e">
        <f>Grants!#REF!</f>
        <v>#REF!</v>
      </c>
      <c r="I349" s="24">
        <f t="shared" si="11"/>
        <v>0</v>
      </c>
      <c r="J349" s="14" t="e">
        <f t="shared" si="12"/>
        <v>#REF!</v>
      </c>
      <c r="M349" s="25" t="s">
        <v>384</v>
      </c>
      <c r="N349" s="26">
        <v>1207.98</v>
      </c>
    </row>
    <row r="350" spans="7:14" ht="15" hidden="1" x14ac:dyDescent="0.35">
      <c r="G350" s="14" t="e">
        <f>Grants!#REF!</f>
        <v>#REF!</v>
      </c>
      <c r="H350" s="24" t="e">
        <f>Grants!#REF!</f>
        <v>#REF!</v>
      </c>
      <c r="I350" s="24">
        <f t="shared" si="11"/>
        <v>0</v>
      </c>
      <c r="J350" s="14" t="e">
        <f t="shared" si="12"/>
        <v>#REF!</v>
      </c>
      <c r="M350" s="25" t="s">
        <v>384</v>
      </c>
      <c r="N350" s="26">
        <v>603.99</v>
      </c>
    </row>
    <row r="351" spans="7:14" ht="15" hidden="1" x14ac:dyDescent="0.35">
      <c r="G351" s="14" t="e">
        <f>Grants!#REF!</f>
        <v>#REF!</v>
      </c>
      <c r="H351" s="24" t="e">
        <f>Grants!#REF!</f>
        <v>#REF!</v>
      </c>
      <c r="I351" s="24">
        <f t="shared" si="11"/>
        <v>0</v>
      </c>
      <c r="J351" s="14" t="e">
        <f t="shared" si="12"/>
        <v>#REF!</v>
      </c>
      <c r="M351" s="25" t="s">
        <v>384</v>
      </c>
      <c r="N351" s="26">
        <v>681.23</v>
      </c>
    </row>
    <row r="352" spans="7:14" ht="15" hidden="1" x14ac:dyDescent="0.35">
      <c r="G352" s="14" t="e">
        <f>Grants!#REF!</f>
        <v>#REF!</v>
      </c>
      <c r="H352" s="24" t="e">
        <f>Grants!#REF!</f>
        <v>#REF!</v>
      </c>
      <c r="I352" s="24">
        <f t="shared" si="11"/>
        <v>0</v>
      </c>
      <c r="J352" s="14" t="e">
        <f t="shared" si="12"/>
        <v>#REF!</v>
      </c>
      <c r="M352" s="25" t="s">
        <v>434</v>
      </c>
      <c r="N352" s="26">
        <v>93118.8</v>
      </c>
    </row>
    <row r="353" spans="7:14" ht="15" hidden="1" x14ac:dyDescent="0.35">
      <c r="G353" s="14" t="e">
        <f>Grants!#REF!</f>
        <v>#REF!</v>
      </c>
      <c r="H353" s="24" t="e">
        <f>Grants!#REF!</f>
        <v>#REF!</v>
      </c>
      <c r="I353" s="24">
        <f t="shared" si="11"/>
        <v>0</v>
      </c>
      <c r="J353" s="14" t="e">
        <f t="shared" si="12"/>
        <v>#REF!</v>
      </c>
      <c r="M353" s="25" t="s">
        <v>383</v>
      </c>
      <c r="N353" s="26">
        <v>1425.42</v>
      </c>
    </row>
    <row r="354" spans="7:14" ht="15" hidden="1" x14ac:dyDescent="0.35">
      <c r="G354" s="14" t="e">
        <f>Grants!#REF!</f>
        <v>#REF!</v>
      </c>
      <c r="H354" s="24" t="e">
        <f>Grants!#REF!</f>
        <v>#REF!</v>
      </c>
      <c r="I354" s="24">
        <f t="shared" si="11"/>
        <v>0</v>
      </c>
      <c r="J354" s="14" t="e">
        <f t="shared" si="12"/>
        <v>#REF!</v>
      </c>
      <c r="M354" s="25" t="s">
        <v>443</v>
      </c>
      <c r="N354" s="26">
        <v>14065.12</v>
      </c>
    </row>
    <row r="355" spans="7:14" ht="15" hidden="1" x14ac:dyDescent="0.35">
      <c r="G355" s="14" t="e">
        <f>Grants!#REF!</f>
        <v>#REF!</v>
      </c>
      <c r="H355" s="24" t="e">
        <f>Grants!#REF!</f>
        <v>#REF!</v>
      </c>
      <c r="I355" s="24">
        <f t="shared" si="11"/>
        <v>0</v>
      </c>
      <c r="J355" s="14" t="e">
        <f t="shared" si="12"/>
        <v>#REF!</v>
      </c>
      <c r="M355" s="25" t="s">
        <v>384</v>
      </c>
      <c r="N355" s="26">
        <v>1285.28</v>
      </c>
    </row>
    <row r="356" spans="7:14" ht="15" hidden="1" x14ac:dyDescent="0.35">
      <c r="G356" s="14" t="e">
        <f>Grants!#REF!</f>
        <v>#REF!</v>
      </c>
      <c r="H356" s="24" t="e">
        <f>Grants!#REF!</f>
        <v>#REF!</v>
      </c>
      <c r="I356" s="24">
        <f t="shared" si="11"/>
        <v>0</v>
      </c>
      <c r="J356" s="14" t="e">
        <f t="shared" si="12"/>
        <v>#REF!</v>
      </c>
      <c r="M356" s="25" t="s">
        <v>384</v>
      </c>
      <c r="N356" s="26">
        <v>1079.48</v>
      </c>
    </row>
    <row r="357" spans="7:14" ht="15" hidden="1" x14ac:dyDescent="0.35">
      <c r="G357" s="14" t="e">
        <f>Grants!#REF!</f>
        <v>#REF!</v>
      </c>
      <c r="H357" s="24" t="e">
        <f>Grants!#REF!</f>
        <v>#REF!</v>
      </c>
      <c r="I357" s="24">
        <f t="shared" si="11"/>
        <v>0</v>
      </c>
      <c r="J357" s="14" t="e">
        <f t="shared" si="12"/>
        <v>#REF!</v>
      </c>
      <c r="M357" s="25" t="s">
        <v>384</v>
      </c>
      <c r="N357" s="26">
        <v>857.52</v>
      </c>
    </row>
    <row r="358" spans="7:14" ht="15" hidden="1" x14ac:dyDescent="0.35">
      <c r="G358" s="14" t="e">
        <f>Grants!#REF!</f>
        <v>#REF!</v>
      </c>
      <c r="H358" s="24" t="e">
        <f>Grants!#REF!</f>
        <v>#REF!</v>
      </c>
      <c r="I358" s="24">
        <f t="shared" si="11"/>
        <v>0</v>
      </c>
      <c r="J358" s="14" t="e">
        <f t="shared" si="12"/>
        <v>#REF!</v>
      </c>
      <c r="M358" s="25" t="s">
        <v>384</v>
      </c>
      <c r="N358" s="26">
        <v>857.62</v>
      </c>
    </row>
    <row r="359" spans="7:14" ht="15" hidden="1" x14ac:dyDescent="0.35">
      <c r="G359" s="14" t="e">
        <f>Grants!#REF!</f>
        <v>#REF!</v>
      </c>
      <c r="H359" s="24" t="e">
        <f>Grants!#REF!</f>
        <v>#REF!</v>
      </c>
      <c r="I359" s="24">
        <f t="shared" si="11"/>
        <v>0</v>
      </c>
      <c r="J359" s="14" t="e">
        <f t="shared" si="12"/>
        <v>#REF!</v>
      </c>
      <c r="M359" s="25" t="s">
        <v>384</v>
      </c>
      <c r="N359" s="26">
        <v>844.67</v>
      </c>
    </row>
    <row r="360" spans="7:14" ht="15" hidden="1" x14ac:dyDescent="0.35">
      <c r="G360" s="14" t="e">
        <f>Grants!#REF!</f>
        <v>#REF!</v>
      </c>
      <c r="H360" s="24" t="e">
        <f>Grants!#REF!</f>
        <v>#REF!</v>
      </c>
      <c r="I360" s="24">
        <f t="shared" si="11"/>
        <v>0</v>
      </c>
      <c r="J360" s="14" t="e">
        <f t="shared" si="12"/>
        <v>#REF!</v>
      </c>
      <c r="M360" s="25" t="s">
        <v>384</v>
      </c>
      <c r="N360" s="26">
        <v>770.47</v>
      </c>
    </row>
    <row r="361" spans="7:14" ht="15" hidden="1" x14ac:dyDescent="0.35">
      <c r="G361" s="14" t="e">
        <f>Grants!#REF!</f>
        <v>#REF!</v>
      </c>
      <c r="H361" s="24" t="e">
        <f>Grants!#REF!</f>
        <v>#REF!</v>
      </c>
      <c r="I361" s="24">
        <f t="shared" si="11"/>
        <v>0</v>
      </c>
      <c r="J361" s="14" t="e">
        <f t="shared" si="12"/>
        <v>#REF!</v>
      </c>
      <c r="M361" s="25" t="s">
        <v>480</v>
      </c>
      <c r="N361" s="26">
        <v>6187.36</v>
      </c>
    </row>
    <row r="362" spans="7:14" ht="15" hidden="1" x14ac:dyDescent="0.35">
      <c r="G362" s="14" t="e">
        <f>Grants!#REF!</f>
        <v>#REF!</v>
      </c>
      <c r="H362" s="24" t="e">
        <f>Grants!#REF!</f>
        <v>#REF!</v>
      </c>
      <c r="I362" s="24">
        <f t="shared" si="11"/>
        <v>0</v>
      </c>
      <c r="J362" s="14" t="e">
        <f t="shared" si="12"/>
        <v>#REF!</v>
      </c>
      <c r="M362" s="25" t="s">
        <v>383</v>
      </c>
      <c r="N362" s="26">
        <v>742.88</v>
      </c>
    </row>
    <row r="363" spans="7:14" ht="15" hidden="1" x14ac:dyDescent="0.35">
      <c r="G363" s="14" t="e">
        <f>Grants!#REF!</f>
        <v>#REF!</v>
      </c>
      <c r="H363" s="24" t="e">
        <f>Grants!#REF!</f>
        <v>#REF!</v>
      </c>
      <c r="I363" s="24">
        <f t="shared" si="11"/>
        <v>0</v>
      </c>
      <c r="J363" s="14" t="e">
        <f t="shared" si="12"/>
        <v>#REF!</v>
      </c>
      <c r="M363" s="25" t="s">
        <v>384</v>
      </c>
      <c r="N363" s="26">
        <v>774.47</v>
      </c>
    </row>
    <row r="364" spans="7:14" ht="15" hidden="1" x14ac:dyDescent="0.35">
      <c r="G364" s="14" t="e">
        <f>Grants!#REF!</f>
        <v>#REF!</v>
      </c>
      <c r="H364" s="24" t="e">
        <f>Grants!#REF!</f>
        <v>#REF!</v>
      </c>
      <c r="I364" s="24">
        <f t="shared" si="11"/>
        <v>0</v>
      </c>
      <c r="J364" s="14" t="e">
        <f t="shared" si="12"/>
        <v>#REF!</v>
      </c>
      <c r="M364" s="25" t="s">
        <v>384</v>
      </c>
      <c r="N364" s="26">
        <v>1099.06</v>
      </c>
    </row>
    <row r="365" spans="7:14" ht="15" hidden="1" x14ac:dyDescent="0.35">
      <c r="G365" s="14" t="e">
        <f>Grants!#REF!</f>
        <v>#REF!</v>
      </c>
      <c r="H365" s="24" t="e">
        <f>Grants!#REF!</f>
        <v>#REF!</v>
      </c>
      <c r="I365" s="24">
        <f t="shared" si="11"/>
        <v>0</v>
      </c>
      <c r="J365" s="14" t="e">
        <f t="shared" si="12"/>
        <v>#REF!</v>
      </c>
      <c r="M365" s="25" t="s">
        <v>384</v>
      </c>
      <c r="N365" s="26">
        <v>1124.04</v>
      </c>
    </row>
    <row r="366" spans="7:14" ht="15" hidden="1" x14ac:dyDescent="0.35">
      <c r="G366" s="14" t="e">
        <f>Grants!#REF!</f>
        <v>#REF!</v>
      </c>
      <c r="H366" s="24" t="e">
        <f>Grants!#REF!</f>
        <v>#REF!</v>
      </c>
      <c r="I366" s="24">
        <f t="shared" si="11"/>
        <v>0</v>
      </c>
      <c r="J366" s="14" t="e">
        <f t="shared" si="12"/>
        <v>#REF!</v>
      </c>
      <c r="M366" s="25" t="s">
        <v>384</v>
      </c>
      <c r="N366" s="26">
        <v>562.02</v>
      </c>
    </row>
    <row r="367" spans="7:14" ht="15" hidden="1" x14ac:dyDescent="0.35">
      <c r="G367" s="14" t="e">
        <f>Grants!#REF!</f>
        <v>#REF!</v>
      </c>
      <c r="H367" s="24" t="e">
        <f>Grants!#REF!</f>
        <v>#REF!</v>
      </c>
      <c r="I367" s="24">
        <f t="shared" si="11"/>
        <v>0</v>
      </c>
      <c r="J367" s="14" t="e">
        <f t="shared" si="12"/>
        <v>#REF!</v>
      </c>
      <c r="M367" s="25" t="s">
        <v>453</v>
      </c>
      <c r="N367" s="26">
        <v>36978.69</v>
      </c>
    </row>
    <row r="368" spans="7:14" ht="15" hidden="1" x14ac:dyDescent="0.35">
      <c r="G368" s="14" t="e">
        <f>Grants!#REF!</f>
        <v>#REF!</v>
      </c>
      <c r="H368" s="24" t="e">
        <f>Grants!#REF!</f>
        <v>#REF!</v>
      </c>
      <c r="I368" s="24">
        <f t="shared" si="11"/>
        <v>0</v>
      </c>
      <c r="J368" s="14" t="e">
        <f t="shared" si="12"/>
        <v>#REF!</v>
      </c>
      <c r="M368" s="25" t="s">
        <v>383</v>
      </c>
      <c r="N368" s="26">
        <v>189</v>
      </c>
    </row>
    <row r="369" spans="7:14" ht="15" hidden="1" x14ac:dyDescent="0.35">
      <c r="G369" s="14" t="e">
        <f>Grants!#REF!</f>
        <v>#REF!</v>
      </c>
      <c r="H369" s="24" t="e">
        <f>Grants!#REF!</f>
        <v>#REF!</v>
      </c>
      <c r="I369" s="24">
        <f t="shared" si="11"/>
        <v>0</v>
      </c>
      <c r="J369" s="14" t="e">
        <f t="shared" si="12"/>
        <v>#REF!</v>
      </c>
      <c r="M369" s="25" t="s">
        <v>384</v>
      </c>
      <c r="N369" s="26">
        <v>591.34</v>
      </c>
    </row>
    <row r="370" spans="7:14" ht="15" hidden="1" x14ac:dyDescent="0.35">
      <c r="G370" s="14" t="e">
        <f>Grants!#REF!</f>
        <v>#REF!</v>
      </c>
      <c r="H370" s="24" t="e">
        <f>Grants!#REF!</f>
        <v>#REF!</v>
      </c>
      <c r="I370" s="24">
        <f t="shared" si="11"/>
        <v>0</v>
      </c>
      <c r="J370" s="14" t="e">
        <f t="shared" si="12"/>
        <v>#REF!</v>
      </c>
      <c r="M370" s="25" t="s">
        <v>384</v>
      </c>
      <c r="N370" s="26">
        <v>3633.17</v>
      </c>
    </row>
    <row r="371" spans="7:14" ht="15" hidden="1" x14ac:dyDescent="0.35">
      <c r="G371" s="14" t="e">
        <f>Grants!#REF!</f>
        <v>#REF!</v>
      </c>
      <c r="H371" s="24" t="e">
        <f>Grants!#REF!</f>
        <v>#REF!</v>
      </c>
      <c r="I371" s="24">
        <f t="shared" si="11"/>
        <v>0</v>
      </c>
      <c r="J371" s="14" t="e">
        <f t="shared" si="12"/>
        <v>#REF!</v>
      </c>
      <c r="M371" s="25" t="s">
        <v>383</v>
      </c>
      <c r="N371" s="26">
        <v>2541.3200000000002</v>
      </c>
    </row>
    <row r="372" spans="7:14" ht="15" hidden="1" x14ac:dyDescent="0.35">
      <c r="G372" s="14" t="e">
        <f>Grants!#REF!</f>
        <v>#REF!</v>
      </c>
      <c r="H372" s="24" t="e">
        <f>Grants!#REF!</f>
        <v>#REF!</v>
      </c>
      <c r="I372" s="24">
        <f t="shared" si="11"/>
        <v>0</v>
      </c>
      <c r="J372" s="14" t="e">
        <f t="shared" si="12"/>
        <v>#REF!</v>
      </c>
      <c r="M372" s="25" t="s">
        <v>384</v>
      </c>
      <c r="N372" s="26">
        <v>3247.88</v>
      </c>
    </row>
    <row r="373" spans="7:14" ht="15" hidden="1" x14ac:dyDescent="0.35">
      <c r="G373" s="14" t="e">
        <f>Grants!#REF!</f>
        <v>#REF!</v>
      </c>
      <c r="H373" s="24" t="e">
        <f>Grants!#REF!</f>
        <v>#REF!</v>
      </c>
      <c r="I373" s="24">
        <f t="shared" si="11"/>
        <v>0</v>
      </c>
      <c r="J373" s="14" t="e">
        <f t="shared" si="12"/>
        <v>#REF!</v>
      </c>
      <c r="M373" s="25" t="s">
        <v>384</v>
      </c>
      <c r="N373" s="26">
        <v>680.63</v>
      </c>
    </row>
    <row r="374" spans="7:14" ht="15" hidden="1" x14ac:dyDescent="0.35">
      <c r="G374" s="14" t="e">
        <f>Grants!#REF!</f>
        <v>#REF!</v>
      </c>
      <c r="H374" s="24" t="e">
        <f>Grants!#REF!</f>
        <v>#REF!</v>
      </c>
      <c r="I374" s="24">
        <f t="shared" si="11"/>
        <v>0</v>
      </c>
      <c r="J374" s="14" t="e">
        <f t="shared" si="12"/>
        <v>#REF!</v>
      </c>
      <c r="M374" s="25" t="s">
        <v>425</v>
      </c>
      <c r="N374" s="26">
        <v>11302.52</v>
      </c>
    </row>
    <row r="375" spans="7:14" ht="15" hidden="1" x14ac:dyDescent="0.35">
      <c r="G375" s="14" t="e">
        <f>Grants!#REF!</f>
        <v>#REF!</v>
      </c>
      <c r="H375" s="24" t="e">
        <f>Grants!#REF!</f>
        <v>#REF!</v>
      </c>
      <c r="I375" s="24">
        <f t="shared" si="11"/>
        <v>0</v>
      </c>
      <c r="J375" s="14" t="e">
        <f t="shared" si="12"/>
        <v>#REF!</v>
      </c>
      <c r="M375" s="25" t="s">
        <v>384</v>
      </c>
      <c r="N375" s="26">
        <v>5103.97</v>
      </c>
    </row>
    <row r="376" spans="7:14" ht="15" hidden="1" x14ac:dyDescent="0.35">
      <c r="G376" s="14" t="e">
        <f>Grants!#REF!</f>
        <v>#REF!</v>
      </c>
      <c r="H376" s="24" t="e">
        <f>Grants!#REF!</f>
        <v>#REF!</v>
      </c>
      <c r="I376" s="24">
        <f t="shared" si="11"/>
        <v>0</v>
      </c>
      <c r="J376" s="14" t="e">
        <f t="shared" si="12"/>
        <v>#REF!</v>
      </c>
      <c r="M376" s="25" t="s">
        <v>437</v>
      </c>
      <c r="N376" s="26">
        <v>8237.56</v>
      </c>
    </row>
    <row r="377" spans="7:14" ht="15" hidden="1" x14ac:dyDescent="0.35">
      <c r="G377" s="14" t="e">
        <f>Grants!#REF!</f>
        <v>#REF!</v>
      </c>
      <c r="H377" s="24" t="e">
        <f>Grants!#REF!</f>
        <v>#REF!</v>
      </c>
      <c r="I377" s="24">
        <f t="shared" si="11"/>
        <v>0</v>
      </c>
      <c r="J377" s="14" t="e">
        <f t="shared" si="12"/>
        <v>#REF!</v>
      </c>
      <c r="M377" s="25" t="s">
        <v>414</v>
      </c>
      <c r="N377" s="26">
        <v>10849.28</v>
      </c>
    </row>
    <row r="378" spans="7:14" ht="15" hidden="1" x14ac:dyDescent="0.35">
      <c r="G378" s="14" t="e">
        <f>Grants!#REF!</f>
        <v>#REF!</v>
      </c>
      <c r="H378" s="24" t="e">
        <f>Grants!#REF!</f>
        <v>#REF!</v>
      </c>
      <c r="I378" s="24">
        <f t="shared" si="11"/>
        <v>0</v>
      </c>
      <c r="J378" s="14" t="e">
        <f t="shared" si="12"/>
        <v>#REF!</v>
      </c>
      <c r="M378" s="25" t="s">
        <v>383</v>
      </c>
      <c r="N378" s="26">
        <v>3563.91</v>
      </c>
    </row>
    <row r="379" spans="7:14" ht="15" hidden="1" x14ac:dyDescent="0.35">
      <c r="G379" s="14" t="e">
        <f>Grants!#REF!</f>
        <v>#REF!</v>
      </c>
      <c r="H379" s="24" t="e">
        <f>Grants!#REF!</f>
        <v>#REF!</v>
      </c>
      <c r="I379" s="24">
        <f t="shared" si="11"/>
        <v>0</v>
      </c>
      <c r="J379" s="14" t="e">
        <f t="shared" si="12"/>
        <v>#REF!</v>
      </c>
      <c r="M379" s="25" t="s">
        <v>384</v>
      </c>
      <c r="N379" s="26">
        <v>4803.51</v>
      </c>
    </row>
    <row r="380" spans="7:14" ht="15" hidden="1" x14ac:dyDescent="0.35">
      <c r="G380" s="14" t="e">
        <f>Grants!#REF!</f>
        <v>#REF!</v>
      </c>
      <c r="H380" s="24" t="e">
        <f>Grants!#REF!</f>
        <v>#REF!</v>
      </c>
      <c r="I380" s="24">
        <f t="shared" si="11"/>
        <v>0</v>
      </c>
      <c r="J380" s="14" t="e">
        <f t="shared" si="12"/>
        <v>#REF!</v>
      </c>
      <c r="M380" s="25" t="s">
        <v>384</v>
      </c>
      <c r="N380" s="26">
        <v>562.02</v>
      </c>
    </row>
    <row r="381" spans="7:14" ht="15" hidden="1" x14ac:dyDescent="0.35">
      <c r="G381" s="14" t="e">
        <f>Grants!#REF!</f>
        <v>#REF!</v>
      </c>
      <c r="H381" s="24" t="e">
        <f>Grants!#REF!</f>
        <v>#REF!</v>
      </c>
      <c r="I381" s="24">
        <f t="shared" si="11"/>
        <v>0</v>
      </c>
      <c r="J381" s="14" t="e">
        <f t="shared" si="12"/>
        <v>#REF!</v>
      </c>
      <c r="M381" s="25" t="s">
        <v>384</v>
      </c>
      <c r="N381" s="26">
        <v>1124.04</v>
      </c>
    </row>
    <row r="382" spans="7:14" ht="15" hidden="1" x14ac:dyDescent="0.35">
      <c r="G382" s="14" t="e">
        <f>Grants!#REF!</f>
        <v>#REF!</v>
      </c>
      <c r="H382" s="24" t="e">
        <f>Grants!#REF!</f>
        <v>#REF!</v>
      </c>
      <c r="I382" s="24">
        <f t="shared" si="11"/>
        <v>0</v>
      </c>
      <c r="J382" s="14" t="e">
        <f t="shared" si="12"/>
        <v>#REF!</v>
      </c>
      <c r="M382" s="25" t="s">
        <v>384</v>
      </c>
      <c r="N382" s="26">
        <v>562.02</v>
      </c>
    </row>
    <row r="383" spans="7:14" ht="15" hidden="1" x14ac:dyDescent="0.35">
      <c r="G383" s="14" t="e">
        <f>Grants!#REF!</f>
        <v>#REF!</v>
      </c>
      <c r="H383" s="24" t="e">
        <f>Grants!#REF!</f>
        <v>#REF!</v>
      </c>
      <c r="I383" s="24">
        <f t="shared" si="11"/>
        <v>0</v>
      </c>
      <c r="J383" s="14" t="e">
        <f t="shared" si="12"/>
        <v>#REF!</v>
      </c>
      <c r="M383" s="25" t="s">
        <v>383</v>
      </c>
      <c r="N383" s="26">
        <v>11479.36</v>
      </c>
    </row>
    <row r="384" spans="7:14" ht="15" hidden="1" x14ac:dyDescent="0.35">
      <c r="G384" s="14" t="e">
        <f>Grants!#REF!</f>
        <v>#REF!</v>
      </c>
      <c r="H384" s="24" t="e">
        <f>Grants!#REF!</f>
        <v>#REF!</v>
      </c>
      <c r="I384" s="24">
        <f t="shared" si="11"/>
        <v>0</v>
      </c>
      <c r="J384" s="14" t="e">
        <f t="shared" si="12"/>
        <v>#REF!</v>
      </c>
      <c r="M384" s="25" t="s">
        <v>448</v>
      </c>
      <c r="N384" s="26">
        <v>4632.8999999999996</v>
      </c>
    </row>
    <row r="385" spans="7:14" ht="15" hidden="1" x14ac:dyDescent="0.35">
      <c r="G385" s="14" t="e">
        <f>Grants!#REF!</f>
        <v>#REF!</v>
      </c>
      <c r="H385" s="24" t="e">
        <f>Grants!#REF!</f>
        <v>#REF!</v>
      </c>
      <c r="I385" s="24">
        <f t="shared" si="11"/>
        <v>0</v>
      </c>
      <c r="J385" s="14" t="e">
        <f t="shared" si="12"/>
        <v>#REF!</v>
      </c>
      <c r="M385" s="25" t="s">
        <v>432</v>
      </c>
      <c r="N385" s="26">
        <v>65023.39</v>
      </c>
    </row>
    <row r="386" spans="7:14" ht="15" hidden="1" x14ac:dyDescent="0.35">
      <c r="G386" s="14" t="e">
        <f>Grants!#REF!</f>
        <v>#REF!</v>
      </c>
      <c r="H386" s="24" t="e">
        <f>Grants!#REF!</f>
        <v>#REF!</v>
      </c>
      <c r="I386" s="24">
        <f t="shared" si="11"/>
        <v>0</v>
      </c>
      <c r="J386" s="14" t="e">
        <f t="shared" si="12"/>
        <v>#REF!</v>
      </c>
      <c r="M386" s="25" t="s">
        <v>471</v>
      </c>
      <c r="N386" s="26">
        <v>32195.56</v>
      </c>
    </row>
    <row r="387" spans="7:14" ht="15" hidden="1" x14ac:dyDescent="0.35">
      <c r="G387" s="14" t="e">
        <f>Grants!#REF!</f>
        <v>#REF!</v>
      </c>
      <c r="H387" s="24" t="e">
        <f>Grants!#REF!</f>
        <v>#REF!</v>
      </c>
      <c r="I387" s="24">
        <f t="shared" si="11"/>
        <v>0</v>
      </c>
      <c r="J387" s="14" t="e">
        <f t="shared" si="12"/>
        <v>#REF!</v>
      </c>
      <c r="M387" s="25" t="s">
        <v>384</v>
      </c>
      <c r="N387" s="26">
        <v>619.27</v>
      </c>
    </row>
    <row r="388" spans="7:14" ht="15" hidden="1" x14ac:dyDescent="0.35">
      <c r="G388" s="14" t="e">
        <f>Grants!#REF!</f>
        <v>#REF!</v>
      </c>
      <c r="H388" s="24" t="e">
        <f>Grants!#REF!</f>
        <v>#REF!</v>
      </c>
      <c r="I388" s="24">
        <f t="shared" si="11"/>
        <v>0</v>
      </c>
      <c r="J388" s="14" t="e">
        <f t="shared" si="12"/>
        <v>#REF!</v>
      </c>
      <c r="M388" s="25" t="s">
        <v>475</v>
      </c>
      <c r="N388" s="26">
        <v>62238.74</v>
      </c>
    </row>
    <row r="389" spans="7:14" ht="15" hidden="1" x14ac:dyDescent="0.35">
      <c r="G389" s="14" t="e">
        <f>Grants!#REF!</f>
        <v>#REF!</v>
      </c>
      <c r="H389" s="24" t="e">
        <f>Grants!#REF!</f>
        <v>#REF!</v>
      </c>
      <c r="I389" s="24">
        <f t="shared" si="11"/>
        <v>0</v>
      </c>
      <c r="J389" s="14" t="e">
        <f t="shared" si="12"/>
        <v>#REF!</v>
      </c>
      <c r="M389" s="25" t="s">
        <v>384</v>
      </c>
      <c r="N389" s="26">
        <v>4245.01</v>
      </c>
    </row>
    <row r="390" spans="7:14" ht="15" hidden="1" x14ac:dyDescent="0.35">
      <c r="G390" s="14" t="e">
        <f>Grants!#REF!</f>
        <v>#REF!</v>
      </c>
      <c r="H390" s="24" t="e">
        <f>Grants!#REF!</f>
        <v>#REF!</v>
      </c>
      <c r="I390" s="24">
        <f t="shared" ref="I390:I453" si="13">SUMIF(M:M,G:G,N:N)</f>
        <v>0</v>
      </c>
      <c r="J390" s="14" t="e">
        <f t="shared" ref="J390:J453" si="14">IF(I390=H390,"TRUE",IF(I390=0,"","FALSE"))</f>
        <v>#REF!</v>
      </c>
      <c r="M390" s="25" t="s">
        <v>438</v>
      </c>
      <c r="N390" s="26">
        <v>69704.75</v>
      </c>
    </row>
    <row r="391" spans="7:14" ht="15" hidden="1" x14ac:dyDescent="0.35">
      <c r="G391" s="14" t="e">
        <f>Grants!#REF!</f>
        <v>#REF!</v>
      </c>
      <c r="H391" s="24" t="e">
        <f>Grants!#REF!</f>
        <v>#REF!</v>
      </c>
      <c r="I391" s="24">
        <f t="shared" si="13"/>
        <v>0</v>
      </c>
      <c r="J391" s="14" t="e">
        <f t="shared" si="14"/>
        <v>#REF!</v>
      </c>
      <c r="M391" s="25" t="s">
        <v>384</v>
      </c>
      <c r="N391" s="26">
        <v>1591.02</v>
      </c>
    </row>
    <row r="392" spans="7:14" ht="15" hidden="1" x14ac:dyDescent="0.35">
      <c r="G392" s="14" t="e">
        <f>Grants!#REF!</f>
        <v>#REF!</v>
      </c>
      <c r="H392" s="24" t="e">
        <f>Grants!#REF!</f>
        <v>#REF!</v>
      </c>
      <c r="I392" s="24">
        <f t="shared" si="13"/>
        <v>0</v>
      </c>
      <c r="J392" s="14" t="e">
        <f t="shared" si="14"/>
        <v>#REF!</v>
      </c>
      <c r="M392" s="25" t="s">
        <v>467</v>
      </c>
      <c r="N392" s="26">
        <v>8703.66</v>
      </c>
    </row>
    <row r="393" spans="7:14" ht="15" hidden="1" x14ac:dyDescent="0.35">
      <c r="G393" s="14" t="e">
        <f>Grants!#REF!</f>
        <v>#REF!</v>
      </c>
      <c r="H393" s="24" t="e">
        <f>Grants!#REF!</f>
        <v>#REF!</v>
      </c>
      <c r="I393" s="24">
        <f t="shared" si="13"/>
        <v>0</v>
      </c>
      <c r="J393" s="14" t="e">
        <f t="shared" si="14"/>
        <v>#REF!</v>
      </c>
      <c r="M393" s="25" t="s">
        <v>383</v>
      </c>
      <c r="N393" s="26">
        <v>1396.16</v>
      </c>
    </row>
    <row r="394" spans="7:14" ht="15" hidden="1" x14ac:dyDescent="0.35">
      <c r="G394" s="14" t="e">
        <f>Grants!#REF!</f>
        <v>#REF!</v>
      </c>
      <c r="H394" s="24" t="e">
        <f>Grants!#REF!</f>
        <v>#REF!</v>
      </c>
      <c r="I394" s="24">
        <f t="shared" si="13"/>
        <v>0</v>
      </c>
      <c r="J394" s="14" t="e">
        <f t="shared" si="14"/>
        <v>#REF!</v>
      </c>
      <c r="M394" s="25" t="s">
        <v>383</v>
      </c>
      <c r="N394" s="26">
        <v>664.44</v>
      </c>
    </row>
    <row r="395" spans="7:14" ht="15" hidden="1" x14ac:dyDescent="0.35">
      <c r="G395" s="14" t="e">
        <f>Grants!#REF!</f>
        <v>#REF!</v>
      </c>
      <c r="H395" s="24" t="e">
        <f>Grants!#REF!</f>
        <v>#REF!</v>
      </c>
      <c r="I395" s="24">
        <f t="shared" si="13"/>
        <v>0</v>
      </c>
      <c r="J395" s="14" t="e">
        <f t="shared" si="14"/>
        <v>#REF!</v>
      </c>
      <c r="M395" s="25" t="s">
        <v>384</v>
      </c>
      <c r="N395" s="26">
        <v>11213.05</v>
      </c>
    </row>
    <row r="396" spans="7:14" ht="15" hidden="1" x14ac:dyDescent="0.35">
      <c r="G396" s="14" t="e">
        <f>Grants!#REF!</f>
        <v>#REF!</v>
      </c>
      <c r="H396" s="24" t="e">
        <f>Grants!#REF!</f>
        <v>#REF!</v>
      </c>
      <c r="I396" s="24">
        <f t="shared" si="13"/>
        <v>0</v>
      </c>
      <c r="J396" s="14" t="e">
        <f t="shared" si="14"/>
        <v>#REF!</v>
      </c>
      <c r="M396" s="25" t="s">
        <v>490</v>
      </c>
      <c r="N396" s="26">
        <v>2681.91</v>
      </c>
    </row>
    <row r="397" spans="7:14" ht="15" hidden="1" x14ac:dyDescent="0.35">
      <c r="G397" s="14" t="e">
        <f>Grants!#REF!</f>
        <v>#REF!</v>
      </c>
      <c r="H397" s="24" t="e">
        <f>Grants!#REF!</f>
        <v>#REF!</v>
      </c>
      <c r="I397" s="24">
        <f t="shared" si="13"/>
        <v>0</v>
      </c>
      <c r="J397" s="14" t="e">
        <f t="shared" si="14"/>
        <v>#REF!</v>
      </c>
      <c r="M397" s="25" t="s">
        <v>427</v>
      </c>
      <c r="N397" s="26">
        <v>33295.07</v>
      </c>
    </row>
    <row r="398" spans="7:14" ht="15" hidden="1" x14ac:dyDescent="0.35">
      <c r="G398" s="14" t="e">
        <f>Grants!#REF!</f>
        <v>#REF!</v>
      </c>
      <c r="H398" s="24" t="e">
        <f>Grants!#REF!</f>
        <v>#REF!</v>
      </c>
      <c r="I398" s="24">
        <f t="shared" si="13"/>
        <v>0</v>
      </c>
      <c r="J398" s="14" t="e">
        <f t="shared" si="14"/>
        <v>#REF!</v>
      </c>
      <c r="M398" s="25" t="s">
        <v>384</v>
      </c>
      <c r="N398" s="26">
        <v>4793.09</v>
      </c>
    </row>
    <row r="399" spans="7:14" ht="15" hidden="1" x14ac:dyDescent="0.35">
      <c r="G399" s="14" t="e">
        <f>Grants!#REF!</f>
        <v>#REF!</v>
      </c>
      <c r="H399" s="24" t="e">
        <f>Grants!#REF!</f>
        <v>#REF!</v>
      </c>
      <c r="I399" s="24">
        <f t="shared" si="13"/>
        <v>0</v>
      </c>
      <c r="J399" s="14" t="e">
        <f t="shared" si="14"/>
        <v>#REF!</v>
      </c>
      <c r="M399" s="25" t="s">
        <v>473</v>
      </c>
      <c r="N399" s="26">
        <v>3199.52</v>
      </c>
    </row>
    <row r="400" spans="7:14" ht="15" hidden="1" x14ac:dyDescent="0.35">
      <c r="G400" s="14" t="e">
        <f>Grants!#REF!</f>
        <v>#REF!</v>
      </c>
      <c r="H400" s="24" t="e">
        <f>Grants!#REF!</f>
        <v>#REF!</v>
      </c>
      <c r="I400" s="24">
        <f t="shared" si="13"/>
        <v>0</v>
      </c>
      <c r="J400" s="14" t="e">
        <f t="shared" si="14"/>
        <v>#REF!</v>
      </c>
      <c r="M400" s="25" t="s">
        <v>384</v>
      </c>
      <c r="N400" s="26">
        <v>732.5</v>
      </c>
    </row>
    <row r="401" spans="7:14" ht="15" hidden="1" x14ac:dyDescent="0.35">
      <c r="G401" s="14" t="e">
        <f>Grants!#REF!</f>
        <v>#REF!</v>
      </c>
      <c r="H401" s="24" t="e">
        <f>Grants!#REF!</f>
        <v>#REF!</v>
      </c>
      <c r="I401" s="24">
        <f t="shared" si="13"/>
        <v>0</v>
      </c>
      <c r="J401" s="14" t="e">
        <f t="shared" si="14"/>
        <v>#REF!</v>
      </c>
      <c r="M401" s="25" t="s">
        <v>384</v>
      </c>
      <c r="N401" s="26">
        <v>584.08000000000004</v>
      </c>
    </row>
    <row r="402" spans="7:14" ht="15" hidden="1" x14ac:dyDescent="0.35">
      <c r="G402" s="14" t="e">
        <f>Grants!#REF!</f>
        <v>#REF!</v>
      </c>
      <c r="H402" s="24" t="e">
        <f>Grants!#REF!</f>
        <v>#REF!</v>
      </c>
      <c r="I402" s="24">
        <f t="shared" si="13"/>
        <v>0</v>
      </c>
      <c r="J402" s="14" t="e">
        <f t="shared" si="14"/>
        <v>#REF!</v>
      </c>
      <c r="M402" s="25" t="s">
        <v>384</v>
      </c>
      <c r="N402" s="26">
        <v>673.71</v>
      </c>
    </row>
    <row r="403" spans="7:14" ht="15" hidden="1" x14ac:dyDescent="0.35">
      <c r="G403" s="14" t="e">
        <f>Grants!#REF!</f>
        <v>#REF!</v>
      </c>
      <c r="H403" s="24" t="e">
        <f>Grants!#REF!</f>
        <v>#REF!</v>
      </c>
      <c r="I403" s="24">
        <f t="shared" si="13"/>
        <v>0</v>
      </c>
      <c r="J403" s="14" t="e">
        <f t="shared" si="14"/>
        <v>#REF!</v>
      </c>
      <c r="M403" s="25" t="s">
        <v>384</v>
      </c>
      <c r="N403" s="26">
        <v>1232.1300000000001</v>
      </c>
    </row>
    <row r="404" spans="7:14" ht="15" hidden="1" x14ac:dyDescent="0.35">
      <c r="G404" s="14" t="e">
        <f>Grants!#REF!</f>
        <v>#REF!</v>
      </c>
      <c r="H404" s="24" t="e">
        <f>Grants!#REF!</f>
        <v>#REF!</v>
      </c>
      <c r="I404" s="24">
        <f t="shared" si="13"/>
        <v>0</v>
      </c>
      <c r="J404" s="14" t="e">
        <f t="shared" si="14"/>
        <v>#REF!</v>
      </c>
      <c r="M404" s="25" t="s">
        <v>383</v>
      </c>
      <c r="N404" s="26">
        <v>290.3</v>
      </c>
    </row>
    <row r="405" spans="7:14" ht="15" hidden="1" x14ac:dyDescent="0.35">
      <c r="G405" s="14" t="e">
        <f>Grants!#REF!</f>
        <v>#REF!</v>
      </c>
      <c r="H405" s="24" t="e">
        <f>Grants!#REF!</f>
        <v>#REF!</v>
      </c>
      <c r="I405" s="24">
        <f t="shared" si="13"/>
        <v>0</v>
      </c>
      <c r="J405" s="14" t="e">
        <f t="shared" si="14"/>
        <v>#REF!</v>
      </c>
      <c r="M405" s="25" t="s">
        <v>384</v>
      </c>
      <c r="N405" s="26">
        <v>5756.98</v>
      </c>
    </row>
    <row r="406" spans="7:14" ht="15" hidden="1" x14ac:dyDescent="0.35">
      <c r="G406" s="14" t="e">
        <f>Grants!#REF!</f>
        <v>#REF!</v>
      </c>
      <c r="H406" s="24" t="e">
        <f>Grants!#REF!</f>
        <v>#REF!</v>
      </c>
      <c r="I406" s="24">
        <f t="shared" si="13"/>
        <v>0</v>
      </c>
      <c r="J406" s="14" t="e">
        <f t="shared" si="14"/>
        <v>#REF!</v>
      </c>
      <c r="M406" s="25" t="s">
        <v>384</v>
      </c>
      <c r="N406" s="26">
        <v>859.31</v>
      </c>
    </row>
    <row r="407" spans="7:14" ht="15" hidden="1" x14ac:dyDescent="0.35">
      <c r="G407" s="14" t="e">
        <f>Grants!#REF!</f>
        <v>#REF!</v>
      </c>
      <c r="H407" s="24" t="e">
        <f>Grants!#REF!</f>
        <v>#REF!</v>
      </c>
      <c r="I407" s="24">
        <f t="shared" si="13"/>
        <v>0</v>
      </c>
      <c r="J407" s="14" t="e">
        <f t="shared" si="14"/>
        <v>#REF!</v>
      </c>
      <c r="M407" s="25" t="s">
        <v>384</v>
      </c>
      <c r="N407" s="26">
        <v>581.95000000000005</v>
      </c>
    </row>
    <row r="408" spans="7:14" ht="15" hidden="1" x14ac:dyDescent="0.35">
      <c r="G408" s="14" t="e">
        <f>Grants!#REF!</f>
        <v>#REF!</v>
      </c>
      <c r="H408" s="24" t="e">
        <f>Grants!#REF!</f>
        <v>#REF!</v>
      </c>
      <c r="I408" s="24">
        <f t="shared" si="13"/>
        <v>0</v>
      </c>
      <c r="J408" s="14" t="e">
        <f t="shared" si="14"/>
        <v>#REF!</v>
      </c>
      <c r="M408" s="25" t="s">
        <v>384</v>
      </c>
      <c r="N408" s="26">
        <v>1574.06</v>
      </c>
    </row>
    <row r="409" spans="7:14" ht="15" hidden="1" x14ac:dyDescent="0.35">
      <c r="G409" s="14" t="e">
        <f>Grants!#REF!</f>
        <v>#REF!</v>
      </c>
      <c r="H409" s="24" t="e">
        <f>Grants!#REF!</f>
        <v>#REF!</v>
      </c>
      <c r="I409" s="24">
        <f t="shared" si="13"/>
        <v>0</v>
      </c>
      <c r="J409" s="14" t="e">
        <f t="shared" si="14"/>
        <v>#REF!</v>
      </c>
      <c r="M409" s="25" t="s">
        <v>384</v>
      </c>
      <c r="N409" s="26">
        <v>1234.04</v>
      </c>
    </row>
    <row r="410" spans="7:14" ht="15" hidden="1" x14ac:dyDescent="0.35">
      <c r="G410" s="14" t="e">
        <f>Grants!#REF!</f>
        <v>#REF!</v>
      </c>
      <c r="H410" s="24" t="e">
        <f>Grants!#REF!</f>
        <v>#REF!</v>
      </c>
      <c r="I410" s="24">
        <f t="shared" si="13"/>
        <v>0</v>
      </c>
      <c r="J410" s="14" t="e">
        <f t="shared" si="14"/>
        <v>#REF!</v>
      </c>
      <c r="M410" s="25" t="s">
        <v>384</v>
      </c>
      <c r="N410" s="26">
        <v>1574.06</v>
      </c>
    </row>
    <row r="411" spans="7:14" ht="15" hidden="1" x14ac:dyDescent="0.35">
      <c r="G411" s="14" t="e">
        <f>Grants!#REF!</f>
        <v>#REF!</v>
      </c>
      <c r="H411" s="24" t="e">
        <f>Grants!#REF!</f>
        <v>#REF!</v>
      </c>
      <c r="I411" s="24">
        <f t="shared" si="13"/>
        <v>0</v>
      </c>
      <c r="J411" s="14" t="e">
        <f t="shared" si="14"/>
        <v>#REF!</v>
      </c>
      <c r="M411" s="25" t="s">
        <v>384</v>
      </c>
      <c r="N411" s="26">
        <v>1473.18</v>
      </c>
    </row>
    <row r="412" spans="7:14" ht="15" hidden="1" x14ac:dyDescent="0.35">
      <c r="G412" s="14" t="e">
        <f>Grants!#REF!</f>
        <v>#REF!</v>
      </c>
      <c r="H412" s="24" t="e">
        <f>Grants!#REF!</f>
        <v>#REF!</v>
      </c>
      <c r="I412" s="24">
        <f t="shared" si="13"/>
        <v>0</v>
      </c>
      <c r="J412" s="14" t="e">
        <f t="shared" si="14"/>
        <v>#REF!</v>
      </c>
      <c r="M412" s="25" t="s">
        <v>477</v>
      </c>
      <c r="N412" s="26">
        <v>19183.52</v>
      </c>
    </row>
    <row r="413" spans="7:14" ht="15" hidden="1" x14ac:dyDescent="0.35">
      <c r="G413" s="14" t="e">
        <f>Grants!#REF!</f>
        <v>#REF!</v>
      </c>
      <c r="H413" s="24" t="e">
        <f>Grants!#REF!</f>
        <v>#REF!</v>
      </c>
      <c r="I413" s="24">
        <f t="shared" si="13"/>
        <v>0</v>
      </c>
      <c r="J413" s="14" t="e">
        <f t="shared" si="14"/>
        <v>#REF!</v>
      </c>
      <c r="M413" s="25" t="s">
        <v>491</v>
      </c>
      <c r="N413" s="26">
        <v>40065.040000000001</v>
      </c>
    </row>
    <row r="414" spans="7:14" ht="15" hidden="1" x14ac:dyDescent="0.35">
      <c r="G414" s="14" t="e">
        <f>Grants!#REF!</f>
        <v>#REF!</v>
      </c>
      <c r="H414" s="24" t="e">
        <f>Grants!#REF!</f>
        <v>#REF!</v>
      </c>
      <c r="I414" s="24">
        <f t="shared" si="13"/>
        <v>0</v>
      </c>
      <c r="J414" s="14" t="e">
        <f t="shared" si="14"/>
        <v>#REF!</v>
      </c>
      <c r="M414" s="25" t="s">
        <v>460</v>
      </c>
      <c r="N414" s="26">
        <v>57828.79</v>
      </c>
    </row>
    <row r="415" spans="7:14" ht="15" hidden="1" x14ac:dyDescent="0.35">
      <c r="G415" s="14" t="e">
        <f>Grants!#REF!</f>
        <v>#REF!</v>
      </c>
      <c r="H415" s="24" t="e">
        <f>Grants!#REF!</f>
        <v>#REF!</v>
      </c>
      <c r="I415" s="24">
        <f t="shared" si="13"/>
        <v>0</v>
      </c>
      <c r="J415" s="14" t="e">
        <f t="shared" si="14"/>
        <v>#REF!</v>
      </c>
      <c r="M415" s="25" t="s">
        <v>384</v>
      </c>
      <c r="N415" s="26">
        <v>857.62</v>
      </c>
    </row>
    <row r="416" spans="7:14" ht="15" hidden="1" x14ac:dyDescent="0.35">
      <c r="G416" s="14" t="e">
        <f>Grants!#REF!</f>
        <v>#REF!</v>
      </c>
      <c r="H416" s="24" t="e">
        <f>Grants!#REF!</f>
        <v>#REF!</v>
      </c>
      <c r="I416" s="24">
        <f t="shared" si="13"/>
        <v>0</v>
      </c>
      <c r="J416" s="14" t="e">
        <f t="shared" si="14"/>
        <v>#REF!</v>
      </c>
      <c r="M416" s="25" t="s">
        <v>384</v>
      </c>
      <c r="N416" s="26">
        <v>636.37</v>
      </c>
    </row>
    <row r="417" spans="7:14" ht="15" hidden="1" x14ac:dyDescent="0.35">
      <c r="G417" s="14" t="e">
        <f>Grants!#REF!</f>
        <v>#REF!</v>
      </c>
      <c r="H417" s="24" t="e">
        <f>Grants!#REF!</f>
        <v>#REF!</v>
      </c>
      <c r="I417" s="24">
        <f t="shared" si="13"/>
        <v>0</v>
      </c>
      <c r="J417" s="14" t="e">
        <f t="shared" si="14"/>
        <v>#REF!</v>
      </c>
      <c r="M417" s="25" t="s">
        <v>478</v>
      </c>
      <c r="N417" s="26">
        <v>17735.09</v>
      </c>
    </row>
    <row r="418" spans="7:14" ht="15" hidden="1" x14ac:dyDescent="0.35">
      <c r="G418" s="14" t="e">
        <f>Grants!#REF!</f>
        <v>#REF!</v>
      </c>
      <c r="H418" s="24" t="e">
        <f>Grants!#REF!</f>
        <v>#REF!</v>
      </c>
      <c r="I418" s="24">
        <f t="shared" si="13"/>
        <v>0</v>
      </c>
      <c r="J418" s="14" t="e">
        <f t="shared" si="14"/>
        <v>#REF!</v>
      </c>
      <c r="M418" s="25" t="s">
        <v>489</v>
      </c>
      <c r="N418" s="26">
        <v>2383.42</v>
      </c>
    </row>
    <row r="419" spans="7:14" ht="15" hidden="1" x14ac:dyDescent="0.35">
      <c r="G419" s="14" t="e">
        <f>Grants!#REF!</f>
        <v>#REF!</v>
      </c>
      <c r="H419" s="24" t="e">
        <f>Grants!#REF!</f>
        <v>#REF!</v>
      </c>
      <c r="I419" s="24">
        <f t="shared" si="13"/>
        <v>0</v>
      </c>
      <c r="J419" s="14" t="e">
        <f t="shared" si="14"/>
        <v>#REF!</v>
      </c>
      <c r="M419" s="25" t="s">
        <v>487</v>
      </c>
      <c r="N419" s="26">
        <v>10012.76</v>
      </c>
    </row>
    <row r="420" spans="7:14" ht="15" hidden="1" x14ac:dyDescent="0.35">
      <c r="G420" s="14" t="e">
        <f>Grants!#REF!</f>
        <v>#REF!</v>
      </c>
      <c r="H420" s="24" t="e">
        <f>Grants!#REF!</f>
        <v>#REF!</v>
      </c>
      <c r="I420" s="24">
        <f t="shared" si="13"/>
        <v>0</v>
      </c>
      <c r="J420" s="14" t="e">
        <f t="shared" si="14"/>
        <v>#REF!</v>
      </c>
      <c r="M420" s="25" t="s">
        <v>486</v>
      </c>
      <c r="N420" s="26">
        <v>21326.77</v>
      </c>
    </row>
    <row r="421" spans="7:14" ht="15" hidden="1" x14ac:dyDescent="0.35">
      <c r="G421" s="14" t="e">
        <f>Grants!#REF!</f>
        <v>#REF!</v>
      </c>
      <c r="H421" s="24" t="e">
        <f>Grants!#REF!</f>
        <v>#REF!</v>
      </c>
      <c r="I421" s="24">
        <f t="shared" si="13"/>
        <v>0</v>
      </c>
      <c r="J421" s="14" t="e">
        <f t="shared" si="14"/>
        <v>#REF!</v>
      </c>
      <c r="M421" s="25" t="s">
        <v>468</v>
      </c>
      <c r="N421" s="26">
        <v>127006.01</v>
      </c>
    </row>
    <row r="422" spans="7:14" ht="15" hidden="1" x14ac:dyDescent="0.35">
      <c r="G422" s="14" t="e">
        <f>Grants!#REF!</f>
        <v>#REF!</v>
      </c>
      <c r="H422" s="24" t="e">
        <f>Grants!#REF!</f>
        <v>#REF!</v>
      </c>
      <c r="I422" s="24">
        <f t="shared" si="13"/>
        <v>0</v>
      </c>
      <c r="J422" s="14" t="e">
        <f t="shared" si="14"/>
        <v>#REF!</v>
      </c>
      <c r="M422" s="25" t="s">
        <v>485</v>
      </c>
      <c r="N422" s="26">
        <v>29887.18</v>
      </c>
    </row>
    <row r="423" spans="7:14" ht="15" hidden="1" x14ac:dyDescent="0.35">
      <c r="G423" s="14" t="e">
        <f>Grants!#REF!</f>
        <v>#REF!</v>
      </c>
      <c r="H423" s="24" t="e">
        <f>Grants!#REF!</f>
        <v>#REF!</v>
      </c>
      <c r="I423" s="24">
        <f t="shared" si="13"/>
        <v>0</v>
      </c>
      <c r="J423" s="14" t="e">
        <f t="shared" si="14"/>
        <v>#REF!</v>
      </c>
      <c r="M423" s="25" t="s">
        <v>384</v>
      </c>
      <c r="N423" s="26">
        <v>908.87</v>
      </c>
    </row>
    <row r="424" spans="7:14" ht="15" hidden="1" x14ac:dyDescent="0.35">
      <c r="G424" s="14" t="e">
        <f>Grants!#REF!</f>
        <v>#REF!</v>
      </c>
      <c r="H424" s="24" t="e">
        <f>Grants!#REF!</f>
        <v>#REF!</v>
      </c>
      <c r="I424" s="24">
        <f t="shared" si="13"/>
        <v>0</v>
      </c>
      <c r="J424" s="14" t="e">
        <f t="shared" si="14"/>
        <v>#REF!</v>
      </c>
      <c r="M424" s="25" t="s">
        <v>384</v>
      </c>
      <c r="N424" s="26">
        <v>433.02</v>
      </c>
    </row>
    <row r="425" spans="7:14" ht="15" hidden="1" x14ac:dyDescent="0.35">
      <c r="G425" s="14" t="e">
        <f>Grants!#REF!</f>
        <v>#REF!</v>
      </c>
      <c r="H425" s="24" t="e">
        <f>Grants!#REF!</f>
        <v>#REF!</v>
      </c>
      <c r="I425" s="24">
        <f t="shared" si="13"/>
        <v>0</v>
      </c>
      <c r="J425" s="14" t="e">
        <f t="shared" si="14"/>
        <v>#REF!</v>
      </c>
      <c r="M425" s="25" t="s">
        <v>383</v>
      </c>
      <c r="N425" s="26">
        <v>70</v>
      </c>
    </row>
    <row r="426" spans="7:14" ht="15" hidden="1" x14ac:dyDescent="0.35">
      <c r="G426" s="14" t="e">
        <f>Grants!#REF!</f>
        <v>#REF!</v>
      </c>
      <c r="H426" s="24" t="e">
        <f>Grants!#REF!</f>
        <v>#REF!</v>
      </c>
      <c r="I426" s="24">
        <f t="shared" si="13"/>
        <v>0</v>
      </c>
      <c r="J426" s="14" t="e">
        <f t="shared" si="14"/>
        <v>#REF!</v>
      </c>
      <c r="M426" s="25" t="s">
        <v>383</v>
      </c>
      <c r="N426" s="26">
        <v>350</v>
      </c>
    </row>
    <row r="427" spans="7:14" ht="15" hidden="1" x14ac:dyDescent="0.35">
      <c r="G427" s="14" t="e">
        <f>Grants!#REF!</f>
        <v>#REF!</v>
      </c>
      <c r="H427" s="24" t="e">
        <f>Grants!#REF!</f>
        <v>#REF!</v>
      </c>
      <c r="I427" s="24">
        <f t="shared" si="13"/>
        <v>0</v>
      </c>
      <c r="J427" s="14" t="e">
        <f t="shared" si="14"/>
        <v>#REF!</v>
      </c>
      <c r="M427" s="25" t="s">
        <v>383</v>
      </c>
      <c r="N427" s="26">
        <v>140.66999999999999</v>
      </c>
    </row>
    <row r="428" spans="7:14" ht="15" hidden="1" x14ac:dyDescent="0.35">
      <c r="G428" s="14" t="e">
        <f>Grants!#REF!</f>
        <v>#REF!</v>
      </c>
      <c r="H428" s="24" t="e">
        <f>Grants!#REF!</f>
        <v>#REF!</v>
      </c>
      <c r="I428" s="24">
        <f t="shared" si="13"/>
        <v>0</v>
      </c>
      <c r="J428" s="14" t="e">
        <f t="shared" si="14"/>
        <v>#REF!</v>
      </c>
      <c r="M428" s="25" t="s">
        <v>383</v>
      </c>
      <c r="N428" s="26">
        <v>749.48</v>
      </c>
    </row>
    <row r="429" spans="7:14" ht="15" hidden="1" x14ac:dyDescent="0.35">
      <c r="G429" s="14" t="e">
        <f>Grants!#REF!</f>
        <v>#REF!</v>
      </c>
      <c r="H429" s="24" t="e">
        <f>Grants!#REF!</f>
        <v>#REF!</v>
      </c>
      <c r="I429" s="24">
        <f t="shared" si="13"/>
        <v>0</v>
      </c>
      <c r="J429" s="14" t="e">
        <f t="shared" si="14"/>
        <v>#REF!</v>
      </c>
      <c r="M429" s="25" t="s">
        <v>484</v>
      </c>
      <c r="N429" s="26">
        <v>40146.43</v>
      </c>
    </row>
    <row r="430" spans="7:14" ht="15" hidden="1" x14ac:dyDescent="0.35">
      <c r="G430" s="14" t="e">
        <f>Grants!#REF!</f>
        <v>#REF!</v>
      </c>
      <c r="H430" s="24" t="e">
        <f>Grants!#REF!</f>
        <v>#REF!</v>
      </c>
      <c r="I430" s="24">
        <f t="shared" si="13"/>
        <v>0</v>
      </c>
      <c r="J430" s="14" t="e">
        <f t="shared" si="14"/>
        <v>#REF!</v>
      </c>
      <c r="M430" s="25" t="s">
        <v>386</v>
      </c>
      <c r="N430" s="26">
        <v>560</v>
      </c>
    </row>
    <row r="431" spans="7:14" ht="15" hidden="1" x14ac:dyDescent="0.35">
      <c r="G431" s="14" t="e">
        <f>Grants!#REF!</f>
        <v>#REF!</v>
      </c>
      <c r="H431" s="24" t="e">
        <f>Grants!#REF!</f>
        <v>#REF!</v>
      </c>
      <c r="I431" s="24">
        <f t="shared" si="13"/>
        <v>0</v>
      </c>
      <c r="J431" s="14" t="e">
        <f t="shared" si="14"/>
        <v>#REF!</v>
      </c>
      <c r="M431" s="25" t="s">
        <v>386</v>
      </c>
      <c r="N431" s="26">
        <v>1100</v>
      </c>
    </row>
    <row r="432" spans="7:14" ht="15" hidden="1" x14ac:dyDescent="0.35">
      <c r="G432" s="14" t="e">
        <f>Grants!#REF!</f>
        <v>#REF!</v>
      </c>
      <c r="H432" s="24" t="e">
        <f>Grants!#REF!</f>
        <v>#REF!</v>
      </c>
      <c r="I432" s="24">
        <f t="shared" si="13"/>
        <v>0</v>
      </c>
      <c r="J432" s="14" t="e">
        <f t="shared" si="14"/>
        <v>#REF!</v>
      </c>
      <c r="M432" s="25" t="s">
        <v>383</v>
      </c>
      <c r="N432" s="26">
        <v>1210.26</v>
      </c>
    </row>
    <row r="433" spans="7:14" ht="15" hidden="1" x14ac:dyDescent="0.35">
      <c r="G433" s="14" t="e">
        <f>Grants!#REF!</f>
        <v>#REF!</v>
      </c>
      <c r="H433" s="24" t="e">
        <f>Grants!#REF!</f>
        <v>#REF!</v>
      </c>
      <c r="I433" s="24">
        <f t="shared" si="13"/>
        <v>0</v>
      </c>
      <c r="J433" s="14" t="e">
        <f t="shared" si="14"/>
        <v>#REF!</v>
      </c>
      <c r="M433" s="25" t="s">
        <v>492</v>
      </c>
      <c r="N433" s="26">
        <v>12854.4</v>
      </c>
    </row>
    <row r="434" spans="7:14" ht="15" hidden="1" x14ac:dyDescent="0.35">
      <c r="G434" s="14" t="e">
        <f>Grants!#REF!</f>
        <v>#REF!</v>
      </c>
      <c r="H434" s="24" t="e">
        <f>Grants!#REF!</f>
        <v>#REF!</v>
      </c>
      <c r="I434" s="24">
        <f t="shared" si="13"/>
        <v>0</v>
      </c>
      <c r="J434" s="14" t="e">
        <f t="shared" si="14"/>
        <v>#REF!</v>
      </c>
      <c r="M434" s="25" t="s">
        <v>492</v>
      </c>
      <c r="N434" s="26">
        <v>18278.400000000001</v>
      </c>
    </row>
    <row r="435" spans="7:14" ht="15" hidden="1" x14ac:dyDescent="0.35">
      <c r="G435" s="14" t="e">
        <f>Grants!#REF!</f>
        <v>#REF!</v>
      </c>
      <c r="H435" s="24" t="e">
        <f>Grants!#REF!</f>
        <v>#REF!</v>
      </c>
      <c r="I435" s="24">
        <f t="shared" si="13"/>
        <v>0</v>
      </c>
      <c r="J435" s="14" t="e">
        <f t="shared" si="14"/>
        <v>#REF!</v>
      </c>
      <c r="M435" s="25" t="s">
        <v>492</v>
      </c>
      <c r="N435" s="26">
        <v>16382.14</v>
      </c>
    </row>
    <row r="436" spans="7:14" ht="15" hidden="1" x14ac:dyDescent="0.35">
      <c r="G436" s="14" t="e">
        <f>Grants!#REF!</f>
        <v>#REF!</v>
      </c>
      <c r="H436" s="24" t="e">
        <f>Grants!#REF!</f>
        <v>#REF!</v>
      </c>
      <c r="I436" s="24">
        <f t="shared" si="13"/>
        <v>0</v>
      </c>
      <c r="J436" s="14" t="e">
        <f t="shared" si="14"/>
        <v>#REF!</v>
      </c>
      <c r="M436" s="25" t="s">
        <v>492</v>
      </c>
      <c r="N436" s="26">
        <v>19535.14</v>
      </c>
    </row>
    <row r="437" spans="7:14" ht="15" hidden="1" x14ac:dyDescent="0.35">
      <c r="G437" s="14" t="e">
        <f>Grants!#REF!</f>
        <v>#REF!</v>
      </c>
      <c r="H437" s="24" t="e">
        <f>Grants!#REF!</f>
        <v>#REF!</v>
      </c>
      <c r="I437" s="24">
        <f t="shared" si="13"/>
        <v>0</v>
      </c>
      <c r="J437" s="14" t="e">
        <f t="shared" si="14"/>
        <v>#REF!</v>
      </c>
      <c r="M437" s="25" t="s">
        <v>492</v>
      </c>
      <c r="N437" s="26">
        <v>3516.51</v>
      </c>
    </row>
    <row r="438" spans="7:14" ht="15" hidden="1" x14ac:dyDescent="0.35">
      <c r="G438" s="14" t="e">
        <f>Grants!#REF!</f>
        <v>#REF!</v>
      </c>
      <c r="H438" s="24" t="e">
        <f>Grants!#REF!</f>
        <v>#REF!</v>
      </c>
      <c r="I438" s="24">
        <f t="shared" si="13"/>
        <v>0</v>
      </c>
      <c r="J438" s="14" t="e">
        <f t="shared" si="14"/>
        <v>#REF!</v>
      </c>
      <c r="M438" s="25" t="s">
        <v>492</v>
      </c>
      <c r="N438" s="26">
        <v>15586.8</v>
      </c>
    </row>
    <row r="439" spans="7:14" ht="15" hidden="1" x14ac:dyDescent="0.35">
      <c r="G439" s="14" t="e">
        <f>Grants!#REF!</f>
        <v>#REF!</v>
      </c>
      <c r="H439" s="24" t="e">
        <f>Grants!#REF!</f>
        <v>#REF!</v>
      </c>
      <c r="I439" s="24">
        <f t="shared" si="13"/>
        <v>0</v>
      </c>
      <c r="J439" s="14" t="e">
        <f t="shared" si="14"/>
        <v>#REF!</v>
      </c>
      <c r="M439" s="25" t="s">
        <v>492</v>
      </c>
      <c r="N439" s="26">
        <v>13544.35</v>
      </c>
    </row>
    <row r="440" spans="7:14" ht="15" hidden="1" x14ac:dyDescent="0.35">
      <c r="G440" s="14" t="e">
        <f>Grants!#REF!</f>
        <v>#REF!</v>
      </c>
      <c r="H440" s="24" t="e">
        <f>Grants!#REF!</f>
        <v>#REF!</v>
      </c>
      <c r="I440" s="24">
        <f t="shared" si="13"/>
        <v>0</v>
      </c>
      <c r="J440" s="14" t="e">
        <f t="shared" si="14"/>
        <v>#REF!</v>
      </c>
      <c r="M440" s="25" t="s">
        <v>492</v>
      </c>
      <c r="N440" s="26">
        <v>2767.47</v>
      </c>
    </row>
    <row r="441" spans="7:14" ht="15" hidden="1" x14ac:dyDescent="0.35">
      <c r="G441" s="14" t="e">
        <f>Grants!#REF!</f>
        <v>#REF!</v>
      </c>
      <c r="H441" s="24" t="e">
        <f>Grants!#REF!</f>
        <v>#REF!</v>
      </c>
      <c r="I441" s="24">
        <f t="shared" si="13"/>
        <v>0</v>
      </c>
      <c r="J441" s="14" t="e">
        <f t="shared" si="14"/>
        <v>#REF!</v>
      </c>
      <c r="M441" s="25" t="s">
        <v>492</v>
      </c>
      <c r="N441" s="26">
        <v>3828.74</v>
      </c>
    </row>
    <row r="442" spans="7:14" ht="15" hidden="1" x14ac:dyDescent="0.35">
      <c r="G442" s="14" t="e">
        <f>Grants!#REF!</f>
        <v>#REF!</v>
      </c>
      <c r="H442" s="24" t="e">
        <f>Grants!#REF!</f>
        <v>#REF!</v>
      </c>
      <c r="I442" s="24">
        <f t="shared" si="13"/>
        <v>0</v>
      </c>
      <c r="J442" s="14" t="e">
        <f t="shared" si="14"/>
        <v>#REF!</v>
      </c>
      <c r="M442" s="25" t="s">
        <v>492</v>
      </c>
      <c r="N442" s="26">
        <v>12824.58</v>
      </c>
    </row>
    <row r="443" spans="7:14" ht="15" hidden="1" x14ac:dyDescent="0.35">
      <c r="G443" s="14" t="e">
        <f>Grants!#REF!</f>
        <v>#REF!</v>
      </c>
      <c r="H443" s="24" t="e">
        <f>Grants!#REF!</f>
        <v>#REF!</v>
      </c>
      <c r="I443" s="24">
        <f t="shared" si="13"/>
        <v>0</v>
      </c>
      <c r="J443" s="14" t="e">
        <f t="shared" si="14"/>
        <v>#REF!</v>
      </c>
      <c r="M443" s="25" t="s">
        <v>492</v>
      </c>
      <c r="N443" s="26">
        <v>14941.54</v>
      </c>
    </row>
    <row r="444" spans="7:14" ht="15" hidden="1" x14ac:dyDescent="0.35">
      <c r="G444" s="14" t="e">
        <f>Grants!#REF!</f>
        <v>#REF!</v>
      </c>
      <c r="H444" s="24" t="e">
        <f>Grants!#REF!</f>
        <v>#REF!</v>
      </c>
      <c r="I444" s="24">
        <f t="shared" si="13"/>
        <v>0</v>
      </c>
      <c r="J444" s="14" t="e">
        <f t="shared" si="14"/>
        <v>#REF!</v>
      </c>
      <c r="M444" s="25" t="s">
        <v>492</v>
      </c>
      <c r="N444" s="26">
        <v>18070.13</v>
      </c>
    </row>
    <row r="445" spans="7:14" ht="15" hidden="1" x14ac:dyDescent="0.35">
      <c r="G445" s="14" t="e">
        <f>Grants!#REF!</f>
        <v>#REF!</v>
      </c>
      <c r="H445" s="24" t="e">
        <f>Grants!#REF!</f>
        <v>#REF!</v>
      </c>
      <c r="I445" s="24">
        <f t="shared" si="13"/>
        <v>0</v>
      </c>
      <c r="J445" s="14" t="e">
        <f t="shared" si="14"/>
        <v>#REF!</v>
      </c>
      <c r="M445" s="25" t="s">
        <v>492</v>
      </c>
      <c r="N445" s="26">
        <v>17847.599999999999</v>
      </c>
    </row>
    <row r="446" spans="7:14" ht="15" hidden="1" x14ac:dyDescent="0.35">
      <c r="G446" s="14" t="e">
        <f>Grants!#REF!</f>
        <v>#REF!</v>
      </c>
      <c r="H446" s="24" t="e">
        <f>Grants!#REF!</f>
        <v>#REF!</v>
      </c>
      <c r="I446" s="24">
        <f t="shared" si="13"/>
        <v>0</v>
      </c>
      <c r="J446" s="14" t="e">
        <f t="shared" si="14"/>
        <v>#REF!</v>
      </c>
      <c r="M446" s="25" t="s">
        <v>492</v>
      </c>
      <c r="N446" s="26">
        <v>18073.259999999998</v>
      </c>
    </row>
    <row r="447" spans="7:14" ht="15" hidden="1" x14ac:dyDescent="0.35">
      <c r="G447" s="14" t="e">
        <f>Grants!#REF!</f>
        <v>#REF!</v>
      </c>
      <c r="H447" s="24" t="e">
        <f>Grants!#REF!</f>
        <v>#REF!</v>
      </c>
      <c r="I447" s="24">
        <f t="shared" si="13"/>
        <v>0</v>
      </c>
      <c r="J447" s="14" t="e">
        <f t="shared" si="14"/>
        <v>#REF!</v>
      </c>
      <c r="M447" s="25" t="s">
        <v>492</v>
      </c>
      <c r="N447" s="26">
        <v>2155.06</v>
      </c>
    </row>
    <row r="448" spans="7:14" ht="15" hidden="1" x14ac:dyDescent="0.35">
      <c r="G448" s="14" t="e">
        <f>Grants!#REF!</f>
        <v>#REF!</v>
      </c>
      <c r="H448" s="24" t="e">
        <f>Grants!#REF!</f>
        <v>#REF!</v>
      </c>
      <c r="I448" s="24">
        <f t="shared" si="13"/>
        <v>0</v>
      </c>
      <c r="J448" s="14" t="e">
        <f t="shared" si="14"/>
        <v>#REF!</v>
      </c>
      <c r="M448" s="25" t="s">
        <v>492</v>
      </c>
      <c r="N448" s="26">
        <v>4228.05</v>
      </c>
    </row>
    <row r="449" spans="7:14" ht="15" hidden="1" x14ac:dyDescent="0.35">
      <c r="G449" s="14" t="e">
        <f>Grants!#REF!</f>
        <v>#REF!</v>
      </c>
      <c r="H449" s="24" t="e">
        <f>Grants!#REF!</f>
        <v>#REF!</v>
      </c>
      <c r="I449" s="24">
        <f t="shared" si="13"/>
        <v>0</v>
      </c>
      <c r="J449" s="14" t="e">
        <f t="shared" si="14"/>
        <v>#REF!</v>
      </c>
      <c r="M449" s="25" t="s">
        <v>492</v>
      </c>
      <c r="N449" s="26">
        <v>4303.47</v>
      </c>
    </row>
    <row r="450" spans="7:14" ht="15" hidden="1" x14ac:dyDescent="0.35">
      <c r="G450" s="14" t="e">
        <f>Grants!#REF!</f>
        <v>#REF!</v>
      </c>
      <c r="H450" s="24" t="e">
        <f>Grants!#REF!</f>
        <v>#REF!</v>
      </c>
      <c r="I450" s="24">
        <f t="shared" si="13"/>
        <v>0</v>
      </c>
      <c r="J450" s="14" t="e">
        <f t="shared" si="14"/>
        <v>#REF!</v>
      </c>
      <c r="M450" s="25" t="s">
        <v>492</v>
      </c>
      <c r="N450" s="26">
        <v>17167.38</v>
      </c>
    </row>
    <row r="451" spans="7:14" ht="15" hidden="1" x14ac:dyDescent="0.35">
      <c r="G451" s="14" t="e">
        <f>Grants!#REF!</f>
        <v>#REF!</v>
      </c>
      <c r="H451" s="24" t="e">
        <f>Grants!#REF!</f>
        <v>#REF!</v>
      </c>
      <c r="I451" s="24">
        <f t="shared" si="13"/>
        <v>0</v>
      </c>
      <c r="J451" s="14" t="e">
        <f t="shared" si="14"/>
        <v>#REF!</v>
      </c>
      <c r="M451" s="25" t="s">
        <v>492</v>
      </c>
      <c r="N451" s="26">
        <v>18047.38</v>
      </c>
    </row>
    <row r="452" spans="7:14" ht="15" hidden="1" x14ac:dyDescent="0.35">
      <c r="G452" s="14" t="e">
        <f>Grants!#REF!</f>
        <v>#REF!</v>
      </c>
      <c r="H452" s="24" t="e">
        <f>Grants!#REF!</f>
        <v>#REF!</v>
      </c>
      <c r="I452" s="24">
        <f t="shared" si="13"/>
        <v>0</v>
      </c>
      <c r="J452" s="14" t="e">
        <f t="shared" si="14"/>
        <v>#REF!</v>
      </c>
      <c r="M452" s="25" t="s">
        <v>492</v>
      </c>
      <c r="N452" s="26">
        <v>18089.73</v>
      </c>
    </row>
    <row r="453" spans="7:14" ht="15" hidden="1" x14ac:dyDescent="0.35">
      <c r="G453" s="14" t="e">
        <f>Grants!#REF!</f>
        <v>#REF!</v>
      </c>
      <c r="H453" s="24" t="e">
        <f>Grants!#REF!</f>
        <v>#REF!</v>
      </c>
      <c r="I453" s="24">
        <f t="shared" si="13"/>
        <v>0</v>
      </c>
      <c r="J453" s="14" t="e">
        <f t="shared" si="14"/>
        <v>#REF!</v>
      </c>
      <c r="M453" s="25" t="s">
        <v>492</v>
      </c>
      <c r="N453" s="26">
        <v>13081.87</v>
      </c>
    </row>
    <row r="454" spans="7:14" ht="15" hidden="1" x14ac:dyDescent="0.35">
      <c r="G454" s="14" t="e">
        <f>Grants!#REF!</f>
        <v>#REF!</v>
      </c>
      <c r="H454" s="24" t="e">
        <f>Grants!#REF!</f>
        <v>#REF!</v>
      </c>
      <c r="I454" s="24">
        <f t="shared" ref="I454:I517" si="15">SUMIF(M:M,G:G,N:N)</f>
        <v>0</v>
      </c>
      <c r="J454" s="14" t="e">
        <f t="shared" ref="J454:J517" si="16">IF(I454=H454,"TRUE",IF(I454=0,"","FALSE"))</f>
        <v>#REF!</v>
      </c>
      <c r="M454" s="25" t="s">
        <v>492</v>
      </c>
      <c r="N454" s="26">
        <v>4442.8900000000003</v>
      </c>
    </row>
    <row r="455" spans="7:14" ht="15" hidden="1" x14ac:dyDescent="0.35">
      <c r="G455" s="14" t="e">
        <f>Grants!#REF!</f>
        <v>#REF!</v>
      </c>
      <c r="H455" s="24" t="e">
        <f>Grants!#REF!</f>
        <v>#REF!</v>
      </c>
      <c r="I455" s="24">
        <f t="shared" si="15"/>
        <v>0</v>
      </c>
      <c r="J455" s="14" t="e">
        <f t="shared" si="16"/>
        <v>#REF!</v>
      </c>
      <c r="M455" s="25" t="s">
        <v>492</v>
      </c>
      <c r="N455" s="26">
        <v>16868.849999999999</v>
      </c>
    </row>
    <row r="456" spans="7:14" ht="15" hidden="1" x14ac:dyDescent="0.35">
      <c r="G456" s="14" t="e">
        <f>Grants!#REF!</f>
        <v>#REF!</v>
      </c>
      <c r="H456" s="24" t="e">
        <f>Grants!#REF!</f>
        <v>#REF!</v>
      </c>
      <c r="I456" s="24">
        <f t="shared" si="15"/>
        <v>0</v>
      </c>
      <c r="J456" s="14" t="e">
        <f t="shared" si="16"/>
        <v>#REF!</v>
      </c>
      <c r="M456" s="25" t="s">
        <v>492</v>
      </c>
      <c r="N456" s="26">
        <v>18070.13</v>
      </c>
    </row>
    <row r="457" spans="7:14" ht="15" hidden="1" x14ac:dyDescent="0.35">
      <c r="G457" s="14" t="e">
        <f>Grants!#REF!</f>
        <v>#REF!</v>
      </c>
      <c r="H457" s="24" t="e">
        <f>Grants!#REF!</f>
        <v>#REF!</v>
      </c>
      <c r="I457" s="24">
        <f t="shared" si="15"/>
        <v>0</v>
      </c>
      <c r="J457" s="14" t="e">
        <f t="shared" si="16"/>
        <v>#REF!</v>
      </c>
      <c r="M457" s="25" t="s">
        <v>492</v>
      </c>
      <c r="N457" s="26">
        <v>18086.59</v>
      </c>
    </row>
    <row r="458" spans="7:14" ht="15" hidden="1" x14ac:dyDescent="0.35">
      <c r="G458" s="14" t="e">
        <f>Grants!#REF!</f>
        <v>#REF!</v>
      </c>
      <c r="H458" s="24" t="e">
        <f>Grants!#REF!</f>
        <v>#REF!</v>
      </c>
      <c r="I458" s="24">
        <f t="shared" si="15"/>
        <v>0</v>
      </c>
      <c r="J458" s="14" t="e">
        <f t="shared" si="16"/>
        <v>#REF!</v>
      </c>
      <c r="M458" s="25" t="s">
        <v>492</v>
      </c>
      <c r="N458" s="26">
        <v>6036.73</v>
      </c>
    </row>
    <row r="459" spans="7:14" ht="15" hidden="1" x14ac:dyDescent="0.35">
      <c r="G459" s="14" t="e">
        <f>Grants!#REF!</f>
        <v>#REF!</v>
      </c>
      <c r="H459" s="24" t="e">
        <f>Grants!#REF!</f>
        <v>#REF!</v>
      </c>
      <c r="I459" s="24">
        <f t="shared" si="15"/>
        <v>0</v>
      </c>
      <c r="J459" s="14" t="e">
        <f t="shared" si="16"/>
        <v>#REF!</v>
      </c>
      <c r="M459" s="25" t="s">
        <v>492</v>
      </c>
      <c r="N459" s="26">
        <v>3127.92</v>
      </c>
    </row>
    <row r="460" spans="7:14" ht="15" hidden="1" x14ac:dyDescent="0.35">
      <c r="G460" s="14" t="e">
        <f>Grants!#REF!</f>
        <v>#REF!</v>
      </c>
      <c r="H460" s="24" t="e">
        <f>Grants!#REF!</f>
        <v>#REF!</v>
      </c>
      <c r="I460" s="24">
        <f t="shared" si="15"/>
        <v>0</v>
      </c>
      <c r="J460" s="14" t="e">
        <f t="shared" si="16"/>
        <v>#REF!</v>
      </c>
      <c r="M460" s="25" t="s">
        <v>492</v>
      </c>
      <c r="N460" s="26">
        <v>7420.36</v>
      </c>
    </row>
    <row r="461" spans="7:14" ht="15" hidden="1" x14ac:dyDescent="0.35">
      <c r="G461" s="14" t="e">
        <f>Grants!#REF!</f>
        <v>#REF!</v>
      </c>
      <c r="H461" s="24" t="e">
        <f>Grants!#REF!</f>
        <v>#REF!</v>
      </c>
      <c r="I461" s="24">
        <f t="shared" si="15"/>
        <v>0</v>
      </c>
      <c r="J461" s="14" t="e">
        <f t="shared" si="16"/>
        <v>#REF!</v>
      </c>
      <c r="M461" s="25" t="s">
        <v>492</v>
      </c>
      <c r="N461" s="26">
        <v>6811.53</v>
      </c>
    </row>
    <row r="462" spans="7:14" ht="15" hidden="1" x14ac:dyDescent="0.35">
      <c r="G462" s="14" t="e">
        <f>Grants!#REF!</f>
        <v>#REF!</v>
      </c>
      <c r="H462" s="24" t="e">
        <f>Grants!#REF!</f>
        <v>#REF!</v>
      </c>
      <c r="I462" s="24">
        <f t="shared" si="15"/>
        <v>0</v>
      </c>
      <c r="J462" s="14" t="e">
        <f t="shared" si="16"/>
        <v>#REF!</v>
      </c>
      <c r="M462" s="25" t="s">
        <v>492</v>
      </c>
      <c r="N462" s="26">
        <v>849.36</v>
      </c>
    </row>
    <row r="463" spans="7:14" ht="15" hidden="1" x14ac:dyDescent="0.35">
      <c r="G463" s="14" t="e">
        <f>Grants!#REF!</f>
        <v>#REF!</v>
      </c>
      <c r="H463" s="24" t="e">
        <f>Grants!#REF!</f>
        <v>#REF!</v>
      </c>
      <c r="I463" s="24">
        <f t="shared" si="15"/>
        <v>0</v>
      </c>
      <c r="J463" s="14" t="e">
        <f t="shared" si="16"/>
        <v>#REF!</v>
      </c>
      <c r="M463" s="25" t="s">
        <v>492</v>
      </c>
      <c r="N463" s="26">
        <v>3029.13</v>
      </c>
    </row>
    <row r="464" spans="7:14" ht="15" hidden="1" x14ac:dyDescent="0.35">
      <c r="G464" s="14" t="e">
        <f>Grants!#REF!</f>
        <v>#REF!</v>
      </c>
      <c r="H464" s="24" t="e">
        <f>Grants!#REF!</f>
        <v>#REF!</v>
      </c>
      <c r="I464" s="24">
        <f t="shared" si="15"/>
        <v>0</v>
      </c>
      <c r="J464" s="14" t="e">
        <f t="shared" si="16"/>
        <v>#REF!</v>
      </c>
      <c r="M464" s="25" t="s">
        <v>492</v>
      </c>
      <c r="N464" s="26">
        <v>2767.05</v>
      </c>
    </row>
    <row r="465" spans="7:14" ht="15" hidden="1" x14ac:dyDescent="0.35">
      <c r="G465" s="14" t="e">
        <f>Grants!#REF!</f>
        <v>#REF!</v>
      </c>
      <c r="H465" s="24" t="e">
        <f>Grants!#REF!</f>
        <v>#REF!</v>
      </c>
      <c r="I465" s="24">
        <f t="shared" si="15"/>
        <v>0</v>
      </c>
      <c r="J465" s="14" t="e">
        <f t="shared" si="16"/>
        <v>#REF!</v>
      </c>
      <c r="M465" s="25" t="s">
        <v>492</v>
      </c>
      <c r="N465" s="26">
        <v>4137.6400000000003</v>
      </c>
    </row>
    <row r="466" spans="7:14" ht="15" hidden="1" x14ac:dyDescent="0.35">
      <c r="G466" s="14" t="e">
        <f>Grants!#REF!</f>
        <v>#REF!</v>
      </c>
      <c r="H466" s="24" t="e">
        <f>Grants!#REF!</f>
        <v>#REF!</v>
      </c>
      <c r="I466" s="24">
        <f t="shared" si="15"/>
        <v>0</v>
      </c>
      <c r="J466" s="14" t="e">
        <f t="shared" si="16"/>
        <v>#REF!</v>
      </c>
      <c r="M466" s="25" t="s">
        <v>492</v>
      </c>
      <c r="N466" s="26">
        <v>6031.31</v>
      </c>
    </row>
    <row r="467" spans="7:14" ht="15" hidden="1" x14ac:dyDescent="0.35">
      <c r="G467" s="14" t="e">
        <f>Grants!#REF!</f>
        <v>#REF!</v>
      </c>
      <c r="H467" s="24" t="e">
        <f>Grants!#REF!</f>
        <v>#REF!</v>
      </c>
      <c r="I467" s="24">
        <f t="shared" si="15"/>
        <v>0</v>
      </c>
      <c r="J467" s="14" t="e">
        <f t="shared" si="16"/>
        <v>#REF!</v>
      </c>
      <c r="M467" s="25" t="s">
        <v>492</v>
      </c>
      <c r="N467" s="26">
        <v>2149.0500000000002</v>
      </c>
    </row>
    <row r="468" spans="7:14" ht="15" hidden="1" x14ac:dyDescent="0.35">
      <c r="G468" s="14" t="e">
        <f>Grants!#REF!</f>
        <v>#REF!</v>
      </c>
      <c r="H468" s="24" t="e">
        <f>Grants!#REF!</f>
        <v>#REF!</v>
      </c>
      <c r="I468" s="24">
        <f t="shared" si="15"/>
        <v>0</v>
      </c>
      <c r="J468" s="14" t="e">
        <f t="shared" si="16"/>
        <v>#REF!</v>
      </c>
      <c r="M468" s="25" t="s">
        <v>492</v>
      </c>
      <c r="N468" s="26">
        <v>6271.34</v>
      </c>
    </row>
    <row r="469" spans="7:14" ht="15" hidden="1" x14ac:dyDescent="0.35">
      <c r="G469" s="14" t="e">
        <f>Grants!#REF!</f>
        <v>#REF!</v>
      </c>
      <c r="H469" s="24" t="e">
        <f>Grants!#REF!</f>
        <v>#REF!</v>
      </c>
      <c r="I469" s="24">
        <f t="shared" si="15"/>
        <v>0</v>
      </c>
      <c r="J469" s="14" t="e">
        <f t="shared" si="16"/>
        <v>#REF!</v>
      </c>
      <c r="M469" s="25" t="s">
        <v>492</v>
      </c>
      <c r="N469" s="26">
        <v>4888.26</v>
      </c>
    </row>
    <row r="470" spans="7:14" ht="15" hidden="1" x14ac:dyDescent="0.35">
      <c r="G470" s="14" t="e">
        <f>Grants!#REF!</f>
        <v>#REF!</v>
      </c>
      <c r="H470" s="24" t="e">
        <f>Grants!#REF!</f>
        <v>#REF!</v>
      </c>
      <c r="I470" s="24">
        <f t="shared" si="15"/>
        <v>0</v>
      </c>
      <c r="J470" s="14" t="e">
        <f t="shared" si="16"/>
        <v>#REF!</v>
      </c>
      <c r="M470" s="25" t="s">
        <v>492</v>
      </c>
      <c r="N470" s="26">
        <v>6156.39</v>
      </c>
    </row>
    <row r="471" spans="7:14" ht="15" hidden="1" x14ac:dyDescent="0.35">
      <c r="G471" s="14" t="e">
        <f>Grants!#REF!</f>
        <v>#REF!</v>
      </c>
      <c r="H471" s="24" t="e">
        <f>Grants!#REF!</f>
        <v>#REF!</v>
      </c>
      <c r="I471" s="24">
        <f t="shared" si="15"/>
        <v>0</v>
      </c>
      <c r="J471" s="14" t="e">
        <f t="shared" si="16"/>
        <v>#REF!</v>
      </c>
      <c r="M471" s="25" t="s">
        <v>492</v>
      </c>
      <c r="N471" s="26">
        <v>2671.1</v>
      </c>
    </row>
    <row r="472" spans="7:14" ht="15" hidden="1" x14ac:dyDescent="0.35">
      <c r="G472" s="14" t="e">
        <f>Grants!#REF!</f>
        <v>#REF!</v>
      </c>
      <c r="H472" s="24" t="e">
        <f>Grants!#REF!</f>
        <v>#REF!</v>
      </c>
      <c r="I472" s="24">
        <f t="shared" si="15"/>
        <v>0</v>
      </c>
      <c r="J472" s="14" t="e">
        <f t="shared" si="16"/>
        <v>#REF!</v>
      </c>
      <c r="M472" s="25" t="s">
        <v>492</v>
      </c>
      <c r="N472" s="26">
        <v>6800.24</v>
      </c>
    </row>
    <row r="473" spans="7:14" ht="15" hidden="1" x14ac:dyDescent="0.35">
      <c r="G473" s="14" t="e">
        <f>Grants!#REF!</f>
        <v>#REF!</v>
      </c>
      <c r="H473" s="24" t="e">
        <f>Grants!#REF!</f>
        <v>#REF!</v>
      </c>
      <c r="I473" s="24">
        <f t="shared" si="15"/>
        <v>0</v>
      </c>
      <c r="J473" s="14" t="e">
        <f t="shared" si="16"/>
        <v>#REF!</v>
      </c>
      <c r="M473" s="25" t="s">
        <v>492</v>
      </c>
      <c r="N473" s="26">
        <v>11585.26</v>
      </c>
    </row>
    <row r="474" spans="7:14" ht="15" hidden="1" x14ac:dyDescent="0.35">
      <c r="G474" s="14" t="e">
        <f>Grants!#REF!</f>
        <v>#REF!</v>
      </c>
      <c r="H474" s="24" t="e">
        <f>Grants!#REF!</f>
        <v>#REF!</v>
      </c>
      <c r="I474" s="24">
        <f t="shared" si="15"/>
        <v>0</v>
      </c>
      <c r="J474" s="14" t="e">
        <f t="shared" si="16"/>
        <v>#REF!</v>
      </c>
      <c r="M474" s="25" t="s">
        <v>492</v>
      </c>
      <c r="N474" s="26">
        <v>11933.25</v>
      </c>
    </row>
    <row r="475" spans="7:14" ht="15" hidden="1" x14ac:dyDescent="0.35">
      <c r="G475" s="14" t="e">
        <f>Grants!#REF!</f>
        <v>#REF!</v>
      </c>
      <c r="H475" s="24" t="e">
        <f>Grants!#REF!</f>
        <v>#REF!</v>
      </c>
      <c r="I475" s="24">
        <f t="shared" si="15"/>
        <v>0</v>
      </c>
      <c r="J475" s="14" t="e">
        <f t="shared" si="16"/>
        <v>#REF!</v>
      </c>
      <c r="M475" s="25" t="s">
        <v>550</v>
      </c>
      <c r="N475" s="26">
        <v>177097.24</v>
      </c>
    </row>
    <row r="476" spans="7:14" ht="15" hidden="1" x14ac:dyDescent="0.35">
      <c r="G476" s="14" t="e">
        <f>Grants!#REF!</f>
        <v>#REF!</v>
      </c>
      <c r="H476" s="24" t="e">
        <f>Grants!#REF!</f>
        <v>#REF!</v>
      </c>
      <c r="I476" s="24">
        <f t="shared" si="15"/>
        <v>0</v>
      </c>
      <c r="J476" s="14" t="e">
        <f t="shared" si="16"/>
        <v>#REF!</v>
      </c>
      <c r="M476" s="25" t="s">
        <v>538</v>
      </c>
      <c r="N476" s="26">
        <v>455516.75</v>
      </c>
    </row>
    <row r="477" spans="7:14" ht="15" hidden="1" x14ac:dyDescent="0.35">
      <c r="G477" s="14" t="e">
        <f>Grants!#REF!</f>
        <v>#REF!</v>
      </c>
      <c r="H477" s="24" t="e">
        <f>Grants!#REF!</f>
        <v>#REF!</v>
      </c>
      <c r="I477" s="24">
        <f t="shared" si="15"/>
        <v>0</v>
      </c>
      <c r="J477" s="14" t="e">
        <f t="shared" si="16"/>
        <v>#REF!</v>
      </c>
      <c r="M477" s="25" t="s">
        <v>701</v>
      </c>
      <c r="N477" s="26">
        <v>27156.6</v>
      </c>
    </row>
    <row r="478" spans="7:14" ht="15" hidden="1" x14ac:dyDescent="0.35">
      <c r="G478" s="14" t="e">
        <f>Grants!#REF!</f>
        <v>#REF!</v>
      </c>
      <c r="H478" s="24" t="e">
        <f>Grants!#REF!</f>
        <v>#REF!</v>
      </c>
      <c r="I478" s="24">
        <f t="shared" si="15"/>
        <v>0</v>
      </c>
      <c r="J478" s="14" t="e">
        <f t="shared" si="16"/>
        <v>#REF!</v>
      </c>
      <c r="M478" s="25" t="s">
        <v>708</v>
      </c>
      <c r="N478" s="26">
        <v>8200</v>
      </c>
    </row>
    <row r="479" spans="7:14" ht="15" hidden="1" x14ac:dyDescent="0.35">
      <c r="G479" s="14" t="e">
        <f>Grants!#REF!</f>
        <v>#REF!</v>
      </c>
      <c r="H479" s="24" t="e">
        <f>Grants!#REF!</f>
        <v>#REF!</v>
      </c>
      <c r="I479" s="24">
        <f t="shared" si="15"/>
        <v>0</v>
      </c>
      <c r="J479" s="14" t="e">
        <f t="shared" si="16"/>
        <v>#REF!</v>
      </c>
      <c r="M479" s="25" t="s">
        <v>703</v>
      </c>
      <c r="N479" s="26">
        <v>6104</v>
      </c>
    </row>
    <row r="480" spans="7:14" ht="15" hidden="1" x14ac:dyDescent="0.35">
      <c r="G480" s="14" t="e">
        <f>Grants!#REF!</f>
        <v>#REF!</v>
      </c>
      <c r="H480" s="24" t="e">
        <f>Grants!#REF!</f>
        <v>#REF!</v>
      </c>
      <c r="I480" s="24">
        <f t="shared" si="15"/>
        <v>0</v>
      </c>
      <c r="J480" s="14" t="e">
        <f t="shared" si="16"/>
        <v>#REF!</v>
      </c>
      <c r="M480" s="25" t="s">
        <v>602</v>
      </c>
      <c r="N480" s="26">
        <v>1079652</v>
      </c>
    </row>
    <row r="481" spans="7:14" ht="15" hidden="1" x14ac:dyDescent="0.35">
      <c r="G481" s="14" t="e">
        <f>Grants!#REF!</f>
        <v>#REF!</v>
      </c>
      <c r="H481" s="24" t="e">
        <f>Grants!#REF!</f>
        <v>#REF!</v>
      </c>
      <c r="I481" s="24">
        <f t="shared" si="15"/>
        <v>0</v>
      </c>
      <c r="J481" s="14" t="e">
        <f t="shared" si="16"/>
        <v>#REF!</v>
      </c>
      <c r="M481" s="25" t="s">
        <v>702</v>
      </c>
      <c r="N481" s="26">
        <v>106700</v>
      </c>
    </row>
    <row r="482" spans="7:14" ht="15" hidden="1" x14ac:dyDescent="0.35">
      <c r="G482" s="14" t="e">
        <f>Grants!#REF!</f>
        <v>#REF!</v>
      </c>
      <c r="H482" s="24" t="e">
        <f>Grants!#REF!</f>
        <v>#REF!</v>
      </c>
      <c r="I482" s="24">
        <f t="shared" si="15"/>
        <v>0</v>
      </c>
      <c r="J482" s="14" t="e">
        <f t="shared" si="16"/>
        <v>#REF!</v>
      </c>
      <c r="M482" s="25" t="s">
        <v>724</v>
      </c>
      <c r="N482" s="26">
        <v>23352</v>
      </c>
    </row>
    <row r="483" spans="7:14" ht="15" hidden="1" x14ac:dyDescent="0.35">
      <c r="G483" s="14" t="e">
        <f>Grants!#REF!</f>
        <v>#REF!</v>
      </c>
      <c r="H483" s="24" t="e">
        <f>Grants!#REF!</f>
        <v>#REF!</v>
      </c>
      <c r="I483" s="24">
        <f t="shared" si="15"/>
        <v>0</v>
      </c>
      <c r="J483" s="14" t="e">
        <f t="shared" si="16"/>
        <v>#REF!</v>
      </c>
      <c r="M483" s="25" t="s">
        <v>574</v>
      </c>
      <c r="N483" s="26">
        <v>31964.47</v>
      </c>
    </row>
    <row r="484" spans="7:14" ht="15" hidden="1" x14ac:dyDescent="0.35">
      <c r="G484" s="14" t="e">
        <f>Grants!#REF!</f>
        <v>#REF!</v>
      </c>
      <c r="H484" s="24" t="e">
        <f>Grants!#REF!</f>
        <v>#REF!</v>
      </c>
      <c r="I484" s="24">
        <f t="shared" si="15"/>
        <v>0</v>
      </c>
      <c r="J484" s="14" t="e">
        <f t="shared" si="16"/>
        <v>#REF!</v>
      </c>
      <c r="M484" s="25" t="s">
        <v>495</v>
      </c>
      <c r="N484" s="26">
        <v>58329.03</v>
      </c>
    </row>
    <row r="485" spans="7:14" ht="15" hidden="1" x14ac:dyDescent="0.35">
      <c r="G485" s="14" t="e">
        <f>Grants!#REF!</f>
        <v>#REF!</v>
      </c>
      <c r="H485" s="24" t="e">
        <f>Grants!#REF!</f>
        <v>#REF!</v>
      </c>
      <c r="I485" s="24">
        <f t="shared" si="15"/>
        <v>0</v>
      </c>
      <c r="J485" s="14" t="e">
        <f t="shared" si="16"/>
        <v>#REF!</v>
      </c>
      <c r="M485" s="25" t="s">
        <v>658</v>
      </c>
      <c r="N485" s="26">
        <v>189880</v>
      </c>
    </row>
    <row r="486" spans="7:14" ht="15" hidden="1" x14ac:dyDescent="0.35">
      <c r="G486" s="14" t="e">
        <f>Grants!#REF!</f>
        <v>#REF!</v>
      </c>
      <c r="H486" s="24" t="e">
        <f>Grants!#REF!</f>
        <v>#REF!</v>
      </c>
      <c r="I486" s="24">
        <f t="shared" si="15"/>
        <v>0</v>
      </c>
      <c r="J486" s="14" t="e">
        <f t="shared" si="16"/>
        <v>#REF!</v>
      </c>
      <c r="M486" s="25" t="s">
        <v>696</v>
      </c>
      <c r="N486" s="26">
        <v>5400</v>
      </c>
    </row>
    <row r="487" spans="7:14" ht="15" hidden="1" x14ac:dyDescent="0.35">
      <c r="G487" s="14" t="e">
        <f>Grants!#REF!</f>
        <v>#REF!</v>
      </c>
      <c r="H487" s="24" t="e">
        <f>Grants!#REF!</f>
        <v>#REF!</v>
      </c>
      <c r="I487" s="24">
        <f t="shared" si="15"/>
        <v>0</v>
      </c>
      <c r="J487" s="14" t="e">
        <f t="shared" si="16"/>
        <v>#REF!</v>
      </c>
      <c r="M487" s="25" t="s">
        <v>636</v>
      </c>
      <c r="N487" s="26">
        <v>74062.399999999994</v>
      </c>
    </row>
    <row r="488" spans="7:14" ht="15" hidden="1" x14ac:dyDescent="0.35">
      <c r="G488" s="14" t="e">
        <f>Grants!#REF!</f>
        <v>#REF!</v>
      </c>
      <c r="H488" s="24" t="e">
        <f>Grants!#REF!</f>
        <v>#REF!</v>
      </c>
      <c r="I488" s="24">
        <f t="shared" si="15"/>
        <v>0</v>
      </c>
      <c r="J488" s="14" t="e">
        <f t="shared" si="16"/>
        <v>#REF!</v>
      </c>
      <c r="M488" s="25" t="s">
        <v>493</v>
      </c>
      <c r="N488" s="26">
        <v>61.66</v>
      </c>
    </row>
    <row r="489" spans="7:14" ht="15" hidden="1" x14ac:dyDescent="0.35">
      <c r="G489" s="14" t="e">
        <f>Grants!#REF!</f>
        <v>#REF!</v>
      </c>
      <c r="H489" s="24" t="e">
        <f>Grants!#REF!</f>
        <v>#REF!</v>
      </c>
      <c r="I489" s="24">
        <f t="shared" si="15"/>
        <v>0</v>
      </c>
      <c r="J489" s="14" t="e">
        <f t="shared" si="16"/>
        <v>#REF!</v>
      </c>
      <c r="M489" s="25" t="s">
        <v>698</v>
      </c>
      <c r="N489" s="26">
        <v>18000</v>
      </c>
    </row>
    <row r="490" spans="7:14" ht="15" hidden="1" x14ac:dyDescent="0.35">
      <c r="G490" s="14" t="e">
        <f>Grants!#REF!</f>
        <v>#REF!</v>
      </c>
      <c r="H490" s="24" t="e">
        <f>Grants!#REF!</f>
        <v>#REF!</v>
      </c>
      <c r="I490" s="24">
        <f t="shared" si="15"/>
        <v>0</v>
      </c>
      <c r="J490" s="14" t="e">
        <f t="shared" si="16"/>
        <v>#REF!</v>
      </c>
      <c r="M490" s="25" t="s">
        <v>493</v>
      </c>
      <c r="N490" s="26">
        <v>179.91</v>
      </c>
    </row>
    <row r="491" spans="7:14" ht="15" hidden="1" x14ac:dyDescent="0.35">
      <c r="G491" s="14" t="e">
        <f>Grants!#REF!</f>
        <v>#REF!</v>
      </c>
      <c r="H491" s="24" t="e">
        <f>Grants!#REF!</f>
        <v>#REF!</v>
      </c>
      <c r="I491" s="24">
        <f t="shared" si="15"/>
        <v>0</v>
      </c>
      <c r="J491" s="14" t="e">
        <f t="shared" si="16"/>
        <v>#REF!</v>
      </c>
      <c r="M491" s="25" t="s">
        <v>493</v>
      </c>
      <c r="N491" s="26">
        <v>256.05</v>
      </c>
    </row>
    <row r="492" spans="7:14" ht="15" hidden="1" x14ac:dyDescent="0.35">
      <c r="G492" s="14" t="e">
        <f>Grants!#REF!</f>
        <v>#REF!</v>
      </c>
      <c r="H492" s="24" t="e">
        <f>Grants!#REF!</f>
        <v>#REF!</v>
      </c>
      <c r="I492" s="24">
        <f t="shared" si="15"/>
        <v>0</v>
      </c>
      <c r="J492" s="14" t="e">
        <f t="shared" si="16"/>
        <v>#REF!</v>
      </c>
      <c r="M492" s="25" t="s">
        <v>665</v>
      </c>
      <c r="N492" s="26">
        <v>23786.73</v>
      </c>
    </row>
    <row r="493" spans="7:14" ht="15" hidden="1" x14ac:dyDescent="0.35">
      <c r="G493" s="14" t="e">
        <f>Grants!#REF!</f>
        <v>#REF!</v>
      </c>
      <c r="H493" s="24" t="e">
        <f>Grants!#REF!</f>
        <v>#REF!</v>
      </c>
      <c r="I493" s="24">
        <f t="shared" si="15"/>
        <v>0</v>
      </c>
      <c r="J493" s="14" t="e">
        <f t="shared" si="16"/>
        <v>#REF!</v>
      </c>
      <c r="M493" s="25" t="s">
        <v>602</v>
      </c>
      <c r="N493" s="26">
        <v>249085</v>
      </c>
    </row>
    <row r="494" spans="7:14" ht="15" hidden="1" x14ac:dyDescent="0.35">
      <c r="G494" s="14" t="e">
        <f>Grants!#REF!</f>
        <v>#REF!</v>
      </c>
      <c r="H494" s="24" t="e">
        <f>Grants!#REF!</f>
        <v>#REF!</v>
      </c>
      <c r="I494" s="24">
        <f t="shared" si="15"/>
        <v>0</v>
      </c>
      <c r="J494" s="14" t="e">
        <f t="shared" si="16"/>
        <v>#REF!</v>
      </c>
      <c r="M494" s="25" t="s">
        <v>536</v>
      </c>
      <c r="N494" s="26">
        <v>51788.71</v>
      </c>
    </row>
    <row r="495" spans="7:14" ht="15" hidden="1" x14ac:dyDescent="0.35">
      <c r="G495" s="14" t="e">
        <f>Grants!#REF!</f>
        <v>#REF!</v>
      </c>
      <c r="H495" s="24" t="e">
        <f>Grants!#REF!</f>
        <v>#REF!</v>
      </c>
      <c r="I495" s="24">
        <f t="shared" si="15"/>
        <v>0</v>
      </c>
      <c r="J495" s="14" t="e">
        <f t="shared" si="16"/>
        <v>#REF!</v>
      </c>
      <c r="M495" s="25" t="s">
        <v>497</v>
      </c>
      <c r="N495" s="26">
        <v>140</v>
      </c>
    </row>
    <row r="496" spans="7:14" ht="15" hidden="1" x14ac:dyDescent="0.35">
      <c r="G496" s="14" t="e">
        <f>Grants!#REF!</f>
        <v>#REF!</v>
      </c>
      <c r="H496" s="24" t="e">
        <f>Grants!#REF!</f>
        <v>#REF!</v>
      </c>
      <c r="I496" s="24">
        <f t="shared" si="15"/>
        <v>0</v>
      </c>
      <c r="J496" s="14" t="e">
        <f t="shared" si="16"/>
        <v>#REF!</v>
      </c>
      <c r="M496" s="25" t="s">
        <v>497</v>
      </c>
      <c r="N496" s="26">
        <v>14.7</v>
      </c>
    </row>
    <row r="497" spans="7:14" ht="15" hidden="1" x14ac:dyDescent="0.35">
      <c r="G497" s="14" t="e">
        <f>Grants!#REF!</f>
        <v>#REF!</v>
      </c>
      <c r="H497" s="24" t="e">
        <f>Grants!#REF!</f>
        <v>#REF!</v>
      </c>
      <c r="I497" s="24">
        <f t="shared" si="15"/>
        <v>0</v>
      </c>
      <c r="J497" s="14" t="e">
        <f t="shared" si="16"/>
        <v>#REF!</v>
      </c>
      <c r="M497" s="25" t="s">
        <v>612</v>
      </c>
      <c r="N497" s="26">
        <v>14504.57</v>
      </c>
    </row>
    <row r="498" spans="7:14" ht="15" hidden="1" x14ac:dyDescent="0.35">
      <c r="G498" s="14" t="e">
        <f>Grants!#REF!</f>
        <v>#REF!</v>
      </c>
      <c r="H498" s="24" t="e">
        <f>Grants!#REF!</f>
        <v>#REF!</v>
      </c>
      <c r="I498" s="24">
        <f t="shared" si="15"/>
        <v>0</v>
      </c>
      <c r="J498" s="14" t="e">
        <f t="shared" si="16"/>
        <v>#REF!</v>
      </c>
      <c r="M498" s="25" t="s">
        <v>642</v>
      </c>
      <c r="N498" s="26">
        <v>14596.21</v>
      </c>
    </row>
    <row r="499" spans="7:14" ht="15" hidden="1" x14ac:dyDescent="0.35">
      <c r="G499" s="14" t="e">
        <f>Grants!#REF!</f>
        <v>#REF!</v>
      </c>
      <c r="H499" s="24" t="e">
        <f>Grants!#REF!</f>
        <v>#REF!</v>
      </c>
      <c r="I499" s="24">
        <f t="shared" si="15"/>
        <v>0</v>
      </c>
      <c r="J499" s="14" t="e">
        <f t="shared" si="16"/>
        <v>#REF!</v>
      </c>
      <c r="M499" s="25" t="s">
        <v>494</v>
      </c>
      <c r="N499" s="26">
        <v>5270.18</v>
      </c>
    </row>
    <row r="500" spans="7:14" ht="15" hidden="1" x14ac:dyDescent="0.35">
      <c r="G500" s="14" t="e">
        <f>Grants!#REF!</f>
        <v>#REF!</v>
      </c>
      <c r="H500" s="24" t="e">
        <f>Grants!#REF!</f>
        <v>#REF!</v>
      </c>
      <c r="I500" s="24">
        <f t="shared" si="15"/>
        <v>0</v>
      </c>
      <c r="J500" s="14" t="e">
        <f t="shared" si="16"/>
        <v>#REF!</v>
      </c>
      <c r="M500" s="25" t="s">
        <v>494</v>
      </c>
      <c r="N500" s="26">
        <v>4519</v>
      </c>
    </row>
    <row r="501" spans="7:14" ht="15" hidden="1" x14ac:dyDescent="0.35">
      <c r="G501" s="14" t="e">
        <f>Grants!#REF!</f>
        <v>#REF!</v>
      </c>
      <c r="H501" s="24" t="e">
        <f>Grants!#REF!</f>
        <v>#REF!</v>
      </c>
      <c r="I501" s="24">
        <f t="shared" si="15"/>
        <v>0</v>
      </c>
      <c r="J501" s="14" t="e">
        <f t="shared" si="16"/>
        <v>#REF!</v>
      </c>
      <c r="M501" s="25" t="s">
        <v>577</v>
      </c>
      <c r="N501" s="26">
        <v>41437.9</v>
      </c>
    </row>
    <row r="502" spans="7:14" ht="15" hidden="1" x14ac:dyDescent="0.35">
      <c r="G502" s="14" t="e">
        <f>Grants!#REF!</f>
        <v>#REF!</v>
      </c>
      <c r="H502" s="24" t="e">
        <f>Grants!#REF!</f>
        <v>#REF!</v>
      </c>
      <c r="I502" s="24">
        <f t="shared" si="15"/>
        <v>0</v>
      </c>
      <c r="J502" s="14" t="e">
        <f t="shared" si="16"/>
        <v>#REF!</v>
      </c>
      <c r="M502" s="25" t="s">
        <v>494</v>
      </c>
      <c r="N502" s="26">
        <v>684.81</v>
      </c>
    </row>
    <row r="503" spans="7:14" ht="15" hidden="1" x14ac:dyDescent="0.35">
      <c r="G503" s="14" t="e">
        <f>Grants!#REF!</f>
        <v>#REF!</v>
      </c>
      <c r="H503" s="24" t="e">
        <f>Grants!#REF!</f>
        <v>#REF!</v>
      </c>
      <c r="I503" s="24">
        <f t="shared" si="15"/>
        <v>0</v>
      </c>
      <c r="J503" s="14" t="e">
        <f t="shared" si="16"/>
        <v>#REF!</v>
      </c>
      <c r="M503" s="25" t="s">
        <v>494</v>
      </c>
      <c r="N503" s="26">
        <v>456.16</v>
      </c>
    </row>
    <row r="504" spans="7:14" ht="15" hidden="1" x14ac:dyDescent="0.35">
      <c r="G504" s="14" t="e">
        <f>Grants!#REF!</f>
        <v>#REF!</v>
      </c>
      <c r="H504" s="24" t="e">
        <f>Grants!#REF!</f>
        <v>#REF!</v>
      </c>
      <c r="I504" s="24">
        <f t="shared" si="15"/>
        <v>0</v>
      </c>
      <c r="J504" s="14" t="e">
        <f t="shared" si="16"/>
        <v>#REF!</v>
      </c>
      <c r="M504" s="25" t="s">
        <v>494</v>
      </c>
      <c r="N504" s="26">
        <v>3871</v>
      </c>
    </row>
    <row r="505" spans="7:14" ht="15" hidden="1" x14ac:dyDescent="0.35">
      <c r="G505" s="14" t="e">
        <f>Grants!#REF!</f>
        <v>#REF!</v>
      </c>
      <c r="H505" s="24" t="e">
        <f>Grants!#REF!</f>
        <v>#REF!</v>
      </c>
      <c r="I505" s="24">
        <f t="shared" si="15"/>
        <v>0</v>
      </c>
      <c r="J505" s="14" t="e">
        <f t="shared" si="16"/>
        <v>#REF!</v>
      </c>
      <c r="M505" s="25" t="s">
        <v>530</v>
      </c>
      <c r="N505" s="26">
        <v>3507.02</v>
      </c>
    </row>
    <row r="506" spans="7:14" ht="15" hidden="1" x14ac:dyDescent="0.35">
      <c r="G506" s="14" t="e">
        <f>Grants!#REF!</f>
        <v>#REF!</v>
      </c>
      <c r="H506" s="24" t="e">
        <f>Grants!#REF!</f>
        <v>#REF!</v>
      </c>
      <c r="I506" s="24">
        <f t="shared" si="15"/>
        <v>0</v>
      </c>
      <c r="J506" s="14" t="e">
        <f t="shared" si="16"/>
        <v>#REF!</v>
      </c>
      <c r="M506" s="25" t="s">
        <v>494</v>
      </c>
      <c r="N506" s="26">
        <v>2646.94</v>
      </c>
    </row>
    <row r="507" spans="7:14" ht="15" hidden="1" x14ac:dyDescent="0.35">
      <c r="G507" s="14" t="e">
        <f>Grants!#REF!</f>
        <v>#REF!</v>
      </c>
      <c r="H507" s="24" t="e">
        <f>Grants!#REF!</f>
        <v>#REF!</v>
      </c>
      <c r="I507" s="24">
        <f t="shared" si="15"/>
        <v>0</v>
      </c>
      <c r="J507" s="14" t="e">
        <f t="shared" si="16"/>
        <v>#REF!</v>
      </c>
      <c r="M507" s="25" t="s">
        <v>494</v>
      </c>
      <c r="N507" s="26">
        <v>779.3</v>
      </c>
    </row>
    <row r="508" spans="7:14" ht="15" hidden="1" x14ac:dyDescent="0.35">
      <c r="G508" s="14" t="e">
        <f>Grants!#REF!</f>
        <v>#REF!</v>
      </c>
      <c r="H508" s="24" t="e">
        <f>Grants!#REF!</f>
        <v>#REF!</v>
      </c>
      <c r="I508" s="24">
        <f t="shared" si="15"/>
        <v>0</v>
      </c>
      <c r="J508" s="14" t="e">
        <f t="shared" si="16"/>
        <v>#REF!</v>
      </c>
      <c r="M508" s="25" t="s">
        <v>494</v>
      </c>
      <c r="N508" s="26">
        <v>631.9</v>
      </c>
    </row>
    <row r="509" spans="7:14" ht="15" hidden="1" x14ac:dyDescent="0.35">
      <c r="G509" s="14" t="e">
        <f>Grants!#REF!</f>
        <v>#REF!</v>
      </c>
      <c r="H509" s="24" t="e">
        <f>Grants!#REF!</f>
        <v>#REF!</v>
      </c>
      <c r="I509" s="24">
        <f t="shared" si="15"/>
        <v>0</v>
      </c>
      <c r="J509" s="14" t="e">
        <f t="shared" si="16"/>
        <v>#REF!</v>
      </c>
      <c r="M509" s="25" t="s">
        <v>694</v>
      </c>
      <c r="N509" s="26">
        <v>6204</v>
      </c>
    </row>
    <row r="510" spans="7:14" ht="15" hidden="1" x14ac:dyDescent="0.35">
      <c r="G510" s="14" t="e">
        <f>Grants!#REF!</f>
        <v>#REF!</v>
      </c>
      <c r="H510" s="24" t="e">
        <f>Grants!#REF!</f>
        <v>#REF!</v>
      </c>
      <c r="I510" s="24">
        <f t="shared" si="15"/>
        <v>0</v>
      </c>
      <c r="J510" s="14" t="e">
        <f t="shared" si="16"/>
        <v>#REF!</v>
      </c>
      <c r="M510" s="25" t="s">
        <v>695</v>
      </c>
      <c r="N510" s="26">
        <v>4900</v>
      </c>
    </row>
    <row r="511" spans="7:14" ht="15" hidden="1" x14ac:dyDescent="0.35">
      <c r="G511" s="14" t="e">
        <f>Grants!#REF!</f>
        <v>#REF!</v>
      </c>
      <c r="H511" s="24" t="e">
        <f>Grants!#REF!</f>
        <v>#REF!</v>
      </c>
      <c r="I511" s="24">
        <f t="shared" si="15"/>
        <v>0</v>
      </c>
      <c r="J511" s="14" t="e">
        <f t="shared" si="16"/>
        <v>#REF!</v>
      </c>
      <c r="M511" s="25" t="s">
        <v>705</v>
      </c>
      <c r="N511" s="26">
        <v>70500</v>
      </c>
    </row>
    <row r="512" spans="7:14" ht="15" hidden="1" x14ac:dyDescent="0.35">
      <c r="G512" s="14" t="e">
        <f>Grants!#REF!</f>
        <v>#REF!</v>
      </c>
      <c r="H512" s="24" t="e">
        <f>Grants!#REF!</f>
        <v>#REF!</v>
      </c>
      <c r="I512" s="24">
        <f t="shared" si="15"/>
        <v>0</v>
      </c>
      <c r="J512" s="14" t="e">
        <f t="shared" si="16"/>
        <v>#REF!</v>
      </c>
      <c r="M512" s="25" t="s">
        <v>714</v>
      </c>
      <c r="N512" s="26">
        <v>11147.26</v>
      </c>
    </row>
    <row r="513" spans="7:14" ht="15" hidden="1" x14ac:dyDescent="0.35">
      <c r="G513" s="14" t="e">
        <f>Grants!#REF!</f>
        <v>#REF!</v>
      </c>
      <c r="H513" s="24" t="e">
        <f>Grants!#REF!</f>
        <v>#REF!</v>
      </c>
      <c r="I513" s="24">
        <f t="shared" si="15"/>
        <v>0</v>
      </c>
      <c r="J513" s="14" t="e">
        <f t="shared" si="16"/>
        <v>#REF!</v>
      </c>
      <c r="M513" s="25" t="s">
        <v>545</v>
      </c>
      <c r="N513" s="26">
        <v>15028</v>
      </c>
    </row>
    <row r="514" spans="7:14" ht="15" hidden="1" x14ac:dyDescent="0.35">
      <c r="G514" s="14" t="e">
        <f>Grants!#REF!</f>
        <v>#REF!</v>
      </c>
      <c r="H514" s="24" t="e">
        <f>Grants!#REF!</f>
        <v>#REF!</v>
      </c>
      <c r="I514" s="24">
        <f t="shared" si="15"/>
        <v>0</v>
      </c>
      <c r="J514" s="14" t="e">
        <f t="shared" si="16"/>
        <v>#REF!</v>
      </c>
      <c r="M514" s="25" t="s">
        <v>688</v>
      </c>
      <c r="N514" s="26">
        <v>53390</v>
      </c>
    </row>
    <row r="515" spans="7:14" ht="15" hidden="1" x14ac:dyDescent="0.35">
      <c r="G515" s="14" t="e">
        <f>Grants!#REF!</f>
        <v>#REF!</v>
      </c>
      <c r="H515" s="24" t="e">
        <f>Grants!#REF!</f>
        <v>#REF!</v>
      </c>
      <c r="I515" s="24">
        <f t="shared" si="15"/>
        <v>0</v>
      </c>
      <c r="J515" s="14" t="e">
        <f t="shared" si="16"/>
        <v>#REF!</v>
      </c>
      <c r="M515" s="25" t="s">
        <v>493</v>
      </c>
      <c r="N515" s="26">
        <v>243.75</v>
      </c>
    </row>
    <row r="516" spans="7:14" ht="15" hidden="1" x14ac:dyDescent="0.35">
      <c r="G516" s="14" t="e">
        <f>Grants!#REF!</f>
        <v>#REF!</v>
      </c>
      <c r="H516" s="24" t="e">
        <f>Grants!#REF!</f>
        <v>#REF!</v>
      </c>
      <c r="I516" s="24">
        <f t="shared" si="15"/>
        <v>0</v>
      </c>
      <c r="J516" s="14" t="e">
        <f t="shared" si="16"/>
        <v>#REF!</v>
      </c>
      <c r="M516" s="25" t="s">
        <v>493</v>
      </c>
      <c r="N516" s="26">
        <v>136.12</v>
      </c>
    </row>
    <row r="517" spans="7:14" ht="15" hidden="1" x14ac:dyDescent="0.35">
      <c r="G517" s="14" t="e">
        <f>Grants!#REF!</f>
        <v>#REF!</v>
      </c>
      <c r="H517" s="24" t="e">
        <f>Grants!#REF!</f>
        <v>#REF!</v>
      </c>
      <c r="I517" s="24">
        <f t="shared" si="15"/>
        <v>0</v>
      </c>
      <c r="J517" s="14" t="e">
        <f t="shared" si="16"/>
        <v>#REF!</v>
      </c>
      <c r="M517" s="25" t="s">
        <v>493</v>
      </c>
      <c r="N517" s="26">
        <v>5072.8999999999996</v>
      </c>
    </row>
    <row r="518" spans="7:14" ht="15" hidden="1" x14ac:dyDescent="0.35">
      <c r="G518" s="14" t="e">
        <f>Grants!#REF!</f>
        <v>#REF!</v>
      </c>
      <c r="H518" s="24" t="e">
        <f>Grants!#REF!</f>
        <v>#REF!</v>
      </c>
      <c r="I518" s="24">
        <f t="shared" ref="I518:I581" si="17">SUMIF(M:M,G:G,N:N)</f>
        <v>0</v>
      </c>
      <c r="J518" s="14" t="e">
        <f t="shared" ref="J518:J581" si="18">IF(I518=H518,"TRUE",IF(I518=0,"","FALSE"))</f>
        <v>#REF!</v>
      </c>
      <c r="M518" s="25" t="s">
        <v>493</v>
      </c>
      <c r="N518" s="26">
        <v>2037.6</v>
      </c>
    </row>
    <row r="519" spans="7:14" ht="15" hidden="1" x14ac:dyDescent="0.35">
      <c r="G519" s="14" t="e">
        <f>Grants!#REF!</f>
        <v>#REF!</v>
      </c>
      <c r="H519" s="24" t="e">
        <f>Grants!#REF!</f>
        <v>#REF!</v>
      </c>
      <c r="I519" s="24">
        <f t="shared" si="17"/>
        <v>0</v>
      </c>
      <c r="J519" s="14" t="e">
        <f t="shared" si="18"/>
        <v>#REF!</v>
      </c>
      <c r="M519" s="25" t="s">
        <v>493</v>
      </c>
      <c r="N519" s="26">
        <v>215.6</v>
      </c>
    </row>
    <row r="520" spans="7:14" ht="15" hidden="1" x14ac:dyDescent="0.35">
      <c r="G520" s="14" t="e">
        <f>Grants!#REF!</f>
        <v>#REF!</v>
      </c>
      <c r="H520" s="24" t="e">
        <f>Grants!#REF!</f>
        <v>#REF!</v>
      </c>
      <c r="I520" s="24">
        <f t="shared" si="17"/>
        <v>0</v>
      </c>
      <c r="J520" s="14" t="e">
        <f t="shared" si="18"/>
        <v>#REF!</v>
      </c>
      <c r="M520" s="25" t="s">
        <v>493</v>
      </c>
      <c r="N520" s="26">
        <v>1440.1</v>
      </c>
    </row>
    <row r="521" spans="7:14" ht="15" hidden="1" x14ac:dyDescent="0.35">
      <c r="G521" s="14" t="e">
        <f>Grants!#REF!</f>
        <v>#REF!</v>
      </c>
      <c r="H521" s="24" t="e">
        <f>Grants!#REF!</f>
        <v>#REF!</v>
      </c>
      <c r="I521" s="24">
        <f t="shared" si="17"/>
        <v>0</v>
      </c>
      <c r="J521" s="14" t="e">
        <f t="shared" si="18"/>
        <v>#REF!</v>
      </c>
      <c r="M521" s="25" t="s">
        <v>493</v>
      </c>
      <c r="N521" s="26">
        <v>630.9</v>
      </c>
    </row>
    <row r="522" spans="7:14" ht="15" hidden="1" x14ac:dyDescent="0.35">
      <c r="G522" s="14" t="e">
        <f>Grants!#REF!</f>
        <v>#REF!</v>
      </c>
      <c r="H522" s="24" t="e">
        <f>Grants!#REF!</f>
        <v>#REF!</v>
      </c>
      <c r="I522" s="24">
        <f t="shared" si="17"/>
        <v>0</v>
      </c>
      <c r="J522" s="14" t="e">
        <f t="shared" si="18"/>
        <v>#REF!</v>
      </c>
      <c r="M522" s="25" t="s">
        <v>493</v>
      </c>
      <c r="N522" s="26">
        <v>2923.68</v>
      </c>
    </row>
    <row r="523" spans="7:14" ht="15" hidden="1" x14ac:dyDescent="0.35">
      <c r="G523" s="14" t="e">
        <f>Grants!#REF!</f>
        <v>#REF!</v>
      </c>
      <c r="H523" s="24" t="e">
        <f>Grants!#REF!</f>
        <v>#REF!</v>
      </c>
      <c r="I523" s="24">
        <f t="shared" si="17"/>
        <v>0</v>
      </c>
      <c r="J523" s="14" t="e">
        <f t="shared" si="18"/>
        <v>#REF!</v>
      </c>
      <c r="M523" s="25" t="s">
        <v>493</v>
      </c>
      <c r="N523" s="26">
        <v>618.76</v>
      </c>
    </row>
    <row r="524" spans="7:14" ht="15" hidden="1" x14ac:dyDescent="0.35">
      <c r="G524" s="14" t="e">
        <f>Grants!#REF!</f>
        <v>#REF!</v>
      </c>
      <c r="H524" s="24" t="e">
        <f>Grants!#REF!</f>
        <v>#REF!</v>
      </c>
      <c r="I524" s="24">
        <f t="shared" si="17"/>
        <v>0</v>
      </c>
      <c r="J524" s="14" t="e">
        <f t="shared" si="18"/>
        <v>#REF!</v>
      </c>
      <c r="M524" s="25" t="s">
        <v>493</v>
      </c>
      <c r="N524" s="26">
        <v>478.76</v>
      </c>
    </row>
    <row r="525" spans="7:14" ht="15" hidden="1" x14ac:dyDescent="0.35">
      <c r="G525" s="14" t="e">
        <f>Grants!#REF!</f>
        <v>#REF!</v>
      </c>
      <c r="H525" s="24" t="e">
        <f>Grants!#REF!</f>
        <v>#REF!</v>
      </c>
      <c r="I525" s="24">
        <f t="shared" si="17"/>
        <v>0</v>
      </c>
      <c r="J525" s="14" t="e">
        <f t="shared" si="18"/>
        <v>#REF!</v>
      </c>
      <c r="M525" s="25" t="s">
        <v>493</v>
      </c>
      <c r="N525" s="26">
        <v>682.77</v>
      </c>
    </row>
    <row r="526" spans="7:14" ht="15" hidden="1" x14ac:dyDescent="0.35">
      <c r="G526" s="14" t="e">
        <f>Grants!#REF!</f>
        <v>#REF!</v>
      </c>
      <c r="H526" s="24" t="e">
        <f>Grants!#REF!</f>
        <v>#REF!</v>
      </c>
      <c r="I526" s="24">
        <f t="shared" si="17"/>
        <v>0</v>
      </c>
      <c r="J526" s="14" t="e">
        <f t="shared" si="18"/>
        <v>#REF!</v>
      </c>
      <c r="M526" s="25" t="s">
        <v>493</v>
      </c>
      <c r="N526" s="26">
        <v>2172.4299999999998</v>
      </c>
    </row>
    <row r="527" spans="7:14" ht="15" hidden="1" x14ac:dyDescent="0.35">
      <c r="G527" s="14" t="e">
        <f>Grants!#REF!</f>
        <v>#REF!</v>
      </c>
      <c r="H527" s="24" t="e">
        <f>Grants!#REF!</f>
        <v>#REF!</v>
      </c>
      <c r="I527" s="24">
        <f t="shared" si="17"/>
        <v>0</v>
      </c>
      <c r="J527" s="14" t="e">
        <f t="shared" si="18"/>
        <v>#REF!</v>
      </c>
      <c r="M527" s="25" t="s">
        <v>493</v>
      </c>
      <c r="N527" s="26">
        <v>639.34</v>
      </c>
    </row>
    <row r="528" spans="7:14" ht="15" hidden="1" x14ac:dyDescent="0.35">
      <c r="G528" s="14" t="e">
        <f>Grants!#REF!</f>
        <v>#REF!</v>
      </c>
      <c r="H528" s="24" t="e">
        <f>Grants!#REF!</f>
        <v>#REF!</v>
      </c>
      <c r="I528" s="24">
        <f t="shared" si="17"/>
        <v>0</v>
      </c>
      <c r="J528" s="14" t="e">
        <f t="shared" si="18"/>
        <v>#REF!</v>
      </c>
      <c r="M528" s="25" t="s">
        <v>493</v>
      </c>
      <c r="N528" s="26">
        <v>341.41</v>
      </c>
    </row>
    <row r="529" spans="7:14" ht="15" hidden="1" x14ac:dyDescent="0.35">
      <c r="G529" s="14" t="e">
        <f>Grants!#REF!</f>
        <v>#REF!</v>
      </c>
      <c r="H529" s="24" t="e">
        <f>Grants!#REF!</f>
        <v>#REF!</v>
      </c>
      <c r="I529" s="24">
        <f t="shared" si="17"/>
        <v>0</v>
      </c>
      <c r="J529" s="14" t="e">
        <f t="shared" si="18"/>
        <v>#REF!</v>
      </c>
      <c r="M529" s="25" t="s">
        <v>493</v>
      </c>
      <c r="N529" s="26">
        <v>-109.87</v>
      </c>
    </row>
    <row r="530" spans="7:14" ht="15" hidden="1" x14ac:dyDescent="0.35">
      <c r="G530" s="14" t="e">
        <f>Grants!#REF!</f>
        <v>#REF!</v>
      </c>
      <c r="H530" s="24" t="e">
        <f>Grants!#REF!</f>
        <v>#REF!</v>
      </c>
      <c r="I530" s="24">
        <f t="shared" si="17"/>
        <v>0</v>
      </c>
      <c r="J530" s="14" t="e">
        <f t="shared" si="18"/>
        <v>#REF!</v>
      </c>
      <c r="M530" s="25" t="s">
        <v>493</v>
      </c>
      <c r="N530" s="26">
        <v>368.82</v>
      </c>
    </row>
    <row r="531" spans="7:14" ht="15" hidden="1" x14ac:dyDescent="0.35">
      <c r="G531" s="14" t="e">
        <f>Grants!#REF!</f>
        <v>#REF!</v>
      </c>
      <c r="H531" s="24" t="e">
        <f>Grants!#REF!</f>
        <v>#REF!</v>
      </c>
      <c r="I531" s="24">
        <f t="shared" si="17"/>
        <v>0</v>
      </c>
      <c r="J531" s="14" t="e">
        <f t="shared" si="18"/>
        <v>#REF!</v>
      </c>
      <c r="M531" s="25" t="s">
        <v>493</v>
      </c>
      <c r="N531" s="26">
        <v>3599.28</v>
      </c>
    </row>
    <row r="532" spans="7:14" ht="15" hidden="1" x14ac:dyDescent="0.35">
      <c r="G532" s="14" t="e">
        <f>Grants!#REF!</f>
        <v>#REF!</v>
      </c>
      <c r="H532" s="24" t="e">
        <f>Grants!#REF!</f>
        <v>#REF!</v>
      </c>
      <c r="I532" s="24">
        <f t="shared" si="17"/>
        <v>0</v>
      </c>
      <c r="J532" s="14" t="e">
        <f t="shared" si="18"/>
        <v>#REF!</v>
      </c>
      <c r="M532" s="25" t="s">
        <v>493</v>
      </c>
      <c r="N532" s="26">
        <v>235.95</v>
      </c>
    </row>
    <row r="533" spans="7:14" ht="15" hidden="1" x14ac:dyDescent="0.35">
      <c r="G533" s="14" t="e">
        <f>Grants!#REF!</f>
        <v>#REF!</v>
      </c>
      <c r="H533" s="24" t="e">
        <f>Grants!#REF!</f>
        <v>#REF!</v>
      </c>
      <c r="I533" s="24">
        <f t="shared" si="17"/>
        <v>0</v>
      </c>
      <c r="J533" s="14" t="e">
        <f t="shared" si="18"/>
        <v>#REF!</v>
      </c>
      <c r="M533" s="25" t="s">
        <v>493</v>
      </c>
      <c r="N533" s="26">
        <v>254.17</v>
      </c>
    </row>
    <row r="534" spans="7:14" ht="15" hidden="1" x14ac:dyDescent="0.35">
      <c r="G534" s="14" t="e">
        <f>Grants!#REF!</f>
        <v>#REF!</v>
      </c>
      <c r="H534" s="24" t="e">
        <f>Grants!#REF!</f>
        <v>#REF!</v>
      </c>
      <c r="I534" s="24">
        <f t="shared" si="17"/>
        <v>0</v>
      </c>
      <c r="J534" s="14" t="e">
        <f t="shared" si="18"/>
        <v>#REF!</v>
      </c>
      <c r="M534" s="25" t="s">
        <v>493</v>
      </c>
      <c r="N534" s="26">
        <v>2622.17</v>
      </c>
    </row>
    <row r="535" spans="7:14" ht="15" hidden="1" x14ac:dyDescent="0.35">
      <c r="G535" s="14" t="e">
        <f>Grants!#REF!</f>
        <v>#REF!</v>
      </c>
      <c r="H535" s="24" t="e">
        <f>Grants!#REF!</f>
        <v>#REF!</v>
      </c>
      <c r="I535" s="24">
        <f t="shared" si="17"/>
        <v>0</v>
      </c>
      <c r="J535" s="14" t="e">
        <f t="shared" si="18"/>
        <v>#REF!</v>
      </c>
      <c r="M535" s="25" t="s">
        <v>494</v>
      </c>
      <c r="N535" s="26">
        <v>715.04</v>
      </c>
    </row>
    <row r="536" spans="7:14" ht="15" hidden="1" x14ac:dyDescent="0.35">
      <c r="G536" s="14" t="e">
        <f>Grants!#REF!</f>
        <v>#REF!</v>
      </c>
      <c r="H536" s="24" t="e">
        <f>Grants!#REF!</f>
        <v>#REF!</v>
      </c>
      <c r="I536" s="24">
        <f t="shared" si="17"/>
        <v>0</v>
      </c>
      <c r="J536" s="14" t="e">
        <f t="shared" si="18"/>
        <v>#REF!</v>
      </c>
      <c r="M536" s="25" t="s">
        <v>658</v>
      </c>
      <c r="N536" s="26">
        <v>131669</v>
      </c>
    </row>
    <row r="537" spans="7:14" ht="15" hidden="1" x14ac:dyDescent="0.35">
      <c r="G537" s="14" t="e">
        <f>Grants!#REF!</f>
        <v>#REF!</v>
      </c>
      <c r="H537" s="24" t="e">
        <f>Grants!#REF!</f>
        <v>#REF!</v>
      </c>
      <c r="I537" s="24">
        <f t="shared" si="17"/>
        <v>0</v>
      </c>
      <c r="J537" s="14" t="e">
        <f t="shared" si="18"/>
        <v>#REF!</v>
      </c>
      <c r="M537" s="25" t="s">
        <v>692</v>
      </c>
      <c r="N537" s="26">
        <v>19287.5</v>
      </c>
    </row>
    <row r="538" spans="7:14" ht="15" hidden="1" x14ac:dyDescent="0.35">
      <c r="G538" s="14" t="e">
        <f>Grants!#REF!</f>
        <v>#REF!</v>
      </c>
      <c r="H538" s="24" t="e">
        <f>Grants!#REF!</f>
        <v>#REF!</v>
      </c>
      <c r="I538" s="24">
        <f t="shared" si="17"/>
        <v>0</v>
      </c>
      <c r="J538" s="14" t="e">
        <f t="shared" si="18"/>
        <v>#REF!</v>
      </c>
      <c r="M538" s="25" t="s">
        <v>493</v>
      </c>
      <c r="N538" s="26">
        <v>1749.82</v>
      </c>
    </row>
    <row r="539" spans="7:14" ht="15" hidden="1" x14ac:dyDescent="0.35">
      <c r="G539" s="14" t="e">
        <f>Grants!#REF!</f>
        <v>#REF!</v>
      </c>
      <c r="H539" s="24" t="e">
        <f>Grants!#REF!</f>
        <v>#REF!</v>
      </c>
      <c r="I539" s="24">
        <f t="shared" si="17"/>
        <v>0</v>
      </c>
      <c r="J539" s="14" t="e">
        <f t="shared" si="18"/>
        <v>#REF!</v>
      </c>
      <c r="M539" s="25" t="s">
        <v>493</v>
      </c>
      <c r="N539" s="26">
        <v>7867.99</v>
      </c>
    </row>
    <row r="540" spans="7:14" ht="15" hidden="1" x14ac:dyDescent="0.35">
      <c r="G540" s="14" t="e">
        <f>Grants!#REF!</f>
        <v>#REF!</v>
      </c>
      <c r="H540" s="24" t="e">
        <f>Grants!#REF!</f>
        <v>#REF!</v>
      </c>
      <c r="I540" s="24">
        <f t="shared" si="17"/>
        <v>0</v>
      </c>
      <c r="J540" s="14" t="e">
        <f t="shared" si="18"/>
        <v>#REF!</v>
      </c>
      <c r="M540" s="25" t="s">
        <v>494</v>
      </c>
      <c r="N540" s="26">
        <v>466.6</v>
      </c>
    </row>
    <row r="541" spans="7:14" ht="15" hidden="1" x14ac:dyDescent="0.35">
      <c r="G541" s="14" t="e">
        <f>Grants!#REF!</f>
        <v>#REF!</v>
      </c>
      <c r="H541" s="24" t="e">
        <f>Grants!#REF!</f>
        <v>#REF!</v>
      </c>
      <c r="I541" s="24">
        <f t="shared" si="17"/>
        <v>0</v>
      </c>
      <c r="J541" s="14" t="e">
        <f t="shared" si="18"/>
        <v>#REF!</v>
      </c>
      <c r="M541" s="25" t="s">
        <v>493</v>
      </c>
      <c r="N541" s="26">
        <v>2726.97</v>
      </c>
    </row>
    <row r="542" spans="7:14" ht="15" hidden="1" x14ac:dyDescent="0.35">
      <c r="G542" s="14" t="e">
        <f>Grants!#REF!</f>
        <v>#REF!</v>
      </c>
      <c r="H542" s="24" t="e">
        <f>Grants!#REF!</f>
        <v>#REF!</v>
      </c>
      <c r="I542" s="24">
        <f t="shared" si="17"/>
        <v>0</v>
      </c>
      <c r="J542" s="14" t="e">
        <f t="shared" si="18"/>
        <v>#REF!</v>
      </c>
      <c r="M542" s="25" t="s">
        <v>497</v>
      </c>
      <c r="N542" s="26">
        <v>240</v>
      </c>
    </row>
    <row r="543" spans="7:14" ht="15" hidden="1" x14ac:dyDescent="0.35">
      <c r="G543" s="14" t="e">
        <f>Grants!#REF!</f>
        <v>#REF!</v>
      </c>
      <c r="H543" s="24" t="e">
        <f>Grants!#REF!</f>
        <v>#REF!</v>
      </c>
      <c r="I543" s="24">
        <f t="shared" si="17"/>
        <v>0</v>
      </c>
      <c r="J543" s="14" t="e">
        <f t="shared" si="18"/>
        <v>#REF!</v>
      </c>
      <c r="M543" s="25" t="s">
        <v>497</v>
      </c>
      <c r="N543" s="26">
        <v>21.04</v>
      </c>
    </row>
    <row r="544" spans="7:14" ht="15" hidden="1" x14ac:dyDescent="0.35">
      <c r="G544" s="14" t="e">
        <f>Grants!#REF!</f>
        <v>#REF!</v>
      </c>
      <c r="H544" s="24" t="e">
        <f>Grants!#REF!</f>
        <v>#REF!</v>
      </c>
      <c r="I544" s="24">
        <f t="shared" si="17"/>
        <v>0</v>
      </c>
      <c r="J544" s="14" t="e">
        <f t="shared" si="18"/>
        <v>#REF!</v>
      </c>
      <c r="M544" s="25" t="s">
        <v>493</v>
      </c>
      <c r="N544" s="26">
        <v>3361.68</v>
      </c>
    </row>
    <row r="545" spans="7:14" ht="15" hidden="1" x14ac:dyDescent="0.35">
      <c r="G545" s="14" t="e">
        <f>Grants!#REF!</f>
        <v>#REF!</v>
      </c>
      <c r="H545" s="24" t="e">
        <f>Grants!#REF!</f>
        <v>#REF!</v>
      </c>
      <c r="I545" s="24">
        <f t="shared" si="17"/>
        <v>0</v>
      </c>
      <c r="J545" s="14" t="e">
        <f t="shared" si="18"/>
        <v>#REF!</v>
      </c>
      <c r="M545" s="25" t="s">
        <v>494</v>
      </c>
      <c r="N545" s="26">
        <v>837.36</v>
      </c>
    </row>
    <row r="546" spans="7:14" ht="15" hidden="1" x14ac:dyDescent="0.35">
      <c r="G546" s="14" t="e">
        <f>Grants!#REF!</f>
        <v>#REF!</v>
      </c>
      <c r="H546" s="24" t="e">
        <f>Grants!#REF!</f>
        <v>#REF!</v>
      </c>
      <c r="I546" s="24">
        <f t="shared" si="17"/>
        <v>0</v>
      </c>
      <c r="J546" s="14" t="e">
        <f t="shared" si="18"/>
        <v>#REF!</v>
      </c>
      <c r="M546" s="25" t="s">
        <v>493</v>
      </c>
      <c r="N546" s="26">
        <v>1071.3</v>
      </c>
    </row>
    <row r="547" spans="7:14" ht="15" hidden="1" x14ac:dyDescent="0.35">
      <c r="G547" s="14" t="e">
        <f>Grants!#REF!</f>
        <v>#REF!</v>
      </c>
      <c r="H547" s="24" t="e">
        <f>Grants!#REF!</f>
        <v>#REF!</v>
      </c>
      <c r="I547" s="24">
        <f t="shared" si="17"/>
        <v>0</v>
      </c>
      <c r="J547" s="14" t="e">
        <f t="shared" si="18"/>
        <v>#REF!</v>
      </c>
      <c r="M547" s="25" t="s">
        <v>493</v>
      </c>
      <c r="N547" s="26">
        <v>3190.01</v>
      </c>
    </row>
    <row r="548" spans="7:14" ht="15" hidden="1" x14ac:dyDescent="0.35">
      <c r="G548" s="14" t="e">
        <f>Grants!#REF!</f>
        <v>#REF!</v>
      </c>
      <c r="H548" s="24" t="e">
        <f>Grants!#REF!</f>
        <v>#REF!</v>
      </c>
      <c r="I548" s="24">
        <f t="shared" si="17"/>
        <v>0</v>
      </c>
      <c r="J548" s="14" t="e">
        <f t="shared" si="18"/>
        <v>#REF!</v>
      </c>
      <c r="M548" s="25" t="s">
        <v>494</v>
      </c>
      <c r="N548" s="26">
        <v>1690.1</v>
      </c>
    </row>
    <row r="549" spans="7:14" ht="15" hidden="1" x14ac:dyDescent="0.35">
      <c r="G549" s="14" t="e">
        <f>Grants!#REF!</f>
        <v>#REF!</v>
      </c>
      <c r="H549" s="24" t="e">
        <f>Grants!#REF!</f>
        <v>#REF!</v>
      </c>
      <c r="I549" s="24">
        <f t="shared" si="17"/>
        <v>0</v>
      </c>
      <c r="J549" s="14" t="e">
        <f t="shared" si="18"/>
        <v>#REF!</v>
      </c>
      <c r="M549" s="25" t="s">
        <v>497</v>
      </c>
      <c r="N549" s="26">
        <v>600</v>
      </c>
    </row>
    <row r="550" spans="7:14" ht="15" hidden="1" x14ac:dyDescent="0.35">
      <c r="G550" s="14" t="e">
        <f>Grants!#REF!</f>
        <v>#REF!</v>
      </c>
      <c r="H550" s="24" t="e">
        <f>Grants!#REF!</f>
        <v>#REF!</v>
      </c>
      <c r="I550" s="24">
        <f t="shared" si="17"/>
        <v>0</v>
      </c>
      <c r="J550" s="14" t="e">
        <f t="shared" si="18"/>
        <v>#REF!</v>
      </c>
      <c r="M550" s="25" t="s">
        <v>493</v>
      </c>
      <c r="N550" s="26">
        <v>212.2</v>
      </c>
    </row>
    <row r="551" spans="7:14" ht="15" hidden="1" x14ac:dyDescent="0.35">
      <c r="G551" s="14" t="e">
        <f>Grants!#REF!</f>
        <v>#REF!</v>
      </c>
      <c r="H551" s="24" t="e">
        <f>Grants!#REF!</f>
        <v>#REF!</v>
      </c>
      <c r="I551" s="24">
        <f t="shared" si="17"/>
        <v>0</v>
      </c>
      <c r="J551" s="14" t="e">
        <f t="shared" si="18"/>
        <v>#REF!</v>
      </c>
      <c r="M551" s="25" t="s">
        <v>494</v>
      </c>
      <c r="N551" s="26">
        <v>4486.8599999999997</v>
      </c>
    </row>
    <row r="552" spans="7:14" ht="15" hidden="1" x14ac:dyDescent="0.35">
      <c r="G552" s="14" t="e">
        <f>Grants!#REF!</f>
        <v>#REF!</v>
      </c>
      <c r="H552" s="24" t="e">
        <f>Grants!#REF!</f>
        <v>#REF!</v>
      </c>
      <c r="I552" s="24">
        <f t="shared" si="17"/>
        <v>0</v>
      </c>
      <c r="J552" s="14" t="e">
        <f t="shared" si="18"/>
        <v>#REF!</v>
      </c>
      <c r="M552" s="25" t="s">
        <v>494</v>
      </c>
      <c r="N552" s="26">
        <v>562.1</v>
      </c>
    </row>
    <row r="553" spans="7:14" ht="15" hidden="1" x14ac:dyDescent="0.35">
      <c r="G553" s="14" t="e">
        <f>Grants!#REF!</f>
        <v>#REF!</v>
      </c>
      <c r="H553" s="24" t="e">
        <f>Grants!#REF!</f>
        <v>#REF!</v>
      </c>
      <c r="I553" s="24">
        <f t="shared" si="17"/>
        <v>0</v>
      </c>
      <c r="J553" s="14" t="e">
        <f t="shared" si="18"/>
        <v>#REF!</v>
      </c>
      <c r="M553" s="25" t="s">
        <v>532</v>
      </c>
      <c r="N553" s="26">
        <v>1800</v>
      </c>
    </row>
    <row r="554" spans="7:14" ht="15" hidden="1" x14ac:dyDescent="0.35">
      <c r="G554" s="14" t="e">
        <f>Grants!#REF!</f>
        <v>#REF!</v>
      </c>
      <c r="H554" s="24" t="e">
        <f>Grants!#REF!</f>
        <v>#REF!</v>
      </c>
      <c r="I554" s="24">
        <f t="shared" si="17"/>
        <v>0</v>
      </c>
      <c r="J554" s="14" t="e">
        <f t="shared" si="18"/>
        <v>#REF!</v>
      </c>
      <c r="M554" s="25" t="s">
        <v>494</v>
      </c>
      <c r="N554" s="26">
        <v>1138.69</v>
      </c>
    </row>
    <row r="555" spans="7:14" ht="15" hidden="1" x14ac:dyDescent="0.35">
      <c r="G555" s="14" t="e">
        <f>Grants!#REF!</f>
        <v>#REF!</v>
      </c>
      <c r="H555" s="24" t="e">
        <f>Grants!#REF!</f>
        <v>#REF!</v>
      </c>
      <c r="I555" s="24">
        <f t="shared" si="17"/>
        <v>0</v>
      </c>
      <c r="J555" s="14" t="e">
        <f t="shared" si="18"/>
        <v>#REF!</v>
      </c>
      <c r="M555" s="25" t="s">
        <v>494</v>
      </c>
      <c r="N555" s="26">
        <v>450.46</v>
      </c>
    </row>
    <row r="556" spans="7:14" ht="15" hidden="1" x14ac:dyDescent="0.35">
      <c r="G556" s="14" t="e">
        <f>Grants!#REF!</f>
        <v>#REF!</v>
      </c>
      <c r="H556" s="24" t="e">
        <f>Grants!#REF!</f>
        <v>#REF!</v>
      </c>
      <c r="I556" s="24">
        <f t="shared" si="17"/>
        <v>0</v>
      </c>
      <c r="J556" s="14" t="e">
        <f t="shared" si="18"/>
        <v>#REF!</v>
      </c>
      <c r="M556" s="25" t="s">
        <v>616</v>
      </c>
      <c r="N556" s="26">
        <v>2689.5</v>
      </c>
    </row>
    <row r="557" spans="7:14" ht="15" hidden="1" x14ac:dyDescent="0.35">
      <c r="G557" s="14" t="e">
        <f>Grants!#REF!</f>
        <v>#REF!</v>
      </c>
      <c r="H557" s="24" t="e">
        <f>Grants!#REF!</f>
        <v>#REF!</v>
      </c>
      <c r="I557" s="24">
        <f t="shared" si="17"/>
        <v>0</v>
      </c>
      <c r="J557" s="14" t="e">
        <f t="shared" si="18"/>
        <v>#REF!</v>
      </c>
      <c r="M557" s="25" t="s">
        <v>493</v>
      </c>
      <c r="N557" s="26">
        <v>904.08</v>
      </c>
    </row>
    <row r="558" spans="7:14" ht="15" hidden="1" x14ac:dyDescent="0.35">
      <c r="G558" s="14" t="e">
        <f>Grants!#REF!</f>
        <v>#REF!</v>
      </c>
      <c r="H558" s="24" t="e">
        <f>Grants!#REF!</f>
        <v>#REF!</v>
      </c>
      <c r="I558" s="24">
        <f t="shared" si="17"/>
        <v>0</v>
      </c>
      <c r="J558" s="14" t="e">
        <f t="shared" si="18"/>
        <v>#REF!</v>
      </c>
      <c r="M558" s="25" t="s">
        <v>493</v>
      </c>
      <c r="N558" s="26">
        <v>485.12</v>
      </c>
    </row>
    <row r="559" spans="7:14" ht="15" hidden="1" x14ac:dyDescent="0.35">
      <c r="G559" s="14" t="e">
        <f>Grants!#REF!</f>
        <v>#REF!</v>
      </c>
      <c r="H559" s="24" t="e">
        <f>Grants!#REF!</f>
        <v>#REF!</v>
      </c>
      <c r="I559" s="24">
        <f t="shared" si="17"/>
        <v>0</v>
      </c>
      <c r="J559" s="14" t="e">
        <f t="shared" si="18"/>
        <v>#REF!</v>
      </c>
      <c r="M559" s="25" t="s">
        <v>493</v>
      </c>
      <c r="N559" s="26">
        <v>2133.08</v>
      </c>
    </row>
    <row r="560" spans="7:14" ht="15" hidden="1" x14ac:dyDescent="0.35">
      <c r="G560" s="14" t="e">
        <f>Grants!#REF!</f>
        <v>#REF!</v>
      </c>
      <c r="H560" s="24" t="e">
        <f>Grants!#REF!</f>
        <v>#REF!</v>
      </c>
      <c r="I560" s="24">
        <f t="shared" si="17"/>
        <v>0</v>
      </c>
      <c r="J560" s="14" t="e">
        <f t="shared" si="18"/>
        <v>#REF!</v>
      </c>
      <c r="M560" s="25" t="s">
        <v>493</v>
      </c>
      <c r="N560" s="26">
        <v>1635.49</v>
      </c>
    </row>
    <row r="561" spans="7:14" ht="15" hidden="1" x14ac:dyDescent="0.35">
      <c r="G561" s="14" t="e">
        <f>Grants!#REF!</f>
        <v>#REF!</v>
      </c>
      <c r="H561" s="24" t="e">
        <f>Grants!#REF!</f>
        <v>#REF!</v>
      </c>
      <c r="I561" s="24">
        <f t="shared" si="17"/>
        <v>0</v>
      </c>
      <c r="J561" s="14" t="e">
        <f t="shared" si="18"/>
        <v>#REF!</v>
      </c>
      <c r="M561" s="25" t="s">
        <v>516</v>
      </c>
      <c r="N561" s="26">
        <v>31088.02</v>
      </c>
    </row>
    <row r="562" spans="7:14" ht="15" hidden="1" x14ac:dyDescent="0.35">
      <c r="G562" s="14" t="e">
        <f>Grants!#REF!</f>
        <v>#REF!</v>
      </c>
      <c r="H562" s="24" t="e">
        <f>Grants!#REF!</f>
        <v>#REF!</v>
      </c>
      <c r="I562" s="24">
        <f t="shared" si="17"/>
        <v>0</v>
      </c>
      <c r="J562" s="14" t="e">
        <f t="shared" si="18"/>
        <v>#REF!</v>
      </c>
      <c r="M562" s="25" t="s">
        <v>525</v>
      </c>
      <c r="N562" s="26">
        <v>8676.6200000000008</v>
      </c>
    </row>
    <row r="563" spans="7:14" ht="15" hidden="1" x14ac:dyDescent="0.35">
      <c r="G563" s="14" t="e">
        <f>Grants!#REF!</f>
        <v>#REF!</v>
      </c>
      <c r="H563" s="24" t="e">
        <f>Grants!#REF!</f>
        <v>#REF!</v>
      </c>
      <c r="I563" s="24">
        <f t="shared" si="17"/>
        <v>0</v>
      </c>
      <c r="J563" s="14" t="e">
        <f t="shared" si="18"/>
        <v>#REF!</v>
      </c>
      <c r="M563" s="25" t="s">
        <v>610</v>
      </c>
      <c r="N563" s="26">
        <v>13058.68</v>
      </c>
    </row>
    <row r="564" spans="7:14" ht="15" hidden="1" x14ac:dyDescent="0.35">
      <c r="G564" s="14" t="e">
        <f>Grants!#REF!</f>
        <v>#REF!</v>
      </c>
      <c r="H564" s="24" t="e">
        <f>Grants!#REF!</f>
        <v>#REF!</v>
      </c>
      <c r="I564" s="24">
        <f t="shared" si="17"/>
        <v>0</v>
      </c>
      <c r="J564" s="14" t="e">
        <f t="shared" si="18"/>
        <v>#REF!</v>
      </c>
      <c r="M564" s="25" t="s">
        <v>562</v>
      </c>
      <c r="N564" s="26">
        <v>4674.7299999999996</v>
      </c>
    </row>
    <row r="565" spans="7:14" ht="15" hidden="1" x14ac:dyDescent="0.35">
      <c r="G565" s="14" t="e">
        <f>Grants!#REF!</f>
        <v>#REF!</v>
      </c>
      <c r="H565" s="24" t="e">
        <f>Grants!#REF!</f>
        <v>#REF!</v>
      </c>
      <c r="I565" s="24">
        <f t="shared" si="17"/>
        <v>0</v>
      </c>
      <c r="J565" s="14" t="e">
        <f t="shared" si="18"/>
        <v>#REF!</v>
      </c>
      <c r="M565" s="25" t="s">
        <v>502</v>
      </c>
      <c r="N565" s="26">
        <v>313720.07</v>
      </c>
    </row>
    <row r="566" spans="7:14" ht="15" hidden="1" x14ac:dyDescent="0.35">
      <c r="G566" s="14" t="e">
        <f>Grants!#REF!</f>
        <v>#REF!</v>
      </c>
      <c r="H566" s="24" t="e">
        <f>Grants!#REF!</f>
        <v>#REF!</v>
      </c>
      <c r="I566" s="24">
        <f t="shared" si="17"/>
        <v>0</v>
      </c>
      <c r="J566" s="14" t="e">
        <f t="shared" si="18"/>
        <v>#REF!</v>
      </c>
      <c r="M566" s="25" t="s">
        <v>493</v>
      </c>
      <c r="N566" s="26">
        <v>2802.43</v>
      </c>
    </row>
    <row r="567" spans="7:14" ht="15" hidden="1" x14ac:dyDescent="0.35">
      <c r="G567" s="14" t="e">
        <f>Grants!#REF!</f>
        <v>#REF!</v>
      </c>
      <c r="H567" s="24" t="e">
        <f>Grants!#REF!</f>
        <v>#REF!</v>
      </c>
      <c r="I567" s="24">
        <f t="shared" si="17"/>
        <v>0</v>
      </c>
      <c r="J567" s="14" t="e">
        <f t="shared" si="18"/>
        <v>#REF!</v>
      </c>
      <c r="M567" s="25" t="s">
        <v>493</v>
      </c>
      <c r="N567" s="26">
        <v>1791.58</v>
      </c>
    </row>
    <row r="568" spans="7:14" ht="15" hidden="1" x14ac:dyDescent="0.35">
      <c r="G568" s="14" t="e">
        <f>Grants!#REF!</f>
        <v>#REF!</v>
      </c>
      <c r="H568" s="24" t="e">
        <f>Grants!#REF!</f>
        <v>#REF!</v>
      </c>
      <c r="I568" s="24">
        <f t="shared" si="17"/>
        <v>0</v>
      </c>
      <c r="J568" s="14" t="e">
        <f t="shared" si="18"/>
        <v>#REF!</v>
      </c>
      <c r="M568" s="25" t="s">
        <v>493</v>
      </c>
      <c r="N568" s="26">
        <v>3620.52</v>
      </c>
    </row>
    <row r="569" spans="7:14" ht="15" hidden="1" x14ac:dyDescent="0.35">
      <c r="G569" s="14" t="e">
        <f>Grants!#REF!</f>
        <v>#REF!</v>
      </c>
      <c r="H569" s="24" t="e">
        <f>Grants!#REF!</f>
        <v>#REF!</v>
      </c>
      <c r="I569" s="24">
        <f t="shared" si="17"/>
        <v>0</v>
      </c>
      <c r="J569" s="14" t="e">
        <f t="shared" si="18"/>
        <v>#REF!</v>
      </c>
      <c r="M569" s="25" t="s">
        <v>493</v>
      </c>
      <c r="N569" s="26">
        <v>2883.32</v>
      </c>
    </row>
    <row r="570" spans="7:14" ht="15" hidden="1" x14ac:dyDescent="0.35">
      <c r="G570" s="14" t="e">
        <f>Grants!#REF!</f>
        <v>#REF!</v>
      </c>
      <c r="H570" s="24" t="e">
        <f>Grants!#REF!</f>
        <v>#REF!</v>
      </c>
      <c r="I570" s="24">
        <f t="shared" si="17"/>
        <v>0</v>
      </c>
      <c r="J570" s="14" t="e">
        <f t="shared" si="18"/>
        <v>#REF!</v>
      </c>
      <c r="M570" s="25" t="s">
        <v>493</v>
      </c>
      <c r="N570" s="26">
        <v>548.98</v>
      </c>
    </row>
    <row r="571" spans="7:14" ht="15" hidden="1" x14ac:dyDescent="0.35">
      <c r="G571" s="14" t="e">
        <f>Grants!#REF!</f>
        <v>#REF!</v>
      </c>
      <c r="H571" s="24" t="e">
        <f>Grants!#REF!</f>
        <v>#REF!</v>
      </c>
      <c r="I571" s="24">
        <f t="shared" si="17"/>
        <v>0</v>
      </c>
      <c r="J571" s="14" t="e">
        <f t="shared" si="18"/>
        <v>#REF!</v>
      </c>
      <c r="M571" s="25" t="s">
        <v>493</v>
      </c>
      <c r="N571" s="26">
        <v>536.54</v>
      </c>
    </row>
    <row r="572" spans="7:14" ht="15" hidden="1" x14ac:dyDescent="0.35">
      <c r="G572" s="14" t="e">
        <f>Grants!#REF!</f>
        <v>#REF!</v>
      </c>
      <c r="H572" s="24" t="e">
        <f>Grants!#REF!</f>
        <v>#REF!</v>
      </c>
      <c r="I572" s="24">
        <f t="shared" si="17"/>
        <v>0</v>
      </c>
      <c r="J572" s="14" t="e">
        <f t="shared" si="18"/>
        <v>#REF!</v>
      </c>
      <c r="M572" s="25" t="s">
        <v>493</v>
      </c>
      <c r="N572" s="26">
        <v>2321.5100000000002</v>
      </c>
    </row>
    <row r="573" spans="7:14" ht="15" hidden="1" x14ac:dyDescent="0.35">
      <c r="G573" s="14" t="e">
        <f>Grants!#REF!</f>
        <v>#REF!</v>
      </c>
      <c r="H573" s="24" t="e">
        <f>Grants!#REF!</f>
        <v>#REF!</v>
      </c>
      <c r="I573" s="24">
        <f t="shared" si="17"/>
        <v>0</v>
      </c>
      <c r="J573" s="14" t="e">
        <f t="shared" si="18"/>
        <v>#REF!</v>
      </c>
      <c r="M573" s="25" t="s">
        <v>493</v>
      </c>
      <c r="N573" s="26">
        <v>727.57</v>
      </c>
    </row>
    <row r="574" spans="7:14" ht="15" hidden="1" x14ac:dyDescent="0.35">
      <c r="G574" s="14" t="e">
        <f>Grants!#REF!</f>
        <v>#REF!</v>
      </c>
      <c r="H574" s="24" t="e">
        <f>Grants!#REF!</f>
        <v>#REF!</v>
      </c>
      <c r="I574" s="24">
        <f t="shared" si="17"/>
        <v>0</v>
      </c>
      <c r="J574" s="14" t="e">
        <f t="shared" si="18"/>
        <v>#REF!</v>
      </c>
      <c r="M574" s="25" t="s">
        <v>685</v>
      </c>
      <c r="N574" s="26">
        <v>140000</v>
      </c>
    </row>
    <row r="575" spans="7:14" ht="15" hidden="1" x14ac:dyDescent="0.35">
      <c r="G575" s="14" t="e">
        <f>Grants!#REF!</f>
        <v>#REF!</v>
      </c>
      <c r="H575" s="24" t="e">
        <f>Grants!#REF!</f>
        <v>#REF!</v>
      </c>
      <c r="I575" s="24">
        <f t="shared" si="17"/>
        <v>0</v>
      </c>
      <c r="J575" s="14" t="e">
        <f t="shared" si="18"/>
        <v>#REF!</v>
      </c>
      <c r="M575" s="25" t="s">
        <v>493</v>
      </c>
      <c r="N575" s="26">
        <v>15049.97</v>
      </c>
    </row>
    <row r="576" spans="7:14" ht="15" hidden="1" x14ac:dyDescent="0.35">
      <c r="G576" s="14" t="e">
        <f>Grants!#REF!</f>
        <v>#REF!</v>
      </c>
      <c r="H576" s="24" t="e">
        <f>Grants!#REF!</f>
        <v>#REF!</v>
      </c>
      <c r="I576" s="24">
        <f t="shared" si="17"/>
        <v>0</v>
      </c>
      <c r="J576" s="14" t="e">
        <f t="shared" si="18"/>
        <v>#REF!</v>
      </c>
      <c r="M576" s="25" t="s">
        <v>668</v>
      </c>
      <c r="N576" s="26">
        <v>150370</v>
      </c>
    </row>
    <row r="577" spans="7:14" ht="15" hidden="1" x14ac:dyDescent="0.35">
      <c r="G577" s="14" t="e">
        <f>Grants!#REF!</f>
        <v>#REF!</v>
      </c>
      <c r="H577" s="24" t="e">
        <f>Grants!#REF!</f>
        <v>#REF!</v>
      </c>
      <c r="I577" s="24">
        <f t="shared" si="17"/>
        <v>0</v>
      </c>
      <c r="J577" s="14" t="e">
        <f t="shared" si="18"/>
        <v>#REF!</v>
      </c>
      <c r="M577" s="25" t="s">
        <v>590</v>
      </c>
      <c r="N577" s="26">
        <v>35092.68</v>
      </c>
    </row>
    <row r="578" spans="7:14" ht="15" hidden="1" x14ac:dyDescent="0.35">
      <c r="G578" s="14" t="e">
        <f>Grants!#REF!</f>
        <v>#REF!</v>
      </c>
      <c r="H578" s="24" t="e">
        <f>Grants!#REF!</f>
        <v>#REF!</v>
      </c>
      <c r="I578" s="24">
        <f t="shared" si="17"/>
        <v>0</v>
      </c>
      <c r="J578" s="14" t="e">
        <f t="shared" si="18"/>
        <v>#REF!</v>
      </c>
      <c r="M578" s="25" t="s">
        <v>520</v>
      </c>
      <c r="N578" s="26">
        <v>25916.87</v>
      </c>
    </row>
    <row r="579" spans="7:14" ht="15" hidden="1" x14ac:dyDescent="0.35">
      <c r="G579" s="14" t="e">
        <f>Grants!#REF!</f>
        <v>#REF!</v>
      </c>
      <c r="H579" s="24" t="e">
        <f>Grants!#REF!</f>
        <v>#REF!</v>
      </c>
      <c r="I579" s="24">
        <f t="shared" si="17"/>
        <v>0</v>
      </c>
      <c r="J579" s="14" t="e">
        <f t="shared" si="18"/>
        <v>#REF!</v>
      </c>
      <c r="M579" s="25" t="s">
        <v>493</v>
      </c>
      <c r="N579" s="26">
        <v>3146.88</v>
      </c>
    </row>
    <row r="580" spans="7:14" ht="15" hidden="1" x14ac:dyDescent="0.35">
      <c r="G580" s="14" t="e">
        <f>Grants!#REF!</f>
        <v>#REF!</v>
      </c>
      <c r="H580" s="24" t="e">
        <f>Grants!#REF!</f>
        <v>#REF!</v>
      </c>
      <c r="I580" s="24">
        <f t="shared" si="17"/>
        <v>0</v>
      </c>
      <c r="J580" s="14" t="e">
        <f t="shared" si="18"/>
        <v>#REF!</v>
      </c>
      <c r="M580" s="25" t="s">
        <v>497</v>
      </c>
      <c r="N580" s="26">
        <v>52.86</v>
      </c>
    </row>
    <row r="581" spans="7:14" ht="15" hidden="1" x14ac:dyDescent="0.35">
      <c r="G581" s="14" t="e">
        <f>Grants!#REF!</f>
        <v>#REF!</v>
      </c>
      <c r="H581" s="24" t="e">
        <f>Grants!#REF!</f>
        <v>#REF!</v>
      </c>
      <c r="I581" s="24">
        <f t="shared" si="17"/>
        <v>0</v>
      </c>
      <c r="J581" s="14" t="e">
        <f t="shared" si="18"/>
        <v>#REF!</v>
      </c>
      <c r="M581" s="25" t="s">
        <v>494</v>
      </c>
      <c r="N581" s="26">
        <v>1934.26</v>
      </c>
    </row>
    <row r="582" spans="7:14" ht="15" hidden="1" x14ac:dyDescent="0.35">
      <c r="G582" s="14" t="e">
        <f>Grants!#REF!</f>
        <v>#REF!</v>
      </c>
      <c r="H582" s="24" t="e">
        <f>Grants!#REF!</f>
        <v>#REF!</v>
      </c>
      <c r="I582" s="24">
        <f t="shared" ref="I582:I643" si="19">SUMIF(M:M,G:G,N:N)</f>
        <v>0</v>
      </c>
      <c r="J582" s="14" t="e">
        <f t="shared" ref="J582:J643" si="20">IF(I582=H582,"TRUE",IF(I582=0,"","FALSE"))</f>
        <v>#REF!</v>
      </c>
      <c r="M582" s="25" t="s">
        <v>531</v>
      </c>
      <c r="N582" s="26">
        <v>131505.34</v>
      </c>
    </row>
    <row r="583" spans="7:14" ht="15" hidden="1" x14ac:dyDescent="0.35">
      <c r="G583" s="14" t="e">
        <f>Grants!#REF!</f>
        <v>#REF!</v>
      </c>
      <c r="H583" s="24" t="e">
        <f>Grants!#REF!</f>
        <v>#REF!</v>
      </c>
      <c r="I583" s="24">
        <f t="shared" si="19"/>
        <v>0</v>
      </c>
      <c r="J583" s="14" t="e">
        <f t="shared" si="20"/>
        <v>#REF!</v>
      </c>
      <c r="M583" s="25" t="s">
        <v>493</v>
      </c>
      <c r="N583" s="26">
        <v>150</v>
      </c>
    </row>
    <row r="584" spans="7:14" ht="15" hidden="1" x14ac:dyDescent="0.35">
      <c r="G584" s="14" t="e">
        <f>Grants!#REF!</f>
        <v>#REF!</v>
      </c>
      <c r="H584" s="24" t="e">
        <f>Grants!#REF!</f>
        <v>#REF!</v>
      </c>
      <c r="I584" s="24">
        <f t="shared" si="19"/>
        <v>0</v>
      </c>
      <c r="J584" s="14" t="e">
        <f t="shared" si="20"/>
        <v>#REF!</v>
      </c>
      <c r="M584" s="25" t="s">
        <v>493</v>
      </c>
      <c r="N584" s="26">
        <v>5595.74</v>
      </c>
    </row>
    <row r="585" spans="7:14" ht="15" hidden="1" x14ac:dyDescent="0.35">
      <c r="G585" s="14" t="e">
        <f>Grants!#REF!</f>
        <v>#REF!</v>
      </c>
      <c r="H585" s="24" t="e">
        <f>Grants!#REF!</f>
        <v>#REF!</v>
      </c>
      <c r="I585" s="24">
        <f t="shared" si="19"/>
        <v>0</v>
      </c>
      <c r="J585" s="14" t="e">
        <f t="shared" si="20"/>
        <v>#REF!</v>
      </c>
      <c r="M585" s="25" t="s">
        <v>493</v>
      </c>
      <c r="N585" s="26">
        <v>530</v>
      </c>
    </row>
    <row r="586" spans="7:14" ht="15" hidden="1" x14ac:dyDescent="0.35">
      <c r="G586" s="14" t="e">
        <f>Grants!#REF!</f>
        <v>#REF!</v>
      </c>
      <c r="H586" s="24" t="e">
        <f>Grants!#REF!</f>
        <v>#REF!</v>
      </c>
      <c r="I586" s="24">
        <f t="shared" si="19"/>
        <v>0</v>
      </c>
      <c r="J586" s="14" t="e">
        <f t="shared" si="20"/>
        <v>#REF!</v>
      </c>
      <c r="M586" s="25" t="s">
        <v>493</v>
      </c>
      <c r="N586" s="26">
        <v>466.76</v>
      </c>
    </row>
    <row r="587" spans="7:14" ht="15" hidden="1" x14ac:dyDescent="0.35">
      <c r="G587" s="14" t="e">
        <f>Grants!#REF!</f>
        <v>#REF!</v>
      </c>
      <c r="H587" s="24" t="e">
        <f>Grants!#REF!</f>
        <v>#REF!</v>
      </c>
      <c r="I587" s="24">
        <f t="shared" si="19"/>
        <v>0</v>
      </c>
      <c r="J587" s="14" t="e">
        <f t="shared" si="20"/>
        <v>#REF!</v>
      </c>
      <c r="M587" s="25" t="s">
        <v>493</v>
      </c>
      <c r="N587" s="26">
        <v>36.840000000000003</v>
      </c>
    </row>
    <row r="588" spans="7:14" ht="15" hidden="1" x14ac:dyDescent="0.35">
      <c r="G588" s="14" t="e">
        <f>Grants!#REF!</f>
        <v>#REF!</v>
      </c>
      <c r="H588" s="24" t="e">
        <f>Grants!#REF!</f>
        <v>#REF!</v>
      </c>
      <c r="I588" s="24">
        <f t="shared" si="19"/>
        <v>0</v>
      </c>
      <c r="J588" s="14" t="e">
        <f t="shared" si="20"/>
        <v>#REF!</v>
      </c>
      <c r="M588" s="25" t="s">
        <v>493</v>
      </c>
      <c r="N588" s="26">
        <v>295.27999999999997</v>
      </c>
    </row>
    <row r="589" spans="7:14" ht="15" hidden="1" x14ac:dyDescent="0.35">
      <c r="G589" s="14" t="e">
        <f>Grants!#REF!</f>
        <v>#REF!</v>
      </c>
      <c r="H589" s="24" t="e">
        <f>Grants!#REF!</f>
        <v>#REF!</v>
      </c>
      <c r="I589" s="24">
        <f t="shared" si="19"/>
        <v>0</v>
      </c>
      <c r="J589" s="14" t="e">
        <f t="shared" si="20"/>
        <v>#REF!</v>
      </c>
      <c r="M589" s="25" t="s">
        <v>493</v>
      </c>
      <c r="N589" s="26">
        <v>808.1</v>
      </c>
    </row>
    <row r="590" spans="7:14" ht="15" hidden="1" x14ac:dyDescent="0.35">
      <c r="G590" s="14" t="e">
        <f>Grants!#REF!</f>
        <v>#REF!</v>
      </c>
      <c r="H590" s="24" t="e">
        <f>Grants!#REF!</f>
        <v>#REF!</v>
      </c>
      <c r="I590" s="24">
        <f t="shared" si="19"/>
        <v>0</v>
      </c>
      <c r="J590" s="14" t="e">
        <f t="shared" si="20"/>
        <v>#REF!</v>
      </c>
      <c r="M590" s="25" t="s">
        <v>493</v>
      </c>
      <c r="N590" s="26">
        <v>172.65</v>
      </c>
    </row>
    <row r="591" spans="7:14" ht="15" hidden="1" x14ac:dyDescent="0.35">
      <c r="G591" s="14" t="e">
        <f>Grants!#REF!</f>
        <v>#REF!</v>
      </c>
      <c r="H591" s="24" t="e">
        <f>Grants!#REF!</f>
        <v>#REF!</v>
      </c>
      <c r="I591" s="24">
        <f t="shared" si="19"/>
        <v>0</v>
      </c>
      <c r="J591" s="14" t="e">
        <f t="shared" si="20"/>
        <v>#REF!</v>
      </c>
      <c r="M591" s="25" t="s">
        <v>493</v>
      </c>
      <c r="N591" s="26">
        <v>6171.62</v>
      </c>
    </row>
    <row r="592" spans="7:14" ht="15" hidden="1" x14ac:dyDescent="0.35">
      <c r="G592" s="14" t="e">
        <f>Grants!#REF!</f>
        <v>#REF!</v>
      </c>
      <c r="H592" s="24" t="e">
        <f>Grants!#REF!</f>
        <v>#REF!</v>
      </c>
      <c r="I592" s="24">
        <f t="shared" si="19"/>
        <v>0</v>
      </c>
      <c r="J592" s="14" t="e">
        <f t="shared" si="20"/>
        <v>#REF!</v>
      </c>
      <c r="M592" s="25" t="s">
        <v>519</v>
      </c>
      <c r="N592" s="26">
        <v>16118.48</v>
      </c>
    </row>
    <row r="593" spans="7:14" ht="15" hidden="1" x14ac:dyDescent="0.35">
      <c r="G593" s="14" t="e">
        <f>Grants!#REF!</f>
        <v>#REF!</v>
      </c>
      <c r="H593" s="24" t="e">
        <f>Grants!#REF!</f>
        <v>#REF!</v>
      </c>
      <c r="I593" s="24">
        <f t="shared" si="19"/>
        <v>0</v>
      </c>
      <c r="J593" s="14" t="e">
        <f t="shared" si="20"/>
        <v>#REF!</v>
      </c>
      <c r="M593" s="25" t="s">
        <v>571</v>
      </c>
      <c r="N593" s="26">
        <v>6246.39</v>
      </c>
    </row>
    <row r="594" spans="7:14" ht="15" hidden="1" x14ac:dyDescent="0.35">
      <c r="G594" s="14" t="e">
        <f>Grants!#REF!</f>
        <v>#REF!</v>
      </c>
      <c r="H594" s="24" t="e">
        <f>Grants!#REF!</f>
        <v>#REF!</v>
      </c>
      <c r="I594" s="24">
        <f t="shared" si="19"/>
        <v>0</v>
      </c>
      <c r="J594" s="14" t="e">
        <f t="shared" si="20"/>
        <v>#REF!</v>
      </c>
      <c r="M594" s="25" t="s">
        <v>649</v>
      </c>
      <c r="N594" s="26">
        <v>29725.89</v>
      </c>
    </row>
    <row r="595" spans="7:14" ht="15" hidden="1" x14ac:dyDescent="0.35">
      <c r="G595" s="14" t="e">
        <f>Grants!#REF!</f>
        <v>#REF!</v>
      </c>
      <c r="H595" s="24" t="e">
        <f>Grants!#REF!</f>
        <v>#REF!</v>
      </c>
      <c r="I595" s="24">
        <f t="shared" si="19"/>
        <v>0</v>
      </c>
      <c r="J595" s="14" t="e">
        <f t="shared" si="20"/>
        <v>#REF!</v>
      </c>
      <c r="M595" s="25" t="s">
        <v>494</v>
      </c>
      <c r="N595" s="26">
        <v>6031.4</v>
      </c>
    </row>
    <row r="596" spans="7:14" ht="15" hidden="1" x14ac:dyDescent="0.35">
      <c r="G596" s="14" t="e">
        <f>Grants!#REF!</f>
        <v>#REF!</v>
      </c>
      <c r="H596" s="24" t="e">
        <f>Grants!#REF!</f>
        <v>#REF!</v>
      </c>
      <c r="I596" s="24">
        <f t="shared" si="19"/>
        <v>0</v>
      </c>
      <c r="J596" s="14" t="e">
        <f t="shared" si="20"/>
        <v>#REF!</v>
      </c>
      <c r="M596" s="25" t="s">
        <v>528</v>
      </c>
      <c r="N596" s="26">
        <v>16469.91</v>
      </c>
    </row>
    <row r="597" spans="7:14" ht="15" hidden="1" x14ac:dyDescent="0.35">
      <c r="G597" s="14" t="e">
        <f>Grants!#REF!</f>
        <v>#REF!</v>
      </c>
      <c r="H597" s="24" t="e">
        <f>Grants!#REF!</f>
        <v>#REF!</v>
      </c>
      <c r="I597" s="24">
        <f t="shared" si="19"/>
        <v>0</v>
      </c>
      <c r="J597" s="14" t="e">
        <f t="shared" si="20"/>
        <v>#REF!</v>
      </c>
      <c r="M597" s="25" t="s">
        <v>575</v>
      </c>
      <c r="N597" s="26">
        <v>30136.55</v>
      </c>
    </row>
    <row r="598" spans="7:14" ht="15" hidden="1" x14ac:dyDescent="0.35">
      <c r="G598" s="14" t="e">
        <f>Grants!#REF!</f>
        <v>#REF!</v>
      </c>
      <c r="H598" s="24" t="e">
        <f>Grants!#REF!</f>
        <v>#REF!</v>
      </c>
      <c r="I598" s="24">
        <f t="shared" si="19"/>
        <v>0</v>
      </c>
      <c r="J598" s="14" t="e">
        <f t="shared" si="20"/>
        <v>#REF!</v>
      </c>
      <c r="M598" s="25" t="s">
        <v>494</v>
      </c>
      <c r="N598" s="26">
        <v>2512.36</v>
      </c>
    </row>
    <row r="599" spans="7:14" ht="15" hidden="1" x14ac:dyDescent="0.35">
      <c r="G599" s="14" t="e">
        <f>Grants!#REF!</f>
        <v>#REF!</v>
      </c>
      <c r="H599" s="24" t="e">
        <f>Grants!#REF!</f>
        <v>#REF!</v>
      </c>
      <c r="I599" s="24">
        <f t="shared" si="19"/>
        <v>0</v>
      </c>
      <c r="J599" s="14" t="e">
        <f t="shared" si="20"/>
        <v>#REF!</v>
      </c>
      <c r="M599" s="25" t="s">
        <v>493</v>
      </c>
      <c r="N599" s="26">
        <v>3407.11</v>
      </c>
    </row>
    <row r="600" spans="7:14" ht="15" hidden="1" x14ac:dyDescent="0.35">
      <c r="G600" s="14" t="e">
        <f>Grants!#REF!</f>
        <v>#REF!</v>
      </c>
      <c r="H600" s="24" t="e">
        <f>Grants!#REF!</f>
        <v>#REF!</v>
      </c>
      <c r="I600" s="24">
        <f t="shared" si="19"/>
        <v>0</v>
      </c>
      <c r="J600" s="14" t="e">
        <f t="shared" si="20"/>
        <v>#REF!</v>
      </c>
      <c r="M600" s="25" t="s">
        <v>493</v>
      </c>
      <c r="N600" s="26">
        <v>200.2</v>
      </c>
    </row>
    <row r="601" spans="7:14" ht="15" hidden="1" x14ac:dyDescent="0.35">
      <c r="G601" s="14" t="e">
        <f>Grants!#REF!</f>
        <v>#REF!</v>
      </c>
      <c r="H601" s="24" t="e">
        <f>Grants!#REF!</f>
        <v>#REF!</v>
      </c>
      <c r="I601" s="24">
        <f t="shared" si="19"/>
        <v>0</v>
      </c>
      <c r="J601" s="14" t="e">
        <f t="shared" si="20"/>
        <v>#REF!</v>
      </c>
      <c r="M601" s="25" t="s">
        <v>493</v>
      </c>
      <c r="N601" s="26">
        <v>436.85</v>
      </c>
    </row>
    <row r="602" spans="7:14" ht="15" hidden="1" x14ac:dyDescent="0.35">
      <c r="G602" s="14" t="e">
        <f>Grants!#REF!</f>
        <v>#REF!</v>
      </c>
      <c r="H602" s="24" t="e">
        <f>Grants!#REF!</f>
        <v>#REF!</v>
      </c>
      <c r="I602" s="24">
        <f t="shared" si="19"/>
        <v>0</v>
      </c>
      <c r="J602" s="14" t="e">
        <f t="shared" si="20"/>
        <v>#REF!</v>
      </c>
      <c r="M602" s="25" t="s">
        <v>493</v>
      </c>
      <c r="N602" s="26">
        <v>4722.46</v>
      </c>
    </row>
    <row r="603" spans="7:14" ht="15" hidden="1" x14ac:dyDescent="0.35">
      <c r="G603" s="14" t="e">
        <f>Grants!#REF!</f>
        <v>#REF!</v>
      </c>
      <c r="H603" s="24" t="e">
        <f>Grants!#REF!</f>
        <v>#REF!</v>
      </c>
      <c r="I603" s="24">
        <f t="shared" si="19"/>
        <v>0</v>
      </c>
      <c r="J603" s="14" t="e">
        <f t="shared" si="20"/>
        <v>#REF!</v>
      </c>
      <c r="M603" s="25" t="s">
        <v>493</v>
      </c>
      <c r="N603" s="26">
        <v>3796.06</v>
      </c>
    </row>
    <row r="604" spans="7:14" ht="15" hidden="1" x14ac:dyDescent="0.35">
      <c r="G604" s="14" t="e">
        <f>Grants!#REF!</f>
        <v>#REF!</v>
      </c>
      <c r="H604" s="24" t="e">
        <f>Grants!#REF!</f>
        <v>#REF!</v>
      </c>
      <c r="I604" s="24">
        <f t="shared" si="19"/>
        <v>0</v>
      </c>
      <c r="J604" s="14" t="e">
        <f t="shared" si="20"/>
        <v>#REF!</v>
      </c>
      <c r="M604" s="25" t="s">
        <v>493</v>
      </c>
      <c r="N604" s="26">
        <v>1540.75</v>
      </c>
    </row>
    <row r="605" spans="7:14" ht="15" hidden="1" x14ac:dyDescent="0.35">
      <c r="G605" s="14" t="e">
        <f>Grants!#REF!</f>
        <v>#REF!</v>
      </c>
      <c r="H605" s="24" t="e">
        <f>Grants!#REF!</f>
        <v>#REF!</v>
      </c>
      <c r="I605" s="24">
        <f t="shared" si="19"/>
        <v>0</v>
      </c>
      <c r="J605" s="14" t="e">
        <f t="shared" si="20"/>
        <v>#REF!</v>
      </c>
      <c r="M605" s="25" t="s">
        <v>493</v>
      </c>
      <c r="N605" s="26">
        <v>2301.13</v>
      </c>
    </row>
    <row r="606" spans="7:14" ht="15" hidden="1" x14ac:dyDescent="0.35">
      <c r="G606" s="14" t="e">
        <f>Grants!#REF!</f>
        <v>#REF!</v>
      </c>
      <c r="H606" s="24" t="e">
        <f>Grants!#REF!</f>
        <v>#REF!</v>
      </c>
      <c r="I606" s="24">
        <f t="shared" si="19"/>
        <v>0</v>
      </c>
      <c r="J606" s="14" t="e">
        <f t="shared" si="20"/>
        <v>#REF!</v>
      </c>
      <c r="M606" s="25" t="s">
        <v>493</v>
      </c>
      <c r="N606" s="26">
        <v>2935.36</v>
      </c>
    </row>
    <row r="607" spans="7:14" ht="15" hidden="1" x14ac:dyDescent="0.35">
      <c r="G607" s="14" t="e">
        <f>Grants!#REF!</f>
        <v>#REF!</v>
      </c>
      <c r="H607" s="24" t="e">
        <f>Grants!#REF!</f>
        <v>#REF!</v>
      </c>
      <c r="I607" s="24">
        <f t="shared" si="19"/>
        <v>0</v>
      </c>
      <c r="J607" s="14" t="e">
        <f t="shared" si="20"/>
        <v>#REF!</v>
      </c>
      <c r="M607" s="25" t="s">
        <v>493</v>
      </c>
      <c r="N607" s="26">
        <v>3251.42</v>
      </c>
    </row>
    <row r="608" spans="7:14" ht="15" hidden="1" x14ac:dyDescent="0.35">
      <c r="G608" s="14" t="e">
        <f>Grants!#REF!</f>
        <v>#REF!</v>
      </c>
      <c r="H608" s="24" t="e">
        <f>Grants!#REF!</f>
        <v>#REF!</v>
      </c>
      <c r="I608" s="24">
        <f t="shared" si="19"/>
        <v>0</v>
      </c>
      <c r="J608" s="14" t="e">
        <f t="shared" si="20"/>
        <v>#REF!</v>
      </c>
      <c r="M608" s="25" t="s">
        <v>493</v>
      </c>
      <c r="N608" s="26">
        <v>699.2</v>
      </c>
    </row>
    <row r="609" spans="7:14" ht="15" hidden="1" x14ac:dyDescent="0.35">
      <c r="G609" s="14" t="e">
        <f>Grants!#REF!</f>
        <v>#REF!</v>
      </c>
      <c r="H609" s="24" t="e">
        <f>Grants!#REF!</f>
        <v>#REF!</v>
      </c>
      <c r="I609" s="24">
        <f t="shared" si="19"/>
        <v>0</v>
      </c>
      <c r="J609" s="14" t="e">
        <f t="shared" si="20"/>
        <v>#REF!</v>
      </c>
      <c r="M609" s="25" t="s">
        <v>493</v>
      </c>
      <c r="N609" s="26">
        <v>3080.88</v>
      </c>
    </row>
    <row r="610" spans="7:14" ht="15" hidden="1" x14ac:dyDescent="0.35">
      <c r="G610" s="14" t="e">
        <f>Grants!#REF!</f>
        <v>#REF!</v>
      </c>
      <c r="H610" s="24" t="e">
        <f>Grants!#REF!</f>
        <v>#REF!</v>
      </c>
      <c r="I610" s="24">
        <f t="shared" si="19"/>
        <v>0</v>
      </c>
      <c r="J610" s="14" t="e">
        <f t="shared" si="20"/>
        <v>#REF!</v>
      </c>
      <c r="M610" s="25" t="s">
        <v>493</v>
      </c>
      <c r="N610" s="26">
        <v>1983.8</v>
      </c>
    </row>
    <row r="611" spans="7:14" ht="15" hidden="1" x14ac:dyDescent="0.35">
      <c r="G611" s="14" t="e">
        <f>Grants!#REF!</f>
        <v>#REF!</v>
      </c>
      <c r="H611" s="24" t="e">
        <f>Grants!#REF!</f>
        <v>#REF!</v>
      </c>
      <c r="I611" s="24">
        <f t="shared" si="19"/>
        <v>0</v>
      </c>
      <c r="J611" s="14" t="e">
        <f t="shared" si="20"/>
        <v>#REF!</v>
      </c>
      <c r="M611" s="25" t="s">
        <v>493</v>
      </c>
      <c r="N611" s="26">
        <v>4077.04</v>
      </c>
    </row>
    <row r="612" spans="7:14" ht="15" hidden="1" x14ac:dyDescent="0.35">
      <c r="G612" s="14" t="e">
        <f>Grants!#REF!</f>
        <v>#REF!</v>
      </c>
      <c r="H612" s="24" t="e">
        <f>Grants!#REF!</f>
        <v>#REF!</v>
      </c>
      <c r="I612" s="24">
        <f t="shared" si="19"/>
        <v>0</v>
      </c>
      <c r="J612" s="14" t="e">
        <f t="shared" si="20"/>
        <v>#REF!</v>
      </c>
      <c r="M612" s="25" t="s">
        <v>493</v>
      </c>
      <c r="N612" s="26">
        <v>883.49</v>
      </c>
    </row>
    <row r="613" spans="7:14" ht="15" hidden="1" x14ac:dyDescent="0.35">
      <c r="G613" s="14" t="e">
        <f>Grants!#REF!</f>
        <v>#REF!</v>
      </c>
      <c r="H613" s="24" t="e">
        <f>Grants!#REF!</f>
        <v>#REF!</v>
      </c>
      <c r="I613" s="24">
        <f t="shared" si="19"/>
        <v>0</v>
      </c>
      <c r="J613" s="14" t="e">
        <f t="shared" si="20"/>
        <v>#REF!</v>
      </c>
      <c r="M613" s="25" t="s">
        <v>493</v>
      </c>
      <c r="N613" s="26">
        <v>6102.97</v>
      </c>
    </row>
    <row r="614" spans="7:14" ht="15" hidden="1" x14ac:dyDescent="0.35">
      <c r="G614" s="14" t="e">
        <f>Grants!#REF!</f>
        <v>#REF!</v>
      </c>
      <c r="H614" s="24" t="e">
        <f>Grants!#REF!</f>
        <v>#REF!</v>
      </c>
      <c r="I614" s="24">
        <f t="shared" si="19"/>
        <v>0</v>
      </c>
      <c r="J614" s="14" t="e">
        <f t="shared" si="20"/>
        <v>#REF!</v>
      </c>
      <c r="M614" s="25" t="s">
        <v>493</v>
      </c>
      <c r="N614" s="26">
        <v>3082.14</v>
      </c>
    </row>
    <row r="615" spans="7:14" ht="15" hidden="1" x14ac:dyDescent="0.35">
      <c r="G615" s="14" t="e">
        <f>Grants!#REF!</f>
        <v>#REF!</v>
      </c>
      <c r="H615" s="24" t="e">
        <f>Grants!#REF!</f>
        <v>#REF!</v>
      </c>
      <c r="I615" s="24">
        <f t="shared" si="19"/>
        <v>0</v>
      </c>
      <c r="J615" s="14" t="e">
        <f t="shared" si="20"/>
        <v>#REF!</v>
      </c>
      <c r="M615" s="25" t="s">
        <v>493</v>
      </c>
      <c r="N615" s="26">
        <v>3461.9</v>
      </c>
    </row>
    <row r="616" spans="7:14" ht="15" hidden="1" x14ac:dyDescent="0.35">
      <c r="G616" s="14" t="e">
        <f>Grants!#REF!</f>
        <v>#REF!</v>
      </c>
      <c r="H616" s="24" t="e">
        <f>Grants!#REF!</f>
        <v>#REF!</v>
      </c>
      <c r="I616" s="24">
        <f t="shared" si="19"/>
        <v>0</v>
      </c>
      <c r="J616" s="14" t="e">
        <f t="shared" si="20"/>
        <v>#REF!</v>
      </c>
      <c r="M616" s="25" t="s">
        <v>493</v>
      </c>
      <c r="N616" s="26">
        <v>3646.93</v>
      </c>
    </row>
    <row r="617" spans="7:14" ht="15" hidden="1" x14ac:dyDescent="0.35">
      <c r="G617" s="14" t="e">
        <f>Grants!#REF!</f>
        <v>#REF!</v>
      </c>
      <c r="H617" s="24" t="e">
        <f>Grants!#REF!</f>
        <v>#REF!</v>
      </c>
      <c r="I617" s="24">
        <f t="shared" si="19"/>
        <v>0</v>
      </c>
      <c r="J617" s="14" t="e">
        <f t="shared" si="20"/>
        <v>#REF!</v>
      </c>
      <c r="M617" s="25" t="s">
        <v>578</v>
      </c>
      <c r="N617" s="26">
        <v>23905.69</v>
      </c>
    </row>
    <row r="618" spans="7:14" ht="15" hidden="1" x14ac:dyDescent="0.35">
      <c r="G618" s="14" t="e">
        <f>Grants!#REF!</f>
        <v>#REF!</v>
      </c>
      <c r="H618" s="24" t="e">
        <f>Grants!#REF!</f>
        <v>#REF!</v>
      </c>
      <c r="I618" s="24">
        <f t="shared" si="19"/>
        <v>0</v>
      </c>
      <c r="J618" s="14" t="e">
        <f t="shared" si="20"/>
        <v>#REF!</v>
      </c>
      <c r="M618" s="25" t="s">
        <v>592</v>
      </c>
      <c r="N618" s="26">
        <v>9218.91</v>
      </c>
    </row>
    <row r="619" spans="7:14" ht="15" hidden="1" x14ac:dyDescent="0.35">
      <c r="G619" s="14" t="e">
        <f>Grants!#REF!</f>
        <v>#REF!</v>
      </c>
      <c r="H619" s="24" t="e">
        <f>Grants!#REF!</f>
        <v>#REF!</v>
      </c>
      <c r="I619" s="24">
        <f t="shared" si="19"/>
        <v>0</v>
      </c>
      <c r="J619" s="14" t="e">
        <f t="shared" si="20"/>
        <v>#REF!</v>
      </c>
      <c r="M619" s="25" t="s">
        <v>637</v>
      </c>
      <c r="N619" s="26">
        <v>49025.67</v>
      </c>
    </row>
    <row r="620" spans="7:14" ht="15" hidden="1" x14ac:dyDescent="0.35">
      <c r="G620" s="14" t="e">
        <f>Grants!#REF!</f>
        <v>#REF!</v>
      </c>
      <c r="H620" s="24" t="e">
        <f>Grants!#REF!</f>
        <v>#REF!</v>
      </c>
      <c r="I620" s="24">
        <f t="shared" si="19"/>
        <v>0</v>
      </c>
      <c r="J620" s="14" t="e">
        <f t="shared" si="20"/>
        <v>#REF!</v>
      </c>
      <c r="M620" s="25" t="s">
        <v>572</v>
      </c>
      <c r="N620" s="26">
        <v>17626.169999999998</v>
      </c>
    </row>
    <row r="621" spans="7:14" ht="15" hidden="1" x14ac:dyDescent="0.35">
      <c r="G621" s="14" t="e">
        <f>Grants!#REF!</f>
        <v>#REF!</v>
      </c>
      <c r="H621" s="24" t="e">
        <f>Grants!#REF!</f>
        <v>#REF!</v>
      </c>
      <c r="I621" s="24">
        <f t="shared" si="19"/>
        <v>0</v>
      </c>
      <c r="J621" s="14" t="e">
        <f t="shared" si="20"/>
        <v>#REF!</v>
      </c>
      <c r="M621" s="25" t="s">
        <v>493</v>
      </c>
      <c r="N621" s="26">
        <v>2040.98</v>
      </c>
    </row>
    <row r="622" spans="7:14" ht="15" hidden="1" x14ac:dyDescent="0.35">
      <c r="G622" s="14" t="e">
        <f>Grants!#REF!</f>
        <v>#REF!</v>
      </c>
      <c r="H622" s="24" t="e">
        <f>Grants!#REF!</f>
        <v>#REF!</v>
      </c>
      <c r="I622" s="24">
        <f t="shared" si="19"/>
        <v>0</v>
      </c>
      <c r="J622" s="14" t="e">
        <f t="shared" si="20"/>
        <v>#REF!</v>
      </c>
      <c r="M622" s="25" t="s">
        <v>690</v>
      </c>
      <c r="N622" s="26">
        <v>198721.36</v>
      </c>
    </row>
    <row r="623" spans="7:14" ht="15" hidden="1" x14ac:dyDescent="0.35">
      <c r="G623" s="14" t="e">
        <f>Grants!#REF!</f>
        <v>#REF!</v>
      </c>
      <c r="H623" s="24" t="e">
        <f>Grants!#REF!</f>
        <v>#REF!</v>
      </c>
      <c r="I623" s="24">
        <f t="shared" si="19"/>
        <v>0</v>
      </c>
      <c r="J623" s="14" t="e">
        <f t="shared" si="20"/>
        <v>#REF!</v>
      </c>
      <c r="M623" s="25" t="s">
        <v>628</v>
      </c>
      <c r="N623" s="26">
        <v>10869.98</v>
      </c>
    </row>
    <row r="624" spans="7:14" ht="15" hidden="1" x14ac:dyDescent="0.35">
      <c r="G624" s="14" t="e">
        <f>Grants!#REF!</f>
        <v>#REF!</v>
      </c>
      <c r="H624" s="24" t="e">
        <f>Grants!#REF!</f>
        <v>#REF!</v>
      </c>
      <c r="I624" s="24">
        <f t="shared" si="19"/>
        <v>0</v>
      </c>
      <c r="J624" s="14" t="e">
        <f t="shared" si="20"/>
        <v>#REF!</v>
      </c>
      <c r="M624" s="25" t="s">
        <v>552</v>
      </c>
      <c r="N624" s="26">
        <v>14945.82</v>
      </c>
    </row>
    <row r="625" spans="7:14" ht="15" hidden="1" x14ac:dyDescent="0.35">
      <c r="G625" s="14" t="e">
        <f>Grants!#REF!</f>
        <v>#REF!</v>
      </c>
      <c r="H625" s="24" t="e">
        <f>Grants!#REF!</f>
        <v>#REF!</v>
      </c>
      <c r="I625" s="24">
        <f t="shared" si="19"/>
        <v>0</v>
      </c>
      <c r="J625" s="14" t="e">
        <f t="shared" si="20"/>
        <v>#REF!</v>
      </c>
      <c r="M625" s="25" t="s">
        <v>493</v>
      </c>
      <c r="N625" s="26">
        <v>2309</v>
      </c>
    </row>
    <row r="626" spans="7:14" ht="15" hidden="1" x14ac:dyDescent="0.35">
      <c r="G626" s="14" t="e">
        <f>Grants!#REF!</f>
        <v>#REF!</v>
      </c>
      <c r="H626" s="24" t="e">
        <f>Grants!#REF!</f>
        <v>#REF!</v>
      </c>
      <c r="I626" s="24">
        <f t="shared" si="19"/>
        <v>0</v>
      </c>
      <c r="J626" s="14" t="e">
        <f t="shared" si="20"/>
        <v>#REF!</v>
      </c>
      <c r="M626" s="25" t="s">
        <v>627</v>
      </c>
      <c r="N626" s="26">
        <v>9944.76</v>
      </c>
    </row>
    <row r="627" spans="7:14" ht="15" hidden="1" x14ac:dyDescent="0.35">
      <c r="G627" s="14" t="e">
        <f>Grants!#REF!</f>
        <v>#REF!</v>
      </c>
      <c r="H627" s="24" t="e">
        <f>Grants!#REF!</f>
        <v>#REF!</v>
      </c>
      <c r="I627" s="24">
        <f t="shared" si="19"/>
        <v>0</v>
      </c>
      <c r="J627" s="14" t="e">
        <f t="shared" si="20"/>
        <v>#REF!</v>
      </c>
      <c r="M627" s="25" t="s">
        <v>554</v>
      </c>
      <c r="N627" s="26">
        <v>11619.24</v>
      </c>
    </row>
    <row r="628" spans="7:14" ht="15" hidden="1" x14ac:dyDescent="0.35">
      <c r="G628" s="14" t="e">
        <f>Grants!#REF!</f>
        <v>#REF!</v>
      </c>
      <c r="H628" s="24" t="e">
        <f>Grants!#REF!</f>
        <v>#REF!</v>
      </c>
      <c r="I628" s="24">
        <f t="shared" si="19"/>
        <v>0</v>
      </c>
      <c r="J628" s="14" t="e">
        <f t="shared" si="20"/>
        <v>#REF!</v>
      </c>
      <c r="M628" s="25" t="s">
        <v>493</v>
      </c>
      <c r="N628" s="26">
        <v>3706.67</v>
      </c>
    </row>
    <row r="629" spans="7:14" ht="15" hidden="1" x14ac:dyDescent="0.35">
      <c r="G629" s="14" t="e">
        <f>Grants!#REF!</f>
        <v>#REF!</v>
      </c>
      <c r="H629" s="24" t="e">
        <f>Grants!#REF!</f>
        <v>#REF!</v>
      </c>
      <c r="I629" s="24">
        <f t="shared" si="19"/>
        <v>0</v>
      </c>
      <c r="J629" s="14" t="e">
        <f t="shared" si="20"/>
        <v>#REF!</v>
      </c>
      <c r="M629" s="25" t="s">
        <v>639</v>
      </c>
      <c r="N629" s="26">
        <v>22400</v>
      </c>
    </row>
    <row r="630" spans="7:14" ht="15" hidden="1" x14ac:dyDescent="0.35">
      <c r="G630" s="14" t="e">
        <f>Grants!#REF!</f>
        <v>#REF!</v>
      </c>
      <c r="H630" s="24" t="e">
        <f>Grants!#REF!</f>
        <v>#REF!</v>
      </c>
      <c r="I630" s="24">
        <f t="shared" si="19"/>
        <v>0</v>
      </c>
      <c r="J630" s="14" t="e">
        <f t="shared" si="20"/>
        <v>#REF!</v>
      </c>
      <c r="M630" s="25" t="s">
        <v>724</v>
      </c>
      <c r="N630" s="26">
        <v>23352</v>
      </c>
    </row>
    <row r="631" spans="7:14" ht="15" hidden="1" x14ac:dyDescent="0.35">
      <c r="G631" s="14" t="e">
        <f>Grants!#REF!</f>
        <v>#REF!</v>
      </c>
      <c r="H631" s="24" t="e">
        <f>Grants!#REF!</f>
        <v>#REF!</v>
      </c>
      <c r="I631" s="24">
        <f t="shared" si="19"/>
        <v>0</v>
      </c>
      <c r="J631" s="14" t="e">
        <f t="shared" si="20"/>
        <v>#REF!</v>
      </c>
      <c r="M631" s="25" t="s">
        <v>494</v>
      </c>
      <c r="N631" s="26">
        <v>1134.95</v>
      </c>
    </row>
    <row r="632" spans="7:14" ht="15" hidden="1" x14ac:dyDescent="0.35">
      <c r="G632" s="14" t="e">
        <f>Grants!#REF!</f>
        <v>#REF!</v>
      </c>
      <c r="H632" s="24" t="e">
        <f>Grants!#REF!</f>
        <v>#REF!</v>
      </c>
      <c r="I632" s="24">
        <f t="shared" si="19"/>
        <v>0</v>
      </c>
      <c r="J632" s="14" t="e">
        <f t="shared" si="20"/>
        <v>#REF!</v>
      </c>
      <c r="M632" s="25" t="s">
        <v>494</v>
      </c>
      <c r="N632" s="26">
        <v>749.51</v>
      </c>
    </row>
    <row r="633" spans="7:14" ht="15" hidden="1" x14ac:dyDescent="0.35">
      <c r="G633" s="14" t="e">
        <f>Grants!#REF!</f>
        <v>#REF!</v>
      </c>
      <c r="H633" s="24" t="e">
        <f>Grants!#REF!</f>
        <v>#REF!</v>
      </c>
      <c r="I633" s="24">
        <f t="shared" si="19"/>
        <v>0</v>
      </c>
      <c r="J633" s="14" t="e">
        <f t="shared" si="20"/>
        <v>#REF!</v>
      </c>
      <c r="M633" s="25" t="s">
        <v>501</v>
      </c>
      <c r="N633" s="26">
        <v>8593.2999999999993</v>
      </c>
    </row>
    <row r="634" spans="7:14" ht="15" hidden="1" x14ac:dyDescent="0.35">
      <c r="G634" s="14" t="e">
        <f>Grants!#REF!</f>
        <v>#REF!</v>
      </c>
      <c r="H634" s="24" t="e">
        <f>Grants!#REF!</f>
        <v>#REF!</v>
      </c>
      <c r="I634" s="24">
        <f t="shared" si="19"/>
        <v>0</v>
      </c>
      <c r="J634" s="14" t="e">
        <f t="shared" si="20"/>
        <v>#REF!</v>
      </c>
      <c r="M634" s="25" t="s">
        <v>593</v>
      </c>
      <c r="N634" s="26">
        <v>30548.1</v>
      </c>
    </row>
    <row r="635" spans="7:14" ht="15" hidden="1" x14ac:dyDescent="0.35">
      <c r="G635" s="14" t="e">
        <f>Grants!#REF!</f>
        <v>#REF!</v>
      </c>
      <c r="H635" s="24" t="e">
        <f>Grants!#REF!</f>
        <v>#REF!</v>
      </c>
      <c r="I635" s="24">
        <f t="shared" si="19"/>
        <v>0</v>
      </c>
      <c r="J635" s="14" t="e">
        <f t="shared" si="20"/>
        <v>#REF!</v>
      </c>
      <c r="M635" s="25" t="s">
        <v>494</v>
      </c>
      <c r="N635" s="26">
        <v>847.49</v>
      </c>
    </row>
    <row r="636" spans="7:14" ht="15" hidden="1" x14ac:dyDescent="0.35">
      <c r="G636" s="14" t="e">
        <f>Grants!#REF!</f>
        <v>#REF!</v>
      </c>
      <c r="H636" s="24" t="e">
        <f>Grants!#REF!</f>
        <v>#REF!</v>
      </c>
      <c r="I636" s="24">
        <f t="shared" si="19"/>
        <v>0</v>
      </c>
      <c r="J636" s="14" t="e">
        <f t="shared" si="20"/>
        <v>#REF!</v>
      </c>
      <c r="M636" s="25" t="s">
        <v>494</v>
      </c>
      <c r="N636" s="26">
        <v>1094.8</v>
      </c>
    </row>
    <row r="637" spans="7:14" ht="15" hidden="1" x14ac:dyDescent="0.35">
      <c r="G637" s="14" t="e">
        <f>Grants!#REF!</f>
        <v>#REF!</v>
      </c>
      <c r="H637" s="24" t="e">
        <f>Grants!#REF!</f>
        <v>#REF!</v>
      </c>
      <c r="I637" s="24">
        <f t="shared" si="19"/>
        <v>0</v>
      </c>
      <c r="J637" s="14" t="e">
        <f t="shared" si="20"/>
        <v>#REF!</v>
      </c>
      <c r="M637" s="25" t="s">
        <v>494</v>
      </c>
      <c r="N637" s="26">
        <v>1196.19</v>
      </c>
    </row>
    <row r="638" spans="7:14" ht="15" hidden="1" x14ac:dyDescent="0.35">
      <c r="G638" s="14" t="e">
        <f>Grants!#REF!</f>
        <v>#REF!</v>
      </c>
      <c r="H638" s="24" t="e">
        <f>Grants!#REF!</f>
        <v>#REF!</v>
      </c>
      <c r="I638" s="24">
        <f t="shared" si="19"/>
        <v>0</v>
      </c>
      <c r="J638" s="14" t="e">
        <f t="shared" si="20"/>
        <v>#REF!</v>
      </c>
      <c r="M638" s="25" t="s">
        <v>494</v>
      </c>
      <c r="N638" s="26">
        <v>1025.26</v>
      </c>
    </row>
    <row r="639" spans="7:14" ht="15" hidden="1" x14ac:dyDescent="0.35">
      <c r="G639" s="14" t="e">
        <f>Grants!#REF!</f>
        <v>#REF!</v>
      </c>
      <c r="H639" s="24" t="e">
        <f>Grants!#REF!</f>
        <v>#REF!</v>
      </c>
      <c r="I639" s="24">
        <f t="shared" si="19"/>
        <v>0</v>
      </c>
      <c r="J639" s="14" t="e">
        <f t="shared" si="20"/>
        <v>#REF!</v>
      </c>
      <c r="M639" s="25" t="s">
        <v>494</v>
      </c>
      <c r="N639" s="26">
        <v>2504.62</v>
      </c>
    </row>
    <row r="640" spans="7:14" ht="15" hidden="1" x14ac:dyDescent="0.35">
      <c r="G640" s="14" t="e">
        <f>Grants!#REF!</f>
        <v>#REF!</v>
      </c>
      <c r="H640" s="24" t="e">
        <f>Grants!#REF!</f>
        <v>#REF!</v>
      </c>
      <c r="I640" s="24">
        <f t="shared" si="19"/>
        <v>0</v>
      </c>
      <c r="J640" s="14" t="e">
        <f t="shared" si="20"/>
        <v>#REF!</v>
      </c>
      <c r="M640" s="25" t="s">
        <v>494</v>
      </c>
      <c r="N640" s="26">
        <v>590.20000000000005</v>
      </c>
    </row>
    <row r="641" spans="7:14" ht="15" hidden="1" x14ac:dyDescent="0.35">
      <c r="G641" s="14" t="e">
        <f>Grants!#REF!</f>
        <v>#REF!</v>
      </c>
      <c r="H641" s="24" t="e">
        <f>Grants!#REF!</f>
        <v>#REF!</v>
      </c>
      <c r="I641" s="24">
        <f t="shared" si="19"/>
        <v>0</v>
      </c>
      <c r="J641" s="14" t="e">
        <f t="shared" si="20"/>
        <v>#REF!</v>
      </c>
      <c r="M641" s="25" t="s">
        <v>548</v>
      </c>
      <c r="N641" s="26">
        <v>52632.89</v>
      </c>
    </row>
    <row r="642" spans="7:14" ht="15" hidden="1" x14ac:dyDescent="0.35">
      <c r="G642" s="14" t="e">
        <f>Grants!#REF!</f>
        <v>#REF!</v>
      </c>
      <c r="H642" s="24" t="e">
        <f>Grants!#REF!</f>
        <v>#REF!</v>
      </c>
      <c r="I642" s="24">
        <f t="shared" si="19"/>
        <v>0</v>
      </c>
      <c r="J642" s="14" t="e">
        <f t="shared" si="20"/>
        <v>#REF!</v>
      </c>
      <c r="M642" s="25" t="s">
        <v>629</v>
      </c>
      <c r="N642" s="26">
        <v>32547.57</v>
      </c>
    </row>
    <row r="643" spans="7:14" ht="15" hidden="1" x14ac:dyDescent="0.35">
      <c r="G643" s="14" t="e">
        <f>Grants!#REF!</f>
        <v>#REF!</v>
      </c>
      <c r="H643" s="24" t="e">
        <f>Grants!#REF!</f>
        <v>#REF!</v>
      </c>
      <c r="I643" s="24">
        <f t="shared" si="19"/>
        <v>0</v>
      </c>
      <c r="J643" s="14" t="e">
        <f t="shared" si="20"/>
        <v>#REF!</v>
      </c>
      <c r="M643" s="25" t="s">
        <v>494</v>
      </c>
      <c r="N643" s="26">
        <v>510.29</v>
      </c>
    </row>
    <row r="644" spans="7:14" ht="15" x14ac:dyDescent="0.35">
      <c r="M644" s="27" t="s">
        <v>494</v>
      </c>
      <c r="N644" s="28">
        <v>605.79</v>
      </c>
    </row>
    <row r="645" spans="7:14" ht="15" x14ac:dyDescent="0.35">
      <c r="M645" s="27" t="s">
        <v>551</v>
      </c>
      <c r="N645" s="28">
        <v>296087.09999999998</v>
      </c>
    </row>
    <row r="646" spans="7:14" ht="15" x14ac:dyDescent="0.35">
      <c r="M646" s="27" t="s">
        <v>493</v>
      </c>
      <c r="N646" s="28">
        <v>169.85</v>
      </c>
    </row>
    <row r="647" spans="7:14" ht="15" x14ac:dyDescent="0.35">
      <c r="M647" s="27" t="s">
        <v>493</v>
      </c>
      <c r="N647" s="28">
        <v>2873.38</v>
      </c>
    </row>
    <row r="648" spans="7:14" ht="15" x14ac:dyDescent="0.35">
      <c r="M648" s="27" t="s">
        <v>493</v>
      </c>
      <c r="N648" s="28">
        <v>1121.76</v>
      </c>
    </row>
    <row r="649" spans="7:14" ht="15" x14ac:dyDescent="0.35">
      <c r="M649" s="27" t="s">
        <v>493</v>
      </c>
      <c r="N649" s="28">
        <v>926.9</v>
      </c>
    </row>
    <row r="650" spans="7:14" ht="15" x14ac:dyDescent="0.35">
      <c r="M650" s="27" t="s">
        <v>493</v>
      </c>
      <c r="N650" s="28">
        <v>1019.74</v>
      </c>
    </row>
    <row r="651" spans="7:14" ht="15" x14ac:dyDescent="0.35">
      <c r="M651" s="27" t="s">
        <v>493</v>
      </c>
      <c r="N651" s="28">
        <v>210.7</v>
      </c>
    </row>
    <row r="652" spans="7:14" ht="15" x14ac:dyDescent="0.35">
      <c r="M652" s="27" t="s">
        <v>493</v>
      </c>
      <c r="N652" s="28">
        <v>210.7</v>
      </c>
    </row>
    <row r="653" spans="7:14" ht="15" x14ac:dyDescent="0.35">
      <c r="M653" s="27" t="s">
        <v>493</v>
      </c>
      <c r="N653" s="28">
        <v>299.60000000000002</v>
      </c>
    </row>
    <row r="654" spans="7:14" ht="15" x14ac:dyDescent="0.35">
      <c r="M654" s="27" t="s">
        <v>493</v>
      </c>
      <c r="N654" s="28">
        <v>220.47</v>
      </c>
    </row>
    <row r="655" spans="7:14" ht="15" x14ac:dyDescent="0.35">
      <c r="M655" s="27" t="s">
        <v>493</v>
      </c>
      <c r="N655" s="28">
        <v>224.25</v>
      </c>
    </row>
    <row r="656" spans="7:14" ht="15" x14ac:dyDescent="0.35">
      <c r="M656" s="27" t="s">
        <v>493</v>
      </c>
      <c r="N656" s="28">
        <v>260.68</v>
      </c>
    </row>
    <row r="657" spans="13:14" ht="15" x14ac:dyDescent="0.35">
      <c r="M657" s="27" t="s">
        <v>493</v>
      </c>
      <c r="N657" s="28">
        <v>238.7</v>
      </c>
    </row>
    <row r="658" spans="13:14" ht="15" x14ac:dyDescent="0.35">
      <c r="M658" s="27" t="s">
        <v>493</v>
      </c>
      <c r="N658" s="28">
        <v>2660.53</v>
      </c>
    </row>
    <row r="659" spans="13:14" ht="15" x14ac:dyDescent="0.35">
      <c r="M659" s="27" t="s">
        <v>493</v>
      </c>
      <c r="N659" s="28">
        <v>212.52</v>
      </c>
    </row>
    <row r="660" spans="13:14" ht="15" x14ac:dyDescent="0.35">
      <c r="M660" s="27" t="s">
        <v>493</v>
      </c>
      <c r="N660" s="28">
        <v>177.31</v>
      </c>
    </row>
    <row r="661" spans="13:14" ht="15" x14ac:dyDescent="0.35">
      <c r="M661" s="27" t="s">
        <v>544</v>
      </c>
      <c r="N661" s="28">
        <v>22064.99</v>
      </c>
    </row>
    <row r="662" spans="13:14" ht="15" x14ac:dyDescent="0.35">
      <c r="M662" s="27" t="s">
        <v>565</v>
      </c>
      <c r="N662" s="28">
        <v>46384.87</v>
      </c>
    </row>
    <row r="663" spans="13:14" ht="15" x14ac:dyDescent="0.35">
      <c r="M663" s="27" t="s">
        <v>526</v>
      </c>
      <c r="N663" s="28">
        <v>74350.05</v>
      </c>
    </row>
    <row r="664" spans="13:14" ht="15" x14ac:dyDescent="0.35">
      <c r="M664" s="27" t="s">
        <v>493</v>
      </c>
      <c r="N664" s="28">
        <v>219.18</v>
      </c>
    </row>
    <row r="665" spans="13:14" ht="15" x14ac:dyDescent="0.35">
      <c r="M665" s="27" t="s">
        <v>493</v>
      </c>
      <c r="N665" s="28">
        <v>186.4</v>
      </c>
    </row>
    <row r="666" spans="13:14" ht="15" x14ac:dyDescent="0.35">
      <c r="M666" s="27" t="s">
        <v>493</v>
      </c>
      <c r="N666" s="28">
        <v>563.59</v>
      </c>
    </row>
    <row r="667" spans="13:14" ht="15" x14ac:dyDescent="0.35">
      <c r="M667" s="27" t="s">
        <v>632</v>
      </c>
      <c r="N667" s="28">
        <v>344168.94</v>
      </c>
    </row>
    <row r="668" spans="13:14" ht="15" x14ac:dyDescent="0.35">
      <c r="M668" s="27" t="s">
        <v>493</v>
      </c>
      <c r="N668" s="28">
        <v>248.13</v>
      </c>
    </row>
    <row r="669" spans="13:14" ht="15" x14ac:dyDescent="0.35">
      <c r="M669" s="27" t="s">
        <v>493</v>
      </c>
      <c r="N669" s="28">
        <v>312.75</v>
      </c>
    </row>
    <row r="670" spans="13:14" ht="15" x14ac:dyDescent="0.35">
      <c r="M670" s="27" t="s">
        <v>623</v>
      </c>
      <c r="N670" s="28">
        <v>11765.27</v>
      </c>
    </row>
    <row r="671" spans="13:14" ht="15" x14ac:dyDescent="0.35">
      <c r="M671" s="27" t="s">
        <v>493</v>
      </c>
      <c r="N671" s="28">
        <v>295.13</v>
      </c>
    </row>
    <row r="672" spans="13:14" ht="15" x14ac:dyDescent="0.35">
      <c r="M672" s="27" t="s">
        <v>542</v>
      </c>
      <c r="N672" s="28">
        <v>38281.870000000003</v>
      </c>
    </row>
    <row r="673" spans="13:14" ht="15" x14ac:dyDescent="0.35">
      <c r="M673" s="27" t="s">
        <v>518</v>
      </c>
      <c r="N673" s="28">
        <v>21201.23</v>
      </c>
    </row>
    <row r="674" spans="13:14" ht="15" x14ac:dyDescent="0.35">
      <c r="M674" s="27" t="s">
        <v>493</v>
      </c>
      <c r="N674" s="28">
        <v>5253.44</v>
      </c>
    </row>
    <row r="675" spans="13:14" ht="15" x14ac:dyDescent="0.35">
      <c r="M675" s="27" t="s">
        <v>493</v>
      </c>
      <c r="N675" s="28">
        <v>248.13</v>
      </c>
    </row>
    <row r="676" spans="13:14" ht="15" x14ac:dyDescent="0.35">
      <c r="M676" s="27" t="s">
        <v>569</v>
      </c>
      <c r="N676" s="28">
        <v>43834.93</v>
      </c>
    </row>
    <row r="677" spans="13:14" ht="15" x14ac:dyDescent="0.35">
      <c r="M677" s="27" t="s">
        <v>634</v>
      </c>
      <c r="N677" s="28">
        <v>8028.73</v>
      </c>
    </row>
    <row r="678" spans="13:14" ht="15" x14ac:dyDescent="0.35">
      <c r="M678" s="27" t="s">
        <v>493</v>
      </c>
      <c r="N678" s="28">
        <v>3560.38</v>
      </c>
    </row>
    <row r="679" spans="13:14" ht="15" x14ac:dyDescent="0.35">
      <c r="M679" s="27" t="s">
        <v>493</v>
      </c>
      <c r="N679" s="28">
        <v>7141.16</v>
      </c>
    </row>
    <row r="680" spans="13:14" ht="15" x14ac:dyDescent="0.35">
      <c r="M680" s="27" t="s">
        <v>523</v>
      </c>
      <c r="N680" s="28">
        <v>185636.58</v>
      </c>
    </row>
    <row r="681" spans="13:14" ht="15" x14ac:dyDescent="0.35">
      <c r="M681" s="27" t="s">
        <v>642</v>
      </c>
      <c r="N681" s="28">
        <v>19269.939999999999</v>
      </c>
    </row>
    <row r="682" spans="13:14" ht="15" x14ac:dyDescent="0.35">
      <c r="M682" s="27" t="s">
        <v>641</v>
      </c>
      <c r="N682" s="28">
        <v>4540.82</v>
      </c>
    </row>
    <row r="683" spans="13:14" ht="15" x14ac:dyDescent="0.35">
      <c r="M683" s="27" t="s">
        <v>556</v>
      </c>
      <c r="N683" s="28">
        <v>2825.86</v>
      </c>
    </row>
    <row r="684" spans="13:14" ht="15" x14ac:dyDescent="0.35">
      <c r="M684" s="27" t="s">
        <v>605</v>
      </c>
      <c r="N684" s="28">
        <v>2257.85</v>
      </c>
    </row>
    <row r="685" spans="13:14" ht="15" x14ac:dyDescent="0.35">
      <c r="M685" s="27" t="s">
        <v>529</v>
      </c>
      <c r="N685" s="28">
        <v>34821.019999999997</v>
      </c>
    </row>
    <row r="686" spans="13:14" ht="15" x14ac:dyDescent="0.35">
      <c r="M686" s="27" t="s">
        <v>595</v>
      </c>
      <c r="N686" s="28">
        <v>2351.58</v>
      </c>
    </row>
    <row r="687" spans="13:14" ht="15" x14ac:dyDescent="0.35">
      <c r="M687" s="27" t="s">
        <v>594</v>
      </c>
      <c r="N687" s="28">
        <v>11280</v>
      </c>
    </row>
    <row r="688" spans="13:14" ht="15" x14ac:dyDescent="0.35">
      <c r="M688" s="27" t="s">
        <v>561</v>
      </c>
      <c r="N688" s="28">
        <v>117533.97</v>
      </c>
    </row>
    <row r="689" spans="13:14" ht="15" x14ac:dyDescent="0.35">
      <c r="M689" s="27" t="s">
        <v>546</v>
      </c>
      <c r="N689" s="28">
        <v>92379.12</v>
      </c>
    </row>
    <row r="690" spans="13:14" ht="15" x14ac:dyDescent="0.35">
      <c r="M690" s="27" t="s">
        <v>576</v>
      </c>
      <c r="N690" s="28">
        <v>64173.19</v>
      </c>
    </row>
    <row r="691" spans="13:14" ht="15" x14ac:dyDescent="0.35">
      <c r="M691" s="27" t="s">
        <v>493</v>
      </c>
      <c r="N691" s="28">
        <v>479.37</v>
      </c>
    </row>
    <row r="692" spans="13:14" ht="15" x14ac:dyDescent="0.35">
      <c r="M692" s="27" t="s">
        <v>493</v>
      </c>
      <c r="N692" s="28">
        <v>238.7</v>
      </c>
    </row>
    <row r="693" spans="13:14" ht="15" x14ac:dyDescent="0.35">
      <c r="M693" s="27" t="s">
        <v>493</v>
      </c>
      <c r="N693" s="28">
        <v>647.6</v>
      </c>
    </row>
    <row r="694" spans="13:14" ht="15" x14ac:dyDescent="0.35">
      <c r="M694" s="27" t="s">
        <v>543</v>
      </c>
      <c r="N694" s="28">
        <v>177138.7</v>
      </c>
    </row>
    <row r="695" spans="13:14" ht="15" x14ac:dyDescent="0.35">
      <c r="M695" s="27" t="s">
        <v>515</v>
      </c>
      <c r="N695" s="28">
        <v>405995.33</v>
      </c>
    </row>
    <row r="696" spans="13:14" ht="15" x14ac:dyDescent="0.35">
      <c r="M696" s="27" t="s">
        <v>555</v>
      </c>
      <c r="N696" s="28">
        <v>461212.58</v>
      </c>
    </row>
    <row r="697" spans="13:14" ht="15" x14ac:dyDescent="0.35">
      <c r="M697" s="27" t="s">
        <v>585</v>
      </c>
      <c r="N697" s="28">
        <v>2464.5</v>
      </c>
    </row>
    <row r="698" spans="13:14" ht="15" x14ac:dyDescent="0.35">
      <c r="M698" s="27" t="s">
        <v>715</v>
      </c>
      <c r="N698" s="28">
        <v>1947.28</v>
      </c>
    </row>
    <row r="699" spans="13:14" ht="15" x14ac:dyDescent="0.35">
      <c r="M699" s="27" t="s">
        <v>493</v>
      </c>
      <c r="N699" s="28">
        <v>5330.1</v>
      </c>
    </row>
    <row r="700" spans="13:14" ht="15" x14ac:dyDescent="0.35">
      <c r="M700" s="27" t="s">
        <v>493</v>
      </c>
      <c r="N700" s="28">
        <v>3237.21</v>
      </c>
    </row>
    <row r="701" spans="13:14" ht="15" x14ac:dyDescent="0.35">
      <c r="M701" s="27" t="s">
        <v>494</v>
      </c>
      <c r="N701" s="28">
        <v>457.98</v>
      </c>
    </row>
    <row r="702" spans="13:14" ht="15" x14ac:dyDescent="0.35">
      <c r="M702" s="27" t="s">
        <v>644</v>
      </c>
      <c r="N702" s="28">
        <v>9880.89</v>
      </c>
    </row>
    <row r="703" spans="13:14" ht="15" x14ac:dyDescent="0.35">
      <c r="M703" s="27" t="s">
        <v>648</v>
      </c>
      <c r="N703" s="28">
        <v>31093.919999999998</v>
      </c>
    </row>
    <row r="704" spans="13:14" ht="15" x14ac:dyDescent="0.35">
      <c r="M704" s="27" t="s">
        <v>493</v>
      </c>
      <c r="N704" s="28">
        <v>4072.22</v>
      </c>
    </row>
    <row r="705" spans="13:14" ht="15" x14ac:dyDescent="0.35">
      <c r="M705" s="27" t="s">
        <v>493</v>
      </c>
      <c r="N705" s="28">
        <v>2735.95</v>
      </c>
    </row>
    <row r="706" spans="13:14" ht="15" x14ac:dyDescent="0.35">
      <c r="M706" s="27" t="s">
        <v>493</v>
      </c>
      <c r="N706" s="28">
        <v>18994</v>
      </c>
    </row>
    <row r="707" spans="13:14" ht="15" x14ac:dyDescent="0.35">
      <c r="M707" s="27" t="s">
        <v>661</v>
      </c>
      <c r="N707" s="28">
        <v>227358.7</v>
      </c>
    </row>
    <row r="708" spans="13:14" ht="15" x14ac:dyDescent="0.35">
      <c r="M708" s="27" t="s">
        <v>503</v>
      </c>
      <c r="N708" s="28">
        <v>26856.19</v>
      </c>
    </row>
    <row r="709" spans="13:14" ht="15" x14ac:dyDescent="0.35">
      <c r="M709" s="27" t="s">
        <v>493</v>
      </c>
      <c r="N709" s="28">
        <v>240.77</v>
      </c>
    </row>
    <row r="710" spans="13:14" ht="15" x14ac:dyDescent="0.35">
      <c r="M710" s="27" t="s">
        <v>493</v>
      </c>
      <c r="N710" s="28">
        <v>408</v>
      </c>
    </row>
    <row r="711" spans="13:14" ht="15" x14ac:dyDescent="0.35">
      <c r="M711" s="27" t="s">
        <v>493</v>
      </c>
      <c r="N711" s="28">
        <v>473</v>
      </c>
    </row>
    <row r="712" spans="13:14" ht="15" x14ac:dyDescent="0.35">
      <c r="M712" s="27" t="s">
        <v>493</v>
      </c>
      <c r="N712" s="28">
        <v>240.77</v>
      </c>
    </row>
    <row r="713" spans="13:14" ht="15" x14ac:dyDescent="0.35">
      <c r="M713" s="27" t="s">
        <v>493</v>
      </c>
      <c r="N713" s="28">
        <v>166.22</v>
      </c>
    </row>
    <row r="714" spans="13:14" ht="15" x14ac:dyDescent="0.35">
      <c r="M714" s="27" t="s">
        <v>493</v>
      </c>
      <c r="N714" s="28">
        <v>184.27</v>
      </c>
    </row>
    <row r="715" spans="13:14" ht="15" x14ac:dyDescent="0.35">
      <c r="M715" s="27" t="s">
        <v>493</v>
      </c>
      <c r="N715" s="28">
        <v>2656.32</v>
      </c>
    </row>
    <row r="716" spans="13:14" ht="15" x14ac:dyDescent="0.35">
      <c r="M716" s="27" t="s">
        <v>493</v>
      </c>
      <c r="N716" s="28">
        <v>797.42</v>
      </c>
    </row>
    <row r="717" spans="13:14" ht="15" x14ac:dyDescent="0.35">
      <c r="M717" s="27" t="s">
        <v>558</v>
      </c>
      <c r="N717" s="28">
        <v>39621.81</v>
      </c>
    </row>
    <row r="718" spans="13:14" ht="15" x14ac:dyDescent="0.35">
      <c r="M718" s="27" t="s">
        <v>512</v>
      </c>
      <c r="N718" s="28">
        <v>141592.10999999999</v>
      </c>
    </row>
    <row r="719" spans="13:14" ht="15" x14ac:dyDescent="0.35">
      <c r="M719" s="27" t="s">
        <v>608</v>
      </c>
      <c r="N719" s="28">
        <v>22330.86</v>
      </c>
    </row>
    <row r="720" spans="13:14" ht="15" x14ac:dyDescent="0.35">
      <c r="M720" s="27" t="s">
        <v>493</v>
      </c>
      <c r="N720" s="28">
        <v>3013.19</v>
      </c>
    </row>
    <row r="721" spans="13:14" ht="15" x14ac:dyDescent="0.35">
      <c r="M721" s="27" t="s">
        <v>493</v>
      </c>
      <c r="N721" s="28">
        <v>11180.32</v>
      </c>
    </row>
    <row r="722" spans="13:14" ht="15" x14ac:dyDescent="0.35">
      <c r="M722" s="27" t="s">
        <v>609</v>
      </c>
      <c r="N722" s="28">
        <v>4187.45</v>
      </c>
    </row>
    <row r="723" spans="13:14" ht="15" x14ac:dyDescent="0.35">
      <c r="M723" s="27" t="s">
        <v>506</v>
      </c>
      <c r="N723" s="28">
        <v>19739.03</v>
      </c>
    </row>
    <row r="724" spans="13:14" ht="15" x14ac:dyDescent="0.35">
      <c r="M724" s="27" t="s">
        <v>648</v>
      </c>
      <c r="N724" s="28">
        <v>19652.8</v>
      </c>
    </row>
    <row r="725" spans="13:14" ht="15" x14ac:dyDescent="0.35">
      <c r="M725" s="27" t="s">
        <v>493</v>
      </c>
      <c r="N725" s="28">
        <v>141.1</v>
      </c>
    </row>
    <row r="726" spans="13:14" ht="15" x14ac:dyDescent="0.35">
      <c r="M726" s="27" t="s">
        <v>721</v>
      </c>
      <c r="N726" s="28">
        <v>19055</v>
      </c>
    </row>
    <row r="727" spans="13:14" ht="15" x14ac:dyDescent="0.35">
      <c r="M727" s="27" t="s">
        <v>665</v>
      </c>
      <c r="N727" s="28">
        <v>18243.79</v>
      </c>
    </row>
    <row r="728" spans="13:14" ht="15" x14ac:dyDescent="0.35">
      <c r="M728" s="27" t="s">
        <v>505</v>
      </c>
      <c r="N728" s="28">
        <v>135870.92000000001</v>
      </c>
    </row>
    <row r="729" spans="13:14" ht="15" x14ac:dyDescent="0.35">
      <c r="M729" s="27" t="s">
        <v>693</v>
      </c>
      <c r="N729" s="28">
        <v>4130</v>
      </c>
    </row>
    <row r="730" spans="13:14" ht="15" x14ac:dyDescent="0.35">
      <c r="M730" s="27" t="s">
        <v>645</v>
      </c>
      <c r="N730" s="28">
        <v>21072.560000000001</v>
      </c>
    </row>
    <row r="731" spans="13:14" ht="15" x14ac:dyDescent="0.35">
      <c r="M731" s="27" t="s">
        <v>493</v>
      </c>
      <c r="N731" s="28">
        <v>269.87</v>
      </c>
    </row>
    <row r="732" spans="13:14" ht="15" x14ac:dyDescent="0.35">
      <c r="M732" s="27" t="s">
        <v>493</v>
      </c>
      <c r="N732" s="28">
        <v>790.1</v>
      </c>
    </row>
    <row r="733" spans="13:14" ht="15" x14ac:dyDescent="0.35">
      <c r="M733" s="27" t="s">
        <v>493</v>
      </c>
      <c r="N733" s="28">
        <v>297</v>
      </c>
    </row>
    <row r="734" spans="13:14" ht="15" x14ac:dyDescent="0.35">
      <c r="M734" s="27" t="s">
        <v>493</v>
      </c>
      <c r="N734" s="28">
        <v>4151.41</v>
      </c>
    </row>
    <row r="735" spans="13:14" ht="15" x14ac:dyDescent="0.35">
      <c r="M735" s="27" t="s">
        <v>540</v>
      </c>
      <c r="N735" s="28">
        <v>409229.56</v>
      </c>
    </row>
    <row r="736" spans="13:14" ht="15" x14ac:dyDescent="0.35">
      <c r="M736" s="27" t="s">
        <v>497</v>
      </c>
      <c r="N736" s="28">
        <v>980</v>
      </c>
    </row>
    <row r="737" spans="13:14" ht="15" x14ac:dyDescent="0.35">
      <c r="M737" s="27" t="s">
        <v>497</v>
      </c>
      <c r="N737" s="28">
        <v>50</v>
      </c>
    </row>
    <row r="738" spans="13:14" ht="15" x14ac:dyDescent="0.35">
      <c r="M738" s="27" t="s">
        <v>497</v>
      </c>
      <c r="N738" s="28">
        <v>35.270000000000003</v>
      </c>
    </row>
    <row r="739" spans="13:14" ht="15" x14ac:dyDescent="0.35">
      <c r="M739" s="27" t="s">
        <v>493</v>
      </c>
      <c r="N739" s="28">
        <v>11457.71</v>
      </c>
    </row>
    <row r="740" spans="13:14" ht="15" x14ac:dyDescent="0.35">
      <c r="M740" s="27" t="s">
        <v>493</v>
      </c>
      <c r="N740" s="28">
        <v>516.25</v>
      </c>
    </row>
    <row r="741" spans="13:14" ht="15" x14ac:dyDescent="0.35">
      <c r="M741" s="27" t="s">
        <v>494</v>
      </c>
      <c r="N741" s="28">
        <v>56.01</v>
      </c>
    </row>
    <row r="742" spans="13:14" ht="15" x14ac:dyDescent="0.35">
      <c r="M742" s="27" t="s">
        <v>493</v>
      </c>
      <c r="N742" s="28">
        <v>4268.12</v>
      </c>
    </row>
    <row r="743" spans="13:14" ht="15" x14ac:dyDescent="0.35">
      <c r="M743" s="27" t="s">
        <v>493</v>
      </c>
      <c r="N743" s="28">
        <v>1453.24</v>
      </c>
    </row>
    <row r="744" spans="13:14" ht="15" x14ac:dyDescent="0.35">
      <c r="M744" s="27" t="s">
        <v>615</v>
      </c>
      <c r="N744" s="28">
        <v>3075.4</v>
      </c>
    </row>
    <row r="745" spans="13:14" ht="15" x14ac:dyDescent="0.35">
      <c r="M745" s="27" t="s">
        <v>708</v>
      </c>
      <c r="N745" s="28">
        <v>8218.08</v>
      </c>
    </row>
    <row r="746" spans="13:14" ht="15" x14ac:dyDescent="0.35">
      <c r="M746" s="27" t="s">
        <v>712</v>
      </c>
      <c r="N746" s="28">
        <v>7866.15</v>
      </c>
    </row>
    <row r="747" spans="13:14" ht="15" x14ac:dyDescent="0.35">
      <c r="M747" s="27" t="s">
        <v>703</v>
      </c>
      <c r="N747" s="28">
        <v>6029.97</v>
      </c>
    </row>
    <row r="748" spans="13:14" ht="15" x14ac:dyDescent="0.35">
      <c r="M748" s="27" t="s">
        <v>633</v>
      </c>
      <c r="N748" s="28">
        <v>79299.070000000007</v>
      </c>
    </row>
    <row r="749" spans="13:14" ht="15" x14ac:dyDescent="0.35">
      <c r="M749" s="27" t="s">
        <v>630</v>
      </c>
      <c r="N749" s="28">
        <v>35568.629999999997</v>
      </c>
    </row>
    <row r="750" spans="13:14" ht="15" x14ac:dyDescent="0.35">
      <c r="M750" s="27" t="s">
        <v>662</v>
      </c>
      <c r="N750" s="28">
        <v>2516.9899999999998</v>
      </c>
    </row>
    <row r="751" spans="13:14" ht="15" x14ac:dyDescent="0.35">
      <c r="M751" s="27" t="s">
        <v>559</v>
      </c>
      <c r="N751" s="28">
        <v>63308.37</v>
      </c>
    </row>
    <row r="752" spans="13:14" ht="15" x14ac:dyDescent="0.35">
      <c r="M752" s="27" t="s">
        <v>493</v>
      </c>
      <c r="N752" s="28">
        <v>902.27</v>
      </c>
    </row>
    <row r="753" spans="13:14" ht="15" x14ac:dyDescent="0.35">
      <c r="M753" s="27" t="s">
        <v>620</v>
      </c>
      <c r="N753" s="28">
        <v>459744</v>
      </c>
    </row>
    <row r="754" spans="13:14" ht="15" x14ac:dyDescent="0.35">
      <c r="M754" s="27" t="s">
        <v>493</v>
      </c>
      <c r="N754" s="28">
        <v>812.38</v>
      </c>
    </row>
    <row r="755" spans="13:14" ht="15" x14ac:dyDescent="0.35">
      <c r="M755" s="27" t="s">
        <v>493</v>
      </c>
      <c r="N755" s="28">
        <v>146.80000000000001</v>
      </c>
    </row>
    <row r="756" spans="13:14" ht="15" x14ac:dyDescent="0.35">
      <c r="M756" s="27" t="s">
        <v>699</v>
      </c>
      <c r="N756" s="28">
        <v>9663.0400000000009</v>
      </c>
    </row>
    <row r="757" spans="13:14" ht="15" x14ac:dyDescent="0.35">
      <c r="M757" s="27" t="s">
        <v>643</v>
      </c>
      <c r="N757" s="28">
        <v>4011.02</v>
      </c>
    </row>
    <row r="758" spans="13:14" ht="15" x14ac:dyDescent="0.35">
      <c r="M758" s="27" t="s">
        <v>587</v>
      </c>
      <c r="N758" s="28">
        <v>11005.68</v>
      </c>
    </row>
    <row r="759" spans="13:14" ht="15" x14ac:dyDescent="0.35">
      <c r="M759" s="27" t="s">
        <v>669</v>
      </c>
      <c r="N759" s="28">
        <v>5788.76</v>
      </c>
    </row>
    <row r="760" spans="13:14" ht="15" x14ac:dyDescent="0.35">
      <c r="M760" s="27" t="s">
        <v>535</v>
      </c>
      <c r="N760" s="28">
        <v>383226.22</v>
      </c>
    </row>
    <row r="761" spans="13:14" ht="15" x14ac:dyDescent="0.35">
      <c r="M761" s="27" t="s">
        <v>493</v>
      </c>
      <c r="N761" s="28">
        <v>1858.15</v>
      </c>
    </row>
    <row r="762" spans="13:14" ht="15" x14ac:dyDescent="0.35">
      <c r="M762" s="27" t="s">
        <v>691</v>
      </c>
      <c r="N762" s="28">
        <v>9975.51</v>
      </c>
    </row>
    <row r="763" spans="13:14" ht="15" x14ac:dyDescent="0.35">
      <c r="M763" s="27" t="s">
        <v>647</v>
      </c>
      <c r="N763" s="28">
        <v>35364.660000000003</v>
      </c>
    </row>
    <row r="764" spans="13:14" ht="15" x14ac:dyDescent="0.35">
      <c r="M764" s="27" t="s">
        <v>719</v>
      </c>
      <c r="N764" s="28">
        <v>26448.59</v>
      </c>
    </row>
    <row r="765" spans="13:14" ht="15" x14ac:dyDescent="0.35">
      <c r="M765" s="27" t="s">
        <v>670</v>
      </c>
      <c r="N765" s="28">
        <v>7238.28</v>
      </c>
    </row>
    <row r="766" spans="13:14" ht="15" x14ac:dyDescent="0.35">
      <c r="M766" s="27" t="s">
        <v>671</v>
      </c>
      <c r="N766" s="28">
        <v>8061.1</v>
      </c>
    </row>
    <row r="767" spans="13:14" ht="15" x14ac:dyDescent="0.35">
      <c r="M767" s="27" t="s">
        <v>509</v>
      </c>
      <c r="N767" s="28">
        <v>1069629.3400000001</v>
      </c>
    </row>
    <row r="768" spans="13:14" ht="15" x14ac:dyDescent="0.35">
      <c r="M768" s="27" t="s">
        <v>567</v>
      </c>
      <c r="N768" s="28">
        <v>55960.89</v>
      </c>
    </row>
    <row r="769" spans="13:14" ht="15" x14ac:dyDescent="0.35">
      <c r="M769" s="27" t="s">
        <v>659</v>
      </c>
      <c r="N769" s="28">
        <v>36386.410000000003</v>
      </c>
    </row>
    <row r="770" spans="13:14" ht="15" x14ac:dyDescent="0.35">
      <c r="M770" s="27" t="s">
        <v>493</v>
      </c>
      <c r="N770" s="28">
        <v>148.69</v>
      </c>
    </row>
    <row r="771" spans="13:14" ht="15" x14ac:dyDescent="0.35">
      <c r="M771" s="27" t="s">
        <v>584</v>
      </c>
      <c r="N771" s="28">
        <v>14142.78</v>
      </c>
    </row>
    <row r="772" spans="13:14" ht="15" x14ac:dyDescent="0.35">
      <c r="M772" s="27" t="s">
        <v>586</v>
      </c>
      <c r="N772" s="28">
        <v>72167.56</v>
      </c>
    </row>
    <row r="773" spans="13:14" ht="15" x14ac:dyDescent="0.35">
      <c r="M773" s="27" t="s">
        <v>493</v>
      </c>
      <c r="N773" s="28">
        <v>5841.66</v>
      </c>
    </row>
    <row r="774" spans="13:14" ht="15" x14ac:dyDescent="0.35">
      <c r="M774" s="27" t="s">
        <v>493</v>
      </c>
      <c r="N774" s="28">
        <v>231.15</v>
      </c>
    </row>
    <row r="775" spans="13:14" ht="15" x14ac:dyDescent="0.35">
      <c r="M775" s="27" t="s">
        <v>676</v>
      </c>
      <c r="N775" s="28">
        <v>314708.87</v>
      </c>
    </row>
    <row r="776" spans="13:14" ht="15" x14ac:dyDescent="0.35">
      <c r="M776" s="27" t="s">
        <v>547</v>
      </c>
      <c r="N776" s="28">
        <v>40486.75</v>
      </c>
    </row>
    <row r="777" spans="13:14" ht="15" x14ac:dyDescent="0.35">
      <c r="M777" s="27" t="s">
        <v>557</v>
      </c>
      <c r="N777" s="28">
        <v>218358.94</v>
      </c>
    </row>
    <row r="778" spans="13:14" ht="15" x14ac:dyDescent="0.35">
      <c r="M778" s="27" t="s">
        <v>678</v>
      </c>
      <c r="N778" s="28">
        <v>32821.129999999997</v>
      </c>
    </row>
    <row r="779" spans="13:14" ht="15" x14ac:dyDescent="0.35">
      <c r="M779" s="27" t="s">
        <v>624</v>
      </c>
      <c r="N779" s="28">
        <v>16858.88</v>
      </c>
    </row>
    <row r="780" spans="13:14" ht="15" x14ac:dyDescent="0.35">
      <c r="M780" s="27" t="s">
        <v>497</v>
      </c>
      <c r="N780" s="28">
        <v>8</v>
      </c>
    </row>
    <row r="781" spans="13:14" ht="15" x14ac:dyDescent="0.35">
      <c r="M781" s="27" t="s">
        <v>493</v>
      </c>
      <c r="N781" s="28">
        <v>3494.9</v>
      </c>
    </row>
    <row r="782" spans="13:14" ht="15" x14ac:dyDescent="0.35">
      <c r="M782" s="27" t="s">
        <v>653</v>
      </c>
      <c r="N782" s="28">
        <v>283824.67</v>
      </c>
    </row>
    <row r="783" spans="13:14" ht="15" x14ac:dyDescent="0.35">
      <c r="M783" s="27" t="s">
        <v>493</v>
      </c>
      <c r="N783" s="28">
        <v>1837.03</v>
      </c>
    </row>
    <row r="784" spans="13:14" ht="15" x14ac:dyDescent="0.35">
      <c r="M784" s="27" t="s">
        <v>493</v>
      </c>
      <c r="N784" s="28">
        <v>3910.12</v>
      </c>
    </row>
    <row r="785" spans="13:14" ht="15" x14ac:dyDescent="0.35">
      <c r="M785" s="27" t="s">
        <v>493</v>
      </c>
      <c r="N785" s="28">
        <v>3356.1</v>
      </c>
    </row>
    <row r="786" spans="13:14" ht="15" x14ac:dyDescent="0.35">
      <c r="M786" s="27" t="s">
        <v>493</v>
      </c>
      <c r="N786" s="28">
        <v>3866.17</v>
      </c>
    </row>
    <row r="787" spans="13:14" ht="15" x14ac:dyDescent="0.35">
      <c r="M787" s="27" t="s">
        <v>493</v>
      </c>
      <c r="N787" s="28">
        <v>211.4</v>
      </c>
    </row>
    <row r="788" spans="13:14" ht="15" x14ac:dyDescent="0.35">
      <c r="M788" s="27" t="s">
        <v>493</v>
      </c>
      <c r="N788" s="28">
        <v>279.92</v>
      </c>
    </row>
    <row r="789" spans="13:14" ht="15" x14ac:dyDescent="0.35">
      <c r="M789" s="27" t="s">
        <v>493</v>
      </c>
      <c r="N789" s="28">
        <v>235.42</v>
      </c>
    </row>
    <row r="790" spans="13:14" ht="15" x14ac:dyDescent="0.35">
      <c r="M790" s="27" t="s">
        <v>597</v>
      </c>
      <c r="N790" s="28">
        <v>253463.45</v>
      </c>
    </row>
    <row r="791" spans="13:14" ht="15" x14ac:dyDescent="0.35">
      <c r="M791" s="27" t="s">
        <v>493</v>
      </c>
      <c r="N791" s="28">
        <v>667.12</v>
      </c>
    </row>
    <row r="792" spans="13:14" ht="15" x14ac:dyDescent="0.35">
      <c r="M792" s="27" t="s">
        <v>493</v>
      </c>
      <c r="N792" s="28">
        <v>245.4</v>
      </c>
    </row>
    <row r="793" spans="13:14" ht="15" x14ac:dyDescent="0.35">
      <c r="M793" s="27" t="s">
        <v>493</v>
      </c>
      <c r="N793" s="28">
        <v>286.95</v>
      </c>
    </row>
    <row r="794" spans="13:14" ht="15" x14ac:dyDescent="0.35">
      <c r="M794" s="27" t="s">
        <v>684</v>
      </c>
      <c r="N794" s="28">
        <v>20333.05</v>
      </c>
    </row>
    <row r="795" spans="13:14" ht="15" x14ac:dyDescent="0.35">
      <c r="M795" s="27" t="s">
        <v>493</v>
      </c>
      <c r="N795" s="28">
        <v>675.49</v>
      </c>
    </row>
    <row r="796" spans="13:14" ht="15" x14ac:dyDescent="0.35">
      <c r="M796" s="27" t="s">
        <v>694</v>
      </c>
      <c r="N796" s="28">
        <v>4523.93</v>
      </c>
    </row>
    <row r="797" spans="13:14" ht="15" x14ac:dyDescent="0.35">
      <c r="M797" s="27" t="s">
        <v>619</v>
      </c>
      <c r="N797" s="28">
        <v>10939.97</v>
      </c>
    </row>
    <row r="798" spans="13:14" ht="15" x14ac:dyDescent="0.35">
      <c r="M798" s="27" t="s">
        <v>635</v>
      </c>
      <c r="N798" s="28">
        <v>28899.919999999998</v>
      </c>
    </row>
    <row r="799" spans="13:14" ht="15" x14ac:dyDescent="0.35">
      <c r="M799" s="27" t="s">
        <v>673</v>
      </c>
      <c r="N799" s="28">
        <v>5577.84</v>
      </c>
    </row>
    <row r="800" spans="13:14" ht="15" x14ac:dyDescent="0.35">
      <c r="M800" s="27" t="s">
        <v>493</v>
      </c>
      <c r="N800" s="28">
        <v>329.09</v>
      </c>
    </row>
    <row r="801" spans="13:14" ht="15" x14ac:dyDescent="0.35">
      <c r="M801" s="27" t="s">
        <v>493</v>
      </c>
      <c r="N801" s="28">
        <v>431.97</v>
      </c>
    </row>
    <row r="802" spans="13:14" ht="15" x14ac:dyDescent="0.35">
      <c r="M802" s="27" t="s">
        <v>622</v>
      </c>
      <c r="N802" s="28">
        <v>14574.68</v>
      </c>
    </row>
    <row r="803" spans="13:14" ht="15" x14ac:dyDescent="0.35">
      <c r="M803" s="27" t="s">
        <v>493</v>
      </c>
      <c r="N803" s="28">
        <v>855</v>
      </c>
    </row>
    <row r="804" spans="13:14" ht="15" x14ac:dyDescent="0.35">
      <c r="M804" s="27" t="s">
        <v>711</v>
      </c>
      <c r="N804" s="28">
        <v>9521.11</v>
      </c>
    </row>
    <row r="805" spans="13:14" ht="15" x14ac:dyDescent="0.35">
      <c r="M805" s="27" t="s">
        <v>563</v>
      </c>
      <c r="N805" s="28">
        <v>147329.32999999999</v>
      </c>
    </row>
    <row r="806" spans="13:14" ht="15" x14ac:dyDescent="0.35">
      <c r="M806" s="27" t="s">
        <v>667</v>
      </c>
      <c r="N806" s="28">
        <v>24012.67</v>
      </c>
    </row>
    <row r="807" spans="13:14" ht="15" x14ac:dyDescent="0.35">
      <c r="M807" s="27" t="s">
        <v>707</v>
      </c>
      <c r="N807" s="28">
        <v>9025.2000000000007</v>
      </c>
    </row>
    <row r="808" spans="13:14" ht="15" x14ac:dyDescent="0.35">
      <c r="M808" s="27" t="s">
        <v>625</v>
      </c>
      <c r="N808" s="28">
        <v>30176.65</v>
      </c>
    </row>
    <row r="809" spans="13:14" ht="15" x14ac:dyDescent="0.35">
      <c r="M809" s="27" t="s">
        <v>579</v>
      </c>
      <c r="N809" s="28">
        <v>59643.25</v>
      </c>
    </row>
    <row r="810" spans="13:14" ht="15" x14ac:dyDescent="0.35">
      <c r="M810" s="27" t="s">
        <v>493</v>
      </c>
      <c r="N810" s="28">
        <v>195.05</v>
      </c>
    </row>
    <row r="811" spans="13:14" ht="15" x14ac:dyDescent="0.35">
      <c r="M811" s="27" t="s">
        <v>613</v>
      </c>
      <c r="N811" s="28">
        <v>103311.15</v>
      </c>
    </row>
    <row r="812" spans="13:14" ht="15" x14ac:dyDescent="0.35">
      <c r="M812" s="27" t="s">
        <v>705</v>
      </c>
      <c r="N812" s="28">
        <v>75417.929999999993</v>
      </c>
    </row>
    <row r="813" spans="13:14" ht="15" x14ac:dyDescent="0.35">
      <c r="M813" s="27" t="s">
        <v>611</v>
      </c>
      <c r="N813" s="28">
        <v>580.4</v>
      </c>
    </row>
    <row r="814" spans="13:14" ht="15" x14ac:dyDescent="0.35">
      <c r="M814" s="27" t="s">
        <v>493</v>
      </c>
      <c r="N814" s="28">
        <v>493.46</v>
      </c>
    </row>
    <row r="815" spans="13:14" ht="15" x14ac:dyDescent="0.35">
      <c r="M815" s="27" t="s">
        <v>674</v>
      </c>
      <c r="N815" s="28">
        <v>24682.86</v>
      </c>
    </row>
    <row r="816" spans="13:14" ht="15" x14ac:dyDescent="0.35">
      <c r="M816" s="27" t="s">
        <v>511</v>
      </c>
      <c r="N816" s="28">
        <v>2629928.54</v>
      </c>
    </row>
    <row r="817" spans="13:14" ht="15" x14ac:dyDescent="0.35">
      <c r="M817" s="27" t="s">
        <v>639</v>
      </c>
      <c r="N817" s="28">
        <v>39073.11</v>
      </c>
    </row>
    <row r="818" spans="13:14" ht="15" x14ac:dyDescent="0.35">
      <c r="M818" s="27" t="s">
        <v>668</v>
      </c>
      <c r="N818" s="28">
        <v>222787</v>
      </c>
    </row>
    <row r="819" spans="13:14" ht="15" x14ac:dyDescent="0.35">
      <c r="M819" s="27" t="s">
        <v>541</v>
      </c>
      <c r="N819" s="28">
        <v>39349.919999999998</v>
      </c>
    </row>
    <row r="820" spans="13:14" ht="15" x14ac:dyDescent="0.35">
      <c r="M820" s="27" t="s">
        <v>568</v>
      </c>
      <c r="N820" s="28">
        <v>214546.71</v>
      </c>
    </row>
    <row r="821" spans="13:14" ht="15" x14ac:dyDescent="0.35">
      <c r="M821" s="27" t="s">
        <v>618</v>
      </c>
      <c r="N821" s="28">
        <v>16793.34</v>
      </c>
    </row>
    <row r="822" spans="13:14" ht="15" x14ac:dyDescent="0.35">
      <c r="M822" s="27" t="s">
        <v>522</v>
      </c>
      <c r="N822" s="28">
        <v>244396.58</v>
      </c>
    </row>
    <row r="823" spans="13:14" ht="15" x14ac:dyDescent="0.35">
      <c r="M823" s="27" t="s">
        <v>493</v>
      </c>
      <c r="N823" s="28">
        <v>6643.35</v>
      </c>
    </row>
    <row r="824" spans="13:14" ht="15" x14ac:dyDescent="0.35">
      <c r="M824" s="27" t="s">
        <v>514</v>
      </c>
      <c r="N824" s="28">
        <v>539276.93000000005</v>
      </c>
    </row>
    <row r="825" spans="13:14" ht="15" x14ac:dyDescent="0.35">
      <c r="M825" s="27" t="s">
        <v>689</v>
      </c>
      <c r="N825" s="28">
        <v>33204</v>
      </c>
    </row>
    <row r="826" spans="13:14" ht="15" x14ac:dyDescent="0.35">
      <c r="M826" s="27" t="s">
        <v>497</v>
      </c>
      <c r="N826" s="28">
        <v>160.97</v>
      </c>
    </row>
    <row r="827" spans="13:14" ht="15" x14ac:dyDescent="0.35">
      <c r="M827" s="27" t="s">
        <v>497</v>
      </c>
      <c r="N827" s="28">
        <v>35.840000000000003</v>
      </c>
    </row>
    <row r="828" spans="13:14" ht="15" x14ac:dyDescent="0.35">
      <c r="M828" s="27" t="s">
        <v>493</v>
      </c>
      <c r="N828" s="28">
        <v>6643.92</v>
      </c>
    </row>
    <row r="829" spans="13:14" ht="15" x14ac:dyDescent="0.35">
      <c r="M829" s="27" t="s">
        <v>493</v>
      </c>
      <c r="N829" s="28">
        <v>2179.21</v>
      </c>
    </row>
    <row r="830" spans="13:14" ht="15" x14ac:dyDescent="0.35">
      <c r="M830" s="27" t="s">
        <v>493</v>
      </c>
      <c r="N830" s="28">
        <v>2309.12</v>
      </c>
    </row>
    <row r="831" spans="13:14" ht="15" x14ac:dyDescent="0.35">
      <c r="M831" s="27" t="s">
        <v>493</v>
      </c>
      <c r="N831" s="28">
        <v>40.26</v>
      </c>
    </row>
    <row r="832" spans="13:14" ht="15" x14ac:dyDescent="0.35">
      <c r="M832" s="27" t="s">
        <v>560</v>
      </c>
      <c r="N832" s="28">
        <v>9813.2099999999991</v>
      </c>
    </row>
    <row r="833" spans="13:14" ht="15" x14ac:dyDescent="0.35">
      <c r="M833" s="27" t="s">
        <v>533</v>
      </c>
      <c r="N833" s="28">
        <v>200609.75</v>
      </c>
    </row>
    <row r="834" spans="13:14" ht="15" x14ac:dyDescent="0.35">
      <c r="M834" s="27" t="s">
        <v>617</v>
      </c>
      <c r="N834" s="28">
        <v>87104.99</v>
      </c>
    </row>
    <row r="835" spans="13:14" ht="15" x14ac:dyDescent="0.35">
      <c r="M835" s="27" t="s">
        <v>553</v>
      </c>
      <c r="N835" s="28">
        <v>35077.99</v>
      </c>
    </row>
    <row r="836" spans="13:14" ht="15" x14ac:dyDescent="0.35">
      <c r="M836" s="27" t="s">
        <v>498</v>
      </c>
      <c r="N836" s="28">
        <v>14368.57</v>
      </c>
    </row>
    <row r="837" spans="13:14" ht="15" x14ac:dyDescent="0.35">
      <c r="M837" s="27" t="s">
        <v>591</v>
      </c>
      <c r="N837" s="28">
        <v>13973.5</v>
      </c>
    </row>
    <row r="838" spans="13:14" ht="15" x14ac:dyDescent="0.35">
      <c r="M838" s="27" t="s">
        <v>698</v>
      </c>
      <c r="N838" s="28">
        <v>11159.54</v>
      </c>
    </row>
    <row r="839" spans="13:14" ht="15" x14ac:dyDescent="0.35">
      <c r="M839" s="27" t="s">
        <v>631</v>
      </c>
      <c r="N839" s="28">
        <v>21885.25</v>
      </c>
    </row>
    <row r="840" spans="13:14" ht="15" x14ac:dyDescent="0.35">
      <c r="M840" s="27" t="s">
        <v>672</v>
      </c>
      <c r="N840" s="28">
        <v>25966.93</v>
      </c>
    </row>
    <row r="841" spans="13:14" ht="15" x14ac:dyDescent="0.35">
      <c r="M841" s="27" t="s">
        <v>573</v>
      </c>
      <c r="N841" s="28">
        <v>10604.35</v>
      </c>
    </row>
    <row r="842" spans="13:14" ht="15" x14ac:dyDescent="0.35">
      <c r="M842" s="27" t="s">
        <v>679</v>
      </c>
      <c r="N842" s="28">
        <v>35934.879999999997</v>
      </c>
    </row>
    <row r="843" spans="13:14" ht="15" x14ac:dyDescent="0.35">
      <c r="M843" s="27" t="s">
        <v>493</v>
      </c>
      <c r="N843" s="28">
        <v>4496.1899999999996</v>
      </c>
    </row>
    <row r="844" spans="13:14" ht="15" x14ac:dyDescent="0.35">
      <c r="M844" s="27" t="s">
        <v>493</v>
      </c>
      <c r="N844" s="28">
        <v>159.72999999999999</v>
      </c>
    </row>
    <row r="845" spans="13:14" ht="15" x14ac:dyDescent="0.35">
      <c r="M845" s="27" t="s">
        <v>582</v>
      </c>
      <c r="N845" s="28">
        <v>21991.24</v>
      </c>
    </row>
    <row r="846" spans="13:14" ht="15" x14ac:dyDescent="0.35">
      <c r="M846" s="27" t="s">
        <v>504</v>
      </c>
      <c r="N846" s="28">
        <v>379881.67</v>
      </c>
    </row>
    <row r="847" spans="13:14" ht="15" x14ac:dyDescent="0.35">
      <c r="M847" s="27" t="s">
        <v>646</v>
      </c>
      <c r="N847" s="28">
        <v>38275.9</v>
      </c>
    </row>
    <row r="848" spans="13:14" ht="15" x14ac:dyDescent="0.35">
      <c r="M848" s="27" t="s">
        <v>493</v>
      </c>
      <c r="N848" s="28">
        <v>319.8</v>
      </c>
    </row>
    <row r="849" spans="13:14" ht="15" x14ac:dyDescent="0.35">
      <c r="M849" s="27" t="s">
        <v>606</v>
      </c>
      <c r="N849" s="28">
        <v>80463.66</v>
      </c>
    </row>
    <row r="850" spans="13:14" ht="15" x14ac:dyDescent="0.35">
      <c r="M850" s="27" t="s">
        <v>598</v>
      </c>
      <c r="N850" s="28">
        <v>236181.54</v>
      </c>
    </row>
    <row r="851" spans="13:14" ht="15" x14ac:dyDescent="0.35">
      <c r="M851" s="27" t="s">
        <v>600</v>
      </c>
      <c r="N851" s="28">
        <v>24331.29</v>
      </c>
    </row>
    <row r="852" spans="13:14" ht="15" x14ac:dyDescent="0.35">
      <c r="M852" s="27" t="s">
        <v>493</v>
      </c>
      <c r="N852" s="28">
        <v>4650.71</v>
      </c>
    </row>
    <row r="853" spans="13:14" ht="15" x14ac:dyDescent="0.35">
      <c r="M853" s="27" t="s">
        <v>663</v>
      </c>
      <c r="N853" s="28">
        <v>4966</v>
      </c>
    </row>
    <row r="854" spans="13:14" ht="15" x14ac:dyDescent="0.35">
      <c r="M854" s="27" t="s">
        <v>614</v>
      </c>
      <c r="N854" s="28">
        <v>232580.32</v>
      </c>
    </row>
    <row r="855" spans="13:14" ht="15" x14ac:dyDescent="0.35">
      <c r="M855" s="27" t="s">
        <v>616</v>
      </c>
      <c r="N855" s="28">
        <v>2007</v>
      </c>
    </row>
    <row r="856" spans="13:14" ht="15" x14ac:dyDescent="0.35">
      <c r="M856" s="27" t="s">
        <v>716</v>
      </c>
      <c r="N856" s="28">
        <v>91189</v>
      </c>
    </row>
    <row r="857" spans="13:14" ht="15" x14ac:dyDescent="0.35">
      <c r="M857" s="27" t="s">
        <v>493</v>
      </c>
      <c r="N857" s="28">
        <v>3086.1</v>
      </c>
    </row>
    <row r="858" spans="13:14" ht="15" x14ac:dyDescent="0.35">
      <c r="M858" s="27" t="s">
        <v>717</v>
      </c>
      <c r="N858" s="28">
        <v>6491.16</v>
      </c>
    </row>
    <row r="859" spans="13:14" ht="15" x14ac:dyDescent="0.35">
      <c r="M859" s="27" t="s">
        <v>493</v>
      </c>
      <c r="N859" s="28">
        <v>136.87</v>
      </c>
    </row>
    <row r="860" spans="13:14" ht="15" x14ac:dyDescent="0.35">
      <c r="M860" s="27" t="s">
        <v>725</v>
      </c>
      <c r="N860" s="28">
        <v>8389.7099999999991</v>
      </c>
    </row>
    <row r="861" spans="13:14" ht="15" x14ac:dyDescent="0.35">
      <c r="M861" s="27" t="s">
        <v>496</v>
      </c>
      <c r="N861" s="28">
        <v>1020659.39</v>
      </c>
    </row>
    <row r="862" spans="13:14" ht="15" x14ac:dyDescent="0.35">
      <c r="M862" s="27" t="s">
        <v>517</v>
      </c>
      <c r="N862" s="28">
        <v>912297.08</v>
      </c>
    </row>
    <row r="863" spans="13:14" ht="15" x14ac:dyDescent="0.35">
      <c r="M863" s="27" t="s">
        <v>581</v>
      </c>
      <c r="N863" s="28">
        <v>130622.34</v>
      </c>
    </row>
    <row r="864" spans="13:14" ht="15" x14ac:dyDescent="0.35">
      <c r="M864" s="27" t="s">
        <v>651</v>
      </c>
      <c r="N864" s="28">
        <v>8245.18</v>
      </c>
    </row>
    <row r="865" spans="13:14" ht="15" x14ac:dyDescent="0.35">
      <c r="M865" s="27" t="s">
        <v>696</v>
      </c>
      <c r="N865" s="28">
        <v>3350.04</v>
      </c>
    </row>
    <row r="866" spans="13:14" ht="15" x14ac:dyDescent="0.35">
      <c r="M866" s="27" t="s">
        <v>583</v>
      </c>
      <c r="N866" s="28">
        <v>48122.58</v>
      </c>
    </row>
    <row r="867" spans="13:14" ht="15" x14ac:dyDescent="0.35">
      <c r="M867" s="27" t="s">
        <v>493</v>
      </c>
      <c r="N867" s="28">
        <v>1611.61</v>
      </c>
    </row>
    <row r="868" spans="13:14" ht="15" x14ac:dyDescent="0.35">
      <c r="M868" s="27" t="s">
        <v>532</v>
      </c>
      <c r="N868" s="28">
        <v>600</v>
      </c>
    </row>
    <row r="869" spans="13:14" ht="15" x14ac:dyDescent="0.35">
      <c r="M869" s="27" t="s">
        <v>534</v>
      </c>
      <c r="N869" s="28">
        <v>312946.62</v>
      </c>
    </row>
    <row r="870" spans="13:14" ht="15" x14ac:dyDescent="0.35">
      <c r="M870" s="27" t="s">
        <v>681</v>
      </c>
      <c r="N870" s="28">
        <v>1360.72</v>
      </c>
    </row>
    <row r="871" spans="13:14" ht="15" x14ac:dyDescent="0.35">
      <c r="M871" s="27" t="s">
        <v>652</v>
      </c>
      <c r="N871" s="28">
        <v>97905.95</v>
      </c>
    </row>
    <row r="872" spans="13:14" ht="15" x14ac:dyDescent="0.35">
      <c r="M872" s="27" t="s">
        <v>697</v>
      </c>
      <c r="N872" s="28">
        <v>19532.13</v>
      </c>
    </row>
    <row r="873" spans="13:14" ht="15" x14ac:dyDescent="0.35">
      <c r="M873" s="27" t="s">
        <v>718</v>
      </c>
      <c r="N873" s="28">
        <v>29717.57</v>
      </c>
    </row>
    <row r="874" spans="13:14" ht="15" x14ac:dyDescent="0.35">
      <c r="M874" s="27" t="s">
        <v>666</v>
      </c>
      <c r="N874" s="28">
        <v>53713.79</v>
      </c>
    </row>
    <row r="875" spans="13:14" ht="15" x14ac:dyDescent="0.35">
      <c r="M875" s="27" t="s">
        <v>493</v>
      </c>
      <c r="N875" s="28">
        <v>3543.98</v>
      </c>
    </row>
    <row r="876" spans="13:14" ht="15" x14ac:dyDescent="0.35">
      <c r="M876" s="27" t="s">
        <v>493</v>
      </c>
      <c r="N876" s="28">
        <v>1321.44</v>
      </c>
    </row>
    <row r="877" spans="13:14" ht="15" x14ac:dyDescent="0.35">
      <c r="M877" s="27" t="s">
        <v>493</v>
      </c>
      <c r="N877" s="28">
        <v>12655.54</v>
      </c>
    </row>
    <row r="878" spans="13:14" ht="15" x14ac:dyDescent="0.35">
      <c r="M878" s="27" t="s">
        <v>545</v>
      </c>
      <c r="N878" s="28">
        <v>366858.82</v>
      </c>
    </row>
    <row r="879" spans="13:14" ht="15" x14ac:dyDescent="0.35">
      <c r="M879" s="27" t="s">
        <v>621</v>
      </c>
      <c r="N879" s="28">
        <v>220207.96</v>
      </c>
    </row>
    <row r="880" spans="13:14" ht="15" x14ac:dyDescent="0.35">
      <c r="M880" s="27" t="s">
        <v>532</v>
      </c>
      <c r="N880" s="28">
        <v>600</v>
      </c>
    </row>
    <row r="881" spans="13:14" ht="15" x14ac:dyDescent="0.35">
      <c r="M881" s="27" t="s">
        <v>493</v>
      </c>
      <c r="N881" s="28">
        <v>239.21</v>
      </c>
    </row>
    <row r="882" spans="13:14" ht="15" x14ac:dyDescent="0.35">
      <c r="M882" s="27" t="s">
        <v>493</v>
      </c>
      <c r="N882" s="28">
        <v>3319.92</v>
      </c>
    </row>
    <row r="883" spans="13:14" ht="15" x14ac:dyDescent="0.35">
      <c r="M883" s="27" t="s">
        <v>549</v>
      </c>
      <c r="N883" s="28">
        <v>32359.279999999999</v>
      </c>
    </row>
    <row r="884" spans="13:14" ht="15" x14ac:dyDescent="0.35">
      <c r="M884" s="27" t="s">
        <v>682</v>
      </c>
      <c r="N884" s="28">
        <v>289849.17</v>
      </c>
    </row>
    <row r="885" spans="13:14" ht="15" x14ac:dyDescent="0.35">
      <c r="M885" s="27" t="s">
        <v>596</v>
      </c>
      <c r="N885" s="28">
        <v>1421771.29</v>
      </c>
    </row>
    <row r="886" spans="13:14" ht="15" x14ac:dyDescent="0.35">
      <c r="M886" s="27" t="s">
        <v>508</v>
      </c>
      <c r="N886" s="28">
        <v>725235.62</v>
      </c>
    </row>
    <row r="887" spans="13:14" ht="15" x14ac:dyDescent="0.35">
      <c r="M887" s="27" t="s">
        <v>564</v>
      </c>
      <c r="N887" s="28">
        <v>35651.75</v>
      </c>
    </row>
    <row r="888" spans="13:14" ht="15" x14ac:dyDescent="0.35">
      <c r="M888" s="27" t="s">
        <v>713</v>
      </c>
      <c r="N888" s="28">
        <v>4377.76</v>
      </c>
    </row>
    <row r="889" spans="13:14" ht="15" x14ac:dyDescent="0.35">
      <c r="M889" s="27" t="s">
        <v>677</v>
      </c>
      <c r="N889" s="28">
        <v>123257.74</v>
      </c>
    </row>
    <row r="890" spans="13:14" ht="15" x14ac:dyDescent="0.35">
      <c r="M890" s="27" t="s">
        <v>626</v>
      </c>
      <c r="N890" s="28">
        <v>18301.28</v>
      </c>
    </row>
    <row r="891" spans="13:14" ht="15" x14ac:dyDescent="0.35">
      <c r="M891" s="27" t="s">
        <v>695</v>
      </c>
      <c r="N891" s="28">
        <v>2912.69</v>
      </c>
    </row>
    <row r="892" spans="13:14" ht="15" x14ac:dyDescent="0.35">
      <c r="M892" s="27" t="s">
        <v>524</v>
      </c>
      <c r="N892" s="28">
        <v>449368.92</v>
      </c>
    </row>
    <row r="893" spans="13:14" ht="15" x14ac:dyDescent="0.35">
      <c r="M893" s="27" t="s">
        <v>714</v>
      </c>
      <c r="N893" s="28">
        <v>8188.21</v>
      </c>
    </row>
    <row r="894" spans="13:14" ht="15" x14ac:dyDescent="0.35">
      <c r="M894" s="27" t="s">
        <v>657</v>
      </c>
      <c r="N894" s="28">
        <v>3783.65</v>
      </c>
    </row>
    <row r="895" spans="13:14" ht="15" x14ac:dyDescent="0.35">
      <c r="M895" s="27" t="s">
        <v>706</v>
      </c>
      <c r="N895" s="28">
        <v>108287.89</v>
      </c>
    </row>
    <row r="896" spans="13:14" ht="15" x14ac:dyDescent="0.35">
      <c r="M896" s="27" t="s">
        <v>685</v>
      </c>
      <c r="N896" s="28">
        <v>81534.97</v>
      </c>
    </row>
    <row r="897" spans="13:14" ht="15" x14ac:dyDescent="0.35">
      <c r="M897" s="27" t="s">
        <v>709</v>
      </c>
      <c r="N897" s="28">
        <v>37117.85</v>
      </c>
    </row>
    <row r="898" spans="13:14" ht="15" x14ac:dyDescent="0.35">
      <c r="M898" s="27" t="s">
        <v>702</v>
      </c>
      <c r="N898" s="28">
        <v>106803.85</v>
      </c>
    </row>
    <row r="899" spans="13:14" ht="15" x14ac:dyDescent="0.35">
      <c r="M899" s="27" t="s">
        <v>580</v>
      </c>
      <c r="N899" s="28">
        <v>18978.689999999999</v>
      </c>
    </row>
    <row r="900" spans="13:14" ht="15" x14ac:dyDescent="0.35">
      <c r="M900" s="27" t="s">
        <v>664</v>
      </c>
      <c r="N900" s="28">
        <v>165968.5</v>
      </c>
    </row>
    <row r="901" spans="13:14" ht="15" x14ac:dyDescent="0.35">
      <c r="M901" s="27" t="s">
        <v>655</v>
      </c>
      <c r="N901" s="28">
        <v>243618.98</v>
      </c>
    </row>
    <row r="902" spans="13:14" ht="15" x14ac:dyDescent="0.35">
      <c r="M902" s="27" t="s">
        <v>650</v>
      </c>
      <c r="N902" s="28">
        <v>31189.48</v>
      </c>
    </row>
    <row r="903" spans="13:14" ht="15" x14ac:dyDescent="0.35">
      <c r="M903" s="27" t="s">
        <v>692</v>
      </c>
      <c r="N903" s="28">
        <v>18046.5</v>
      </c>
    </row>
    <row r="904" spans="13:14" ht="15" x14ac:dyDescent="0.35">
      <c r="M904" s="27" t="s">
        <v>537</v>
      </c>
      <c r="N904" s="28">
        <v>242079.16</v>
      </c>
    </row>
    <row r="905" spans="13:14" ht="15" x14ac:dyDescent="0.35">
      <c r="M905" s="27" t="s">
        <v>654</v>
      </c>
      <c r="N905" s="28">
        <v>75499.03</v>
      </c>
    </row>
    <row r="906" spans="13:14" ht="15" x14ac:dyDescent="0.35">
      <c r="M906" s="27" t="s">
        <v>704</v>
      </c>
      <c r="N906" s="28">
        <v>52302.32</v>
      </c>
    </row>
    <row r="907" spans="13:14" ht="15" x14ac:dyDescent="0.35">
      <c r="M907" s="27" t="s">
        <v>710</v>
      </c>
      <c r="N907" s="28">
        <v>20418.14</v>
      </c>
    </row>
    <row r="908" spans="13:14" ht="15" x14ac:dyDescent="0.35">
      <c r="M908" s="27" t="s">
        <v>570</v>
      </c>
      <c r="N908" s="28">
        <v>1213302.8799999999</v>
      </c>
    </row>
    <row r="909" spans="13:14" ht="15" x14ac:dyDescent="0.35">
      <c r="M909" s="27" t="s">
        <v>532</v>
      </c>
      <c r="N909" s="28">
        <v>620</v>
      </c>
    </row>
    <row r="910" spans="13:14" ht="15" x14ac:dyDescent="0.35">
      <c r="M910" s="27" t="s">
        <v>675</v>
      </c>
      <c r="N910" s="28">
        <v>21248.36</v>
      </c>
    </row>
    <row r="911" spans="13:14" ht="15" x14ac:dyDescent="0.35">
      <c r="M911" s="27" t="s">
        <v>599</v>
      </c>
      <c r="N911" s="28">
        <v>24893.98</v>
      </c>
    </row>
    <row r="912" spans="13:14" ht="15" x14ac:dyDescent="0.35">
      <c r="M912" s="27" t="s">
        <v>603</v>
      </c>
      <c r="N912" s="28">
        <v>783286.91</v>
      </c>
    </row>
    <row r="913" spans="13:14" ht="15" x14ac:dyDescent="0.35">
      <c r="M913" s="27" t="s">
        <v>688</v>
      </c>
      <c r="N913" s="28">
        <v>29062.959999999999</v>
      </c>
    </row>
    <row r="914" spans="13:14" ht="15" x14ac:dyDescent="0.35">
      <c r="M914" s="27" t="s">
        <v>723</v>
      </c>
      <c r="N914" s="28">
        <v>59599.96</v>
      </c>
    </row>
    <row r="915" spans="13:14" ht="15" x14ac:dyDescent="0.35">
      <c r="M915" s="27" t="s">
        <v>728</v>
      </c>
      <c r="N915" s="28">
        <v>74505.149999999994</v>
      </c>
    </row>
    <row r="916" spans="13:14" ht="15" x14ac:dyDescent="0.35">
      <c r="M916" s="27" t="s">
        <v>493</v>
      </c>
      <c r="N916" s="28">
        <v>259.72000000000003</v>
      </c>
    </row>
    <row r="917" spans="13:14" ht="15" x14ac:dyDescent="0.35">
      <c r="M917" s="27" t="s">
        <v>686</v>
      </c>
      <c r="N917" s="28">
        <v>163951.57</v>
      </c>
    </row>
    <row r="918" spans="13:14" ht="15" x14ac:dyDescent="0.35">
      <c r="M918" s="27" t="s">
        <v>656</v>
      </c>
      <c r="N918" s="28">
        <v>1792.16</v>
      </c>
    </row>
    <row r="919" spans="13:14" ht="15" x14ac:dyDescent="0.35">
      <c r="M919" s="27" t="s">
        <v>722</v>
      </c>
      <c r="N919" s="28">
        <v>48974.71</v>
      </c>
    </row>
    <row r="920" spans="13:14" ht="15" x14ac:dyDescent="0.35">
      <c r="M920" s="27" t="s">
        <v>607</v>
      </c>
      <c r="N920" s="28">
        <v>270142.86</v>
      </c>
    </row>
    <row r="921" spans="13:14" ht="15" x14ac:dyDescent="0.35">
      <c r="M921" s="27" t="s">
        <v>493</v>
      </c>
      <c r="N921" s="28">
        <v>3908.44</v>
      </c>
    </row>
    <row r="922" spans="13:14" ht="15" x14ac:dyDescent="0.35">
      <c r="M922" s="27" t="s">
        <v>521</v>
      </c>
      <c r="N922" s="28">
        <v>179457.43</v>
      </c>
    </row>
    <row r="923" spans="13:14" ht="15" x14ac:dyDescent="0.35">
      <c r="M923" s="27" t="s">
        <v>720</v>
      </c>
      <c r="N923" s="28">
        <v>114968.91</v>
      </c>
    </row>
    <row r="924" spans="13:14" ht="15" x14ac:dyDescent="0.35">
      <c r="M924" s="27" t="s">
        <v>602</v>
      </c>
      <c r="N924" s="28">
        <v>830567.22</v>
      </c>
    </row>
    <row r="925" spans="13:14" ht="15" x14ac:dyDescent="0.35">
      <c r="M925" s="27" t="s">
        <v>701</v>
      </c>
      <c r="N925" s="28">
        <v>20576.490000000002</v>
      </c>
    </row>
    <row r="926" spans="13:14" ht="15" x14ac:dyDescent="0.35">
      <c r="M926" s="27" t="s">
        <v>527</v>
      </c>
      <c r="N926" s="28">
        <v>152807.53</v>
      </c>
    </row>
    <row r="927" spans="13:14" ht="15" x14ac:dyDescent="0.35">
      <c r="M927" s="27" t="s">
        <v>638</v>
      </c>
      <c r="N927" s="28">
        <v>98310.33</v>
      </c>
    </row>
    <row r="928" spans="13:14" ht="15" x14ac:dyDescent="0.35">
      <c r="M928" s="27" t="s">
        <v>687</v>
      </c>
      <c r="N928" s="28">
        <v>13524.94</v>
      </c>
    </row>
    <row r="929" spans="13:14" ht="15" x14ac:dyDescent="0.35">
      <c r="M929" s="27" t="s">
        <v>539</v>
      </c>
      <c r="N929" s="28">
        <v>42465.73</v>
      </c>
    </row>
    <row r="930" spans="13:14" ht="15" x14ac:dyDescent="0.35">
      <c r="M930" s="27" t="s">
        <v>589</v>
      </c>
      <c r="N930" s="28">
        <v>223792.8</v>
      </c>
    </row>
    <row r="931" spans="13:14" ht="15" x14ac:dyDescent="0.35">
      <c r="M931" s="27" t="s">
        <v>493</v>
      </c>
      <c r="N931" s="28">
        <v>323.73</v>
      </c>
    </row>
    <row r="932" spans="13:14" ht="15" x14ac:dyDescent="0.35">
      <c r="M932" s="27" t="s">
        <v>683</v>
      </c>
      <c r="N932" s="28">
        <v>6606.06</v>
      </c>
    </row>
    <row r="933" spans="13:14" ht="15" x14ac:dyDescent="0.35">
      <c r="M933" s="27" t="s">
        <v>658</v>
      </c>
      <c r="N933" s="28">
        <v>58215.58</v>
      </c>
    </row>
    <row r="934" spans="13:14" ht="15" x14ac:dyDescent="0.35">
      <c r="M934" s="27" t="s">
        <v>640</v>
      </c>
      <c r="N934" s="28">
        <v>9548.52</v>
      </c>
    </row>
    <row r="935" spans="13:14" ht="15" x14ac:dyDescent="0.35">
      <c r="M935" s="27" t="s">
        <v>700</v>
      </c>
      <c r="N935" s="28">
        <v>47931.72</v>
      </c>
    </row>
    <row r="936" spans="13:14" ht="15" x14ac:dyDescent="0.35">
      <c r="M936" s="27" t="s">
        <v>510</v>
      </c>
      <c r="N936" s="28">
        <v>459992.5</v>
      </c>
    </row>
    <row r="937" spans="13:14" ht="15" x14ac:dyDescent="0.35">
      <c r="M937" s="27" t="s">
        <v>601</v>
      </c>
      <c r="N937" s="28">
        <v>1162262.44</v>
      </c>
    </row>
    <row r="938" spans="13:14" ht="15" x14ac:dyDescent="0.35">
      <c r="M938" s="27" t="s">
        <v>680</v>
      </c>
      <c r="N938" s="28">
        <v>73984.490000000005</v>
      </c>
    </row>
    <row r="939" spans="13:14" ht="15" x14ac:dyDescent="0.35">
      <c r="M939" s="27" t="s">
        <v>493</v>
      </c>
      <c r="N939" s="28">
        <v>2652.6</v>
      </c>
    </row>
    <row r="940" spans="13:14" ht="15" x14ac:dyDescent="0.35">
      <c r="M940" s="27" t="s">
        <v>493</v>
      </c>
      <c r="N940" s="28">
        <v>173.59</v>
      </c>
    </row>
    <row r="941" spans="13:14" ht="15" x14ac:dyDescent="0.35">
      <c r="M941" s="27" t="s">
        <v>493</v>
      </c>
      <c r="N941" s="28">
        <v>447.46</v>
      </c>
    </row>
    <row r="942" spans="13:14" ht="15" x14ac:dyDescent="0.35">
      <c r="M942" s="27" t="s">
        <v>493</v>
      </c>
      <c r="N942" s="28">
        <v>246.8</v>
      </c>
    </row>
    <row r="943" spans="13:14" ht="15" x14ac:dyDescent="0.35">
      <c r="M943" s="27" t="s">
        <v>493</v>
      </c>
      <c r="N943" s="28">
        <v>272.56</v>
      </c>
    </row>
    <row r="944" spans="13:14" ht="15" x14ac:dyDescent="0.35">
      <c r="M944" s="27" t="s">
        <v>604</v>
      </c>
      <c r="N944" s="28">
        <v>414100.79</v>
      </c>
    </row>
    <row r="945" spans="13:14" ht="15" x14ac:dyDescent="0.35">
      <c r="M945" s="27" t="s">
        <v>727</v>
      </c>
      <c r="N945" s="28">
        <v>103154.98</v>
      </c>
    </row>
    <row r="946" spans="13:14" ht="15" x14ac:dyDescent="0.35">
      <c r="M946" s="27" t="s">
        <v>588</v>
      </c>
      <c r="N946" s="28">
        <v>281762.27</v>
      </c>
    </row>
    <row r="947" spans="13:14" ht="15" x14ac:dyDescent="0.35">
      <c r="M947" s="27" t="s">
        <v>660</v>
      </c>
      <c r="N947" s="28">
        <v>108904.47</v>
      </c>
    </row>
    <row r="948" spans="13:14" ht="15" x14ac:dyDescent="0.35">
      <c r="M948" s="27" t="s">
        <v>493</v>
      </c>
      <c r="N948" s="28">
        <v>247.37</v>
      </c>
    </row>
    <row r="949" spans="13:14" ht="15" x14ac:dyDescent="0.35">
      <c r="M949" s="27" t="s">
        <v>493</v>
      </c>
      <c r="N949" s="28">
        <v>346.2</v>
      </c>
    </row>
    <row r="950" spans="13:14" ht="15" x14ac:dyDescent="0.35">
      <c r="M950" s="27" t="s">
        <v>493</v>
      </c>
      <c r="N950" s="28">
        <v>255.6</v>
      </c>
    </row>
    <row r="951" spans="13:14" ht="15" x14ac:dyDescent="0.35">
      <c r="M951" s="27" t="s">
        <v>493</v>
      </c>
      <c r="N951" s="28">
        <v>255.6</v>
      </c>
    </row>
    <row r="952" spans="13:14" ht="15" x14ac:dyDescent="0.35">
      <c r="M952" s="27" t="s">
        <v>726</v>
      </c>
      <c r="N952" s="28">
        <v>44162.62</v>
      </c>
    </row>
    <row r="953" spans="13:14" ht="15" x14ac:dyDescent="0.35">
      <c r="M953" s="27" t="s">
        <v>493</v>
      </c>
      <c r="N953" s="28">
        <v>1197.0899999999999</v>
      </c>
    </row>
    <row r="954" spans="13:14" ht="15" x14ac:dyDescent="0.35">
      <c r="M954" s="27" t="s">
        <v>493</v>
      </c>
      <c r="N954" s="28">
        <v>3051.11</v>
      </c>
    </row>
    <row r="955" spans="13:14" ht="15" x14ac:dyDescent="0.35">
      <c r="M955" s="27" t="s">
        <v>493</v>
      </c>
      <c r="N955" s="28">
        <v>219.26</v>
      </c>
    </row>
    <row r="956" spans="13:14" ht="15" x14ac:dyDescent="0.35">
      <c r="M956" s="27" t="s">
        <v>493</v>
      </c>
      <c r="N956" s="28">
        <v>2956.68</v>
      </c>
    </row>
    <row r="957" spans="13:14" ht="15" x14ac:dyDescent="0.35">
      <c r="M957" s="27" t="s">
        <v>493</v>
      </c>
      <c r="N957" s="28">
        <v>2048.3000000000002</v>
      </c>
    </row>
    <row r="958" spans="13:14" ht="15" x14ac:dyDescent="0.35">
      <c r="M958" s="27" t="s">
        <v>493</v>
      </c>
      <c r="N958" s="28">
        <v>63.96</v>
      </c>
    </row>
    <row r="959" spans="13:14" ht="15" x14ac:dyDescent="0.35">
      <c r="M959" s="27" t="s">
        <v>729</v>
      </c>
      <c r="N959" s="28">
        <v>227.51</v>
      </c>
    </row>
    <row r="960" spans="13:14" ht="15" x14ac:dyDescent="0.35">
      <c r="M960" s="27" t="s">
        <v>730</v>
      </c>
      <c r="N960" s="28">
        <v>720</v>
      </c>
    </row>
    <row r="961" spans="13:14" ht="15" x14ac:dyDescent="0.35">
      <c r="M961" s="27" t="s">
        <v>382</v>
      </c>
      <c r="N961" s="28">
        <v>2316.83</v>
      </c>
    </row>
    <row r="962" spans="13:14" ht="15" x14ac:dyDescent="0.35">
      <c r="M962" s="27" t="s">
        <v>761</v>
      </c>
      <c r="N962" s="28">
        <v>3071.86</v>
      </c>
    </row>
    <row r="963" spans="13:14" ht="15" x14ac:dyDescent="0.35">
      <c r="M963" s="27" t="s">
        <v>760</v>
      </c>
      <c r="N963" s="28">
        <v>17857.61</v>
      </c>
    </row>
    <row r="964" spans="13:14" ht="15" x14ac:dyDescent="0.35">
      <c r="M964" s="27" t="s">
        <v>753</v>
      </c>
      <c r="N964" s="28">
        <v>176.22</v>
      </c>
    </row>
    <row r="965" spans="13:14" ht="15" x14ac:dyDescent="0.35">
      <c r="M965" s="27" t="s">
        <v>753</v>
      </c>
      <c r="N965" s="28">
        <v>947.42</v>
      </c>
    </row>
    <row r="966" spans="13:14" ht="15" x14ac:dyDescent="0.35">
      <c r="M966" s="27" t="s">
        <v>737</v>
      </c>
      <c r="N966" s="28">
        <v>1498.46</v>
      </c>
    </row>
    <row r="967" spans="13:14" ht="15" x14ac:dyDescent="0.35">
      <c r="M967" s="27" t="s">
        <v>732</v>
      </c>
      <c r="N967" s="28">
        <v>820.06</v>
      </c>
    </row>
    <row r="968" spans="13:14" ht="15" x14ac:dyDescent="0.35">
      <c r="M968" s="27" t="s">
        <v>734</v>
      </c>
      <c r="N968" s="28">
        <v>732.94</v>
      </c>
    </row>
    <row r="969" spans="13:14" ht="15" x14ac:dyDescent="0.35">
      <c r="M969" s="27" t="s">
        <v>734</v>
      </c>
      <c r="N969" s="28">
        <v>488.23</v>
      </c>
    </row>
    <row r="970" spans="13:14" ht="15" x14ac:dyDescent="0.35">
      <c r="M970" s="27" t="s">
        <v>734</v>
      </c>
      <c r="N970" s="28">
        <v>675.7</v>
      </c>
    </row>
    <row r="971" spans="13:14" ht="15" x14ac:dyDescent="0.35">
      <c r="M971" s="27" t="s">
        <v>734</v>
      </c>
      <c r="N971" s="28">
        <v>763.92</v>
      </c>
    </row>
    <row r="972" spans="13:14" ht="15" x14ac:dyDescent="0.35">
      <c r="M972" s="27" t="s">
        <v>731</v>
      </c>
      <c r="N972" s="28">
        <v>142.74</v>
      </c>
    </row>
    <row r="973" spans="13:14" ht="15" x14ac:dyDescent="0.35">
      <c r="M973" s="27" t="s">
        <v>753</v>
      </c>
      <c r="N973" s="28">
        <v>1898.88</v>
      </c>
    </row>
    <row r="974" spans="13:14" ht="15" x14ac:dyDescent="0.35">
      <c r="M974" s="27" t="s">
        <v>753</v>
      </c>
      <c r="N974" s="28">
        <v>914.07</v>
      </c>
    </row>
    <row r="975" spans="13:14" ht="15" x14ac:dyDescent="0.35">
      <c r="M975" s="27" t="s">
        <v>753</v>
      </c>
      <c r="N975" s="28">
        <v>838.65</v>
      </c>
    </row>
    <row r="976" spans="13:14" ht="15" x14ac:dyDescent="0.35">
      <c r="M976" s="27" t="s">
        <v>753</v>
      </c>
      <c r="N976" s="28">
        <v>830.08</v>
      </c>
    </row>
    <row r="977" spans="13:14" ht="15" x14ac:dyDescent="0.35">
      <c r="M977" s="27" t="s">
        <v>753</v>
      </c>
      <c r="N977" s="28">
        <v>1598.59</v>
      </c>
    </row>
    <row r="978" spans="13:14" ht="15" x14ac:dyDescent="0.35">
      <c r="M978" s="27" t="s">
        <v>753</v>
      </c>
      <c r="N978" s="28">
        <v>374.68</v>
      </c>
    </row>
    <row r="979" spans="13:14" ht="15" x14ac:dyDescent="0.35">
      <c r="M979" s="27" t="s">
        <v>753</v>
      </c>
      <c r="N979" s="28">
        <v>1333.11</v>
      </c>
    </row>
    <row r="980" spans="13:14" ht="15" x14ac:dyDescent="0.35">
      <c r="M980" s="27" t="s">
        <v>753</v>
      </c>
      <c r="N980" s="28">
        <v>2195.2199999999998</v>
      </c>
    </row>
    <row r="981" spans="13:14" ht="15" x14ac:dyDescent="0.35">
      <c r="M981" s="27" t="s">
        <v>734</v>
      </c>
      <c r="N981" s="28">
        <v>1655.46</v>
      </c>
    </row>
    <row r="982" spans="13:14" ht="15" x14ac:dyDescent="0.35">
      <c r="M982" s="27" t="s">
        <v>737</v>
      </c>
      <c r="N982" s="28">
        <v>1906.78</v>
      </c>
    </row>
    <row r="983" spans="13:14" ht="15" x14ac:dyDescent="0.35">
      <c r="M983" s="27" t="s">
        <v>737</v>
      </c>
      <c r="N983" s="28">
        <v>1179.6199999999999</v>
      </c>
    </row>
    <row r="984" spans="13:14" ht="15" x14ac:dyDescent="0.35">
      <c r="M984" s="27" t="s">
        <v>731</v>
      </c>
      <c r="N984" s="28">
        <v>827.54</v>
      </c>
    </row>
    <row r="985" spans="13:14" ht="15" x14ac:dyDescent="0.35">
      <c r="M985" s="27" t="s">
        <v>731</v>
      </c>
      <c r="N985" s="28">
        <v>376.28</v>
      </c>
    </row>
    <row r="986" spans="13:14" ht="15" x14ac:dyDescent="0.35">
      <c r="M986" s="27" t="s">
        <v>737</v>
      </c>
      <c r="N986" s="28">
        <v>1240.6600000000001</v>
      </c>
    </row>
    <row r="987" spans="13:14" ht="15" x14ac:dyDescent="0.35">
      <c r="M987" s="27" t="s">
        <v>774</v>
      </c>
      <c r="N987" s="28">
        <v>15009.18</v>
      </c>
    </row>
    <row r="988" spans="13:14" ht="15" x14ac:dyDescent="0.35">
      <c r="M988" s="27" t="s">
        <v>734</v>
      </c>
      <c r="N988" s="28">
        <v>833.93</v>
      </c>
    </row>
    <row r="989" spans="13:14" ht="15" x14ac:dyDescent="0.35">
      <c r="M989" s="27" t="s">
        <v>734</v>
      </c>
      <c r="N989" s="28">
        <v>1016.5</v>
      </c>
    </row>
    <row r="990" spans="13:14" ht="15" x14ac:dyDescent="0.35">
      <c r="M990" s="27" t="s">
        <v>753</v>
      </c>
      <c r="N990" s="28">
        <v>931.52</v>
      </c>
    </row>
    <row r="991" spans="13:14" ht="15" x14ac:dyDescent="0.35">
      <c r="M991" s="27" t="s">
        <v>753</v>
      </c>
      <c r="N991" s="28">
        <v>538.48</v>
      </c>
    </row>
    <row r="992" spans="13:14" ht="15" x14ac:dyDescent="0.35">
      <c r="M992" s="27" t="s">
        <v>767</v>
      </c>
      <c r="N992" s="28">
        <v>2699.43</v>
      </c>
    </row>
    <row r="993" spans="13:14" ht="15" x14ac:dyDescent="0.35">
      <c r="M993" s="27" t="s">
        <v>753</v>
      </c>
      <c r="N993" s="28">
        <v>914.28</v>
      </c>
    </row>
    <row r="994" spans="13:14" ht="15" x14ac:dyDescent="0.35">
      <c r="M994" s="27" t="s">
        <v>749</v>
      </c>
      <c r="N994" s="28">
        <v>5820.8</v>
      </c>
    </row>
    <row r="995" spans="13:14" ht="15" x14ac:dyDescent="0.35">
      <c r="M995" s="27" t="s">
        <v>753</v>
      </c>
      <c r="N995" s="28">
        <v>903.14</v>
      </c>
    </row>
    <row r="996" spans="13:14" ht="15" x14ac:dyDescent="0.35">
      <c r="M996" s="27" t="s">
        <v>736</v>
      </c>
      <c r="N996" s="28">
        <v>3380</v>
      </c>
    </row>
    <row r="997" spans="13:14" ht="15" x14ac:dyDescent="0.35">
      <c r="M997" s="27" t="s">
        <v>766</v>
      </c>
      <c r="N997" s="28">
        <v>6588.03</v>
      </c>
    </row>
    <row r="998" spans="13:14" ht="15" x14ac:dyDescent="0.35">
      <c r="M998" s="27" t="s">
        <v>738</v>
      </c>
      <c r="N998" s="28">
        <v>6051.81</v>
      </c>
    </row>
    <row r="999" spans="13:14" ht="15" x14ac:dyDescent="0.35">
      <c r="M999" s="27" t="s">
        <v>731</v>
      </c>
      <c r="N999" s="28">
        <v>692.73</v>
      </c>
    </row>
    <row r="1000" spans="13:14" ht="15" x14ac:dyDescent="0.35">
      <c r="M1000" s="27" t="s">
        <v>734</v>
      </c>
      <c r="N1000" s="28">
        <v>731.05</v>
      </c>
    </row>
    <row r="1001" spans="13:14" ht="15" x14ac:dyDescent="0.35">
      <c r="M1001" s="27" t="s">
        <v>746</v>
      </c>
      <c r="N1001" s="28">
        <v>1346.23</v>
      </c>
    </row>
    <row r="1002" spans="13:14" ht="15" x14ac:dyDescent="0.35">
      <c r="M1002" s="27" t="s">
        <v>731</v>
      </c>
      <c r="N1002" s="28">
        <v>108.19</v>
      </c>
    </row>
    <row r="1003" spans="13:14" ht="15" x14ac:dyDescent="0.35">
      <c r="M1003" s="27" t="s">
        <v>780</v>
      </c>
      <c r="N1003" s="28">
        <v>15512.82</v>
      </c>
    </row>
    <row r="1004" spans="13:14" ht="15" x14ac:dyDescent="0.35">
      <c r="M1004" s="27" t="s">
        <v>731</v>
      </c>
      <c r="N1004" s="28">
        <v>429.53</v>
      </c>
    </row>
    <row r="1005" spans="13:14" ht="15" x14ac:dyDescent="0.35">
      <c r="M1005" s="27" t="s">
        <v>753</v>
      </c>
      <c r="N1005" s="28">
        <v>795.84</v>
      </c>
    </row>
    <row r="1006" spans="13:14" ht="15" x14ac:dyDescent="0.35">
      <c r="M1006" s="27" t="s">
        <v>731</v>
      </c>
      <c r="N1006" s="28">
        <v>393.64</v>
      </c>
    </row>
    <row r="1007" spans="13:14" ht="15" x14ac:dyDescent="0.35">
      <c r="M1007" s="27" t="s">
        <v>731</v>
      </c>
      <c r="N1007" s="28">
        <v>1512.16</v>
      </c>
    </row>
    <row r="1008" spans="13:14" ht="15" x14ac:dyDescent="0.35">
      <c r="M1008" s="27" t="s">
        <v>775</v>
      </c>
      <c r="N1008" s="28">
        <v>2501.33</v>
      </c>
    </row>
    <row r="1009" spans="13:14" ht="15" x14ac:dyDescent="0.35">
      <c r="M1009" s="27" t="s">
        <v>788</v>
      </c>
      <c r="N1009" s="28">
        <v>2018.21</v>
      </c>
    </row>
    <row r="1010" spans="13:14" ht="15" x14ac:dyDescent="0.35">
      <c r="M1010" s="27" t="s">
        <v>731</v>
      </c>
      <c r="N1010" s="28">
        <v>5907.1</v>
      </c>
    </row>
    <row r="1011" spans="13:14" ht="15" x14ac:dyDescent="0.35">
      <c r="M1011" s="27" t="s">
        <v>736</v>
      </c>
      <c r="N1011" s="28">
        <v>680</v>
      </c>
    </row>
    <row r="1012" spans="13:14" ht="15" x14ac:dyDescent="0.35">
      <c r="M1012" s="27" t="s">
        <v>753</v>
      </c>
      <c r="N1012" s="28">
        <v>344.68</v>
      </c>
    </row>
    <row r="1013" spans="13:14" ht="15" x14ac:dyDescent="0.35">
      <c r="M1013" s="27" t="s">
        <v>789</v>
      </c>
      <c r="N1013" s="28">
        <v>156.19999999999999</v>
      </c>
    </row>
    <row r="1014" spans="13:14" ht="15" x14ac:dyDescent="0.35">
      <c r="M1014" s="27" t="s">
        <v>757</v>
      </c>
      <c r="N1014" s="28">
        <v>3036.93</v>
      </c>
    </row>
    <row r="1015" spans="13:14" ht="15" x14ac:dyDescent="0.35">
      <c r="M1015" s="27" t="s">
        <v>737</v>
      </c>
      <c r="N1015" s="28">
        <v>1492.02</v>
      </c>
    </row>
    <row r="1016" spans="13:14" ht="15" x14ac:dyDescent="0.35">
      <c r="M1016" s="27" t="s">
        <v>744</v>
      </c>
      <c r="N1016" s="28">
        <v>10052.219999999999</v>
      </c>
    </row>
    <row r="1017" spans="13:14" ht="15" x14ac:dyDescent="0.35">
      <c r="M1017" s="27" t="s">
        <v>769</v>
      </c>
      <c r="N1017" s="28">
        <v>6179.53</v>
      </c>
    </row>
    <row r="1018" spans="13:14" ht="15" x14ac:dyDescent="0.35">
      <c r="M1018" s="27" t="s">
        <v>736</v>
      </c>
      <c r="N1018" s="28">
        <v>1800</v>
      </c>
    </row>
    <row r="1019" spans="13:14" ht="15" x14ac:dyDescent="0.35">
      <c r="M1019" s="27" t="s">
        <v>731</v>
      </c>
      <c r="N1019" s="28">
        <v>360.6</v>
      </c>
    </row>
    <row r="1020" spans="13:14" ht="15" x14ac:dyDescent="0.35">
      <c r="M1020" s="27" t="s">
        <v>734</v>
      </c>
      <c r="N1020" s="28">
        <v>833.85</v>
      </c>
    </row>
    <row r="1021" spans="13:14" ht="15" x14ac:dyDescent="0.35">
      <c r="M1021" s="27" t="s">
        <v>736</v>
      </c>
      <c r="N1021" s="28">
        <v>1860</v>
      </c>
    </row>
    <row r="1022" spans="13:14" ht="15" x14ac:dyDescent="0.35">
      <c r="M1022" s="27" t="s">
        <v>731</v>
      </c>
      <c r="N1022" s="28">
        <v>269.13</v>
      </c>
    </row>
    <row r="1023" spans="13:14" ht="15" x14ac:dyDescent="0.35">
      <c r="M1023" s="27" t="s">
        <v>731</v>
      </c>
      <c r="N1023" s="28">
        <v>2652</v>
      </c>
    </row>
    <row r="1024" spans="13:14" ht="15" x14ac:dyDescent="0.35">
      <c r="M1024" s="27" t="s">
        <v>731</v>
      </c>
      <c r="N1024" s="28">
        <v>1540.14</v>
      </c>
    </row>
    <row r="1025" spans="13:14" ht="15" x14ac:dyDescent="0.35">
      <c r="M1025" s="27" t="s">
        <v>743</v>
      </c>
      <c r="N1025" s="28">
        <v>2010.39</v>
      </c>
    </row>
    <row r="1026" spans="13:14" ht="15" x14ac:dyDescent="0.35">
      <c r="M1026" s="27" t="s">
        <v>731</v>
      </c>
      <c r="N1026" s="28">
        <v>405.54</v>
      </c>
    </row>
    <row r="1027" spans="13:14" ht="15" x14ac:dyDescent="0.35">
      <c r="M1027" s="27" t="s">
        <v>731</v>
      </c>
      <c r="N1027" s="28">
        <v>764.2</v>
      </c>
    </row>
    <row r="1028" spans="13:14" ht="15" x14ac:dyDescent="0.35">
      <c r="M1028" s="27" t="s">
        <v>734</v>
      </c>
      <c r="N1028" s="28">
        <v>593.46</v>
      </c>
    </row>
    <row r="1029" spans="13:14" ht="15" x14ac:dyDescent="0.35">
      <c r="M1029" s="27" t="s">
        <v>753</v>
      </c>
      <c r="N1029" s="28">
        <v>2787.52</v>
      </c>
    </row>
    <row r="1030" spans="13:14" ht="15" x14ac:dyDescent="0.35">
      <c r="M1030" s="27" t="s">
        <v>758</v>
      </c>
      <c r="N1030" s="28">
        <v>3787.83</v>
      </c>
    </row>
    <row r="1031" spans="13:14" ht="15" x14ac:dyDescent="0.35">
      <c r="M1031" s="27" t="s">
        <v>790</v>
      </c>
      <c r="N1031" s="28">
        <v>587.77</v>
      </c>
    </row>
    <row r="1032" spans="13:14" ht="15" x14ac:dyDescent="0.35">
      <c r="M1032" s="27" t="s">
        <v>790</v>
      </c>
      <c r="N1032" s="28">
        <v>492.39</v>
      </c>
    </row>
    <row r="1033" spans="13:14" ht="15" x14ac:dyDescent="0.35">
      <c r="M1033" s="27" t="s">
        <v>790</v>
      </c>
      <c r="N1033" s="28">
        <v>447.09</v>
      </c>
    </row>
    <row r="1034" spans="13:14" ht="15" x14ac:dyDescent="0.35">
      <c r="M1034" s="27" t="s">
        <v>732</v>
      </c>
      <c r="N1034" s="28">
        <v>541.6</v>
      </c>
    </row>
    <row r="1035" spans="13:14" ht="15" x14ac:dyDescent="0.35">
      <c r="M1035" s="27" t="s">
        <v>751</v>
      </c>
      <c r="N1035" s="28">
        <v>4493.04</v>
      </c>
    </row>
    <row r="1036" spans="13:14" ht="15" x14ac:dyDescent="0.35">
      <c r="M1036" s="27" t="s">
        <v>734</v>
      </c>
      <c r="N1036" s="28">
        <v>1999.4</v>
      </c>
    </row>
    <row r="1037" spans="13:14" ht="15" x14ac:dyDescent="0.35">
      <c r="M1037" s="27" t="s">
        <v>765</v>
      </c>
      <c r="N1037" s="28">
        <v>8967.89</v>
      </c>
    </row>
    <row r="1038" spans="13:14" ht="15" x14ac:dyDescent="0.35">
      <c r="M1038" s="27" t="s">
        <v>783</v>
      </c>
      <c r="N1038" s="28">
        <v>4935.76</v>
      </c>
    </row>
    <row r="1039" spans="13:14" ht="15" x14ac:dyDescent="0.35">
      <c r="M1039" s="27" t="s">
        <v>773</v>
      </c>
      <c r="N1039" s="28">
        <v>6022.85</v>
      </c>
    </row>
    <row r="1040" spans="13:14" ht="15" x14ac:dyDescent="0.35">
      <c r="M1040" s="27" t="s">
        <v>731</v>
      </c>
      <c r="N1040" s="28">
        <v>1308</v>
      </c>
    </row>
    <row r="1041" spans="13:14" ht="15" x14ac:dyDescent="0.35">
      <c r="M1041" s="27" t="s">
        <v>772</v>
      </c>
      <c r="N1041" s="28">
        <v>2688.08</v>
      </c>
    </row>
    <row r="1042" spans="13:14" ht="15" x14ac:dyDescent="0.35">
      <c r="M1042" s="27" t="s">
        <v>752</v>
      </c>
      <c r="N1042" s="28">
        <v>14712.08</v>
      </c>
    </row>
    <row r="1043" spans="13:14" ht="15" x14ac:dyDescent="0.35">
      <c r="M1043" s="27" t="s">
        <v>770</v>
      </c>
      <c r="N1043" s="28">
        <v>3201.46</v>
      </c>
    </row>
    <row r="1044" spans="13:14" ht="15" x14ac:dyDescent="0.35">
      <c r="M1044" s="27" t="s">
        <v>745</v>
      </c>
      <c r="N1044" s="28">
        <v>1531.8</v>
      </c>
    </row>
    <row r="1045" spans="13:14" ht="15" x14ac:dyDescent="0.35">
      <c r="M1045" s="27" t="s">
        <v>734</v>
      </c>
      <c r="N1045" s="28">
        <v>2117.25</v>
      </c>
    </row>
    <row r="1046" spans="13:14" ht="15" x14ac:dyDescent="0.35">
      <c r="M1046" s="27" t="s">
        <v>781</v>
      </c>
      <c r="N1046" s="28">
        <v>2745.99</v>
      </c>
    </row>
    <row r="1047" spans="13:14" ht="15" x14ac:dyDescent="0.35">
      <c r="M1047" s="27" t="s">
        <v>737</v>
      </c>
      <c r="N1047" s="28">
        <v>1611</v>
      </c>
    </row>
    <row r="1048" spans="13:14" ht="15" x14ac:dyDescent="0.35">
      <c r="M1048" s="27" t="s">
        <v>753</v>
      </c>
      <c r="N1048" s="28">
        <v>1418.2</v>
      </c>
    </row>
    <row r="1049" spans="13:14" ht="15" x14ac:dyDescent="0.35">
      <c r="M1049" s="27" t="s">
        <v>731</v>
      </c>
      <c r="N1049" s="28">
        <v>81.069999999999993</v>
      </c>
    </row>
    <row r="1050" spans="13:14" ht="15" x14ac:dyDescent="0.35">
      <c r="M1050" s="27" t="s">
        <v>731</v>
      </c>
      <c r="N1050" s="28">
        <v>503.38</v>
      </c>
    </row>
    <row r="1051" spans="13:14" ht="15" x14ac:dyDescent="0.35">
      <c r="M1051" s="27" t="s">
        <v>731</v>
      </c>
      <c r="N1051" s="28">
        <v>126.03</v>
      </c>
    </row>
    <row r="1052" spans="13:14" ht="15" x14ac:dyDescent="0.35">
      <c r="M1052" s="27" t="s">
        <v>731</v>
      </c>
      <c r="N1052" s="28">
        <v>309.08999999999997</v>
      </c>
    </row>
    <row r="1053" spans="13:14" ht="15" x14ac:dyDescent="0.35">
      <c r="M1053" s="27" t="s">
        <v>731</v>
      </c>
      <c r="N1053" s="28">
        <v>579.49</v>
      </c>
    </row>
    <row r="1054" spans="13:14" ht="15" x14ac:dyDescent="0.35">
      <c r="M1054" s="27" t="s">
        <v>731</v>
      </c>
      <c r="N1054" s="28">
        <v>155.22999999999999</v>
      </c>
    </row>
    <row r="1055" spans="13:14" ht="15" x14ac:dyDescent="0.35">
      <c r="M1055" s="27" t="s">
        <v>731</v>
      </c>
      <c r="N1055" s="28">
        <v>153.9</v>
      </c>
    </row>
    <row r="1056" spans="13:14" ht="15" x14ac:dyDescent="0.35">
      <c r="M1056" s="27" t="s">
        <v>731</v>
      </c>
      <c r="N1056" s="28">
        <v>483.22</v>
      </c>
    </row>
    <row r="1057" spans="13:14" ht="15" x14ac:dyDescent="0.35">
      <c r="M1057" s="27" t="s">
        <v>753</v>
      </c>
      <c r="N1057" s="28">
        <v>514.22</v>
      </c>
    </row>
    <row r="1058" spans="13:14" ht="15" x14ac:dyDescent="0.35">
      <c r="M1058" s="27" t="s">
        <v>790</v>
      </c>
      <c r="N1058" s="28">
        <v>2319.92</v>
      </c>
    </row>
    <row r="1059" spans="13:14" ht="15" x14ac:dyDescent="0.35">
      <c r="M1059" s="27" t="s">
        <v>731</v>
      </c>
      <c r="N1059" s="28">
        <v>232.61</v>
      </c>
    </row>
    <row r="1060" spans="13:14" ht="15" x14ac:dyDescent="0.35">
      <c r="M1060" s="27" t="s">
        <v>731</v>
      </c>
      <c r="N1060" s="28">
        <v>359.37</v>
      </c>
    </row>
    <row r="1061" spans="13:14" ht="15" x14ac:dyDescent="0.35">
      <c r="M1061" s="27" t="s">
        <v>782</v>
      </c>
      <c r="N1061" s="28">
        <v>999.29</v>
      </c>
    </row>
    <row r="1062" spans="13:14" ht="15" x14ac:dyDescent="0.35">
      <c r="M1062" s="27" t="s">
        <v>739</v>
      </c>
      <c r="N1062" s="28">
        <v>7897.27</v>
      </c>
    </row>
    <row r="1063" spans="13:14" ht="15" x14ac:dyDescent="0.35">
      <c r="M1063" s="27" t="s">
        <v>736</v>
      </c>
      <c r="N1063" s="28">
        <v>700</v>
      </c>
    </row>
    <row r="1064" spans="13:14" ht="15" x14ac:dyDescent="0.35">
      <c r="M1064" s="27" t="s">
        <v>735</v>
      </c>
      <c r="N1064" s="28">
        <v>2544</v>
      </c>
    </row>
    <row r="1065" spans="13:14" ht="15" x14ac:dyDescent="0.35">
      <c r="M1065" s="27" t="s">
        <v>790</v>
      </c>
      <c r="N1065" s="28">
        <v>742.22</v>
      </c>
    </row>
    <row r="1066" spans="13:14" ht="15" x14ac:dyDescent="0.35">
      <c r="M1066" s="27" t="s">
        <v>778</v>
      </c>
      <c r="N1066" s="28">
        <v>9853.34</v>
      </c>
    </row>
    <row r="1067" spans="13:14" ht="15" x14ac:dyDescent="0.35">
      <c r="M1067" s="27" t="s">
        <v>762</v>
      </c>
      <c r="N1067" s="28">
        <v>9930.69</v>
      </c>
    </row>
    <row r="1068" spans="13:14" ht="15" x14ac:dyDescent="0.35">
      <c r="M1068" s="27" t="s">
        <v>741</v>
      </c>
      <c r="N1068" s="28">
        <v>3541.1</v>
      </c>
    </row>
    <row r="1069" spans="13:14" ht="15" x14ac:dyDescent="0.35">
      <c r="M1069" s="27" t="s">
        <v>731</v>
      </c>
      <c r="N1069" s="28">
        <v>796</v>
      </c>
    </row>
    <row r="1070" spans="13:14" ht="15" x14ac:dyDescent="0.35">
      <c r="M1070" s="27" t="s">
        <v>776</v>
      </c>
      <c r="N1070" s="28">
        <v>5916.97</v>
      </c>
    </row>
    <row r="1071" spans="13:14" ht="15" x14ac:dyDescent="0.35">
      <c r="M1071" s="27" t="s">
        <v>764</v>
      </c>
      <c r="N1071" s="28">
        <v>5381.14</v>
      </c>
    </row>
    <row r="1072" spans="13:14" ht="15" x14ac:dyDescent="0.35">
      <c r="M1072" s="27" t="s">
        <v>750</v>
      </c>
      <c r="N1072" s="28">
        <v>32066.76</v>
      </c>
    </row>
    <row r="1073" spans="13:14" ht="15" x14ac:dyDescent="0.35">
      <c r="M1073" s="27" t="s">
        <v>731</v>
      </c>
      <c r="N1073" s="28">
        <v>91.99</v>
      </c>
    </row>
    <row r="1074" spans="13:14" ht="15" x14ac:dyDescent="0.35">
      <c r="M1074" s="27" t="s">
        <v>790</v>
      </c>
      <c r="N1074" s="28">
        <v>711.75</v>
      </c>
    </row>
    <row r="1075" spans="13:14" ht="15" x14ac:dyDescent="0.35">
      <c r="M1075" s="27" t="s">
        <v>790</v>
      </c>
      <c r="N1075" s="28">
        <v>596.33000000000004</v>
      </c>
    </row>
    <row r="1076" spans="13:14" ht="15" x14ac:dyDescent="0.35">
      <c r="M1076" s="27" t="s">
        <v>790</v>
      </c>
      <c r="N1076" s="28">
        <v>762.44</v>
      </c>
    </row>
    <row r="1077" spans="13:14" ht="15" x14ac:dyDescent="0.35">
      <c r="M1077" s="27" t="s">
        <v>790</v>
      </c>
      <c r="N1077" s="28">
        <v>536.6</v>
      </c>
    </row>
    <row r="1078" spans="13:14" ht="15" x14ac:dyDescent="0.35">
      <c r="M1078" s="27" t="s">
        <v>790</v>
      </c>
      <c r="N1078" s="28">
        <v>472.53</v>
      </c>
    </row>
    <row r="1079" spans="13:14" ht="15" x14ac:dyDescent="0.35">
      <c r="M1079" s="27" t="s">
        <v>790</v>
      </c>
      <c r="N1079" s="28">
        <v>1346.6</v>
      </c>
    </row>
    <row r="1080" spans="13:14" ht="15" x14ac:dyDescent="0.35">
      <c r="M1080" s="27" t="s">
        <v>790</v>
      </c>
      <c r="N1080" s="28">
        <v>605.76</v>
      </c>
    </row>
    <row r="1081" spans="13:14" ht="15" x14ac:dyDescent="0.35">
      <c r="M1081" s="27" t="s">
        <v>790</v>
      </c>
      <c r="N1081" s="28">
        <v>844.12</v>
      </c>
    </row>
    <row r="1082" spans="13:14" ht="15" x14ac:dyDescent="0.35">
      <c r="M1082" s="27" t="s">
        <v>790</v>
      </c>
      <c r="N1082" s="28">
        <v>844.12</v>
      </c>
    </row>
    <row r="1083" spans="13:14" ht="15" x14ac:dyDescent="0.35">
      <c r="M1083" s="27" t="s">
        <v>734</v>
      </c>
      <c r="N1083" s="28">
        <v>356.73</v>
      </c>
    </row>
    <row r="1084" spans="13:14" ht="15" x14ac:dyDescent="0.35">
      <c r="M1084" s="27" t="s">
        <v>734</v>
      </c>
      <c r="N1084" s="28">
        <v>623.09</v>
      </c>
    </row>
    <row r="1085" spans="13:14" ht="15" x14ac:dyDescent="0.35">
      <c r="M1085" s="27" t="s">
        <v>753</v>
      </c>
      <c r="N1085" s="28">
        <v>753.08</v>
      </c>
    </row>
    <row r="1086" spans="13:14" ht="15" x14ac:dyDescent="0.35">
      <c r="M1086" s="27" t="s">
        <v>753</v>
      </c>
      <c r="N1086" s="28">
        <v>840.47</v>
      </c>
    </row>
    <row r="1087" spans="13:14" ht="15" x14ac:dyDescent="0.35">
      <c r="M1087" s="27" t="s">
        <v>785</v>
      </c>
      <c r="N1087" s="28">
        <v>10919.1</v>
      </c>
    </row>
    <row r="1088" spans="13:14" ht="15" x14ac:dyDescent="0.35">
      <c r="M1088" s="27" t="s">
        <v>787</v>
      </c>
      <c r="N1088" s="28">
        <v>1437.82</v>
      </c>
    </row>
    <row r="1089" spans="13:14" ht="15" x14ac:dyDescent="0.35">
      <c r="M1089" s="27" t="s">
        <v>747</v>
      </c>
      <c r="N1089" s="28">
        <v>14769.94</v>
      </c>
    </row>
    <row r="1090" spans="13:14" ht="15" x14ac:dyDescent="0.35">
      <c r="M1090" s="27" t="s">
        <v>790</v>
      </c>
      <c r="N1090" s="28">
        <v>737.19</v>
      </c>
    </row>
    <row r="1091" spans="13:14" ht="15" x14ac:dyDescent="0.35">
      <c r="M1091" s="27" t="s">
        <v>779</v>
      </c>
      <c r="N1091" s="28">
        <v>14369.75</v>
      </c>
    </row>
    <row r="1092" spans="13:14" ht="15" x14ac:dyDescent="0.35">
      <c r="M1092" s="27" t="s">
        <v>771</v>
      </c>
      <c r="N1092" s="28">
        <v>5093.47</v>
      </c>
    </row>
    <row r="1093" spans="13:14" ht="15" x14ac:dyDescent="0.35">
      <c r="M1093" s="27" t="s">
        <v>731</v>
      </c>
      <c r="N1093" s="28">
        <v>256.93</v>
      </c>
    </row>
    <row r="1094" spans="13:14" ht="15" x14ac:dyDescent="0.35">
      <c r="M1094" s="27" t="s">
        <v>790</v>
      </c>
      <c r="N1094" s="28">
        <v>571.74</v>
      </c>
    </row>
    <row r="1095" spans="13:14" ht="15" x14ac:dyDescent="0.35">
      <c r="M1095" s="27" t="s">
        <v>731</v>
      </c>
      <c r="N1095" s="28">
        <v>1178.18</v>
      </c>
    </row>
    <row r="1096" spans="13:14" ht="15" x14ac:dyDescent="0.35">
      <c r="M1096" s="27" t="s">
        <v>768</v>
      </c>
      <c r="N1096" s="28">
        <v>3044.34</v>
      </c>
    </row>
    <row r="1097" spans="13:14" ht="15" x14ac:dyDescent="0.35">
      <c r="M1097" s="27" t="s">
        <v>755</v>
      </c>
      <c r="N1097" s="28">
        <v>15990.41</v>
      </c>
    </row>
    <row r="1098" spans="13:14" ht="15" x14ac:dyDescent="0.35">
      <c r="M1098" s="27" t="s">
        <v>784</v>
      </c>
      <c r="N1098" s="28">
        <v>1786.05</v>
      </c>
    </row>
    <row r="1099" spans="13:14" ht="15" x14ac:dyDescent="0.35">
      <c r="M1099" s="27" t="s">
        <v>786</v>
      </c>
      <c r="N1099" s="28">
        <v>4688.04</v>
      </c>
    </row>
    <row r="1100" spans="13:14" ht="15" x14ac:dyDescent="0.35">
      <c r="M1100" s="27" t="s">
        <v>790</v>
      </c>
      <c r="N1100" s="28">
        <v>1276.74</v>
      </c>
    </row>
    <row r="1101" spans="13:14" ht="15" x14ac:dyDescent="0.35">
      <c r="M1101" s="27" t="s">
        <v>790</v>
      </c>
      <c r="N1101" s="28">
        <v>1518.81</v>
      </c>
    </row>
    <row r="1102" spans="13:14" ht="15" x14ac:dyDescent="0.35">
      <c r="M1102" s="27" t="s">
        <v>790</v>
      </c>
      <c r="N1102" s="28">
        <v>1191.3599999999999</v>
      </c>
    </row>
    <row r="1103" spans="13:14" ht="15" x14ac:dyDescent="0.35">
      <c r="M1103" s="27" t="s">
        <v>790</v>
      </c>
      <c r="N1103" s="28">
        <v>616.94000000000005</v>
      </c>
    </row>
    <row r="1104" spans="13:14" ht="15" x14ac:dyDescent="0.35">
      <c r="M1104" s="27" t="s">
        <v>790</v>
      </c>
      <c r="N1104" s="28">
        <v>1132.24</v>
      </c>
    </row>
    <row r="1105" spans="13:14" ht="15" x14ac:dyDescent="0.35">
      <c r="M1105" s="27" t="s">
        <v>763</v>
      </c>
      <c r="N1105" s="28">
        <v>2289.79</v>
      </c>
    </row>
    <row r="1106" spans="13:14" ht="15" x14ac:dyDescent="0.35">
      <c r="M1106" s="27" t="s">
        <v>731</v>
      </c>
      <c r="N1106" s="28">
        <v>345.9</v>
      </c>
    </row>
    <row r="1107" spans="13:14" ht="15" x14ac:dyDescent="0.35">
      <c r="M1107" s="27" t="s">
        <v>731</v>
      </c>
      <c r="N1107" s="28">
        <v>165</v>
      </c>
    </row>
    <row r="1108" spans="13:14" ht="15" x14ac:dyDescent="0.35">
      <c r="M1108" s="27" t="s">
        <v>731</v>
      </c>
      <c r="N1108" s="28">
        <v>494.04</v>
      </c>
    </row>
    <row r="1109" spans="13:14" ht="15" x14ac:dyDescent="0.35">
      <c r="M1109" s="27" t="s">
        <v>731</v>
      </c>
      <c r="N1109" s="28">
        <v>105.8</v>
      </c>
    </row>
    <row r="1110" spans="13:14" ht="15" x14ac:dyDescent="0.35">
      <c r="M1110" s="27" t="s">
        <v>731</v>
      </c>
      <c r="N1110" s="28">
        <v>584.79</v>
      </c>
    </row>
    <row r="1111" spans="13:14" ht="15" x14ac:dyDescent="0.35">
      <c r="M1111" s="27" t="s">
        <v>759</v>
      </c>
      <c r="N1111" s="28">
        <v>20680.5</v>
      </c>
    </row>
    <row r="1112" spans="13:14" ht="15" x14ac:dyDescent="0.35">
      <c r="M1112" s="27" t="s">
        <v>754</v>
      </c>
      <c r="N1112" s="28">
        <v>7011.13</v>
      </c>
    </row>
    <row r="1113" spans="13:14" ht="15" x14ac:dyDescent="0.35">
      <c r="M1113" s="27" t="s">
        <v>790</v>
      </c>
      <c r="N1113" s="28">
        <v>805.41</v>
      </c>
    </row>
    <row r="1114" spans="13:14" ht="15" x14ac:dyDescent="0.35">
      <c r="M1114" s="27" t="s">
        <v>790</v>
      </c>
      <c r="N1114" s="28">
        <v>675.4</v>
      </c>
    </row>
    <row r="1115" spans="13:14" ht="15" x14ac:dyDescent="0.35">
      <c r="M1115" s="27" t="s">
        <v>756</v>
      </c>
      <c r="N1115" s="28">
        <v>10449.629999999999</v>
      </c>
    </row>
    <row r="1116" spans="13:14" ht="15" x14ac:dyDescent="0.35">
      <c r="M1116" s="27" t="s">
        <v>777</v>
      </c>
      <c r="N1116" s="28">
        <v>12797.04</v>
      </c>
    </row>
    <row r="1117" spans="13:14" ht="15" x14ac:dyDescent="0.35">
      <c r="M1117" s="27" t="s">
        <v>736</v>
      </c>
      <c r="N1117" s="28">
        <v>2960</v>
      </c>
    </row>
    <row r="1118" spans="13:14" ht="15" x14ac:dyDescent="0.35">
      <c r="M1118" s="27" t="s">
        <v>731</v>
      </c>
      <c r="N1118" s="28">
        <v>1267.93</v>
      </c>
    </row>
    <row r="1119" spans="13:14" ht="15" x14ac:dyDescent="0.35">
      <c r="M1119" s="27" t="s">
        <v>731</v>
      </c>
      <c r="N1119" s="28">
        <v>236.59</v>
      </c>
    </row>
    <row r="1120" spans="13:14" ht="15" x14ac:dyDescent="0.35">
      <c r="M1120" s="27" t="s">
        <v>731</v>
      </c>
      <c r="N1120" s="28">
        <v>3399.2</v>
      </c>
    </row>
    <row r="1121" spans="13:14" ht="15" x14ac:dyDescent="0.35">
      <c r="M1121" s="27" t="s">
        <v>742</v>
      </c>
      <c r="N1121" s="28">
        <v>9338.91</v>
      </c>
    </row>
    <row r="1122" spans="13:14" ht="15" x14ac:dyDescent="0.35">
      <c r="M1122" s="27" t="s">
        <v>731</v>
      </c>
      <c r="N1122" s="28">
        <v>305.39999999999998</v>
      </c>
    </row>
    <row r="1123" spans="13:14" ht="15" x14ac:dyDescent="0.35">
      <c r="M1123" s="27" t="s">
        <v>731</v>
      </c>
      <c r="N1123" s="28">
        <v>305.39999999999998</v>
      </c>
    </row>
    <row r="1124" spans="13:14" ht="15" x14ac:dyDescent="0.35">
      <c r="M1124" s="27" t="s">
        <v>731</v>
      </c>
      <c r="N1124" s="28">
        <v>362.4</v>
      </c>
    </row>
    <row r="1125" spans="13:14" ht="15" x14ac:dyDescent="0.35">
      <c r="M1125" s="27" t="s">
        <v>731</v>
      </c>
      <c r="N1125" s="28">
        <v>259.08</v>
      </c>
    </row>
    <row r="1126" spans="13:14" ht="15" x14ac:dyDescent="0.35">
      <c r="M1126" s="27" t="s">
        <v>737</v>
      </c>
      <c r="N1126" s="28">
        <v>914.47</v>
      </c>
    </row>
    <row r="1127" spans="13:14" ht="15" x14ac:dyDescent="0.35">
      <c r="M1127" s="27" t="s">
        <v>731</v>
      </c>
      <c r="N1127" s="28">
        <v>1493.88</v>
      </c>
    </row>
    <row r="1128" spans="13:14" ht="15" x14ac:dyDescent="0.35">
      <c r="M1128" s="27" t="s">
        <v>731</v>
      </c>
      <c r="N1128" s="28">
        <v>120</v>
      </c>
    </row>
    <row r="1129" spans="13:14" ht="15" x14ac:dyDescent="0.35">
      <c r="M1129" s="27" t="s">
        <v>759</v>
      </c>
      <c r="N1129" s="28">
        <v>71234.559999999998</v>
      </c>
    </row>
    <row r="1130" spans="13:14" ht="15" x14ac:dyDescent="0.35">
      <c r="M1130" s="27" t="s">
        <v>790</v>
      </c>
      <c r="N1130" s="28">
        <v>741.31</v>
      </c>
    </row>
    <row r="1131" spans="13:14" ht="15" x14ac:dyDescent="0.35">
      <c r="M1131" s="27" t="s">
        <v>790</v>
      </c>
      <c r="N1131" s="28">
        <v>574.38</v>
      </c>
    </row>
    <row r="1132" spans="13:14" ht="15" x14ac:dyDescent="0.35">
      <c r="M1132" s="27" t="s">
        <v>736</v>
      </c>
      <c r="N1132" s="28">
        <v>3440</v>
      </c>
    </row>
    <row r="1133" spans="13:14" ht="15" x14ac:dyDescent="0.35">
      <c r="M1133" s="27" t="s">
        <v>794</v>
      </c>
      <c r="N1133" s="28">
        <v>100000</v>
      </c>
    </row>
    <row r="1134" spans="13:14" ht="15" x14ac:dyDescent="0.35">
      <c r="M1134" s="27" t="s">
        <v>820</v>
      </c>
      <c r="N1134" s="28">
        <v>1426251</v>
      </c>
    </row>
    <row r="1135" spans="13:14" ht="15" x14ac:dyDescent="0.35">
      <c r="M1135" s="27" t="s">
        <v>793</v>
      </c>
      <c r="N1135" s="28">
        <v>6371.85</v>
      </c>
    </row>
    <row r="1136" spans="13:14" ht="15" x14ac:dyDescent="0.35">
      <c r="M1136" s="27" t="s">
        <v>792</v>
      </c>
      <c r="N1136" s="28">
        <v>36278.639999999999</v>
      </c>
    </row>
    <row r="1137" spans="13:14" ht="15" x14ac:dyDescent="0.35">
      <c r="M1137" s="27" t="s">
        <v>835</v>
      </c>
      <c r="N1137" s="28">
        <v>210413</v>
      </c>
    </row>
    <row r="1138" spans="13:14" ht="15" x14ac:dyDescent="0.35">
      <c r="M1138" s="27" t="s">
        <v>381</v>
      </c>
      <c r="N1138" s="28">
        <v>161863</v>
      </c>
    </row>
    <row r="1139" spans="13:14" ht="15" x14ac:dyDescent="0.35">
      <c r="M1139" s="27" t="s">
        <v>863</v>
      </c>
      <c r="N1139" s="28">
        <v>227140.8</v>
      </c>
    </row>
    <row r="1140" spans="13:14" ht="15" x14ac:dyDescent="0.35">
      <c r="M1140" s="27" t="s">
        <v>724</v>
      </c>
      <c r="N1140" s="28">
        <v>13776</v>
      </c>
    </row>
    <row r="1141" spans="13:14" ht="15" x14ac:dyDescent="0.35">
      <c r="M1141" s="27" t="s">
        <v>828</v>
      </c>
      <c r="N1141" s="28">
        <v>151660</v>
      </c>
    </row>
    <row r="1142" spans="13:14" ht="15" x14ac:dyDescent="0.35">
      <c r="M1142" s="27" t="s">
        <v>823</v>
      </c>
      <c r="N1142" s="28">
        <v>330650.40000000002</v>
      </c>
    </row>
    <row r="1143" spans="13:14" ht="15" x14ac:dyDescent="0.35">
      <c r="M1143" s="27" t="s">
        <v>850</v>
      </c>
      <c r="N1143" s="28">
        <v>568905</v>
      </c>
    </row>
    <row r="1144" spans="13:14" ht="15" x14ac:dyDescent="0.35">
      <c r="M1144" s="27" t="s">
        <v>834</v>
      </c>
      <c r="N1144" s="28">
        <v>41711</v>
      </c>
    </row>
    <row r="1145" spans="13:14" ht="15" x14ac:dyDescent="0.35">
      <c r="M1145" s="27" t="s">
        <v>851</v>
      </c>
      <c r="N1145" s="28">
        <v>1007995</v>
      </c>
    </row>
    <row r="1146" spans="13:14" ht="15" x14ac:dyDescent="0.35">
      <c r="M1146" s="27" t="s">
        <v>833</v>
      </c>
      <c r="N1146" s="28">
        <v>74209</v>
      </c>
    </row>
    <row r="1147" spans="13:14" ht="15" x14ac:dyDescent="0.35">
      <c r="M1147" s="27" t="s">
        <v>860</v>
      </c>
      <c r="N1147" s="28">
        <v>827792</v>
      </c>
    </row>
    <row r="1148" spans="13:14" ht="15" x14ac:dyDescent="0.35">
      <c r="M1148" s="27" t="s">
        <v>822</v>
      </c>
      <c r="N1148" s="28">
        <v>1483717</v>
      </c>
    </row>
    <row r="1149" spans="13:14" ht="15" x14ac:dyDescent="0.35">
      <c r="M1149" s="27" t="s">
        <v>848</v>
      </c>
      <c r="N1149" s="28">
        <v>223253</v>
      </c>
    </row>
    <row r="1150" spans="13:14" ht="15" x14ac:dyDescent="0.35">
      <c r="M1150" s="27" t="s">
        <v>821</v>
      </c>
      <c r="N1150" s="28">
        <v>337065</v>
      </c>
    </row>
    <row r="1151" spans="13:14" ht="15" x14ac:dyDescent="0.35">
      <c r="M1151" s="27" t="s">
        <v>814</v>
      </c>
      <c r="N1151" s="28">
        <v>417391</v>
      </c>
    </row>
    <row r="1152" spans="13:14" ht="15" x14ac:dyDescent="0.35">
      <c r="M1152" s="27" t="s">
        <v>844</v>
      </c>
      <c r="N1152" s="28">
        <v>510988</v>
      </c>
    </row>
    <row r="1153" spans="13:14" ht="15" x14ac:dyDescent="0.35">
      <c r="M1153" s="27" t="s">
        <v>838</v>
      </c>
      <c r="N1153" s="28">
        <v>2000000</v>
      </c>
    </row>
    <row r="1154" spans="13:14" ht="15" x14ac:dyDescent="0.35">
      <c r="M1154" s="27" t="s">
        <v>853</v>
      </c>
      <c r="N1154" s="28">
        <v>665559</v>
      </c>
    </row>
    <row r="1155" spans="13:14" ht="15" x14ac:dyDescent="0.35">
      <c r="M1155" s="27" t="s">
        <v>826</v>
      </c>
      <c r="N1155" s="28">
        <v>1109394</v>
      </c>
    </row>
    <row r="1156" spans="13:14" ht="15" x14ac:dyDescent="0.35">
      <c r="M1156" s="27" t="s">
        <v>849</v>
      </c>
      <c r="N1156" s="28">
        <v>1060116</v>
      </c>
    </row>
    <row r="1157" spans="13:14" ht="15" x14ac:dyDescent="0.35">
      <c r="M1157" s="27" t="s">
        <v>837</v>
      </c>
      <c r="N1157" s="28">
        <v>1637999</v>
      </c>
    </row>
    <row r="1158" spans="13:14" ht="15" x14ac:dyDescent="0.35">
      <c r="M1158" s="27" t="s">
        <v>874</v>
      </c>
      <c r="N1158" s="28">
        <v>16873</v>
      </c>
    </row>
    <row r="1159" spans="13:14" ht="15" x14ac:dyDescent="0.35">
      <c r="M1159" s="27" t="s">
        <v>830</v>
      </c>
      <c r="N1159" s="28">
        <v>5703914</v>
      </c>
    </row>
    <row r="1160" spans="13:14" ht="15" x14ac:dyDescent="0.35">
      <c r="M1160" s="27" t="s">
        <v>846</v>
      </c>
      <c r="N1160" s="28">
        <v>3826646</v>
      </c>
    </row>
    <row r="1161" spans="13:14" ht="15" x14ac:dyDescent="0.35">
      <c r="M1161" s="27" t="s">
        <v>853</v>
      </c>
      <c r="N1161" s="28">
        <v>444830</v>
      </c>
    </row>
    <row r="1162" spans="13:14" ht="15" x14ac:dyDescent="0.35">
      <c r="M1162" s="27" t="s">
        <v>813</v>
      </c>
      <c r="N1162" s="28">
        <v>9701.61</v>
      </c>
    </row>
    <row r="1163" spans="13:14" ht="15" x14ac:dyDescent="0.35">
      <c r="M1163" s="27" t="s">
        <v>818</v>
      </c>
      <c r="N1163" s="28">
        <v>11172.91</v>
      </c>
    </row>
    <row r="1164" spans="13:14" ht="15" x14ac:dyDescent="0.35">
      <c r="M1164" s="27" t="s">
        <v>807</v>
      </c>
      <c r="N1164" s="28">
        <v>11133.26</v>
      </c>
    </row>
    <row r="1165" spans="13:14" ht="15" x14ac:dyDescent="0.35">
      <c r="M1165" s="27" t="s">
        <v>801</v>
      </c>
      <c r="N1165" s="28">
        <v>12764.92</v>
      </c>
    </row>
    <row r="1166" spans="13:14" ht="15" x14ac:dyDescent="0.35">
      <c r="M1166" s="27" t="s">
        <v>800</v>
      </c>
      <c r="N1166" s="28">
        <v>11125</v>
      </c>
    </row>
    <row r="1167" spans="13:14" ht="15" x14ac:dyDescent="0.35">
      <c r="M1167" s="27" t="s">
        <v>806</v>
      </c>
      <c r="N1167" s="28">
        <v>10939</v>
      </c>
    </row>
    <row r="1168" spans="13:14" ht="15" x14ac:dyDescent="0.35">
      <c r="M1168" s="27" t="s">
        <v>868</v>
      </c>
      <c r="N1168" s="28">
        <v>803873</v>
      </c>
    </row>
    <row r="1169" spans="13:14" ht="15" x14ac:dyDescent="0.35">
      <c r="M1169" s="27" t="s">
        <v>816</v>
      </c>
      <c r="N1169" s="28">
        <v>11176.62</v>
      </c>
    </row>
    <row r="1170" spans="13:14" ht="15" x14ac:dyDescent="0.35">
      <c r="M1170" s="27" t="s">
        <v>802</v>
      </c>
      <c r="N1170" s="28">
        <v>12566.58</v>
      </c>
    </row>
    <row r="1171" spans="13:14" ht="15" x14ac:dyDescent="0.35">
      <c r="M1171" s="27" t="s">
        <v>808</v>
      </c>
      <c r="N1171" s="28">
        <v>13555.87</v>
      </c>
    </row>
    <row r="1172" spans="13:14" ht="15" x14ac:dyDescent="0.35">
      <c r="M1172" s="27" t="s">
        <v>805</v>
      </c>
      <c r="N1172" s="28">
        <v>12950.98</v>
      </c>
    </row>
    <row r="1173" spans="13:14" ht="15" x14ac:dyDescent="0.35">
      <c r="M1173" s="27" t="s">
        <v>870</v>
      </c>
      <c r="N1173" s="28">
        <v>765474</v>
      </c>
    </row>
    <row r="1174" spans="13:14" ht="15" x14ac:dyDescent="0.35">
      <c r="M1174" s="27" t="s">
        <v>579</v>
      </c>
      <c r="N1174" s="28">
        <v>8029.18</v>
      </c>
    </row>
    <row r="1175" spans="13:14" ht="15" x14ac:dyDescent="0.35">
      <c r="M1175" s="27" t="s">
        <v>809</v>
      </c>
      <c r="N1175" s="28">
        <v>10530.71</v>
      </c>
    </row>
    <row r="1176" spans="13:14" ht="15" x14ac:dyDescent="0.35">
      <c r="M1176" s="27" t="s">
        <v>817</v>
      </c>
      <c r="N1176" s="28">
        <v>11105.5</v>
      </c>
    </row>
    <row r="1177" spans="13:14" ht="15" x14ac:dyDescent="0.35">
      <c r="M1177" s="27" t="s">
        <v>832</v>
      </c>
      <c r="N1177" s="28">
        <v>1096920</v>
      </c>
    </row>
    <row r="1178" spans="13:14" ht="15" x14ac:dyDescent="0.35">
      <c r="M1178" s="27" t="s">
        <v>811</v>
      </c>
      <c r="N1178" s="28">
        <v>12212.66</v>
      </c>
    </row>
    <row r="1179" spans="13:14" ht="15" x14ac:dyDescent="0.35">
      <c r="M1179" s="27" t="s">
        <v>812</v>
      </c>
      <c r="N1179" s="28">
        <v>11343.76</v>
      </c>
    </row>
    <row r="1180" spans="13:14" ht="15" x14ac:dyDescent="0.35">
      <c r="M1180" s="27" t="s">
        <v>878</v>
      </c>
      <c r="N1180" s="28">
        <v>18985</v>
      </c>
    </row>
    <row r="1181" spans="13:14" ht="15" x14ac:dyDescent="0.35">
      <c r="M1181" s="27" t="s">
        <v>639</v>
      </c>
      <c r="N1181" s="28">
        <v>9425.34</v>
      </c>
    </row>
    <row r="1182" spans="13:14" ht="15" x14ac:dyDescent="0.35">
      <c r="M1182" s="27" t="s">
        <v>668</v>
      </c>
      <c r="N1182" s="28">
        <v>197879.85</v>
      </c>
    </row>
    <row r="1183" spans="13:14" ht="15" x14ac:dyDescent="0.35">
      <c r="M1183" s="27" t="s">
        <v>810</v>
      </c>
      <c r="N1183" s="28">
        <v>11438.21</v>
      </c>
    </row>
    <row r="1184" spans="13:14" ht="15" x14ac:dyDescent="0.35">
      <c r="M1184" s="27" t="s">
        <v>856</v>
      </c>
      <c r="N1184" s="28">
        <v>401416</v>
      </c>
    </row>
    <row r="1185" spans="13:14" ht="15" x14ac:dyDescent="0.35">
      <c r="M1185" s="27" t="s">
        <v>840</v>
      </c>
      <c r="N1185" s="28">
        <v>539395</v>
      </c>
    </row>
    <row r="1186" spans="13:14" ht="15" x14ac:dyDescent="0.35">
      <c r="M1186" s="27" t="s">
        <v>852</v>
      </c>
      <c r="N1186" s="28">
        <v>248005</v>
      </c>
    </row>
    <row r="1187" spans="13:14" ht="15" x14ac:dyDescent="0.35">
      <c r="M1187" s="27" t="s">
        <v>859</v>
      </c>
      <c r="N1187" s="28">
        <v>19253</v>
      </c>
    </row>
    <row r="1188" spans="13:14" ht="15" x14ac:dyDescent="0.35">
      <c r="M1188" s="27" t="s">
        <v>843</v>
      </c>
      <c r="N1188" s="28">
        <v>198531</v>
      </c>
    </row>
    <row r="1189" spans="13:14" ht="15" x14ac:dyDescent="0.35">
      <c r="M1189" s="27" t="s">
        <v>858</v>
      </c>
      <c r="N1189" s="28">
        <v>285527</v>
      </c>
    </row>
    <row r="1190" spans="13:14" ht="15" x14ac:dyDescent="0.35">
      <c r="M1190" s="27" t="s">
        <v>855</v>
      </c>
      <c r="N1190" s="28">
        <v>133644</v>
      </c>
    </row>
    <row r="1191" spans="13:14" ht="15" x14ac:dyDescent="0.35">
      <c r="M1191" s="27" t="s">
        <v>522</v>
      </c>
      <c r="N1191" s="28">
        <v>69991.42</v>
      </c>
    </row>
    <row r="1192" spans="13:14" ht="15" x14ac:dyDescent="0.35">
      <c r="M1192" s="27" t="s">
        <v>888</v>
      </c>
      <c r="N1192" s="28">
        <v>25960</v>
      </c>
    </row>
    <row r="1193" spans="13:14" ht="15" x14ac:dyDescent="0.35">
      <c r="M1193" s="27" t="s">
        <v>804</v>
      </c>
      <c r="N1193" s="28">
        <v>12804.1</v>
      </c>
    </row>
    <row r="1194" spans="13:14" ht="15" x14ac:dyDescent="0.35">
      <c r="M1194" s="27" t="s">
        <v>847</v>
      </c>
      <c r="N1194" s="28">
        <v>346539</v>
      </c>
    </row>
    <row r="1195" spans="13:14" ht="15" x14ac:dyDescent="0.35">
      <c r="M1195" s="27" t="s">
        <v>862</v>
      </c>
      <c r="N1195" s="28">
        <v>113959</v>
      </c>
    </row>
    <row r="1196" spans="13:14" ht="15" x14ac:dyDescent="0.35">
      <c r="M1196" s="27" t="s">
        <v>899</v>
      </c>
      <c r="N1196" s="28">
        <v>5647.88</v>
      </c>
    </row>
    <row r="1197" spans="13:14" ht="15" x14ac:dyDescent="0.35">
      <c r="M1197" s="27" t="s">
        <v>896</v>
      </c>
      <c r="N1197" s="28">
        <v>7000</v>
      </c>
    </row>
    <row r="1198" spans="13:14" ht="15" x14ac:dyDescent="0.35">
      <c r="M1198" s="27" t="s">
        <v>851</v>
      </c>
      <c r="N1198" s="28">
        <v>242378</v>
      </c>
    </row>
    <row r="1199" spans="13:14" ht="15" x14ac:dyDescent="0.35">
      <c r="M1199" s="27" t="s">
        <v>854</v>
      </c>
      <c r="N1199" s="28">
        <v>588207</v>
      </c>
    </row>
    <row r="1200" spans="13:14" ht="15" x14ac:dyDescent="0.35">
      <c r="M1200" s="27" t="s">
        <v>831</v>
      </c>
      <c r="N1200" s="28">
        <v>5132.6899999999996</v>
      </c>
    </row>
    <row r="1201" spans="13:14" ht="15" x14ac:dyDescent="0.35">
      <c r="M1201" s="27" t="s">
        <v>892</v>
      </c>
      <c r="N1201" s="28">
        <v>211442</v>
      </c>
    </row>
    <row r="1202" spans="13:14" ht="15" x14ac:dyDescent="0.35">
      <c r="M1202" s="27" t="s">
        <v>598</v>
      </c>
      <c r="N1202" s="28">
        <v>47396.160000000003</v>
      </c>
    </row>
    <row r="1203" spans="13:14" ht="15" x14ac:dyDescent="0.35">
      <c r="M1203" s="27" t="s">
        <v>900</v>
      </c>
      <c r="N1203" s="28">
        <v>996947</v>
      </c>
    </row>
    <row r="1204" spans="13:14" ht="15" x14ac:dyDescent="0.35">
      <c r="M1204" s="27" t="s">
        <v>901</v>
      </c>
      <c r="N1204" s="28">
        <v>13302</v>
      </c>
    </row>
    <row r="1205" spans="13:14" ht="15" x14ac:dyDescent="0.35">
      <c r="M1205" s="27" t="s">
        <v>891</v>
      </c>
      <c r="N1205" s="28">
        <v>255263</v>
      </c>
    </row>
    <row r="1206" spans="13:14" ht="15" x14ac:dyDescent="0.35">
      <c r="M1206" s="27" t="s">
        <v>798</v>
      </c>
      <c r="N1206" s="28">
        <v>5118.9799999999996</v>
      </c>
    </row>
    <row r="1207" spans="13:14" ht="15" x14ac:dyDescent="0.35">
      <c r="M1207" s="27" t="s">
        <v>819</v>
      </c>
      <c r="N1207" s="28">
        <v>2265250</v>
      </c>
    </row>
    <row r="1208" spans="13:14" ht="15" x14ac:dyDescent="0.35">
      <c r="M1208" s="27" t="s">
        <v>913</v>
      </c>
      <c r="N1208" s="28">
        <v>3752.7</v>
      </c>
    </row>
    <row r="1209" spans="13:14" ht="15" x14ac:dyDescent="0.35">
      <c r="M1209" s="27" t="s">
        <v>841</v>
      </c>
      <c r="N1209" s="28">
        <v>2283.61</v>
      </c>
    </row>
    <row r="1210" spans="13:14" ht="15" x14ac:dyDescent="0.35">
      <c r="M1210" s="27" t="s">
        <v>801</v>
      </c>
      <c r="N1210" s="28">
        <v>11940</v>
      </c>
    </row>
    <row r="1211" spans="13:14" ht="15" x14ac:dyDescent="0.35">
      <c r="M1211" s="27" t="s">
        <v>915</v>
      </c>
      <c r="N1211" s="28">
        <v>421339</v>
      </c>
    </row>
    <row r="1212" spans="13:14" ht="15" x14ac:dyDescent="0.35">
      <c r="M1212" s="27" t="s">
        <v>812</v>
      </c>
      <c r="N1212" s="28">
        <v>11138</v>
      </c>
    </row>
    <row r="1213" spans="13:14" ht="15" x14ac:dyDescent="0.35">
      <c r="M1213" s="27" t="s">
        <v>804</v>
      </c>
      <c r="N1213" s="28">
        <v>11852</v>
      </c>
    </row>
    <row r="1214" spans="13:14" ht="15" x14ac:dyDescent="0.35">
      <c r="M1214" s="27" t="s">
        <v>810</v>
      </c>
      <c r="N1214" s="28">
        <v>10903.84</v>
      </c>
    </row>
    <row r="1215" spans="13:14" ht="15" x14ac:dyDescent="0.35">
      <c r="M1215" s="27" t="s">
        <v>805</v>
      </c>
      <c r="N1215" s="28">
        <v>12629.71</v>
      </c>
    </row>
    <row r="1216" spans="13:14" ht="15" x14ac:dyDescent="0.35">
      <c r="M1216" s="27" t="s">
        <v>816</v>
      </c>
      <c r="N1216" s="28">
        <v>11554.02</v>
      </c>
    </row>
    <row r="1217" spans="13:14" ht="15" x14ac:dyDescent="0.35">
      <c r="M1217" s="27" t="s">
        <v>818</v>
      </c>
      <c r="N1217" s="28">
        <v>12053.23</v>
      </c>
    </row>
    <row r="1218" spans="13:14" ht="15" x14ac:dyDescent="0.35">
      <c r="M1218" s="27" t="s">
        <v>807</v>
      </c>
      <c r="N1218" s="28">
        <v>13225.2</v>
      </c>
    </row>
    <row r="1219" spans="13:14" ht="15" x14ac:dyDescent="0.35">
      <c r="M1219" s="27" t="s">
        <v>800</v>
      </c>
      <c r="N1219" s="28">
        <v>11304</v>
      </c>
    </row>
    <row r="1220" spans="13:14" ht="15" x14ac:dyDescent="0.35">
      <c r="M1220" s="27" t="s">
        <v>813</v>
      </c>
      <c r="N1220" s="28">
        <v>12148</v>
      </c>
    </row>
    <row r="1221" spans="13:14" ht="15" x14ac:dyDescent="0.35">
      <c r="M1221" s="27" t="s">
        <v>817</v>
      </c>
      <c r="N1221" s="28">
        <v>10476.74</v>
      </c>
    </row>
    <row r="1222" spans="13:14" ht="15" x14ac:dyDescent="0.35">
      <c r="M1222" s="27" t="s">
        <v>877</v>
      </c>
      <c r="N1222" s="28">
        <v>2537.2399999999998</v>
      </c>
    </row>
    <row r="1223" spans="13:14" ht="15" x14ac:dyDescent="0.35">
      <c r="M1223" s="27" t="s">
        <v>922</v>
      </c>
      <c r="N1223" s="28">
        <v>6822.32</v>
      </c>
    </row>
    <row r="1224" spans="13:14" ht="15" x14ac:dyDescent="0.35">
      <c r="M1224" s="27" t="s">
        <v>878</v>
      </c>
      <c r="N1224" s="28">
        <v>220662</v>
      </c>
    </row>
    <row r="1225" spans="13:14" ht="15" x14ac:dyDescent="0.35">
      <c r="M1225" s="27" t="s">
        <v>876</v>
      </c>
      <c r="N1225" s="28">
        <v>13273.25</v>
      </c>
    </row>
    <row r="1226" spans="13:14" ht="15" x14ac:dyDescent="0.35">
      <c r="M1226" s="27" t="s">
        <v>886</v>
      </c>
      <c r="N1226" s="28">
        <v>47413</v>
      </c>
    </row>
    <row r="1227" spans="13:14" ht="15" x14ac:dyDescent="0.35">
      <c r="M1227" s="27" t="s">
        <v>898</v>
      </c>
      <c r="N1227" s="28">
        <v>1183247</v>
      </c>
    </row>
    <row r="1228" spans="13:14" ht="15" x14ac:dyDescent="0.35">
      <c r="M1228" s="27" t="s">
        <v>939</v>
      </c>
      <c r="N1228" s="28">
        <v>23000</v>
      </c>
    </row>
    <row r="1229" spans="13:14" ht="15" x14ac:dyDescent="0.35">
      <c r="M1229" s="27" t="s">
        <v>938</v>
      </c>
      <c r="N1229" s="28">
        <v>9600</v>
      </c>
    </row>
    <row r="1230" spans="13:14" ht="15" x14ac:dyDescent="0.35">
      <c r="M1230" s="27" t="s">
        <v>933</v>
      </c>
      <c r="N1230" s="28">
        <v>672665</v>
      </c>
    </row>
    <row r="1231" spans="13:14" ht="15" x14ac:dyDescent="0.35">
      <c r="M1231" s="27" t="s">
        <v>932</v>
      </c>
      <c r="N1231" s="28">
        <v>503717</v>
      </c>
    </row>
    <row r="1232" spans="13:14" ht="15" x14ac:dyDescent="0.35">
      <c r="M1232" s="27" t="s">
        <v>796</v>
      </c>
      <c r="N1232" s="28">
        <v>30576.720000000001</v>
      </c>
    </row>
    <row r="1233" spans="13:14" ht="15" x14ac:dyDescent="0.35">
      <c r="M1233" s="27" t="s">
        <v>809</v>
      </c>
      <c r="N1233" s="28">
        <v>22752.5</v>
      </c>
    </row>
    <row r="1234" spans="13:14" ht="15" x14ac:dyDescent="0.35">
      <c r="M1234" s="27" t="s">
        <v>910</v>
      </c>
      <c r="N1234" s="28">
        <v>299879</v>
      </c>
    </row>
    <row r="1235" spans="13:14" ht="15" x14ac:dyDescent="0.35">
      <c r="M1235" s="27" t="s">
        <v>797</v>
      </c>
      <c r="N1235" s="28">
        <v>542028.51</v>
      </c>
    </row>
    <row r="1236" spans="13:14" ht="15" x14ac:dyDescent="0.35">
      <c r="M1236" s="27" t="s">
        <v>802</v>
      </c>
      <c r="N1236" s="28">
        <v>23677</v>
      </c>
    </row>
    <row r="1237" spans="13:14" ht="15" x14ac:dyDescent="0.35">
      <c r="M1237" s="27" t="s">
        <v>806</v>
      </c>
      <c r="N1237" s="28">
        <v>25371.5</v>
      </c>
    </row>
    <row r="1238" spans="13:14" ht="15" x14ac:dyDescent="0.35">
      <c r="M1238" s="27" t="s">
        <v>887</v>
      </c>
      <c r="N1238" s="28">
        <v>6571.83</v>
      </c>
    </row>
    <row r="1239" spans="13:14" ht="15" x14ac:dyDescent="0.35">
      <c r="M1239" s="27" t="s">
        <v>842</v>
      </c>
      <c r="N1239" s="28">
        <v>600</v>
      </c>
    </row>
    <row r="1240" spans="13:14" ht="15" x14ac:dyDescent="0.35">
      <c r="M1240" s="27" t="s">
        <v>882</v>
      </c>
      <c r="N1240" s="28">
        <v>3013.08</v>
      </c>
    </row>
    <row r="1241" spans="13:14" ht="15" x14ac:dyDescent="0.35">
      <c r="M1241" s="27" t="s">
        <v>902</v>
      </c>
      <c r="N1241" s="28">
        <v>14130.79</v>
      </c>
    </row>
    <row r="1242" spans="13:14" ht="15" x14ac:dyDescent="0.35">
      <c r="M1242" s="27" t="s">
        <v>677</v>
      </c>
      <c r="N1242" s="28">
        <v>28643.45</v>
      </c>
    </row>
    <row r="1243" spans="13:14" ht="15" x14ac:dyDescent="0.35">
      <c r="M1243" s="27" t="s">
        <v>811</v>
      </c>
      <c r="N1243" s="28">
        <v>11935.76</v>
      </c>
    </row>
    <row r="1244" spans="13:14" ht="15" x14ac:dyDescent="0.35">
      <c r="M1244" s="27" t="s">
        <v>859</v>
      </c>
      <c r="N1244" s="28">
        <v>95801</v>
      </c>
    </row>
    <row r="1245" spans="13:14" ht="15" x14ac:dyDescent="0.35">
      <c r="M1245" s="27" t="s">
        <v>930</v>
      </c>
      <c r="N1245" s="28">
        <v>359912</v>
      </c>
    </row>
    <row r="1246" spans="13:14" ht="15" x14ac:dyDescent="0.35">
      <c r="M1246" s="27" t="s">
        <v>855</v>
      </c>
      <c r="N1246" s="28">
        <v>434679</v>
      </c>
    </row>
    <row r="1247" spans="13:14" ht="15" x14ac:dyDescent="0.35">
      <c r="M1247" s="27" t="s">
        <v>843</v>
      </c>
      <c r="N1247" s="28">
        <v>597753</v>
      </c>
    </row>
    <row r="1248" spans="13:14" ht="15" x14ac:dyDescent="0.35">
      <c r="M1248" s="27" t="s">
        <v>931</v>
      </c>
      <c r="N1248" s="28">
        <v>461719</v>
      </c>
    </row>
    <row r="1249" spans="13:14" ht="15" x14ac:dyDescent="0.35">
      <c r="M1249" s="27" t="s">
        <v>657</v>
      </c>
      <c r="N1249" s="28">
        <v>868.33</v>
      </c>
    </row>
    <row r="1250" spans="13:14" ht="15" x14ac:dyDescent="0.35">
      <c r="M1250" s="27" t="s">
        <v>884</v>
      </c>
      <c r="N1250" s="28">
        <v>8490.2099999999991</v>
      </c>
    </row>
    <row r="1251" spans="13:14" ht="15" x14ac:dyDescent="0.35">
      <c r="M1251" s="27" t="s">
        <v>901</v>
      </c>
      <c r="N1251" s="28">
        <v>15013</v>
      </c>
    </row>
    <row r="1252" spans="13:14" ht="15" x14ac:dyDescent="0.35">
      <c r="M1252" s="27" t="s">
        <v>916</v>
      </c>
      <c r="N1252" s="28">
        <v>4784.72</v>
      </c>
    </row>
    <row r="1253" spans="13:14" ht="15" x14ac:dyDescent="0.35">
      <c r="M1253" s="27" t="s">
        <v>937</v>
      </c>
      <c r="N1253" s="28">
        <v>853871</v>
      </c>
    </row>
    <row r="1254" spans="13:14" ht="15" x14ac:dyDescent="0.35">
      <c r="M1254" s="27" t="s">
        <v>936</v>
      </c>
      <c r="N1254" s="28">
        <v>240394</v>
      </c>
    </row>
    <row r="1255" spans="13:14" ht="15" x14ac:dyDescent="0.35">
      <c r="M1255" s="27" t="s">
        <v>935</v>
      </c>
      <c r="N1255" s="28">
        <v>202921</v>
      </c>
    </row>
    <row r="1256" spans="13:14" ht="15" x14ac:dyDescent="0.35">
      <c r="M1256" s="27" t="s">
        <v>905</v>
      </c>
      <c r="N1256" s="28">
        <v>11616.48</v>
      </c>
    </row>
    <row r="1257" spans="13:14" ht="15" x14ac:dyDescent="0.35">
      <c r="M1257" s="27" t="s">
        <v>810</v>
      </c>
      <c r="N1257" s="28">
        <v>12104</v>
      </c>
    </row>
    <row r="1258" spans="13:14" ht="15" x14ac:dyDescent="0.35">
      <c r="M1258" s="27" t="s">
        <v>685</v>
      </c>
      <c r="N1258" s="28">
        <v>13214.14</v>
      </c>
    </row>
    <row r="1259" spans="13:14" ht="15" x14ac:dyDescent="0.35">
      <c r="M1259" s="27" t="s">
        <v>702</v>
      </c>
      <c r="N1259" s="28">
        <v>1540.58</v>
      </c>
    </row>
    <row r="1260" spans="13:14" ht="15" x14ac:dyDescent="0.35">
      <c r="M1260" s="27" t="s">
        <v>881</v>
      </c>
      <c r="N1260" s="28">
        <v>1188.0999999999999</v>
      </c>
    </row>
    <row r="1261" spans="13:14" ht="15" x14ac:dyDescent="0.35">
      <c r="M1261" s="27" t="s">
        <v>903</v>
      </c>
      <c r="N1261" s="28">
        <v>13550.22</v>
      </c>
    </row>
    <row r="1262" spans="13:14" ht="15" x14ac:dyDescent="0.35">
      <c r="M1262" s="27" t="s">
        <v>919</v>
      </c>
      <c r="N1262" s="28">
        <v>1532.5</v>
      </c>
    </row>
    <row r="1263" spans="13:14" ht="15" x14ac:dyDescent="0.35">
      <c r="M1263" s="27" t="s">
        <v>907</v>
      </c>
      <c r="N1263" s="28">
        <v>11826.13</v>
      </c>
    </row>
    <row r="1264" spans="13:14" ht="15" x14ac:dyDescent="0.35">
      <c r="M1264" s="27" t="s">
        <v>801</v>
      </c>
      <c r="N1264" s="28">
        <v>12983.52</v>
      </c>
    </row>
    <row r="1265" spans="13:14" ht="15" x14ac:dyDescent="0.35">
      <c r="M1265" s="27" t="s">
        <v>873</v>
      </c>
      <c r="N1265" s="28">
        <v>6304.76</v>
      </c>
    </row>
    <row r="1266" spans="13:14" ht="15" x14ac:dyDescent="0.35">
      <c r="M1266" s="27" t="s">
        <v>791</v>
      </c>
      <c r="N1266" s="28">
        <v>81135.87</v>
      </c>
    </row>
    <row r="1267" spans="13:14" ht="15" x14ac:dyDescent="0.35">
      <c r="M1267" s="27" t="s">
        <v>804</v>
      </c>
      <c r="N1267" s="28">
        <v>13039</v>
      </c>
    </row>
    <row r="1268" spans="13:14" ht="15" x14ac:dyDescent="0.35">
      <c r="M1268" s="27" t="s">
        <v>811</v>
      </c>
      <c r="N1268" s="28">
        <v>11327.5</v>
      </c>
    </row>
    <row r="1269" spans="13:14" ht="15" x14ac:dyDescent="0.35">
      <c r="M1269" s="27" t="s">
        <v>912</v>
      </c>
      <c r="N1269" s="28">
        <v>1682507</v>
      </c>
    </row>
    <row r="1270" spans="13:14" ht="15" x14ac:dyDescent="0.35">
      <c r="M1270" s="27" t="s">
        <v>879</v>
      </c>
      <c r="N1270" s="28">
        <v>255000</v>
      </c>
    </row>
    <row r="1271" spans="13:14" ht="15" x14ac:dyDescent="0.35">
      <c r="M1271" s="27" t="s">
        <v>904</v>
      </c>
      <c r="N1271" s="28">
        <v>13671.83</v>
      </c>
    </row>
    <row r="1272" spans="13:14" ht="15" x14ac:dyDescent="0.35">
      <c r="M1272" s="27" t="s">
        <v>893</v>
      </c>
      <c r="N1272" s="28">
        <v>650582</v>
      </c>
    </row>
    <row r="1273" spans="13:14" ht="15" x14ac:dyDescent="0.35">
      <c r="M1273" s="27" t="s">
        <v>901</v>
      </c>
      <c r="N1273" s="28">
        <v>9438</v>
      </c>
    </row>
    <row r="1274" spans="13:14" ht="15" x14ac:dyDescent="0.35">
      <c r="M1274" s="27" t="s">
        <v>917</v>
      </c>
      <c r="N1274" s="28">
        <v>5384.24</v>
      </c>
    </row>
    <row r="1275" spans="13:14" ht="15" x14ac:dyDescent="0.35">
      <c r="M1275" s="27" t="s">
        <v>902</v>
      </c>
      <c r="N1275" s="28">
        <v>14727.2</v>
      </c>
    </row>
    <row r="1276" spans="13:14" ht="15" x14ac:dyDescent="0.35">
      <c r="M1276" s="27" t="s">
        <v>904</v>
      </c>
      <c r="N1276" s="28">
        <v>13778.67</v>
      </c>
    </row>
    <row r="1277" spans="13:14" ht="15" x14ac:dyDescent="0.35">
      <c r="M1277" s="27" t="s">
        <v>947</v>
      </c>
      <c r="N1277" s="28">
        <v>65250</v>
      </c>
    </row>
    <row r="1278" spans="13:14" ht="15" x14ac:dyDescent="0.35">
      <c r="M1278" s="27" t="s">
        <v>903</v>
      </c>
      <c r="N1278" s="28">
        <v>13734</v>
      </c>
    </row>
    <row r="1279" spans="13:14" ht="15" x14ac:dyDescent="0.35">
      <c r="M1279" s="27" t="s">
        <v>692</v>
      </c>
      <c r="N1279" s="28">
        <v>1241</v>
      </c>
    </row>
    <row r="1280" spans="13:14" ht="15" x14ac:dyDescent="0.35">
      <c r="M1280" s="27" t="s">
        <v>945</v>
      </c>
      <c r="N1280" s="28">
        <v>872866</v>
      </c>
    </row>
    <row r="1281" spans="13:14" ht="15" x14ac:dyDescent="0.35">
      <c r="M1281" s="27" t="s">
        <v>914</v>
      </c>
      <c r="N1281" s="28">
        <v>6377.74</v>
      </c>
    </row>
    <row r="1282" spans="13:14" ht="15" x14ac:dyDescent="0.35">
      <c r="M1282" s="27" t="s">
        <v>967</v>
      </c>
      <c r="N1282" s="28">
        <v>624815</v>
      </c>
    </row>
    <row r="1283" spans="13:14" ht="15" x14ac:dyDescent="0.35">
      <c r="M1283" s="27" t="s">
        <v>603</v>
      </c>
      <c r="N1283" s="28">
        <v>57120.86</v>
      </c>
    </row>
    <row r="1284" spans="13:14" ht="15" x14ac:dyDescent="0.35">
      <c r="M1284" s="27" t="s">
        <v>801</v>
      </c>
      <c r="N1284" s="28">
        <v>13348.16</v>
      </c>
    </row>
    <row r="1285" spans="13:14" ht="15" x14ac:dyDescent="0.35">
      <c r="M1285" s="27" t="s">
        <v>876</v>
      </c>
      <c r="N1285" s="28">
        <v>27167.41</v>
      </c>
    </row>
    <row r="1286" spans="13:14" ht="15" x14ac:dyDescent="0.35">
      <c r="M1286" s="27" t="s">
        <v>923</v>
      </c>
      <c r="N1286" s="28">
        <v>140000</v>
      </c>
    </row>
    <row r="1287" spans="13:14" ht="15" x14ac:dyDescent="0.35">
      <c r="M1287" s="27" t="s">
        <v>799</v>
      </c>
      <c r="N1287" s="28">
        <v>489404.82</v>
      </c>
    </row>
    <row r="1288" spans="13:14" ht="15" x14ac:dyDescent="0.35">
      <c r="M1288" s="27" t="s">
        <v>942</v>
      </c>
      <c r="N1288" s="28">
        <v>14138</v>
      </c>
    </row>
    <row r="1289" spans="13:14" ht="15" x14ac:dyDescent="0.35">
      <c r="M1289" s="27" t="s">
        <v>907</v>
      </c>
      <c r="N1289" s="28">
        <v>16046</v>
      </c>
    </row>
    <row r="1290" spans="13:14" ht="15" x14ac:dyDescent="0.35">
      <c r="M1290" s="27" t="s">
        <v>966</v>
      </c>
      <c r="N1290" s="28">
        <v>12356</v>
      </c>
    </row>
    <row r="1291" spans="13:14" ht="15" x14ac:dyDescent="0.35">
      <c r="M1291" s="27" t="s">
        <v>686</v>
      </c>
      <c r="N1291" s="28">
        <v>43089.57</v>
      </c>
    </row>
    <row r="1292" spans="13:14" ht="15" x14ac:dyDescent="0.35">
      <c r="M1292" s="27" t="s">
        <v>969</v>
      </c>
      <c r="N1292" s="28">
        <v>3710</v>
      </c>
    </row>
    <row r="1293" spans="13:14" ht="15" x14ac:dyDescent="0.35">
      <c r="M1293" s="27" t="s">
        <v>804</v>
      </c>
      <c r="N1293" s="28">
        <v>12936</v>
      </c>
    </row>
    <row r="1294" spans="13:14" ht="15" x14ac:dyDescent="0.35">
      <c r="M1294" s="27" t="s">
        <v>905</v>
      </c>
      <c r="N1294" s="28">
        <v>13186</v>
      </c>
    </row>
    <row r="1295" spans="13:14" ht="15" x14ac:dyDescent="0.35">
      <c r="M1295" s="27" t="s">
        <v>842</v>
      </c>
      <c r="N1295" s="28">
        <v>2120</v>
      </c>
    </row>
    <row r="1296" spans="13:14" ht="15" x14ac:dyDescent="0.35">
      <c r="M1296" s="27" t="s">
        <v>810</v>
      </c>
      <c r="N1296" s="28">
        <v>14428</v>
      </c>
    </row>
    <row r="1297" spans="13:14" ht="15" x14ac:dyDescent="0.35">
      <c r="M1297" s="27" t="s">
        <v>908</v>
      </c>
      <c r="N1297" s="28">
        <v>28898.63</v>
      </c>
    </row>
    <row r="1298" spans="13:14" ht="15" x14ac:dyDescent="0.35">
      <c r="M1298" s="27" t="s">
        <v>848</v>
      </c>
      <c r="N1298" s="28">
        <v>74418</v>
      </c>
    </row>
    <row r="1299" spans="13:14" ht="15" x14ac:dyDescent="0.35">
      <c r="M1299" s="27" t="s">
        <v>932</v>
      </c>
      <c r="N1299" s="28">
        <v>526612</v>
      </c>
    </row>
    <row r="1300" spans="13:14" ht="15" x14ac:dyDescent="0.35">
      <c r="M1300" s="27" t="s">
        <v>795</v>
      </c>
      <c r="N1300" s="28">
        <v>279372.90000000002</v>
      </c>
    </row>
    <row r="1301" spans="13:14" ht="15" x14ac:dyDescent="0.35">
      <c r="M1301" s="27" t="s">
        <v>811</v>
      </c>
      <c r="N1301" s="28">
        <v>12243.76</v>
      </c>
    </row>
    <row r="1302" spans="13:14" ht="15" x14ac:dyDescent="0.35">
      <c r="M1302" s="27" t="s">
        <v>928</v>
      </c>
      <c r="N1302" s="28">
        <v>6535.88</v>
      </c>
    </row>
    <row r="1303" spans="13:14" ht="15" x14ac:dyDescent="0.35">
      <c r="M1303" s="27" t="s">
        <v>970</v>
      </c>
      <c r="N1303" s="28">
        <v>585623</v>
      </c>
    </row>
    <row r="1304" spans="13:14" ht="15" x14ac:dyDescent="0.35">
      <c r="M1304" s="27" t="s">
        <v>961</v>
      </c>
      <c r="N1304" s="28">
        <v>13292</v>
      </c>
    </row>
    <row r="1305" spans="13:14" ht="15" x14ac:dyDescent="0.35">
      <c r="M1305" s="27" t="s">
        <v>954</v>
      </c>
      <c r="N1305" s="28">
        <v>14115.66</v>
      </c>
    </row>
    <row r="1306" spans="13:14" ht="15" x14ac:dyDescent="0.35">
      <c r="M1306" s="27" t="s">
        <v>861</v>
      </c>
      <c r="N1306" s="28">
        <v>13007.83</v>
      </c>
    </row>
    <row r="1307" spans="13:14" ht="15" x14ac:dyDescent="0.35">
      <c r="M1307" s="27" t="s">
        <v>965</v>
      </c>
      <c r="N1307" s="28">
        <v>11944</v>
      </c>
    </row>
    <row r="1308" spans="13:14" ht="15" x14ac:dyDescent="0.35">
      <c r="M1308" s="27" t="s">
        <v>959</v>
      </c>
      <c r="N1308" s="28">
        <v>11988</v>
      </c>
    </row>
    <row r="1309" spans="13:14" ht="15" x14ac:dyDescent="0.35">
      <c r="M1309" s="27" t="s">
        <v>889</v>
      </c>
      <c r="N1309" s="28">
        <v>13792.77</v>
      </c>
    </row>
    <row r="1310" spans="13:14" ht="15" x14ac:dyDescent="0.35">
      <c r="M1310" s="27" t="s">
        <v>955</v>
      </c>
      <c r="N1310" s="28">
        <v>12365.83</v>
      </c>
    </row>
    <row r="1311" spans="13:14" ht="15" x14ac:dyDescent="0.35">
      <c r="M1311" s="27" t="s">
        <v>960</v>
      </c>
      <c r="N1311" s="28">
        <v>10395.5</v>
      </c>
    </row>
    <row r="1312" spans="13:14" ht="15" x14ac:dyDescent="0.35">
      <c r="M1312" s="27" t="s">
        <v>957</v>
      </c>
      <c r="N1312" s="28">
        <v>13181.54</v>
      </c>
    </row>
    <row r="1313" spans="13:14" ht="15" x14ac:dyDescent="0.35">
      <c r="M1313" s="27" t="s">
        <v>978</v>
      </c>
      <c r="N1313" s="28">
        <v>1236176</v>
      </c>
    </row>
    <row r="1314" spans="13:14" ht="15" x14ac:dyDescent="0.35">
      <c r="M1314" s="27" t="s">
        <v>956</v>
      </c>
      <c r="N1314" s="28">
        <v>11852.6</v>
      </c>
    </row>
    <row r="1315" spans="13:14" ht="15" x14ac:dyDescent="0.35">
      <c r="M1315" s="27" t="s">
        <v>962</v>
      </c>
      <c r="N1315" s="28">
        <v>13170</v>
      </c>
    </row>
    <row r="1316" spans="13:14" ht="15" x14ac:dyDescent="0.35">
      <c r="M1316" s="27" t="s">
        <v>870</v>
      </c>
      <c r="N1316" s="28">
        <v>439788.9</v>
      </c>
    </row>
    <row r="1317" spans="13:14" ht="15" x14ac:dyDescent="0.35">
      <c r="M1317" s="27" t="s">
        <v>880</v>
      </c>
      <c r="N1317" s="28">
        <v>354020.2</v>
      </c>
    </row>
    <row r="1318" spans="13:14" ht="15" x14ac:dyDescent="0.35">
      <c r="M1318" s="27" t="s">
        <v>951</v>
      </c>
      <c r="N1318" s="28">
        <v>11970</v>
      </c>
    </row>
    <row r="1319" spans="13:14" ht="15" x14ac:dyDescent="0.35">
      <c r="M1319" s="27" t="s">
        <v>909</v>
      </c>
      <c r="N1319" s="28">
        <v>28968.3</v>
      </c>
    </row>
    <row r="1320" spans="13:14" ht="15" x14ac:dyDescent="0.35">
      <c r="M1320" s="27" t="s">
        <v>974</v>
      </c>
      <c r="N1320" s="28">
        <v>7286</v>
      </c>
    </row>
    <row r="1321" spans="13:14" ht="15" x14ac:dyDescent="0.35">
      <c r="M1321" s="27" t="s">
        <v>842</v>
      </c>
      <c r="N1321" s="28">
        <v>2120</v>
      </c>
    </row>
    <row r="1322" spans="13:14" ht="15" x14ac:dyDescent="0.35">
      <c r="M1322" s="27" t="s">
        <v>842</v>
      </c>
      <c r="N1322" s="28">
        <v>1900</v>
      </c>
    </row>
    <row r="1323" spans="13:14" ht="15" x14ac:dyDescent="0.35">
      <c r="M1323" s="27" t="s">
        <v>867</v>
      </c>
      <c r="N1323" s="28">
        <v>312225.51</v>
      </c>
    </row>
    <row r="1324" spans="13:14" ht="15" x14ac:dyDescent="0.35">
      <c r="M1324" s="27" t="s">
        <v>842</v>
      </c>
      <c r="N1324" s="28">
        <v>2480</v>
      </c>
    </row>
    <row r="1325" spans="13:14" ht="15" x14ac:dyDescent="0.35">
      <c r="M1325" s="27" t="s">
        <v>980</v>
      </c>
      <c r="N1325" s="28">
        <v>320000</v>
      </c>
    </row>
    <row r="1326" spans="13:14" ht="15" x14ac:dyDescent="0.35">
      <c r="M1326" s="27" t="s">
        <v>794</v>
      </c>
      <c r="N1326" s="28">
        <v>205532.12</v>
      </c>
    </row>
    <row r="1327" spans="13:14" ht="15" x14ac:dyDescent="0.35">
      <c r="M1327" s="27" t="s">
        <v>842</v>
      </c>
      <c r="N1327" s="28">
        <v>1020</v>
      </c>
    </row>
    <row r="1328" spans="13:14" ht="15" x14ac:dyDescent="0.35">
      <c r="M1328" s="27" t="s">
        <v>983</v>
      </c>
      <c r="N1328" s="28">
        <v>134914</v>
      </c>
    </row>
    <row r="1329" spans="13:14" ht="15" x14ac:dyDescent="0.35">
      <c r="M1329" s="27" t="s">
        <v>890</v>
      </c>
      <c r="N1329" s="28">
        <v>254580</v>
      </c>
    </row>
    <row r="1330" spans="13:14" ht="15" x14ac:dyDescent="0.35">
      <c r="M1330" s="27" t="s">
        <v>812</v>
      </c>
      <c r="N1330" s="28">
        <v>11054</v>
      </c>
    </row>
    <row r="1331" spans="13:14" ht="15" x14ac:dyDescent="0.35">
      <c r="M1331" s="27" t="s">
        <v>812</v>
      </c>
      <c r="N1331" s="28">
        <v>13822</v>
      </c>
    </row>
    <row r="1332" spans="13:14" ht="15" x14ac:dyDescent="0.35">
      <c r="M1332" s="27" t="s">
        <v>837</v>
      </c>
      <c r="N1332" s="28">
        <v>546000</v>
      </c>
    </row>
    <row r="1333" spans="13:14" ht="15" x14ac:dyDescent="0.35">
      <c r="M1333" s="27" t="s">
        <v>850</v>
      </c>
      <c r="N1333" s="28">
        <v>-281500</v>
      </c>
    </row>
    <row r="1334" spans="13:14" ht="15" x14ac:dyDescent="0.35">
      <c r="M1334" s="27" t="s">
        <v>983</v>
      </c>
      <c r="N1334" s="28">
        <v>281500</v>
      </c>
    </row>
    <row r="1335" spans="13:14" ht="15" x14ac:dyDescent="0.35">
      <c r="M1335" s="27" t="s">
        <v>953</v>
      </c>
      <c r="N1335" s="28">
        <v>15212.14</v>
      </c>
    </row>
    <row r="1336" spans="13:14" ht="15" x14ac:dyDescent="0.35">
      <c r="M1336" s="27" t="s">
        <v>982</v>
      </c>
      <c r="N1336" s="28">
        <v>427799</v>
      </c>
    </row>
    <row r="1337" spans="13:14" ht="15" x14ac:dyDescent="0.35">
      <c r="M1337" s="27" t="s">
        <v>906</v>
      </c>
      <c r="N1337" s="28">
        <v>32556.31</v>
      </c>
    </row>
    <row r="1338" spans="13:14" ht="15" x14ac:dyDescent="0.35">
      <c r="M1338" s="27" t="s">
        <v>974</v>
      </c>
      <c r="N1338" s="28">
        <v>2460.5</v>
      </c>
    </row>
    <row r="1339" spans="13:14" ht="15" x14ac:dyDescent="0.35">
      <c r="M1339" s="27" t="s">
        <v>988</v>
      </c>
      <c r="N1339" s="28">
        <v>1016318</v>
      </c>
    </row>
    <row r="1340" spans="13:14" ht="15" x14ac:dyDescent="0.35">
      <c r="M1340" s="27" t="s">
        <v>700</v>
      </c>
      <c r="N1340" s="28">
        <v>37639.79</v>
      </c>
    </row>
    <row r="1341" spans="13:14" ht="15" x14ac:dyDescent="0.35">
      <c r="M1341" s="27" t="s">
        <v>842</v>
      </c>
      <c r="N1341" s="28">
        <v>1780</v>
      </c>
    </row>
    <row r="1342" spans="13:14" ht="15" x14ac:dyDescent="0.35">
      <c r="M1342" s="27" t="s">
        <v>842</v>
      </c>
      <c r="N1342" s="28">
        <v>9300</v>
      </c>
    </row>
    <row r="1343" spans="13:14" ht="15" x14ac:dyDescent="0.35">
      <c r="M1343" s="27" t="s">
        <v>986</v>
      </c>
      <c r="N1343" s="28">
        <v>200000</v>
      </c>
    </row>
    <row r="1344" spans="13:14" ht="15" x14ac:dyDescent="0.35">
      <c r="M1344" s="27" t="s">
        <v>975</v>
      </c>
      <c r="N1344" s="28">
        <v>306908</v>
      </c>
    </row>
    <row r="1345" spans="13:14" ht="15" x14ac:dyDescent="0.35">
      <c r="M1345" s="27" t="s">
        <v>842</v>
      </c>
      <c r="N1345" s="28">
        <v>240</v>
      </c>
    </row>
    <row r="1346" spans="13:14" ht="15" x14ac:dyDescent="0.35">
      <c r="M1346" s="27" t="s">
        <v>926</v>
      </c>
      <c r="N1346" s="28">
        <v>135480.32000000001</v>
      </c>
    </row>
    <row r="1347" spans="13:14" ht="15" x14ac:dyDescent="0.35">
      <c r="M1347" s="27" t="s">
        <v>842</v>
      </c>
      <c r="N1347" s="28">
        <v>3200</v>
      </c>
    </row>
    <row r="1348" spans="13:14" ht="15" x14ac:dyDescent="0.35">
      <c r="M1348" s="27" t="s">
        <v>842</v>
      </c>
      <c r="N1348" s="28">
        <v>14740</v>
      </c>
    </row>
    <row r="1349" spans="13:14" ht="15" x14ac:dyDescent="0.35">
      <c r="M1349" s="27" t="s">
        <v>842</v>
      </c>
      <c r="N1349" s="28">
        <v>240</v>
      </c>
    </row>
    <row r="1350" spans="13:14" ht="15" x14ac:dyDescent="0.35">
      <c r="M1350" s="27" t="s">
        <v>992</v>
      </c>
      <c r="N1350" s="28">
        <v>770449</v>
      </c>
    </row>
    <row r="1351" spans="13:14" ht="15" x14ac:dyDescent="0.35">
      <c r="M1351" s="27" t="s">
        <v>990</v>
      </c>
      <c r="N1351" s="28">
        <v>498385</v>
      </c>
    </row>
    <row r="1352" spans="13:14" ht="15" x14ac:dyDescent="0.35">
      <c r="M1352" s="27" t="s">
        <v>989</v>
      </c>
      <c r="N1352" s="28">
        <v>134306</v>
      </c>
    </row>
    <row r="1353" spans="13:14" ht="15" x14ac:dyDescent="0.35">
      <c r="M1353" s="27" t="s">
        <v>856</v>
      </c>
      <c r="N1353" s="28">
        <v>260862.74</v>
      </c>
    </row>
    <row r="1354" spans="13:14" ht="15" x14ac:dyDescent="0.35">
      <c r="M1354" s="27" t="s">
        <v>950</v>
      </c>
      <c r="N1354" s="28">
        <v>6573.28</v>
      </c>
    </row>
    <row r="1355" spans="13:14" ht="15" x14ac:dyDescent="0.35">
      <c r="M1355" s="27" t="s">
        <v>985</v>
      </c>
      <c r="N1355" s="28">
        <v>92946</v>
      </c>
    </row>
    <row r="1356" spans="13:14" ht="15" x14ac:dyDescent="0.35">
      <c r="M1356" s="27" t="s">
        <v>842</v>
      </c>
      <c r="N1356" s="28">
        <v>620</v>
      </c>
    </row>
    <row r="1357" spans="13:14" ht="15" x14ac:dyDescent="0.35">
      <c r="M1357" s="27" t="s">
        <v>998</v>
      </c>
      <c r="N1357" s="28">
        <v>3200</v>
      </c>
    </row>
    <row r="1358" spans="13:14" ht="15" x14ac:dyDescent="0.35">
      <c r="M1358" s="27" t="s">
        <v>957</v>
      </c>
      <c r="N1358" s="28">
        <v>12163</v>
      </c>
    </row>
    <row r="1359" spans="13:14" ht="15" x14ac:dyDescent="0.35">
      <c r="M1359" s="27" t="s">
        <v>959</v>
      </c>
      <c r="N1359" s="28">
        <v>12628</v>
      </c>
    </row>
    <row r="1360" spans="13:14" ht="15" x14ac:dyDescent="0.35">
      <c r="M1360" s="27" t="s">
        <v>921</v>
      </c>
      <c r="N1360" s="28">
        <v>478451</v>
      </c>
    </row>
    <row r="1361" spans="13:14" ht="15" x14ac:dyDescent="0.35">
      <c r="M1361" s="27" t="s">
        <v>842</v>
      </c>
      <c r="N1361" s="28">
        <v>580</v>
      </c>
    </row>
    <row r="1362" spans="13:14" ht="15" x14ac:dyDescent="0.35">
      <c r="M1362" s="27" t="s">
        <v>827</v>
      </c>
      <c r="N1362" s="28">
        <v>403624</v>
      </c>
    </row>
    <row r="1363" spans="13:14" ht="15" x14ac:dyDescent="0.35">
      <c r="M1363" s="27" t="s">
        <v>960</v>
      </c>
      <c r="N1363" s="28">
        <v>10294</v>
      </c>
    </row>
    <row r="1364" spans="13:14" ht="15" x14ac:dyDescent="0.35">
      <c r="M1364" s="27" t="s">
        <v>955</v>
      </c>
      <c r="N1364" s="28">
        <v>12318</v>
      </c>
    </row>
    <row r="1365" spans="13:14" ht="15" x14ac:dyDescent="0.35">
      <c r="M1365" s="27" t="s">
        <v>963</v>
      </c>
      <c r="N1365" s="28">
        <v>11354</v>
      </c>
    </row>
    <row r="1366" spans="13:14" ht="15" x14ac:dyDescent="0.35">
      <c r="M1366" s="27" t="s">
        <v>963</v>
      </c>
      <c r="N1366" s="28">
        <v>12128</v>
      </c>
    </row>
    <row r="1367" spans="13:14" ht="15" x14ac:dyDescent="0.35">
      <c r="M1367" s="27" t="s">
        <v>964</v>
      </c>
      <c r="N1367" s="28">
        <v>13760.6</v>
      </c>
    </row>
    <row r="1368" spans="13:14" ht="15" x14ac:dyDescent="0.35">
      <c r="M1368" s="27" t="s">
        <v>956</v>
      </c>
      <c r="N1368" s="28">
        <v>10923</v>
      </c>
    </row>
    <row r="1369" spans="13:14" ht="15" x14ac:dyDescent="0.35">
      <c r="M1369" s="27" t="s">
        <v>846</v>
      </c>
      <c r="N1369" s="28">
        <v>1275549</v>
      </c>
    </row>
    <row r="1370" spans="13:14" ht="15" x14ac:dyDescent="0.35">
      <c r="M1370" s="27" t="s">
        <v>954</v>
      </c>
      <c r="N1370" s="28">
        <v>11417</v>
      </c>
    </row>
    <row r="1371" spans="13:14" ht="15" x14ac:dyDescent="0.35">
      <c r="M1371" s="27" t="s">
        <v>792</v>
      </c>
      <c r="N1371" s="28">
        <v>137571.07999999999</v>
      </c>
    </row>
    <row r="1372" spans="13:14" ht="15" x14ac:dyDescent="0.35">
      <c r="M1372" s="27" t="s">
        <v>965</v>
      </c>
      <c r="N1372" s="28">
        <v>11363</v>
      </c>
    </row>
    <row r="1373" spans="13:14" ht="15" x14ac:dyDescent="0.35">
      <c r="M1373" s="27" t="s">
        <v>961</v>
      </c>
      <c r="N1373" s="28">
        <v>14464</v>
      </c>
    </row>
    <row r="1374" spans="13:14" ht="15" x14ac:dyDescent="0.35">
      <c r="M1374" s="27" t="s">
        <v>962</v>
      </c>
      <c r="N1374" s="28">
        <v>13818</v>
      </c>
    </row>
    <row r="1375" spans="13:14" ht="15" x14ac:dyDescent="0.35">
      <c r="M1375" s="27" t="s">
        <v>995</v>
      </c>
      <c r="N1375" s="28">
        <v>9094.14</v>
      </c>
    </row>
    <row r="1376" spans="13:14" ht="15" x14ac:dyDescent="0.35">
      <c r="M1376" s="27" t="s">
        <v>934</v>
      </c>
      <c r="N1376" s="28">
        <v>6028.6</v>
      </c>
    </row>
    <row r="1377" spans="13:14" ht="15" x14ac:dyDescent="0.35">
      <c r="M1377" s="27" t="s">
        <v>922</v>
      </c>
      <c r="N1377" s="28">
        <v>1175.8</v>
      </c>
    </row>
    <row r="1378" spans="13:14" ht="15" x14ac:dyDescent="0.35">
      <c r="M1378" s="27" t="s">
        <v>987</v>
      </c>
      <c r="N1378" s="28">
        <v>1702.85</v>
      </c>
    </row>
    <row r="1379" spans="13:14" ht="15" x14ac:dyDescent="0.35">
      <c r="M1379" s="27" t="s">
        <v>729</v>
      </c>
      <c r="N1379" s="28">
        <v>6065.99</v>
      </c>
    </row>
    <row r="1380" spans="13:14" ht="15" x14ac:dyDescent="0.35">
      <c r="M1380" s="27" t="s">
        <v>940</v>
      </c>
      <c r="N1380" s="28">
        <v>9806.5499999999993</v>
      </c>
    </row>
    <row r="1381" spans="13:14" ht="15" x14ac:dyDescent="0.35">
      <c r="M1381" s="27" t="s">
        <v>999</v>
      </c>
      <c r="N1381" s="28">
        <v>9734.43</v>
      </c>
    </row>
    <row r="1382" spans="13:14" ht="15" x14ac:dyDescent="0.35">
      <c r="M1382" s="27" t="s">
        <v>958</v>
      </c>
      <c r="N1382" s="28">
        <v>11044</v>
      </c>
    </row>
    <row r="1383" spans="13:14" ht="15" x14ac:dyDescent="0.35">
      <c r="M1383" s="27" t="s">
        <v>958</v>
      </c>
      <c r="N1383" s="28">
        <v>11240</v>
      </c>
    </row>
    <row r="1384" spans="13:14" ht="15" x14ac:dyDescent="0.35">
      <c r="M1384" s="27" t="s">
        <v>842</v>
      </c>
      <c r="N1384" s="28">
        <v>1280</v>
      </c>
    </row>
    <row r="1385" spans="13:14" ht="15" x14ac:dyDescent="0.35">
      <c r="M1385" s="27" t="s">
        <v>978</v>
      </c>
      <c r="N1385" s="28">
        <v>412059</v>
      </c>
    </row>
    <row r="1386" spans="13:14" ht="15" x14ac:dyDescent="0.35">
      <c r="M1386" s="27" t="s">
        <v>953</v>
      </c>
      <c r="N1386" s="28">
        <v>16123</v>
      </c>
    </row>
    <row r="1387" spans="13:14" ht="15" x14ac:dyDescent="0.35">
      <c r="M1387" s="27" t="s">
        <v>840</v>
      </c>
      <c r="N1387" s="28">
        <v>179798</v>
      </c>
    </row>
    <row r="1388" spans="13:14" ht="15" x14ac:dyDescent="0.35">
      <c r="M1388" s="27" t="s">
        <v>964</v>
      </c>
      <c r="N1388" s="28">
        <v>13878</v>
      </c>
    </row>
    <row r="1389" spans="13:14" ht="15" x14ac:dyDescent="0.35">
      <c r="M1389" s="27" t="s">
        <v>971</v>
      </c>
      <c r="N1389" s="28">
        <v>6556.05</v>
      </c>
    </row>
    <row r="1390" spans="13:14" ht="15" x14ac:dyDescent="0.35">
      <c r="M1390" s="27" t="s">
        <v>894</v>
      </c>
      <c r="N1390" s="28">
        <v>24451.64</v>
      </c>
    </row>
    <row r="1391" spans="13:14" ht="15" x14ac:dyDescent="0.35">
      <c r="M1391" s="27" t="s">
        <v>842</v>
      </c>
      <c r="N1391" s="28">
        <v>240</v>
      </c>
    </row>
    <row r="1392" spans="13:14" ht="15" x14ac:dyDescent="0.35">
      <c r="M1392" s="27" t="s">
        <v>842</v>
      </c>
      <c r="N1392" s="28">
        <v>2180</v>
      </c>
    </row>
    <row r="1393" spans="13:14" ht="15" x14ac:dyDescent="0.35">
      <c r="M1393" s="27" t="s">
        <v>853</v>
      </c>
      <c r="N1393" s="28">
        <v>545057.48</v>
      </c>
    </row>
    <row r="1394" spans="13:14" ht="15" x14ac:dyDescent="0.35">
      <c r="M1394" s="27" t="s">
        <v>851</v>
      </c>
      <c r="N1394" s="28">
        <v>603367.43000000005</v>
      </c>
    </row>
    <row r="1395" spans="13:14" ht="15" x14ac:dyDescent="0.35">
      <c r="M1395" s="27" t="s">
        <v>878</v>
      </c>
      <c r="N1395" s="28">
        <v>50561.51</v>
      </c>
    </row>
    <row r="1396" spans="13:14" ht="15" x14ac:dyDescent="0.35">
      <c r="M1396" s="27" t="s">
        <v>993</v>
      </c>
      <c r="N1396" s="28">
        <v>219793</v>
      </c>
    </row>
    <row r="1397" spans="13:14" ht="15" x14ac:dyDescent="0.35">
      <c r="M1397" s="27" t="s">
        <v>1012</v>
      </c>
      <c r="N1397" s="28">
        <v>12473</v>
      </c>
    </row>
    <row r="1398" spans="13:14" ht="15" x14ac:dyDescent="0.35">
      <c r="M1398" s="27" t="s">
        <v>1013</v>
      </c>
      <c r="N1398" s="28">
        <v>12000</v>
      </c>
    </row>
    <row r="1399" spans="13:14" ht="15" x14ac:dyDescent="0.35">
      <c r="M1399" s="27" t="s">
        <v>1005</v>
      </c>
      <c r="N1399" s="28">
        <v>18390</v>
      </c>
    </row>
    <row r="1400" spans="13:14" ht="15" x14ac:dyDescent="0.35">
      <c r="M1400" s="27" t="s">
        <v>951</v>
      </c>
      <c r="N1400" s="28">
        <v>12746</v>
      </c>
    </row>
    <row r="1401" spans="13:14" ht="15" x14ac:dyDescent="0.35">
      <c r="M1401" s="27" t="s">
        <v>883</v>
      </c>
      <c r="N1401" s="28">
        <v>2818.44</v>
      </c>
    </row>
    <row r="1402" spans="13:14" ht="15" x14ac:dyDescent="0.35">
      <c r="M1402" s="27" t="s">
        <v>847</v>
      </c>
      <c r="N1402" s="28">
        <v>115513</v>
      </c>
    </row>
    <row r="1403" spans="13:14" ht="15" x14ac:dyDescent="0.35">
      <c r="M1403" s="27" t="s">
        <v>858</v>
      </c>
      <c r="N1403" s="28">
        <v>81167.710000000006</v>
      </c>
    </row>
    <row r="1404" spans="13:14" ht="15" x14ac:dyDescent="0.35">
      <c r="M1404" s="27" t="s">
        <v>984</v>
      </c>
      <c r="N1404" s="28">
        <v>13299.73</v>
      </c>
    </row>
    <row r="1405" spans="13:14" ht="15" x14ac:dyDescent="0.35">
      <c r="M1405" s="27" t="s">
        <v>864</v>
      </c>
      <c r="N1405" s="28">
        <v>225754.77</v>
      </c>
    </row>
    <row r="1406" spans="13:14" ht="15" x14ac:dyDescent="0.35">
      <c r="M1406" s="27" t="s">
        <v>959</v>
      </c>
      <c r="N1406" s="28">
        <v>13432</v>
      </c>
    </row>
    <row r="1407" spans="13:14" ht="15" x14ac:dyDescent="0.35">
      <c r="M1407" s="27" t="s">
        <v>965</v>
      </c>
      <c r="N1407" s="28">
        <v>13709.86</v>
      </c>
    </row>
    <row r="1408" spans="13:14" ht="15" x14ac:dyDescent="0.35">
      <c r="M1408" s="27" t="s">
        <v>898</v>
      </c>
      <c r="N1408" s="28">
        <v>394416</v>
      </c>
    </row>
    <row r="1409" spans="13:14" ht="15" x14ac:dyDescent="0.35">
      <c r="M1409" s="27" t="s">
        <v>991</v>
      </c>
      <c r="N1409" s="28">
        <v>322793</v>
      </c>
    </row>
    <row r="1410" spans="13:14" ht="15" x14ac:dyDescent="0.35">
      <c r="M1410" s="27" t="s">
        <v>962</v>
      </c>
      <c r="N1410" s="28">
        <v>12720</v>
      </c>
    </row>
    <row r="1411" spans="13:14" ht="15" x14ac:dyDescent="0.35">
      <c r="M1411" s="27" t="s">
        <v>803</v>
      </c>
      <c r="N1411" s="28">
        <v>2419.39</v>
      </c>
    </row>
    <row r="1412" spans="13:14" ht="15" x14ac:dyDescent="0.35">
      <c r="M1412" s="27" t="s">
        <v>960</v>
      </c>
      <c r="N1412" s="28">
        <v>11277</v>
      </c>
    </row>
    <row r="1413" spans="13:14" ht="15" x14ac:dyDescent="0.35">
      <c r="M1413" s="27" t="s">
        <v>955</v>
      </c>
      <c r="N1413" s="28">
        <v>14478</v>
      </c>
    </row>
    <row r="1414" spans="13:14" ht="15" x14ac:dyDescent="0.35">
      <c r="M1414" s="27" t="s">
        <v>957</v>
      </c>
      <c r="N1414" s="28">
        <v>13294.2</v>
      </c>
    </row>
    <row r="1415" spans="13:14" ht="15" x14ac:dyDescent="0.35">
      <c r="M1415" s="27" t="s">
        <v>946</v>
      </c>
      <c r="N1415" s="28">
        <v>549685</v>
      </c>
    </row>
    <row r="1416" spans="13:14" ht="15" x14ac:dyDescent="0.35">
      <c r="M1416" s="27" t="s">
        <v>951</v>
      </c>
      <c r="N1416" s="28">
        <v>15355.38</v>
      </c>
    </row>
    <row r="1417" spans="13:14" ht="15" x14ac:dyDescent="0.35">
      <c r="M1417" s="27" t="s">
        <v>845</v>
      </c>
      <c r="N1417" s="28">
        <v>100000</v>
      </c>
    </row>
    <row r="1418" spans="13:14" ht="15" x14ac:dyDescent="0.35">
      <c r="M1418" s="27" t="s">
        <v>842</v>
      </c>
      <c r="N1418" s="28">
        <v>5920</v>
      </c>
    </row>
    <row r="1419" spans="13:14" ht="15" x14ac:dyDescent="0.35">
      <c r="M1419" s="27" t="s">
        <v>842</v>
      </c>
      <c r="N1419" s="28">
        <v>6320</v>
      </c>
    </row>
    <row r="1420" spans="13:14" ht="15" x14ac:dyDescent="0.35">
      <c r="M1420" s="27" t="s">
        <v>1037</v>
      </c>
      <c r="N1420" s="28">
        <v>182281</v>
      </c>
    </row>
    <row r="1421" spans="13:14" ht="15" x14ac:dyDescent="0.35">
      <c r="M1421" s="27" t="s">
        <v>842</v>
      </c>
      <c r="N1421" s="28">
        <v>1600</v>
      </c>
    </row>
    <row r="1422" spans="13:14" ht="15" x14ac:dyDescent="0.35">
      <c r="M1422" s="27" t="s">
        <v>952</v>
      </c>
      <c r="N1422" s="28">
        <v>40794</v>
      </c>
    </row>
    <row r="1423" spans="13:14" ht="15" x14ac:dyDescent="0.35">
      <c r="M1423" s="27" t="s">
        <v>958</v>
      </c>
      <c r="N1423" s="28">
        <v>12284</v>
      </c>
    </row>
    <row r="1424" spans="13:14" ht="15" x14ac:dyDescent="0.35">
      <c r="M1424" s="27" t="s">
        <v>956</v>
      </c>
      <c r="N1424" s="28">
        <v>12423</v>
      </c>
    </row>
    <row r="1425" spans="13:14" ht="15" x14ac:dyDescent="0.35">
      <c r="M1425" s="27" t="s">
        <v>1000</v>
      </c>
      <c r="N1425" s="28">
        <v>1860.73</v>
      </c>
    </row>
    <row r="1426" spans="13:14" ht="15" x14ac:dyDescent="0.35">
      <c r="M1426" s="27" t="s">
        <v>890</v>
      </c>
      <c r="N1426" s="28">
        <v>84860</v>
      </c>
    </row>
    <row r="1427" spans="13:14" ht="15" x14ac:dyDescent="0.35">
      <c r="M1427" s="27" t="s">
        <v>849</v>
      </c>
      <c r="N1427" s="28">
        <v>282441</v>
      </c>
    </row>
    <row r="1428" spans="13:14" ht="15" x14ac:dyDescent="0.35">
      <c r="M1428" s="27" t="s">
        <v>941</v>
      </c>
      <c r="N1428" s="28">
        <v>11866.51</v>
      </c>
    </row>
    <row r="1429" spans="13:14" ht="15" x14ac:dyDescent="0.35">
      <c r="M1429" s="27" t="s">
        <v>977</v>
      </c>
      <c r="N1429" s="28">
        <v>6063.99</v>
      </c>
    </row>
    <row r="1430" spans="13:14" ht="15" x14ac:dyDescent="0.35">
      <c r="M1430" s="27" t="s">
        <v>832</v>
      </c>
      <c r="N1430" s="28">
        <v>218633</v>
      </c>
    </row>
    <row r="1431" spans="13:14" ht="15" x14ac:dyDescent="0.35">
      <c r="M1431" s="27" t="s">
        <v>976</v>
      </c>
      <c r="N1431" s="28">
        <v>6092.75</v>
      </c>
    </row>
    <row r="1432" spans="13:14" ht="15" x14ac:dyDescent="0.35">
      <c r="M1432" s="27" t="s">
        <v>1011</v>
      </c>
      <c r="N1432" s="28">
        <v>456074</v>
      </c>
    </row>
    <row r="1433" spans="13:14" ht="15" x14ac:dyDescent="0.35">
      <c r="M1433" s="27" t="s">
        <v>963</v>
      </c>
      <c r="N1433" s="28">
        <v>13626.1</v>
      </c>
    </row>
    <row r="1434" spans="13:14" ht="15" x14ac:dyDescent="0.35">
      <c r="M1434" s="27" t="s">
        <v>842</v>
      </c>
      <c r="N1434" s="28">
        <v>9260</v>
      </c>
    </row>
    <row r="1435" spans="13:14" ht="15" x14ac:dyDescent="0.35">
      <c r="M1435" s="27" t="s">
        <v>972</v>
      </c>
      <c r="N1435" s="28">
        <v>6570.98</v>
      </c>
    </row>
    <row r="1436" spans="13:14" ht="15" x14ac:dyDescent="0.35">
      <c r="M1436" s="27" t="s">
        <v>936</v>
      </c>
      <c r="N1436" s="28">
        <v>272614.88</v>
      </c>
    </row>
    <row r="1437" spans="13:14" ht="15" x14ac:dyDescent="0.35">
      <c r="M1437" s="27" t="s">
        <v>984</v>
      </c>
      <c r="N1437" s="28">
        <v>13098</v>
      </c>
    </row>
    <row r="1438" spans="13:14" ht="15" x14ac:dyDescent="0.35">
      <c r="M1438" s="27" t="s">
        <v>828</v>
      </c>
      <c r="N1438" s="28">
        <v>47566.879999999997</v>
      </c>
    </row>
    <row r="1439" spans="13:14" ht="15" x14ac:dyDescent="0.35">
      <c r="M1439" s="27" t="s">
        <v>604</v>
      </c>
      <c r="N1439" s="28">
        <v>29685.06</v>
      </c>
    </row>
    <row r="1440" spans="13:14" ht="15" x14ac:dyDescent="0.35">
      <c r="M1440" s="27" t="s">
        <v>998</v>
      </c>
      <c r="N1440" s="28">
        <v>47.31</v>
      </c>
    </row>
    <row r="1441" spans="13:14" ht="15" x14ac:dyDescent="0.35">
      <c r="M1441" s="27" t="s">
        <v>920</v>
      </c>
      <c r="N1441" s="28">
        <v>3863.24</v>
      </c>
    </row>
    <row r="1442" spans="13:14" ht="15" x14ac:dyDescent="0.35">
      <c r="M1442" s="27" t="s">
        <v>980</v>
      </c>
      <c r="N1442" s="28">
        <v>107000</v>
      </c>
    </row>
    <row r="1443" spans="13:14" ht="15" x14ac:dyDescent="0.35">
      <c r="M1443" s="27" t="s">
        <v>1039</v>
      </c>
      <c r="N1443" s="28">
        <v>737593</v>
      </c>
    </row>
    <row r="1444" spans="13:14" ht="15" x14ac:dyDescent="0.35">
      <c r="M1444" s="27" t="s">
        <v>846</v>
      </c>
      <c r="N1444" s="28">
        <v>236670</v>
      </c>
    </row>
    <row r="1445" spans="13:14" ht="15" x14ac:dyDescent="0.35">
      <c r="M1445" s="27" t="s">
        <v>382</v>
      </c>
      <c r="N1445" s="28">
        <v>287384</v>
      </c>
    </row>
    <row r="1446" spans="13:14" ht="15" x14ac:dyDescent="0.35">
      <c r="M1446" s="27" t="s">
        <v>842</v>
      </c>
      <c r="N1446" s="28">
        <v>520</v>
      </c>
    </row>
    <row r="1447" spans="13:14" ht="15" x14ac:dyDescent="0.35">
      <c r="M1447" s="27" t="s">
        <v>901</v>
      </c>
      <c r="N1447" s="28">
        <v>14307</v>
      </c>
    </row>
    <row r="1448" spans="13:14" ht="15" x14ac:dyDescent="0.35">
      <c r="M1448" s="27" t="s">
        <v>1010</v>
      </c>
      <c r="N1448" s="28">
        <v>8512.99</v>
      </c>
    </row>
    <row r="1449" spans="13:14" ht="15" x14ac:dyDescent="0.35">
      <c r="M1449" s="27" t="s">
        <v>875</v>
      </c>
      <c r="N1449" s="28">
        <v>297516</v>
      </c>
    </row>
    <row r="1450" spans="13:14" ht="15" x14ac:dyDescent="0.35">
      <c r="M1450" s="27" t="s">
        <v>988</v>
      </c>
      <c r="N1450" s="28">
        <v>203207</v>
      </c>
    </row>
    <row r="1451" spans="13:14" ht="15" x14ac:dyDescent="0.35">
      <c r="M1451" s="27" t="s">
        <v>866</v>
      </c>
      <c r="N1451" s="28">
        <v>475000</v>
      </c>
    </row>
    <row r="1452" spans="13:14" ht="15" x14ac:dyDescent="0.35">
      <c r="M1452" s="27" t="s">
        <v>1019</v>
      </c>
      <c r="N1452" s="28">
        <v>10302.39</v>
      </c>
    </row>
    <row r="1453" spans="13:14" ht="15" x14ac:dyDescent="0.35">
      <c r="M1453" s="27" t="s">
        <v>829</v>
      </c>
      <c r="N1453" s="28">
        <v>370000</v>
      </c>
    </row>
    <row r="1454" spans="13:14" ht="15" x14ac:dyDescent="0.35">
      <c r="M1454" s="27" t="s">
        <v>874</v>
      </c>
      <c r="N1454" s="28">
        <v>4999</v>
      </c>
    </row>
    <row r="1455" spans="13:14" ht="15" x14ac:dyDescent="0.35">
      <c r="M1455" s="27" t="s">
        <v>1026</v>
      </c>
      <c r="N1455" s="28">
        <v>12450</v>
      </c>
    </row>
    <row r="1456" spans="13:14" ht="15" x14ac:dyDescent="0.35">
      <c r="M1456" s="27" t="s">
        <v>953</v>
      </c>
      <c r="N1456" s="28">
        <v>11679.74</v>
      </c>
    </row>
    <row r="1457" spans="13:14" ht="15" x14ac:dyDescent="0.35">
      <c r="M1457" s="27" t="s">
        <v>961</v>
      </c>
      <c r="N1457" s="28">
        <v>12872.04</v>
      </c>
    </row>
    <row r="1458" spans="13:14" ht="15" x14ac:dyDescent="0.35">
      <c r="M1458" s="27" t="s">
        <v>1040</v>
      </c>
      <c r="N1458" s="28">
        <v>475000</v>
      </c>
    </row>
    <row r="1459" spans="13:14" ht="15" x14ac:dyDescent="0.35">
      <c r="M1459" s="27" t="s">
        <v>964</v>
      </c>
      <c r="N1459" s="28">
        <v>13280</v>
      </c>
    </row>
    <row r="1460" spans="13:14" ht="15" x14ac:dyDescent="0.35">
      <c r="M1460" s="27" t="s">
        <v>872</v>
      </c>
      <c r="N1460" s="28">
        <v>15953.49</v>
      </c>
    </row>
    <row r="1461" spans="13:14" ht="15" x14ac:dyDescent="0.35">
      <c r="M1461" s="27" t="s">
        <v>1053</v>
      </c>
      <c r="N1461" s="28">
        <v>85000</v>
      </c>
    </row>
    <row r="1462" spans="13:14" ht="15" x14ac:dyDescent="0.35">
      <c r="M1462" s="27" t="s">
        <v>1020</v>
      </c>
      <c r="N1462" s="28">
        <v>11290</v>
      </c>
    </row>
    <row r="1463" spans="13:14" ht="15" x14ac:dyDescent="0.35">
      <c r="M1463" s="27" t="s">
        <v>1029</v>
      </c>
      <c r="N1463" s="28">
        <v>11480</v>
      </c>
    </row>
    <row r="1464" spans="13:14" ht="15" x14ac:dyDescent="0.35">
      <c r="M1464" s="27" t="s">
        <v>1023</v>
      </c>
      <c r="N1464" s="28">
        <v>11388</v>
      </c>
    </row>
    <row r="1465" spans="13:14" ht="15" x14ac:dyDescent="0.35">
      <c r="M1465" s="27" t="s">
        <v>1047</v>
      </c>
      <c r="N1465" s="28">
        <v>149000</v>
      </c>
    </row>
    <row r="1466" spans="13:14" ht="15" x14ac:dyDescent="0.35">
      <c r="M1466" s="27" t="s">
        <v>868</v>
      </c>
      <c r="N1466" s="28">
        <v>267958</v>
      </c>
    </row>
    <row r="1467" spans="13:14" ht="15" x14ac:dyDescent="0.35">
      <c r="M1467" s="27" t="s">
        <v>1006</v>
      </c>
      <c r="N1467" s="28">
        <v>1424.6</v>
      </c>
    </row>
    <row r="1468" spans="13:14" ht="15" x14ac:dyDescent="0.35">
      <c r="M1468" s="27" t="s">
        <v>871</v>
      </c>
      <c r="N1468" s="28">
        <v>681672</v>
      </c>
    </row>
    <row r="1469" spans="13:14" ht="15" x14ac:dyDescent="0.35">
      <c r="M1469" s="27" t="s">
        <v>727</v>
      </c>
      <c r="N1469" s="28">
        <v>348298.44</v>
      </c>
    </row>
    <row r="1470" spans="13:14" ht="15" x14ac:dyDescent="0.35">
      <c r="M1470" s="27" t="s">
        <v>970</v>
      </c>
      <c r="N1470" s="28">
        <v>235841.6</v>
      </c>
    </row>
    <row r="1471" spans="13:14" ht="15" x14ac:dyDescent="0.35">
      <c r="M1471" s="27" t="s">
        <v>842</v>
      </c>
      <c r="N1471" s="28">
        <v>10180</v>
      </c>
    </row>
    <row r="1472" spans="13:14" ht="15" x14ac:dyDescent="0.35">
      <c r="M1472" s="27" t="s">
        <v>923</v>
      </c>
      <c r="N1472" s="28">
        <v>99287.25</v>
      </c>
    </row>
    <row r="1473" spans="13:14" ht="15" x14ac:dyDescent="0.35">
      <c r="M1473" s="27" t="s">
        <v>1038</v>
      </c>
      <c r="N1473" s="28">
        <v>296771</v>
      </c>
    </row>
    <row r="1474" spans="13:14" ht="15" x14ac:dyDescent="0.35">
      <c r="M1474" s="27" t="s">
        <v>1055</v>
      </c>
      <c r="N1474" s="28">
        <v>143000</v>
      </c>
    </row>
    <row r="1475" spans="13:14" ht="15" x14ac:dyDescent="0.35">
      <c r="M1475" s="27" t="s">
        <v>1022</v>
      </c>
      <c r="N1475" s="28">
        <v>12086</v>
      </c>
    </row>
    <row r="1476" spans="13:14" ht="15" x14ac:dyDescent="0.35">
      <c r="M1476" s="27" t="s">
        <v>1030</v>
      </c>
      <c r="N1476" s="28">
        <v>11990</v>
      </c>
    </row>
    <row r="1477" spans="13:14" ht="15" x14ac:dyDescent="0.35">
      <c r="M1477" s="27" t="s">
        <v>382</v>
      </c>
      <c r="N1477" s="28">
        <v>89318.79</v>
      </c>
    </row>
    <row r="1478" spans="13:14" ht="15" x14ac:dyDescent="0.35">
      <c r="M1478" s="27" t="s">
        <v>1016</v>
      </c>
      <c r="N1478" s="28">
        <v>12971.51</v>
      </c>
    </row>
    <row r="1479" spans="13:14" ht="15" x14ac:dyDescent="0.35">
      <c r="M1479" s="27" t="s">
        <v>1018</v>
      </c>
      <c r="N1479" s="28">
        <v>13264.24</v>
      </c>
    </row>
    <row r="1480" spans="13:14" ht="15" x14ac:dyDescent="0.35">
      <c r="M1480" s="27" t="s">
        <v>954</v>
      </c>
      <c r="N1480" s="28">
        <v>13739.45</v>
      </c>
    </row>
    <row r="1481" spans="13:14" ht="15" x14ac:dyDescent="0.35">
      <c r="M1481" s="27" t="s">
        <v>1021</v>
      </c>
      <c r="N1481" s="28">
        <v>11543</v>
      </c>
    </row>
    <row r="1482" spans="13:14" ht="15" x14ac:dyDescent="0.35">
      <c r="M1482" s="27" t="s">
        <v>1031</v>
      </c>
      <c r="N1482" s="28">
        <v>4462</v>
      </c>
    </row>
    <row r="1483" spans="13:14" ht="15" x14ac:dyDescent="0.35">
      <c r="M1483" s="27" t="s">
        <v>911</v>
      </c>
      <c r="N1483" s="28">
        <v>477689.53</v>
      </c>
    </row>
    <row r="1484" spans="13:14" ht="15" x14ac:dyDescent="0.35">
      <c r="M1484" s="27" t="s">
        <v>842</v>
      </c>
      <c r="N1484" s="28">
        <v>1360</v>
      </c>
    </row>
    <row r="1485" spans="13:14" ht="15" x14ac:dyDescent="0.35">
      <c r="M1485" s="27" t="s">
        <v>997</v>
      </c>
      <c r="N1485" s="28">
        <v>5405.8</v>
      </c>
    </row>
    <row r="1486" spans="13:14" ht="15" x14ac:dyDescent="0.35">
      <c r="M1486" s="27" t="s">
        <v>969</v>
      </c>
      <c r="N1486" s="28">
        <v>1449.85</v>
      </c>
    </row>
    <row r="1487" spans="13:14" ht="15" x14ac:dyDescent="0.35">
      <c r="M1487" s="27" t="s">
        <v>995</v>
      </c>
      <c r="N1487" s="28">
        <v>148</v>
      </c>
    </row>
    <row r="1488" spans="13:14" ht="15" x14ac:dyDescent="0.35">
      <c r="M1488" s="27" t="s">
        <v>1037</v>
      </c>
      <c r="N1488" s="28">
        <v>60760</v>
      </c>
    </row>
    <row r="1489" spans="13:14" ht="15" x14ac:dyDescent="0.35">
      <c r="M1489" s="27" t="s">
        <v>1025</v>
      </c>
      <c r="N1489" s="28">
        <v>11173</v>
      </c>
    </row>
    <row r="1490" spans="13:14" ht="15" x14ac:dyDescent="0.35">
      <c r="M1490" s="27" t="s">
        <v>1027</v>
      </c>
      <c r="N1490" s="28">
        <v>11438</v>
      </c>
    </row>
    <row r="1491" spans="13:14" ht="15" x14ac:dyDescent="0.35">
      <c r="M1491" s="27" t="s">
        <v>1028</v>
      </c>
      <c r="N1491" s="28">
        <v>10600.06</v>
      </c>
    </row>
    <row r="1492" spans="13:14" ht="15" x14ac:dyDescent="0.35">
      <c r="M1492" s="27" t="s">
        <v>910</v>
      </c>
      <c r="N1492" s="28">
        <v>69727.199999999997</v>
      </c>
    </row>
    <row r="1493" spans="13:14" ht="15" x14ac:dyDescent="0.35">
      <c r="M1493" s="27" t="s">
        <v>886</v>
      </c>
      <c r="N1493" s="28">
        <v>20659.419999999998</v>
      </c>
    </row>
    <row r="1494" spans="13:14" ht="15" x14ac:dyDescent="0.35">
      <c r="M1494" s="27" t="s">
        <v>1021</v>
      </c>
      <c r="N1494" s="28">
        <v>12543</v>
      </c>
    </row>
    <row r="1495" spans="13:14" ht="15" x14ac:dyDescent="0.35">
      <c r="M1495" s="27" t="s">
        <v>1022</v>
      </c>
      <c r="N1495" s="28">
        <v>13128</v>
      </c>
    </row>
    <row r="1496" spans="13:14" ht="15" x14ac:dyDescent="0.35">
      <c r="M1496" s="27" t="s">
        <v>1023</v>
      </c>
      <c r="N1496" s="28">
        <v>12726</v>
      </c>
    </row>
    <row r="1497" spans="13:14" ht="15" x14ac:dyDescent="0.35">
      <c r="M1497" s="27" t="s">
        <v>1029</v>
      </c>
      <c r="N1497" s="28">
        <v>12404</v>
      </c>
    </row>
    <row r="1498" spans="13:14" ht="15" x14ac:dyDescent="0.35">
      <c r="M1498" s="27" t="s">
        <v>1030</v>
      </c>
      <c r="N1498" s="28">
        <v>13408</v>
      </c>
    </row>
    <row r="1499" spans="13:14" ht="15" x14ac:dyDescent="0.35">
      <c r="M1499" s="27" t="s">
        <v>1001</v>
      </c>
      <c r="N1499" s="28">
        <v>6657.75</v>
      </c>
    </row>
    <row r="1500" spans="13:14" ht="15" x14ac:dyDescent="0.35">
      <c r="M1500" s="27" t="s">
        <v>1043</v>
      </c>
      <c r="N1500" s="28">
        <v>783073</v>
      </c>
    </row>
    <row r="1501" spans="13:14" ht="15" x14ac:dyDescent="0.35">
      <c r="M1501" s="27" t="s">
        <v>1007</v>
      </c>
      <c r="N1501" s="28">
        <v>212087</v>
      </c>
    </row>
    <row r="1502" spans="13:14" ht="15" x14ac:dyDescent="0.35">
      <c r="M1502" s="27" t="s">
        <v>1048</v>
      </c>
      <c r="N1502" s="28">
        <v>2423</v>
      </c>
    </row>
    <row r="1503" spans="13:14" ht="15" x14ac:dyDescent="0.35">
      <c r="M1503" s="27" t="s">
        <v>1002</v>
      </c>
      <c r="N1503" s="28">
        <v>9000.84</v>
      </c>
    </row>
    <row r="1504" spans="13:14" ht="15" x14ac:dyDescent="0.35">
      <c r="M1504" s="27" t="s">
        <v>842</v>
      </c>
      <c r="N1504" s="28">
        <v>1720</v>
      </c>
    </row>
    <row r="1505" spans="13:14" ht="15" x14ac:dyDescent="0.35">
      <c r="M1505" s="27" t="s">
        <v>1027</v>
      </c>
      <c r="N1505" s="28">
        <v>13921</v>
      </c>
    </row>
    <row r="1506" spans="13:14" ht="15" x14ac:dyDescent="0.35">
      <c r="M1506" s="27" t="s">
        <v>1018</v>
      </c>
      <c r="N1506" s="28">
        <v>14873</v>
      </c>
    </row>
    <row r="1507" spans="13:14" ht="15" x14ac:dyDescent="0.35">
      <c r="M1507" s="27" t="s">
        <v>1025</v>
      </c>
      <c r="N1507" s="28">
        <v>11838</v>
      </c>
    </row>
    <row r="1508" spans="13:14" ht="15" x14ac:dyDescent="0.35">
      <c r="M1508" s="27" t="s">
        <v>1026</v>
      </c>
      <c r="N1508" s="28">
        <v>13604</v>
      </c>
    </row>
    <row r="1509" spans="13:14" ht="15" x14ac:dyDescent="0.35">
      <c r="M1509" s="27" t="s">
        <v>726</v>
      </c>
      <c r="N1509" s="28">
        <v>127905.66</v>
      </c>
    </row>
    <row r="1510" spans="13:14" ht="15" x14ac:dyDescent="0.35">
      <c r="M1510" s="27" t="s">
        <v>1045</v>
      </c>
      <c r="N1510" s="28">
        <v>95233</v>
      </c>
    </row>
    <row r="1511" spans="13:14" ht="15" x14ac:dyDescent="0.35">
      <c r="M1511" s="27" t="s">
        <v>836</v>
      </c>
      <c r="N1511" s="28">
        <v>1475197.27</v>
      </c>
    </row>
    <row r="1512" spans="13:14" ht="15" x14ac:dyDescent="0.35">
      <c r="M1512" s="27" t="s">
        <v>1064</v>
      </c>
      <c r="N1512" s="28">
        <v>3059.67</v>
      </c>
    </row>
    <row r="1513" spans="13:14" ht="15" x14ac:dyDescent="0.35">
      <c r="M1513" s="27" t="s">
        <v>1041</v>
      </c>
      <c r="N1513" s="28">
        <v>6987.04</v>
      </c>
    </row>
    <row r="1514" spans="13:14" ht="15" x14ac:dyDescent="0.35">
      <c r="M1514" s="27" t="s">
        <v>1024</v>
      </c>
      <c r="N1514" s="28">
        <v>22011</v>
      </c>
    </row>
    <row r="1515" spans="13:14" ht="15" x14ac:dyDescent="0.35">
      <c r="M1515" s="27" t="s">
        <v>381</v>
      </c>
      <c r="N1515" s="28">
        <v>88187</v>
      </c>
    </row>
    <row r="1516" spans="13:14" ht="15" x14ac:dyDescent="0.35">
      <c r="M1516" s="27" t="s">
        <v>1020</v>
      </c>
      <c r="N1516" s="28">
        <v>13825.33</v>
      </c>
    </row>
    <row r="1517" spans="13:14" ht="15" x14ac:dyDescent="0.35">
      <c r="M1517" s="27" t="s">
        <v>844</v>
      </c>
      <c r="N1517" s="28">
        <v>218012</v>
      </c>
    </row>
    <row r="1518" spans="13:14" ht="15" x14ac:dyDescent="0.35">
      <c r="M1518" s="27" t="s">
        <v>1070</v>
      </c>
      <c r="N1518" s="28">
        <v>370000</v>
      </c>
    </row>
    <row r="1519" spans="13:14" ht="15" x14ac:dyDescent="0.35">
      <c r="M1519" s="27" t="s">
        <v>842</v>
      </c>
      <c r="N1519" s="28">
        <v>2220</v>
      </c>
    </row>
    <row r="1520" spans="13:14" ht="15" x14ac:dyDescent="0.35">
      <c r="M1520" s="27" t="s">
        <v>895</v>
      </c>
      <c r="N1520" s="28">
        <v>292948</v>
      </c>
    </row>
    <row r="1521" spans="13:14" ht="15" x14ac:dyDescent="0.35">
      <c r="M1521" s="27" t="s">
        <v>895</v>
      </c>
      <c r="N1521" s="28">
        <v>97649</v>
      </c>
    </row>
    <row r="1522" spans="13:14" ht="15" x14ac:dyDescent="0.35">
      <c r="M1522" s="27" t="s">
        <v>930</v>
      </c>
      <c r="N1522" s="28">
        <v>119745</v>
      </c>
    </row>
    <row r="1523" spans="13:14" ht="15" x14ac:dyDescent="0.35">
      <c r="M1523" s="27" t="s">
        <v>1052</v>
      </c>
      <c r="N1523" s="28">
        <v>2565.77</v>
      </c>
    </row>
    <row r="1524" spans="13:14" ht="15" x14ac:dyDescent="0.35">
      <c r="M1524" s="27" t="s">
        <v>937</v>
      </c>
      <c r="N1524" s="28">
        <v>569248</v>
      </c>
    </row>
    <row r="1525" spans="13:14" ht="15" x14ac:dyDescent="0.35">
      <c r="M1525" s="27" t="s">
        <v>1056</v>
      </c>
      <c r="N1525" s="28">
        <v>7524.89</v>
      </c>
    </row>
    <row r="1526" spans="13:14" ht="15" x14ac:dyDescent="0.35">
      <c r="M1526" s="27" t="s">
        <v>826</v>
      </c>
      <c r="N1526" s="28">
        <v>423047</v>
      </c>
    </row>
    <row r="1527" spans="13:14" ht="15" x14ac:dyDescent="0.35">
      <c r="M1527" s="27" t="s">
        <v>822</v>
      </c>
      <c r="N1527" s="28">
        <v>398766</v>
      </c>
    </row>
    <row r="1528" spans="13:14" ht="15" x14ac:dyDescent="0.35">
      <c r="M1528" s="27" t="s">
        <v>382</v>
      </c>
      <c r="N1528" s="28">
        <v>128257</v>
      </c>
    </row>
    <row r="1529" spans="13:14" ht="15" x14ac:dyDescent="0.35">
      <c r="M1529" s="27" t="s">
        <v>915</v>
      </c>
      <c r="N1529" s="28">
        <v>116690.82</v>
      </c>
    </row>
    <row r="1530" spans="13:14" ht="15" x14ac:dyDescent="0.35">
      <c r="M1530" s="27" t="s">
        <v>1076</v>
      </c>
      <c r="N1530" s="28">
        <v>206272</v>
      </c>
    </row>
    <row r="1531" spans="13:14" ht="15" x14ac:dyDescent="0.35">
      <c r="M1531" s="27" t="s">
        <v>1066</v>
      </c>
      <c r="N1531" s="28">
        <v>3846.07</v>
      </c>
    </row>
    <row r="1532" spans="13:14" ht="15" x14ac:dyDescent="0.35">
      <c r="M1532" s="27" t="s">
        <v>1063</v>
      </c>
      <c r="N1532" s="28">
        <v>2796.41</v>
      </c>
    </row>
    <row r="1533" spans="13:14" ht="15" x14ac:dyDescent="0.35">
      <c r="M1533" s="27" t="s">
        <v>985</v>
      </c>
      <c r="N1533" s="28">
        <v>43831.93</v>
      </c>
    </row>
    <row r="1534" spans="13:14" ht="15" x14ac:dyDescent="0.35">
      <c r="M1534" s="27" t="s">
        <v>862</v>
      </c>
      <c r="N1534" s="28">
        <v>37986</v>
      </c>
    </row>
    <row r="1535" spans="13:14" ht="15" x14ac:dyDescent="0.35">
      <c r="M1535" s="27" t="s">
        <v>1055</v>
      </c>
      <c r="N1535" s="28">
        <v>189000</v>
      </c>
    </row>
    <row r="1536" spans="13:14" ht="15" x14ac:dyDescent="0.35">
      <c r="M1536" s="27" t="s">
        <v>827</v>
      </c>
      <c r="N1536" s="28">
        <v>135359</v>
      </c>
    </row>
    <row r="1537" spans="13:14" ht="15" x14ac:dyDescent="0.35">
      <c r="M1537" s="27" t="s">
        <v>945</v>
      </c>
      <c r="N1537" s="28">
        <v>304574</v>
      </c>
    </row>
    <row r="1538" spans="13:14" ht="15" x14ac:dyDescent="0.35">
      <c r="M1538" s="27" t="s">
        <v>868</v>
      </c>
      <c r="N1538" s="28">
        <v>17197</v>
      </c>
    </row>
    <row r="1539" spans="13:14" ht="15" x14ac:dyDescent="0.35">
      <c r="M1539" s="27" t="s">
        <v>868</v>
      </c>
      <c r="N1539" s="28">
        <v>5732</v>
      </c>
    </row>
    <row r="1540" spans="13:14" ht="15" x14ac:dyDescent="0.35">
      <c r="M1540" s="27" t="s">
        <v>984</v>
      </c>
      <c r="N1540" s="28">
        <v>11084.22</v>
      </c>
    </row>
    <row r="1541" spans="13:14" ht="15" x14ac:dyDescent="0.35">
      <c r="M1541" s="27" t="s">
        <v>1058</v>
      </c>
      <c r="N1541" s="28">
        <v>5475.19</v>
      </c>
    </row>
    <row r="1542" spans="13:14" ht="15" x14ac:dyDescent="0.35">
      <c r="M1542" s="27" t="s">
        <v>984</v>
      </c>
      <c r="N1542" s="28">
        <v>9819.82</v>
      </c>
    </row>
    <row r="1543" spans="13:14" ht="15" x14ac:dyDescent="0.35">
      <c r="M1543" s="27" t="s">
        <v>793</v>
      </c>
      <c r="N1543" s="28">
        <v>3786.47</v>
      </c>
    </row>
    <row r="1544" spans="13:14" ht="15" x14ac:dyDescent="0.35">
      <c r="M1544" s="27" t="s">
        <v>1026</v>
      </c>
      <c r="N1544" s="28">
        <v>10753</v>
      </c>
    </row>
    <row r="1545" spans="13:14" ht="15" x14ac:dyDescent="0.35">
      <c r="M1545" s="27" t="s">
        <v>848</v>
      </c>
      <c r="N1545" s="28">
        <v>150403.24</v>
      </c>
    </row>
    <row r="1546" spans="13:14" ht="15" x14ac:dyDescent="0.35">
      <c r="M1546" s="27" t="s">
        <v>968</v>
      </c>
      <c r="N1546" s="28">
        <v>72641.8</v>
      </c>
    </row>
    <row r="1547" spans="13:14" ht="15" x14ac:dyDescent="0.35">
      <c r="M1547" s="27" t="s">
        <v>1018</v>
      </c>
      <c r="N1547" s="28">
        <v>12462</v>
      </c>
    </row>
    <row r="1548" spans="13:14" ht="15" x14ac:dyDescent="0.35">
      <c r="M1548" s="27" t="s">
        <v>1030</v>
      </c>
      <c r="N1548" s="28">
        <v>10880</v>
      </c>
    </row>
    <row r="1549" spans="13:14" ht="15" x14ac:dyDescent="0.35">
      <c r="M1549" s="27" t="s">
        <v>1022</v>
      </c>
      <c r="N1549" s="28">
        <v>10080</v>
      </c>
    </row>
    <row r="1550" spans="13:14" ht="15" x14ac:dyDescent="0.35">
      <c r="M1550" s="27" t="s">
        <v>1073</v>
      </c>
      <c r="N1550" s="28">
        <v>6975.54</v>
      </c>
    </row>
    <row r="1551" spans="13:14" ht="15" x14ac:dyDescent="0.35">
      <c r="M1551" s="27" t="s">
        <v>1032</v>
      </c>
      <c r="N1551" s="28">
        <v>43588.6</v>
      </c>
    </row>
    <row r="1552" spans="13:14" ht="15" x14ac:dyDescent="0.35">
      <c r="M1552" s="27" t="s">
        <v>1021</v>
      </c>
      <c r="N1552" s="28">
        <v>8742</v>
      </c>
    </row>
    <row r="1553" spans="13:14" ht="15" x14ac:dyDescent="0.35">
      <c r="M1553" s="27" t="s">
        <v>724</v>
      </c>
      <c r="N1553" s="28">
        <v>18468.68</v>
      </c>
    </row>
    <row r="1554" spans="13:14" ht="15" x14ac:dyDescent="0.35">
      <c r="M1554" s="27" t="s">
        <v>935</v>
      </c>
      <c r="N1554" s="28">
        <v>16266.11</v>
      </c>
    </row>
    <row r="1555" spans="13:14" ht="15" x14ac:dyDescent="0.35">
      <c r="M1555" s="27" t="s">
        <v>1025</v>
      </c>
      <c r="N1555" s="28">
        <v>8459</v>
      </c>
    </row>
    <row r="1556" spans="13:14" ht="15" x14ac:dyDescent="0.35">
      <c r="M1556" s="27" t="s">
        <v>994</v>
      </c>
      <c r="N1556" s="28">
        <v>167035.69</v>
      </c>
    </row>
    <row r="1557" spans="13:14" ht="15" x14ac:dyDescent="0.35">
      <c r="M1557" s="27" t="s">
        <v>1051</v>
      </c>
      <c r="N1557" s="28">
        <v>2240.98</v>
      </c>
    </row>
    <row r="1558" spans="13:14" ht="15" x14ac:dyDescent="0.35">
      <c r="M1558" s="27" t="s">
        <v>1078</v>
      </c>
      <c r="N1558" s="28">
        <v>1962.38</v>
      </c>
    </row>
    <row r="1559" spans="13:14" ht="15" x14ac:dyDescent="0.35">
      <c r="M1559" s="27" t="s">
        <v>996</v>
      </c>
      <c r="N1559" s="28">
        <v>5712.06</v>
      </c>
    </row>
    <row r="1560" spans="13:14" ht="15" x14ac:dyDescent="0.35">
      <c r="M1560" s="27" t="s">
        <v>1062</v>
      </c>
      <c r="N1560" s="28">
        <v>3906.12</v>
      </c>
    </row>
    <row r="1561" spans="13:14" ht="15" x14ac:dyDescent="0.35">
      <c r="M1561" s="27" t="s">
        <v>949</v>
      </c>
      <c r="N1561" s="28">
        <v>19006.060000000001</v>
      </c>
    </row>
    <row r="1562" spans="13:14" ht="15" x14ac:dyDescent="0.35">
      <c r="M1562" s="27" t="s">
        <v>933</v>
      </c>
      <c r="N1562" s="28">
        <v>259811.76</v>
      </c>
    </row>
    <row r="1563" spans="13:14" ht="15" x14ac:dyDescent="0.35">
      <c r="M1563" s="27" t="s">
        <v>842</v>
      </c>
      <c r="N1563" s="28">
        <v>1560</v>
      </c>
    </row>
    <row r="1564" spans="13:14" ht="15" x14ac:dyDescent="0.35">
      <c r="M1564" s="27" t="s">
        <v>1061</v>
      </c>
      <c r="N1564" s="28">
        <v>6674.52</v>
      </c>
    </row>
    <row r="1565" spans="13:14" ht="15" x14ac:dyDescent="0.35">
      <c r="M1565" s="27" t="s">
        <v>924</v>
      </c>
      <c r="N1565" s="28">
        <v>692797.69</v>
      </c>
    </row>
    <row r="1566" spans="13:14" ht="15" x14ac:dyDescent="0.35">
      <c r="M1566" s="27" t="s">
        <v>1063</v>
      </c>
      <c r="N1566" s="28">
        <v>417.86</v>
      </c>
    </row>
    <row r="1567" spans="13:14" ht="15" x14ac:dyDescent="0.35">
      <c r="M1567" s="27" t="s">
        <v>492</v>
      </c>
      <c r="N1567" s="28">
        <v>10048</v>
      </c>
    </row>
    <row r="1568" spans="13:14" ht="15" x14ac:dyDescent="0.35">
      <c r="M1568" s="27" t="s">
        <v>492</v>
      </c>
      <c r="N1568" s="28">
        <v>13086.4</v>
      </c>
    </row>
    <row r="1569" spans="13:14" ht="15" x14ac:dyDescent="0.35">
      <c r="M1569" s="27" t="s">
        <v>492</v>
      </c>
      <c r="N1569" s="28">
        <v>13253.2</v>
      </c>
    </row>
    <row r="1570" spans="13:14" ht="15" x14ac:dyDescent="0.35">
      <c r="M1570" s="27" t="s">
        <v>492</v>
      </c>
      <c r="N1570" s="28">
        <v>14751.44</v>
      </c>
    </row>
    <row r="1571" spans="13:14" ht="15" x14ac:dyDescent="0.35">
      <c r="M1571" s="27" t="s">
        <v>492</v>
      </c>
      <c r="N1571" s="28">
        <v>12745.2</v>
      </c>
    </row>
    <row r="1572" spans="13:14" ht="15" x14ac:dyDescent="0.35">
      <c r="M1572" s="27" t="s">
        <v>492</v>
      </c>
      <c r="N1572" s="28">
        <v>12793.6</v>
      </c>
    </row>
    <row r="1573" spans="13:14" ht="15" x14ac:dyDescent="0.35">
      <c r="M1573" s="27" t="s">
        <v>492</v>
      </c>
      <c r="N1573" s="28">
        <v>12932.4</v>
      </c>
    </row>
    <row r="1574" spans="13:14" ht="15" x14ac:dyDescent="0.35">
      <c r="M1574" s="27" t="s">
        <v>492</v>
      </c>
      <c r="N1574" s="28">
        <v>11216</v>
      </c>
    </row>
    <row r="1575" spans="13:14" ht="15" x14ac:dyDescent="0.35">
      <c r="M1575" s="27" t="s">
        <v>492</v>
      </c>
      <c r="N1575" s="28">
        <v>27084</v>
      </c>
    </row>
    <row r="1576" spans="13:14" ht="15" x14ac:dyDescent="0.35">
      <c r="M1576" s="27" t="s">
        <v>492</v>
      </c>
      <c r="N1576" s="28">
        <v>15188.8</v>
      </c>
    </row>
    <row r="1577" spans="13:14" ht="15" x14ac:dyDescent="0.35">
      <c r="M1577" s="27" t="s">
        <v>492</v>
      </c>
      <c r="N1577" s="28">
        <v>23257.599999999999</v>
      </c>
    </row>
    <row r="1578" spans="13:14" ht="15" x14ac:dyDescent="0.35">
      <c r="M1578" s="27" t="s">
        <v>492</v>
      </c>
      <c r="N1578" s="28">
        <v>17468.8</v>
      </c>
    </row>
    <row r="1579" spans="13:14" ht="15" x14ac:dyDescent="0.35">
      <c r="M1579" s="27" t="s">
        <v>492</v>
      </c>
      <c r="N1579" s="28">
        <v>23179.200000000001</v>
      </c>
    </row>
    <row r="1580" spans="13:14" ht="15" x14ac:dyDescent="0.35">
      <c r="M1580" s="27" t="s">
        <v>492</v>
      </c>
      <c r="N1580" s="28">
        <v>12061.6</v>
      </c>
    </row>
    <row r="1581" spans="13:14" ht="15" x14ac:dyDescent="0.35">
      <c r="M1581" s="27" t="s">
        <v>492</v>
      </c>
      <c r="N1581" s="28">
        <v>11277.6</v>
      </c>
    </row>
    <row r="1582" spans="13:14" ht="15" x14ac:dyDescent="0.35">
      <c r="M1582" s="27" t="s">
        <v>492</v>
      </c>
      <c r="N1582" s="28">
        <v>11397.6</v>
      </c>
    </row>
    <row r="1583" spans="13:14" ht="15" x14ac:dyDescent="0.35">
      <c r="M1583" s="27" t="s">
        <v>492</v>
      </c>
      <c r="N1583" s="28">
        <v>11106.8</v>
      </c>
    </row>
    <row r="1584" spans="13:14" ht="15" x14ac:dyDescent="0.35">
      <c r="M1584" s="27" t="s">
        <v>492</v>
      </c>
      <c r="N1584" s="28">
        <v>18832.46</v>
      </c>
    </row>
    <row r="1585" spans="13:14" ht="15" x14ac:dyDescent="0.35">
      <c r="M1585" s="27" t="s">
        <v>492</v>
      </c>
      <c r="N1585" s="28">
        <v>14417.05</v>
      </c>
    </row>
    <row r="1586" spans="13:14" ht="15" x14ac:dyDescent="0.35">
      <c r="M1586" s="27" t="s">
        <v>492</v>
      </c>
      <c r="N1586" s="28">
        <v>15025.6</v>
      </c>
    </row>
    <row r="1587" spans="13:14" ht="15" x14ac:dyDescent="0.35">
      <c r="M1587" s="27" t="s">
        <v>492</v>
      </c>
      <c r="N1587" s="28">
        <v>22054.67</v>
      </c>
    </row>
    <row r="1588" spans="13:14" ht="15" x14ac:dyDescent="0.35">
      <c r="M1588" s="27" t="s">
        <v>492</v>
      </c>
      <c r="N1588" s="28">
        <v>35604.800000000003</v>
      </c>
    </row>
    <row r="1589" spans="13:14" ht="15" x14ac:dyDescent="0.35">
      <c r="M1589" s="27" t="s">
        <v>492</v>
      </c>
      <c r="N1589" s="28">
        <v>22054.67</v>
      </c>
    </row>
    <row r="1590" spans="13:14" ht="15" x14ac:dyDescent="0.35">
      <c r="M1590" s="27" t="s">
        <v>492</v>
      </c>
      <c r="N1590" s="28">
        <v>22054.67</v>
      </c>
    </row>
    <row r="1591" spans="13:14" ht="15" x14ac:dyDescent="0.35">
      <c r="M1591" s="27" t="s">
        <v>492</v>
      </c>
      <c r="N1591" s="28">
        <v>11632</v>
      </c>
    </row>
    <row r="1592" spans="13:14" ht="15" x14ac:dyDescent="0.35">
      <c r="M1592" s="27" t="s">
        <v>492</v>
      </c>
      <c r="N1592" s="28">
        <v>21975.200000000001</v>
      </c>
    </row>
    <row r="1593" spans="13:14" ht="15" x14ac:dyDescent="0.35">
      <c r="M1593" s="27" t="s">
        <v>492</v>
      </c>
      <c r="N1593" s="28">
        <v>21490.02</v>
      </c>
    </row>
    <row r="1594" spans="13:14" ht="15" x14ac:dyDescent="0.35">
      <c r="M1594" s="27" t="s">
        <v>492</v>
      </c>
      <c r="N1594" s="28">
        <v>18040</v>
      </c>
    </row>
    <row r="1595" spans="13:14" ht="15" x14ac:dyDescent="0.35">
      <c r="M1595" s="27" t="s">
        <v>492</v>
      </c>
      <c r="N1595" s="28">
        <v>21847.200000000001</v>
      </c>
    </row>
    <row r="1596" spans="13:14" ht="15" x14ac:dyDescent="0.35">
      <c r="M1596" s="27" t="s">
        <v>492</v>
      </c>
      <c r="N1596" s="28">
        <v>21951.200000000001</v>
      </c>
    </row>
    <row r="1597" spans="13:14" ht="15" x14ac:dyDescent="0.35">
      <c r="M1597" s="27" t="s">
        <v>492</v>
      </c>
      <c r="N1597" s="28">
        <v>15055.48</v>
      </c>
    </row>
    <row r="1598" spans="13:14" ht="15" x14ac:dyDescent="0.35">
      <c r="M1598" s="27" t="s">
        <v>492</v>
      </c>
      <c r="N1598" s="28">
        <v>6918.4</v>
      </c>
    </row>
    <row r="1599" spans="13:14" ht="15" x14ac:dyDescent="0.35">
      <c r="M1599" s="27" t="s">
        <v>492</v>
      </c>
      <c r="N1599" s="28">
        <v>8913.6</v>
      </c>
    </row>
    <row r="1600" spans="13:14" ht="15" x14ac:dyDescent="0.35">
      <c r="M1600" s="27" t="s">
        <v>492</v>
      </c>
      <c r="N1600" s="28">
        <v>59127.6</v>
      </c>
    </row>
    <row r="1601" spans="13:14" ht="15" x14ac:dyDescent="0.35">
      <c r="M1601" s="27" t="s">
        <v>492</v>
      </c>
      <c r="N1601" s="28">
        <v>22032</v>
      </c>
    </row>
    <row r="1602" spans="13:14" ht="15" x14ac:dyDescent="0.35">
      <c r="M1602" s="27" t="s">
        <v>492</v>
      </c>
      <c r="N1602" s="28">
        <v>16291.2</v>
      </c>
    </row>
    <row r="1603" spans="13:14" ht="15" x14ac:dyDescent="0.35">
      <c r="M1603" s="27" t="s">
        <v>492</v>
      </c>
      <c r="N1603" s="28">
        <v>14323.88</v>
      </c>
    </row>
    <row r="1604" spans="13:14" ht="15" x14ac:dyDescent="0.35">
      <c r="M1604" s="27" t="s">
        <v>492</v>
      </c>
      <c r="N1604" s="28">
        <v>21942.400000000001</v>
      </c>
    </row>
    <row r="1605" spans="13:14" ht="15" x14ac:dyDescent="0.35">
      <c r="M1605" s="27" t="s">
        <v>492</v>
      </c>
      <c r="N1605" s="28">
        <v>22054.67</v>
      </c>
    </row>
    <row r="1606" spans="13:14" ht="15" x14ac:dyDescent="0.35">
      <c r="M1606" s="27" t="s">
        <v>492</v>
      </c>
      <c r="N1606" s="28">
        <v>21999.200000000001</v>
      </c>
    </row>
    <row r="1607" spans="13:14" ht="15" x14ac:dyDescent="0.35">
      <c r="M1607" s="27" t="s">
        <v>492</v>
      </c>
      <c r="N1607" s="28">
        <v>16314.4</v>
      </c>
    </row>
    <row r="1608" spans="13:14" ht="15" x14ac:dyDescent="0.35">
      <c r="M1608" s="27" t="s">
        <v>492</v>
      </c>
      <c r="N1608" s="28">
        <v>16291.2</v>
      </c>
    </row>
    <row r="1609" spans="13:14" ht="15" x14ac:dyDescent="0.35">
      <c r="M1609" s="27" t="s">
        <v>492</v>
      </c>
      <c r="N1609" s="28">
        <v>13411.2</v>
      </c>
    </row>
    <row r="1610" spans="13:14" ht="15" x14ac:dyDescent="0.35">
      <c r="M1610" s="27" t="s">
        <v>492</v>
      </c>
      <c r="N1610" s="28">
        <v>17429.599999999999</v>
      </c>
    </row>
    <row r="1611" spans="13:14" ht="15" x14ac:dyDescent="0.35">
      <c r="M1611" s="27" t="s">
        <v>492</v>
      </c>
      <c r="N1611" s="28">
        <v>21847.200000000001</v>
      </c>
    </row>
    <row r="1612" spans="13:14" ht="15" x14ac:dyDescent="0.35">
      <c r="M1612" s="27" t="s">
        <v>492</v>
      </c>
      <c r="N1612" s="28">
        <v>15848.28</v>
      </c>
    </row>
    <row r="1613" spans="13:14" ht="15" x14ac:dyDescent="0.35">
      <c r="M1613" s="27" t="s">
        <v>492</v>
      </c>
      <c r="N1613" s="28">
        <v>13180.8</v>
      </c>
    </row>
    <row r="1614" spans="13:14" ht="15" x14ac:dyDescent="0.35">
      <c r="M1614" s="27" t="s">
        <v>492</v>
      </c>
      <c r="N1614" s="28">
        <v>10290</v>
      </c>
    </row>
    <row r="1615" spans="13:14" ht="15" x14ac:dyDescent="0.35">
      <c r="M1615" s="27" t="s">
        <v>593</v>
      </c>
      <c r="N1615" s="28">
        <v>7467.13</v>
      </c>
    </row>
    <row r="1616" spans="13:14" ht="15" x14ac:dyDescent="0.35">
      <c r="M1616" s="27" t="s">
        <v>492</v>
      </c>
      <c r="N1616" s="28">
        <v>14964.4</v>
      </c>
    </row>
    <row r="1617" spans="13:14" ht="15" x14ac:dyDescent="0.35">
      <c r="M1617" s="27" t="s">
        <v>494</v>
      </c>
      <c r="N1617" s="28">
        <v>1168.07</v>
      </c>
    </row>
    <row r="1618" spans="13:14" ht="15" x14ac:dyDescent="0.35">
      <c r="M1618" s="27" t="s">
        <v>494</v>
      </c>
      <c r="N1618" s="28">
        <v>2076.4</v>
      </c>
    </row>
    <row r="1619" spans="13:14" ht="15" x14ac:dyDescent="0.35">
      <c r="M1619" s="27" t="s">
        <v>494</v>
      </c>
      <c r="N1619" s="28">
        <v>1080.1199999999999</v>
      </c>
    </row>
    <row r="1620" spans="13:14" ht="15" x14ac:dyDescent="0.35">
      <c r="M1620" s="27" t="s">
        <v>494</v>
      </c>
      <c r="N1620" s="28">
        <v>1697.49</v>
      </c>
    </row>
    <row r="1621" spans="13:14" ht="15" x14ac:dyDescent="0.35">
      <c r="M1621" s="27" t="s">
        <v>494</v>
      </c>
      <c r="N1621" s="28">
        <v>626.13</v>
      </c>
    </row>
    <row r="1622" spans="13:14" ht="15" x14ac:dyDescent="0.35">
      <c r="M1622" s="27" t="s">
        <v>1085</v>
      </c>
      <c r="N1622" s="28">
        <v>4734.5600000000004</v>
      </c>
    </row>
    <row r="1623" spans="13:14" ht="15" x14ac:dyDescent="0.35">
      <c r="M1623" s="27" t="s">
        <v>494</v>
      </c>
      <c r="N1623" s="28">
        <v>630.45000000000005</v>
      </c>
    </row>
    <row r="1624" spans="13:14" ht="15" x14ac:dyDescent="0.35">
      <c r="M1624" s="27" t="s">
        <v>1085</v>
      </c>
      <c r="N1624" s="28">
        <v>2104.44</v>
      </c>
    </row>
    <row r="1625" spans="13:14" ht="15" x14ac:dyDescent="0.35">
      <c r="M1625" s="27" t="s">
        <v>494</v>
      </c>
      <c r="N1625" s="28">
        <v>994.47</v>
      </c>
    </row>
    <row r="1626" spans="13:14" ht="15" x14ac:dyDescent="0.35">
      <c r="M1626" s="27" t="s">
        <v>494</v>
      </c>
      <c r="N1626" s="28">
        <v>1029.3599999999999</v>
      </c>
    </row>
    <row r="1627" spans="13:14" ht="15" x14ac:dyDescent="0.35">
      <c r="M1627" s="27" t="s">
        <v>492</v>
      </c>
      <c r="N1627" s="28">
        <v>12330</v>
      </c>
    </row>
    <row r="1628" spans="13:14" ht="15" x14ac:dyDescent="0.35">
      <c r="M1628" s="27" t="s">
        <v>492</v>
      </c>
      <c r="N1628" s="28">
        <v>18082.599999999999</v>
      </c>
    </row>
    <row r="1629" spans="13:14" ht="15" x14ac:dyDescent="0.35">
      <c r="M1629" s="27" t="s">
        <v>494</v>
      </c>
      <c r="N1629" s="28">
        <v>585.79999999999995</v>
      </c>
    </row>
    <row r="1630" spans="13:14" ht="15" x14ac:dyDescent="0.35">
      <c r="M1630" s="27" t="s">
        <v>494</v>
      </c>
      <c r="N1630" s="28">
        <v>2388.71</v>
      </c>
    </row>
    <row r="1631" spans="13:14" ht="15" x14ac:dyDescent="0.35">
      <c r="M1631" s="27" t="s">
        <v>494</v>
      </c>
      <c r="N1631" s="28">
        <v>836.92</v>
      </c>
    </row>
    <row r="1632" spans="13:14" ht="15" x14ac:dyDescent="0.35">
      <c r="M1632" s="27" t="s">
        <v>494</v>
      </c>
      <c r="N1632" s="28">
        <v>790.1</v>
      </c>
    </row>
    <row r="1633" spans="13:14" ht="15" x14ac:dyDescent="0.35">
      <c r="M1633" s="27" t="s">
        <v>1085</v>
      </c>
      <c r="N1633" s="28">
        <v>632</v>
      </c>
    </row>
    <row r="1634" spans="13:14" ht="15" x14ac:dyDescent="0.35">
      <c r="M1634" s="27" t="s">
        <v>1087</v>
      </c>
      <c r="N1634" s="28">
        <v>630</v>
      </c>
    </row>
    <row r="1635" spans="13:14" ht="15" x14ac:dyDescent="0.35">
      <c r="M1635" s="27" t="s">
        <v>494</v>
      </c>
      <c r="N1635" s="28">
        <v>1007.65</v>
      </c>
    </row>
    <row r="1636" spans="13:14" ht="15" x14ac:dyDescent="0.35">
      <c r="M1636" s="27" t="s">
        <v>1085</v>
      </c>
      <c r="N1636" s="28">
        <v>496.75</v>
      </c>
    </row>
    <row r="1637" spans="13:14" ht="15" x14ac:dyDescent="0.35">
      <c r="M1637" s="27" t="s">
        <v>1085</v>
      </c>
      <c r="N1637" s="28">
        <v>218.75</v>
      </c>
    </row>
    <row r="1638" spans="13:14" ht="15" x14ac:dyDescent="0.35">
      <c r="M1638" s="27" t="s">
        <v>1085</v>
      </c>
      <c r="N1638" s="28">
        <v>533.6</v>
      </c>
    </row>
    <row r="1639" spans="13:14" ht="15" x14ac:dyDescent="0.35">
      <c r="M1639" s="27" t="s">
        <v>1085</v>
      </c>
      <c r="N1639" s="28">
        <v>186.3</v>
      </c>
    </row>
    <row r="1640" spans="13:14" ht="15" x14ac:dyDescent="0.35">
      <c r="M1640" s="27" t="s">
        <v>457</v>
      </c>
      <c r="N1640" s="28">
        <v>56.53</v>
      </c>
    </row>
    <row r="1641" spans="13:14" ht="15" x14ac:dyDescent="0.35">
      <c r="M1641" s="27" t="s">
        <v>1085</v>
      </c>
      <c r="N1641" s="28">
        <v>234.44</v>
      </c>
    </row>
    <row r="1642" spans="13:14" ht="15" x14ac:dyDescent="0.35">
      <c r="M1642" s="27" t="s">
        <v>1085</v>
      </c>
      <c r="N1642" s="28">
        <v>225.54</v>
      </c>
    </row>
    <row r="1643" spans="13:14" ht="15" x14ac:dyDescent="0.35">
      <c r="M1643" s="27" t="s">
        <v>492</v>
      </c>
      <c r="N1643" s="28">
        <v>19714.27</v>
      </c>
    </row>
    <row r="1644" spans="13:14" ht="15" x14ac:dyDescent="0.35">
      <c r="M1644" s="27" t="s">
        <v>1086</v>
      </c>
      <c r="N1644" s="28">
        <v>781.98</v>
      </c>
    </row>
    <row r="1645" spans="13:14" ht="15" x14ac:dyDescent="0.35">
      <c r="M1645" s="27" t="s">
        <v>494</v>
      </c>
      <c r="N1645" s="28">
        <v>799.28</v>
      </c>
    </row>
    <row r="1646" spans="13:14" ht="15" x14ac:dyDescent="0.35">
      <c r="M1646" s="27" t="s">
        <v>494</v>
      </c>
      <c r="N1646" s="28">
        <v>1190.94</v>
      </c>
    </row>
    <row r="1647" spans="13:14" ht="15" x14ac:dyDescent="0.35">
      <c r="M1647" s="27" t="s">
        <v>494</v>
      </c>
      <c r="N1647" s="28">
        <v>2635.33</v>
      </c>
    </row>
    <row r="1648" spans="13:14" ht="15" x14ac:dyDescent="0.35">
      <c r="M1648" s="27" t="s">
        <v>494</v>
      </c>
      <c r="N1648" s="28">
        <v>654.85</v>
      </c>
    </row>
    <row r="1649" spans="13:14" ht="15" x14ac:dyDescent="0.35">
      <c r="M1649" s="27" t="s">
        <v>494</v>
      </c>
      <c r="N1649" s="28">
        <v>653</v>
      </c>
    </row>
    <row r="1650" spans="13:14" ht="15" x14ac:dyDescent="0.35">
      <c r="M1650" s="27" t="s">
        <v>494</v>
      </c>
      <c r="N1650" s="28">
        <v>655.16999999999996</v>
      </c>
    </row>
    <row r="1651" spans="13:14" ht="15" x14ac:dyDescent="0.35">
      <c r="M1651" s="27" t="s">
        <v>494</v>
      </c>
      <c r="N1651" s="28">
        <v>791.48</v>
      </c>
    </row>
    <row r="1652" spans="13:14" ht="15" x14ac:dyDescent="0.35">
      <c r="M1652" s="27" t="s">
        <v>492</v>
      </c>
      <c r="N1652" s="28">
        <v>16946.34</v>
      </c>
    </row>
    <row r="1653" spans="13:14" ht="15" x14ac:dyDescent="0.35">
      <c r="M1653" s="27" t="s">
        <v>1085</v>
      </c>
      <c r="N1653" s="28">
        <v>100.5</v>
      </c>
    </row>
    <row r="1654" spans="13:14" ht="15" x14ac:dyDescent="0.35">
      <c r="M1654" s="27" t="s">
        <v>1085</v>
      </c>
      <c r="N1654" s="28">
        <v>311.76</v>
      </c>
    </row>
    <row r="1655" spans="13:14" ht="15" x14ac:dyDescent="0.35">
      <c r="M1655" s="27" t="s">
        <v>1093</v>
      </c>
      <c r="N1655" s="28">
        <v>560.01</v>
      </c>
    </row>
    <row r="1656" spans="13:14" ht="15" x14ac:dyDescent="0.35">
      <c r="M1656" s="27" t="s">
        <v>1089</v>
      </c>
      <c r="N1656" s="28">
        <v>360</v>
      </c>
    </row>
    <row r="1657" spans="13:14" ht="15" x14ac:dyDescent="0.35">
      <c r="M1657" s="27" t="s">
        <v>494</v>
      </c>
      <c r="N1657" s="28">
        <v>797.65</v>
      </c>
    </row>
    <row r="1658" spans="13:14" ht="15" x14ac:dyDescent="0.35">
      <c r="M1658" s="27" t="s">
        <v>494</v>
      </c>
      <c r="N1658" s="28">
        <v>2402.2600000000002</v>
      </c>
    </row>
    <row r="1659" spans="13:14" ht="15" x14ac:dyDescent="0.35">
      <c r="M1659" s="27" t="s">
        <v>1085</v>
      </c>
      <c r="N1659" s="28">
        <v>390.54</v>
      </c>
    </row>
    <row r="1660" spans="13:14" ht="15" x14ac:dyDescent="0.35">
      <c r="M1660" s="27" t="s">
        <v>1085</v>
      </c>
      <c r="N1660" s="28">
        <v>192.15</v>
      </c>
    </row>
    <row r="1661" spans="13:14" ht="15" x14ac:dyDescent="0.35">
      <c r="M1661" s="27" t="s">
        <v>494</v>
      </c>
      <c r="N1661" s="28">
        <v>1047.5899999999999</v>
      </c>
    </row>
    <row r="1662" spans="13:14" ht="15" x14ac:dyDescent="0.35">
      <c r="M1662" s="27" t="s">
        <v>494</v>
      </c>
      <c r="N1662" s="28">
        <v>1084.25</v>
      </c>
    </row>
    <row r="1663" spans="13:14" ht="15" x14ac:dyDescent="0.35">
      <c r="M1663" s="27" t="s">
        <v>494</v>
      </c>
      <c r="N1663" s="28">
        <v>1718.96</v>
      </c>
    </row>
    <row r="1664" spans="13:14" ht="15" x14ac:dyDescent="0.35">
      <c r="M1664" s="27" t="s">
        <v>494</v>
      </c>
      <c r="N1664" s="28">
        <v>1877.87</v>
      </c>
    </row>
    <row r="1665" spans="13:14" ht="15" x14ac:dyDescent="0.35">
      <c r="M1665" s="27" t="s">
        <v>492</v>
      </c>
      <c r="N1665" s="28">
        <v>12883.6</v>
      </c>
    </row>
    <row r="1666" spans="13:14" ht="15" x14ac:dyDescent="0.35">
      <c r="M1666" s="27" t="s">
        <v>1085</v>
      </c>
      <c r="N1666" s="28">
        <v>113.85</v>
      </c>
    </row>
    <row r="1667" spans="13:14" ht="15" x14ac:dyDescent="0.35">
      <c r="M1667" s="27" t="s">
        <v>494</v>
      </c>
      <c r="N1667" s="28">
        <v>956.55</v>
      </c>
    </row>
    <row r="1668" spans="13:14" ht="15" x14ac:dyDescent="0.35">
      <c r="M1668" s="27" t="s">
        <v>494</v>
      </c>
      <c r="N1668" s="28">
        <v>2891.57</v>
      </c>
    </row>
    <row r="1669" spans="13:14" ht="15" x14ac:dyDescent="0.35">
      <c r="M1669" s="27" t="s">
        <v>494</v>
      </c>
      <c r="N1669" s="28">
        <v>1086.58</v>
      </c>
    </row>
    <row r="1670" spans="13:14" ht="15" x14ac:dyDescent="0.35">
      <c r="M1670" s="27" t="s">
        <v>1085</v>
      </c>
      <c r="N1670" s="28">
        <v>545.88</v>
      </c>
    </row>
    <row r="1671" spans="13:14" ht="15" x14ac:dyDescent="0.35">
      <c r="M1671" s="27" t="s">
        <v>1085</v>
      </c>
      <c r="N1671" s="28">
        <v>265.64</v>
      </c>
    </row>
    <row r="1672" spans="13:14" ht="15" x14ac:dyDescent="0.35">
      <c r="M1672" s="27" t="s">
        <v>1085</v>
      </c>
      <c r="N1672" s="28">
        <v>647</v>
      </c>
    </row>
    <row r="1673" spans="13:14" ht="15" x14ac:dyDescent="0.35">
      <c r="M1673" s="27" t="s">
        <v>1085</v>
      </c>
      <c r="N1673" s="28">
        <v>652.76</v>
      </c>
    </row>
    <row r="1674" spans="13:14" ht="15" x14ac:dyDescent="0.35">
      <c r="M1674" s="27" t="s">
        <v>1085</v>
      </c>
      <c r="N1674" s="28">
        <v>667.3</v>
      </c>
    </row>
    <row r="1675" spans="13:14" ht="15" x14ac:dyDescent="0.35">
      <c r="M1675" s="27" t="s">
        <v>1085</v>
      </c>
      <c r="N1675" s="28">
        <v>1073.1600000000001</v>
      </c>
    </row>
    <row r="1676" spans="13:14" ht="15" x14ac:dyDescent="0.35">
      <c r="M1676" s="27" t="s">
        <v>1085</v>
      </c>
      <c r="N1676" s="28">
        <v>1617</v>
      </c>
    </row>
    <row r="1677" spans="13:14" ht="15" x14ac:dyDescent="0.35">
      <c r="M1677" s="27" t="s">
        <v>1085</v>
      </c>
      <c r="N1677" s="28">
        <v>397.28</v>
      </c>
    </row>
    <row r="1678" spans="13:14" ht="15" x14ac:dyDescent="0.35">
      <c r="M1678" s="27" t="s">
        <v>1085</v>
      </c>
      <c r="N1678" s="28">
        <v>126.49</v>
      </c>
    </row>
    <row r="1679" spans="13:14" ht="15" x14ac:dyDescent="0.35">
      <c r="M1679" s="27" t="s">
        <v>1085</v>
      </c>
      <c r="N1679" s="28">
        <v>719.75</v>
      </c>
    </row>
    <row r="1680" spans="13:14" ht="15" x14ac:dyDescent="0.35">
      <c r="M1680" s="27" t="s">
        <v>1084</v>
      </c>
      <c r="N1680" s="28">
        <v>1178.81</v>
      </c>
    </row>
    <row r="1681" spans="13:14" ht="15" x14ac:dyDescent="0.35">
      <c r="M1681" s="27" t="s">
        <v>1085</v>
      </c>
      <c r="N1681" s="28">
        <v>322.23</v>
      </c>
    </row>
    <row r="1682" spans="13:14" ht="15" x14ac:dyDescent="0.35">
      <c r="M1682" s="27" t="s">
        <v>1084</v>
      </c>
      <c r="N1682" s="28">
        <v>1953.94</v>
      </c>
    </row>
    <row r="1683" spans="13:14" ht="15" x14ac:dyDescent="0.35">
      <c r="M1683" s="27" t="s">
        <v>1085</v>
      </c>
      <c r="N1683" s="28">
        <v>18789.55</v>
      </c>
    </row>
    <row r="1684" spans="13:14" ht="15" x14ac:dyDescent="0.35">
      <c r="M1684" s="27" t="s">
        <v>494</v>
      </c>
      <c r="N1684" s="28">
        <v>851.75</v>
      </c>
    </row>
    <row r="1685" spans="13:14" ht="15" x14ac:dyDescent="0.35">
      <c r="M1685" s="27" t="s">
        <v>494</v>
      </c>
      <c r="N1685" s="28">
        <v>584.21</v>
      </c>
    </row>
    <row r="1686" spans="13:14" ht="15" x14ac:dyDescent="0.35">
      <c r="M1686" s="27" t="s">
        <v>494</v>
      </c>
      <c r="N1686" s="28">
        <v>912.46</v>
      </c>
    </row>
    <row r="1687" spans="13:14" ht="15" x14ac:dyDescent="0.35">
      <c r="M1687" s="27" t="s">
        <v>494</v>
      </c>
      <c r="N1687" s="28">
        <v>599.17999999999995</v>
      </c>
    </row>
    <row r="1688" spans="13:14" ht="15" x14ac:dyDescent="0.35">
      <c r="M1688" s="27" t="s">
        <v>494</v>
      </c>
      <c r="N1688" s="28">
        <v>1833.26</v>
      </c>
    </row>
    <row r="1689" spans="13:14" ht="15" x14ac:dyDescent="0.35">
      <c r="M1689" s="27" t="s">
        <v>494</v>
      </c>
      <c r="N1689" s="28">
        <v>1353.68</v>
      </c>
    </row>
    <row r="1690" spans="13:14" ht="15" x14ac:dyDescent="0.35">
      <c r="M1690" s="27" t="s">
        <v>494</v>
      </c>
      <c r="N1690" s="28">
        <v>383.97</v>
      </c>
    </row>
    <row r="1691" spans="13:14" ht="15" x14ac:dyDescent="0.35">
      <c r="M1691" s="27" t="s">
        <v>494</v>
      </c>
      <c r="N1691" s="28">
        <v>346.3</v>
      </c>
    </row>
    <row r="1692" spans="13:14" ht="15" x14ac:dyDescent="0.35">
      <c r="M1692" s="27" t="s">
        <v>494</v>
      </c>
      <c r="N1692" s="28">
        <v>583.58000000000004</v>
      </c>
    </row>
    <row r="1693" spans="13:14" ht="15" x14ac:dyDescent="0.35">
      <c r="M1693" s="27" t="s">
        <v>494</v>
      </c>
      <c r="N1693" s="28">
        <v>307.7</v>
      </c>
    </row>
    <row r="1694" spans="13:14" ht="15" x14ac:dyDescent="0.35">
      <c r="M1694" s="27" t="s">
        <v>494</v>
      </c>
      <c r="N1694" s="28">
        <v>617.58000000000004</v>
      </c>
    </row>
    <row r="1695" spans="13:14" ht="15" x14ac:dyDescent="0.35">
      <c r="M1695" s="27" t="s">
        <v>494</v>
      </c>
      <c r="N1695" s="28">
        <v>535.91999999999996</v>
      </c>
    </row>
    <row r="1696" spans="13:14" ht="15" x14ac:dyDescent="0.35">
      <c r="M1696" s="27" t="s">
        <v>494</v>
      </c>
      <c r="N1696" s="28">
        <v>636.33000000000004</v>
      </c>
    </row>
    <row r="1697" spans="13:14" ht="15" x14ac:dyDescent="0.35">
      <c r="M1697" s="27" t="s">
        <v>494</v>
      </c>
      <c r="N1697" s="28">
        <v>653.58000000000004</v>
      </c>
    </row>
    <row r="1698" spans="13:14" ht="15" x14ac:dyDescent="0.35">
      <c r="M1698" s="27" t="s">
        <v>494</v>
      </c>
      <c r="N1698" s="28">
        <v>416.1</v>
      </c>
    </row>
    <row r="1699" spans="13:14" ht="15" x14ac:dyDescent="0.35">
      <c r="M1699" s="27" t="s">
        <v>494</v>
      </c>
      <c r="N1699" s="28">
        <v>400.6</v>
      </c>
    </row>
    <row r="1700" spans="13:14" ht="15" x14ac:dyDescent="0.35">
      <c r="M1700" s="27" t="s">
        <v>494</v>
      </c>
      <c r="N1700" s="28">
        <v>954.95</v>
      </c>
    </row>
    <row r="1701" spans="13:14" ht="15" x14ac:dyDescent="0.35">
      <c r="M1701" s="27" t="s">
        <v>1096</v>
      </c>
      <c r="N1701" s="28">
        <v>500</v>
      </c>
    </row>
    <row r="1702" spans="13:14" ht="15" x14ac:dyDescent="0.35">
      <c r="M1702" s="27" t="s">
        <v>1084</v>
      </c>
      <c r="N1702" s="28">
        <v>405.74</v>
      </c>
    </row>
    <row r="1703" spans="13:14" ht="15" x14ac:dyDescent="0.35">
      <c r="M1703" s="27" t="s">
        <v>1084</v>
      </c>
      <c r="N1703" s="28">
        <v>1597.99</v>
      </c>
    </row>
    <row r="1704" spans="13:14" ht="15" x14ac:dyDescent="0.35">
      <c r="M1704" s="27" t="s">
        <v>492</v>
      </c>
      <c r="N1704" s="28">
        <v>14219.2</v>
      </c>
    </row>
    <row r="1705" spans="13:14" ht="15" x14ac:dyDescent="0.35">
      <c r="M1705" s="27" t="s">
        <v>1084</v>
      </c>
      <c r="N1705" s="28">
        <v>784.33</v>
      </c>
    </row>
    <row r="1706" spans="13:14" ht="15" x14ac:dyDescent="0.35">
      <c r="M1706" s="27" t="s">
        <v>1084</v>
      </c>
      <c r="N1706" s="28">
        <v>1006.62</v>
      </c>
    </row>
    <row r="1707" spans="13:14" ht="15" x14ac:dyDescent="0.35">
      <c r="M1707" s="27" t="s">
        <v>1096</v>
      </c>
      <c r="N1707" s="28">
        <v>25.9</v>
      </c>
    </row>
    <row r="1708" spans="13:14" ht="15" x14ac:dyDescent="0.35">
      <c r="M1708" s="27" t="s">
        <v>494</v>
      </c>
      <c r="N1708" s="28">
        <v>654.55999999999995</v>
      </c>
    </row>
    <row r="1709" spans="13:14" ht="15" x14ac:dyDescent="0.35">
      <c r="M1709" s="27" t="s">
        <v>494</v>
      </c>
      <c r="N1709" s="28">
        <v>1042.44</v>
      </c>
    </row>
    <row r="1710" spans="13:14" ht="15" x14ac:dyDescent="0.35">
      <c r="M1710" s="27" t="s">
        <v>494</v>
      </c>
      <c r="N1710" s="28">
        <v>557.39</v>
      </c>
    </row>
    <row r="1711" spans="13:14" ht="15" x14ac:dyDescent="0.35">
      <c r="M1711" s="27" t="s">
        <v>494</v>
      </c>
      <c r="N1711" s="28">
        <v>2415.9</v>
      </c>
    </row>
    <row r="1712" spans="13:14" ht="15" x14ac:dyDescent="0.35">
      <c r="M1712" s="27" t="s">
        <v>1085</v>
      </c>
      <c r="N1712" s="28">
        <v>427.4</v>
      </c>
    </row>
    <row r="1713" spans="13:14" ht="15" x14ac:dyDescent="0.35">
      <c r="M1713" s="27" t="s">
        <v>1085</v>
      </c>
      <c r="N1713" s="28">
        <v>502.32</v>
      </c>
    </row>
    <row r="1714" spans="13:14" ht="15" x14ac:dyDescent="0.35">
      <c r="M1714" s="27" t="s">
        <v>1085</v>
      </c>
      <c r="N1714" s="28">
        <v>200.89</v>
      </c>
    </row>
    <row r="1715" spans="13:14" ht="15" x14ac:dyDescent="0.35">
      <c r="M1715" s="27" t="s">
        <v>492</v>
      </c>
      <c r="N1715" s="28">
        <v>16241.18</v>
      </c>
    </row>
    <row r="1716" spans="13:14" ht="15" x14ac:dyDescent="0.35">
      <c r="M1716" s="27" t="s">
        <v>494</v>
      </c>
      <c r="N1716" s="28">
        <v>1011.19</v>
      </c>
    </row>
    <row r="1717" spans="13:14" ht="15" x14ac:dyDescent="0.35">
      <c r="M1717" s="27" t="s">
        <v>494</v>
      </c>
      <c r="N1717" s="28">
        <v>1365.78</v>
      </c>
    </row>
    <row r="1718" spans="13:14" ht="15" x14ac:dyDescent="0.35">
      <c r="M1718" s="27" t="s">
        <v>494</v>
      </c>
      <c r="N1718" s="28">
        <v>1842.57</v>
      </c>
    </row>
    <row r="1719" spans="13:14" ht="15" x14ac:dyDescent="0.35">
      <c r="M1719" s="27" t="s">
        <v>494</v>
      </c>
      <c r="N1719" s="28">
        <v>1598.84</v>
      </c>
    </row>
    <row r="1720" spans="13:14" ht="15" x14ac:dyDescent="0.35">
      <c r="M1720" s="27" t="s">
        <v>1085</v>
      </c>
      <c r="N1720" s="28">
        <v>424.02</v>
      </c>
    </row>
    <row r="1721" spans="13:14" ht="15" x14ac:dyDescent="0.35">
      <c r="M1721" s="27" t="s">
        <v>1085</v>
      </c>
      <c r="N1721" s="28">
        <v>455.06</v>
      </c>
    </row>
    <row r="1722" spans="13:14" ht="15" x14ac:dyDescent="0.35">
      <c r="M1722" s="27" t="s">
        <v>1085</v>
      </c>
      <c r="N1722" s="28">
        <v>213.64</v>
      </c>
    </row>
    <row r="1723" spans="13:14" ht="15" x14ac:dyDescent="0.35">
      <c r="M1723" s="27" t="s">
        <v>1085</v>
      </c>
      <c r="N1723" s="28">
        <v>425.53</v>
      </c>
    </row>
    <row r="1724" spans="13:14" ht="15" x14ac:dyDescent="0.35">
      <c r="M1724" s="27" t="s">
        <v>1085</v>
      </c>
      <c r="N1724" s="28">
        <v>802.2</v>
      </c>
    </row>
    <row r="1725" spans="13:14" ht="15" x14ac:dyDescent="0.35">
      <c r="M1725" s="27" t="s">
        <v>1084</v>
      </c>
      <c r="N1725" s="28">
        <v>491.65</v>
      </c>
    </row>
    <row r="1726" spans="13:14" ht="15" x14ac:dyDescent="0.35">
      <c r="M1726" s="27" t="s">
        <v>1084</v>
      </c>
      <c r="N1726" s="28">
        <v>896.81</v>
      </c>
    </row>
    <row r="1727" spans="13:14" ht="15" x14ac:dyDescent="0.35">
      <c r="M1727" s="27" t="s">
        <v>494</v>
      </c>
      <c r="N1727" s="28">
        <v>1172.2</v>
      </c>
    </row>
    <row r="1728" spans="13:14" ht="15" x14ac:dyDescent="0.35">
      <c r="M1728" s="27" t="s">
        <v>1084</v>
      </c>
      <c r="N1728" s="28">
        <v>2142.25</v>
      </c>
    </row>
    <row r="1729" spans="13:14" ht="15" x14ac:dyDescent="0.35">
      <c r="M1729" s="27" t="s">
        <v>1096</v>
      </c>
      <c r="N1729" s="28">
        <v>12</v>
      </c>
    </row>
    <row r="1730" spans="13:14" ht="15" x14ac:dyDescent="0.35">
      <c r="M1730" s="27" t="s">
        <v>1084</v>
      </c>
      <c r="N1730" s="28">
        <v>894.4</v>
      </c>
    </row>
    <row r="1731" spans="13:14" ht="15" x14ac:dyDescent="0.35">
      <c r="M1731" s="27" t="s">
        <v>1084</v>
      </c>
      <c r="N1731" s="28">
        <v>481.58</v>
      </c>
    </row>
    <row r="1732" spans="13:14" ht="15" x14ac:dyDescent="0.35">
      <c r="M1732" s="27" t="s">
        <v>1084</v>
      </c>
      <c r="N1732" s="28">
        <v>1015.27</v>
      </c>
    </row>
    <row r="1733" spans="13:14" ht="15" x14ac:dyDescent="0.35">
      <c r="M1733" s="27" t="s">
        <v>1084</v>
      </c>
      <c r="N1733" s="28">
        <v>1162.8599999999999</v>
      </c>
    </row>
    <row r="1734" spans="13:14" ht="15" x14ac:dyDescent="0.35">
      <c r="M1734" s="27" t="s">
        <v>1084</v>
      </c>
      <c r="N1734" s="28">
        <v>1433.87</v>
      </c>
    </row>
    <row r="1735" spans="13:14" ht="15" x14ac:dyDescent="0.35">
      <c r="M1735" s="27" t="s">
        <v>1084</v>
      </c>
      <c r="N1735" s="28">
        <v>2056.2399999999998</v>
      </c>
    </row>
    <row r="1736" spans="13:14" ht="15" x14ac:dyDescent="0.35">
      <c r="M1736" s="27" t="s">
        <v>1084</v>
      </c>
      <c r="N1736" s="28">
        <v>608.74</v>
      </c>
    </row>
    <row r="1737" spans="13:14" ht="15" x14ac:dyDescent="0.35">
      <c r="M1737" s="27" t="s">
        <v>1084</v>
      </c>
      <c r="N1737" s="28">
        <v>1031.7</v>
      </c>
    </row>
    <row r="1738" spans="13:14" ht="15" x14ac:dyDescent="0.35">
      <c r="M1738" s="27" t="s">
        <v>1084</v>
      </c>
      <c r="N1738" s="28">
        <v>547.17999999999995</v>
      </c>
    </row>
    <row r="1739" spans="13:14" ht="15" x14ac:dyDescent="0.35">
      <c r="M1739" s="27" t="s">
        <v>1084</v>
      </c>
      <c r="N1739" s="28">
        <v>689.65</v>
      </c>
    </row>
    <row r="1740" spans="13:14" ht="15" x14ac:dyDescent="0.35">
      <c r="M1740" s="27" t="s">
        <v>1085</v>
      </c>
      <c r="N1740" s="28">
        <v>823.25</v>
      </c>
    </row>
    <row r="1741" spans="13:14" ht="15" x14ac:dyDescent="0.35">
      <c r="M1741" s="27" t="s">
        <v>1085</v>
      </c>
      <c r="N1741" s="28">
        <v>187.6</v>
      </c>
    </row>
    <row r="1742" spans="13:14" ht="15" x14ac:dyDescent="0.35">
      <c r="M1742" s="27" t="s">
        <v>1085</v>
      </c>
      <c r="N1742" s="28">
        <v>550.63</v>
      </c>
    </row>
    <row r="1743" spans="13:14" ht="15" x14ac:dyDescent="0.35">
      <c r="M1743" s="27" t="s">
        <v>1084</v>
      </c>
      <c r="N1743" s="28">
        <v>2299.7800000000002</v>
      </c>
    </row>
    <row r="1744" spans="13:14" ht="15" x14ac:dyDescent="0.35">
      <c r="M1744" s="27" t="s">
        <v>1084</v>
      </c>
      <c r="N1744" s="28">
        <v>587.84</v>
      </c>
    </row>
    <row r="1745" spans="13:14" ht="15" x14ac:dyDescent="0.35">
      <c r="M1745" s="27" t="s">
        <v>1085</v>
      </c>
      <c r="N1745" s="28">
        <v>200.73</v>
      </c>
    </row>
    <row r="1746" spans="13:14" ht="15" x14ac:dyDescent="0.35">
      <c r="M1746" s="27" t="s">
        <v>1085</v>
      </c>
      <c r="N1746" s="28">
        <v>362.47</v>
      </c>
    </row>
    <row r="1747" spans="13:14" ht="15" x14ac:dyDescent="0.35">
      <c r="M1747" s="27" t="s">
        <v>1085</v>
      </c>
      <c r="N1747" s="28">
        <v>143.19</v>
      </c>
    </row>
    <row r="1748" spans="13:14" ht="15" x14ac:dyDescent="0.35">
      <c r="M1748" s="27" t="s">
        <v>1084</v>
      </c>
      <c r="N1748" s="28">
        <v>1785.29</v>
      </c>
    </row>
    <row r="1749" spans="13:14" ht="15" x14ac:dyDescent="0.35">
      <c r="M1749" s="27" t="s">
        <v>1085</v>
      </c>
      <c r="N1749" s="28">
        <v>325.99</v>
      </c>
    </row>
    <row r="1750" spans="13:14" ht="15" x14ac:dyDescent="0.35">
      <c r="M1750" s="27" t="s">
        <v>1084</v>
      </c>
      <c r="N1750" s="28">
        <v>1635.44</v>
      </c>
    </row>
    <row r="1751" spans="13:14" ht="15" x14ac:dyDescent="0.35">
      <c r="M1751" s="27" t="s">
        <v>492</v>
      </c>
      <c r="N1751" s="28">
        <v>17816</v>
      </c>
    </row>
    <row r="1752" spans="13:14" ht="15" x14ac:dyDescent="0.35">
      <c r="M1752" s="27" t="s">
        <v>492</v>
      </c>
      <c r="N1752" s="28">
        <v>16185.6</v>
      </c>
    </row>
    <row r="1753" spans="13:14" ht="15" x14ac:dyDescent="0.35">
      <c r="M1753" s="27" t="s">
        <v>1084</v>
      </c>
      <c r="N1753" s="28">
        <v>1109.23</v>
      </c>
    </row>
    <row r="1754" spans="13:14" ht="15" x14ac:dyDescent="0.35">
      <c r="M1754" s="27" t="s">
        <v>1085</v>
      </c>
      <c r="N1754" s="28">
        <v>1617.98</v>
      </c>
    </row>
    <row r="1755" spans="13:14" ht="15" x14ac:dyDescent="0.35">
      <c r="M1755" s="27" t="s">
        <v>1084</v>
      </c>
      <c r="N1755" s="28">
        <v>695.11</v>
      </c>
    </row>
    <row r="1756" spans="13:14" ht="15" x14ac:dyDescent="0.35">
      <c r="M1756" s="27" t="s">
        <v>492</v>
      </c>
      <c r="N1756" s="28">
        <v>17284.8</v>
      </c>
    </row>
    <row r="1757" spans="13:14" ht="15" x14ac:dyDescent="0.35">
      <c r="M1757" s="27" t="s">
        <v>1084</v>
      </c>
      <c r="N1757" s="28">
        <v>666.32</v>
      </c>
    </row>
    <row r="1758" spans="13:14" ht="15" x14ac:dyDescent="0.35">
      <c r="M1758" s="27" t="s">
        <v>1085</v>
      </c>
      <c r="N1758" s="28">
        <v>183.95</v>
      </c>
    </row>
    <row r="1759" spans="13:14" ht="15" x14ac:dyDescent="0.35">
      <c r="M1759" s="27" t="s">
        <v>1085</v>
      </c>
      <c r="N1759" s="28">
        <v>457.58</v>
      </c>
    </row>
    <row r="1760" spans="13:14" ht="15" x14ac:dyDescent="0.35">
      <c r="M1760" s="27" t="s">
        <v>1085</v>
      </c>
      <c r="N1760" s="28">
        <v>315.56</v>
      </c>
    </row>
    <row r="1761" spans="13:14" ht="15" x14ac:dyDescent="0.35">
      <c r="M1761" s="27" t="s">
        <v>1085</v>
      </c>
      <c r="N1761" s="28">
        <v>513.45000000000005</v>
      </c>
    </row>
    <row r="1762" spans="13:14" ht="15" x14ac:dyDescent="0.35">
      <c r="M1762" s="27" t="s">
        <v>494</v>
      </c>
      <c r="N1762" s="28">
        <v>968.55</v>
      </c>
    </row>
    <row r="1763" spans="13:14" ht="15" x14ac:dyDescent="0.35">
      <c r="M1763" s="27" t="s">
        <v>494</v>
      </c>
      <c r="N1763" s="28">
        <v>681.63</v>
      </c>
    </row>
    <row r="1764" spans="13:14" ht="15" x14ac:dyDescent="0.35">
      <c r="M1764" s="27" t="s">
        <v>1084</v>
      </c>
      <c r="N1764" s="28">
        <v>540.99</v>
      </c>
    </row>
    <row r="1765" spans="13:14" ht="15" x14ac:dyDescent="0.35">
      <c r="M1765" s="27" t="s">
        <v>1085</v>
      </c>
      <c r="N1765" s="28">
        <v>2427</v>
      </c>
    </row>
    <row r="1766" spans="13:14" ht="15" x14ac:dyDescent="0.35">
      <c r="M1766" s="27" t="s">
        <v>1084</v>
      </c>
      <c r="N1766" s="28">
        <v>885.41</v>
      </c>
    </row>
    <row r="1767" spans="13:14" ht="15" x14ac:dyDescent="0.35">
      <c r="M1767" s="27" t="s">
        <v>1084</v>
      </c>
      <c r="N1767" s="28">
        <v>5322.18</v>
      </c>
    </row>
    <row r="1768" spans="13:14" ht="15" x14ac:dyDescent="0.35">
      <c r="M1768" s="27" t="s">
        <v>494</v>
      </c>
      <c r="N1768" s="28">
        <v>1235.8599999999999</v>
      </c>
    </row>
    <row r="1769" spans="13:14" ht="15" x14ac:dyDescent="0.35">
      <c r="M1769" s="27" t="s">
        <v>1085</v>
      </c>
      <c r="N1769" s="28">
        <v>337.69</v>
      </c>
    </row>
    <row r="1770" spans="13:14" ht="15" x14ac:dyDescent="0.35">
      <c r="M1770" s="27" t="s">
        <v>1085</v>
      </c>
      <c r="N1770" s="28">
        <v>16035.06</v>
      </c>
    </row>
    <row r="1771" spans="13:14" ht="15" x14ac:dyDescent="0.35">
      <c r="M1771" s="27" t="s">
        <v>494</v>
      </c>
      <c r="N1771" s="28">
        <v>650.78</v>
      </c>
    </row>
    <row r="1772" spans="13:14" ht="15" x14ac:dyDescent="0.35">
      <c r="M1772" s="27" t="s">
        <v>1085</v>
      </c>
      <c r="N1772" s="28">
        <v>3898.85</v>
      </c>
    </row>
    <row r="1773" spans="13:14" ht="15" x14ac:dyDescent="0.35">
      <c r="M1773" s="27" t="s">
        <v>1085</v>
      </c>
      <c r="N1773" s="28">
        <v>567.97</v>
      </c>
    </row>
    <row r="1774" spans="13:14" ht="15" x14ac:dyDescent="0.35">
      <c r="M1774" s="27" t="s">
        <v>1085</v>
      </c>
      <c r="N1774" s="28">
        <v>5056.51</v>
      </c>
    </row>
    <row r="1775" spans="13:14" ht="15" x14ac:dyDescent="0.35">
      <c r="M1775" s="27" t="s">
        <v>1085</v>
      </c>
      <c r="N1775" s="28">
        <v>1670.25</v>
      </c>
    </row>
    <row r="1776" spans="13:14" ht="15" x14ac:dyDescent="0.35">
      <c r="M1776" s="27" t="s">
        <v>1085</v>
      </c>
      <c r="N1776" s="28">
        <v>480.2</v>
      </c>
    </row>
    <row r="1777" spans="13:14" ht="15" x14ac:dyDescent="0.35">
      <c r="M1777" s="27" t="s">
        <v>1084</v>
      </c>
      <c r="N1777" s="28">
        <v>262.91000000000003</v>
      </c>
    </row>
    <row r="1778" spans="13:14" ht="15" x14ac:dyDescent="0.35">
      <c r="M1778" s="27" t="s">
        <v>1099</v>
      </c>
      <c r="N1778" s="28">
        <v>1755</v>
      </c>
    </row>
    <row r="1779" spans="13:14" ht="15" x14ac:dyDescent="0.35">
      <c r="M1779" s="27" t="s">
        <v>1104</v>
      </c>
      <c r="N1779" s="28">
        <v>18078</v>
      </c>
    </row>
    <row r="1780" spans="13:14" ht="15" x14ac:dyDescent="0.35">
      <c r="M1780" s="27" t="s">
        <v>1085</v>
      </c>
      <c r="N1780" s="28">
        <v>708.01</v>
      </c>
    </row>
    <row r="1781" spans="13:14" ht="15" x14ac:dyDescent="0.35">
      <c r="M1781" s="27" t="s">
        <v>492</v>
      </c>
      <c r="N1781" s="28">
        <v>17976</v>
      </c>
    </row>
    <row r="1782" spans="13:14" ht="15" x14ac:dyDescent="0.35">
      <c r="M1782" s="27" t="s">
        <v>1085</v>
      </c>
      <c r="N1782" s="28">
        <v>4308.97</v>
      </c>
    </row>
    <row r="1783" spans="13:14" ht="15" x14ac:dyDescent="0.35">
      <c r="M1783" s="27" t="s">
        <v>492</v>
      </c>
      <c r="N1783" s="28">
        <v>12294.4</v>
      </c>
    </row>
    <row r="1784" spans="13:14" ht="15" x14ac:dyDescent="0.35">
      <c r="M1784" s="27" t="s">
        <v>492</v>
      </c>
      <c r="N1784" s="28">
        <v>16564.8</v>
      </c>
    </row>
    <row r="1785" spans="13:14" ht="15" x14ac:dyDescent="0.35">
      <c r="M1785" s="27" t="s">
        <v>1084</v>
      </c>
      <c r="N1785" s="28">
        <v>622.84</v>
      </c>
    </row>
    <row r="1786" spans="13:14" ht="15" x14ac:dyDescent="0.35">
      <c r="M1786" s="27" t="s">
        <v>492</v>
      </c>
      <c r="N1786" s="28">
        <v>17800.080000000002</v>
      </c>
    </row>
    <row r="1787" spans="13:14" ht="15" x14ac:dyDescent="0.35">
      <c r="M1787" s="27" t="s">
        <v>1085</v>
      </c>
      <c r="N1787" s="28">
        <v>499.96</v>
      </c>
    </row>
    <row r="1788" spans="13:14" ht="15" x14ac:dyDescent="0.35">
      <c r="M1788" s="27" t="s">
        <v>1085</v>
      </c>
      <c r="N1788" s="28">
        <v>114.28</v>
      </c>
    </row>
    <row r="1789" spans="13:14" ht="15" x14ac:dyDescent="0.35">
      <c r="M1789" s="27" t="s">
        <v>1085</v>
      </c>
      <c r="N1789" s="28">
        <v>90.45</v>
      </c>
    </row>
    <row r="1790" spans="13:14" ht="15" x14ac:dyDescent="0.35">
      <c r="M1790" s="27" t="s">
        <v>1085</v>
      </c>
      <c r="N1790" s="28">
        <v>142.5</v>
      </c>
    </row>
    <row r="1791" spans="13:14" ht="15" x14ac:dyDescent="0.35">
      <c r="M1791" s="27" t="s">
        <v>1085</v>
      </c>
      <c r="N1791" s="28">
        <v>275.60000000000002</v>
      </c>
    </row>
    <row r="1792" spans="13:14" ht="15" x14ac:dyDescent="0.35">
      <c r="M1792" s="27" t="s">
        <v>1085</v>
      </c>
      <c r="N1792" s="28">
        <v>661</v>
      </c>
    </row>
    <row r="1793" spans="13:14" ht="15" x14ac:dyDescent="0.35">
      <c r="M1793" s="27" t="s">
        <v>1085</v>
      </c>
      <c r="N1793" s="28">
        <v>507</v>
      </c>
    </row>
    <row r="1794" spans="13:14" ht="15" x14ac:dyDescent="0.35">
      <c r="M1794" s="27" t="s">
        <v>1085</v>
      </c>
      <c r="N1794" s="28">
        <v>172.6</v>
      </c>
    </row>
    <row r="1795" spans="13:14" ht="15" x14ac:dyDescent="0.35">
      <c r="M1795" s="27" t="s">
        <v>1085</v>
      </c>
      <c r="N1795" s="28">
        <v>426.94</v>
      </c>
    </row>
    <row r="1796" spans="13:14" ht="15" x14ac:dyDescent="0.35">
      <c r="M1796" s="27" t="s">
        <v>1085</v>
      </c>
      <c r="N1796" s="28">
        <v>790.34</v>
      </c>
    </row>
    <row r="1797" spans="13:14" ht="15" x14ac:dyDescent="0.35">
      <c r="M1797" s="27" t="s">
        <v>1085</v>
      </c>
      <c r="N1797" s="28">
        <v>293</v>
      </c>
    </row>
    <row r="1798" spans="13:14" ht="15" x14ac:dyDescent="0.35">
      <c r="M1798" s="27" t="s">
        <v>1085</v>
      </c>
      <c r="N1798" s="28">
        <v>134.68</v>
      </c>
    </row>
    <row r="1799" spans="13:14" ht="15" x14ac:dyDescent="0.35">
      <c r="M1799" s="27" t="s">
        <v>1085</v>
      </c>
      <c r="N1799" s="28">
        <v>1446.8</v>
      </c>
    </row>
    <row r="1800" spans="13:14" ht="15" x14ac:dyDescent="0.35">
      <c r="M1800" s="27" t="s">
        <v>1084</v>
      </c>
      <c r="N1800" s="28">
        <v>647.70000000000005</v>
      </c>
    </row>
    <row r="1801" spans="13:14" ht="15" x14ac:dyDescent="0.35">
      <c r="M1801" s="27" t="s">
        <v>1085</v>
      </c>
      <c r="N1801" s="28">
        <v>469.7</v>
      </c>
    </row>
    <row r="1802" spans="13:14" ht="15" x14ac:dyDescent="0.35">
      <c r="M1802" s="27" t="s">
        <v>1094</v>
      </c>
      <c r="N1802" s="28">
        <v>84.51</v>
      </c>
    </row>
    <row r="1803" spans="13:14" ht="15" x14ac:dyDescent="0.35">
      <c r="M1803" s="27" t="s">
        <v>1084</v>
      </c>
      <c r="N1803" s="28">
        <v>1549.25</v>
      </c>
    </row>
    <row r="1804" spans="13:14" ht="15" x14ac:dyDescent="0.35">
      <c r="M1804" s="27" t="s">
        <v>1084</v>
      </c>
      <c r="N1804" s="28">
        <v>2099.2399999999998</v>
      </c>
    </row>
    <row r="1805" spans="13:14" ht="15" x14ac:dyDescent="0.35">
      <c r="M1805" s="27" t="s">
        <v>492</v>
      </c>
      <c r="N1805" s="28">
        <v>11798.89</v>
      </c>
    </row>
    <row r="1806" spans="13:14" ht="15" x14ac:dyDescent="0.35">
      <c r="M1806" s="27" t="s">
        <v>492</v>
      </c>
      <c r="N1806" s="28">
        <v>16794.400000000001</v>
      </c>
    </row>
    <row r="1807" spans="13:14" ht="15" x14ac:dyDescent="0.35">
      <c r="M1807" s="27" t="s">
        <v>1084</v>
      </c>
      <c r="N1807" s="28">
        <v>1447.13</v>
      </c>
    </row>
    <row r="1808" spans="13:14" ht="15" x14ac:dyDescent="0.35">
      <c r="M1808" s="27" t="s">
        <v>1084</v>
      </c>
      <c r="N1808" s="28">
        <v>754.43</v>
      </c>
    </row>
    <row r="1809" spans="13:14" ht="15" x14ac:dyDescent="0.35">
      <c r="M1809" s="27" t="s">
        <v>1085</v>
      </c>
      <c r="N1809" s="28">
        <v>4165.95</v>
      </c>
    </row>
    <row r="1810" spans="13:14" ht="15" x14ac:dyDescent="0.35">
      <c r="M1810" s="27" t="s">
        <v>1084</v>
      </c>
      <c r="N1810" s="28">
        <v>382.16</v>
      </c>
    </row>
    <row r="1811" spans="13:14" ht="15" x14ac:dyDescent="0.35">
      <c r="M1811" s="27" t="s">
        <v>1084</v>
      </c>
      <c r="N1811" s="28">
        <v>906.46</v>
      </c>
    </row>
    <row r="1812" spans="13:14" ht="15" x14ac:dyDescent="0.35">
      <c r="M1812" s="27" t="s">
        <v>1085</v>
      </c>
      <c r="N1812" s="28">
        <v>4048.01</v>
      </c>
    </row>
    <row r="1813" spans="13:14" ht="15" x14ac:dyDescent="0.35">
      <c r="M1813" s="27" t="s">
        <v>1085</v>
      </c>
      <c r="N1813" s="28">
        <v>260.10000000000002</v>
      </c>
    </row>
    <row r="1814" spans="13:14" ht="15" x14ac:dyDescent="0.35">
      <c r="M1814" s="27" t="s">
        <v>1085</v>
      </c>
      <c r="N1814" s="28">
        <v>99.97</v>
      </c>
    </row>
    <row r="1815" spans="13:14" ht="15" x14ac:dyDescent="0.35">
      <c r="M1815" s="27" t="s">
        <v>1085</v>
      </c>
      <c r="N1815" s="28">
        <v>141.76</v>
      </c>
    </row>
    <row r="1816" spans="13:14" ht="15" x14ac:dyDescent="0.35">
      <c r="M1816" s="27" t="s">
        <v>494</v>
      </c>
      <c r="N1816" s="28">
        <v>947.72</v>
      </c>
    </row>
    <row r="1817" spans="13:14" ht="15" x14ac:dyDescent="0.35">
      <c r="M1817" s="27" t="s">
        <v>1084</v>
      </c>
      <c r="N1817" s="28">
        <v>734.81</v>
      </c>
    </row>
    <row r="1818" spans="13:14" ht="15" x14ac:dyDescent="0.35">
      <c r="M1818" s="27" t="s">
        <v>1085</v>
      </c>
      <c r="N1818" s="28">
        <v>420.61</v>
      </c>
    </row>
    <row r="1819" spans="13:14" ht="15" x14ac:dyDescent="0.35">
      <c r="M1819" s="27" t="s">
        <v>1085</v>
      </c>
      <c r="N1819" s="28">
        <v>2446.88</v>
      </c>
    </row>
    <row r="1820" spans="13:14" ht="15" x14ac:dyDescent="0.35">
      <c r="M1820" s="27" t="s">
        <v>1085</v>
      </c>
      <c r="N1820" s="28">
        <v>160.75</v>
      </c>
    </row>
    <row r="1821" spans="13:14" ht="15" x14ac:dyDescent="0.35">
      <c r="M1821" s="27" t="s">
        <v>1085</v>
      </c>
      <c r="N1821" s="28">
        <v>429.09</v>
      </c>
    </row>
    <row r="1822" spans="13:14" ht="15" x14ac:dyDescent="0.35">
      <c r="M1822" s="27" t="s">
        <v>1085</v>
      </c>
      <c r="N1822" s="28">
        <v>196.6</v>
      </c>
    </row>
    <row r="1823" spans="13:14" ht="15" x14ac:dyDescent="0.35">
      <c r="M1823" s="27" t="s">
        <v>1084</v>
      </c>
      <c r="N1823" s="28">
        <v>787</v>
      </c>
    </row>
    <row r="1824" spans="13:14" ht="15" x14ac:dyDescent="0.35">
      <c r="M1824" s="27" t="s">
        <v>1084</v>
      </c>
      <c r="N1824" s="28">
        <v>2581.14</v>
      </c>
    </row>
    <row r="1825" spans="13:14" ht="15" x14ac:dyDescent="0.35">
      <c r="M1825" s="27" t="s">
        <v>1084</v>
      </c>
      <c r="N1825" s="28">
        <v>1930.64</v>
      </c>
    </row>
    <row r="1826" spans="13:14" ht="15" x14ac:dyDescent="0.35">
      <c r="M1826" s="27" t="s">
        <v>1084</v>
      </c>
      <c r="N1826" s="28">
        <v>1274.33</v>
      </c>
    </row>
    <row r="1827" spans="13:14" ht="15" x14ac:dyDescent="0.35">
      <c r="M1827" s="27" t="s">
        <v>1084</v>
      </c>
      <c r="N1827" s="28">
        <v>1139.17</v>
      </c>
    </row>
    <row r="1828" spans="13:14" ht="15" x14ac:dyDescent="0.35">
      <c r="M1828" s="27" t="s">
        <v>1084</v>
      </c>
      <c r="N1828" s="28">
        <v>2253.0300000000002</v>
      </c>
    </row>
    <row r="1829" spans="13:14" ht="15" x14ac:dyDescent="0.35">
      <c r="M1829" s="27" t="s">
        <v>1084</v>
      </c>
      <c r="N1829" s="28">
        <v>1093.9000000000001</v>
      </c>
    </row>
    <row r="1830" spans="13:14" ht="15" x14ac:dyDescent="0.35">
      <c r="M1830" s="27" t="s">
        <v>1085</v>
      </c>
      <c r="N1830" s="28">
        <v>86.59</v>
      </c>
    </row>
    <row r="1831" spans="13:14" ht="15" x14ac:dyDescent="0.35">
      <c r="M1831" s="27" t="s">
        <v>1085</v>
      </c>
      <c r="N1831" s="28">
        <v>1017.59</v>
      </c>
    </row>
    <row r="1832" spans="13:14" ht="15" x14ac:dyDescent="0.35">
      <c r="M1832" s="27" t="s">
        <v>1085</v>
      </c>
      <c r="N1832" s="28">
        <v>1620.25</v>
      </c>
    </row>
    <row r="1833" spans="13:14" ht="15" x14ac:dyDescent="0.35">
      <c r="M1833" s="27" t="s">
        <v>1085</v>
      </c>
      <c r="N1833" s="28">
        <v>165.34</v>
      </c>
    </row>
    <row r="1834" spans="13:14" ht="15" x14ac:dyDescent="0.35">
      <c r="M1834" s="27" t="s">
        <v>1085</v>
      </c>
      <c r="N1834" s="28">
        <v>3423.17</v>
      </c>
    </row>
    <row r="1835" spans="13:14" ht="15" x14ac:dyDescent="0.35">
      <c r="M1835" s="27" t="s">
        <v>1085</v>
      </c>
      <c r="N1835" s="28">
        <v>155.82</v>
      </c>
    </row>
    <row r="1836" spans="13:14" ht="15" x14ac:dyDescent="0.35">
      <c r="M1836" s="27" t="s">
        <v>1085</v>
      </c>
      <c r="N1836" s="28">
        <v>3920.55</v>
      </c>
    </row>
    <row r="1837" spans="13:14" ht="15" x14ac:dyDescent="0.35">
      <c r="M1837" s="27" t="s">
        <v>1085</v>
      </c>
      <c r="N1837" s="28">
        <v>574.78</v>
      </c>
    </row>
    <row r="1838" spans="13:14" ht="15" x14ac:dyDescent="0.35">
      <c r="M1838" s="27" t="s">
        <v>1085</v>
      </c>
      <c r="N1838" s="28">
        <v>439.43</v>
      </c>
    </row>
    <row r="1839" spans="13:14" ht="15" x14ac:dyDescent="0.35">
      <c r="M1839" s="27" t="s">
        <v>1085</v>
      </c>
      <c r="N1839" s="28">
        <v>269.27</v>
      </c>
    </row>
    <row r="1840" spans="13:14" ht="15" x14ac:dyDescent="0.35">
      <c r="M1840" s="27" t="s">
        <v>1085</v>
      </c>
      <c r="N1840" s="28">
        <v>1126.06</v>
      </c>
    </row>
    <row r="1841" spans="13:14" ht="15" x14ac:dyDescent="0.35">
      <c r="M1841" s="27" t="s">
        <v>1085</v>
      </c>
      <c r="N1841" s="28">
        <v>99.97</v>
      </c>
    </row>
    <row r="1842" spans="13:14" ht="15" x14ac:dyDescent="0.35">
      <c r="M1842" s="27" t="s">
        <v>1085</v>
      </c>
      <c r="N1842" s="28">
        <v>191.33</v>
      </c>
    </row>
    <row r="1843" spans="13:14" ht="15" x14ac:dyDescent="0.35">
      <c r="M1843" s="27" t="s">
        <v>1085</v>
      </c>
      <c r="N1843" s="28">
        <v>1154.8</v>
      </c>
    </row>
    <row r="1844" spans="13:14" ht="15" x14ac:dyDescent="0.35">
      <c r="M1844" s="27" t="s">
        <v>1085</v>
      </c>
      <c r="N1844" s="28">
        <v>446.3</v>
      </c>
    </row>
    <row r="1845" spans="13:14" ht="15" x14ac:dyDescent="0.35">
      <c r="M1845" s="27" t="s">
        <v>1085</v>
      </c>
      <c r="N1845" s="28">
        <v>206.4</v>
      </c>
    </row>
    <row r="1846" spans="13:14" ht="15" x14ac:dyDescent="0.35">
      <c r="M1846" s="27" t="s">
        <v>1084</v>
      </c>
      <c r="N1846" s="28">
        <v>2472.5300000000002</v>
      </c>
    </row>
    <row r="1847" spans="13:14" ht="15" x14ac:dyDescent="0.35">
      <c r="M1847" s="27" t="s">
        <v>492</v>
      </c>
      <c r="N1847" s="28">
        <v>7878.8</v>
      </c>
    </row>
    <row r="1848" spans="13:14" ht="15" x14ac:dyDescent="0.35">
      <c r="M1848" s="27" t="s">
        <v>1085</v>
      </c>
      <c r="N1848" s="28">
        <v>506.7</v>
      </c>
    </row>
    <row r="1849" spans="13:14" ht="15" x14ac:dyDescent="0.35">
      <c r="M1849" s="27" t="s">
        <v>492</v>
      </c>
      <c r="N1849" s="28">
        <v>11861.6</v>
      </c>
    </row>
    <row r="1850" spans="13:14" ht="15" x14ac:dyDescent="0.35">
      <c r="M1850" s="27" t="s">
        <v>1096</v>
      </c>
      <c r="N1850" s="28">
        <v>23.44</v>
      </c>
    </row>
    <row r="1851" spans="13:14" ht="15" x14ac:dyDescent="0.35">
      <c r="M1851" s="27" t="s">
        <v>1098</v>
      </c>
      <c r="N1851" s="28">
        <v>208</v>
      </c>
    </row>
    <row r="1852" spans="13:14" ht="15" x14ac:dyDescent="0.35">
      <c r="M1852" s="27" t="s">
        <v>1084</v>
      </c>
      <c r="N1852" s="28">
        <v>474.36</v>
      </c>
    </row>
    <row r="1853" spans="13:14" ht="15" x14ac:dyDescent="0.35">
      <c r="M1853" s="27" t="s">
        <v>1084</v>
      </c>
      <c r="N1853" s="28">
        <v>1189.98</v>
      </c>
    </row>
    <row r="1854" spans="13:14" ht="15" x14ac:dyDescent="0.35">
      <c r="M1854" s="27" t="s">
        <v>1096</v>
      </c>
      <c r="N1854" s="28">
        <v>240</v>
      </c>
    </row>
    <row r="1855" spans="13:14" ht="15" x14ac:dyDescent="0.35">
      <c r="M1855" s="27" t="s">
        <v>1084</v>
      </c>
      <c r="N1855" s="28">
        <v>691.5</v>
      </c>
    </row>
    <row r="1856" spans="13:14" ht="15" x14ac:dyDescent="0.35">
      <c r="M1856" s="27" t="s">
        <v>494</v>
      </c>
      <c r="N1856" s="28">
        <v>1119.6099999999999</v>
      </c>
    </row>
    <row r="1857" spans="13:14" ht="15" x14ac:dyDescent="0.35">
      <c r="M1857" s="27" t="s">
        <v>1084</v>
      </c>
      <c r="N1857" s="28">
        <v>1674.2</v>
      </c>
    </row>
    <row r="1858" spans="13:14" ht="15" x14ac:dyDescent="0.35">
      <c r="M1858" s="27" t="s">
        <v>1084</v>
      </c>
      <c r="N1858" s="28">
        <v>1008.03</v>
      </c>
    </row>
    <row r="1859" spans="13:14" ht="15" x14ac:dyDescent="0.35">
      <c r="M1859" s="27" t="s">
        <v>1084</v>
      </c>
      <c r="N1859" s="28">
        <v>690.85</v>
      </c>
    </row>
    <row r="1860" spans="13:14" ht="15" x14ac:dyDescent="0.35">
      <c r="M1860" s="27" t="s">
        <v>1084</v>
      </c>
      <c r="N1860" s="28">
        <v>590.30999999999995</v>
      </c>
    </row>
    <row r="1861" spans="13:14" ht="15" x14ac:dyDescent="0.35">
      <c r="M1861" s="27" t="s">
        <v>1084</v>
      </c>
      <c r="N1861" s="28">
        <v>731.72</v>
      </c>
    </row>
    <row r="1862" spans="13:14" ht="15" x14ac:dyDescent="0.35">
      <c r="M1862" s="27" t="s">
        <v>1084</v>
      </c>
      <c r="N1862" s="28">
        <v>757.34</v>
      </c>
    </row>
    <row r="1863" spans="13:14" ht="15" x14ac:dyDescent="0.35">
      <c r="M1863" s="27" t="s">
        <v>1085</v>
      </c>
      <c r="N1863" s="28">
        <v>21.39</v>
      </c>
    </row>
    <row r="1864" spans="13:14" ht="15" x14ac:dyDescent="0.35">
      <c r="M1864" s="27" t="s">
        <v>1084</v>
      </c>
      <c r="N1864" s="28">
        <v>654.37</v>
      </c>
    </row>
    <row r="1865" spans="13:14" ht="15" x14ac:dyDescent="0.35">
      <c r="M1865" s="27" t="s">
        <v>1084</v>
      </c>
      <c r="N1865" s="28">
        <v>795.91</v>
      </c>
    </row>
    <row r="1866" spans="13:14" ht="15" x14ac:dyDescent="0.35">
      <c r="M1866" s="27" t="s">
        <v>1084</v>
      </c>
      <c r="N1866" s="28">
        <v>1456.96</v>
      </c>
    </row>
    <row r="1867" spans="13:14" ht="15" x14ac:dyDescent="0.35">
      <c r="M1867" s="27" t="s">
        <v>1084</v>
      </c>
      <c r="N1867" s="28">
        <v>978.74</v>
      </c>
    </row>
    <row r="1868" spans="13:14" ht="15" x14ac:dyDescent="0.35">
      <c r="M1868" s="27" t="s">
        <v>1084</v>
      </c>
      <c r="N1868" s="28">
        <v>729.63</v>
      </c>
    </row>
    <row r="1869" spans="13:14" ht="15" x14ac:dyDescent="0.35">
      <c r="M1869" s="27" t="s">
        <v>1084</v>
      </c>
      <c r="N1869" s="28">
        <v>480.51</v>
      </c>
    </row>
    <row r="1870" spans="13:14" ht="15" x14ac:dyDescent="0.35">
      <c r="M1870" s="27" t="s">
        <v>1084</v>
      </c>
      <c r="N1870" s="28">
        <v>921.17</v>
      </c>
    </row>
    <row r="1871" spans="13:14" ht="15" x14ac:dyDescent="0.35">
      <c r="M1871" s="27" t="s">
        <v>494</v>
      </c>
      <c r="N1871" s="28">
        <v>1367.75</v>
      </c>
    </row>
    <row r="1872" spans="13:14" ht="15" x14ac:dyDescent="0.35">
      <c r="M1872" s="27" t="s">
        <v>494</v>
      </c>
      <c r="N1872" s="28">
        <v>3364.41</v>
      </c>
    </row>
    <row r="1873" spans="13:14" ht="15" x14ac:dyDescent="0.35">
      <c r="M1873" s="27" t="s">
        <v>494</v>
      </c>
      <c r="N1873" s="28">
        <v>657.43</v>
      </c>
    </row>
    <row r="1874" spans="13:14" ht="15" x14ac:dyDescent="0.35">
      <c r="M1874" s="27" t="s">
        <v>1084</v>
      </c>
      <c r="N1874" s="28">
        <v>1608.68</v>
      </c>
    </row>
    <row r="1875" spans="13:14" ht="15" x14ac:dyDescent="0.35">
      <c r="M1875" s="27" t="s">
        <v>1084</v>
      </c>
      <c r="N1875" s="28">
        <v>754.27</v>
      </c>
    </row>
    <row r="1876" spans="13:14" ht="15" x14ac:dyDescent="0.35">
      <c r="M1876" s="27" t="s">
        <v>1084</v>
      </c>
      <c r="N1876" s="28">
        <v>1803.84</v>
      </c>
    </row>
    <row r="1877" spans="13:14" ht="15" x14ac:dyDescent="0.35">
      <c r="M1877" s="27" t="s">
        <v>1084</v>
      </c>
      <c r="N1877" s="28">
        <v>772.73</v>
      </c>
    </row>
    <row r="1878" spans="13:14" ht="15" x14ac:dyDescent="0.35">
      <c r="M1878" s="27" t="s">
        <v>1084</v>
      </c>
      <c r="N1878" s="28">
        <v>1046.6300000000001</v>
      </c>
    </row>
    <row r="1879" spans="13:14" ht="15" x14ac:dyDescent="0.35">
      <c r="M1879" s="27" t="s">
        <v>494</v>
      </c>
      <c r="N1879" s="28">
        <v>1347.04</v>
      </c>
    </row>
    <row r="1880" spans="13:14" ht="15" x14ac:dyDescent="0.35">
      <c r="M1880" s="27" t="s">
        <v>1084</v>
      </c>
      <c r="N1880" s="28">
        <v>1036.97</v>
      </c>
    </row>
    <row r="1881" spans="13:14" ht="15" x14ac:dyDescent="0.35">
      <c r="M1881" s="27" t="s">
        <v>494</v>
      </c>
      <c r="N1881" s="28">
        <v>2740.72</v>
      </c>
    </row>
    <row r="1882" spans="13:14" ht="15" x14ac:dyDescent="0.35">
      <c r="M1882" s="27" t="s">
        <v>1088</v>
      </c>
      <c r="N1882" s="28">
        <v>950</v>
      </c>
    </row>
    <row r="1883" spans="13:14" ht="15" x14ac:dyDescent="0.35">
      <c r="M1883" s="27" t="s">
        <v>1095</v>
      </c>
      <c r="N1883" s="28">
        <v>400</v>
      </c>
    </row>
    <row r="1884" spans="13:14" ht="15" x14ac:dyDescent="0.35">
      <c r="M1884" s="27" t="s">
        <v>494</v>
      </c>
      <c r="N1884" s="28">
        <v>686.51</v>
      </c>
    </row>
    <row r="1885" spans="13:14" ht="15" x14ac:dyDescent="0.35">
      <c r="M1885" s="27" t="s">
        <v>1095</v>
      </c>
      <c r="N1885" s="28">
        <v>120</v>
      </c>
    </row>
    <row r="1886" spans="13:14" ht="15" x14ac:dyDescent="0.35">
      <c r="M1886" s="27" t="s">
        <v>1085</v>
      </c>
      <c r="N1886" s="28">
        <v>154.75</v>
      </c>
    </row>
    <row r="1887" spans="13:14" ht="15" x14ac:dyDescent="0.35">
      <c r="M1887" s="27" t="s">
        <v>1085</v>
      </c>
      <c r="N1887" s="28">
        <v>90.45</v>
      </c>
    </row>
    <row r="1888" spans="13:14" ht="15" x14ac:dyDescent="0.35">
      <c r="M1888" s="27" t="s">
        <v>1085</v>
      </c>
      <c r="N1888" s="28">
        <v>802.2</v>
      </c>
    </row>
    <row r="1889" spans="13:14" ht="15" x14ac:dyDescent="0.35">
      <c r="M1889" s="27" t="s">
        <v>494</v>
      </c>
      <c r="N1889" s="28">
        <v>837.63</v>
      </c>
    </row>
    <row r="1890" spans="13:14" ht="15" x14ac:dyDescent="0.35">
      <c r="M1890" s="27" t="s">
        <v>1102</v>
      </c>
      <c r="N1890" s="28">
        <v>160</v>
      </c>
    </row>
    <row r="1891" spans="13:14" ht="15" x14ac:dyDescent="0.35">
      <c r="M1891" s="27" t="s">
        <v>1088</v>
      </c>
      <c r="N1891" s="28">
        <v>506.67</v>
      </c>
    </row>
    <row r="1892" spans="13:14" ht="15" x14ac:dyDescent="0.35">
      <c r="M1892" s="27" t="s">
        <v>1088</v>
      </c>
      <c r="N1892" s="28">
        <v>950</v>
      </c>
    </row>
    <row r="1893" spans="13:14" ht="15" x14ac:dyDescent="0.35">
      <c r="M1893" s="27" t="s">
        <v>1084</v>
      </c>
      <c r="N1893" s="28">
        <v>643.6</v>
      </c>
    </row>
    <row r="1894" spans="13:14" ht="15" x14ac:dyDescent="0.35">
      <c r="M1894" s="27" t="s">
        <v>494</v>
      </c>
      <c r="N1894" s="28">
        <v>838.68</v>
      </c>
    </row>
    <row r="1895" spans="13:14" ht="15" x14ac:dyDescent="0.35">
      <c r="M1895" s="27" t="s">
        <v>494</v>
      </c>
      <c r="N1895" s="28">
        <v>542.16999999999996</v>
      </c>
    </row>
    <row r="1896" spans="13:14" ht="15" x14ac:dyDescent="0.35">
      <c r="M1896" s="27" t="s">
        <v>1085</v>
      </c>
      <c r="N1896" s="28">
        <v>513.05999999999995</v>
      </c>
    </row>
    <row r="1897" spans="13:14" ht="15" x14ac:dyDescent="0.35">
      <c r="M1897" s="27" t="s">
        <v>494</v>
      </c>
      <c r="N1897" s="28">
        <v>1089.22</v>
      </c>
    </row>
    <row r="1898" spans="13:14" ht="15" x14ac:dyDescent="0.35">
      <c r="M1898" s="27" t="s">
        <v>494</v>
      </c>
      <c r="N1898" s="28">
        <v>1096.3</v>
      </c>
    </row>
    <row r="1899" spans="13:14" ht="15" x14ac:dyDescent="0.35">
      <c r="M1899" s="27" t="s">
        <v>1084</v>
      </c>
      <c r="N1899" s="28">
        <v>871.82</v>
      </c>
    </row>
    <row r="1900" spans="13:14" ht="15" x14ac:dyDescent="0.35">
      <c r="M1900" s="27" t="s">
        <v>494</v>
      </c>
      <c r="N1900" s="28">
        <v>20</v>
      </c>
    </row>
    <row r="1901" spans="13:14" ht="15" x14ac:dyDescent="0.35">
      <c r="M1901" s="27" t="s">
        <v>1084</v>
      </c>
      <c r="N1901" s="28">
        <v>1243.78</v>
      </c>
    </row>
    <row r="1902" spans="13:14" ht="15" x14ac:dyDescent="0.35">
      <c r="M1902" s="27" t="s">
        <v>1084</v>
      </c>
      <c r="N1902" s="28">
        <v>575.88</v>
      </c>
    </row>
    <row r="1903" spans="13:14" ht="15" x14ac:dyDescent="0.35">
      <c r="M1903" s="27" t="s">
        <v>1084</v>
      </c>
      <c r="N1903" s="28">
        <v>255.61</v>
      </c>
    </row>
    <row r="1904" spans="13:14" ht="15" x14ac:dyDescent="0.35">
      <c r="M1904" s="27" t="s">
        <v>1084</v>
      </c>
      <c r="N1904" s="28">
        <v>358.2</v>
      </c>
    </row>
    <row r="1905" spans="13:14" ht="15" x14ac:dyDescent="0.35">
      <c r="M1905" s="27" t="s">
        <v>1084</v>
      </c>
      <c r="N1905" s="28">
        <v>708.99</v>
      </c>
    </row>
    <row r="1906" spans="13:14" ht="15" x14ac:dyDescent="0.35">
      <c r="M1906" s="27" t="s">
        <v>1084</v>
      </c>
      <c r="N1906" s="28">
        <v>831.41</v>
      </c>
    </row>
    <row r="1907" spans="13:14" ht="15" x14ac:dyDescent="0.35">
      <c r="M1907" s="27" t="s">
        <v>1084</v>
      </c>
      <c r="N1907" s="28">
        <v>710.24</v>
      </c>
    </row>
    <row r="1908" spans="13:14" ht="15" x14ac:dyDescent="0.35">
      <c r="M1908" s="27" t="s">
        <v>1084</v>
      </c>
      <c r="N1908" s="28">
        <v>1448.72</v>
      </c>
    </row>
    <row r="1909" spans="13:14" ht="15" x14ac:dyDescent="0.35">
      <c r="M1909" s="27" t="s">
        <v>1084</v>
      </c>
      <c r="N1909" s="28">
        <v>652.20000000000005</v>
      </c>
    </row>
    <row r="1910" spans="13:14" ht="15" x14ac:dyDescent="0.35">
      <c r="M1910" s="27" t="s">
        <v>1085</v>
      </c>
      <c r="N1910" s="28">
        <v>172.22</v>
      </c>
    </row>
    <row r="1911" spans="13:14" ht="15" x14ac:dyDescent="0.35">
      <c r="M1911" s="27" t="s">
        <v>1085</v>
      </c>
      <c r="N1911" s="28">
        <v>628.26</v>
      </c>
    </row>
    <row r="1912" spans="13:14" ht="15" x14ac:dyDescent="0.35">
      <c r="M1912" s="27" t="s">
        <v>1085</v>
      </c>
      <c r="N1912" s="28">
        <v>857.96</v>
      </c>
    </row>
    <row r="1913" spans="13:14" ht="15" x14ac:dyDescent="0.35">
      <c r="M1913" s="27" t="s">
        <v>1085</v>
      </c>
      <c r="N1913" s="28">
        <v>402.09</v>
      </c>
    </row>
    <row r="1914" spans="13:14" ht="15" x14ac:dyDescent="0.35">
      <c r="M1914" s="27" t="s">
        <v>1085</v>
      </c>
      <c r="N1914" s="28">
        <v>404.59</v>
      </c>
    </row>
    <row r="1915" spans="13:14" ht="15" x14ac:dyDescent="0.35">
      <c r="M1915" s="27" t="s">
        <v>1085</v>
      </c>
      <c r="N1915" s="28">
        <v>525.73</v>
      </c>
    </row>
    <row r="1916" spans="13:14" ht="15" x14ac:dyDescent="0.35">
      <c r="M1916" s="27" t="s">
        <v>1085</v>
      </c>
      <c r="N1916" s="28">
        <v>5087.01</v>
      </c>
    </row>
    <row r="1917" spans="13:14" ht="15" x14ac:dyDescent="0.35">
      <c r="M1917" s="27" t="s">
        <v>1085</v>
      </c>
      <c r="N1917" s="28">
        <v>89.59</v>
      </c>
    </row>
    <row r="1918" spans="13:14" ht="15" x14ac:dyDescent="0.35">
      <c r="M1918" s="27" t="s">
        <v>1084</v>
      </c>
      <c r="N1918" s="28">
        <v>713.04</v>
      </c>
    </row>
    <row r="1919" spans="13:14" ht="15" x14ac:dyDescent="0.35">
      <c r="M1919" s="27" t="s">
        <v>1084</v>
      </c>
      <c r="N1919" s="28">
        <v>599.20000000000005</v>
      </c>
    </row>
    <row r="1920" spans="13:14" ht="15" x14ac:dyDescent="0.35">
      <c r="M1920" s="27" t="s">
        <v>1084</v>
      </c>
      <c r="N1920" s="28">
        <v>960.51</v>
      </c>
    </row>
    <row r="1921" spans="13:14" ht="15" x14ac:dyDescent="0.35">
      <c r="M1921" s="27" t="s">
        <v>1084</v>
      </c>
      <c r="N1921" s="28">
        <v>2022.73</v>
      </c>
    </row>
    <row r="1922" spans="13:14" ht="15" x14ac:dyDescent="0.35">
      <c r="M1922" s="27" t="s">
        <v>1084</v>
      </c>
      <c r="N1922" s="28">
        <v>583.66</v>
      </c>
    </row>
    <row r="1923" spans="13:14" ht="15" x14ac:dyDescent="0.35">
      <c r="M1923" s="27" t="s">
        <v>494</v>
      </c>
      <c r="N1923" s="28">
        <v>768.23</v>
      </c>
    </row>
    <row r="1924" spans="13:14" ht="15" x14ac:dyDescent="0.35">
      <c r="M1924" s="27" t="s">
        <v>1084</v>
      </c>
      <c r="N1924" s="28">
        <v>757.7</v>
      </c>
    </row>
    <row r="1925" spans="13:14" ht="15" x14ac:dyDescent="0.35">
      <c r="M1925" s="27" t="s">
        <v>494</v>
      </c>
      <c r="N1925" s="28">
        <v>1531.84</v>
      </c>
    </row>
    <row r="1926" spans="13:14" ht="15" x14ac:dyDescent="0.35">
      <c r="M1926" s="27" t="s">
        <v>494</v>
      </c>
      <c r="N1926" s="28">
        <v>2209.0100000000002</v>
      </c>
    </row>
    <row r="1927" spans="13:14" ht="15" x14ac:dyDescent="0.35">
      <c r="M1927" s="27" t="s">
        <v>1084</v>
      </c>
      <c r="N1927" s="28">
        <v>708.29</v>
      </c>
    </row>
    <row r="1928" spans="13:14" ht="15" x14ac:dyDescent="0.35">
      <c r="M1928" s="27" t="s">
        <v>492</v>
      </c>
      <c r="N1928" s="28">
        <v>15592</v>
      </c>
    </row>
    <row r="1929" spans="13:14" ht="15" x14ac:dyDescent="0.35">
      <c r="M1929" s="27" t="s">
        <v>494</v>
      </c>
      <c r="N1929" s="28">
        <v>869.11</v>
      </c>
    </row>
    <row r="1930" spans="13:14" ht="15" x14ac:dyDescent="0.35">
      <c r="M1930" s="27" t="s">
        <v>492</v>
      </c>
      <c r="N1930" s="28">
        <v>28169.599999999999</v>
      </c>
    </row>
    <row r="1931" spans="13:14" ht="15" x14ac:dyDescent="0.35">
      <c r="M1931" s="27" t="s">
        <v>1084</v>
      </c>
      <c r="N1931" s="28">
        <v>1162.3399999999999</v>
      </c>
    </row>
    <row r="1932" spans="13:14" ht="15" x14ac:dyDescent="0.35">
      <c r="M1932" s="27" t="s">
        <v>1084</v>
      </c>
      <c r="N1932" s="28">
        <v>266.69</v>
      </c>
    </row>
    <row r="1933" spans="13:14" ht="15" x14ac:dyDescent="0.35">
      <c r="M1933" s="27" t="s">
        <v>1084</v>
      </c>
      <c r="N1933" s="28">
        <v>595.20000000000005</v>
      </c>
    </row>
    <row r="1934" spans="13:14" ht="15" x14ac:dyDescent="0.35">
      <c r="M1934" s="27" t="s">
        <v>492</v>
      </c>
      <c r="N1934" s="28">
        <v>14026.4</v>
      </c>
    </row>
    <row r="1935" spans="13:14" ht="15" x14ac:dyDescent="0.35">
      <c r="M1935" s="27" t="s">
        <v>1084</v>
      </c>
      <c r="N1935" s="28">
        <v>50.91</v>
      </c>
    </row>
    <row r="1936" spans="13:14" ht="15" x14ac:dyDescent="0.35">
      <c r="M1936" s="27" t="s">
        <v>1085</v>
      </c>
      <c r="N1936" s="28">
        <v>2226</v>
      </c>
    </row>
    <row r="1937" spans="13:14" ht="15" x14ac:dyDescent="0.35">
      <c r="M1937" s="27" t="s">
        <v>1084</v>
      </c>
      <c r="N1937" s="28">
        <v>650.65</v>
      </c>
    </row>
    <row r="1938" spans="13:14" ht="15" x14ac:dyDescent="0.35">
      <c r="M1938" s="27" t="s">
        <v>1084</v>
      </c>
      <c r="N1938" s="28">
        <v>705.29</v>
      </c>
    </row>
    <row r="1939" spans="13:14" ht="15" x14ac:dyDescent="0.35">
      <c r="M1939" s="27" t="s">
        <v>492</v>
      </c>
      <c r="N1939" s="28">
        <v>18695.2</v>
      </c>
    </row>
    <row r="1940" spans="13:14" ht="15" x14ac:dyDescent="0.35">
      <c r="M1940" s="27" t="s">
        <v>492</v>
      </c>
      <c r="N1940" s="28">
        <v>22888</v>
      </c>
    </row>
    <row r="1941" spans="13:14" ht="15" x14ac:dyDescent="0.35">
      <c r="M1941" s="27" t="s">
        <v>1084</v>
      </c>
      <c r="N1941" s="28">
        <v>2349.12</v>
      </c>
    </row>
    <row r="1942" spans="13:14" ht="15" x14ac:dyDescent="0.35">
      <c r="M1942" s="27" t="s">
        <v>1084</v>
      </c>
      <c r="N1942" s="28">
        <v>822.68</v>
      </c>
    </row>
    <row r="1943" spans="13:14" ht="15" x14ac:dyDescent="0.35">
      <c r="M1943" s="27" t="s">
        <v>1085</v>
      </c>
      <c r="N1943" s="28">
        <v>3787.26</v>
      </c>
    </row>
    <row r="1944" spans="13:14" ht="15" x14ac:dyDescent="0.35">
      <c r="M1944" s="27" t="s">
        <v>1085</v>
      </c>
      <c r="N1944" s="28">
        <v>155</v>
      </c>
    </row>
    <row r="1945" spans="13:14" ht="15" x14ac:dyDescent="0.35">
      <c r="M1945" s="27" t="s">
        <v>1085</v>
      </c>
      <c r="N1945" s="28">
        <v>529.37</v>
      </c>
    </row>
    <row r="1946" spans="13:14" ht="15" x14ac:dyDescent="0.35">
      <c r="M1946" s="27" t="s">
        <v>1084</v>
      </c>
      <c r="N1946" s="28">
        <v>518.6</v>
      </c>
    </row>
    <row r="1947" spans="13:14" ht="15" x14ac:dyDescent="0.35">
      <c r="M1947" s="27" t="s">
        <v>1084</v>
      </c>
      <c r="N1947" s="28">
        <v>720.4</v>
      </c>
    </row>
    <row r="1948" spans="13:14" ht="15" x14ac:dyDescent="0.35">
      <c r="M1948" s="27" t="s">
        <v>1085</v>
      </c>
      <c r="N1948" s="28">
        <v>438.43</v>
      </c>
    </row>
    <row r="1949" spans="13:14" ht="15" x14ac:dyDescent="0.35">
      <c r="M1949" s="27" t="s">
        <v>1084</v>
      </c>
      <c r="N1949" s="28">
        <v>895.6</v>
      </c>
    </row>
    <row r="1950" spans="13:14" ht="15" x14ac:dyDescent="0.35">
      <c r="M1950" s="27" t="s">
        <v>1084</v>
      </c>
      <c r="N1950" s="28">
        <v>2168.58</v>
      </c>
    </row>
    <row r="1951" spans="13:14" ht="15" x14ac:dyDescent="0.35">
      <c r="M1951" s="27" t="s">
        <v>1085</v>
      </c>
      <c r="N1951" s="28">
        <v>282.60000000000002</v>
      </c>
    </row>
    <row r="1952" spans="13:14" ht="15" x14ac:dyDescent="0.35">
      <c r="M1952" s="27" t="s">
        <v>1085</v>
      </c>
      <c r="N1952" s="28">
        <v>144.44</v>
      </c>
    </row>
    <row r="1953" spans="13:14" ht="15" x14ac:dyDescent="0.35">
      <c r="M1953" s="27" t="s">
        <v>1084</v>
      </c>
      <c r="N1953" s="28">
        <v>3775.64</v>
      </c>
    </row>
    <row r="1954" spans="13:14" ht="15" x14ac:dyDescent="0.35">
      <c r="M1954" s="27" t="s">
        <v>1085</v>
      </c>
      <c r="N1954" s="28">
        <v>181.25</v>
      </c>
    </row>
    <row r="1955" spans="13:14" ht="15" x14ac:dyDescent="0.35">
      <c r="M1955" s="27" t="s">
        <v>1085</v>
      </c>
      <c r="N1955" s="28">
        <v>4178.8999999999996</v>
      </c>
    </row>
    <row r="1956" spans="13:14" ht="15" x14ac:dyDescent="0.35">
      <c r="M1956" s="27" t="s">
        <v>1085</v>
      </c>
      <c r="N1956" s="28">
        <v>227.61</v>
      </c>
    </row>
    <row r="1957" spans="13:14" ht="15" x14ac:dyDescent="0.35">
      <c r="M1957" s="27" t="s">
        <v>1085</v>
      </c>
      <c r="N1957" s="28">
        <v>708.46</v>
      </c>
    </row>
    <row r="1958" spans="13:14" ht="15" x14ac:dyDescent="0.35">
      <c r="M1958" s="27" t="s">
        <v>1084</v>
      </c>
      <c r="N1958" s="28">
        <v>2123.1999999999998</v>
      </c>
    </row>
    <row r="1959" spans="13:14" ht="15" x14ac:dyDescent="0.35">
      <c r="M1959" s="27" t="s">
        <v>1084</v>
      </c>
      <c r="N1959" s="28">
        <v>1291.99</v>
      </c>
    </row>
    <row r="1960" spans="13:14" ht="15" x14ac:dyDescent="0.35">
      <c r="M1960" s="27" t="s">
        <v>1084</v>
      </c>
      <c r="N1960" s="28">
        <v>548.79999999999995</v>
      </c>
    </row>
    <row r="1961" spans="13:14" ht="15" x14ac:dyDescent="0.35">
      <c r="M1961" s="27" t="s">
        <v>1084</v>
      </c>
      <c r="N1961" s="28">
        <v>667.17</v>
      </c>
    </row>
    <row r="1962" spans="13:14" ht="15" x14ac:dyDescent="0.35">
      <c r="M1962" s="27" t="s">
        <v>1084</v>
      </c>
      <c r="N1962" s="28">
        <v>3.6</v>
      </c>
    </row>
    <row r="1963" spans="13:14" ht="15" x14ac:dyDescent="0.35">
      <c r="M1963" s="27" t="s">
        <v>1084</v>
      </c>
      <c r="N1963" s="28">
        <v>822.68</v>
      </c>
    </row>
    <row r="1964" spans="13:14" ht="15" x14ac:dyDescent="0.35">
      <c r="M1964" s="27" t="s">
        <v>1084</v>
      </c>
      <c r="N1964" s="28">
        <v>4207.79</v>
      </c>
    </row>
    <row r="1965" spans="13:14" ht="15" x14ac:dyDescent="0.35">
      <c r="M1965" s="27" t="s">
        <v>1084</v>
      </c>
      <c r="N1965" s="28">
        <v>1377.19</v>
      </c>
    </row>
    <row r="1966" spans="13:14" ht="15" x14ac:dyDescent="0.35">
      <c r="M1966" s="27" t="s">
        <v>1084</v>
      </c>
      <c r="N1966" s="28">
        <v>887.5</v>
      </c>
    </row>
    <row r="1967" spans="13:14" ht="15" x14ac:dyDescent="0.35">
      <c r="M1967" s="27" t="s">
        <v>1084</v>
      </c>
      <c r="N1967" s="28">
        <v>618.26</v>
      </c>
    </row>
    <row r="1968" spans="13:14" ht="15" x14ac:dyDescent="0.35">
      <c r="M1968" s="27" t="s">
        <v>1085</v>
      </c>
      <c r="N1968" s="28">
        <v>3389</v>
      </c>
    </row>
    <row r="1969" spans="13:14" ht="15" x14ac:dyDescent="0.35">
      <c r="M1969" s="27" t="s">
        <v>1085</v>
      </c>
      <c r="N1969" s="28">
        <v>166.36</v>
      </c>
    </row>
    <row r="1970" spans="13:14" ht="15" x14ac:dyDescent="0.35">
      <c r="M1970" s="27" t="s">
        <v>1085</v>
      </c>
      <c r="N1970" s="28">
        <v>221.24</v>
      </c>
    </row>
    <row r="1971" spans="13:14" ht="15" x14ac:dyDescent="0.35">
      <c r="M1971" s="27" t="s">
        <v>1084</v>
      </c>
      <c r="N1971" s="28">
        <v>2374.7199999999998</v>
      </c>
    </row>
    <row r="1972" spans="13:14" ht="15" x14ac:dyDescent="0.35">
      <c r="M1972" s="27" t="s">
        <v>1084</v>
      </c>
      <c r="N1972" s="28">
        <v>2657.3</v>
      </c>
    </row>
    <row r="1973" spans="13:14" ht="15" x14ac:dyDescent="0.35">
      <c r="M1973" s="27" t="s">
        <v>1084</v>
      </c>
      <c r="N1973" s="28">
        <v>845.37</v>
      </c>
    </row>
    <row r="1974" spans="13:14" ht="15" x14ac:dyDescent="0.35">
      <c r="M1974" s="27" t="s">
        <v>492</v>
      </c>
      <c r="N1974" s="28">
        <v>18695.2</v>
      </c>
    </row>
    <row r="1975" spans="13:14" ht="15" x14ac:dyDescent="0.35">
      <c r="M1975" s="27" t="s">
        <v>1084</v>
      </c>
      <c r="N1975" s="28">
        <v>8332.98</v>
      </c>
    </row>
    <row r="1976" spans="13:14" ht="15" x14ac:dyDescent="0.35">
      <c r="M1976" s="27" t="s">
        <v>1084</v>
      </c>
      <c r="N1976" s="28">
        <v>2256.8000000000002</v>
      </c>
    </row>
    <row r="1977" spans="13:14" ht="15" x14ac:dyDescent="0.35">
      <c r="M1977" s="27" t="s">
        <v>1084</v>
      </c>
      <c r="N1977" s="28">
        <v>3.6</v>
      </c>
    </row>
    <row r="1978" spans="13:14" ht="15" x14ac:dyDescent="0.35">
      <c r="M1978" s="27" t="s">
        <v>1084</v>
      </c>
      <c r="N1978" s="28">
        <v>1507.43</v>
      </c>
    </row>
    <row r="1979" spans="13:14" ht="15" x14ac:dyDescent="0.35">
      <c r="M1979" s="27" t="s">
        <v>1085</v>
      </c>
      <c r="N1979" s="28">
        <v>1413.49</v>
      </c>
    </row>
    <row r="1980" spans="13:14" ht="15" x14ac:dyDescent="0.35">
      <c r="M1980" s="27" t="s">
        <v>1084</v>
      </c>
      <c r="N1980" s="28">
        <v>2535.8000000000002</v>
      </c>
    </row>
    <row r="1981" spans="13:14" ht="15" x14ac:dyDescent="0.35">
      <c r="M1981" s="27" t="s">
        <v>1084</v>
      </c>
      <c r="N1981" s="28">
        <v>916</v>
      </c>
    </row>
    <row r="1982" spans="13:14" ht="15" x14ac:dyDescent="0.35">
      <c r="M1982" s="27" t="s">
        <v>1084</v>
      </c>
      <c r="N1982" s="28">
        <v>1379.62</v>
      </c>
    </row>
    <row r="1983" spans="13:14" ht="15" x14ac:dyDescent="0.35">
      <c r="M1983" s="27" t="s">
        <v>1084</v>
      </c>
      <c r="N1983" s="28">
        <v>592.76</v>
      </c>
    </row>
    <row r="1984" spans="13:14" ht="15" x14ac:dyDescent="0.35">
      <c r="M1984" s="27" t="s">
        <v>1084</v>
      </c>
      <c r="N1984" s="28">
        <v>802.68</v>
      </c>
    </row>
    <row r="1985" spans="13:14" ht="15" x14ac:dyDescent="0.35">
      <c r="M1985" s="27" t="s">
        <v>492</v>
      </c>
      <c r="N1985" s="28">
        <v>28598.85</v>
      </c>
    </row>
    <row r="1986" spans="13:14" ht="15" x14ac:dyDescent="0.35">
      <c r="M1986" s="27" t="s">
        <v>492</v>
      </c>
      <c r="N1986" s="28">
        <v>20542.400000000001</v>
      </c>
    </row>
    <row r="1987" spans="13:14" ht="15" x14ac:dyDescent="0.35">
      <c r="M1987" s="27" t="s">
        <v>1084</v>
      </c>
      <c r="N1987" s="28">
        <v>954.77</v>
      </c>
    </row>
    <row r="1988" spans="13:14" ht="15" x14ac:dyDescent="0.35">
      <c r="M1988" s="27" t="s">
        <v>1084</v>
      </c>
      <c r="N1988" s="28">
        <v>2314.56</v>
      </c>
    </row>
    <row r="1989" spans="13:14" ht="15" x14ac:dyDescent="0.35">
      <c r="M1989" s="27" t="s">
        <v>1084</v>
      </c>
      <c r="N1989" s="28">
        <v>2046.29</v>
      </c>
    </row>
    <row r="1990" spans="13:14" ht="15" x14ac:dyDescent="0.35">
      <c r="M1990" s="27" t="s">
        <v>1084</v>
      </c>
      <c r="N1990" s="28">
        <v>2231.39</v>
      </c>
    </row>
    <row r="1991" spans="13:14" ht="15" x14ac:dyDescent="0.35">
      <c r="M1991" s="27" t="s">
        <v>1084</v>
      </c>
      <c r="N1991" s="28">
        <v>1291.99</v>
      </c>
    </row>
    <row r="1992" spans="13:14" ht="15" x14ac:dyDescent="0.35">
      <c r="M1992" s="27" t="s">
        <v>494</v>
      </c>
      <c r="N1992" s="28">
        <v>828.14</v>
      </c>
    </row>
    <row r="1993" spans="13:14" ht="15" x14ac:dyDescent="0.35">
      <c r="M1993" s="27" t="s">
        <v>1085</v>
      </c>
      <c r="N1993" s="28">
        <v>1149</v>
      </c>
    </row>
    <row r="1994" spans="13:14" ht="15" x14ac:dyDescent="0.35">
      <c r="M1994" s="27" t="s">
        <v>1085</v>
      </c>
      <c r="N1994" s="28">
        <v>406.97</v>
      </c>
    </row>
    <row r="1995" spans="13:14" ht="15" x14ac:dyDescent="0.35">
      <c r="M1995" s="27" t="s">
        <v>1085</v>
      </c>
      <c r="N1995" s="28">
        <v>309.26</v>
      </c>
    </row>
    <row r="1996" spans="13:14" ht="15" x14ac:dyDescent="0.35">
      <c r="M1996" s="27" t="s">
        <v>1085</v>
      </c>
      <c r="N1996" s="28">
        <v>281.58</v>
      </c>
    </row>
    <row r="1997" spans="13:14" ht="15" x14ac:dyDescent="0.35">
      <c r="M1997" s="27" t="s">
        <v>1085</v>
      </c>
      <c r="N1997" s="28">
        <v>433.26</v>
      </c>
    </row>
    <row r="1998" spans="13:14" ht="15" x14ac:dyDescent="0.35">
      <c r="M1998" s="27" t="s">
        <v>1085</v>
      </c>
      <c r="N1998" s="28">
        <v>1827.82</v>
      </c>
    </row>
    <row r="1999" spans="13:14" ht="15" x14ac:dyDescent="0.35">
      <c r="M1999" s="27" t="s">
        <v>1085</v>
      </c>
      <c r="N1999" s="28">
        <v>1494.56</v>
      </c>
    </row>
    <row r="2000" spans="13:14" ht="15" x14ac:dyDescent="0.35">
      <c r="M2000" s="27" t="s">
        <v>1084</v>
      </c>
      <c r="N2000" s="28">
        <v>1163.74</v>
      </c>
    </row>
    <row r="2001" spans="13:14" ht="15" x14ac:dyDescent="0.35">
      <c r="M2001" s="27" t="s">
        <v>1103</v>
      </c>
      <c r="N2001" s="28">
        <v>195.8</v>
      </c>
    </row>
    <row r="2002" spans="13:14" ht="15" x14ac:dyDescent="0.35">
      <c r="M2002" s="27" t="s">
        <v>1084</v>
      </c>
      <c r="N2002" s="28">
        <v>2414</v>
      </c>
    </row>
    <row r="2003" spans="13:14" ht="15" x14ac:dyDescent="0.35">
      <c r="M2003" s="27" t="s">
        <v>1085</v>
      </c>
      <c r="N2003" s="28">
        <v>858.99</v>
      </c>
    </row>
    <row r="2004" spans="13:14" ht="15" x14ac:dyDescent="0.35">
      <c r="M2004" s="27" t="s">
        <v>1091</v>
      </c>
      <c r="N2004" s="28">
        <v>2543.86</v>
      </c>
    </row>
    <row r="2005" spans="13:14" ht="15" x14ac:dyDescent="0.35">
      <c r="M2005" s="27" t="s">
        <v>1085</v>
      </c>
      <c r="N2005" s="28">
        <v>168.8</v>
      </c>
    </row>
    <row r="2006" spans="13:14" ht="15" x14ac:dyDescent="0.35">
      <c r="M2006" s="27" t="s">
        <v>1085</v>
      </c>
      <c r="N2006" s="28">
        <v>285.33999999999997</v>
      </c>
    </row>
    <row r="2007" spans="13:14" ht="15" x14ac:dyDescent="0.35">
      <c r="M2007" s="27" t="s">
        <v>1085</v>
      </c>
      <c r="N2007" s="28">
        <v>1274.28</v>
      </c>
    </row>
    <row r="2008" spans="13:14" ht="15" x14ac:dyDescent="0.35">
      <c r="M2008" s="27" t="s">
        <v>1085</v>
      </c>
      <c r="N2008" s="28">
        <v>471.96</v>
      </c>
    </row>
    <row r="2009" spans="13:14" ht="15" x14ac:dyDescent="0.35">
      <c r="M2009" s="27" t="s">
        <v>1085</v>
      </c>
      <c r="N2009" s="28">
        <v>213.28</v>
      </c>
    </row>
    <row r="2010" spans="13:14" ht="15" x14ac:dyDescent="0.35">
      <c r="M2010" s="27" t="s">
        <v>1085</v>
      </c>
      <c r="N2010" s="28">
        <v>344.9</v>
      </c>
    </row>
    <row r="2011" spans="13:14" ht="15" x14ac:dyDescent="0.35">
      <c r="M2011" s="27" t="s">
        <v>1085</v>
      </c>
      <c r="N2011" s="28">
        <v>1533.24</v>
      </c>
    </row>
    <row r="2012" spans="13:14" ht="15" x14ac:dyDescent="0.35">
      <c r="M2012" s="27" t="s">
        <v>1106</v>
      </c>
      <c r="N2012" s="28">
        <v>433.02</v>
      </c>
    </row>
    <row r="2013" spans="13:14" ht="15" x14ac:dyDescent="0.35">
      <c r="M2013" s="27" t="s">
        <v>1085</v>
      </c>
      <c r="N2013" s="28">
        <v>4718.59</v>
      </c>
    </row>
    <row r="2014" spans="13:14" ht="15" x14ac:dyDescent="0.35">
      <c r="M2014" s="27" t="s">
        <v>1085</v>
      </c>
      <c r="N2014" s="28">
        <v>691.73</v>
      </c>
    </row>
    <row r="2015" spans="13:14" ht="15" x14ac:dyDescent="0.35">
      <c r="M2015" s="27" t="s">
        <v>492</v>
      </c>
      <c r="N2015" s="28">
        <v>13548.8</v>
      </c>
    </row>
    <row r="2016" spans="13:14" ht="15" x14ac:dyDescent="0.35">
      <c r="M2016" s="27" t="s">
        <v>1085</v>
      </c>
      <c r="N2016" s="28">
        <v>259.54000000000002</v>
      </c>
    </row>
    <row r="2017" spans="13:14" ht="15" x14ac:dyDescent="0.35">
      <c r="M2017" s="27" t="s">
        <v>1085</v>
      </c>
      <c r="N2017" s="28">
        <v>269.7</v>
      </c>
    </row>
    <row r="2018" spans="13:14" ht="15" x14ac:dyDescent="0.35">
      <c r="M2018" s="27" t="s">
        <v>1084</v>
      </c>
      <c r="N2018" s="28">
        <v>2185.9299999999998</v>
      </c>
    </row>
    <row r="2019" spans="13:14" ht="15" x14ac:dyDescent="0.35">
      <c r="M2019" s="27" t="s">
        <v>1085</v>
      </c>
      <c r="N2019" s="28">
        <v>644.77</v>
      </c>
    </row>
    <row r="2020" spans="13:14" ht="15" x14ac:dyDescent="0.35">
      <c r="M2020" s="27" t="s">
        <v>1084</v>
      </c>
      <c r="N2020" s="28">
        <v>1012.39</v>
      </c>
    </row>
    <row r="2021" spans="13:14" ht="15" x14ac:dyDescent="0.35">
      <c r="M2021" s="27" t="s">
        <v>1084</v>
      </c>
      <c r="N2021" s="28">
        <v>778.94</v>
      </c>
    </row>
    <row r="2022" spans="13:14" ht="15" x14ac:dyDescent="0.35">
      <c r="M2022" s="27" t="s">
        <v>1084</v>
      </c>
      <c r="N2022" s="28">
        <v>1925.82</v>
      </c>
    </row>
    <row r="2023" spans="13:14" ht="15" x14ac:dyDescent="0.35">
      <c r="M2023" s="27" t="s">
        <v>1085</v>
      </c>
      <c r="N2023" s="28">
        <v>107.9</v>
      </c>
    </row>
    <row r="2024" spans="13:14" ht="15" x14ac:dyDescent="0.35">
      <c r="M2024" s="27" t="s">
        <v>1085</v>
      </c>
      <c r="N2024" s="28">
        <v>394.77</v>
      </c>
    </row>
    <row r="2025" spans="13:14" ht="15" x14ac:dyDescent="0.35">
      <c r="M2025" s="27" t="s">
        <v>1085</v>
      </c>
      <c r="N2025" s="28">
        <v>243.38</v>
      </c>
    </row>
    <row r="2026" spans="13:14" ht="15" x14ac:dyDescent="0.35">
      <c r="M2026" s="27" t="s">
        <v>1085</v>
      </c>
      <c r="N2026" s="28">
        <v>209.64</v>
      </c>
    </row>
    <row r="2027" spans="13:14" ht="15" x14ac:dyDescent="0.35">
      <c r="M2027" s="27" t="s">
        <v>1085</v>
      </c>
      <c r="N2027" s="28">
        <v>302.54000000000002</v>
      </c>
    </row>
    <row r="2028" spans="13:14" ht="15" x14ac:dyDescent="0.35">
      <c r="M2028" s="27" t="s">
        <v>1085</v>
      </c>
      <c r="N2028" s="28">
        <v>5511.89</v>
      </c>
    </row>
    <row r="2029" spans="13:14" ht="15" x14ac:dyDescent="0.35">
      <c r="M2029" s="27" t="s">
        <v>1084</v>
      </c>
      <c r="N2029" s="28">
        <v>685.47</v>
      </c>
    </row>
    <row r="2030" spans="13:14" ht="15" x14ac:dyDescent="0.35">
      <c r="M2030" s="27" t="s">
        <v>1085</v>
      </c>
      <c r="N2030" s="28">
        <v>3976.09</v>
      </c>
    </row>
    <row r="2031" spans="13:14" ht="15" x14ac:dyDescent="0.35">
      <c r="M2031" s="27" t="s">
        <v>1085</v>
      </c>
      <c r="N2031" s="28">
        <v>1043.54</v>
      </c>
    </row>
    <row r="2032" spans="13:14" ht="15" x14ac:dyDescent="0.35">
      <c r="M2032" s="27" t="s">
        <v>1084</v>
      </c>
      <c r="N2032" s="28">
        <v>1349.46</v>
      </c>
    </row>
    <row r="2033" spans="13:14" ht="15" x14ac:dyDescent="0.35">
      <c r="M2033" s="27" t="s">
        <v>492</v>
      </c>
      <c r="N2033" s="28">
        <v>22750.400000000001</v>
      </c>
    </row>
    <row r="2034" spans="13:14" ht="15" x14ac:dyDescent="0.35">
      <c r="M2034" s="27" t="s">
        <v>1084</v>
      </c>
      <c r="N2034" s="28">
        <v>2375.12</v>
      </c>
    </row>
    <row r="2035" spans="13:14" ht="15" x14ac:dyDescent="0.35">
      <c r="M2035" s="27" t="s">
        <v>1084</v>
      </c>
      <c r="N2035" s="28">
        <v>2.46</v>
      </c>
    </row>
    <row r="2036" spans="13:14" ht="15" x14ac:dyDescent="0.35">
      <c r="M2036" s="27" t="s">
        <v>1084</v>
      </c>
      <c r="N2036" s="28">
        <v>1712</v>
      </c>
    </row>
    <row r="2037" spans="13:14" ht="15" x14ac:dyDescent="0.35">
      <c r="M2037" s="27" t="s">
        <v>1085</v>
      </c>
      <c r="N2037" s="28">
        <v>3267.66</v>
      </c>
    </row>
    <row r="2038" spans="13:14" ht="15" x14ac:dyDescent="0.35">
      <c r="M2038" s="27" t="s">
        <v>1085</v>
      </c>
      <c r="N2038" s="28">
        <v>113.09</v>
      </c>
    </row>
    <row r="2039" spans="13:14" ht="15" x14ac:dyDescent="0.35">
      <c r="M2039" s="27" t="s">
        <v>1085</v>
      </c>
      <c r="N2039" s="28">
        <v>23269.17</v>
      </c>
    </row>
    <row r="2040" spans="13:14" ht="15" x14ac:dyDescent="0.35">
      <c r="M2040" s="27" t="s">
        <v>1084</v>
      </c>
      <c r="N2040" s="28">
        <v>945.25</v>
      </c>
    </row>
    <row r="2041" spans="13:14" ht="15" x14ac:dyDescent="0.35">
      <c r="M2041" s="27" t="s">
        <v>1085</v>
      </c>
      <c r="N2041" s="28">
        <v>6525.82</v>
      </c>
    </row>
    <row r="2042" spans="13:14" ht="15" x14ac:dyDescent="0.35">
      <c r="M2042" s="27" t="s">
        <v>1084</v>
      </c>
      <c r="N2042" s="28">
        <v>1333.57</v>
      </c>
    </row>
    <row r="2043" spans="13:14" ht="15" x14ac:dyDescent="0.35">
      <c r="M2043" s="27" t="s">
        <v>1084</v>
      </c>
      <c r="N2043" s="28">
        <v>1114.27</v>
      </c>
    </row>
    <row r="2044" spans="13:14" ht="15" x14ac:dyDescent="0.35">
      <c r="M2044" s="27" t="s">
        <v>1085</v>
      </c>
      <c r="N2044" s="28">
        <v>16294.6</v>
      </c>
    </row>
    <row r="2045" spans="13:14" ht="15" x14ac:dyDescent="0.35">
      <c r="M2045" s="27" t="s">
        <v>1085</v>
      </c>
      <c r="N2045" s="28">
        <v>333.49</v>
      </c>
    </row>
    <row r="2046" spans="13:14" ht="15" x14ac:dyDescent="0.35">
      <c r="M2046" s="27" t="s">
        <v>1084</v>
      </c>
      <c r="N2046" s="28">
        <v>523.66999999999996</v>
      </c>
    </row>
    <row r="2047" spans="13:14" ht="15" x14ac:dyDescent="0.35">
      <c r="M2047" s="27" t="s">
        <v>1084</v>
      </c>
      <c r="N2047" s="28">
        <v>704.75</v>
      </c>
    </row>
    <row r="2048" spans="13:14" ht="15" x14ac:dyDescent="0.35">
      <c r="M2048" s="27" t="s">
        <v>1085</v>
      </c>
      <c r="N2048" s="28">
        <v>524.16</v>
      </c>
    </row>
    <row r="2049" spans="13:14" ht="15" x14ac:dyDescent="0.35">
      <c r="M2049" s="27" t="s">
        <v>1085</v>
      </c>
      <c r="N2049" s="28">
        <v>1467.96</v>
      </c>
    </row>
    <row r="2050" spans="13:14" ht="15" x14ac:dyDescent="0.35">
      <c r="M2050" s="27" t="s">
        <v>1085</v>
      </c>
      <c r="N2050" s="28">
        <v>1894.01</v>
      </c>
    </row>
    <row r="2051" spans="13:14" ht="15" x14ac:dyDescent="0.35">
      <c r="M2051" s="27" t="s">
        <v>1085</v>
      </c>
      <c r="N2051" s="28">
        <v>1441.75</v>
      </c>
    </row>
    <row r="2052" spans="13:14" ht="15" x14ac:dyDescent="0.35">
      <c r="M2052" s="27" t="s">
        <v>1085</v>
      </c>
      <c r="N2052" s="28">
        <v>366.42</v>
      </c>
    </row>
    <row r="2053" spans="13:14" ht="15" x14ac:dyDescent="0.35">
      <c r="M2053" s="27" t="s">
        <v>1085</v>
      </c>
      <c r="N2053" s="28">
        <v>6449.41</v>
      </c>
    </row>
    <row r="2054" spans="13:14" ht="15" x14ac:dyDescent="0.35">
      <c r="M2054" s="27" t="s">
        <v>1084</v>
      </c>
      <c r="N2054" s="28">
        <v>1095.74</v>
      </c>
    </row>
    <row r="2055" spans="13:14" ht="15" x14ac:dyDescent="0.35">
      <c r="M2055" s="27" t="s">
        <v>1084</v>
      </c>
      <c r="N2055" s="28">
        <v>792.83</v>
      </c>
    </row>
    <row r="2056" spans="13:14" ht="15" x14ac:dyDescent="0.35">
      <c r="M2056" s="27" t="s">
        <v>1085</v>
      </c>
      <c r="N2056" s="28">
        <v>170.74</v>
      </c>
    </row>
    <row r="2057" spans="13:14" ht="15" x14ac:dyDescent="0.35">
      <c r="M2057" s="27" t="s">
        <v>1085</v>
      </c>
      <c r="N2057" s="28">
        <v>4564.8999999999996</v>
      </c>
    </row>
    <row r="2058" spans="13:14" ht="15" x14ac:dyDescent="0.35">
      <c r="M2058" s="27" t="s">
        <v>1085</v>
      </c>
      <c r="N2058" s="28">
        <v>217</v>
      </c>
    </row>
    <row r="2059" spans="13:14" ht="15" x14ac:dyDescent="0.35">
      <c r="M2059" s="27" t="s">
        <v>1085</v>
      </c>
      <c r="N2059" s="28">
        <v>82.82</v>
      </c>
    </row>
    <row r="2060" spans="13:14" ht="15" x14ac:dyDescent="0.35">
      <c r="M2060" s="27" t="s">
        <v>1085</v>
      </c>
      <c r="N2060" s="28">
        <v>4022.71</v>
      </c>
    </row>
    <row r="2061" spans="13:14" ht="15" x14ac:dyDescent="0.35">
      <c r="M2061" s="27" t="s">
        <v>1096</v>
      </c>
      <c r="N2061" s="28">
        <v>44.85</v>
      </c>
    </row>
    <row r="2062" spans="13:14" ht="15" x14ac:dyDescent="0.35">
      <c r="M2062" s="27" t="s">
        <v>1084</v>
      </c>
      <c r="N2062" s="28">
        <v>1123.94</v>
      </c>
    </row>
    <row r="2063" spans="13:14" ht="15" x14ac:dyDescent="0.35">
      <c r="M2063" s="27" t="s">
        <v>1084</v>
      </c>
      <c r="N2063" s="28">
        <v>4915.05</v>
      </c>
    </row>
    <row r="2064" spans="13:14" ht="15" x14ac:dyDescent="0.35">
      <c r="M2064" s="27" t="s">
        <v>1084</v>
      </c>
      <c r="N2064" s="28">
        <v>1040.43</v>
      </c>
    </row>
    <row r="2065" spans="13:14" ht="15" x14ac:dyDescent="0.35">
      <c r="M2065" s="27" t="s">
        <v>1096</v>
      </c>
      <c r="N2065" s="28">
        <v>69.86</v>
      </c>
    </row>
    <row r="2066" spans="13:14" ht="15" x14ac:dyDescent="0.35">
      <c r="M2066" s="27" t="s">
        <v>1084</v>
      </c>
      <c r="N2066" s="28">
        <v>2.46</v>
      </c>
    </row>
    <row r="2067" spans="13:14" ht="15" x14ac:dyDescent="0.35">
      <c r="M2067" s="27" t="s">
        <v>1084</v>
      </c>
      <c r="N2067" s="28">
        <v>6360</v>
      </c>
    </row>
    <row r="2068" spans="13:14" ht="15" x14ac:dyDescent="0.35">
      <c r="M2068" s="27" t="s">
        <v>1108</v>
      </c>
      <c r="N2068" s="28">
        <v>2784</v>
      </c>
    </row>
    <row r="2069" spans="13:14" ht="15" x14ac:dyDescent="0.35">
      <c r="M2069" s="27" t="s">
        <v>1084</v>
      </c>
      <c r="N2069" s="28">
        <v>100</v>
      </c>
    </row>
    <row r="2070" spans="13:14" ht="15" x14ac:dyDescent="0.35">
      <c r="M2070" s="27" t="s">
        <v>492</v>
      </c>
      <c r="N2070" s="28">
        <v>1744.37</v>
      </c>
    </row>
    <row r="2071" spans="13:14" ht="15" x14ac:dyDescent="0.35">
      <c r="M2071" s="27" t="s">
        <v>1085</v>
      </c>
      <c r="N2071" s="28">
        <v>76.06</v>
      </c>
    </row>
    <row r="2072" spans="13:14" ht="15" x14ac:dyDescent="0.35">
      <c r="M2072" s="27" t="s">
        <v>1084</v>
      </c>
      <c r="N2072" s="28">
        <v>453.53</v>
      </c>
    </row>
    <row r="2073" spans="13:14" ht="15" x14ac:dyDescent="0.35">
      <c r="M2073" s="27" t="s">
        <v>1084</v>
      </c>
      <c r="N2073" s="28">
        <v>2205.88</v>
      </c>
    </row>
    <row r="2074" spans="13:14" ht="15" x14ac:dyDescent="0.35">
      <c r="M2074" s="27" t="s">
        <v>492</v>
      </c>
      <c r="N2074" s="28">
        <v>14284</v>
      </c>
    </row>
    <row r="2075" spans="13:14" ht="15" x14ac:dyDescent="0.35">
      <c r="M2075" s="27" t="s">
        <v>492</v>
      </c>
      <c r="N2075" s="28">
        <v>13865.6</v>
      </c>
    </row>
    <row r="2076" spans="13:14" ht="15" x14ac:dyDescent="0.35">
      <c r="M2076" s="27" t="s">
        <v>492</v>
      </c>
      <c r="N2076" s="28">
        <v>2376.1</v>
      </c>
    </row>
    <row r="2077" spans="13:14" ht="15" x14ac:dyDescent="0.35">
      <c r="M2077" s="27" t="s">
        <v>492</v>
      </c>
      <c r="N2077" s="28">
        <v>18278.400000000001</v>
      </c>
    </row>
    <row r="2078" spans="13:14" ht="15" x14ac:dyDescent="0.35">
      <c r="M2078" s="27" t="s">
        <v>1085</v>
      </c>
      <c r="N2078" s="28">
        <v>530.21</v>
      </c>
    </row>
    <row r="2079" spans="13:14" ht="15" x14ac:dyDescent="0.35">
      <c r="M2079" s="27" t="s">
        <v>1084</v>
      </c>
      <c r="N2079" s="28">
        <v>1826.24</v>
      </c>
    </row>
    <row r="2080" spans="13:14" ht="15" x14ac:dyDescent="0.35">
      <c r="M2080" s="27" t="s">
        <v>1085</v>
      </c>
      <c r="N2080" s="28">
        <v>481.92</v>
      </c>
    </row>
    <row r="2081" spans="13:14" ht="15" x14ac:dyDescent="0.35">
      <c r="M2081" s="27" t="s">
        <v>1105</v>
      </c>
      <c r="N2081" s="28">
        <v>600</v>
      </c>
    </row>
    <row r="2082" spans="13:14" ht="15" x14ac:dyDescent="0.35">
      <c r="M2082" s="27" t="s">
        <v>1111</v>
      </c>
      <c r="N2082" s="28">
        <v>93.9</v>
      </c>
    </row>
    <row r="2083" spans="13:14" ht="15" x14ac:dyDescent="0.35">
      <c r="M2083" s="27" t="s">
        <v>1085</v>
      </c>
      <c r="N2083" s="28">
        <v>422.2</v>
      </c>
    </row>
    <row r="2084" spans="13:14" ht="15" x14ac:dyDescent="0.35">
      <c r="M2084" s="27" t="s">
        <v>1085</v>
      </c>
      <c r="N2084" s="28">
        <v>442.24</v>
      </c>
    </row>
    <row r="2085" spans="13:14" ht="15" x14ac:dyDescent="0.35">
      <c r="M2085" s="27" t="s">
        <v>1085</v>
      </c>
      <c r="N2085" s="28">
        <v>183.56</v>
      </c>
    </row>
    <row r="2086" spans="13:14" ht="15" x14ac:dyDescent="0.35">
      <c r="M2086" s="27" t="s">
        <v>1085</v>
      </c>
      <c r="N2086" s="28">
        <v>2156.8000000000002</v>
      </c>
    </row>
    <row r="2087" spans="13:14" ht="15" x14ac:dyDescent="0.35">
      <c r="M2087" s="27" t="s">
        <v>1085</v>
      </c>
      <c r="N2087" s="28">
        <v>782.01</v>
      </c>
    </row>
    <row r="2088" spans="13:14" ht="15" x14ac:dyDescent="0.35">
      <c r="M2088" s="27" t="s">
        <v>492</v>
      </c>
      <c r="N2088" s="28">
        <v>12214</v>
      </c>
    </row>
    <row r="2089" spans="13:14" ht="15" x14ac:dyDescent="0.35">
      <c r="M2089" s="27" t="s">
        <v>1085</v>
      </c>
      <c r="N2089" s="28">
        <v>326.08</v>
      </c>
    </row>
    <row r="2090" spans="13:14" ht="15" x14ac:dyDescent="0.35">
      <c r="M2090" s="27" t="s">
        <v>1085</v>
      </c>
      <c r="N2090" s="28">
        <v>193.51</v>
      </c>
    </row>
    <row r="2091" spans="13:14" ht="15" x14ac:dyDescent="0.35">
      <c r="M2091" s="27" t="s">
        <v>492</v>
      </c>
      <c r="N2091" s="28">
        <v>14421.65</v>
      </c>
    </row>
    <row r="2092" spans="13:14" ht="15" x14ac:dyDescent="0.35">
      <c r="M2092" s="27" t="s">
        <v>1085</v>
      </c>
      <c r="N2092" s="28">
        <v>397.42</v>
      </c>
    </row>
    <row r="2093" spans="13:14" ht="15" x14ac:dyDescent="0.35">
      <c r="M2093" s="27" t="s">
        <v>1085</v>
      </c>
      <c r="N2093" s="28">
        <v>840.36</v>
      </c>
    </row>
    <row r="2094" spans="13:14" ht="15" x14ac:dyDescent="0.35">
      <c r="M2094" s="27" t="s">
        <v>1085</v>
      </c>
      <c r="N2094" s="28">
        <v>704.14</v>
      </c>
    </row>
    <row r="2095" spans="13:14" ht="15" x14ac:dyDescent="0.35">
      <c r="M2095" s="27" t="s">
        <v>492</v>
      </c>
      <c r="N2095" s="28">
        <v>16071.2</v>
      </c>
    </row>
    <row r="2096" spans="13:14" ht="15" x14ac:dyDescent="0.35">
      <c r="M2096" s="27" t="s">
        <v>492</v>
      </c>
      <c r="N2096" s="28">
        <v>17219.2</v>
      </c>
    </row>
    <row r="2097" spans="13:14" ht="15" x14ac:dyDescent="0.35">
      <c r="M2097" s="27" t="s">
        <v>492</v>
      </c>
      <c r="N2097" s="28">
        <v>2634</v>
      </c>
    </row>
    <row r="2098" spans="13:14" ht="15" x14ac:dyDescent="0.35">
      <c r="M2098" s="27" t="s">
        <v>1084</v>
      </c>
      <c r="N2098" s="28">
        <v>1284.77</v>
      </c>
    </row>
    <row r="2099" spans="13:14" ht="15" x14ac:dyDescent="0.35">
      <c r="M2099" s="27" t="s">
        <v>1084</v>
      </c>
      <c r="N2099" s="28">
        <v>2679.41</v>
      </c>
    </row>
    <row r="2100" spans="13:14" ht="15" x14ac:dyDescent="0.35">
      <c r="M2100" s="27" t="s">
        <v>1084</v>
      </c>
      <c r="N2100" s="28">
        <v>831.7</v>
      </c>
    </row>
    <row r="2101" spans="13:14" ht="15" x14ac:dyDescent="0.35">
      <c r="M2101" s="27" t="s">
        <v>1084</v>
      </c>
      <c r="N2101" s="28">
        <v>875.6</v>
      </c>
    </row>
    <row r="2102" spans="13:14" ht="15" x14ac:dyDescent="0.35">
      <c r="M2102" s="27" t="s">
        <v>1084</v>
      </c>
      <c r="N2102" s="28">
        <v>827.6</v>
      </c>
    </row>
    <row r="2103" spans="13:14" ht="15" x14ac:dyDescent="0.35">
      <c r="M2103" s="27" t="s">
        <v>1084</v>
      </c>
      <c r="N2103" s="28">
        <v>1063.68</v>
      </c>
    </row>
    <row r="2104" spans="13:14" ht="15" x14ac:dyDescent="0.35">
      <c r="M2104" s="27" t="s">
        <v>1084</v>
      </c>
      <c r="N2104" s="28">
        <v>783.35</v>
      </c>
    </row>
    <row r="2105" spans="13:14" ht="15" x14ac:dyDescent="0.35">
      <c r="M2105" s="27" t="s">
        <v>492</v>
      </c>
      <c r="N2105" s="28">
        <v>19951.189999999999</v>
      </c>
    </row>
    <row r="2106" spans="13:14" ht="15" x14ac:dyDescent="0.35">
      <c r="M2106" s="27" t="s">
        <v>492</v>
      </c>
      <c r="N2106" s="28">
        <v>15124</v>
      </c>
    </row>
    <row r="2107" spans="13:14" ht="15" x14ac:dyDescent="0.35">
      <c r="M2107" s="27" t="s">
        <v>1084</v>
      </c>
      <c r="N2107" s="28">
        <v>906.91</v>
      </c>
    </row>
    <row r="2108" spans="13:14" ht="15" x14ac:dyDescent="0.35">
      <c r="M2108" s="27" t="s">
        <v>1084</v>
      </c>
      <c r="N2108" s="28">
        <v>426.41</v>
      </c>
    </row>
    <row r="2109" spans="13:14" ht="15" x14ac:dyDescent="0.35">
      <c r="M2109" s="27" t="s">
        <v>492</v>
      </c>
      <c r="N2109" s="28">
        <v>17219.2</v>
      </c>
    </row>
    <row r="2110" spans="13:14" ht="15" x14ac:dyDescent="0.35">
      <c r="M2110" s="27" t="s">
        <v>1084</v>
      </c>
      <c r="N2110" s="28">
        <v>4835.8100000000004</v>
      </c>
    </row>
    <row r="2111" spans="13:14" ht="15" x14ac:dyDescent="0.35">
      <c r="M2111" s="27" t="s">
        <v>1085</v>
      </c>
      <c r="N2111" s="28">
        <v>2114</v>
      </c>
    </row>
    <row r="2112" spans="13:14" ht="15" x14ac:dyDescent="0.35">
      <c r="M2112" s="27" t="s">
        <v>492</v>
      </c>
      <c r="N2112" s="28">
        <v>3373.42</v>
      </c>
    </row>
    <row r="2113" spans="13:14" ht="15" x14ac:dyDescent="0.35">
      <c r="M2113" s="27" t="s">
        <v>1084</v>
      </c>
      <c r="N2113" s="28">
        <v>8596.11</v>
      </c>
    </row>
    <row r="2114" spans="13:14" ht="15" x14ac:dyDescent="0.35">
      <c r="M2114" s="27" t="s">
        <v>1090</v>
      </c>
      <c r="N2114" s="28">
        <v>8421.82</v>
      </c>
    </row>
    <row r="2115" spans="13:14" ht="15" x14ac:dyDescent="0.35">
      <c r="M2115" s="27" t="s">
        <v>1085</v>
      </c>
      <c r="N2115" s="28">
        <v>1177.22</v>
      </c>
    </row>
    <row r="2116" spans="13:14" ht="15" x14ac:dyDescent="0.35">
      <c r="M2116" s="27" t="s">
        <v>1085</v>
      </c>
      <c r="N2116" s="28">
        <v>860</v>
      </c>
    </row>
    <row r="2117" spans="13:14" ht="15" x14ac:dyDescent="0.35">
      <c r="M2117" s="27" t="s">
        <v>1084</v>
      </c>
      <c r="N2117" s="28">
        <v>1213.97</v>
      </c>
    </row>
    <row r="2118" spans="13:14" ht="15" x14ac:dyDescent="0.35">
      <c r="M2118" s="27" t="s">
        <v>1084</v>
      </c>
      <c r="N2118" s="28">
        <v>1078.6500000000001</v>
      </c>
    </row>
    <row r="2119" spans="13:14" ht="15" x14ac:dyDescent="0.35">
      <c r="M2119" s="27" t="s">
        <v>1084</v>
      </c>
      <c r="N2119" s="28">
        <v>2036.68</v>
      </c>
    </row>
    <row r="2120" spans="13:14" ht="15" x14ac:dyDescent="0.35">
      <c r="M2120" s="27" t="s">
        <v>1084</v>
      </c>
      <c r="N2120" s="28">
        <v>1361.09</v>
      </c>
    </row>
    <row r="2121" spans="13:14" ht="15" x14ac:dyDescent="0.35">
      <c r="M2121" s="27" t="s">
        <v>1085</v>
      </c>
      <c r="N2121" s="28">
        <v>689.36</v>
      </c>
    </row>
    <row r="2122" spans="13:14" ht="15" x14ac:dyDescent="0.35">
      <c r="M2122" s="27" t="s">
        <v>1097</v>
      </c>
      <c r="N2122" s="28">
        <v>59.22</v>
      </c>
    </row>
    <row r="2123" spans="13:14" ht="15" x14ac:dyDescent="0.35">
      <c r="M2123" s="27" t="s">
        <v>1084</v>
      </c>
      <c r="N2123" s="28">
        <v>778.98</v>
      </c>
    </row>
    <row r="2124" spans="13:14" ht="15" x14ac:dyDescent="0.35">
      <c r="M2124" s="27" t="s">
        <v>1084</v>
      </c>
      <c r="N2124" s="28">
        <v>764.7</v>
      </c>
    </row>
    <row r="2125" spans="13:14" ht="15" x14ac:dyDescent="0.35">
      <c r="M2125" s="27" t="s">
        <v>492</v>
      </c>
      <c r="N2125" s="28">
        <v>1639.34</v>
      </c>
    </row>
    <row r="2126" spans="13:14" ht="15" x14ac:dyDescent="0.35">
      <c r="M2126" s="27" t="s">
        <v>1084</v>
      </c>
      <c r="N2126" s="28">
        <v>1372.7</v>
      </c>
    </row>
    <row r="2127" spans="13:14" ht="15" x14ac:dyDescent="0.35">
      <c r="M2127" s="27" t="s">
        <v>1102</v>
      </c>
      <c r="N2127" s="28">
        <v>240</v>
      </c>
    </row>
    <row r="2128" spans="13:14" ht="15" x14ac:dyDescent="0.35">
      <c r="M2128" s="27" t="s">
        <v>1085</v>
      </c>
      <c r="N2128" s="28">
        <v>445.31</v>
      </c>
    </row>
    <row r="2129" spans="13:14" ht="15" x14ac:dyDescent="0.35">
      <c r="M2129" s="27" t="s">
        <v>1085</v>
      </c>
      <c r="N2129" s="28">
        <v>446.25</v>
      </c>
    </row>
    <row r="2130" spans="13:14" ht="15" x14ac:dyDescent="0.35">
      <c r="M2130" s="27" t="s">
        <v>1085</v>
      </c>
      <c r="N2130" s="28">
        <v>1607.09</v>
      </c>
    </row>
    <row r="2131" spans="13:14" ht="15" x14ac:dyDescent="0.35">
      <c r="M2131" s="27" t="s">
        <v>1085</v>
      </c>
      <c r="N2131" s="28">
        <v>1514.52</v>
      </c>
    </row>
    <row r="2132" spans="13:14" ht="15" x14ac:dyDescent="0.35">
      <c r="M2132" s="27" t="s">
        <v>1085</v>
      </c>
      <c r="N2132" s="28">
        <v>222.5</v>
      </c>
    </row>
    <row r="2133" spans="13:14" ht="15" x14ac:dyDescent="0.35">
      <c r="M2133" s="27" t="s">
        <v>1085</v>
      </c>
      <c r="N2133" s="28">
        <v>396.31</v>
      </c>
    </row>
    <row r="2134" spans="13:14" ht="15" x14ac:dyDescent="0.35">
      <c r="M2134" s="27" t="s">
        <v>1085</v>
      </c>
      <c r="N2134" s="28">
        <v>631.16</v>
      </c>
    </row>
    <row r="2135" spans="13:14" ht="15" x14ac:dyDescent="0.35">
      <c r="M2135" s="27" t="s">
        <v>1085</v>
      </c>
      <c r="N2135" s="28">
        <v>121.01</v>
      </c>
    </row>
    <row r="2136" spans="13:14" ht="15" x14ac:dyDescent="0.35">
      <c r="M2136" s="27" t="s">
        <v>1085</v>
      </c>
      <c r="N2136" s="28">
        <v>41.6</v>
      </c>
    </row>
    <row r="2137" spans="13:14" ht="15" x14ac:dyDescent="0.35">
      <c r="M2137" s="27" t="s">
        <v>1085</v>
      </c>
      <c r="N2137" s="28">
        <v>123.58</v>
      </c>
    </row>
    <row r="2138" spans="13:14" ht="15" x14ac:dyDescent="0.35">
      <c r="M2138" s="27" t="s">
        <v>492</v>
      </c>
      <c r="N2138" s="28">
        <v>513.33000000000004</v>
      </c>
    </row>
    <row r="2139" spans="13:14" ht="15" x14ac:dyDescent="0.35">
      <c r="M2139" s="27" t="s">
        <v>492</v>
      </c>
      <c r="N2139" s="28">
        <v>18460.8</v>
      </c>
    </row>
    <row r="2140" spans="13:14" ht="15" x14ac:dyDescent="0.35">
      <c r="M2140" s="27" t="s">
        <v>1085</v>
      </c>
      <c r="N2140" s="28">
        <v>2321</v>
      </c>
    </row>
    <row r="2141" spans="13:14" ht="15" x14ac:dyDescent="0.35">
      <c r="M2141" s="27" t="s">
        <v>1085</v>
      </c>
      <c r="N2141" s="28">
        <v>372.71</v>
      </c>
    </row>
    <row r="2142" spans="13:14" ht="15" x14ac:dyDescent="0.35">
      <c r="M2142" s="27" t="s">
        <v>494</v>
      </c>
      <c r="N2142" s="28">
        <v>608.04999999999995</v>
      </c>
    </row>
    <row r="2143" spans="13:14" ht="15" x14ac:dyDescent="0.35">
      <c r="M2143" s="27" t="s">
        <v>1084</v>
      </c>
      <c r="N2143" s="28">
        <v>609.16</v>
      </c>
    </row>
    <row r="2144" spans="13:14" ht="15" x14ac:dyDescent="0.35">
      <c r="M2144" s="27" t="s">
        <v>1085</v>
      </c>
      <c r="N2144" s="28">
        <v>105.55</v>
      </c>
    </row>
    <row r="2145" spans="13:14" ht="15" x14ac:dyDescent="0.35">
      <c r="M2145" s="27" t="s">
        <v>492</v>
      </c>
      <c r="N2145" s="28">
        <v>501.44</v>
      </c>
    </row>
    <row r="2146" spans="13:14" ht="15" x14ac:dyDescent="0.35">
      <c r="M2146" s="27" t="s">
        <v>494</v>
      </c>
      <c r="N2146" s="28">
        <v>508.84</v>
      </c>
    </row>
    <row r="2147" spans="13:14" ht="15" x14ac:dyDescent="0.35">
      <c r="M2147" s="27" t="s">
        <v>1084</v>
      </c>
      <c r="N2147" s="28">
        <v>938.6</v>
      </c>
    </row>
    <row r="2148" spans="13:14" ht="15" x14ac:dyDescent="0.35">
      <c r="M2148" s="27" t="s">
        <v>492</v>
      </c>
      <c r="N2148" s="28">
        <v>16796.13</v>
      </c>
    </row>
    <row r="2149" spans="13:14" ht="15" x14ac:dyDescent="0.35">
      <c r="M2149" s="27" t="s">
        <v>492</v>
      </c>
      <c r="N2149" s="28">
        <v>17219.2</v>
      </c>
    </row>
    <row r="2150" spans="13:14" ht="15" x14ac:dyDescent="0.35">
      <c r="M2150" s="27" t="s">
        <v>1085</v>
      </c>
      <c r="N2150" s="28">
        <v>1266.05</v>
      </c>
    </row>
    <row r="2151" spans="13:14" ht="15" x14ac:dyDescent="0.35">
      <c r="M2151" s="27" t="s">
        <v>492</v>
      </c>
      <c r="N2151" s="28">
        <v>4160</v>
      </c>
    </row>
    <row r="2152" spans="13:14" ht="15" x14ac:dyDescent="0.35">
      <c r="M2152" s="27" t="s">
        <v>1084</v>
      </c>
      <c r="N2152" s="28">
        <v>750</v>
      </c>
    </row>
    <row r="2153" spans="13:14" ht="15" x14ac:dyDescent="0.35">
      <c r="M2153" s="27" t="s">
        <v>1084</v>
      </c>
      <c r="N2153" s="28">
        <v>862.61</v>
      </c>
    </row>
    <row r="2154" spans="13:14" ht="15" x14ac:dyDescent="0.35">
      <c r="M2154" s="27" t="s">
        <v>1084</v>
      </c>
      <c r="N2154" s="28">
        <v>932.01</v>
      </c>
    </row>
    <row r="2155" spans="13:14" ht="15" x14ac:dyDescent="0.35">
      <c r="M2155" s="27" t="s">
        <v>1084</v>
      </c>
      <c r="N2155" s="28">
        <v>698.36</v>
      </c>
    </row>
    <row r="2156" spans="13:14" ht="15" x14ac:dyDescent="0.35">
      <c r="M2156" s="27" t="s">
        <v>1084</v>
      </c>
      <c r="N2156" s="28">
        <v>958.37</v>
      </c>
    </row>
    <row r="2157" spans="13:14" ht="15" x14ac:dyDescent="0.35">
      <c r="M2157" s="27" t="s">
        <v>1107</v>
      </c>
      <c r="N2157" s="28">
        <v>2401.5100000000002</v>
      </c>
    </row>
    <row r="2158" spans="13:14" ht="15" x14ac:dyDescent="0.35">
      <c r="M2158" s="27" t="s">
        <v>1084</v>
      </c>
      <c r="N2158" s="28">
        <v>1595.5</v>
      </c>
    </row>
    <row r="2159" spans="13:14" ht="15" x14ac:dyDescent="0.35">
      <c r="M2159" s="27" t="s">
        <v>1084</v>
      </c>
      <c r="N2159" s="28">
        <v>712.98</v>
      </c>
    </row>
    <row r="2160" spans="13:14" ht="15" x14ac:dyDescent="0.35">
      <c r="M2160" s="27" t="s">
        <v>1084</v>
      </c>
      <c r="N2160" s="28">
        <v>976.08</v>
      </c>
    </row>
    <row r="2161" spans="13:14" ht="15" x14ac:dyDescent="0.35">
      <c r="M2161" s="27" t="s">
        <v>1084</v>
      </c>
      <c r="N2161" s="28">
        <v>722.77</v>
      </c>
    </row>
    <row r="2162" spans="13:14" ht="15" x14ac:dyDescent="0.35">
      <c r="M2162" s="27" t="s">
        <v>1084</v>
      </c>
      <c r="N2162" s="28">
        <v>1124.98</v>
      </c>
    </row>
    <row r="2163" spans="13:14" ht="15" x14ac:dyDescent="0.35">
      <c r="M2163" s="27" t="s">
        <v>1084</v>
      </c>
      <c r="N2163" s="28">
        <v>881.24</v>
      </c>
    </row>
    <row r="2164" spans="13:14" ht="15" x14ac:dyDescent="0.35">
      <c r="M2164" s="27" t="s">
        <v>1085</v>
      </c>
      <c r="N2164" s="28">
        <v>140.19</v>
      </c>
    </row>
    <row r="2165" spans="13:14" ht="15" x14ac:dyDescent="0.35">
      <c r="M2165" s="27" t="s">
        <v>1085</v>
      </c>
      <c r="N2165" s="28">
        <v>239.6</v>
      </c>
    </row>
    <row r="2166" spans="13:14" ht="15" x14ac:dyDescent="0.35">
      <c r="M2166" s="27" t="s">
        <v>1085</v>
      </c>
      <c r="N2166" s="28">
        <v>131.72</v>
      </c>
    </row>
    <row r="2167" spans="13:14" ht="15" x14ac:dyDescent="0.35">
      <c r="M2167" s="27" t="s">
        <v>1085</v>
      </c>
      <c r="N2167" s="28">
        <v>315.07</v>
      </c>
    </row>
    <row r="2168" spans="13:14" ht="15" x14ac:dyDescent="0.35">
      <c r="M2168" s="27" t="s">
        <v>1085</v>
      </c>
      <c r="N2168" s="28">
        <v>336.83</v>
      </c>
    </row>
    <row r="2169" spans="13:14" ht="15" x14ac:dyDescent="0.35">
      <c r="M2169" s="27" t="s">
        <v>492</v>
      </c>
      <c r="N2169" s="28">
        <v>17219.2</v>
      </c>
    </row>
    <row r="2170" spans="13:14" ht="15" x14ac:dyDescent="0.35">
      <c r="M2170" s="27" t="s">
        <v>492</v>
      </c>
      <c r="N2170" s="28">
        <v>1906.65</v>
      </c>
    </row>
    <row r="2171" spans="13:14" ht="15" x14ac:dyDescent="0.35">
      <c r="M2171" s="27" t="s">
        <v>492</v>
      </c>
      <c r="N2171" s="28">
        <v>3071.11</v>
      </c>
    </row>
    <row r="2172" spans="13:14" ht="15" x14ac:dyDescent="0.35">
      <c r="M2172" s="27" t="s">
        <v>492</v>
      </c>
      <c r="N2172" s="28">
        <v>2907.25</v>
      </c>
    </row>
    <row r="2173" spans="13:14" ht="15" x14ac:dyDescent="0.35">
      <c r="M2173" s="27" t="s">
        <v>492</v>
      </c>
      <c r="N2173" s="28">
        <v>1596.26</v>
      </c>
    </row>
    <row r="2174" spans="13:14" ht="15" x14ac:dyDescent="0.35">
      <c r="M2174" s="27" t="s">
        <v>1092</v>
      </c>
      <c r="N2174" s="28">
        <v>5616.6</v>
      </c>
    </row>
    <row r="2175" spans="13:14" ht="15" x14ac:dyDescent="0.35">
      <c r="M2175" s="27" t="s">
        <v>492</v>
      </c>
      <c r="N2175" s="28">
        <v>2353.12</v>
      </c>
    </row>
    <row r="2176" spans="13:14" ht="15" x14ac:dyDescent="0.35">
      <c r="M2176" s="27" t="s">
        <v>1085</v>
      </c>
      <c r="N2176" s="28">
        <v>815</v>
      </c>
    </row>
    <row r="2177" spans="13:14" ht="15" x14ac:dyDescent="0.35">
      <c r="M2177" s="27" t="s">
        <v>1085</v>
      </c>
      <c r="N2177" s="28">
        <v>103.5</v>
      </c>
    </row>
    <row r="2178" spans="13:14" ht="15" x14ac:dyDescent="0.35">
      <c r="M2178" s="27" t="s">
        <v>1084</v>
      </c>
      <c r="N2178" s="28">
        <v>680.19</v>
      </c>
    </row>
    <row r="2179" spans="13:14" ht="15" x14ac:dyDescent="0.35">
      <c r="M2179" s="27" t="s">
        <v>1084</v>
      </c>
      <c r="N2179" s="28">
        <v>512.5</v>
      </c>
    </row>
    <row r="2180" spans="13:14" ht="15" x14ac:dyDescent="0.35">
      <c r="M2180" s="27" t="s">
        <v>1084</v>
      </c>
      <c r="N2180" s="28">
        <v>166.23</v>
      </c>
    </row>
    <row r="2181" spans="13:14" ht="15" x14ac:dyDescent="0.35">
      <c r="M2181" s="27" t="s">
        <v>1084</v>
      </c>
      <c r="N2181" s="28">
        <v>551.54</v>
      </c>
    </row>
    <row r="2182" spans="13:14" ht="15" x14ac:dyDescent="0.35">
      <c r="M2182" s="27" t="s">
        <v>1084</v>
      </c>
      <c r="N2182" s="28">
        <v>1315.12</v>
      </c>
    </row>
    <row r="2183" spans="13:14" ht="15" x14ac:dyDescent="0.35">
      <c r="M2183" s="27" t="s">
        <v>1084</v>
      </c>
      <c r="N2183" s="28">
        <v>1009.28</v>
      </c>
    </row>
    <row r="2184" spans="13:14" ht="15" x14ac:dyDescent="0.35">
      <c r="M2184" s="27" t="s">
        <v>1085</v>
      </c>
      <c r="N2184" s="28">
        <v>1675.99</v>
      </c>
    </row>
    <row r="2185" spans="13:14" ht="15" x14ac:dyDescent="0.35">
      <c r="M2185" s="27" t="s">
        <v>1085</v>
      </c>
      <c r="N2185" s="28">
        <v>770.44</v>
      </c>
    </row>
    <row r="2186" spans="13:14" ht="15" x14ac:dyDescent="0.35">
      <c r="M2186" s="27" t="s">
        <v>1085</v>
      </c>
      <c r="N2186" s="28">
        <v>852.46</v>
      </c>
    </row>
    <row r="2187" spans="13:14" ht="15" x14ac:dyDescent="0.35">
      <c r="M2187" s="27" t="s">
        <v>1085</v>
      </c>
      <c r="N2187" s="28">
        <v>1237.1400000000001</v>
      </c>
    </row>
    <row r="2188" spans="13:14" ht="15" x14ac:dyDescent="0.35">
      <c r="M2188" s="27" t="s">
        <v>1084</v>
      </c>
      <c r="N2188" s="28">
        <v>2201.7600000000002</v>
      </c>
    </row>
    <row r="2189" spans="13:14" ht="15" x14ac:dyDescent="0.35">
      <c r="M2189" s="27" t="s">
        <v>1085</v>
      </c>
      <c r="N2189" s="28">
        <v>3842</v>
      </c>
    </row>
    <row r="2190" spans="13:14" ht="15" x14ac:dyDescent="0.35">
      <c r="M2190" s="27" t="s">
        <v>1085</v>
      </c>
      <c r="N2190" s="28">
        <v>4305.38</v>
      </c>
    </row>
    <row r="2191" spans="13:14" ht="15" x14ac:dyDescent="0.35">
      <c r="M2191" s="27" t="s">
        <v>492</v>
      </c>
      <c r="N2191" s="28">
        <v>1248.0999999999999</v>
      </c>
    </row>
    <row r="2192" spans="13:14" ht="15" x14ac:dyDescent="0.35">
      <c r="M2192" s="27" t="s">
        <v>492</v>
      </c>
      <c r="N2192" s="28">
        <v>2937.15</v>
      </c>
    </row>
    <row r="2193" spans="13:14" ht="15" x14ac:dyDescent="0.35">
      <c r="M2193" s="27" t="s">
        <v>1088</v>
      </c>
      <c r="N2193" s="28">
        <v>950</v>
      </c>
    </row>
    <row r="2194" spans="13:14" ht="15" x14ac:dyDescent="0.35">
      <c r="M2194" s="27" t="s">
        <v>1084</v>
      </c>
      <c r="N2194" s="28">
        <v>1782.78</v>
      </c>
    </row>
    <row r="2195" spans="13:14" ht="15" x14ac:dyDescent="0.35">
      <c r="M2195" s="27" t="s">
        <v>1084</v>
      </c>
      <c r="N2195" s="28">
        <v>1933.36</v>
      </c>
    </row>
    <row r="2196" spans="13:14" ht="15" x14ac:dyDescent="0.35">
      <c r="M2196" s="27" t="s">
        <v>1084</v>
      </c>
      <c r="N2196" s="28">
        <v>1776.16</v>
      </c>
    </row>
    <row r="2197" spans="13:14" ht="15" x14ac:dyDescent="0.35">
      <c r="M2197" s="27" t="s">
        <v>1084</v>
      </c>
      <c r="N2197" s="28">
        <v>613.03</v>
      </c>
    </row>
    <row r="2198" spans="13:14" ht="15" x14ac:dyDescent="0.35">
      <c r="M2198" s="27" t="s">
        <v>1084</v>
      </c>
      <c r="N2198" s="28">
        <v>1274.3399999999999</v>
      </c>
    </row>
    <row r="2199" spans="13:14" ht="15" x14ac:dyDescent="0.35">
      <c r="M2199" s="27" t="s">
        <v>1084</v>
      </c>
      <c r="N2199" s="28">
        <v>701.01</v>
      </c>
    </row>
    <row r="2200" spans="13:14" ht="15" x14ac:dyDescent="0.35">
      <c r="M2200" s="27" t="s">
        <v>1084</v>
      </c>
      <c r="N2200" s="28">
        <v>2741.88</v>
      </c>
    </row>
    <row r="2201" spans="13:14" ht="15" x14ac:dyDescent="0.35">
      <c r="M2201" s="27" t="s">
        <v>1084</v>
      </c>
      <c r="N2201" s="28">
        <v>623.91</v>
      </c>
    </row>
    <row r="2202" spans="13:14" ht="15" x14ac:dyDescent="0.35">
      <c r="M2202" s="27" t="s">
        <v>1084</v>
      </c>
      <c r="N2202" s="28">
        <v>925.49</v>
      </c>
    </row>
    <row r="2203" spans="13:14" ht="15" x14ac:dyDescent="0.35">
      <c r="M2203" s="27" t="s">
        <v>1084</v>
      </c>
      <c r="N2203" s="28">
        <v>5094.93</v>
      </c>
    </row>
    <row r="2204" spans="13:14" ht="15" x14ac:dyDescent="0.35">
      <c r="M2204" s="27" t="s">
        <v>1084</v>
      </c>
      <c r="N2204" s="28">
        <v>1342.72</v>
      </c>
    </row>
    <row r="2205" spans="13:14" ht="15" x14ac:dyDescent="0.35">
      <c r="M2205" s="27" t="s">
        <v>1084</v>
      </c>
      <c r="N2205" s="28">
        <v>1948.28</v>
      </c>
    </row>
    <row r="2206" spans="13:14" ht="15" x14ac:dyDescent="0.35">
      <c r="M2206" s="27" t="s">
        <v>1084</v>
      </c>
      <c r="N2206" s="28">
        <v>1070.7</v>
      </c>
    </row>
    <row r="2207" spans="13:14" ht="15" x14ac:dyDescent="0.35">
      <c r="M2207" s="27" t="s">
        <v>1084</v>
      </c>
      <c r="N2207" s="28">
        <v>1041.5999999999999</v>
      </c>
    </row>
    <row r="2208" spans="13:14" ht="15" x14ac:dyDescent="0.35">
      <c r="M2208" s="27" t="s">
        <v>1085</v>
      </c>
      <c r="N2208" s="28">
        <v>4164.57</v>
      </c>
    </row>
    <row r="2209" spans="13:14" ht="15" x14ac:dyDescent="0.35">
      <c r="M2209" s="27" t="s">
        <v>1085</v>
      </c>
      <c r="N2209" s="28">
        <v>123.24</v>
      </c>
    </row>
    <row r="2210" spans="13:14" ht="15" x14ac:dyDescent="0.35">
      <c r="M2210" s="27" t="s">
        <v>1084</v>
      </c>
      <c r="N2210" s="28">
        <v>1314.98</v>
      </c>
    </row>
    <row r="2211" spans="13:14" ht="15" x14ac:dyDescent="0.35">
      <c r="M2211" s="27" t="s">
        <v>1085</v>
      </c>
      <c r="N2211" s="28">
        <v>2438.8200000000002</v>
      </c>
    </row>
    <row r="2212" spans="13:14" ht="15" x14ac:dyDescent="0.35">
      <c r="M2212" s="27" t="s">
        <v>492</v>
      </c>
      <c r="N2212" s="28">
        <v>2696.65</v>
      </c>
    </row>
    <row r="2213" spans="13:14" ht="15" x14ac:dyDescent="0.35">
      <c r="M2213" s="27" t="s">
        <v>1085</v>
      </c>
      <c r="N2213" s="28">
        <v>2024.69</v>
      </c>
    </row>
    <row r="2214" spans="13:14" ht="15" x14ac:dyDescent="0.35">
      <c r="M2214" s="27" t="s">
        <v>1085</v>
      </c>
      <c r="N2214" s="28">
        <v>681.82</v>
      </c>
    </row>
    <row r="2215" spans="13:14" ht="15" x14ac:dyDescent="0.35">
      <c r="M2215" s="27" t="s">
        <v>1085</v>
      </c>
      <c r="N2215" s="28">
        <v>223.78</v>
      </c>
    </row>
    <row r="2216" spans="13:14" ht="15" x14ac:dyDescent="0.35">
      <c r="M2216" s="27" t="s">
        <v>1085</v>
      </c>
      <c r="N2216" s="28">
        <v>639.58000000000004</v>
      </c>
    </row>
    <row r="2217" spans="13:14" ht="15" x14ac:dyDescent="0.35">
      <c r="M2217" s="27" t="s">
        <v>1085</v>
      </c>
      <c r="N2217" s="28">
        <v>979.49</v>
      </c>
    </row>
    <row r="2218" spans="13:14" ht="15" x14ac:dyDescent="0.35">
      <c r="M2218" s="27" t="s">
        <v>1084</v>
      </c>
      <c r="N2218" s="28">
        <v>919.62</v>
      </c>
    </row>
    <row r="2219" spans="13:14" ht="15" x14ac:dyDescent="0.35">
      <c r="M2219" s="27" t="s">
        <v>492</v>
      </c>
      <c r="N2219" s="28">
        <v>19957.599999999999</v>
      </c>
    </row>
    <row r="2220" spans="13:14" ht="15" x14ac:dyDescent="0.35">
      <c r="M2220" s="27" t="s">
        <v>1085</v>
      </c>
      <c r="N2220" s="28">
        <v>314.89</v>
      </c>
    </row>
    <row r="2221" spans="13:14" ht="15" x14ac:dyDescent="0.35">
      <c r="M2221" s="27" t="s">
        <v>1085</v>
      </c>
      <c r="N2221" s="28">
        <v>258.66000000000003</v>
      </c>
    </row>
    <row r="2222" spans="13:14" ht="15" x14ac:dyDescent="0.35">
      <c r="M2222" s="27" t="s">
        <v>1084</v>
      </c>
      <c r="N2222" s="28">
        <v>1355.25</v>
      </c>
    </row>
    <row r="2223" spans="13:14" ht="15" x14ac:dyDescent="0.35">
      <c r="M2223" s="27" t="s">
        <v>1085</v>
      </c>
      <c r="N2223" s="28">
        <v>352.5</v>
      </c>
    </row>
    <row r="2224" spans="13:14" ht="15" x14ac:dyDescent="0.35">
      <c r="M2224" s="27" t="s">
        <v>1085</v>
      </c>
      <c r="N2224" s="28">
        <v>340.27</v>
      </c>
    </row>
    <row r="2225" spans="13:14" ht="15" x14ac:dyDescent="0.35">
      <c r="M2225" s="27" t="s">
        <v>1085</v>
      </c>
      <c r="N2225" s="28">
        <v>495.86</v>
      </c>
    </row>
    <row r="2226" spans="13:14" ht="15" x14ac:dyDescent="0.35">
      <c r="M2226" s="27" t="s">
        <v>1085</v>
      </c>
      <c r="N2226" s="28">
        <v>726.84</v>
      </c>
    </row>
    <row r="2227" spans="13:14" ht="15" x14ac:dyDescent="0.35">
      <c r="M2227" s="27" t="s">
        <v>1096</v>
      </c>
      <c r="N2227" s="28">
        <v>26.39</v>
      </c>
    </row>
    <row r="2228" spans="13:14" ht="15" x14ac:dyDescent="0.35">
      <c r="M2228" s="27" t="s">
        <v>1096</v>
      </c>
      <c r="N2228" s="28">
        <v>240</v>
      </c>
    </row>
    <row r="2229" spans="13:14" ht="15" x14ac:dyDescent="0.35">
      <c r="M2229" s="27" t="s">
        <v>1096</v>
      </c>
      <c r="N2229" s="28">
        <v>107.43</v>
      </c>
    </row>
    <row r="2230" spans="13:14" ht="15" x14ac:dyDescent="0.35">
      <c r="M2230" s="27" t="s">
        <v>1084</v>
      </c>
      <c r="N2230" s="28">
        <v>941.3</v>
      </c>
    </row>
    <row r="2231" spans="13:14" ht="15" x14ac:dyDescent="0.35">
      <c r="M2231" s="27" t="s">
        <v>1085</v>
      </c>
      <c r="N2231" s="28">
        <v>1436.2</v>
      </c>
    </row>
    <row r="2232" spans="13:14" ht="15" x14ac:dyDescent="0.35">
      <c r="M2232" s="27" t="s">
        <v>1084</v>
      </c>
      <c r="N2232" s="28">
        <v>1285.21</v>
      </c>
    </row>
    <row r="2233" spans="13:14" ht="15" x14ac:dyDescent="0.35">
      <c r="M2233" s="27" t="s">
        <v>1084</v>
      </c>
      <c r="N2233" s="28">
        <v>1285.21</v>
      </c>
    </row>
    <row r="2234" spans="13:14" ht="15" x14ac:dyDescent="0.35">
      <c r="M2234" s="27" t="s">
        <v>1084</v>
      </c>
      <c r="N2234" s="28">
        <v>1142.56</v>
      </c>
    </row>
    <row r="2235" spans="13:14" ht="15" x14ac:dyDescent="0.35">
      <c r="M2235" s="27" t="s">
        <v>1084</v>
      </c>
      <c r="N2235" s="28">
        <v>1387.88</v>
      </c>
    </row>
    <row r="2236" spans="13:14" ht="15" x14ac:dyDescent="0.35">
      <c r="M2236" s="27" t="s">
        <v>1085</v>
      </c>
      <c r="N2236" s="28">
        <v>1215.67</v>
      </c>
    </row>
    <row r="2237" spans="13:14" ht="15" x14ac:dyDescent="0.35">
      <c r="M2237" s="27" t="s">
        <v>1085</v>
      </c>
      <c r="N2237" s="28">
        <v>201.77</v>
      </c>
    </row>
    <row r="2238" spans="13:14" ht="15" x14ac:dyDescent="0.35">
      <c r="M2238" s="27" t="s">
        <v>1085</v>
      </c>
      <c r="N2238" s="28">
        <v>1020.55</v>
      </c>
    </row>
    <row r="2239" spans="13:14" ht="15" x14ac:dyDescent="0.35">
      <c r="M2239" s="27" t="s">
        <v>1085</v>
      </c>
      <c r="N2239" s="28">
        <v>152.68</v>
      </c>
    </row>
    <row r="2240" spans="13:14" ht="15" x14ac:dyDescent="0.35">
      <c r="M2240" s="27" t="s">
        <v>1085</v>
      </c>
      <c r="N2240" s="28">
        <v>1616.6</v>
      </c>
    </row>
    <row r="2241" spans="13:14" ht="15" x14ac:dyDescent="0.35">
      <c r="M2241" s="27" t="s">
        <v>1085</v>
      </c>
      <c r="N2241" s="28">
        <v>130.94</v>
      </c>
    </row>
    <row r="2242" spans="13:14" ht="15" x14ac:dyDescent="0.35">
      <c r="M2242" s="27" t="s">
        <v>1085</v>
      </c>
      <c r="N2242" s="28">
        <v>646.02</v>
      </c>
    </row>
    <row r="2243" spans="13:14" ht="15" x14ac:dyDescent="0.35">
      <c r="M2243" s="27" t="s">
        <v>1085</v>
      </c>
      <c r="N2243" s="28">
        <v>769.91</v>
      </c>
    </row>
    <row r="2244" spans="13:14" ht="15" x14ac:dyDescent="0.35">
      <c r="M2244" s="27" t="s">
        <v>1084</v>
      </c>
      <c r="N2244" s="28">
        <v>911.15</v>
      </c>
    </row>
    <row r="2245" spans="13:14" ht="15" x14ac:dyDescent="0.35">
      <c r="M2245" s="27" t="s">
        <v>492</v>
      </c>
      <c r="N2245" s="28">
        <v>2103.88</v>
      </c>
    </row>
    <row r="2246" spans="13:14" ht="15" x14ac:dyDescent="0.35">
      <c r="M2246" s="27" t="s">
        <v>1085</v>
      </c>
      <c r="N2246" s="28">
        <v>1132.6199999999999</v>
      </c>
    </row>
    <row r="2247" spans="13:14" ht="15" x14ac:dyDescent="0.35">
      <c r="M2247" s="27" t="s">
        <v>1085</v>
      </c>
      <c r="N2247" s="28">
        <v>943</v>
      </c>
    </row>
    <row r="2248" spans="13:14" ht="15" x14ac:dyDescent="0.35">
      <c r="M2248" s="27" t="s">
        <v>492</v>
      </c>
      <c r="N2248" s="28">
        <v>2023.37</v>
      </c>
    </row>
    <row r="2249" spans="13:14" ht="15" x14ac:dyDescent="0.35">
      <c r="M2249" s="27" t="s">
        <v>1085</v>
      </c>
      <c r="N2249" s="28">
        <v>1805.76</v>
      </c>
    </row>
    <row r="2250" spans="13:14" ht="15" x14ac:dyDescent="0.35">
      <c r="M2250" s="27" t="s">
        <v>492</v>
      </c>
      <c r="N2250" s="28">
        <v>2811.57</v>
      </c>
    </row>
    <row r="2251" spans="13:14" ht="15" x14ac:dyDescent="0.35">
      <c r="M2251" s="27" t="s">
        <v>1084</v>
      </c>
      <c r="N2251" s="28">
        <v>820.65</v>
      </c>
    </row>
    <row r="2252" spans="13:14" ht="15" x14ac:dyDescent="0.35">
      <c r="M2252" s="27" t="s">
        <v>492</v>
      </c>
      <c r="N2252" s="28">
        <v>12608.8</v>
      </c>
    </row>
    <row r="2253" spans="13:14" ht="15" x14ac:dyDescent="0.35">
      <c r="M2253" s="27" t="s">
        <v>1084</v>
      </c>
      <c r="N2253" s="28">
        <v>1815.03</v>
      </c>
    </row>
    <row r="2254" spans="13:14" ht="15" x14ac:dyDescent="0.35">
      <c r="M2254" s="27" t="s">
        <v>1084</v>
      </c>
      <c r="N2254" s="28">
        <v>835.15</v>
      </c>
    </row>
    <row r="2255" spans="13:14" ht="15" x14ac:dyDescent="0.35">
      <c r="M2255" s="27" t="s">
        <v>492</v>
      </c>
      <c r="N2255" s="28">
        <v>14489.6</v>
      </c>
    </row>
    <row r="2256" spans="13:14" ht="15" x14ac:dyDescent="0.35">
      <c r="M2256" s="27" t="s">
        <v>1085</v>
      </c>
      <c r="N2256" s="28">
        <v>15067.64</v>
      </c>
    </row>
    <row r="2257" spans="13:14" ht="15" x14ac:dyDescent="0.35">
      <c r="M2257" s="27" t="s">
        <v>1085</v>
      </c>
      <c r="N2257" s="28">
        <v>1285.1500000000001</v>
      </c>
    </row>
    <row r="2258" spans="13:14" ht="15" x14ac:dyDescent="0.35">
      <c r="M2258" s="27" t="s">
        <v>1082</v>
      </c>
      <c r="N2258" s="28">
        <v>391</v>
      </c>
    </row>
    <row r="2259" spans="13:14" ht="15" x14ac:dyDescent="0.35">
      <c r="M2259" s="27" t="s">
        <v>1085</v>
      </c>
      <c r="N2259" s="28">
        <v>3671.9</v>
      </c>
    </row>
    <row r="2260" spans="13:14" ht="15" x14ac:dyDescent="0.35">
      <c r="M2260" s="27" t="s">
        <v>1085</v>
      </c>
      <c r="N2260" s="28">
        <v>1319.22</v>
      </c>
    </row>
    <row r="2261" spans="13:14" ht="15" x14ac:dyDescent="0.35">
      <c r="M2261" s="27" t="s">
        <v>1085</v>
      </c>
      <c r="N2261" s="28">
        <v>144</v>
      </c>
    </row>
    <row r="2262" spans="13:14" ht="15" x14ac:dyDescent="0.35">
      <c r="M2262" s="27" t="s">
        <v>1084</v>
      </c>
      <c r="N2262" s="28">
        <v>1725.05</v>
      </c>
    </row>
    <row r="2263" spans="13:14" ht="15" x14ac:dyDescent="0.35">
      <c r="M2263" s="27" t="s">
        <v>492</v>
      </c>
      <c r="N2263" s="28">
        <v>569.5</v>
      </c>
    </row>
    <row r="2264" spans="13:14" ht="15" x14ac:dyDescent="0.35">
      <c r="M2264" s="27" t="s">
        <v>1085</v>
      </c>
      <c r="N2264" s="28">
        <v>711.24</v>
      </c>
    </row>
    <row r="2265" spans="13:14" ht="15" x14ac:dyDescent="0.35">
      <c r="M2265" s="27" t="s">
        <v>492</v>
      </c>
      <c r="N2265" s="28">
        <v>3530.82</v>
      </c>
    </row>
    <row r="2266" spans="13:14" ht="15" x14ac:dyDescent="0.35">
      <c r="M2266" s="27" t="s">
        <v>492</v>
      </c>
      <c r="N2266" s="28">
        <v>3240.58</v>
      </c>
    </row>
    <row r="2267" spans="13:14" ht="15" x14ac:dyDescent="0.35">
      <c r="M2267" s="27" t="s">
        <v>492</v>
      </c>
      <c r="N2267" s="28">
        <v>2827.56</v>
      </c>
    </row>
    <row r="2268" spans="13:14" ht="15" x14ac:dyDescent="0.35">
      <c r="M2268" s="27" t="s">
        <v>492</v>
      </c>
      <c r="N2268" s="28">
        <v>23596.42</v>
      </c>
    </row>
    <row r="2269" spans="13:14" ht="15" x14ac:dyDescent="0.35">
      <c r="M2269" s="27" t="s">
        <v>492</v>
      </c>
      <c r="N2269" s="28">
        <v>17219.2</v>
      </c>
    </row>
    <row r="2270" spans="13:14" ht="15" x14ac:dyDescent="0.35">
      <c r="M2270" s="27" t="s">
        <v>492</v>
      </c>
      <c r="N2270" s="28">
        <v>17219.2</v>
      </c>
    </row>
    <row r="2271" spans="13:14" ht="15" x14ac:dyDescent="0.35">
      <c r="M2271" s="27" t="s">
        <v>1084</v>
      </c>
      <c r="N2271" s="28">
        <v>2196.4699999999998</v>
      </c>
    </row>
    <row r="2272" spans="13:14" ht="15" x14ac:dyDescent="0.35">
      <c r="M2272" s="27" t="s">
        <v>1085</v>
      </c>
      <c r="N2272" s="28">
        <v>3165.33</v>
      </c>
    </row>
    <row r="2273" spans="13:14" ht="15" x14ac:dyDescent="0.35">
      <c r="M2273" s="27" t="s">
        <v>1104</v>
      </c>
      <c r="N2273" s="28">
        <v>41757.94</v>
      </c>
    </row>
    <row r="2274" spans="13:14" ht="15" x14ac:dyDescent="0.35">
      <c r="M2274" s="27" t="s">
        <v>759</v>
      </c>
      <c r="N2274" s="28">
        <v>21321.96</v>
      </c>
    </row>
    <row r="2275" spans="13:14" ht="15" x14ac:dyDescent="0.35">
      <c r="M2275" s="27" t="s">
        <v>492</v>
      </c>
      <c r="N2275" s="28">
        <v>3224.38</v>
      </c>
    </row>
    <row r="2276" spans="13:14" ht="15" x14ac:dyDescent="0.35">
      <c r="M2276" s="27" t="s">
        <v>1101</v>
      </c>
      <c r="N2276" s="28">
        <v>6427.98</v>
      </c>
    </row>
    <row r="2277" spans="13:14" ht="15" x14ac:dyDescent="0.35">
      <c r="M2277" s="27" t="s">
        <v>492</v>
      </c>
      <c r="N2277" s="28">
        <v>2013.73</v>
      </c>
    </row>
    <row r="2278" spans="13:14" ht="15" x14ac:dyDescent="0.35">
      <c r="M2278" s="27" t="s">
        <v>492</v>
      </c>
      <c r="N2278" s="28">
        <v>1114.95</v>
      </c>
    </row>
    <row r="2279" spans="13:14" ht="15" x14ac:dyDescent="0.35">
      <c r="M2279" s="27" t="s">
        <v>1084</v>
      </c>
      <c r="N2279" s="28">
        <v>1728.32</v>
      </c>
    </row>
    <row r="2280" spans="13:14" ht="15" x14ac:dyDescent="0.35">
      <c r="M2280" s="27" t="s">
        <v>1084</v>
      </c>
      <c r="N2280" s="28">
        <v>1205.69</v>
      </c>
    </row>
    <row r="2281" spans="13:14" ht="15" x14ac:dyDescent="0.35">
      <c r="M2281" s="27" t="s">
        <v>1084</v>
      </c>
      <c r="N2281" s="28">
        <v>1721.67</v>
      </c>
    </row>
    <row r="2282" spans="13:14" ht="15" x14ac:dyDescent="0.35">
      <c r="M2282" s="27" t="s">
        <v>1085</v>
      </c>
      <c r="N2282" s="28">
        <v>514</v>
      </c>
    </row>
    <row r="2283" spans="13:14" ht="15" x14ac:dyDescent="0.35">
      <c r="M2283" s="27" t="s">
        <v>1085</v>
      </c>
      <c r="N2283" s="28">
        <v>242.88</v>
      </c>
    </row>
    <row r="2284" spans="13:14" ht="15" x14ac:dyDescent="0.35">
      <c r="M2284" s="27" t="s">
        <v>1085</v>
      </c>
      <c r="N2284" s="28">
        <v>169.49</v>
      </c>
    </row>
    <row r="2285" spans="13:14" ht="15" x14ac:dyDescent="0.35">
      <c r="M2285" s="27" t="s">
        <v>1085</v>
      </c>
      <c r="N2285" s="28">
        <v>865.91</v>
      </c>
    </row>
    <row r="2286" spans="13:14" ht="15" x14ac:dyDescent="0.35">
      <c r="M2286" s="27" t="s">
        <v>1085</v>
      </c>
      <c r="N2286" s="28">
        <v>256.5</v>
      </c>
    </row>
    <row r="2287" spans="13:14" ht="15" x14ac:dyDescent="0.35">
      <c r="M2287" s="27" t="s">
        <v>1085</v>
      </c>
      <c r="N2287" s="28">
        <v>222.3</v>
      </c>
    </row>
    <row r="2288" spans="13:14" ht="15" x14ac:dyDescent="0.35">
      <c r="M2288" s="27" t="s">
        <v>1085</v>
      </c>
      <c r="N2288" s="28">
        <v>590.27</v>
      </c>
    </row>
    <row r="2289" spans="13:14" ht="15" x14ac:dyDescent="0.35">
      <c r="M2289" s="27" t="s">
        <v>1085</v>
      </c>
      <c r="N2289" s="28">
        <v>3447.25</v>
      </c>
    </row>
    <row r="2290" spans="13:14" ht="15" x14ac:dyDescent="0.35">
      <c r="M2290" s="27" t="s">
        <v>1085</v>
      </c>
      <c r="N2290" s="28">
        <v>3281</v>
      </c>
    </row>
    <row r="2291" spans="13:14" ht="15" x14ac:dyDescent="0.35">
      <c r="M2291" s="27" t="s">
        <v>1085</v>
      </c>
      <c r="N2291" s="28">
        <v>3827.2</v>
      </c>
    </row>
    <row r="2292" spans="13:14" ht="15" x14ac:dyDescent="0.35">
      <c r="M2292" s="27" t="s">
        <v>1084</v>
      </c>
      <c r="N2292" s="28">
        <v>2271.3000000000002</v>
      </c>
    </row>
    <row r="2293" spans="13:14" ht="15" x14ac:dyDescent="0.35">
      <c r="M2293" s="27" t="s">
        <v>1085</v>
      </c>
      <c r="N2293" s="28">
        <v>200</v>
      </c>
    </row>
    <row r="2294" spans="13:14" ht="15" x14ac:dyDescent="0.35">
      <c r="M2294" s="27" t="s">
        <v>1084</v>
      </c>
      <c r="N2294" s="28">
        <v>953.33</v>
      </c>
    </row>
    <row r="2295" spans="13:14" ht="15" x14ac:dyDescent="0.35">
      <c r="M2295" s="27" t="s">
        <v>1085</v>
      </c>
      <c r="N2295" s="28">
        <v>236.35</v>
      </c>
    </row>
    <row r="2296" spans="13:14" ht="15" x14ac:dyDescent="0.35">
      <c r="M2296" s="27" t="s">
        <v>1084</v>
      </c>
      <c r="N2296" s="28">
        <v>2052</v>
      </c>
    </row>
    <row r="2297" spans="13:14" ht="15" x14ac:dyDescent="0.35">
      <c r="M2297" s="27" t="s">
        <v>1085</v>
      </c>
      <c r="N2297" s="28">
        <v>373.86</v>
      </c>
    </row>
    <row r="2298" spans="13:14" ht="15" x14ac:dyDescent="0.35">
      <c r="M2298" s="27" t="s">
        <v>1085</v>
      </c>
      <c r="N2298" s="28">
        <v>415.87</v>
      </c>
    </row>
    <row r="2299" spans="13:14" ht="15" x14ac:dyDescent="0.35">
      <c r="M2299" s="27" t="s">
        <v>1084</v>
      </c>
      <c r="N2299" s="28">
        <v>2732.61</v>
      </c>
    </row>
    <row r="2300" spans="13:14" ht="15" x14ac:dyDescent="0.35">
      <c r="M2300" s="27" t="s">
        <v>1084</v>
      </c>
      <c r="N2300" s="28">
        <v>1979.4</v>
      </c>
    </row>
    <row r="2301" spans="13:14" ht="15" x14ac:dyDescent="0.35">
      <c r="M2301" s="27" t="s">
        <v>1085</v>
      </c>
      <c r="N2301" s="28">
        <v>283.24</v>
      </c>
    </row>
    <row r="2302" spans="13:14" ht="15" x14ac:dyDescent="0.35">
      <c r="M2302" s="27" t="s">
        <v>1085</v>
      </c>
      <c r="N2302" s="28">
        <v>173.59</v>
      </c>
    </row>
    <row r="2303" spans="13:14" ht="15" x14ac:dyDescent="0.35">
      <c r="M2303" s="27" t="s">
        <v>1085</v>
      </c>
      <c r="N2303" s="28">
        <v>76.05</v>
      </c>
    </row>
    <row r="2304" spans="13:14" ht="15" x14ac:dyDescent="0.35">
      <c r="M2304" s="27" t="s">
        <v>1085</v>
      </c>
      <c r="N2304" s="28">
        <v>310</v>
      </c>
    </row>
    <row r="2305" spans="13:14" ht="15" x14ac:dyDescent="0.35">
      <c r="M2305" s="27" t="s">
        <v>1085</v>
      </c>
      <c r="N2305" s="28">
        <v>215.44</v>
      </c>
    </row>
    <row r="2306" spans="13:14" ht="15" x14ac:dyDescent="0.35">
      <c r="M2306" s="27" t="s">
        <v>1084</v>
      </c>
      <c r="N2306" s="28">
        <v>1401.24</v>
      </c>
    </row>
    <row r="2307" spans="13:14" ht="15" x14ac:dyDescent="0.35">
      <c r="M2307" s="27" t="s">
        <v>492</v>
      </c>
      <c r="N2307" s="28">
        <v>17211.16</v>
      </c>
    </row>
    <row r="2308" spans="13:14" ht="15" x14ac:dyDescent="0.35">
      <c r="M2308" s="27" t="s">
        <v>1085</v>
      </c>
      <c r="N2308" s="28">
        <v>610.96</v>
      </c>
    </row>
    <row r="2309" spans="13:14" ht="15" x14ac:dyDescent="0.35">
      <c r="M2309" s="27" t="s">
        <v>492</v>
      </c>
      <c r="N2309" s="28">
        <v>17169.919999999998</v>
      </c>
    </row>
    <row r="2310" spans="13:14" ht="15" x14ac:dyDescent="0.35">
      <c r="M2310" s="27" t="s">
        <v>492</v>
      </c>
      <c r="N2310" s="28">
        <v>17179.2</v>
      </c>
    </row>
    <row r="2311" spans="13:14" ht="15" x14ac:dyDescent="0.35">
      <c r="M2311" s="27" t="s">
        <v>1085</v>
      </c>
      <c r="N2311" s="28">
        <v>3649.15</v>
      </c>
    </row>
    <row r="2312" spans="13:14" ht="15" x14ac:dyDescent="0.35">
      <c r="M2312" s="27" t="s">
        <v>492</v>
      </c>
      <c r="N2312" s="28">
        <v>17186.400000000001</v>
      </c>
    </row>
    <row r="2313" spans="13:14" ht="15" x14ac:dyDescent="0.35">
      <c r="M2313" s="27" t="s">
        <v>1085</v>
      </c>
      <c r="N2313" s="28">
        <v>3341</v>
      </c>
    </row>
    <row r="2314" spans="13:14" ht="15" x14ac:dyDescent="0.35">
      <c r="M2314" s="27" t="s">
        <v>1085</v>
      </c>
      <c r="N2314" s="28">
        <v>405.63</v>
      </c>
    </row>
    <row r="2315" spans="13:14" ht="15" x14ac:dyDescent="0.35">
      <c r="M2315" s="27" t="s">
        <v>1085</v>
      </c>
      <c r="N2315" s="28">
        <v>1809.52</v>
      </c>
    </row>
    <row r="2316" spans="13:14" ht="15" x14ac:dyDescent="0.35">
      <c r="M2316" s="27" t="s">
        <v>1085</v>
      </c>
      <c r="N2316" s="28">
        <v>2035.55</v>
      </c>
    </row>
    <row r="2317" spans="13:14" ht="15" x14ac:dyDescent="0.35">
      <c r="M2317" s="27" t="s">
        <v>1085</v>
      </c>
      <c r="N2317" s="28">
        <v>538.36</v>
      </c>
    </row>
    <row r="2318" spans="13:14" ht="15" x14ac:dyDescent="0.35">
      <c r="M2318" s="27" t="s">
        <v>1085</v>
      </c>
      <c r="N2318" s="28">
        <v>3127.15</v>
      </c>
    </row>
    <row r="2319" spans="13:14" ht="15" x14ac:dyDescent="0.35">
      <c r="M2319" s="27" t="s">
        <v>1085</v>
      </c>
      <c r="N2319" s="28">
        <v>745</v>
      </c>
    </row>
    <row r="2320" spans="13:14" ht="15" x14ac:dyDescent="0.35">
      <c r="M2320" s="27" t="s">
        <v>492</v>
      </c>
      <c r="N2320" s="28">
        <v>16358.22</v>
      </c>
    </row>
    <row r="2321" spans="13:14" ht="15" x14ac:dyDescent="0.35">
      <c r="M2321" s="27" t="s">
        <v>1085</v>
      </c>
      <c r="N2321" s="28">
        <v>23040</v>
      </c>
    </row>
    <row r="2322" spans="13:14" ht="15" x14ac:dyDescent="0.35">
      <c r="M2322" s="27" t="s">
        <v>1084</v>
      </c>
      <c r="N2322" s="28">
        <v>600.41999999999996</v>
      </c>
    </row>
    <row r="2323" spans="13:14" ht="15" x14ac:dyDescent="0.35">
      <c r="M2323" s="27" t="s">
        <v>1085</v>
      </c>
      <c r="N2323" s="28">
        <v>6159.71</v>
      </c>
    </row>
    <row r="2324" spans="13:14" ht="15" x14ac:dyDescent="0.35">
      <c r="M2324" s="27" t="s">
        <v>1085</v>
      </c>
      <c r="N2324" s="28">
        <v>783.33</v>
      </c>
    </row>
    <row r="2325" spans="13:14" ht="15" x14ac:dyDescent="0.35">
      <c r="M2325" s="27" t="s">
        <v>1085</v>
      </c>
      <c r="N2325" s="28">
        <v>544.89</v>
      </c>
    </row>
    <row r="2326" spans="13:14" ht="15" x14ac:dyDescent="0.35">
      <c r="M2326" s="27" t="s">
        <v>1085</v>
      </c>
      <c r="N2326" s="28">
        <v>171.54</v>
      </c>
    </row>
    <row r="2327" spans="13:14" ht="15" x14ac:dyDescent="0.35">
      <c r="M2327" s="27" t="s">
        <v>1085</v>
      </c>
      <c r="N2327" s="28">
        <v>3411.8</v>
      </c>
    </row>
    <row r="2328" spans="13:14" ht="15" x14ac:dyDescent="0.35">
      <c r="M2328" s="27" t="s">
        <v>1085</v>
      </c>
      <c r="N2328" s="28">
        <v>219.22</v>
      </c>
    </row>
    <row r="2329" spans="13:14" ht="15" x14ac:dyDescent="0.35">
      <c r="M2329" s="27" t="s">
        <v>1085</v>
      </c>
      <c r="N2329" s="28">
        <v>192.53</v>
      </c>
    </row>
    <row r="2330" spans="13:14" ht="15" x14ac:dyDescent="0.35">
      <c r="M2330" s="27" t="s">
        <v>1085</v>
      </c>
      <c r="N2330" s="28">
        <v>541.20000000000005</v>
      </c>
    </row>
    <row r="2331" spans="13:14" ht="15" x14ac:dyDescent="0.35">
      <c r="M2331" s="27" t="s">
        <v>1085</v>
      </c>
      <c r="N2331" s="28">
        <v>455</v>
      </c>
    </row>
    <row r="2332" spans="13:14" ht="15" x14ac:dyDescent="0.35">
      <c r="M2332" s="27" t="s">
        <v>1085</v>
      </c>
      <c r="N2332" s="28">
        <v>541.5</v>
      </c>
    </row>
    <row r="2333" spans="13:14" ht="15" x14ac:dyDescent="0.35">
      <c r="M2333" s="27" t="s">
        <v>1085</v>
      </c>
      <c r="N2333" s="28">
        <v>130.93</v>
      </c>
    </row>
    <row r="2334" spans="13:14" ht="15" x14ac:dyDescent="0.35">
      <c r="M2334" s="27" t="s">
        <v>1085</v>
      </c>
      <c r="N2334" s="28">
        <v>437.05</v>
      </c>
    </row>
    <row r="2335" spans="13:14" ht="15" x14ac:dyDescent="0.35">
      <c r="M2335" s="27" t="s">
        <v>1085</v>
      </c>
      <c r="N2335" s="28">
        <v>420.62</v>
      </c>
    </row>
    <row r="2336" spans="13:14" ht="15" x14ac:dyDescent="0.35">
      <c r="M2336" s="27" t="s">
        <v>1085</v>
      </c>
      <c r="N2336" s="28">
        <v>192.35</v>
      </c>
    </row>
    <row r="2337" spans="13:14" ht="15" x14ac:dyDescent="0.35">
      <c r="M2337" s="27" t="s">
        <v>1085</v>
      </c>
      <c r="N2337" s="28">
        <v>460.63</v>
      </c>
    </row>
    <row r="2338" spans="13:14" ht="15" x14ac:dyDescent="0.35">
      <c r="M2338" s="27" t="s">
        <v>1085</v>
      </c>
      <c r="N2338" s="28">
        <v>727.67</v>
      </c>
    </row>
    <row r="2339" spans="13:14" ht="15" x14ac:dyDescent="0.35">
      <c r="M2339" s="27" t="s">
        <v>1085</v>
      </c>
      <c r="N2339" s="28">
        <v>1208.1199999999999</v>
      </c>
    </row>
    <row r="2340" spans="13:14" ht="15" x14ac:dyDescent="0.35">
      <c r="M2340" s="27" t="s">
        <v>1085</v>
      </c>
      <c r="N2340" s="28">
        <v>480.95</v>
      </c>
    </row>
    <row r="2341" spans="13:14" ht="15" x14ac:dyDescent="0.35">
      <c r="M2341" s="27" t="s">
        <v>1085</v>
      </c>
      <c r="N2341" s="28">
        <v>145.88999999999999</v>
      </c>
    </row>
    <row r="2342" spans="13:14" ht="15" x14ac:dyDescent="0.35">
      <c r="M2342" s="27" t="s">
        <v>1085</v>
      </c>
      <c r="N2342" s="28">
        <v>113.74</v>
      </c>
    </row>
    <row r="2343" spans="13:14" ht="15" x14ac:dyDescent="0.35">
      <c r="M2343" s="27" t="s">
        <v>1085</v>
      </c>
      <c r="N2343" s="28">
        <v>898.81</v>
      </c>
    </row>
    <row r="2344" spans="13:14" ht="15" x14ac:dyDescent="0.35">
      <c r="M2344" s="27" t="s">
        <v>1085</v>
      </c>
      <c r="N2344" s="28">
        <v>1088.3599999999999</v>
      </c>
    </row>
    <row r="2345" spans="13:14" ht="15" x14ac:dyDescent="0.35">
      <c r="M2345" s="27" t="s">
        <v>1085</v>
      </c>
      <c r="N2345" s="28">
        <v>198.2</v>
      </c>
    </row>
    <row r="2346" spans="13:14" ht="15" x14ac:dyDescent="0.35">
      <c r="M2346" s="27" t="s">
        <v>1084</v>
      </c>
      <c r="N2346" s="28">
        <v>550.71</v>
      </c>
    </row>
    <row r="2347" spans="13:14" ht="15" x14ac:dyDescent="0.35">
      <c r="M2347" s="27" t="s">
        <v>1084</v>
      </c>
      <c r="N2347" s="28">
        <v>846.21</v>
      </c>
    </row>
    <row r="2348" spans="13:14" ht="15" x14ac:dyDescent="0.35">
      <c r="M2348" s="27" t="s">
        <v>1084</v>
      </c>
      <c r="N2348" s="28">
        <v>1101.77</v>
      </c>
    </row>
    <row r="2349" spans="13:14" ht="15" x14ac:dyDescent="0.35">
      <c r="M2349" s="27" t="s">
        <v>1096</v>
      </c>
      <c r="N2349" s="28">
        <v>70</v>
      </c>
    </row>
    <row r="2350" spans="13:14" ht="15" x14ac:dyDescent="0.35">
      <c r="M2350" s="27" t="s">
        <v>1096</v>
      </c>
      <c r="N2350" s="28">
        <v>40.4</v>
      </c>
    </row>
    <row r="2351" spans="13:14" ht="15" x14ac:dyDescent="0.35">
      <c r="M2351" s="27" t="s">
        <v>1096</v>
      </c>
      <c r="N2351" s="28">
        <v>30</v>
      </c>
    </row>
    <row r="2352" spans="13:14" ht="15" x14ac:dyDescent="0.35">
      <c r="M2352" s="27" t="s">
        <v>1096</v>
      </c>
      <c r="N2352" s="28">
        <v>125.17</v>
      </c>
    </row>
    <row r="2353" spans="13:14" ht="15" x14ac:dyDescent="0.35">
      <c r="M2353" s="27" t="s">
        <v>1088</v>
      </c>
      <c r="N2353" s="28">
        <v>950</v>
      </c>
    </row>
    <row r="2354" spans="13:14" ht="15" x14ac:dyDescent="0.35">
      <c r="M2354" s="27" t="s">
        <v>494</v>
      </c>
      <c r="N2354" s="28">
        <v>1783.21</v>
      </c>
    </row>
    <row r="2355" spans="13:14" ht="15" x14ac:dyDescent="0.35">
      <c r="M2355" s="27" t="s">
        <v>492</v>
      </c>
      <c r="N2355" s="28">
        <v>13088</v>
      </c>
    </row>
    <row r="2356" spans="13:14" ht="15" x14ac:dyDescent="0.35">
      <c r="M2356" s="27" t="s">
        <v>492</v>
      </c>
      <c r="N2356" s="28">
        <v>12636.8</v>
      </c>
    </row>
    <row r="2357" spans="13:14" ht="15" x14ac:dyDescent="0.35">
      <c r="M2357" s="27" t="s">
        <v>1085</v>
      </c>
      <c r="N2357" s="28">
        <v>1053.5</v>
      </c>
    </row>
    <row r="2358" spans="13:14" ht="15" x14ac:dyDescent="0.35">
      <c r="M2358" s="27" t="s">
        <v>1085</v>
      </c>
      <c r="N2358" s="28">
        <v>1487.17</v>
      </c>
    </row>
    <row r="2359" spans="13:14" ht="15" x14ac:dyDescent="0.35">
      <c r="M2359" s="27" t="s">
        <v>1085</v>
      </c>
      <c r="N2359" s="28">
        <v>415</v>
      </c>
    </row>
    <row r="2360" spans="13:14" ht="15" x14ac:dyDescent="0.35">
      <c r="M2360" s="27" t="s">
        <v>492</v>
      </c>
      <c r="N2360" s="28">
        <v>24561.14</v>
      </c>
    </row>
    <row r="2361" spans="13:14" ht="15" x14ac:dyDescent="0.35">
      <c r="M2361" s="27" t="s">
        <v>1084</v>
      </c>
      <c r="N2361" s="28">
        <v>3285.68</v>
      </c>
    </row>
    <row r="2362" spans="13:14" ht="15" x14ac:dyDescent="0.35">
      <c r="M2362" s="27" t="s">
        <v>1084</v>
      </c>
      <c r="N2362" s="28">
        <v>1211.08</v>
      </c>
    </row>
    <row r="2363" spans="13:14" ht="15" x14ac:dyDescent="0.35">
      <c r="M2363" s="27" t="s">
        <v>1084</v>
      </c>
      <c r="N2363" s="28">
        <v>1052.9000000000001</v>
      </c>
    </row>
    <row r="2364" spans="13:14" ht="15" x14ac:dyDescent="0.35">
      <c r="M2364" s="27" t="s">
        <v>1084</v>
      </c>
      <c r="N2364" s="28">
        <v>1726.08</v>
      </c>
    </row>
    <row r="2365" spans="13:14" ht="15" x14ac:dyDescent="0.35">
      <c r="M2365" s="27" t="s">
        <v>1084</v>
      </c>
      <c r="N2365" s="28">
        <v>2644.18</v>
      </c>
    </row>
    <row r="2366" spans="13:14" ht="15" x14ac:dyDescent="0.35">
      <c r="M2366" s="27" t="s">
        <v>1084</v>
      </c>
      <c r="N2366" s="28">
        <v>797.77</v>
      </c>
    </row>
    <row r="2367" spans="13:14" ht="15" x14ac:dyDescent="0.35">
      <c r="M2367" s="27" t="s">
        <v>1084</v>
      </c>
      <c r="N2367" s="28">
        <v>989.11</v>
      </c>
    </row>
    <row r="2368" spans="13:14" ht="15" x14ac:dyDescent="0.35">
      <c r="M2368" s="27" t="s">
        <v>1084</v>
      </c>
      <c r="N2368" s="28">
        <v>2320.6799999999998</v>
      </c>
    </row>
    <row r="2369" spans="13:14" ht="15" x14ac:dyDescent="0.35">
      <c r="M2369" s="27" t="s">
        <v>1084</v>
      </c>
      <c r="N2369" s="28">
        <v>930.61</v>
      </c>
    </row>
    <row r="2370" spans="13:14" ht="15" x14ac:dyDescent="0.35">
      <c r="M2370" s="27" t="s">
        <v>1084</v>
      </c>
      <c r="N2370" s="28">
        <v>805.1</v>
      </c>
    </row>
    <row r="2371" spans="13:14" ht="15" x14ac:dyDescent="0.35">
      <c r="M2371" s="27" t="s">
        <v>1084</v>
      </c>
      <c r="N2371" s="28">
        <v>677.72</v>
      </c>
    </row>
    <row r="2372" spans="13:14" ht="15" x14ac:dyDescent="0.35">
      <c r="M2372" s="27" t="s">
        <v>1084</v>
      </c>
      <c r="N2372" s="28">
        <v>3494.49</v>
      </c>
    </row>
    <row r="2373" spans="13:14" ht="15" x14ac:dyDescent="0.35">
      <c r="M2373" s="27" t="s">
        <v>1085</v>
      </c>
      <c r="N2373" s="28">
        <v>454.31</v>
      </c>
    </row>
    <row r="2374" spans="13:14" ht="15" x14ac:dyDescent="0.35">
      <c r="M2374" s="27" t="s">
        <v>1085</v>
      </c>
      <c r="N2374" s="28">
        <v>549</v>
      </c>
    </row>
    <row r="2375" spans="13:14" ht="15" x14ac:dyDescent="0.35">
      <c r="M2375" s="27" t="s">
        <v>1085</v>
      </c>
      <c r="N2375" s="28">
        <v>2779.5</v>
      </c>
    </row>
    <row r="2376" spans="13:14" ht="15" x14ac:dyDescent="0.35">
      <c r="M2376" s="27" t="s">
        <v>1085</v>
      </c>
      <c r="N2376" s="28">
        <v>823.61</v>
      </c>
    </row>
    <row r="2377" spans="13:14" ht="15" x14ac:dyDescent="0.35">
      <c r="M2377" s="27" t="s">
        <v>1084</v>
      </c>
      <c r="N2377" s="28">
        <v>1110</v>
      </c>
    </row>
    <row r="2378" spans="13:14" ht="15" x14ac:dyDescent="0.35">
      <c r="M2378" s="27" t="s">
        <v>492</v>
      </c>
      <c r="N2378" s="28">
        <v>13888.96</v>
      </c>
    </row>
    <row r="2379" spans="13:14" ht="15" x14ac:dyDescent="0.35">
      <c r="M2379" s="27" t="s">
        <v>1084</v>
      </c>
      <c r="N2379" s="28">
        <v>1429.39</v>
      </c>
    </row>
    <row r="2380" spans="13:14" ht="15" x14ac:dyDescent="0.35">
      <c r="M2380" s="27" t="s">
        <v>1084</v>
      </c>
      <c r="N2380" s="28">
        <v>950.71</v>
      </c>
    </row>
    <row r="2381" spans="13:14" ht="15" x14ac:dyDescent="0.35">
      <c r="M2381" s="27" t="s">
        <v>1084</v>
      </c>
      <c r="N2381" s="28">
        <v>781.35</v>
      </c>
    </row>
    <row r="2382" spans="13:14" ht="15" x14ac:dyDescent="0.35">
      <c r="M2382" s="27" t="s">
        <v>1084</v>
      </c>
      <c r="N2382" s="28">
        <v>1440.63</v>
      </c>
    </row>
    <row r="2383" spans="13:14" ht="15" x14ac:dyDescent="0.35">
      <c r="M2383" s="27" t="s">
        <v>1084</v>
      </c>
      <c r="N2383" s="28">
        <v>1294.08</v>
      </c>
    </row>
    <row r="2384" spans="13:14" ht="15" x14ac:dyDescent="0.35">
      <c r="M2384" s="27" t="s">
        <v>1084</v>
      </c>
      <c r="N2384" s="28">
        <v>1918</v>
      </c>
    </row>
    <row r="2385" spans="13:14" ht="15" x14ac:dyDescent="0.35">
      <c r="M2385" s="27" t="s">
        <v>1084</v>
      </c>
      <c r="N2385" s="28">
        <v>1579.26</v>
      </c>
    </row>
    <row r="2386" spans="13:14" ht="15" x14ac:dyDescent="0.35">
      <c r="M2386" s="27" t="s">
        <v>1085</v>
      </c>
      <c r="N2386" s="28">
        <v>199.5</v>
      </c>
    </row>
    <row r="2387" spans="13:14" ht="15" x14ac:dyDescent="0.35">
      <c r="M2387" s="27" t="s">
        <v>1085</v>
      </c>
      <c r="N2387" s="28">
        <v>362.54</v>
      </c>
    </row>
    <row r="2388" spans="13:14" ht="15" x14ac:dyDescent="0.35">
      <c r="M2388" s="27" t="s">
        <v>1085</v>
      </c>
      <c r="N2388" s="28">
        <v>138.69</v>
      </c>
    </row>
    <row r="2389" spans="13:14" ht="15" x14ac:dyDescent="0.35">
      <c r="M2389" s="27" t="s">
        <v>1084</v>
      </c>
      <c r="N2389" s="28">
        <v>9248.24</v>
      </c>
    </row>
    <row r="2390" spans="13:14" ht="15" x14ac:dyDescent="0.35">
      <c r="M2390" s="27" t="s">
        <v>1085</v>
      </c>
      <c r="N2390" s="28">
        <v>250.08</v>
      </c>
    </row>
    <row r="2391" spans="13:14" ht="15" x14ac:dyDescent="0.35">
      <c r="M2391" s="27" t="s">
        <v>1085</v>
      </c>
      <c r="N2391" s="28">
        <v>259.33999999999997</v>
      </c>
    </row>
    <row r="2392" spans="13:14" ht="15" x14ac:dyDescent="0.35">
      <c r="M2392" s="27" t="s">
        <v>1085</v>
      </c>
      <c r="N2392" s="28">
        <v>200</v>
      </c>
    </row>
    <row r="2393" spans="13:14" ht="15" x14ac:dyDescent="0.35">
      <c r="M2393" s="27" t="s">
        <v>1085</v>
      </c>
      <c r="N2393" s="28">
        <v>4078.27</v>
      </c>
    </row>
    <row r="2394" spans="13:14" ht="15" x14ac:dyDescent="0.35">
      <c r="M2394" s="27" t="s">
        <v>1085</v>
      </c>
      <c r="N2394" s="28">
        <v>3624.1</v>
      </c>
    </row>
    <row r="2395" spans="13:14" ht="15" x14ac:dyDescent="0.35">
      <c r="M2395" s="27" t="s">
        <v>1085</v>
      </c>
      <c r="N2395" s="28">
        <v>3545.5</v>
      </c>
    </row>
    <row r="2396" spans="13:14" ht="15" x14ac:dyDescent="0.35">
      <c r="M2396" s="27" t="s">
        <v>492</v>
      </c>
      <c r="N2396" s="28">
        <v>30800.6</v>
      </c>
    </row>
    <row r="2397" spans="13:14" ht="15" x14ac:dyDescent="0.35">
      <c r="M2397" s="27" t="s">
        <v>492</v>
      </c>
      <c r="N2397" s="28">
        <v>16880</v>
      </c>
    </row>
    <row r="2398" spans="13:14" ht="15" x14ac:dyDescent="0.35">
      <c r="M2398" s="27" t="s">
        <v>1084</v>
      </c>
      <c r="N2398" s="28">
        <v>1178.24</v>
      </c>
    </row>
    <row r="2399" spans="13:14" ht="15" x14ac:dyDescent="0.35">
      <c r="M2399" s="27" t="s">
        <v>1084</v>
      </c>
      <c r="N2399" s="28">
        <v>1178.75</v>
      </c>
    </row>
    <row r="2400" spans="13:14" ht="15" x14ac:dyDescent="0.35">
      <c r="M2400" s="27" t="s">
        <v>1084</v>
      </c>
      <c r="N2400" s="28">
        <v>650.66</v>
      </c>
    </row>
    <row r="2401" spans="13:14" ht="15" x14ac:dyDescent="0.35">
      <c r="M2401" s="27" t="s">
        <v>1084</v>
      </c>
      <c r="N2401" s="28">
        <v>2661.64</v>
      </c>
    </row>
    <row r="2402" spans="13:14" ht="15" x14ac:dyDescent="0.35">
      <c r="M2402" s="27" t="s">
        <v>1085</v>
      </c>
      <c r="N2402" s="28">
        <v>16.18</v>
      </c>
    </row>
    <row r="2403" spans="13:14" ht="15" x14ac:dyDescent="0.35">
      <c r="M2403" s="27" t="s">
        <v>1085</v>
      </c>
      <c r="N2403" s="28">
        <v>1187.94</v>
      </c>
    </row>
    <row r="2404" spans="13:14" ht="15" x14ac:dyDescent="0.35">
      <c r="M2404" s="27" t="s">
        <v>1085</v>
      </c>
      <c r="N2404" s="28">
        <v>383.16</v>
      </c>
    </row>
    <row r="2405" spans="13:14" ht="15" x14ac:dyDescent="0.35">
      <c r="M2405" s="27" t="s">
        <v>492</v>
      </c>
      <c r="N2405" s="28">
        <v>18278.400000000001</v>
      </c>
    </row>
    <row r="2406" spans="13:14" ht="15" x14ac:dyDescent="0.35">
      <c r="M2406" s="27" t="s">
        <v>492</v>
      </c>
      <c r="N2406" s="28">
        <v>7533.22</v>
      </c>
    </row>
    <row r="2407" spans="13:14" ht="15" x14ac:dyDescent="0.35">
      <c r="M2407" s="27" t="s">
        <v>1084</v>
      </c>
      <c r="N2407" s="28">
        <v>1144.92</v>
      </c>
    </row>
    <row r="2408" spans="13:14" ht="15" x14ac:dyDescent="0.35">
      <c r="M2408" s="27" t="s">
        <v>492</v>
      </c>
      <c r="N2408" s="28">
        <v>542.80999999999995</v>
      </c>
    </row>
    <row r="2409" spans="13:14" ht="15" x14ac:dyDescent="0.35">
      <c r="M2409" s="27" t="s">
        <v>1085</v>
      </c>
      <c r="N2409" s="28">
        <v>315.23</v>
      </c>
    </row>
    <row r="2410" spans="13:14" ht="15" x14ac:dyDescent="0.35">
      <c r="M2410" s="27" t="s">
        <v>1085</v>
      </c>
      <c r="N2410" s="28">
        <v>16432.740000000002</v>
      </c>
    </row>
    <row r="2411" spans="13:14" ht="15" x14ac:dyDescent="0.35">
      <c r="M2411" s="27" t="s">
        <v>1114</v>
      </c>
      <c r="N2411" s="28">
        <v>340.74</v>
      </c>
    </row>
    <row r="2412" spans="13:14" ht="15" x14ac:dyDescent="0.35">
      <c r="M2412" s="27" t="s">
        <v>1085</v>
      </c>
      <c r="N2412" s="28">
        <v>519.6</v>
      </c>
    </row>
    <row r="2413" spans="13:14" ht="15" x14ac:dyDescent="0.35">
      <c r="M2413" s="27" t="s">
        <v>1084</v>
      </c>
      <c r="N2413" s="28">
        <v>1123.3499999999999</v>
      </c>
    </row>
    <row r="2414" spans="13:14" ht="15" x14ac:dyDescent="0.35">
      <c r="M2414" s="27" t="s">
        <v>1084</v>
      </c>
      <c r="N2414" s="28">
        <v>636.64</v>
      </c>
    </row>
    <row r="2415" spans="13:14" ht="15" x14ac:dyDescent="0.35">
      <c r="M2415" s="27" t="s">
        <v>1084</v>
      </c>
      <c r="N2415" s="28">
        <v>610.54</v>
      </c>
    </row>
    <row r="2416" spans="13:14" ht="15" x14ac:dyDescent="0.35">
      <c r="M2416" s="27" t="s">
        <v>1084</v>
      </c>
      <c r="N2416" s="28">
        <v>992.59</v>
      </c>
    </row>
    <row r="2417" spans="13:14" ht="15" x14ac:dyDescent="0.35">
      <c r="M2417" s="27" t="s">
        <v>1084</v>
      </c>
      <c r="N2417" s="28">
        <v>1158.04</v>
      </c>
    </row>
    <row r="2418" spans="13:14" ht="15" x14ac:dyDescent="0.35">
      <c r="M2418" s="27" t="s">
        <v>1084</v>
      </c>
      <c r="N2418" s="28">
        <v>860.84</v>
      </c>
    </row>
    <row r="2419" spans="13:14" ht="15" x14ac:dyDescent="0.35">
      <c r="M2419" s="27" t="s">
        <v>1084</v>
      </c>
      <c r="N2419" s="28">
        <v>1892.29</v>
      </c>
    </row>
    <row r="2420" spans="13:14" ht="15" x14ac:dyDescent="0.35">
      <c r="M2420" s="27" t="s">
        <v>1112</v>
      </c>
      <c r="N2420" s="28">
        <v>2499.9299999999998</v>
      </c>
    </row>
    <row r="2421" spans="13:14" ht="15" x14ac:dyDescent="0.35">
      <c r="M2421" s="27" t="s">
        <v>1098</v>
      </c>
      <c r="N2421" s="28">
        <v>70.430000000000007</v>
      </c>
    </row>
    <row r="2422" spans="13:14" ht="15" x14ac:dyDescent="0.35">
      <c r="M2422" s="27" t="s">
        <v>1084</v>
      </c>
      <c r="N2422" s="28">
        <v>568.54</v>
      </c>
    </row>
    <row r="2423" spans="13:14" ht="15" x14ac:dyDescent="0.35">
      <c r="M2423" s="27" t="s">
        <v>1084</v>
      </c>
      <c r="N2423" s="28">
        <v>392.3</v>
      </c>
    </row>
    <row r="2424" spans="13:14" ht="15" x14ac:dyDescent="0.35">
      <c r="M2424" s="27" t="s">
        <v>1084</v>
      </c>
      <c r="N2424" s="28">
        <v>2845.32</v>
      </c>
    </row>
    <row r="2425" spans="13:14" ht="15" x14ac:dyDescent="0.35">
      <c r="M2425" s="27" t="s">
        <v>1085</v>
      </c>
      <c r="N2425" s="28">
        <v>50</v>
      </c>
    </row>
    <row r="2426" spans="13:14" ht="15" x14ac:dyDescent="0.35">
      <c r="M2426" s="27" t="s">
        <v>1085</v>
      </c>
      <c r="N2426" s="28">
        <v>1034.6400000000001</v>
      </c>
    </row>
    <row r="2427" spans="13:14" ht="15" x14ac:dyDescent="0.35">
      <c r="M2427" s="27" t="s">
        <v>1085</v>
      </c>
      <c r="N2427" s="28">
        <v>675.88</v>
      </c>
    </row>
    <row r="2428" spans="13:14" ht="15" x14ac:dyDescent="0.35">
      <c r="M2428" s="27" t="s">
        <v>1085</v>
      </c>
      <c r="N2428" s="28">
        <v>1818.45</v>
      </c>
    </row>
    <row r="2429" spans="13:14" ht="15" x14ac:dyDescent="0.35">
      <c r="M2429" s="27" t="s">
        <v>1085</v>
      </c>
      <c r="N2429" s="28">
        <v>97</v>
      </c>
    </row>
    <row r="2430" spans="13:14" ht="15" x14ac:dyDescent="0.35">
      <c r="M2430" s="27" t="s">
        <v>1085</v>
      </c>
      <c r="N2430" s="28">
        <v>4161.8999999999996</v>
      </c>
    </row>
    <row r="2431" spans="13:14" ht="15" x14ac:dyDescent="0.35">
      <c r="M2431" s="27" t="s">
        <v>1084</v>
      </c>
      <c r="N2431" s="28">
        <v>457.11</v>
      </c>
    </row>
    <row r="2432" spans="13:14" ht="15" x14ac:dyDescent="0.35">
      <c r="M2432" s="27" t="s">
        <v>1084</v>
      </c>
      <c r="N2432" s="28">
        <v>1860.1</v>
      </c>
    </row>
    <row r="2433" spans="13:14" ht="15" x14ac:dyDescent="0.35">
      <c r="M2433" s="27" t="s">
        <v>1085</v>
      </c>
      <c r="N2433" s="28">
        <v>39.75</v>
      </c>
    </row>
    <row r="2434" spans="13:14" ht="15" x14ac:dyDescent="0.35">
      <c r="M2434" s="27" t="s">
        <v>1084</v>
      </c>
      <c r="N2434" s="28">
        <v>275.51</v>
      </c>
    </row>
    <row r="2435" spans="13:14" ht="15" x14ac:dyDescent="0.35">
      <c r="M2435" s="27" t="s">
        <v>492</v>
      </c>
      <c r="N2435" s="28">
        <v>4809.74</v>
      </c>
    </row>
    <row r="2436" spans="13:14" ht="15" x14ac:dyDescent="0.35">
      <c r="M2436" s="27" t="s">
        <v>1096</v>
      </c>
      <c r="N2436" s="28">
        <v>25.56</v>
      </c>
    </row>
    <row r="2437" spans="13:14" ht="15" x14ac:dyDescent="0.35">
      <c r="M2437" s="27" t="s">
        <v>1096</v>
      </c>
      <c r="N2437" s="28">
        <v>46.46</v>
      </c>
    </row>
    <row r="2438" spans="13:14" ht="15" x14ac:dyDescent="0.35">
      <c r="M2438" s="27" t="s">
        <v>1096</v>
      </c>
      <c r="N2438" s="28">
        <v>60</v>
      </c>
    </row>
    <row r="2439" spans="13:14" ht="15" x14ac:dyDescent="0.35">
      <c r="M2439" s="27" t="s">
        <v>1096</v>
      </c>
      <c r="N2439" s="28">
        <v>54.68</v>
      </c>
    </row>
    <row r="2440" spans="13:14" ht="15" x14ac:dyDescent="0.35">
      <c r="M2440" s="27" t="s">
        <v>492</v>
      </c>
      <c r="N2440" s="28">
        <v>2967.51</v>
      </c>
    </row>
    <row r="2441" spans="13:14" ht="15" x14ac:dyDescent="0.35">
      <c r="M2441" s="27" t="s">
        <v>1084</v>
      </c>
      <c r="N2441" s="28">
        <v>746.3</v>
      </c>
    </row>
    <row r="2442" spans="13:14" ht="15" x14ac:dyDescent="0.35">
      <c r="M2442" s="27" t="s">
        <v>1084</v>
      </c>
      <c r="N2442" s="28">
        <v>1348.7</v>
      </c>
    </row>
    <row r="2443" spans="13:14" ht="15" x14ac:dyDescent="0.35">
      <c r="M2443" s="27" t="s">
        <v>1084</v>
      </c>
      <c r="N2443" s="28">
        <v>693.65</v>
      </c>
    </row>
    <row r="2444" spans="13:14" ht="15" x14ac:dyDescent="0.35">
      <c r="M2444" s="27" t="s">
        <v>1084</v>
      </c>
      <c r="N2444" s="28">
        <v>1089.51</v>
      </c>
    </row>
    <row r="2445" spans="13:14" ht="15" x14ac:dyDescent="0.35">
      <c r="M2445" s="27" t="s">
        <v>1084</v>
      </c>
      <c r="N2445" s="28">
        <v>826.96</v>
      </c>
    </row>
    <row r="2446" spans="13:14" ht="15" x14ac:dyDescent="0.35">
      <c r="M2446" s="27" t="s">
        <v>1085</v>
      </c>
      <c r="N2446" s="28">
        <v>279.64999999999998</v>
      </c>
    </row>
    <row r="2447" spans="13:14" ht="15" x14ac:dyDescent="0.35">
      <c r="M2447" s="27" t="s">
        <v>1084</v>
      </c>
      <c r="N2447" s="28">
        <v>1182.46</v>
      </c>
    </row>
    <row r="2448" spans="13:14" ht="15" x14ac:dyDescent="0.35">
      <c r="M2448" s="27" t="s">
        <v>1115</v>
      </c>
      <c r="N2448" s="28">
        <v>600</v>
      </c>
    </row>
    <row r="2449" spans="13:14" ht="15" x14ac:dyDescent="0.35">
      <c r="M2449" s="27" t="s">
        <v>1084</v>
      </c>
      <c r="N2449" s="28">
        <v>752.5</v>
      </c>
    </row>
    <row r="2450" spans="13:14" ht="15" x14ac:dyDescent="0.35">
      <c r="M2450" s="27" t="s">
        <v>1085</v>
      </c>
      <c r="N2450" s="28">
        <v>3921.09</v>
      </c>
    </row>
    <row r="2451" spans="13:14" ht="15" x14ac:dyDescent="0.35">
      <c r="M2451" s="27" t="s">
        <v>1084</v>
      </c>
      <c r="N2451" s="28">
        <v>2772.8</v>
      </c>
    </row>
    <row r="2452" spans="13:14" ht="15" x14ac:dyDescent="0.35">
      <c r="M2452" s="27" t="s">
        <v>1085</v>
      </c>
      <c r="N2452" s="28">
        <v>1357.86</v>
      </c>
    </row>
    <row r="2453" spans="13:14" ht="15" x14ac:dyDescent="0.35">
      <c r="M2453" s="27" t="s">
        <v>492</v>
      </c>
      <c r="N2453" s="28">
        <v>17475.2</v>
      </c>
    </row>
    <row r="2454" spans="13:14" ht="15" x14ac:dyDescent="0.35">
      <c r="M2454" s="27" t="s">
        <v>1085</v>
      </c>
      <c r="N2454" s="28">
        <v>1032.78</v>
      </c>
    </row>
    <row r="2455" spans="13:14" ht="15" x14ac:dyDescent="0.35">
      <c r="M2455" s="27" t="s">
        <v>1085</v>
      </c>
      <c r="N2455" s="28">
        <v>739</v>
      </c>
    </row>
    <row r="2456" spans="13:14" ht="15" x14ac:dyDescent="0.35">
      <c r="M2456" s="27" t="s">
        <v>492</v>
      </c>
      <c r="N2456" s="28">
        <v>17016.8</v>
      </c>
    </row>
    <row r="2457" spans="13:14" ht="15" x14ac:dyDescent="0.35">
      <c r="M2457" s="27" t="s">
        <v>1085</v>
      </c>
      <c r="N2457" s="28">
        <v>947.18</v>
      </c>
    </row>
    <row r="2458" spans="13:14" ht="15" x14ac:dyDescent="0.35">
      <c r="M2458" s="27" t="s">
        <v>1085</v>
      </c>
      <c r="N2458" s="28">
        <v>434.17</v>
      </c>
    </row>
    <row r="2459" spans="13:14" ht="15" x14ac:dyDescent="0.35">
      <c r="M2459" s="27" t="s">
        <v>1085</v>
      </c>
      <c r="N2459" s="28">
        <v>230</v>
      </c>
    </row>
    <row r="2460" spans="13:14" ht="15" x14ac:dyDescent="0.35">
      <c r="M2460" s="27" t="s">
        <v>1085</v>
      </c>
      <c r="N2460" s="28">
        <v>580.35</v>
      </c>
    </row>
    <row r="2461" spans="13:14" ht="15" x14ac:dyDescent="0.35">
      <c r="M2461" s="27" t="s">
        <v>492</v>
      </c>
      <c r="N2461" s="28">
        <v>16355.2</v>
      </c>
    </row>
    <row r="2462" spans="13:14" ht="15" x14ac:dyDescent="0.35">
      <c r="M2462" s="27" t="s">
        <v>492</v>
      </c>
      <c r="N2462" s="28">
        <v>29954.29</v>
      </c>
    </row>
    <row r="2463" spans="13:14" ht="15" x14ac:dyDescent="0.35">
      <c r="M2463" s="27" t="s">
        <v>492</v>
      </c>
      <c r="N2463" s="28">
        <v>14957.2</v>
      </c>
    </row>
    <row r="2464" spans="13:14" ht="15" x14ac:dyDescent="0.35">
      <c r="M2464" s="27" t="s">
        <v>494</v>
      </c>
      <c r="N2464" s="28">
        <v>645.64</v>
      </c>
    </row>
    <row r="2465" spans="13:14" ht="15" x14ac:dyDescent="0.35">
      <c r="M2465" s="27" t="s">
        <v>1084</v>
      </c>
      <c r="N2465" s="28">
        <v>3231.5</v>
      </c>
    </row>
    <row r="2466" spans="13:14" ht="15" x14ac:dyDescent="0.35">
      <c r="M2466" s="27" t="s">
        <v>492</v>
      </c>
      <c r="N2466" s="28">
        <v>902.82</v>
      </c>
    </row>
    <row r="2467" spans="13:14" ht="15" x14ac:dyDescent="0.35">
      <c r="M2467" s="27" t="s">
        <v>492</v>
      </c>
      <c r="N2467" s="28">
        <v>3254.28</v>
      </c>
    </row>
    <row r="2468" spans="13:14" ht="15" x14ac:dyDescent="0.35">
      <c r="M2468" s="27" t="s">
        <v>1084</v>
      </c>
      <c r="N2468" s="28">
        <v>3023.04</v>
      </c>
    </row>
    <row r="2469" spans="13:14" ht="15" x14ac:dyDescent="0.35">
      <c r="M2469" s="27" t="s">
        <v>1085</v>
      </c>
      <c r="N2469" s="28">
        <v>3543.41</v>
      </c>
    </row>
    <row r="2470" spans="13:14" ht="15" x14ac:dyDescent="0.35">
      <c r="M2470" s="27" t="s">
        <v>1113</v>
      </c>
      <c r="N2470" s="28">
        <v>480</v>
      </c>
    </row>
    <row r="2471" spans="13:14" ht="15" x14ac:dyDescent="0.35">
      <c r="M2471" s="27" t="s">
        <v>1085</v>
      </c>
      <c r="N2471" s="28">
        <v>1220.3699999999999</v>
      </c>
    </row>
    <row r="2472" spans="13:14" ht="15" x14ac:dyDescent="0.35">
      <c r="M2472" s="27" t="s">
        <v>1085</v>
      </c>
      <c r="N2472" s="28">
        <v>4532</v>
      </c>
    </row>
    <row r="2473" spans="13:14" ht="15" x14ac:dyDescent="0.35">
      <c r="M2473" s="27" t="s">
        <v>1113</v>
      </c>
      <c r="N2473" s="28">
        <v>160</v>
      </c>
    </row>
    <row r="2474" spans="13:14" ht="15" x14ac:dyDescent="0.35">
      <c r="M2474" s="27" t="s">
        <v>1085</v>
      </c>
      <c r="N2474" s="28">
        <v>1858.02</v>
      </c>
    </row>
    <row r="2475" spans="13:14" ht="15" x14ac:dyDescent="0.35">
      <c r="M2475" s="27" t="s">
        <v>1085</v>
      </c>
      <c r="N2475" s="28">
        <v>300.76</v>
      </c>
    </row>
    <row r="2476" spans="13:14" ht="15" x14ac:dyDescent="0.35">
      <c r="M2476" s="27" t="s">
        <v>1085</v>
      </c>
      <c r="N2476" s="28">
        <v>180.22</v>
      </c>
    </row>
    <row r="2477" spans="13:14" ht="15" x14ac:dyDescent="0.35">
      <c r="M2477" s="27" t="s">
        <v>1085</v>
      </c>
      <c r="N2477" s="28">
        <v>444.37</v>
      </c>
    </row>
    <row r="2478" spans="13:14" ht="15" x14ac:dyDescent="0.35">
      <c r="M2478" s="27" t="s">
        <v>1085</v>
      </c>
      <c r="N2478" s="28">
        <v>388.75</v>
      </c>
    </row>
    <row r="2479" spans="13:14" ht="15" x14ac:dyDescent="0.35">
      <c r="M2479" s="27" t="s">
        <v>492</v>
      </c>
      <c r="N2479" s="28">
        <v>4559.1499999999996</v>
      </c>
    </row>
    <row r="2480" spans="13:14" ht="15" x14ac:dyDescent="0.35">
      <c r="M2480" s="27" t="s">
        <v>492</v>
      </c>
      <c r="N2480" s="28">
        <v>1779.48</v>
      </c>
    </row>
    <row r="2481" spans="13:14" ht="15" x14ac:dyDescent="0.35">
      <c r="M2481" s="27" t="s">
        <v>1084</v>
      </c>
      <c r="N2481" s="28">
        <v>774.33</v>
      </c>
    </row>
    <row r="2482" spans="13:14" ht="15" x14ac:dyDescent="0.35">
      <c r="M2482" s="27" t="s">
        <v>1084</v>
      </c>
      <c r="N2482" s="28">
        <v>1434.57</v>
      </c>
    </row>
    <row r="2483" spans="13:14" ht="15" x14ac:dyDescent="0.35">
      <c r="M2483" s="27" t="s">
        <v>492</v>
      </c>
      <c r="N2483" s="28">
        <v>16321.6</v>
      </c>
    </row>
    <row r="2484" spans="13:14" ht="15" x14ac:dyDescent="0.35">
      <c r="M2484" s="27" t="s">
        <v>1084</v>
      </c>
      <c r="N2484" s="28">
        <v>747.58</v>
      </c>
    </row>
    <row r="2485" spans="13:14" ht="15" x14ac:dyDescent="0.35">
      <c r="M2485" s="27" t="s">
        <v>1084</v>
      </c>
      <c r="N2485" s="28">
        <v>2839.38</v>
      </c>
    </row>
    <row r="2486" spans="13:14" ht="15" x14ac:dyDescent="0.35">
      <c r="M2486" s="27" t="s">
        <v>492</v>
      </c>
      <c r="N2486" s="28">
        <v>17475.2</v>
      </c>
    </row>
    <row r="2487" spans="13:14" ht="15" x14ac:dyDescent="0.35">
      <c r="M2487" s="27" t="s">
        <v>1085</v>
      </c>
      <c r="N2487" s="28">
        <v>108</v>
      </c>
    </row>
    <row r="2488" spans="13:14" ht="15" x14ac:dyDescent="0.35">
      <c r="M2488" s="27" t="s">
        <v>1085</v>
      </c>
      <c r="N2488" s="28">
        <v>362.54</v>
      </c>
    </row>
    <row r="2489" spans="13:14" ht="15" x14ac:dyDescent="0.35">
      <c r="M2489" s="27" t="s">
        <v>1085</v>
      </c>
      <c r="N2489" s="28">
        <v>243.7</v>
      </c>
    </row>
    <row r="2490" spans="13:14" ht="15" x14ac:dyDescent="0.35">
      <c r="M2490" s="27" t="s">
        <v>1084</v>
      </c>
      <c r="N2490" s="28">
        <v>909.47</v>
      </c>
    </row>
    <row r="2491" spans="13:14" ht="15" x14ac:dyDescent="0.35">
      <c r="M2491" s="27" t="s">
        <v>1084</v>
      </c>
      <c r="N2491" s="28">
        <v>898.52</v>
      </c>
    </row>
    <row r="2492" spans="13:14" ht="15" x14ac:dyDescent="0.35">
      <c r="M2492" s="27" t="s">
        <v>1084</v>
      </c>
      <c r="N2492" s="28">
        <v>877.49</v>
      </c>
    </row>
    <row r="2493" spans="13:14" ht="15" x14ac:dyDescent="0.35">
      <c r="M2493" s="27" t="s">
        <v>1084</v>
      </c>
      <c r="N2493" s="28">
        <v>838.73</v>
      </c>
    </row>
    <row r="2494" spans="13:14" ht="15" x14ac:dyDescent="0.35">
      <c r="M2494" s="27" t="s">
        <v>1085</v>
      </c>
      <c r="N2494" s="28">
        <v>1978.95</v>
      </c>
    </row>
    <row r="2495" spans="13:14" ht="15" x14ac:dyDescent="0.35">
      <c r="M2495" s="27" t="s">
        <v>1085</v>
      </c>
      <c r="N2495" s="28">
        <v>1286.7</v>
      </c>
    </row>
    <row r="2496" spans="13:14" ht="15" x14ac:dyDescent="0.35">
      <c r="M2496" s="27" t="s">
        <v>1085</v>
      </c>
      <c r="N2496" s="28">
        <v>259.89999999999998</v>
      </c>
    </row>
    <row r="2497" spans="13:14" ht="15" x14ac:dyDescent="0.35">
      <c r="M2497" s="27" t="s">
        <v>1085</v>
      </c>
      <c r="N2497" s="28">
        <v>243.44</v>
      </c>
    </row>
    <row r="2498" spans="13:14" ht="15" x14ac:dyDescent="0.35">
      <c r="M2498" s="27" t="s">
        <v>1085</v>
      </c>
      <c r="N2498" s="28">
        <v>272.19</v>
      </c>
    </row>
    <row r="2499" spans="13:14" ht="15" x14ac:dyDescent="0.35">
      <c r="M2499" s="27" t="s">
        <v>1085</v>
      </c>
      <c r="N2499" s="28">
        <v>155.1</v>
      </c>
    </row>
    <row r="2500" spans="13:14" ht="15" x14ac:dyDescent="0.35">
      <c r="M2500" s="27" t="s">
        <v>1085</v>
      </c>
      <c r="N2500" s="28">
        <v>2875.75</v>
      </c>
    </row>
    <row r="2501" spans="13:14" ht="15" x14ac:dyDescent="0.35">
      <c r="M2501" s="27" t="s">
        <v>1085</v>
      </c>
      <c r="N2501" s="28">
        <v>4208.38</v>
      </c>
    </row>
    <row r="2502" spans="13:14" ht="15" x14ac:dyDescent="0.35">
      <c r="M2502" s="27" t="s">
        <v>1085</v>
      </c>
      <c r="N2502" s="28">
        <v>124.4</v>
      </c>
    </row>
    <row r="2503" spans="13:14" ht="15" x14ac:dyDescent="0.35">
      <c r="M2503" s="27" t="s">
        <v>1084</v>
      </c>
      <c r="N2503" s="28">
        <v>1153.68</v>
      </c>
    </row>
    <row r="2504" spans="13:14" ht="15" x14ac:dyDescent="0.35">
      <c r="M2504" s="27" t="s">
        <v>1084</v>
      </c>
      <c r="N2504" s="28">
        <v>3422.36</v>
      </c>
    </row>
    <row r="2505" spans="13:14" ht="15" x14ac:dyDescent="0.35">
      <c r="M2505" s="27" t="s">
        <v>1120</v>
      </c>
      <c r="N2505" s="28">
        <v>78.959999999999994</v>
      </c>
    </row>
    <row r="2506" spans="13:14" ht="15" x14ac:dyDescent="0.35">
      <c r="M2506" s="27" t="s">
        <v>492</v>
      </c>
      <c r="N2506" s="28">
        <v>28828.799999999999</v>
      </c>
    </row>
    <row r="2507" spans="13:14" ht="15" x14ac:dyDescent="0.35">
      <c r="M2507" s="27" t="s">
        <v>492</v>
      </c>
      <c r="N2507" s="28">
        <v>28864</v>
      </c>
    </row>
    <row r="2508" spans="13:14" ht="15" x14ac:dyDescent="0.35">
      <c r="M2508" s="27" t="s">
        <v>492</v>
      </c>
      <c r="N2508" s="28">
        <v>29018.400000000001</v>
      </c>
    </row>
    <row r="2509" spans="13:14" ht="15" x14ac:dyDescent="0.35">
      <c r="M2509" s="27" t="s">
        <v>1099</v>
      </c>
      <c r="N2509" s="28">
        <v>2450</v>
      </c>
    </row>
    <row r="2510" spans="13:14" ht="15" x14ac:dyDescent="0.35">
      <c r="M2510" s="27" t="s">
        <v>1085</v>
      </c>
      <c r="N2510" s="28">
        <v>555.72</v>
      </c>
    </row>
    <row r="2511" spans="13:14" ht="15" x14ac:dyDescent="0.35">
      <c r="M2511" s="27" t="s">
        <v>1085</v>
      </c>
      <c r="N2511" s="28">
        <v>2305.4299999999998</v>
      </c>
    </row>
    <row r="2512" spans="13:14" ht="15" x14ac:dyDescent="0.35">
      <c r="M2512" s="27" t="s">
        <v>1085</v>
      </c>
      <c r="N2512" s="28">
        <v>321.60000000000002</v>
      </c>
    </row>
    <row r="2513" spans="13:14" ht="15" x14ac:dyDescent="0.35">
      <c r="M2513" s="27" t="s">
        <v>1085</v>
      </c>
      <c r="N2513" s="28">
        <v>389.07</v>
      </c>
    </row>
    <row r="2514" spans="13:14" ht="15" x14ac:dyDescent="0.35">
      <c r="M2514" s="27" t="s">
        <v>1085</v>
      </c>
      <c r="N2514" s="28">
        <v>815.27</v>
      </c>
    </row>
    <row r="2515" spans="13:14" ht="15" x14ac:dyDescent="0.35">
      <c r="M2515" s="27" t="s">
        <v>1085</v>
      </c>
      <c r="N2515" s="28">
        <v>302.7</v>
      </c>
    </row>
    <row r="2516" spans="13:14" ht="15" x14ac:dyDescent="0.35">
      <c r="M2516" s="27" t="s">
        <v>1085</v>
      </c>
      <c r="N2516" s="28">
        <v>160.47999999999999</v>
      </c>
    </row>
    <row r="2517" spans="13:14" ht="15" x14ac:dyDescent="0.35">
      <c r="M2517" s="27" t="s">
        <v>1085</v>
      </c>
      <c r="N2517" s="28">
        <v>182.24</v>
      </c>
    </row>
    <row r="2518" spans="13:14" ht="15" x14ac:dyDescent="0.35">
      <c r="M2518" s="27" t="s">
        <v>1085</v>
      </c>
      <c r="N2518" s="28">
        <v>379.98</v>
      </c>
    </row>
    <row r="2519" spans="13:14" ht="15" x14ac:dyDescent="0.35">
      <c r="M2519" s="27" t="s">
        <v>1085</v>
      </c>
      <c r="N2519" s="28">
        <v>834.9</v>
      </c>
    </row>
    <row r="2520" spans="13:14" ht="15" x14ac:dyDescent="0.35">
      <c r="M2520" s="27" t="s">
        <v>492</v>
      </c>
      <c r="N2520" s="28">
        <v>3194.04</v>
      </c>
    </row>
    <row r="2521" spans="13:14" ht="15" x14ac:dyDescent="0.35">
      <c r="M2521" s="27" t="s">
        <v>1085</v>
      </c>
      <c r="N2521" s="28">
        <v>1609.86</v>
      </c>
    </row>
    <row r="2522" spans="13:14" ht="15" x14ac:dyDescent="0.35">
      <c r="M2522" s="27" t="s">
        <v>1085</v>
      </c>
      <c r="N2522" s="28">
        <v>120.53</v>
      </c>
    </row>
    <row r="2523" spans="13:14" ht="15" x14ac:dyDescent="0.35">
      <c r="M2523" s="27" t="s">
        <v>492</v>
      </c>
      <c r="N2523" s="28">
        <v>4444.49</v>
      </c>
    </row>
    <row r="2524" spans="13:14" ht="15" x14ac:dyDescent="0.35">
      <c r="M2524" s="27" t="s">
        <v>492</v>
      </c>
      <c r="N2524" s="28">
        <v>768.31</v>
      </c>
    </row>
    <row r="2525" spans="13:14" ht="15" x14ac:dyDescent="0.35">
      <c r="M2525" s="27" t="s">
        <v>1085</v>
      </c>
      <c r="N2525" s="28">
        <v>1559.07</v>
      </c>
    </row>
    <row r="2526" spans="13:14" ht="15" x14ac:dyDescent="0.35">
      <c r="M2526" s="27" t="s">
        <v>1085</v>
      </c>
      <c r="N2526" s="28">
        <v>967.4</v>
      </c>
    </row>
    <row r="2527" spans="13:14" ht="15" x14ac:dyDescent="0.35">
      <c r="M2527" s="27" t="s">
        <v>1085</v>
      </c>
      <c r="N2527" s="28">
        <v>593.82000000000005</v>
      </c>
    </row>
    <row r="2528" spans="13:14" ht="15" x14ac:dyDescent="0.35">
      <c r="M2528" s="27" t="s">
        <v>1085</v>
      </c>
      <c r="N2528" s="28">
        <v>292.3</v>
      </c>
    </row>
    <row r="2529" spans="13:14" ht="15" x14ac:dyDescent="0.35">
      <c r="M2529" s="27" t="s">
        <v>1084</v>
      </c>
      <c r="N2529" s="28">
        <v>647.55999999999995</v>
      </c>
    </row>
    <row r="2530" spans="13:14" ht="15" x14ac:dyDescent="0.35">
      <c r="M2530" s="27" t="s">
        <v>1084</v>
      </c>
      <c r="N2530" s="28">
        <v>1547.98</v>
      </c>
    </row>
    <row r="2531" spans="13:14" ht="15" x14ac:dyDescent="0.35">
      <c r="M2531" s="27" t="s">
        <v>1084</v>
      </c>
      <c r="N2531" s="28">
        <v>957</v>
      </c>
    </row>
    <row r="2532" spans="13:14" ht="15" x14ac:dyDescent="0.35">
      <c r="M2532" s="27" t="s">
        <v>1084</v>
      </c>
      <c r="N2532" s="28">
        <v>1711.1</v>
      </c>
    </row>
    <row r="2533" spans="13:14" ht="15" x14ac:dyDescent="0.35">
      <c r="M2533" s="27" t="s">
        <v>1084</v>
      </c>
      <c r="N2533" s="28">
        <v>988.23</v>
      </c>
    </row>
    <row r="2534" spans="13:14" ht="15" x14ac:dyDescent="0.35">
      <c r="M2534" s="27" t="s">
        <v>1084</v>
      </c>
      <c r="N2534" s="28">
        <v>1348.7</v>
      </c>
    </row>
    <row r="2535" spans="13:14" ht="15" x14ac:dyDescent="0.35">
      <c r="M2535" s="27" t="s">
        <v>1084</v>
      </c>
      <c r="N2535" s="28">
        <v>1038.82</v>
      </c>
    </row>
    <row r="2536" spans="13:14" ht="15" x14ac:dyDescent="0.35">
      <c r="M2536" s="27" t="s">
        <v>1084</v>
      </c>
      <c r="N2536" s="28">
        <v>1065.8499999999999</v>
      </c>
    </row>
    <row r="2537" spans="13:14" ht="15" x14ac:dyDescent="0.35">
      <c r="M2537" s="27" t="s">
        <v>1084</v>
      </c>
      <c r="N2537" s="28">
        <v>1052.75</v>
      </c>
    </row>
    <row r="2538" spans="13:14" ht="15" x14ac:dyDescent="0.35">
      <c r="M2538" s="27" t="s">
        <v>1084</v>
      </c>
      <c r="N2538" s="28">
        <v>2046.98</v>
      </c>
    </row>
    <row r="2539" spans="13:14" ht="15" x14ac:dyDescent="0.35">
      <c r="M2539" s="27" t="s">
        <v>1084</v>
      </c>
      <c r="N2539" s="28">
        <v>639.53</v>
      </c>
    </row>
    <row r="2540" spans="13:14" ht="15" x14ac:dyDescent="0.35">
      <c r="M2540" s="27" t="s">
        <v>1084</v>
      </c>
      <c r="N2540" s="28">
        <v>862.12</v>
      </c>
    </row>
    <row r="2541" spans="13:14" ht="15" x14ac:dyDescent="0.35">
      <c r="M2541" s="27" t="s">
        <v>1084</v>
      </c>
      <c r="N2541" s="28">
        <v>750.06</v>
      </c>
    </row>
    <row r="2542" spans="13:14" ht="15" x14ac:dyDescent="0.35">
      <c r="M2542" s="27" t="s">
        <v>1084</v>
      </c>
      <c r="N2542" s="28">
        <v>2950</v>
      </c>
    </row>
    <row r="2543" spans="13:14" ht="15" x14ac:dyDescent="0.35">
      <c r="M2543" s="27" t="s">
        <v>1084</v>
      </c>
      <c r="N2543" s="28">
        <v>859.29</v>
      </c>
    </row>
    <row r="2544" spans="13:14" ht="15" x14ac:dyDescent="0.35">
      <c r="M2544" s="27" t="s">
        <v>1122</v>
      </c>
      <c r="N2544" s="28">
        <v>3227</v>
      </c>
    </row>
    <row r="2545" spans="13:14" ht="15" x14ac:dyDescent="0.35">
      <c r="M2545" s="27" t="s">
        <v>1084</v>
      </c>
      <c r="N2545" s="28">
        <v>1311.86</v>
      </c>
    </row>
    <row r="2546" spans="13:14" ht="15" x14ac:dyDescent="0.35">
      <c r="M2546" s="27" t="s">
        <v>1084</v>
      </c>
      <c r="N2546" s="28">
        <v>1573.31</v>
      </c>
    </row>
    <row r="2547" spans="13:14" ht="15" x14ac:dyDescent="0.35">
      <c r="M2547" s="27" t="s">
        <v>1085</v>
      </c>
      <c r="N2547" s="28">
        <v>4842</v>
      </c>
    </row>
    <row r="2548" spans="13:14" ht="15" x14ac:dyDescent="0.35">
      <c r="M2548" s="27" t="s">
        <v>1084</v>
      </c>
      <c r="N2548" s="28">
        <v>1088.82</v>
      </c>
    </row>
    <row r="2549" spans="13:14" ht="15" x14ac:dyDescent="0.35">
      <c r="M2549" s="27" t="s">
        <v>492</v>
      </c>
      <c r="N2549" s="28">
        <v>3933.3</v>
      </c>
    </row>
    <row r="2550" spans="13:14" ht="15" x14ac:dyDescent="0.35">
      <c r="M2550" s="27" t="s">
        <v>492</v>
      </c>
      <c r="N2550" s="28">
        <v>2880.39</v>
      </c>
    </row>
    <row r="2551" spans="13:14" ht="15" x14ac:dyDescent="0.35">
      <c r="M2551" s="27" t="s">
        <v>1084</v>
      </c>
      <c r="N2551" s="28">
        <v>6969.79</v>
      </c>
    </row>
    <row r="2552" spans="13:14" ht="15" x14ac:dyDescent="0.35">
      <c r="M2552" s="27" t="s">
        <v>1084</v>
      </c>
      <c r="N2552" s="28">
        <v>1298.4100000000001</v>
      </c>
    </row>
    <row r="2553" spans="13:14" ht="15" x14ac:dyDescent="0.35">
      <c r="M2553" s="27" t="s">
        <v>492</v>
      </c>
      <c r="N2553" s="28">
        <v>28063.200000000001</v>
      </c>
    </row>
    <row r="2554" spans="13:14" ht="15" x14ac:dyDescent="0.35">
      <c r="M2554" s="27" t="s">
        <v>1084</v>
      </c>
      <c r="N2554" s="28">
        <v>1353.58</v>
      </c>
    </row>
    <row r="2555" spans="13:14" ht="15" x14ac:dyDescent="0.35">
      <c r="M2555" s="27" t="s">
        <v>1096</v>
      </c>
      <c r="N2555" s="28">
        <v>240</v>
      </c>
    </row>
    <row r="2556" spans="13:14" ht="15" x14ac:dyDescent="0.35">
      <c r="M2556" s="27" t="s">
        <v>1096</v>
      </c>
      <c r="N2556" s="28">
        <v>18.5</v>
      </c>
    </row>
    <row r="2557" spans="13:14" ht="15" x14ac:dyDescent="0.35">
      <c r="M2557" s="27" t="s">
        <v>1096</v>
      </c>
      <c r="N2557" s="28">
        <v>118.99</v>
      </c>
    </row>
    <row r="2558" spans="13:14" ht="15" x14ac:dyDescent="0.35">
      <c r="M2558" s="27" t="s">
        <v>1085</v>
      </c>
      <c r="N2558" s="28">
        <v>562.5</v>
      </c>
    </row>
    <row r="2559" spans="13:14" ht="15" x14ac:dyDescent="0.35">
      <c r="M2559" s="27" t="s">
        <v>1085</v>
      </c>
      <c r="N2559" s="28">
        <v>1998.68</v>
      </c>
    </row>
    <row r="2560" spans="13:14" ht="15" x14ac:dyDescent="0.35">
      <c r="M2560" s="27" t="s">
        <v>492</v>
      </c>
      <c r="N2560" s="28">
        <v>4003.49</v>
      </c>
    </row>
    <row r="2561" spans="13:14" ht="15" x14ac:dyDescent="0.35">
      <c r="M2561" s="27" t="s">
        <v>1085</v>
      </c>
      <c r="N2561" s="28">
        <v>896.59</v>
      </c>
    </row>
    <row r="2562" spans="13:14" ht="15" x14ac:dyDescent="0.35">
      <c r="M2562" s="27" t="s">
        <v>1084</v>
      </c>
      <c r="N2562" s="28">
        <v>1410.42</v>
      </c>
    </row>
    <row r="2563" spans="13:14" ht="15" x14ac:dyDescent="0.35">
      <c r="M2563" s="27" t="s">
        <v>1084</v>
      </c>
      <c r="N2563" s="28">
        <v>1360.12</v>
      </c>
    </row>
    <row r="2564" spans="13:14" ht="15" x14ac:dyDescent="0.35">
      <c r="M2564" s="27" t="s">
        <v>1084</v>
      </c>
      <c r="N2564" s="28">
        <v>685.06</v>
      </c>
    </row>
    <row r="2565" spans="13:14" ht="15" x14ac:dyDescent="0.35">
      <c r="M2565" s="27" t="s">
        <v>1084</v>
      </c>
      <c r="N2565" s="28">
        <v>1967.7</v>
      </c>
    </row>
    <row r="2566" spans="13:14" ht="15" x14ac:dyDescent="0.35">
      <c r="M2566" s="27" t="s">
        <v>1084</v>
      </c>
      <c r="N2566" s="28">
        <v>2028.06</v>
      </c>
    </row>
    <row r="2567" spans="13:14" ht="15" x14ac:dyDescent="0.35">
      <c r="M2567" s="27" t="s">
        <v>1084</v>
      </c>
      <c r="N2567" s="28">
        <v>1760.64</v>
      </c>
    </row>
    <row r="2568" spans="13:14" ht="15" x14ac:dyDescent="0.35">
      <c r="M2568" s="27" t="s">
        <v>1084</v>
      </c>
      <c r="N2568" s="28">
        <v>1224.0899999999999</v>
      </c>
    </row>
    <row r="2569" spans="13:14" ht="15" x14ac:dyDescent="0.35">
      <c r="M2569" s="27" t="s">
        <v>1084</v>
      </c>
      <c r="N2569" s="28">
        <v>871.06</v>
      </c>
    </row>
    <row r="2570" spans="13:14" ht="15" x14ac:dyDescent="0.35">
      <c r="M2570" s="27" t="s">
        <v>1085</v>
      </c>
      <c r="N2570" s="28">
        <v>567.91999999999996</v>
      </c>
    </row>
    <row r="2571" spans="13:14" ht="15" x14ac:dyDescent="0.35">
      <c r="M2571" s="27" t="s">
        <v>1085</v>
      </c>
      <c r="N2571" s="28">
        <v>637</v>
      </c>
    </row>
    <row r="2572" spans="13:14" ht="15" x14ac:dyDescent="0.35">
      <c r="M2572" s="27" t="s">
        <v>1085</v>
      </c>
      <c r="N2572" s="28">
        <v>280.93</v>
      </c>
    </row>
    <row r="2573" spans="13:14" ht="15" x14ac:dyDescent="0.35">
      <c r="M2573" s="27" t="s">
        <v>1085</v>
      </c>
      <c r="N2573" s="28">
        <v>488.02</v>
      </c>
    </row>
    <row r="2574" spans="13:14" ht="15" x14ac:dyDescent="0.35">
      <c r="M2574" s="27" t="s">
        <v>1085</v>
      </c>
      <c r="N2574" s="28">
        <v>859.38</v>
      </c>
    </row>
    <row r="2575" spans="13:14" ht="15" x14ac:dyDescent="0.35">
      <c r="M2575" s="27" t="s">
        <v>1084</v>
      </c>
      <c r="N2575" s="28">
        <v>1594.88</v>
      </c>
    </row>
    <row r="2576" spans="13:14" ht="15" x14ac:dyDescent="0.35">
      <c r="M2576" s="27" t="s">
        <v>1085</v>
      </c>
      <c r="N2576" s="28">
        <v>2956.57</v>
      </c>
    </row>
    <row r="2577" spans="13:14" ht="15" x14ac:dyDescent="0.35">
      <c r="M2577" s="27" t="s">
        <v>1084</v>
      </c>
      <c r="N2577" s="28">
        <v>3373.3</v>
      </c>
    </row>
    <row r="2578" spans="13:14" ht="15" x14ac:dyDescent="0.35">
      <c r="M2578" s="27" t="s">
        <v>1084</v>
      </c>
      <c r="N2578" s="28">
        <v>824.45</v>
      </c>
    </row>
    <row r="2579" spans="13:14" ht="15" x14ac:dyDescent="0.35">
      <c r="M2579" s="27" t="s">
        <v>492</v>
      </c>
      <c r="N2579" s="28">
        <v>2104.71</v>
      </c>
    </row>
    <row r="2580" spans="13:14" ht="15" x14ac:dyDescent="0.35">
      <c r="M2580" s="27" t="s">
        <v>1084</v>
      </c>
      <c r="N2580" s="28">
        <v>875.74</v>
      </c>
    </row>
    <row r="2581" spans="13:14" ht="15" x14ac:dyDescent="0.35">
      <c r="M2581" s="27" t="s">
        <v>492</v>
      </c>
      <c r="N2581" s="28">
        <v>1916.23</v>
      </c>
    </row>
    <row r="2582" spans="13:14" ht="15" x14ac:dyDescent="0.35">
      <c r="M2582" s="27" t="s">
        <v>1084</v>
      </c>
      <c r="N2582" s="28">
        <v>2451</v>
      </c>
    </row>
    <row r="2583" spans="13:14" ht="15" x14ac:dyDescent="0.35">
      <c r="M2583" s="27" t="s">
        <v>492</v>
      </c>
      <c r="N2583" s="28">
        <v>4051.2</v>
      </c>
    </row>
    <row r="2584" spans="13:14" ht="15" x14ac:dyDescent="0.35">
      <c r="M2584" s="27" t="s">
        <v>1084</v>
      </c>
      <c r="N2584" s="28">
        <v>1628.16</v>
      </c>
    </row>
    <row r="2585" spans="13:14" ht="15" x14ac:dyDescent="0.35">
      <c r="M2585" s="27" t="s">
        <v>1084</v>
      </c>
      <c r="N2585" s="28">
        <v>1100.4000000000001</v>
      </c>
    </row>
    <row r="2586" spans="13:14" ht="15" x14ac:dyDescent="0.35">
      <c r="M2586" s="27" t="s">
        <v>1084</v>
      </c>
      <c r="N2586" s="28">
        <v>439.23</v>
      </c>
    </row>
    <row r="2587" spans="13:14" ht="15" x14ac:dyDescent="0.35">
      <c r="M2587" s="27" t="s">
        <v>1084</v>
      </c>
      <c r="N2587" s="28">
        <v>1170.49</v>
      </c>
    </row>
    <row r="2588" spans="13:14" ht="15" x14ac:dyDescent="0.35">
      <c r="M2588" s="27" t="s">
        <v>1084</v>
      </c>
      <c r="N2588" s="28">
        <v>397.48</v>
      </c>
    </row>
    <row r="2589" spans="13:14" ht="15" x14ac:dyDescent="0.35">
      <c r="M2589" s="27" t="s">
        <v>1084</v>
      </c>
      <c r="N2589" s="28">
        <v>490.93</v>
      </c>
    </row>
    <row r="2590" spans="13:14" ht="15" x14ac:dyDescent="0.35">
      <c r="M2590" s="27" t="s">
        <v>1084</v>
      </c>
      <c r="N2590" s="28">
        <v>526.54</v>
      </c>
    </row>
    <row r="2591" spans="13:14" ht="15" x14ac:dyDescent="0.35">
      <c r="M2591" s="27" t="s">
        <v>1088</v>
      </c>
      <c r="N2591" s="28">
        <v>950</v>
      </c>
    </row>
    <row r="2592" spans="13:14" ht="15" x14ac:dyDescent="0.35">
      <c r="M2592" s="27" t="s">
        <v>1084</v>
      </c>
      <c r="N2592" s="28">
        <v>722</v>
      </c>
    </row>
    <row r="2593" spans="13:14" ht="15" x14ac:dyDescent="0.35">
      <c r="M2593" s="27" t="s">
        <v>1085</v>
      </c>
      <c r="N2593" s="28">
        <v>6813.68</v>
      </c>
    </row>
    <row r="2594" spans="13:14" ht="15" x14ac:dyDescent="0.35">
      <c r="M2594" s="27" t="s">
        <v>1084</v>
      </c>
      <c r="N2594" s="28">
        <v>1547.65</v>
      </c>
    </row>
    <row r="2595" spans="13:14" ht="15" x14ac:dyDescent="0.35">
      <c r="M2595" s="27" t="s">
        <v>1084</v>
      </c>
      <c r="N2595" s="28">
        <v>1093.42</v>
      </c>
    </row>
    <row r="2596" spans="13:14" ht="15" x14ac:dyDescent="0.35">
      <c r="M2596" s="27" t="s">
        <v>1084</v>
      </c>
      <c r="N2596" s="28">
        <v>2085.8200000000002</v>
      </c>
    </row>
    <row r="2597" spans="13:14" ht="15" x14ac:dyDescent="0.35">
      <c r="M2597" s="27" t="s">
        <v>1084</v>
      </c>
      <c r="N2597" s="28">
        <v>1610.65</v>
      </c>
    </row>
    <row r="2598" spans="13:14" ht="15" x14ac:dyDescent="0.35">
      <c r="M2598" s="27" t="s">
        <v>1084</v>
      </c>
      <c r="N2598" s="28">
        <v>1579.36</v>
      </c>
    </row>
    <row r="2599" spans="13:14" ht="15" x14ac:dyDescent="0.35">
      <c r="M2599" s="27" t="s">
        <v>1084</v>
      </c>
      <c r="N2599" s="28">
        <v>766.47</v>
      </c>
    </row>
    <row r="2600" spans="13:14" ht="15" x14ac:dyDescent="0.35">
      <c r="M2600" s="27" t="s">
        <v>1084</v>
      </c>
      <c r="N2600" s="28">
        <v>1238.0899999999999</v>
      </c>
    </row>
    <row r="2601" spans="13:14" ht="15" x14ac:dyDescent="0.35">
      <c r="M2601" s="27" t="s">
        <v>1084</v>
      </c>
      <c r="N2601" s="28">
        <v>1238.0899999999999</v>
      </c>
    </row>
    <row r="2602" spans="13:14" ht="15" x14ac:dyDescent="0.35">
      <c r="M2602" s="27" t="s">
        <v>1085</v>
      </c>
      <c r="N2602" s="28">
        <v>1003.7</v>
      </c>
    </row>
    <row r="2603" spans="13:14" ht="15" x14ac:dyDescent="0.35">
      <c r="M2603" s="27" t="s">
        <v>1084</v>
      </c>
      <c r="N2603" s="28">
        <v>856.66</v>
      </c>
    </row>
    <row r="2604" spans="13:14" ht="15" x14ac:dyDescent="0.35">
      <c r="M2604" s="27" t="s">
        <v>1085</v>
      </c>
      <c r="N2604" s="28">
        <v>698.65</v>
      </c>
    </row>
    <row r="2605" spans="13:14" ht="15" x14ac:dyDescent="0.35">
      <c r="M2605" s="27" t="s">
        <v>1085</v>
      </c>
      <c r="N2605" s="28">
        <v>292.5</v>
      </c>
    </row>
    <row r="2606" spans="13:14" ht="15" x14ac:dyDescent="0.35">
      <c r="M2606" s="27" t="s">
        <v>1084</v>
      </c>
      <c r="N2606" s="28">
        <v>5931.95</v>
      </c>
    </row>
    <row r="2607" spans="13:14" ht="15" x14ac:dyDescent="0.35">
      <c r="M2607" s="27" t="s">
        <v>1084</v>
      </c>
      <c r="N2607" s="28">
        <v>614.22</v>
      </c>
    </row>
    <row r="2608" spans="13:14" ht="15" x14ac:dyDescent="0.35">
      <c r="M2608" s="27" t="s">
        <v>1085</v>
      </c>
      <c r="N2608" s="28">
        <v>476.49</v>
      </c>
    </row>
    <row r="2609" spans="13:14" ht="15" x14ac:dyDescent="0.35">
      <c r="M2609" s="27" t="s">
        <v>1085</v>
      </c>
      <c r="N2609" s="28">
        <v>799.42</v>
      </c>
    </row>
    <row r="2610" spans="13:14" ht="15" x14ac:dyDescent="0.35">
      <c r="M2610" s="27" t="s">
        <v>1085</v>
      </c>
      <c r="N2610" s="28">
        <v>253.29</v>
      </c>
    </row>
    <row r="2611" spans="13:14" ht="15" x14ac:dyDescent="0.35">
      <c r="M2611" s="27" t="s">
        <v>1085</v>
      </c>
      <c r="N2611" s="28">
        <v>1097.79</v>
      </c>
    </row>
    <row r="2612" spans="13:14" ht="15" x14ac:dyDescent="0.35">
      <c r="M2612" s="27" t="s">
        <v>1085</v>
      </c>
      <c r="N2612" s="28">
        <v>260.60000000000002</v>
      </c>
    </row>
    <row r="2613" spans="13:14" ht="15" x14ac:dyDescent="0.35">
      <c r="M2613" s="27" t="s">
        <v>1085</v>
      </c>
      <c r="N2613" s="28">
        <v>318.02</v>
      </c>
    </row>
    <row r="2614" spans="13:14" ht="15" x14ac:dyDescent="0.35">
      <c r="M2614" s="27" t="s">
        <v>1085</v>
      </c>
      <c r="N2614" s="28">
        <v>405.14</v>
      </c>
    </row>
    <row r="2615" spans="13:14" ht="15" x14ac:dyDescent="0.35">
      <c r="M2615" s="27" t="s">
        <v>1085</v>
      </c>
      <c r="N2615" s="28">
        <v>362.5</v>
      </c>
    </row>
    <row r="2616" spans="13:14" ht="15" x14ac:dyDescent="0.35">
      <c r="M2616" s="27" t="s">
        <v>1092</v>
      </c>
      <c r="N2616" s="28">
        <v>12663.85</v>
      </c>
    </row>
    <row r="2617" spans="13:14" ht="15" x14ac:dyDescent="0.35">
      <c r="M2617" s="27" t="s">
        <v>1084</v>
      </c>
      <c r="N2617" s="28">
        <v>1142.79</v>
      </c>
    </row>
    <row r="2618" spans="13:14" ht="15" x14ac:dyDescent="0.35">
      <c r="M2618" s="27" t="s">
        <v>1085</v>
      </c>
      <c r="N2618" s="28">
        <v>638.57000000000005</v>
      </c>
    </row>
    <row r="2619" spans="13:14" ht="15" x14ac:dyDescent="0.35">
      <c r="M2619" s="27" t="s">
        <v>1085</v>
      </c>
      <c r="N2619" s="28">
        <v>582.11</v>
      </c>
    </row>
    <row r="2620" spans="13:14" ht="15" x14ac:dyDescent="0.35">
      <c r="M2620" s="27" t="s">
        <v>1117</v>
      </c>
      <c r="N2620" s="28">
        <v>945.43</v>
      </c>
    </row>
    <row r="2621" spans="13:14" ht="15" x14ac:dyDescent="0.35">
      <c r="M2621" s="27" t="s">
        <v>1084</v>
      </c>
      <c r="N2621" s="28">
        <v>1296.6199999999999</v>
      </c>
    </row>
    <row r="2622" spans="13:14" ht="15" x14ac:dyDescent="0.35">
      <c r="M2622" s="27" t="s">
        <v>492</v>
      </c>
      <c r="N2622" s="28">
        <v>4364.49</v>
      </c>
    </row>
    <row r="2623" spans="13:14" ht="15" x14ac:dyDescent="0.35">
      <c r="M2623" s="27" t="s">
        <v>1084</v>
      </c>
      <c r="N2623" s="28">
        <v>1238.73</v>
      </c>
    </row>
    <row r="2624" spans="13:14" ht="15" x14ac:dyDescent="0.35">
      <c r="M2624" s="27" t="s">
        <v>1084</v>
      </c>
      <c r="N2624" s="28">
        <v>696.6</v>
      </c>
    </row>
    <row r="2625" spans="13:14" ht="15" x14ac:dyDescent="0.35">
      <c r="M2625" s="27" t="s">
        <v>1126</v>
      </c>
      <c r="N2625" s="28">
        <v>4169.97</v>
      </c>
    </row>
    <row r="2626" spans="13:14" ht="15" x14ac:dyDescent="0.35">
      <c r="M2626" s="27" t="s">
        <v>1084</v>
      </c>
      <c r="N2626" s="28">
        <v>1753.54</v>
      </c>
    </row>
    <row r="2627" spans="13:14" ht="15" x14ac:dyDescent="0.35">
      <c r="M2627" s="27" t="s">
        <v>1084</v>
      </c>
      <c r="N2627" s="28">
        <v>5363.17</v>
      </c>
    </row>
    <row r="2628" spans="13:14" ht="15" x14ac:dyDescent="0.35">
      <c r="M2628" s="27" t="s">
        <v>492</v>
      </c>
      <c r="N2628" s="28">
        <v>2735.39</v>
      </c>
    </row>
    <row r="2629" spans="13:14" ht="15" x14ac:dyDescent="0.35">
      <c r="M2629" s="27" t="s">
        <v>492</v>
      </c>
      <c r="N2629" s="28">
        <v>19528.86</v>
      </c>
    </row>
    <row r="2630" spans="13:14" ht="15" x14ac:dyDescent="0.35">
      <c r="M2630" s="27" t="s">
        <v>492</v>
      </c>
      <c r="N2630" s="28">
        <v>38372.06</v>
      </c>
    </row>
    <row r="2631" spans="13:14" ht="15" x14ac:dyDescent="0.35">
      <c r="M2631" s="27" t="s">
        <v>1124</v>
      </c>
      <c r="N2631" s="28">
        <v>300</v>
      </c>
    </row>
    <row r="2632" spans="13:14" ht="15" x14ac:dyDescent="0.35">
      <c r="M2632" s="27" t="s">
        <v>1085</v>
      </c>
      <c r="N2632" s="28">
        <v>2940.83</v>
      </c>
    </row>
    <row r="2633" spans="13:14" ht="15" x14ac:dyDescent="0.35">
      <c r="M2633" s="27" t="s">
        <v>1123</v>
      </c>
      <c r="N2633" s="28">
        <v>1060</v>
      </c>
    </row>
    <row r="2634" spans="13:14" ht="15" x14ac:dyDescent="0.35">
      <c r="M2634" s="27" t="s">
        <v>492</v>
      </c>
      <c r="N2634" s="28">
        <v>4904.29</v>
      </c>
    </row>
    <row r="2635" spans="13:14" ht="15" x14ac:dyDescent="0.35">
      <c r="M2635" s="27" t="s">
        <v>492</v>
      </c>
      <c r="N2635" s="28">
        <v>5411.19</v>
      </c>
    </row>
    <row r="2636" spans="13:14" ht="15" x14ac:dyDescent="0.35">
      <c r="M2636" s="27" t="s">
        <v>492</v>
      </c>
      <c r="N2636" s="28">
        <v>7692.12</v>
      </c>
    </row>
    <row r="2637" spans="13:14" ht="15" x14ac:dyDescent="0.35">
      <c r="M2637" s="27" t="s">
        <v>1085</v>
      </c>
      <c r="N2637" s="28">
        <v>466</v>
      </c>
    </row>
    <row r="2638" spans="13:14" ht="15" x14ac:dyDescent="0.35">
      <c r="M2638" s="27" t="s">
        <v>1085</v>
      </c>
      <c r="N2638" s="28">
        <v>732.92</v>
      </c>
    </row>
    <row r="2639" spans="13:14" ht="15" x14ac:dyDescent="0.35">
      <c r="M2639" s="27" t="s">
        <v>1085</v>
      </c>
      <c r="N2639" s="28">
        <v>393.1</v>
      </c>
    </row>
    <row r="2640" spans="13:14" ht="15" x14ac:dyDescent="0.35">
      <c r="M2640" s="27" t="s">
        <v>1085</v>
      </c>
      <c r="N2640" s="28">
        <v>1574.16</v>
      </c>
    </row>
    <row r="2641" spans="13:14" ht="15" x14ac:dyDescent="0.35">
      <c r="M2641" s="27" t="s">
        <v>1085</v>
      </c>
      <c r="N2641" s="28">
        <v>621.95000000000005</v>
      </c>
    </row>
    <row r="2642" spans="13:14" ht="15" x14ac:dyDescent="0.35">
      <c r="M2642" s="27" t="s">
        <v>1085</v>
      </c>
      <c r="N2642" s="28">
        <v>293.7</v>
      </c>
    </row>
    <row r="2643" spans="13:14" ht="15" x14ac:dyDescent="0.35">
      <c r="M2643" s="27" t="s">
        <v>1085</v>
      </c>
      <c r="N2643" s="28">
        <v>2283.6799999999998</v>
      </c>
    </row>
    <row r="2644" spans="13:14" ht="15" x14ac:dyDescent="0.35">
      <c r="M2644" s="27" t="s">
        <v>1085</v>
      </c>
      <c r="N2644" s="28">
        <v>449.39</v>
      </c>
    </row>
    <row r="2645" spans="13:14" ht="15" x14ac:dyDescent="0.35">
      <c r="M2645" s="27" t="s">
        <v>1085</v>
      </c>
      <c r="N2645" s="28">
        <v>384.55</v>
      </c>
    </row>
    <row r="2646" spans="13:14" ht="15" x14ac:dyDescent="0.35">
      <c r="M2646" s="27" t="s">
        <v>1085</v>
      </c>
      <c r="N2646" s="28">
        <v>511.12</v>
      </c>
    </row>
    <row r="2647" spans="13:14" ht="15" x14ac:dyDescent="0.35">
      <c r="M2647" s="27" t="s">
        <v>1085</v>
      </c>
      <c r="N2647" s="28">
        <v>306.36</v>
      </c>
    </row>
    <row r="2648" spans="13:14" ht="15" x14ac:dyDescent="0.35">
      <c r="M2648" s="27" t="s">
        <v>1085</v>
      </c>
      <c r="N2648" s="28">
        <v>479.95</v>
      </c>
    </row>
    <row r="2649" spans="13:14" ht="15" x14ac:dyDescent="0.35">
      <c r="M2649" s="27" t="s">
        <v>1085</v>
      </c>
      <c r="N2649" s="28">
        <v>173.56</v>
      </c>
    </row>
    <row r="2650" spans="13:14" ht="15" x14ac:dyDescent="0.35">
      <c r="M2650" s="27" t="s">
        <v>1085</v>
      </c>
      <c r="N2650" s="28">
        <v>544.34</v>
      </c>
    </row>
    <row r="2651" spans="13:14" ht="15" x14ac:dyDescent="0.35">
      <c r="M2651" s="27" t="s">
        <v>1085</v>
      </c>
      <c r="N2651" s="28">
        <v>1368.76</v>
      </c>
    </row>
    <row r="2652" spans="13:14" ht="15" x14ac:dyDescent="0.35">
      <c r="M2652" s="27" t="s">
        <v>1085</v>
      </c>
      <c r="N2652" s="28">
        <v>362.56</v>
      </c>
    </row>
    <row r="2653" spans="13:14" ht="15" x14ac:dyDescent="0.35">
      <c r="M2653" s="27" t="s">
        <v>492</v>
      </c>
      <c r="N2653" s="28">
        <v>3270.34</v>
      </c>
    </row>
    <row r="2654" spans="13:14" ht="15" x14ac:dyDescent="0.35">
      <c r="M2654" s="27" t="s">
        <v>1084</v>
      </c>
      <c r="N2654" s="28">
        <v>3332.65</v>
      </c>
    </row>
    <row r="2655" spans="13:14" ht="15" x14ac:dyDescent="0.35">
      <c r="M2655" s="27" t="s">
        <v>492</v>
      </c>
      <c r="N2655" s="28">
        <v>4497.6499999999996</v>
      </c>
    </row>
    <row r="2656" spans="13:14" ht="15" x14ac:dyDescent="0.35">
      <c r="M2656" s="27" t="s">
        <v>1085</v>
      </c>
      <c r="N2656" s="28">
        <v>433.8</v>
      </c>
    </row>
    <row r="2657" spans="13:14" ht="15" x14ac:dyDescent="0.35">
      <c r="M2657" s="27" t="s">
        <v>1085</v>
      </c>
      <c r="N2657" s="28">
        <v>242.5</v>
      </c>
    </row>
    <row r="2658" spans="13:14" ht="15" x14ac:dyDescent="0.35">
      <c r="M2658" s="27" t="s">
        <v>1084</v>
      </c>
      <c r="N2658" s="28">
        <v>2019.66</v>
      </c>
    </row>
    <row r="2659" spans="13:14" ht="15" x14ac:dyDescent="0.35">
      <c r="M2659" s="27" t="s">
        <v>1085</v>
      </c>
      <c r="N2659" s="28">
        <v>1130.27</v>
      </c>
    </row>
    <row r="2660" spans="13:14" ht="15" x14ac:dyDescent="0.35">
      <c r="M2660" s="27" t="s">
        <v>1085</v>
      </c>
      <c r="N2660" s="28">
        <v>774.87</v>
      </c>
    </row>
    <row r="2661" spans="13:14" ht="15" x14ac:dyDescent="0.35">
      <c r="M2661" s="27" t="s">
        <v>1085</v>
      </c>
      <c r="N2661" s="28">
        <v>317.2</v>
      </c>
    </row>
    <row r="2662" spans="13:14" ht="15" x14ac:dyDescent="0.35">
      <c r="M2662" s="27" t="s">
        <v>1085</v>
      </c>
      <c r="N2662" s="28">
        <v>367.77</v>
      </c>
    </row>
    <row r="2663" spans="13:14" ht="15" x14ac:dyDescent="0.35">
      <c r="M2663" s="27" t="s">
        <v>1084</v>
      </c>
      <c r="N2663" s="28">
        <v>4.92</v>
      </c>
    </row>
    <row r="2664" spans="13:14" ht="15" x14ac:dyDescent="0.35">
      <c r="M2664" s="27" t="s">
        <v>1085</v>
      </c>
      <c r="N2664" s="28">
        <v>3735.47</v>
      </c>
    </row>
    <row r="2665" spans="13:14" ht="15" x14ac:dyDescent="0.35">
      <c r="M2665" s="27" t="s">
        <v>492</v>
      </c>
      <c r="N2665" s="28">
        <v>16330.27</v>
      </c>
    </row>
    <row r="2666" spans="13:14" ht="15" x14ac:dyDescent="0.35">
      <c r="M2666" s="27" t="s">
        <v>492</v>
      </c>
      <c r="N2666" s="28">
        <v>1654.06</v>
      </c>
    </row>
    <row r="2667" spans="13:14" ht="15" x14ac:dyDescent="0.35">
      <c r="M2667" s="27" t="s">
        <v>1085</v>
      </c>
      <c r="N2667" s="28">
        <v>618.19000000000005</v>
      </c>
    </row>
    <row r="2668" spans="13:14" ht="15" x14ac:dyDescent="0.35">
      <c r="M2668" s="27" t="s">
        <v>1084</v>
      </c>
      <c r="N2668" s="28">
        <v>6072.17</v>
      </c>
    </row>
    <row r="2669" spans="13:14" ht="15" x14ac:dyDescent="0.35">
      <c r="M2669" s="27" t="s">
        <v>492</v>
      </c>
      <c r="N2669" s="28">
        <v>19391.02</v>
      </c>
    </row>
    <row r="2670" spans="13:14" ht="15" x14ac:dyDescent="0.35">
      <c r="M2670" s="27" t="s">
        <v>1085</v>
      </c>
      <c r="N2670" s="28">
        <v>742.09</v>
      </c>
    </row>
    <row r="2671" spans="13:14" ht="15" x14ac:dyDescent="0.35">
      <c r="M2671" s="27" t="s">
        <v>1085</v>
      </c>
      <c r="N2671" s="28">
        <v>336.76</v>
      </c>
    </row>
    <row r="2672" spans="13:14" ht="15" x14ac:dyDescent="0.35">
      <c r="M2672" s="27" t="s">
        <v>1085</v>
      </c>
      <c r="N2672" s="28">
        <v>147.19999999999999</v>
      </c>
    </row>
    <row r="2673" spans="13:14" ht="15" x14ac:dyDescent="0.35">
      <c r="M2673" s="27" t="s">
        <v>1085</v>
      </c>
      <c r="N2673" s="28">
        <v>4016.58</v>
      </c>
    </row>
    <row r="2674" spans="13:14" ht="15" x14ac:dyDescent="0.35">
      <c r="M2674" s="27" t="s">
        <v>1085</v>
      </c>
      <c r="N2674" s="28">
        <v>306.39</v>
      </c>
    </row>
    <row r="2675" spans="13:14" ht="15" x14ac:dyDescent="0.35">
      <c r="M2675" s="27" t="s">
        <v>1085</v>
      </c>
      <c r="N2675" s="28">
        <v>97.96</v>
      </c>
    </row>
    <row r="2676" spans="13:14" ht="15" x14ac:dyDescent="0.35">
      <c r="M2676" s="27" t="s">
        <v>1085</v>
      </c>
      <c r="N2676" s="28">
        <v>59.4</v>
      </c>
    </row>
    <row r="2677" spans="13:14" ht="15" x14ac:dyDescent="0.35">
      <c r="M2677" s="27" t="s">
        <v>1085</v>
      </c>
      <c r="N2677" s="28">
        <v>633.94000000000005</v>
      </c>
    </row>
    <row r="2678" spans="13:14" ht="15" x14ac:dyDescent="0.35">
      <c r="M2678" s="27" t="s">
        <v>1085</v>
      </c>
      <c r="N2678" s="28">
        <v>158.03</v>
      </c>
    </row>
    <row r="2679" spans="13:14" ht="15" x14ac:dyDescent="0.35">
      <c r="M2679" s="27" t="s">
        <v>492</v>
      </c>
      <c r="N2679" s="28">
        <v>2043.4</v>
      </c>
    </row>
    <row r="2680" spans="13:14" ht="15" x14ac:dyDescent="0.35">
      <c r="M2680" s="27" t="s">
        <v>494</v>
      </c>
      <c r="N2680" s="28">
        <v>732.72</v>
      </c>
    </row>
    <row r="2681" spans="13:14" ht="15" x14ac:dyDescent="0.35">
      <c r="M2681" s="27" t="s">
        <v>1085</v>
      </c>
      <c r="N2681" s="28">
        <v>159.33000000000001</v>
      </c>
    </row>
    <row r="2682" spans="13:14" ht="15" x14ac:dyDescent="0.35">
      <c r="M2682" s="27" t="s">
        <v>1085</v>
      </c>
      <c r="N2682" s="28">
        <v>665.95</v>
      </c>
    </row>
    <row r="2683" spans="13:14" ht="15" x14ac:dyDescent="0.35">
      <c r="M2683" s="27" t="s">
        <v>1084</v>
      </c>
      <c r="N2683" s="28">
        <v>934.63</v>
      </c>
    </row>
    <row r="2684" spans="13:14" ht="15" x14ac:dyDescent="0.35">
      <c r="M2684" s="27" t="s">
        <v>1084</v>
      </c>
      <c r="N2684" s="28">
        <v>617.09</v>
      </c>
    </row>
    <row r="2685" spans="13:14" ht="15" x14ac:dyDescent="0.35">
      <c r="M2685" s="27" t="s">
        <v>1084</v>
      </c>
      <c r="N2685" s="28">
        <v>1417.29</v>
      </c>
    </row>
    <row r="2686" spans="13:14" ht="15" x14ac:dyDescent="0.35">
      <c r="M2686" s="27" t="s">
        <v>1084</v>
      </c>
      <c r="N2686" s="28">
        <v>1102.44</v>
      </c>
    </row>
    <row r="2687" spans="13:14" ht="15" x14ac:dyDescent="0.35">
      <c r="M2687" s="27" t="s">
        <v>1119</v>
      </c>
      <c r="N2687" s="28">
        <v>3879</v>
      </c>
    </row>
    <row r="2688" spans="13:14" ht="15" x14ac:dyDescent="0.35">
      <c r="M2688" s="27" t="s">
        <v>1084</v>
      </c>
      <c r="N2688" s="28">
        <v>1358.25</v>
      </c>
    </row>
    <row r="2689" spans="13:14" ht="15" x14ac:dyDescent="0.35">
      <c r="M2689" s="27" t="s">
        <v>1085</v>
      </c>
      <c r="N2689" s="28">
        <v>784.44</v>
      </c>
    </row>
    <row r="2690" spans="13:14" ht="15" x14ac:dyDescent="0.35">
      <c r="M2690" s="27" t="s">
        <v>1084</v>
      </c>
      <c r="N2690" s="28">
        <v>1114.07</v>
      </c>
    </row>
    <row r="2691" spans="13:14" ht="15" x14ac:dyDescent="0.35">
      <c r="M2691" s="27" t="s">
        <v>1085</v>
      </c>
      <c r="N2691" s="28">
        <v>1165.21</v>
      </c>
    </row>
    <row r="2692" spans="13:14" ht="15" x14ac:dyDescent="0.35">
      <c r="M2692" s="27" t="s">
        <v>1085</v>
      </c>
      <c r="N2692" s="28">
        <v>887.55</v>
      </c>
    </row>
    <row r="2693" spans="13:14" ht="15" x14ac:dyDescent="0.35">
      <c r="M2693" s="27" t="s">
        <v>492</v>
      </c>
      <c r="N2693" s="28">
        <v>5755.32</v>
      </c>
    </row>
    <row r="2694" spans="13:14" ht="15" x14ac:dyDescent="0.35">
      <c r="M2694" s="27" t="s">
        <v>1084</v>
      </c>
      <c r="N2694" s="28">
        <v>1045.83</v>
      </c>
    </row>
    <row r="2695" spans="13:14" ht="15" x14ac:dyDescent="0.35">
      <c r="M2695" s="27" t="s">
        <v>1084</v>
      </c>
      <c r="N2695" s="28">
        <v>4657.3</v>
      </c>
    </row>
    <row r="2696" spans="13:14" ht="15" x14ac:dyDescent="0.35">
      <c r="M2696" s="27" t="s">
        <v>1084</v>
      </c>
      <c r="N2696" s="28">
        <v>29.4</v>
      </c>
    </row>
    <row r="2697" spans="13:14" ht="15" x14ac:dyDescent="0.35">
      <c r="M2697" s="27" t="s">
        <v>492</v>
      </c>
      <c r="N2697" s="28">
        <v>2622.14</v>
      </c>
    </row>
    <row r="2698" spans="13:14" ht="15" x14ac:dyDescent="0.35">
      <c r="M2698" s="27" t="s">
        <v>1084</v>
      </c>
      <c r="N2698" s="28">
        <v>268.39999999999998</v>
      </c>
    </row>
    <row r="2699" spans="13:14" ht="15" x14ac:dyDescent="0.35">
      <c r="M2699" s="27" t="s">
        <v>1083</v>
      </c>
      <c r="N2699" s="28">
        <v>115675.67</v>
      </c>
    </row>
    <row r="2700" spans="13:14" ht="15" x14ac:dyDescent="0.35">
      <c r="M2700" s="27" t="s">
        <v>1084</v>
      </c>
      <c r="N2700" s="28">
        <v>1483.29</v>
      </c>
    </row>
    <row r="2701" spans="13:14" ht="15" x14ac:dyDescent="0.35">
      <c r="M2701" s="27" t="s">
        <v>1084</v>
      </c>
      <c r="N2701" s="28">
        <v>2496.3000000000002</v>
      </c>
    </row>
    <row r="2702" spans="13:14" ht="15" x14ac:dyDescent="0.35">
      <c r="M2702" s="27" t="s">
        <v>1084</v>
      </c>
      <c r="N2702" s="28">
        <v>1174.0999999999999</v>
      </c>
    </row>
    <row r="2703" spans="13:14" ht="15" x14ac:dyDescent="0.35">
      <c r="M2703" s="27" t="s">
        <v>1084</v>
      </c>
      <c r="N2703" s="28">
        <v>664.83</v>
      </c>
    </row>
    <row r="2704" spans="13:14" ht="15" x14ac:dyDescent="0.35">
      <c r="M2704" s="27" t="s">
        <v>1084</v>
      </c>
      <c r="N2704" s="28">
        <v>1738.57</v>
      </c>
    </row>
    <row r="2705" spans="13:14" ht="15" x14ac:dyDescent="0.35">
      <c r="M2705" s="27" t="s">
        <v>1084</v>
      </c>
      <c r="N2705" s="28">
        <v>748.26</v>
      </c>
    </row>
    <row r="2706" spans="13:14" ht="15" x14ac:dyDescent="0.35">
      <c r="M2706" s="27" t="s">
        <v>1084</v>
      </c>
      <c r="N2706" s="28">
        <v>826.19</v>
      </c>
    </row>
    <row r="2707" spans="13:14" ht="15" x14ac:dyDescent="0.35">
      <c r="M2707" s="27" t="s">
        <v>1084</v>
      </c>
      <c r="N2707" s="28">
        <v>1164.67</v>
      </c>
    </row>
    <row r="2708" spans="13:14" ht="15" x14ac:dyDescent="0.35">
      <c r="M2708" s="27" t="s">
        <v>1096</v>
      </c>
      <c r="N2708" s="28">
        <v>164.25</v>
      </c>
    </row>
    <row r="2709" spans="13:14" ht="15" x14ac:dyDescent="0.35">
      <c r="M2709" s="27" t="s">
        <v>1096</v>
      </c>
      <c r="N2709" s="28">
        <v>12.32</v>
      </c>
    </row>
    <row r="2710" spans="13:14" ht="15" x14ac:dyDescent="0.35">
      <c r="M2710" s="27" t="s">
        <v>1096</v>
      </c>
      <c r="N2710" s="28">
        <v>43.13</v>
      </c>
    </row>
    <row r="2711" spans="13:14" ht="15" x14ac:dyDescent="0.35">
      <c r="M2711" s="27" t="s">
        <v>1096</v>
      </c>
      <c r="N2711" s="28">
        <v>900</v>
      </c>
    </row>
    <row r="2712" spans="13:14" ht="15" x14ac:dyDescent="0.35">
      <c r="M2712" s="27" t="s">
        <v>1096</v>
      </c>
      <c r="N2712" s="28">
        <v>79.05</v>
      </c>
    </row>
    <row r="2713" spans="13:14" ht="15" x14ac:dyDescent="0.35">
      <c r="M2713" s="27" t="s">
        <v>1096</v>
      </c>
      <c r="N2713" s="28">
        <v>127</v>
      </c>
    </row>
    <row r="2714" spans="13:14" ht="15" x14ac:dyDescent="0.35">
      <c r="M2714" s="27" t="s">
        <v>1084</v>
      </c>
      <c r="N2714" s="28">
        <v>1726.05</v>
      </c>
    </row>
    <row r="2715" spans="13:14" ht="15" x14ac:dyDescent="0.35">
      <c r="M2715" s="27" t="s">
        <v>1084</v>
      </c>
      <c r="N2715" s="28">
        <v>1881.31</v>
      </c>
    </row>
    <row r="2716" spans="13:14" ht="15" x14ac:dyDescent="0.35">
      <c r="M2716" s="27" t="s">
        <v>1084</v>
      </c>
      <c r="N2716" s="28">
        <v>2309.44</v>
      </c>
    </row>
    <row r="2717" spans="13:14" ht="15" x14ac:dyDescent="0.35">
      <c r="M2717" s="27" t="s">
        <v>1084</v>
      </c>
      <c r="N2717" s="28">
        <v>931.82</v>
      </c>
    </row>
    <row r="2718" spans="13:14" ht="15" x14ac:dyDescent="0.35">
      <c r="M2718" s="27" t="s">
        <v>1085</v>
      </c>
      <c r="N2718" s="28">
        <v>447.32</v>
      </c>
    </row>
    <row r="2719" spans="13:14" ht="15" x14ac:dyDescent="0.35">
      <c r="M2719" s="27" t="s">
        <v>1084</v>
      </c>
      <c r="N2719" s="28">
        <v>746.94</v>
      </c>
    </row>
    <row r="2720" spans="13:14" ht="15" x14ac:dyDescent="0.35">
      <c r="M2720" s="27" t="s">
        <v>1085</v>
      </c>
      <c r="N2720" s="28">
        <v>489.59</v>
      </c>
    </row>
    <row r="2721" spans="13:14" ht="15" x14ac:dyDescent="0.35">
      <c r="M2721" s="27" t="s">
        <v>1085</v>
      </c>
      <c r="N2721" s="28">
        <v>152.74</v>
      </c>
    </row>
    <row r="2722" spans="13:14" ht="15" x14ac:dyDescent="0.35">
      <c r="M2722" s="27" t="s">
        <v>1085</v>
      </c>
      <c r="N2722" s="28">
        <v>473.13</v>
      </c>
    </row>
    <row r="2723" spans="13:14" ht="15" x14ac:dyDescent="0.35">
      <c r="M2723" s="27" t="s">
        <v>1085</v>
      </c>
      <c r="N2723" s="28">
        <v>191.6</v>
      </c>
    </row>
    <row r="2724" spans="13:14" ht="15" x14ac:dyDescent="0.35">
      <c r="M2724" s="27" t="s">
        <v>1084</v>
      </c>
      <c r="N2724" s="28">
        <v>750.06</v>
      </c>
    </row>
    <row r="2725" spans="13:14" ht="15" x14ac:dyDescent="0.35">
      <c r="M2725" s="27" t="s">
        <v>492</v>
      </c>
      <c r="N2725" s="28">
        <v>2524.3200000000002</v>
      </c>
    </row>
    <row r="2726" spans="13:14" ht="15" x14ac:dyDescent="0.35">
      <c r="M2726" s="27" t="s">
        <v>1084</v>
      </c>
      <c r="N2726" s="28">
        <v>750.06</v>
      </c>
    </row>
    <row r="2727" spans="13:14" ht="15" x14ac:dyDescent="0.35">
      <c r="M2727" s="27" t="s">
        <v>1084</v>
      </c>
      <c r="N2727" s="28">
        <v>1256.71</v>
      </c>
    </row>
    <row r="2728" spans="13:14" ht="15" x14ac:dyDescent="0.35">
      <c r="M2728" s="27" t="s">
        <v>1110</v>
      </c>
      <c r="N2728" s="28">
        <v>721</v>
      </c>
    </row>
    <row r="2729" spans="13:14" ht="15" x14ac:dyDescent="0.35">
      <c r="M2729" s="27" t="s">
        <v>1085</v>
      </c>
      <c r="N2729" s="28">
        <v>27448.41</v>
      </c>
    </row>
    <row r="2730" spans="13:14" ht="15" x14ac:dyDescent="0.35">
      <c r="M2730" s="27" t="s">
        <v>1085</v>
      </c>
      <c r="N2730" s="28">
        <v>6462.04</v>
      </c>
    </row>
    <row r="2731" spans="13:14" ht="15" x14ac:dyDescent="0.35">
      <c r="M2731" s="27" t="s">
        <v>1084</v>
      </c>
      <c r="N2731" s="28">
        <v>2113.4499999999998</v>
      </c>
    </row>
    <row r="2732" spans="13:14" ht="15" x14ac:dyDescent="0.35">
      <c r="M2732" s="27" t="s">
        <v>1084</v>
      </c>
      <c r="N2732" s="28">
        <v>921.47</v>
      </c>
    </row>
    <row r="2733" spans="13:14" ht="15" x14ac:dyDescent="0.35">
      <c r="M2733" s="27" t="s">
        <v>1085</v>
      </c>
      <c r="N2733" s="28">
        <v>1237.71</v>
      </c>
    </row>
    <row r="2734" spans="13:14" ht="15" x14ac:dyDescent="0.35">
      <c r="M2734" s="27" t="s">
        <v>1085</v>
      </c>
      <c r="N2734" s="28">
        <v>3251.4</v>
      </c>
    </row>
    <row r="2735" spans="13:14" ht="15" x14ac:dyDescent="0.35">
      <c r="M2735" s="27" t="s">
        <v>1084</v>
      </c>
      <c r="N2735" s="28">
        <v>997.75</v>
      </c>
    </row>
    <row r="2736" spans="13:14" ht="15" x14ac:dyDescent="0.35">
      <c r="M2736" s="27" t="s">
        <v>1085</v>
      </c>
      <c r="N2736" s="28">
        <v>274.64</v>
      </c>
    </row>
    <row r="2737" spans="13:14" ht="15" x14ac:dyDescent="0.35">
      <c r="M2737" s="27" t="s">
        <v>1085</v>
      </c>
      <c r="N2737" s="28">
        <v>540.21</v>
      </c>
    </row>
    <row r="2738" spans="13:14" ht="15" x14ac:dyDescent="0.35">
      <c r="M2738" s="27" t="s">
        <v>1085</v>
      </c>
      <c r="N2738" s="28">
        <v>303.61</v>
      </c>
    </row>
    <row r="2739" spans="13:14" ht="15" x14ac:dyDescent="0.35">
      <c r="M2739" s="27" t="s">
        <v>1085</v>
      </c>
      <c r="N2739" s="28">
        <v>201.71</v>
      </c>
    </row>
    <row r="2740" spans="13:14" ht="15" x14ac:dyDescent="0.35">
      <c r="M2740" s="27" t="s">
        <v>1085</v>
      </c>
      <c r="N2740" s="28">
        <v>4631.0200000000004</v>
      </c>
    </row>
    <row r="2741" spans="13:14" ht="15" x14ac:dyDescent="0.35">
      <c r="M2741" s="27" t="s">
        <v>1085</v>
      </c>
      <c r="N2741" s="28">
        <v>2532.12</v>
      </c>
    </row>
    <row r="2742" spans="13:14" ht="15" x14ac:dyDescent="0.35">
      <c r="M2742" s="27" t="s">
        <v>1085</v>
      </c>
      <c r="N2742" s="28">
        <v>422.4</v>
      </c>
    </row>
    <row r="2743" spans="13:14" ht="15" x14ac:dyDescent="0.35">
      <c r="M2743" s="27" t="s">
        <v>1085</v>
      </c>
      <c r="N2743" s="28">
        <v>200.69</v>
      </c>
    </row>
    <row r="2744" spans="13:14" ht="15" x14ac:dyDescent="0.35">
      <c r="M2744" s="27" t="s">
        <v>1085</v>
      </c>
      <c r="N2744" s="28">
        <v>449.83</v>
      </c>
    </row>
    <row r="2745" spans="13:14" ht="15" x14ac:dyDescent="0.35">
      <c r="M2745" s="27" t="s">
        <v>1085</v>
      </c>
      <c r="N2745" s="28">
        <v>28514.49</v>
      </c>
    </row>
    <row r="2746" spans="13:14" ht="15" x14ac:dyDescent="0.35">
      <c r="M2746" s="27" t="s">
        <v>1085</v>
      </c>
      <c r="N2746" s="28">
        <v>790.31</v>
      </c>
    </row>
    <row r="2747" spans="13:14" ht="15" x14ac:dyDescent="0.35">
      <c r="M2747" s="27" t="s">
        <v>1085</v>
      </c>
      <c r="N2747" s="28">
        <v>607</v>
      </c>
    </row>
    <row r="2748" spans="13:14" ht="15" x14ac:dyDescent="0.35">
      <c r="M2748" s="27" t="s">
        <v>1085</v>
      </c>
      <c r="N2748" s="28">
        <v>533.6</v>
      </c>
    </row>
    <row r="2749" spans="13:14" ht="15" x14ac:dyDescent="0.35">
      <c r="M2749" s="27" t="s">
        <v>1085</v>
      </c>
      <c r="N2749" s="28">
        <v>1304.1099999999999</v>
      </c>
    </row>
    <row r="2750" spans="13:14" ht="15" x14ac:dyDescent="0.35">
      <c r="M2750" s="27" t="s">
        <v>1085</v>
      </c>
      <c r="N2750" s="28">
        <v>150.07</v>
      </c>
    </row>
    <row r="2751" spans="13:14" ht="15" x14ac:dyDescent="0.35">
      <c r="M2751" s="27" t="s">
        <v>1084</v>
      </c>
      <c r="N2751" s="28">
        <v>1367.28</v>
      </c>
    </row>
    <row r="2752" spans="13:14" ht="15" x14ac:dyDescent="0.35">
      <c r="M2752" s="27" t="s">
        <v>1084</v>
      </c>
      <c r="N2752" s="28">
        <v>904.72</v>
      </c>
    </row>
    <row r="2753" spans="13:14" ht="15" x14ac:dyDescent="0.35">
      <c r="M2753" s="27" t="s">
        <v>1084</v>
      </c>
      <c r="N2753" s="28">
        <v>1483.16</v>
      </c>
    </row>
    <row r="2754" spans="13:14" ht="15" x14ac:dyDescent="0.35">
      <c r="M2754" s="27" t="s">
        <v>1085</v>
      </c>
      <c r="N2754" s="28">
        <v>12864.42</v>
      </c>
    </row>
    <row r="2755" spans="13:14" ht="15" x14ac:dyDescent="0.35">
      <c r="M2755" s="27" t="s">
        <v>1084</v>
      </c>
      <c r="N2755" s="28">
        <v>798.82</v>
      </c>
    </row>
    <row r="2756" spans="13:14" ht="15" x14ac:dyDescent="0.35">
      <c r="M2756" s="27" t="s">
        <v>1084</v>
      </c>
      <c r="N2756" s="28">
        <v>1367.28</v>
      </c>
    </row>
    <row r="2757" spans="13:14" ht="15" x14ac:dyDescent="0.35">
      <c r="M2757" s="27" t="s">
        <v>1084</v>
      </c>
      <c r="N2757" s="28">
        <v>1367.28</v>
      </c>
    </row>
    <row r="2758" spans="13:14" ht="15" x14ac:dyDescent="0.35">
      <c r="M2758" s="27" t="s">
        <v>1084</v>
      </c>
      <c r="N2758" s="28">
        <v>1366.28</v>
      </c>
    </row>
    <row r="2759" spans="13:14" ht="15" x14ac:dyDescent="0.35">
      <c r="M2759" s="27" t="s">
        <v>1084</v>
      </c>
      <c r="N2759" s="28">
        <v>976.13</v>
      </c>
    </row>
    <row r="2760" spans="13:14" ht="15" x14ac:dyDescent="0.35">
      <c r="M2760" s="27" t="s">
        <v>1084</v>
      </c>
      <c r="N2760" s="28">
        <v>2408.37</v>
      </c>
    </row>
    <row r="2761" spans="13:14" ht="15" x14ac:dyDescent="0.35">
      <c r="M2761" s="27" t="s">
        <v>1084</v>
      </c>
      <c r="N2761" s="28">
        <v>3511.66</v>
      </c>
    </row>
    <row r="2762" spans="13:14" ht="15" x14ac:dyDescent="0.35">
      <c r="M2762" s="27" t="s">
        <v>1084</v>
      </c>
      <c r="N2762" s="28">
        <v>940.5</v>
      </c>
    </row>
    <row r="2763" spans="13:14" ht="15" x14ac:dyDescent="0.35">
      <c r="M2763" s="27" t="s">
        <v>1084</v>
      </c>
      <c r="N2763" s="28">
        <v>1630.06</v>
      </c>
    </row>
    <row r="2764" spans="13:14" ht="15" x14ac:dyDescent="0.35">
      <c r="M2764" s="27" t="s">
        <v>1084</v>
      </c>
      <c r="N2764" s="28">
        <v>555.29999999999995</v>
      </c>
    </row>
    <row r="2765" spans="13:14" ht="15" x14ac:dyDescent="0.35">
      <c r="M2765" s="27" t="s">
        <v>1085</v>
      </c>
      <c r="N2765" s="28">
        <v>11224.81</v>
      </c>
    </row>
    <row r="2766" spans="13:14" ht="15" x14ac:dyDescent="0.35">
      <c r="M2766" s="27" t="s">
        <v>1084</v>
      </c>
      <c r="N2766" s="28">
        <v>823.27</v>
      </c>
    </row>
    <row r="2767" spans="13:14" ht="15" x14ac:dyDescent="0.35">
      <c r="M2767" s="27" t="s">
        <v>1084</v>
      </c>
      <c r="N2767" s="28">
        <v>2132.87</v>
      </c>
    </row>
    <row r="2768" spans="13:14" ht="15" x14ac:dyDescent="0.35">
      <c r="M2768" s="27" t="s">
        <v>1084</v>
      </c>
      <c r="N2768" s="28">
        <v>1560.34</v>
      </c>
    </row>
    <row r="2769" spans="13:14" ht="15" x14ac:dyDescent="0.35">
      <c r="M2769" s="27" t="s">
        <v>1084</v>
      </c>
      <c r="N2769" s="28">
        <v>986.62</v>
      </c>
    </row>
    <row r="2770" spans="13:14" ht="15" x14ac:dyDescent="0.35">
      <c r="M2770" s="27" t="s">
        <v>1085</v>
      </c>
      <c r="N2770" s="28">
        <v>571.97</v>
      </c>
    </row>
    <row r="2771" spans="13:14" ht="15" x14ac:dyDescent="0.35">
      <c r="M2771" s="27" t="s">
        <v>1085</v>
      </c>
      <c r="N2771" s="28">
        <v>560.52</v>
      </c>
    </row>
    <row r="2772" spans="13:14" ht="15" x14ac:dyDescent="0.35">
      <c r="M2772" s="27" t="s">
        <v>1084</v>
      </c>
      <c r="N2772" s="28">
        <v>589.35</v>
      </c>
    </row>
    <row r="2773" spans="13:14" ht="15" x14ac:dyDescent="0.35">
      <c r="M2773" s="27" t="s">
        <v>1085</v>
      </c>
      <c r="N2773" s="28">
        <v>1034.17</v>
      </c>
    </row>
    <row r="2774" spans="13:14" ht="15" x14ac:dyDescent="0.35">
      <c r="M2774" s="27" t="s">
        <v>1085</v>
      </c>
      <c r="N2774" s="28">
        <v>219.72</v>
      </c>
    </row>
    <row r="2775" spans="13:14" ht="15" x14ac:dyDescent="0.35">
      <c r="M2775" s="27" t="s">
        <v>1085</v>
      </c>
      <c r="N2775" s="28">
        <v>131.72</v>
      </c>
    </row>
    <row r="2776" spans="13:14" ht="15" x14ac:dyDescent="0.35">
      <c r="M2776" s="27" t="s">
        <v>1085</v>
      </c>
      <c r="N2776" s="28">
        <v>417.38</v>
      </c>
    </row>
    <row r="2777" spans="13:14" ht="15" x14ac:dyDescent="0.35">
      <c r="M2777" s="27" t="s">
        <v>1085</v>
      </c>
      <c r="N2777" s="28">
        <v>1983.16</v>
      </c>
    </row>
    <row r="2778" spans="13:14" ht="15" x14ac:dyDescent="0.35">
      <c r="M2778" s="27" t="s">
        <v>1084</v>
      </c>
      <c r="N2778" s="28">
        <v>898.86</v>
      </c>
    </row>
    <row r="2779" spans="13:14" ht="15" x14ac:dyDescent="0.35">
      <c r="M2779" s="27" t="s">
        <v>1085</v>
      </c>
      <c r="N2779" s="28">
        <v>187.09</v>
      </c>
    </row>
    <row r="2780" spans="13:14" ht="15" x14ac:dyDescent="0.35">
      <c r="M2780" s="27" t="s">
        <v>1085</v>
      </c>
      <c r="N2780" s="28">
        <v>142.5</v>
      </c>
    </row>
    <row r="2781" spans="13:14" ht="15" x14ac:dyDescent="0.35">
      <c r="M2781" s="27" t="s">
        <v>1085</v>
      </c>
      <c r="N2781" s="28">
        <v>3835.38</v>
      </c>
    </row>
    <row r="2782" spans="13:14" ht="15" x14ac:dyDescent="0.35">
      <c r="M2782" s="27" t="s">
        <v>1085</v>
      </c>
      <c r="N2782" s="28">
        <v>1921.96</v>
      </c>
    </row>
    <row r="2783" spans="13:14" ht="15" x14ac:dyDescent="0.35">
      <c r="M2783" s="27" t="s">
        <v>1085</v>
      </c>
      <c r="N2783" s="28">
        <v>894.3</v>
      </c>
    </row>
    <row r="2784" spans="13:14" ht="15" x14ac:dyDescent="0.35">
      <c r="M2784" s="27" t="s">
        <v>1084</v>
      </c>
      <c r="N2784" s="28">
        <v>390.91</v>
      </c>
    </row>
    <row r="2785" spans="13:14" ht="15" x14ac:dyDescent="0.35">
      <c r="M2785" s="27" t="s">
        <v>1084</v>
      </c>
      <c r="N2785" s="28">
        <v>1480.48</v>
      </c>
    </row>
    <row r="2786" spans="13:14" ht="15" x14ac:dyDescent="0.35">
      <c r="M2786" s="27" t="s">
        <v>1084</v>
      </c>
      <c r="N2786" s="28">
        <v>2610.7199999999998</v>
      </c>
    </row>
    <row r="2787" spans="13:14" ht="15" x14ac:dyDescent="0.35">
      <c r="M2787" s="27" t="s">
        <v>1084</v>
      </c>
      <c r="N2787" s="28">
        <v>1037.78</v>
      </c>
    </row>
    <row r="2788" spans="13:14" ht="15" x14ac:dyDescent="0.35">
      <c r="M2788" s="27" t="s">
        <v>1084</v>
      </c>
      <c r="N2788" s="28">
        <v>804.68</v>
      </c>
    </row>
    <row r="2789" spans="13:14" ht="15" x14ac:dyDescent="0.35">
      <c r="M2789" s="27" t="s">
        <v>1085</v>
      </c>
      <c r="N2789" s="28">
        <v>1238.8</v>
      </c>
    </row>
    <row r="2790" spans="13:14" ht="15" x14ac:dyDescent="0.35">
      <c r="M2790" s="27" t="s">
        <v>1084</v>
      </c>
      <c r="N2790" s="28">
        <v>11344.86</v>
      </c>
    </row>
    <row r="2791" spans="13:14" ht="15" x14ac:dyDescent="0.35">
      <c r="M2791" s="27" t="s">
        <v>1085</v>
      </c>
      <c r="N2791" s="28">
        <v>419.55</v>
      </c>
    </row>
    <row r="2792" spans="13:14" ht="15" x14ac:dyDescent="0.35">
      <c r="M2792" s="27" t="s">
        <v>1084</v>
      </c>
      <c r="N2792" s="28">
        <v>703.7</v>
      </c>
    </row>
    <row r="2793" spans="13:14" ht="15" x14ac:dyDescent="0.35">
      <c r="M2793" s="27" t="s">
        <v>1084</v>
      </c>
      <c r="N2793" s="28">
        <v>1213.8</v>
      </c>
    </row>
    <row r="2794" spans="13:14" ht="15" x14ac:dyDescent="0.35">
      <c r="M2794" s="27" t="s">
        <v>1084</v>
      </c>
      <c r="N2794" s="28">
        <v>2421.44</v>
      </c>
    </row>
    <row r="2795" spans="13:14" ht="15" x14ac:dyDescent="0.35">
      <c r="M2795" s="27" t="s">
        <v>1085</v>
      </c>
      <c r="N2795" s="28">
        <v>193.02</v>
      </c>
    </row>
    <row r="2796" spans="13:14" ht="15" x14ac:dyDescent="0.35">
      <c r="M2796" s="27" t="s">
        <v>1085</v>
      </c>
      <c r="N2796" s="28">
        <v>398.3</v>
      </c>
    </row>
    <row r="2797" spans="13:14" ht="15" x14ac:dyDescent="0.35">
      <c r="M2797" s="27" t="s">
        <v>1085</v>
      </c>
      <c r="N2797" s="28">
        <v>3846.5</v>
      </c>
    </row>
    <row r="2798" spans="13:14" ht="15" x14ac:dyDescent="0.35">
      <c r="M2798" s="27" t="s">
        <v>1085</v>
      </c>
      <c r="N2798" s="28">
        <v>522.58000000000004</v>
      </c>
    </row>
    <row r="2799" spans="13:14" ht="15" x14ac:dyDescent="0.35">
      <c r="M2799" s="27" t="s">
        <v>1085</v>
      </c>
      <c r="N2799" s="28">
        <v>5355.91</v>
      </c>
    </row>
    <row r="2800" spans="13:14" ht="15" x14ac:dyDescent="0.35">
      <c r="M2800" s="27" t="s">
        <v>1085</v>
      </c>
      <c r="N2800" s="28">
        <v>3168.54</v>
      </c>
    </row>
    <row r="2801" spans="13:14" ht="15" x14ac:dyDescent="0.35">
      <c r="M2801" s="27" t="s">
        <v>1084</v>
      </c>
      <c r="N2801" s="28">
        <v>783.68</v>
      </c>
    </row>
    <row r="2802" spans="13:14" ht="15" x14ac:dyDescent="0.35">
      <c r="M2802" s="27" t="s">
        <v>1084</v>
      </c>
      <c r="N2802" s="28">
        <v>1181.06</v>
      </c>
    </row>
    <row r="2803" spans="13:14" ht="15" x14ac:dyDescent="0.35">
      <c r="M2803" s="27" t="s">
        <v>1084</v>
      </c>
      <c r="N2803" s="28">
        <v>3110.32</v>
      </c>
    </row>
    <row r="2804" spans="13:14" ht="15" x14ac:dyDescent="0.35">
      <c r="M2804" s="27" t="s">
        <v>1085</v>
      </c>
      <c r="N2804" s="28">
        <v>569.99</v>
      </c>
    </row>
    <row r="2805" spans="13:14" ht="15" x14ac:dyDescent="0.35">
      <c r="M2805" s="27" t="s">
        <v>1085</v>
      </c>
      <c r="N2805" s="28">
        <v>765.2</v>
      </c>
    </row>
    <row r="2806" spans="13:14" ht="15" x14ac:dyDescent="0.35">
      <c r="M2806" s="27" t="s">
        <v>1085</v>
      </c>
      <c r="N2806" s="28">
        <v>717.71</v>
      </c>
    </row>
    <row r="2807" spans="13:14" ht="15" x14ac:dyDescent="0.35">
      <c r="M2807" s="27" t="s">
        <v>1084</v>
      </c>
      <c r="N2807" s="28">
        <v>934.06</v>
      </c>
    </row>
    <row r="2808" spans="13:14" ht="15" x14ac:dyDescent="0.35">
      <c r="M2808" s="27" t="s">
        <v>1085</v>
      </c>
      <c r="N2808" s="28">
        <v>778</v>
      </c>
    </row>
    <row r="2809" spans="13:14" ht="15" x14ac:dyDescent="0.35">
      <c r="M2809" s="27" t="s">
        <v>1084</v>
      </c>
      <c r="N2809" s="28">
        <v>1587.12</v>
      </c>
    </row>
    <row r="2810" spans="13:14" ht="15" x14ac:dyDescent="0.35">
      <c r="M2810" s="27" t="s">
        <v>1084</v>
      </c>
      <c r="N2810" s="28">
        <v>738.49</v>
      </c>
    </row>
    <row r="2811" spans="13:14" ht="15" x14ac:dyDescent="0.35">
      <c r="M2811" s="27" t="s">
        <v>1084</v>
      </c>
      <c r="N2811" s="28">
        <v>259.16000000000003</v>
      </c>
    </row>
    <row r="2812" spans="13:14" ht="15" x14ac:dyDescent="0.35">
      <c r="M2812" s="27" t="s">
        <v>1084</v>
      </c>
      <c r="N2812" s="28">
        <v>2606.6</v>
      </c>
    </row>
    <row r="2813" spans="13:14" ht="15" x14ac:dyDescent="0.35">
      <c r="M2813" s="27" t="s">
        <v>1085</v>
      </c>
      <c r="N2813" s="28">
        <v>737.29</v>
      </c>
    </row>
    <row r="2814" spans="13:14" ht="15" x14ac:dyDescent="0.35">
      <c r="M2814" s="27" t="s">
        <v>1085</v>
      </c>
      <c r="N2814" s="28">
        <v>504.48</v>
      </c>
    </row>
    <row r="2815" spans="13:14" ht="15" x14ac:dyDescent="0.35">
      <c r="M2815" s="27" t="s">
        <v>1127</v>
      </c>
      <c r="N2815" s="28">
        <v>1560</v>
      </c>
    </row>
    <row r="2816" spans="13:14" ht="15" x14ac:dyDescent="0.35">
      <c r="M2816" s="27" t="s">
        <v>1085</v>
      </c>
      <c r="N2816" s="28">
        <v>451.6</v>
      </c>
    </row>
    <row r="2817" spans="13:14" ht="15" x14ac:dyDescent="0.35">
      <c r="M2817" s="27" t="s">
        <v>1085</v>
      </c>
      <c r="N2817" s="28">
        <v>476.3</v>
      </c>
    </row>
    <row r="2818" spans="13:14" ht="15" x14ac:dyDescent="0.35">
      <c r="M2818" s="27" t="s">
        <v>1085</v>
      </c>
      <c r="N2818" s="28">
        <v>3084</v>
      </c>
    </row>
    <row r="2819" spans="13:14" ht="15" x14ac:dyDescent="0.35">
      <c r="M2819" s="27" t="s">
        <v>1085</v>
      </c>
      <c r="N2819" s="28">
        <v>1134.48</v>
      </c>
    </row>
    <row r="2820" spans="13:14" ht="15" x14ac:dyDescent="0.35">
      <c r="M2820" s="27" t="s">
        <v>1085</v>
      </c>
      <c r="N2820" s="28">
        <v>1094.7</v>
      </c>
    </row>
    <row r="2821" spans="13:14" ht="15" x14ac:dyDescent="0.35">
      <c r="M2821" s="27" t="s">
        <v>1085</v>
      </c>
      <c r="N2821" s="28">
        <v>560.86</v>
      </c>
    </row>
    <row r="2822" spans="13:14" ht="15" x14ac:dyDescent="0.35">
      <c r="M2822" s="27" t="s">
        <v>1085</v>
      </c>
      <c r="N2822" s="28">
        <v>289.74</v>
      </c>
    </row>
    <row r="2823" spans="13:14" ht="15" x14ac:dyDescent="0.35">
      <c r="M2823" s="27" t="s">
        <v>1085</v>
      </c>
      <c r="N2823" s="28">
        <v>3527.09</v>
      </c>
    </row>
    <row r="2824" spans="13:14" ht="15" x14ac:dyDescent="0.35">
      <c r="M2824" s="27" t="s">
        <v>1084</v>
      </c>
      <c r="N2824" s="28">
        <v>3183.8</v>
      </c>
    </row>
    <row r="2825" spans="13:14" ht="15" x14ac:dyDescent="0.35">
      <c r="M2825" s="27" t="s">
        <v>1084</v>
      </c>
      <c r="N2825" s="28">
        <v>908.06</v>
      </c>
    </row>
    <row r="2826" spans="13:14" ht="15" x14ac:dyDescent="0.35">
      <c r="M2826" s="27" t="s">
        <v>1084</v>
      </c>
      <c r="N2826" s="28">
        <v>958.22</v>
      </c>
    </row>
    <row r="2827" spans="13:14" ht="15" x14ac:dyDescent="0.35">
      <c r="M2827" s="27" t="s">
        <v>1084</v>
      </c>
      <c r="N2827" s="28">
        <v>642.11</v>
      </c>
    </row>
    <row r="2828" spans="13:14" ht="15" x14ac:dyDescent="0.35">
      <c r="M2828" s="27" t="s">
        <v>1084</v>
      </c>
      <c r="N2828" s="28">
        <v>5182.2</v>
      </c>
    </row>
    <row r="2829" spans="13:14" ht="15" x14ac:dyDescent="0.35">
      <c r="M2829" s="27" t="s">
        <v>1085</v>
      </c>
      <c r="N2829" s="28">
        <v>449.56</v>
      </c>
    </row>
    <row r="2830" spans="13:14" ht="15" x14ac:dyDescent="0.35">
      <c r="M2830" s="27" t="s">
        <v>1085</v>
      </c>
      <c r="N2830" s="28">
        <v>537.01</v>
      </c>
    </row>
    <row r="2831" spans="13:14" ht="15" x14ac:dyDescent="0.35">
      <c r="M2831" s="27" t="s">
        <v>1084</v>
      </c>
      <c r="N2831" s="28">
        <v>1050.6099999999999</v>
      </c>
    </row>
    <row r="2832" spans="13:14" ht="15" x14ac:dyDescent="0.35">
      <c r="M2832" s="27" t="s">
        <v>1123</v>
      </c>
      <c r="N2832" s="28">
        <v>240</v>
      </c>
    </row>
    <row r="2833" spans="13:14" ht="15" x14ac:dyDescent="0.35">
      <c r="M2833" s="27" t="s">
        <v>1084</v>
      </c>
      <c r="N2833" s="28">
        <v>692.56</v>
      </c>
    </row>
    <row r="2834" spans="13:14" ht="15" x14ac:dyDescent="0.35">
      <c r="M2834" s="27" t="s">
        <v>1084</v>
      </c>
      <c r="N2834" s="28">
        <v>1481.62</v>
      </c>
    </row>
    <row r="2835" spans="13:14" ht="15" x14ac:dyDescent="0.35">
      <c r="M2835" s="27" t="s">
        <v>1084</v>
      </c>
      <c r="N2835" s="28">
        <v>2124</v>
      </c>
    </row>
    <row r="2836" spans="13:14" ht="15" x14ac:dyDescent="0.35">
      <c r="M2836" s="27" t="s">
        <v>1084</v>
      </c>
      <c r="N2836" s="28">
        <v>1947.93</v>
      </c>
    </row>
    <row r="2837" spans="13:14" ht="15" x14ac:dyDescent="0.35">
      <c r="M2837" s="27" t="s">
        <v>1084</v>
      </c>
      <c r="N2837" s="28">
        <v>5391.72</v>
      </c>
    </row>
    <row r="2838" spans="13:14" ht="15" x14ac:dyDescent="0.35">
      <c r="M2838" s="27" t="s">
        <v>1084</v>
      </c>
      <c r="N2838" s="28">
        <v>4437.63</v>
      </c>
    </row>
    <row r="2839" spans="13:14" ht="15" x14ac:dyDescent="0.35">
      <c r="M2839" s="27" t="s">
        <v>1085</v>
      </c>
      <c r="N2839" s="28">
        <v>1032.24</v>
      </c>
    </row>
    <row r="2840" spans="13:14" ht="15" x14ac:dyDescent="0.35">
      <c r="M2840" s="27" t="s">
        <v>1085</v>
      </c>
      <c r="N2840" s="28">
        <v>76.38</v>
      </c>
    </row>
    <row r="2841" spans="13:14" ht="15" x14ac:dyDescent="0.35">
      <c r="M2841" s="27" t="s">
        <v>1085</v>
      </c>
      <c r="N2841" s="28">
        <v>76.38</v>
      </c>
    </row>
    <row r="2842" spans="13:14" ht="15" x14ac:dyDescent="0.35">
      <c r="M2842" s="27" t="s">
        <v>1084</v>
      </c>
      <c r="N2842" s="28">
        <v>3048.52</v>
      </c>
    </row>
    <row r="2843" spans="13:14" ht="15" x14ac:dyDescent="0.35">
      <c r="M2843" s="27" t="s">
        <v>1085</v>
      </c>
      <c r="N2843" s="28">
        <v>3889.03</v>
      </c>
    </row>
    <row r="2844" spans="13:14" ht="15" x14ac:dyDescent="0.35">
      <c r="M2844" s="27" t="s">
        <v>1084</v>
      </c>
      <c r="N2844" s="28">
        <v>2511.42</v>
      </c>
    </row>
    <row r="2845" spans="13:14" ht="15" x14ac:dyDescent="0.35">
      <c r="M2845" s="27" t="s">
        <v>1084</v>
      </c>
      <c r="N2845" s="28">
        <v>675.11</v>
      </c>
    </row>
    <row r="2846" spans="13:14" ht="15" x14ac:dyDescent="0.35">
      <c r="M2846" s="27" t="s">
        <v>1084</v>
      </c>
      <c r="N2846" s="28">
        <v>648.54999999999995</v>
      </c>
    </row>
    <row r="2847" spans="13:14" ht="15" x14ac:dyDescent="0.35">
      <c r="M2847" s="27" t="s">
        <v>1085</v>
      </c>
      <c r="N2847" s="28">
        <v>120.54</v>
      </c>
    </row>
    <row r="2848" spans="13:14" ht="15" x14ac:dyDescent="0.35">
      <c r="M2848" s="27" t="s">
        <v>1084</v>
      </c>
      <c r="N2848" s="28">
        <v>1387.16</v>
      </c>
    </row>
    <row r="2849" spans="13:14" ht="15" x14ac:dyDescent="0.35">
      <c r="M2849" s="27" t="s">
        <v>1084</v>
      </c>
      <c r="N2849" s="28">
        <v>1500.13</v>
      </c>
    </row>
    <row r="2850" spans="13:14" ht="15" x14ac:dyDescent="0.35">
      <c r="M2850" s="27" t="s">
        <v>1131</v>
      </c>
      <c r="N2850" s="28">
        <v>662</v>
      </c>
    </row>
    <row r="2851" spans="13:14" ht="15" x14ac:dyDescent="0.35">
      <c r="M2851" s="27" t="s">
        <v>1084</v>
      </c>
      <c r="N2851" s="28">
        <v>1439.1</v>
      </c>
    </row>
    <row r="2852" spans="13:14" ht="15" x14ac:dyDescent="0.35">
      <c r="M2852" s="27" t="s">
        <v>1084</v>
      </c>
      <c r="N2852" s="28">
        <v>1046.27</v>
      </c>
    </row>
    <row r="2853" spans="13:14" ht="15" x14ac:dyDescent="0.35">
      <c r="M2853" s="27" t="s">
        <v>1085</v>
      </c>
      <c r="N2853" s="28">
        <v>-39.75</v>
      </c>
    </row>
    <row r="2854" spans="13:14" ht="15" x14ac:dyDescent="0.35">
      <c r="M2854" s="27" t="s">
        <v>1084</v>
      </c>
      <c r="N2854" s="28">
        <v>969.95</v>
      </c>
    </row>
    <row r="2855" spans="13:14" ht="15" x14ac:dyDescent="0.35">
      <c r="M2855" s="27" t="s">
        <v>1084</v>
      </c>
      <c r="N2855" s="28">
        <v>1850.3</v>
      </c>
    </row>
    <row r="2856" spans="13:14" ht="15" x14ac:dyDescent="0.35">
      <c r="M2856" s="27" t="s">
        <v>1084</v>
      </c>
      <c r="N2856" s="28">
        <v>644.75</v>
      </c>
    </row>
    <row r="2857" spans="13:14" ht="15" x14ac:dyDescent="0.35">
      <c r="M2857" s="27" t="s">
        <v>1084</v>
      </c>
      <c r="N2857" s="28">
        <v>940.55</v>
      </c>
    </row>
    <row r="2858" spans="13:14" ht="15" x14ac:dyDescent="0.35">
      <c r="M2858" s="27" t="s">
        <v>1084</v>
      </c>
      <c r="N2858" s="28">
        <v>1398.28</v>
      </c>
    </row>
    <row r="2859" spans="13:14" ht="15" x14ac:dyDescent="0.35">
      <c r="M2859" s="27" t="s">
        <v>1084</v>
      </c>
      <c r="N2859" s="28">
        <v>419.16</v>
      </c>
    </row>
    <row r="2860" spans="13:14" ht="15" x14ac:dyDescent="0.35">
      <c r="M2860" s="27" t="s">
        <v>1084</v>
      </c>
      <c r="N2860" s="28">
        <v>563.17999999999995</v>
      </c>
    </row>
    <row r="2861" spans="13:14" ht="15" x14ac:dyDescent="0.35">
      <c r="M2861" s="27" t="s">
        <v>1085</v>
      </c>
      <c r="N2861" s="28">
        <v>1512.55</v>
      </c>
    </row>
    <row r="2862" spans="13:14" ht="15" x14ac:dyDescent="0.35">
      <c r="M2862" s="27" t="s">
        <v>1084</v>
      </c>
      <c r="N2862" s="28">
        <v>2160.67</v>
      </c>
    </row>
    <row r="2863" spans="13:14" ht="15" x14ac:dyDescent="0.35">
      <c r="M2863" s="27" t="s">
        <v>1084</v>
      </c>
      <c r="N2863" s="28">
        <v>1380.2</v>
      </c>
    </row>
    <row r="2864" spans="13:14" ht="15" x14ac:dyDescent="0.35">
      <c r="M2864" s="27" t="s">
        <v>1084</v>
      </c>
      <c r="N2864" s="28">
        <v>799.2</v>
      </c>
    </row>
    <row r="2865" spans="13:14" ht="15" x14ac:dyDescent="0.35">
      <c r="M2865" s="27" t="s">
        <v>1084</v>
      </c>
      <c r="N2865" s="28">
        <v>1083.2</v>
      </c>
    </row>
    <row r="2866" spans="13:14" ht="15" x14ac:dyDescent="0.35">
      <c r="M2866" s="27" t="s">
        <v>1084</v>
      </c>
      <c r="N2866" s="28">
        <v>853.8</v>
      </c>
    </row>
    <row r="2867" spans="13:14" ht="15" x14ac:dyDescent="0.35">
      <c r="M2867" s="27" t="s">
        <v>1085</v>
      </c>
      <c r="N2867" s="28">
        <v>626.59</v>
      </c>
    </row>
    <row r="2868" spans="13:14" ht="15" x14ac:dyDescent="0.35">
      <c r="M2868" s="27" t="s">
        <v>1085</v>
      </c>
      <c r="N2868" s="28">
        <v>178.25</v>
      </c>
    </row>
    <row r="2869" spans="13:14" ht="15" x14ac:dyDescent="0.35">
      <c r="M2869" s="27" t="s">
        <v>1085</v>
      </c>
      <c r="N2869" s="28">
        <v>436.35</v>
      </c>
    </row>
    <row r="2870" spans="13:14" ht="15" x14ac:dyDescent="0.35">
      <c r="M2870" s="27" t="s">
        <v>492</v>
      </c>
      <c r="N2870" s="28">
        <v>14230.22</v>
      </c>
    </row>
    <row r="2871" spans="13:14" ht="15" x14ac:dyDescent="0.35">
      <c r="M2871" s="27" t="s">
        <v>1084</v>
      </c>
      <c r="N2871" s="28">
        <v>1284.3</v>
      </c>
    </row>
    <row r="2872" spans="13:14" ht="15" x14ac:dyDescent="0.35">
      <c r="M2872" s="27" t="s">
        <v>1084</v>
      </c>
      <c r="N2872" s="28">
        <v>807.59</v>
      </c>
    </row>
    <row r="2873" spans="13:14" ht="15" x14ac:dyDescent="0.35">
      <c r="M2873" s="27" t="s">
        <v>1084</v>
      </c>
      <c r="N2873" s="28">
        <v>1128.52</v>
      </c>
    </row>
    <row r="2874" spans="13:14" ht="15" x14ac:dyDescent="0.35">
      <c r="M2874" s="27" t="s">
        <v>1084</v>
      </c>
      <c r="N2874" s="28">
        <v>1050.96</v>
      </c>
    </row>
    <row r="2875" spans="13:14" ht="15" x14ac:dyDescent="0.35">
      <c r="M2875" s="27" t="s">
        <v>1084</v>
      </c>
      <c r="N2875" s="28">
        <v>600.4</v>
      </c>
    </row>
    <row r="2876" spans="13:14" ht="15" x14ac:dyDescent="0.35">
      <c r="M2876" s="27" t="s">
        <v>1084</v>
      </c>
      <c r="N2876" s="28">
        <v>1261.76</v>
      </c>
    </row>
    <row r="2877" spans="13:14" ht="15" x14ac:dyDescent="0.35">
      <c r="M2877" s="27" t="s">
        <v>1098</v>
      </c>
      <c r="N2877" s="28">
        <v>37.56</v>
      </c>
    </row>
    <row r="2878" spans="13:14" ht="15" x14ac:dyDescent="0.35">
      <c r="M2878" s="27" t="s">
        <v>1116</v>
      </c>
      <c r="N2878" s="28">
        <v>115675.66</v>
      </c>
    </row>
    <row r="2879" spans="13:14" ht="15" x14ac:dyDescent="0.35">
      <c r="M2879" s="27" t="s">
        <v>1085</v>
      </c>
      <c r="N2879" s="28">
        <v>1472</v>
      </c>
    </row>
    <row r="2880" spans="13:14" ht="15" x14ac:dyDescent="0.35">
      <c r="M2880" s="27" t="s">
        <v>492</v>
      </c>
      <c r="N2880" s="28">
        <v>14944.9</v>
      </c>
    </row>
    <row r="2881" spans="13:14" ht="15" x14ac:dyDescent="0.35">
      <c r="M2881" s="27" t="s">
        <v>1084</v>
      </c>
      <c r="N2881" s="28">
        <v>1043.98</v>
      </c>
    </row>
    <row r="2882" spans="13:14" ht="15" x14ac:dyDescent="0.35">
      <c r="M2882" s="27" t="s">
        <v>1085</v>
      </c>
      <c r="N2882" s="28">
        <v>274.56</v>
      </c>
    </row>
    <row r="2883" spans="13:14" ht="15" x14ac:dyDescent="0.35">
      <c r="M2883" s="27" t="s">
        <v>1085</v>
      </c>
      <c r="N2883" s="28">
        <v>1506.5</v>
      </c>
    </row>
    <row r="2884" spans="13:14" ht="15" x14ac:dyDescent="0.35">
      <c r="M2884" s="27" t="s">
        <v>1084</v>
      </c>
      <c r="N2884" s="28">
        <v>4237.04</v>
      </c>
    </row>
    <row r="2885" spans="13:14" ht="15" x14ac:dyDescent="0.35">
      <c r="M2885" s="27" t="s">
        <v>1085</v>
      </c>
      <c r="N2885" s="28">
        <v>502.23</v>
      </c>
    </row>
    <row r="2886" spans="13:14" ht="15" x14ac:dyDescent="0.35">
      <c r="M2886" s="27" t="s">
        <v>1084</v>
      </c>
      <c r="N2886" s="28">
        <v>3139.89</v>
      </c>
    </row>
    <row r="2887" spans="13:14" ht="15" x14ac:dyDescent="0.35">
      <c r="M2887" s="27" t="s">
        <v>1084</v>
      </c>
      <c r="N2887" s="28">
        <v>1872.68</v>
      </c>
    </row>
    <row r="2888" spans="13:14" ht="15" x14ac:dyDescent="0.35">
      <c r="M2888" s="27" t="s">
        <v>1084</v>
      </c>
      <c r="N2888" s="28">
        <v>1726.12</v>
      </c>
    </row>
    <row r="2889" spans="13:14" ht="15" x14ac:dyDescent="0.35">
      <c r="M2889" s="27" t="s">
        <v>492</v>
      </c>
      <c r="N2889" s="28">
        <v>12057.57</v>
      </c>
    </row>
    <row r="2890" spans="13:14" ht="15" x14ac:dyDescent="0.35">
      <c r="M2890" s="27" t="s">
        <v>492</v>
      </c>
      <c r="N2890" s="28">
        <v>19496.830000000002</v>
      </c>
    </row>
    <row r="2891" spans="13:14" ht="15" x14ac:dyDescent="0.35">
      <c r="M2891" s="27" t="s">
        <v>1085</v>
      </c>
      <c r="N2891" s="28">
        <v>7543.41</v>
      </c>
    </row>
    <row r="2892" spans="13:14" ht="15" x14ac:dyDescent="0.35">
      <c r="M2892" s="27" t="s">
        <v>1085</v>
      </c>
      <c r="N2892" s="28">
        <v>181.04</v>
      </c>
    </row>
    <row r="2893" spans="13:14" ht="15" x14ac:dyDescent="0.35">
      <c r="M2893" s="27" t="s">
        <v>1085</v>
      </c>
      <c r="N2893" s="28">
        <v>934.93</v>
      </c>
    </row>
    <row r="2894" spans="13:14" ht="15" x14ac:dyDescent="0.35">
      <c r="M2894" s="27" t="s">
        <v>492</v>
      </c>
      <c r="N2894" s="28">
        <v>23688.83</v>
      </c>
    </row>
    <row r="2895" spans="13:14" ht="15" x14ac:dyDescent="0.35">
      <c r="M2895" s="27" t="s">
        <v>1085</v>
      </c>
      <c r="N2895" s="28">
        <v>431.16</v>
      </c>
    </row>
    <row r="2896" spans="13:14" ht="15" x14ac:dyDescent="0.35">
      <c r="M2896" s="27" t="s">
        <v>1085</v>
      </c>
      <c r="N2896" s="28">
        <v>5130.21</v>
      </c>
    </row>
    <row r="2897" spans="13:14" ht="15" x14ac:dyDescent="0.35">
      <c r="M2897" s="27" t="s">
        <v>1088</v>
      </c>
      <c r="N2897" s="28">
        <v>950</v>
      </c>
    </row>
    <row r="2898" spans="13:14" ht="15" x14ac:dyDescent="0.35">
      <c r="M2898" s="27" t="s">
        <v>1084</v>
      </c>
      <c r="N2898" s="28">
        <v>7307.38</v>
      </c>
    </row>
    <row r="2899" spans="13:14" ht="15" x14ac:dyDescent="0.35">
      <c r="M2899" s="27" t="s">
        <v>1084</v>
      </c>
      <c r="N2899" s="28">
        <v>1663.82</v>
      </c>
    </row>
    <row r="2900" spans="13:14" ht="15" x14ac:dyDescent="0.35">
      <c r="M2900" s="27" t="s">
        <v>1084</v>
      </c>
      <c r="N2900" s="28">
        <v>1663.82</v>
      </c>
    </row>
    <row r="2901" spans="13:14" ht="15" x14ac:dyDescent="0.35">
      <c r="M2901" s="27" t="s">
        <v>1085</v>
      </c>
      <c r="N2901" s="28">
        <v>4280.17</v>
      </c>
    </row>
    <row r="2902" spans="13:14" ht="15" x14ac:dyDescent="0.35">
      <c r="M2902" s="27" t="s">
        <v>1085</v>
      </c>
      <c r="N2902" s="28">
        <v>160.47</v>
      </c>
    </row>
    <row r="2903" spans="13:14" ht="15" x14ac:dyDescent="0.35">
      <c r="M2903" s="27" t="s">
        <v>1085</v>
      </c>
      <c r="N2903" s="28">
        <v>1906.64</v>
      </c>
    </row>
    <row r="2904" spans="13:14" ht="15" x14ac:dyDescent="0.35">
      <c r="M2904" s="27" t="s">
        <v>1084</v>
      </c>
      <c r="N2904" s="28">
        <v>453.55</v>
      </c>
    </row>
    <row r="2905" spans="13:14" ht="15" x14ac:dyDescent="0.35">
      <c r="M2905" s="27" t="s">
        <v>1084</v>
      </c>
      <c r="N2905" s="28">
        <v>1848.74</v>
      </c>
    </row>
    <row r="2906" spans="13:14" ht="15" x14ac:dyDescent="0.35">
      <c r="M2906" s="27" t="s">
        <v>1084</v>
      </c>
      <c r="N2906" s="28">
        <v>1662.29</v>
      </c>
    </row>
    <row r="2907" spans="13:14" ht="15" x14ac:dyDescent="0.35">
      <c r="M2907" s="27" t="s">
        <v>1084</v>
      </c>
      <c r="N2907" s="28">
        <v>741.65</v>
      </c>
    </row>
    <row r="2908" spans="13:14" ht="15" x14ac:dyDescent="0.35">
      <c r="M2908" s="27" t="s">
        <v>1084</v>
      </c>
      <c r="N2908" s="28">
        <v>2305.35</v>
      </c>
    </row>
    <row r="2909" spans="13:14" ht="15" x14ac:dyDescent="0.35">
      <c r="M2909" s="27" t="s">
        <v>492</v>
      </c>
      <c r="N2909" s="28">
        <v>833.64</v>
      </c>
    </row>
    <row r="2910" spans="13:14" ht="15" x14ac:dyDescent="0.35">
      <c r="M2910" s="27" t="s">
        <v>1085</v>
      </c>
      <c r="N2910" s="28">
        <v>588.39</v>
      </c>
    </row>
    <row r="2911" spans="13:14" ht="15" x14ac:dyDescent="0.35">
      <c r="M2911" s="27" t="s">
        <v>492</v>
      </c>
      <c r="N2911" s="28">
        <v>3539.36</v>
      </c>
    </row>
    <row r="2912" spans="13:14" ht="15" x14ac:dyDescent="0.35">
      <c r="M2912" s="27" t="s">
        <v>492</v>
      </c>
      <c r="N2912" s="28">
        <v>23091.200000000001</v>
      </c>
    </row>
    <row r="2913" spans="13:14" ht="15" x14ac:dyDescent="0.35">
      <c r="M2913" s="27" t="s">
        <v>1084</v>
      </c>
      <c r="N2913" s="28">
        <v>577.25</v>
      </c>
    </row>
    <row r="2914" spans="13:14" ht="15" x14ac:dyDescent="0.35">
      <c r="M2914" s="27" t="s">
        <v>1084</v>
      </c>
      <c r="N2914" s="28">
        <v>754.1</v>
      </c>
    </row>
    <row r="2915" spans="13:14" ht="15" x14ac:dyDescent="0.35">
      <c r="M2915" s="27" t="s">
        <v>1084</v>
      </c>
      <c r="N2915" s="28">
        <v>700.4</v>
      </c>
    </row>
    <row r="2916" spans="13:14" ht="15" x14ac:dyDescent="0.35">
      <c r="M2916" s="27" t="s">
        <v>1084</v>
      </c>
      <c r="N2916" s="28">
        <v>615.17999999999995</v>
      </c>
    </row>
    <row r="2917" spans="13:14" ht="15" x14ac:dyDescent="0.35">
      <c r="M2917" s="27" t="s">
        <v>1084</v>
      </c>
      <c r="N2917" s="28">
        <v>295.66000000000003</v>
      </c>
    </row>
    <row r="2918" spans="13:14" ht="15" x14ac:dyDescent="0.35">
      <c r="M2918" s="27" t="s">
        <v>1085</v>
      </c>
      <c r="N2918" s="28">
        <v>14850.59</v>
      </c>
    </row>
    <row r="2919" spans="13:14" ht="15" x14ac:dyDescent="0.35">
      <c r="M2919" s="27" t="s">
        <v>1084</v>
      </c>
      <c r="N2919" s="28">
        <v>2501.4499999999998</v>
      </c>
    </row>
    <row r="2920" spans="13:14" ht="15" x14ac:dyDescent="0.35">
      <c r="M2920" s="27" t="s">
        <v>1085</v>
      </c>
      <c r="N2920" s="28">
        <v>2100.35</v>
      </c>
    </row>
    <row r="2921" spans="13:14" ht="15" x14ac:dyDescent="0.35">
      <c r="M2921" s="27" t="s">
        <v>1084</v>
      </c>
      <c r="N2921" s="28">
        <v>50</v>
      </c>
    </row>
    <row r="2922" spans="13:14" ht="15" x14ac:dyDescent="0.35">
      <c r="M2922" s="27" t="s">
        <v>1084</v>
      </c>
      <c r="N2922" s="28">
        <v>790.8</v>
      </c>
    </row>
    <row r="2923" spans="13:14" ht="15" x14ac:dyDescent="0.35">
      <c r="M2923" s="27" t="s">
        <v>1084</v>
      </c>
      <c r="N2923" s="28">
        <v>1907.35</v>
      </c>
    </row>
    <row r="2924" spans="13:14" ht="15" x14ac:dyDescent="0.35">
      <c r="M2924" s="27" t="s">
        <v>1084</v>
      </c>
      <c r="N2924" s="28">
        <v>858.86</v>
      </c>
    </row>
    <row r="2925" spans="13:14" ht="15" x14ac:dyDescent="0.35">
      <c r="M2925" s="27" t="s">
        <v>1084</v>
      </c>
      <c r="N2925" s="28">
        <v>424.6</v>
      </c>
    </row>
    <row r="2926" spans="13:14" ht="15" x14ac:dyDescent="0.35">
      <c r="M2926" s="27" t="s">
        <v>1084</v>
      </c>
      <c r="N2926" s="28">
        <v>666.71</v>
      </c>
    </row>
    <row r="2927" spans="13:14" ht="15" x14ac:dyDescent="0.35">
      <c r="M2927" s="27" t="s">
        <v>1084</v>
      </c>
      <c r="N2927" s="28">
        <v>1282.28</v>
      </c>
    </row>
    <row r="2928" spans="13:14" ht="15" x14ac:dyDescent="0.35">
      <c r="M2928" s="27" t="s">
        <v>492</v>
      </c>
      <c r="N2928" s="28">
        <v>20348.349999999999</v>
      </c>
    </row>
    <row r="2929" spans="13:14" ht="15" x14ac:dyDescent="0.35">
      <c r="M2929" s="27" t="s">
        <v>1085</v>
      </c>
      <c r="N2929" s="28">
        <v>1742.4</v>
      </c>
    </row>
    <row r="2930" spans="13:14" ht="15" x14ac:dyDescent="0.35">
      <c r="M2930" s="27" t="s">
        <v>1085</v>
      </c>
      <c r="N2930" s="28">
        <v>366.28</v>
      </c>
    </row>
    <row r="2931" spans="13:14" ht="15" x14ac:dyDescent="0.35">
      <c r="M2931" s="27" t="s">
        <v>492</v>
      </c>
      <c r="N2931" s="28">
        <v>16158.05</v>
      </c>
    </row>
    <row r="2932" spans="13:14" ht="15" x14ac:dyDescent="0.35">
      <c r="M2932" s="27" t="s">
        <v>1085</v>
      </c>
      <c r="N2932" s="28">
        <v>96.3</v>
      </c>
    </row>
    <row r="2933" spans="13:14" ht="15" x14ac:dyDescent="0.35">
      <c r="M2933" s="27" t="s">
        <v>1085</v>
      </c>
      <c r="N2933" s="28">
        <v>168.21</v>
      </c>
    </row>
    <row r="2934" spans="13:14" ht="15" x14ac:dyDescent="0.35">
      <c r="M2934" s="27" t="s">
        <v>1085</v>
      </c>
      <c r="N2934" s="28">
        <v>831.2</v>
      </c>
    </row>
    <row r="2935" spans="13:14" ht="15" x14ac:dyDescent="0.35">
      <c r="M2935" s="27" t="s">
        <v>1085</v>
      </c>
      <c r="N2935" s="28">
        <v>398.15</v>
      </c>
    </row>
    <row r="2936" spans="13:14" ht="15" x14ac:dyDescent="0.35">
      <c r="M2936" s="27" t="s">
        <v>1085</v>
      </c>
      <c r="N2936" s="28">
        <v>306.08999999999997</v>
      </c>
    </row>
    <row r="2937" spans="13:14" ht="15" x14ac:dyDescent="0.35">
      <c r="M2937" s="27" t="s">
        <v>1084</v>
      </c>
      <c r="N2937" s="28">
        <v>3167.58</v>
      </c>
    </row>
    <row r="2938" spans="13:14" ht="15" x14ac:dyDescent="0.35">
      <c r="M2938" s="27" t="s">
        <v>1084</v>
      </c>
      <c r="N2938" s="28">
        <v>814.94</v>
      </c>
    </row>
    <row r="2939" spans="13:14" ht="15" x14ac:dyDescent="0.35">
      <c r="M2939" s="27" t="s">
        <v>1084</v>
      </c>
      <c r="N2939" s="28">
        <v>1183.44</v>
      </c>
    </row>
    <row r="2940" spans="13:14" ht="15" x14ac:dyDescent="0.35">
      <c r="M2940" s="27" t="s">
        <v>1084</v>
      </c>
      <c r="N2940" s="28">
        <v>4437.63</v>
      </c>
    </row>
    <row r="2941" spans="13:14" ht="15" x14ac:dyDescent="0.35">
      <c r="M2941" s="27" t="s">
        <v>1084</v>
      </c>
      <c r="N2941" s="28">
        <v>889.84</v>
      </c>
    </row>
    <row r="2942" spans="13:14" ht="15" x14ac:dyDescent="0.35">
      <c r="M2942" s="27" t="s">
        <v>1084</v>
      </c>
      <c r="N2942" s="28">
        <v>1093.6500000000001</v>
      </c>
    </row>
    <row r="2943" spans="13:14" ht="15" x14ac:dyDescent="0.35">
      <c r="M2943" s="27" t="s">
        <v>1085</v>
      </c>
      <c r="N2943" s="28">
        <v>729.98</v>
      </c>
    </row>
    <row r="2944" spans="13:14" ht="15" x14ac:dyDescent="0.35">
      <c r="M2944" s="27" t="s">
        <v>1084</v>
      </c>
      <c r="N2944" s="28">
        <v>824.06</v>
      </c>
    </row>
    <row r="2945" spans="13:14" ht="15" x14ac:dyDescent="0.35">
      <c r="M2945" s="27" t="s">
        <v>1084</v>
      </c>
      <c r="N2945" s="28">
        <v>979.92</v>
      </c>
    </row>
    <row r="2946" spans="13:14" ht="15" x14ac:dyDescent="0.35">
      <c r="M2946" s="27" t="s">
        <v>1084</v>
      </c>
      <c r="N2946" s="28">
        <v>243.96</v>
      </c>
    </row>
    <row r="2947" spans="13:14" ht="15" x14ac:dyDescent="0.35">
      <c r="M2947" s="27" t="s">
        <v>1084</v>
      </c>
      <c r="N2947" s="28">
        <v>271.22000000000003</v>
      </c>
    </row>
    <row r="2948" spans="13:14" ht="15" x14ac:dyDescent="0.35">
      <c r="M2948" s="27" t="s">
        <v>492</v>
      </c>
      <c r="N2948" s="28">
        <v>17014.18</v>
      </c>
    </row>
    <row r="2949" spans="13:14" ht="15" x14ac:dyDescent="0.35">
      <c r="M2949" s="27" t="s">
        <v>1085</v>
      </c>
      <c r="N2949" s="28">
        <v>308.27</v>
      </c>
    </row>
    <row r="2950" spans="13:14" ht="15" x14ac:dyDescent="0.35">
      <c r="M2950" s="27" t="s">
        <v>1085</v>
      </c>
      <c r="N2950" s="28">
        <v>3611.8</v>
      </c>
    </row>
    <row r="2951" spans="13:14" ht="15" x14ac:dyDescent="0.35">
      <c r="M2951" s="27" t="s">
        <v>1085</v>
      </c>
      <c r="N2951" s="28">
        <v>486.65</v>
      </c>
    </row>
    <row r="2952" spans="13:14" ht="15" x14ac:dyDescent="0.35">
      <c r="M2952" s="27" t="s">
        <v>1085</v>
      </c>
      <c r="N2952" s="28">
        <v>494.51</v>
      </c>
    </row>
    <row r="2953" spans="13:14" ht="15" x14ac:dyDescent="0.35">
      <c r="M2953" s="27" t="s">
        <v>1085</v>
      </c>
      <c r="N2953" s="28">
        <v>173.42</v>
      </c>
    </row>
    <row r="2954" spans="13:14" ht="15" x14ac:dyDescent="0.35">
      <c r="M2954" s="27" t="s">
        <v>1084</v>
      </c>
      <c r="N2954" s="28">
        <v>362.35</v>
      </c>
    </row>
    <row r="2955" spans="13:14" ht="15" x14ac:dyDescent="0.35">
      <c r="M2955" s="27" t="s">
        <v>1084</v>
      </c>
      <c r="N2955" s="28">
        <v>248.99</v>
      </c>
    </row>
    <row r="2956" spans="13:14" ht="15" x14ac:dyDescent="0.35">
      <c r="M2956" s="27" t="s">
        <v>1084</v>
      </c>
      <c r="N2956" s="28">
        <v>808.96</v>
      </c>
    </row>
    <row r="2957" spans="13:14" ht="15" x14ac:dyDescent="0.35">
      <c r="M2957" s="27" t="s">
        <v>1085</v>
      </c>
      <c r="N2957" s="28">
        <v>396.76</v>
      </c>
    </row>
    <row r="2958" spans="13:14" ht="15" x14ac:dyDescent="0.35">
      <c r="M2958" s="27" t="s">
        <v>1085</v>
      </c>
      <c r="N2958" s="28">
        <v>452.42</v>
      </c>
    </row>
    <row r="2959" spans="13:14" ht="15" x14ac:dyDescent="0.35">
      <c r="M2959" s="27" t="s">
        <v>492</v>
      </c>
      <c r="N2959" s="28">
        <v>18472.12</v>
      </c>
    </row>
    <row r="2960" spans="13:14" ht="15" x14ac:dyDescent="0.35">
      <c r="M2960" s="27" t="s">
        <v>492</v>
      </c>
      <c r="N2960" s="28">
        <v>16852.45</v>
      </c>
    </row>
    <row r="2961" spans="13:14" ht="15" x14ac:dyDescent="0.35">
      <c r="M2961" s="27" t="s">
        <v>1125</v>
      </c>
      <c r="N2961" s="28">
        <v>601.19000000000005</v>
      </c>
    </row>
    <row r="2962" spans="13:14" ht="15" x14ac:dyDescent="0.35">
      <c r="M2962" s="27" t="s">
        <v>1084</v>
      </c>
      <c r="N2962" s="28">
        <v>3536.21</v>
      </c>
    </row>
    <row r="2963" spans="13:14" ht="15" x14ac:dyDescent="0.35">
      <c r="M2963" s="27" t="s">
        <v>1084</v>
      </c>
      <c r="N2963" s="28">
        <v>475.47</v>
      </c>
    </row>
    <row r="2964" spans="13:14" ht="15" x14ac:dyDescent="0.35">
      <c r="M2964" s="27" t="s">
        <v>1084</v>
      </c>
      <c r="N2964" s="28">
        <v>1864</v>
      </c>
    </row>
    <row r="2965" spans="13:14" ht="15" x14ac:dyDescent="0.35">
      <c r="M2965" s="27" t="s">
        <v>1084</v>
      </c>
      <c r="N2965" s="28">
        <v>8638.11</v>
      </c>
    </row>
    <row r="2966" spans="13:14" ht="15" x14ac:dyDescent="0.35">
      <c r="M2966" s="27" t="s">
        <v>1084</v>
      </c>
      <c r="N2966" s="28">
        <v>2097.14</v>
      </c>
    </row>
    <row r="2967" spans="13:14" ht="15" x14ac:dyDescent="0.35">
      <c r="M2967" s="27" t="s">
        <v>1084</v>
      </c>
      <c r="N2967" s="28">
        <v>449.3</v>
      </c>
    </row>
    <row r="2968" spans="13:14" ht="15" x14ac:dyDescent="0.35">
      <c r="M2968" s="27" t="s">
        <v>1084</v>
      </c>
      <c r="N2968" s="28">
        <v>634.29999999999995</v>
      </c>
    </row>
    <row r="2969" spans="13:14" ht="15" x14ac:dyDescent="0.35">
      <c r="M2969" s="27" t="s">
        <v>1084</v>
      </c>
      <c r="N2969" s="28">
        <v>927.9</v>
      </c>
    </row>
    <row r="2970" spans="13:14" ht="15" x14ac:dyDescent="0.35">
      <c r="M2970" s="27" t="s">
        <v>1084</v>
      </c>
      <c r="N2970" s="28">
        <v>836.01</v>
      </c>
    </row>
    <row r="2971" spans="13:14" ht="15" x14ac:dyDescent="0.35">
      <c r="M2971" s="27" t="s">
        <v>1084</v>
      </c>
      <c r="N2971" s="28">
        <v>1768.14</v>
      </c>
    </row>
    <row r="2972" spans="13:14" ht="15" x14ac:dyDescent="0.35">
      <c r="M2972" s="27" t="s">
        <v>1084</v>
      </c>
      <c r="N2972" s="28">
        <v>677.85</v>
      </c>
    </row>
    <row r="2973" spans="13:14" ht="15" x14ac:dyDescent="0.35">
      <c r="M2973" s="27" t="s">
        <v>1085</v>
      </c>
      <c r="N2973" s="28">
        <v>4059.96</v>
      </c>
    </row>
    <row r="2974" spans="13:14" ht="15" x14ac:dyDescent="0.35">
      <c r="M2974" s="27" t="s">
        <v>1085</v>
      </c>
      <c r="N2974" s="28">
        <v>656.05</v>
      </c>
    </row>
    <row r="2975" spans="13:14" ht="15" x14ac:dyDescent="0.35">
      <c r="M2975" s="27" t="s">
        <v>1084</v>
      </c>
      <c r="N2975" s="28">
        <v>1763.67</v>
      </c>
    </row>
    <row r="2976" spans="13:14" ht="15" x14ac:dyDescent="0.35">
      <c r="M2976" s="27" t="s">
        <v>492</v>
      </c>
      <c r="N2976" s="28">
        <v>4021.86</v>
      </c>
    </row>
    <row r="2977" spans="13:14" ht="15" x14ac:dyDescent="0.35">
      <c r="M2977" s="27" t="s">
        <v>1084</v>
      </c>
      <c r="N2977" s="28">
        <v>9915.41</v>
      </c>
    </row>
    <row r="2978" spans="13:14" ht="15" x14ac:dyDescent="0.35">
      <c r="M2978" s="27" t="s">
        <v>1084</v>
      </c>
      <c r="N2978" s="28">
        <v>5419.92</v>
      </c>
    </row>
    <row r="2979" spans="13:14" ht="15" x14ac:dyDescent="0.35">
      <c r="M2979" s="27" t="s">
        <v>1084</v>
      </c>
      <c r="N2979" s="28">
        <v>1820.37</v>
      </c>
    </row>
    <row r="2980" spans="13:14" ht="15" x14ac:dyDescent="0.35">
      <c r="M2980" s="27" t="s">
        <v>1096</v>
      </c>
      <c r="N2980" s="28">
        <v>147.19999999999999</v>
      </c>
    </row>
    <row r="2981" spans="13:14" ht="15" x14ac:dyDescent="0.35">
      <c r="M2981" s="27" t="s">
        <v>492</v>
      </c>
      <c r="N2981" s="28">
        <v>2051.36</v>
      </c>
    </row>
    <row r="2982" spans="13:14" ht="15" x14ac:dyDescent="0.35">
      <c r="M2982" s="27" t="s">
        <v>1096</v>
      </c>
      <c r="N2982" s="28">
        <v>69.2</v>
      </c>
    </row>
    <row r="2983" spans="13:14" ht="15" x14ac:dyDescent="0.35">
      <c r="M2983" s="27" t="s">
        <v>1096</v>
      </c>
      <c r="N2983" s="28">
        <v>49.43</v>
      </c>
    </row>
    <row r="2984" spans="13:14" ht="15" x14ac:dyDescent="0.35">
      <c r="M2984" s="27" t="s">
        <v>1084</v>
      </c>
      <c r="N2984" s="28">
        <v>961.23</v>
      </c>
    </row>
    <row r="2985" spans="13:14" ht="15" x14ac:dyDescent="0.35">
      <c r="M2985" s="27" t="s">
        <v>492</v>
      </c>
      <c r="N2985" s="28">
        <v>19535.25</v>
      </c>
    </row>
    <row r="2986" spans="13:14" ht="15" x14ac:dyDescent="0.35">
      <c r="M2986" s="27" t="s">
        <v>492</v>
      </c>
      <c r="N2986" s="28">
        <v>17676.349999999999</v>
      </c>
    </row>
    <row r="2987" spans="13:14" ht="15" x14ac:dyDescent="0.35">
      <c r="M2987" s="27" t="s">
        <v>492</v>
      </c>
      <c r="N2987" s="28">
        <v>3876.46</v>
      </c>
    </row>
    <row r="2988" spans="13:14" ht="15" x14ac:dyDescent="0.35">
      <c r="M2988" s="27" t="s">
        <v>1084</v>
      </c>
      <c r="N2988" s="28">
        <v>3138.53</v>
      </c>
    </row>
    <row r="2989" spans="13:14" ht="15" x14ac:dyDescent="0.35">
      <c r="M2989" s="27" t="s">
        <v>1084</v>
      </c>
      <c r="N2989" s="28">
        <v>697.81</v>
      </c>
    </row>
    <row r="2990" spans="13:14" ht="15" x14ac:dyDescent="0.35">
      <c r="M2990" s="27" t="s">
        <v>492</v>
      </c>
      <c r="N2990" s="28">
        <v>13743.67</v>
      </c>
    </row>
    <row r="2991" spans="13:14" ht="15" x14ac:dyDescent="0.35">
      <c r="M2991" s="27" t="s">
        <v>492</v>
      </c>
      <c r="N2991" s="28">
        <v>15036.38</v>
      </c>
    </row>
    <row r="2992" spans="13:14" ht="15" x14ac:dyDescent="0.35">
      <c r="M2992" s="27" t="s">
        <v>492</v>
      </c>
      <c r="N2992" s="28">
        <v>17664.38</v>
      </c>
    </row>
    <row r="2993" spans="13:14" ht="15" x14ac:dyDescent="0.35">
      <c r="M2993" s="27" t="s">
        <v>492</v>
      </c>
      <c r="N2993" s="28">
        <v>19813.95</v>
      </c>
    </row>
    <row r="2994" spans="13:14" ht="15" x14ac:dyDescent="0.35">
      <c r="M2994" s="27" t="s">
        <v>1084</v>
      </c>
      <c r="N2994" s="28">
        <v>500.76</v>
      </c>
    </row>
    <row r="2995" spans="13:14" ht="15" x14ac:dyDescent="0.35">
      <c r="M2995" s="27" t="s">
        <v>492</v>
      </c>
      <c r="N2995" s="28">
        <v>19808.05</v>
      </c>
    </row>
    <row r="2996" spans="13:14" ht="15" x14ac:dyDescent="0.35">
      <c r="M2996" s="27" t="s">
        <v>492</v>
      </c>
      <c r="N2996" s="28">
        <v>19789.02</v>
      </c>
    </row>
    <row r="2997" spans="13:14" ht="15" x14ac:dyDescent="0.35">
      <c r="M2997" s="27" t="s">
        <v>492</v>
      </c>
      <c r="N2997" s="28">
        <v>14186.79</v>
      </c>
    </row>
    <row r="2998" spans="13:14" ht="15" x14ac:dyDescent="0.35">
      <c r="M2998" s="27" t="s">
        <v>1085</v>
      </c>
      <c r="N2998" s="28">
        <v>8678.4699999999993</v>
      </c>
    </row>
    <row r="2999" spans="13:14" ht="15" x14ac:dyDescent="0.35">
      <c r="M2999" s="27" t="s">
        <v>1085</v>
      </c>
      <c r="N2999" s="28">
        <v>664.93</v>
      </c>
    </row>
    <row r="3000" spans="13:14" ht="15" x14ac:dyDescent="0.35">
      <c r="M3000" s="27" t="s">
        <v>1085</v>
      </c>
      <c r="N3000" s="28">
        <v>903.11</v>
      </c>
    </row>
    <row r="3001" spans="13:14" ht="15" x14ac:dyDescent="0.35">
      <c r="M3001" s="27" t="s">
        <v>1085</v>
      </c>
      <c r="N3001" s="28">
        <v>1669.62</v>
      </c>
    </row>
    <row r="3002" spans="13:14" ht="15" x14ac:dyDescent="0.35">
      <c r="M3002" s="27" t="s">
        <v>1085</v>
      </c>
      <c r="N3002" s="28">
        <v>5955.46</v>
      </c>
    </row>
    <row r="3003" spans="13:14" ht="15" x14ac:dyDescent="0.35">
      <c r="M3003" s="27" t="s">
        <v>492</v>
      </c>
      <c r="N3003" s="28">
        <v>22907.18</v>
      </c>
    </row>
    <row r="3004" spans="13:14" ht="15" x14ac:dyDescent="0.35">
      <c r="M3004" s="27" t="s">
        <v>1085</v>
      </c>
      <c r="N3004" s="28">
        <v>399.72</v>
      </c>
    </row>
    <row r="3005" spans="13:14" ht="15" x14ac:dyDescent="0.35">
      <c r="M3005" s="27" t="s">
        <v>1085</v>
      </c>
      <c r="N3005" s="28">
        <v>269.39999999999998</v>
      </c>
    </row>
    <row r="3006" spans="13:14" ht="15" x14ac:dyDescent="0.35">
      <c r="M3006" s="27" t="s">
        <v>1084</v>
      </c>
      <c r="N3006" s="28">
        <v>1013.07</v>
      </c>
    </row>
    <row r="3007" spans="13:14" ht="15" x14ac:dyDescent="0.35">
      <c r="M3007" s="27" t="s">
        <v>1084</v>
      </c>
      <c r="N3007" s="28">
        <v>802.21</v>
      </c>
    </row>
    <row r="3008" spans="13:14" ht="15" x14ac:dyDescent="0.35">
      <c r="M3008" s="27" t="s">
        <v>1085</v>
      </c>
      <c r="N3008" s="28">
        <v>461.83</v>
      </c>
    </row>
    <row r="3009" spans="13:14" ht="15" x14ac:dyDescent="0.35">
      <c r="M3009" s="27" t="s">
        <v>1085</v>
      </c>
      <c r="N3009" s="28">
        <v>9.2899999999999991</v>
      </c>
    </row>
    <row r="3010" spans="13:14" ht="15" x14ac:dyDescent="0.35">
      <c r="M3010" s="27" t="s">
        <v>1084</v>
      </c>
      <c r="N3010" s="28">
        <v>1429.85</v>
      </c>
    </row>
    <row r="3011" spans="13:14" ht="15" x14ac:dyDescent="0.35">
      <c r="M3011" s="27" t="s">
        <v>1084</v>
      </c>
      <c r="N3011" s="28">
        <v>4271.3999999999996</v>
      </c>
    </row>
    <row r="3012" spans="13:14" ht="15" x14ac:dyDescent="0.35">
      <c r="M3012" s="27" t="s">
        <v>1084</v>
      </c>
      <c r="N3012" s="28">
        <v>1429.85</v>
      </c>
    </row>
    <row r="3013" spans="13:14" ht="15" x14ac:dyDescent="0.35">
      <c r="M3013" s="27" t="s">
        <v>1085</v>
      </c>
      <c r="N3013" s="28">
        <v>1972.08</v>
      </c>
    </row>
    <row r="3014" spans="13:14" ht="15" x14ac:dyDescent="0.35">
      <c r="M3014" s="27" t="s">
        <v>1085</v>
      </c>
      <c r="N3014" s="28">
        <v>2617</v>
      </c>
    </row>
    <row r="3015" spans="13:14" ht="15" x14ac:dyDescent="0.35">
      <c r="M3015" s="27" t="s">
        <v>1085</v>
      </c>
      <c r="N3015" s="28">
        <v>276.32</v>
      </c>
    </row>
    <row r="3016" spans="13:14" ht="15" x14ac:dyDescent="0.35">
      <c r="M3016" s="27" t="s">
        <v>1085</v>
      </c>
      <c r="N3016" s="28">
        <v>714.25</v>
      </c>
    </row>
    <row r="3017" spans="13:14" ht="15" x14ac:dyDescent="0.35">
      <c r="M3017" s="27" t="s">
        <v>1084</v>
      </c>
      <c r="N3017" s="28">
        <v>924.37</v>
      </c>
    </row>
    <row r="3018" spans="13:14" ht="15" x14ac:dyDescent="0.35">
      <c r="M3018" s="27" t="s">
        <v>1084</v>
      </c>
      <c r="N3018" s="28">
        <v>628.20000000000005</v>
      </c>
    </row>
    <row r="3019" spans="13:14" ht="15" x14ac:dyDescent="0.35">
      <c r="M3019" s="27" t="s">
        <v>492</v>
      </c>
      <c r="N3019" s="28">
        <v>5260.35</v>
      </c>
    </row>
    <row r="3020" spans="13:14" ht="15" x14ac:dyDescent="0.35">
      <c r="M3020" s="27" t="s">
        <v>492</v>
      </c>
      <c r="N3020" s="28">
        <v>14718.48</v>
      </c>
    </row>
    <row r="3021" spans="13:14" ht="15" x14ac:dyDescent="0.35">
      <c r="M3021" s="27" t="s">
        <v>1085</v>
      </c>
      <c r="N3021" s="28">
        <v>1274</v>
      </c>
    </row>
    <row r="3022" spans="13:14" ht="15" x14ac:dyDescent="0.35">
      <c r="M3022" s="27" t="s">
        <v>1084</v>
      </c>
      <c r="N3022" s="28">
        <v>1809.75</v>
      </c>
    </row>
    <row r="3023" spans="13:14" ht="15" x14ac:dyDescent="0.35">
      <c r="M3023" s="27" t="s">
        <v>1085</v>
      </c>
      <c r="N3023" s="28">
        <v>342.14</v>
      </c>
    </row>
    <row r="3024" spans="13:14" ht="15" x14ac:dyDescent="0.35">
      <c r="M3024" s="27" t="s">
        <v>492</v>
      </c>
      <c r="N3024" s="28">
        <v>19786.400000000001</v>
      </c>
    </row>
    <row r="3025" spans="13:14" ht="15" x14ac:dyDescent="0.35">
      <c r="M3025" s="27" t="s">
        <v>1109</v>
      </c>
      <c r="N3025" s="28">
        <v>962</v>
      </c>
    </row>
    <row r="3026" spans="13:14" ht="15" x14ac:dyDescent="0.35">
      <c r="M3026" s="27" t="s">
        <v>492</v>
      </c>
      <c r="N3026" s="28">
        <v>15434.56</v>
      </c>
    </row>
    <row r="3027" spans="13:14" ht="15" x14ac:dyDescent="0.35">
      <c r="M3027" s="27" t="s">
        <v>492</v>
      </c>
      <c r="N3027" s="28">
        <v>14707.5</v>
      </c>
    </row>
    <row r="3028" spans="13:14" ht="15" x14ac:dyDescent="0.35">
      <c r="M3028" s="27" t="s">
        <v>492</v>
      </c>
      <c r="N3028" s="28">
        <v>14249.2</v>
      </c>
    </row>
    <row r="3029" spans="13:14" ht="15" x14ac:dyDescent="0.35">
      <c r="M3029" s="27" t="s">
        <v>492</v>
      </c>
      <c r="N3029" s="28">
        <v>18875.57</v>
      </c>
    </row>
    <row r="3030" spans="13:14" ht="15" x14ac:dyDescent="0.35">
      <c r="M3030" s="27" t="s">
        <v>1084</v>
      </c>
      <c r="N3030" s="28">
        <v>362.99</v>
      </c>
    </row>
    <row r="3031" spans="13:14" ht="15" x14ac:dyDescent="0.35">
      <c r="M3031" s="27" t="s">
        <v>492</v>
      </c>
      <c r="N3031" s="28">
        <v>14731.55</v>
      </c>
    </row>
    <row r="3032" spans="13:14" ht="15" x14ac:dyDescent="0.35">
      <c r="M3032" s="27" t="s">
        <v>1084</v>
      </c>
      <c r="N3032" s="28">
        <v>625.20000000000005</v>
      </c>
    </row>
    <row r="3033" spans="13:14" ht="15" x14ac:dyDescent="0.35">
      <c r="M3033" s="27" t="s">
        <v>492</v>
      </c>
      <c r="N3033" s="28">
        <v>19750.98</v>
      </c>
    </row>
    <row r="3034" spans="13:14" ht="15" x14ac:dyDescent="0.35">
      <c r="M3034" s="27" t="s">
        <v>1084</v>
      </c>
      <c r="N3034" s="28">
        <v>373.83</v>
      </c>
    </row>
    <row r="3035" spans="13:14" ht="15" x14ac:dyDescent="0.35">
      <c r="M3035" s="27" t="s">
        <v>1084</v>
      </c>
      <c r="N3035" s="28">
        <v>827.23</v>
      </c>
    </row>
    <row r="3036" spans="13:14" ht="15" x14ac:dyDescent="0.35">
      <c r="M3036" s="27" t="s">
        <v>1084</v>
      </c>
      <c r="N3036" s="28">
        <v>1533.7</v>
      </c>
    </row>
    <row r="3037" spans="13:14" ht="15" x14ac:dyDescent="0.35">
      <c r="M3037" s="27" t="s">
        <v>1084</v>
      </c>
      <c r="N3037" s="28">
        <v>1643.55</v>
      </c>
    </row>
    <row r="3038" spans="13:14" ht="15" x14ac:dyDescent="0.35">
      <c r="M3038" s="27" t="s">
        <v>1084</v>
      </c>
      <c r="N3038" s="28">
        <v>2308.7199999999998</v>
      </c>
    </row>
    <row r="3039" spans="13:14" ht="15" x14ac:dyDescent="0.35">
      <c r="M3039" s="27" t="s">
        <v>492</v>
      </c>
      <c r="N3039" s="28">
        <v>12095.31</v>
      </c>
    </row>
    <row r="3040" spans="13:14" ht="15" x14ac:dyDescent="0.35">
      <c r="M3040" s="27" t="s">
        <v>1084</v>
      </c>
      <c r="N3040" s="28">
        <v>902.52</v>
      </c>
    </row>
    <row r="3041" spans="13:14" ht="15" x14ac:dyDescent="0.35">
      <c r="M3041" s="27" t="s">
        <v>1084</v>
      </c>
      <c r="N3041" s="28">
        <v>703.56</v>
      </c>
    </row>
    <row r="3042" spans="13:14" ht="15" x14ac:dyDescent="0.35">
      <c r="M3042" s="27" t="s">
        <v>492</v>
      </c>
      <c r="N3042" s="28">
        <v>12600.4</v>
      </c>
    </row>
    <row r="3043" spans="13:14" ht="15" x14ac:dyDescent="0.35">
      <c r="M3043" s="27" t="s">
        <v>1085</v>
      </c>
      <c r="N3043" s="28">
        <v>590.28</v>
      </c>
    </row>
    <row r="3044" spans="13:14" ht="15" x14ac:dyDescent="0.35">
      <c r="M3044" s="27" t="s">
        <v>1085</v>
      </c>
      <c r="N3044" s="28">
        <v>777.13</v>
      </c>
    </row>
    <row r="3045" spans="13:14" ht="15" x14ac:dyDescent="0.35">
      <c r="M3045" s="27" t="s">
        <v>1085</v>
      </c>
      <c r="N3045" s="28">
        <v>463.03</v>
      </c>
    </row>
    <row r="3046" spans="13:14" ht="15" x14ac:dyDescent="0.35">
      <c r="M3046" s="27" t="s">
        <v>1085</v>
      </c>
      <c r="N3046" s="28">
        <v>349.42</v>
      </c>
    </row>
    <row r="3047" spans="13:14" ht="15" x14ac:dyDescent="0.35">
      <c r="M3047" s="27" t="s">
        <v>492</v>
      </c>
      <c r="N3047" s="28">
        <v>17664.38</v>
      </c>
    </row>
    <row r="3048" spans="13:14" ht="15" x14ac:dyDescent="0.35">
      <c r="M3048" s="27" t="s">
        <v>1084</v>
      </c>
      <c r="N3048" s="28">
        <v>1020.72</v>
      </c>
    </row>
    <row r="3049" spans="13:14" ht="15" x14ac:dyDescent="0.35">
      <c r="M3049" s="27" t="s">
        <v>1085</v>
      </c>
      <c r="N3049" s="28">
        <v>2573.21</v>
      </c>
    </row>
    <row r="3050" spans="13:14" ht="15" x14ac:dyDescent="0.35">
      <c r="M3050" s="27" t="s">
        <v>1084</v>
      </c>
      <c r="N3050" s="28">
        <v>1533.1</v>
      </c>
    </row>
    <row r="3051" spans="13:14" ht="15" x14ac:dyDescent="0.35">
      <c r="M3051" s="27" t="s">
        <v>1084</v>
      </c>
      <c r="N3051" s="28">
        <v>517.44000000000005</v>
      </c>
    </row>
    <row r="3052" spans="13:14" ht="15" x14ac:dyDescent="0.35">
      <c r="M3052" s="27" t="s">
        <v>492</v>
      </c>
      <c r="N3052" s="28">
        <v>14648.05</v>
      </c>
    </row>
    <row r="3053" spans="13:14" ht="15" x14ac:dyDescent="0.35">
      <c r="M3053" s="27" t="s">
        <v>492</v>
      </c>
      <c r="N3053" s="28">
        <v>16646</v>
      </c>
    </row>
    <row r="3054" spans="13:14" ht="15" x14ac:dyDescent="0.35">
      <c r="M3054" s="27" t="s">
        <v>1084</v>
      </c>
      <c r="N3054" s="28">
        <v>2405.02</v>
      </c>
    </row>
    <row r="3055" spans="13:14" ht="15" x14ac:dyDescent="0.35">
      <c r="M3055" s="27" t="s">
        <v>1084</v>
      </c>
      <c r="N3055" s="28">
        <v>2387.66</v>
      </c>
    </row>
    <row r="3056" spans="13:14" ht="15" x14ac:dyDescent="0.35">
      <c r="M3056" s="27" t="s">
        <v>1084</v>
      </c>
      <c r="N3056" s="28">
        <v>696.31</v>
      </c>
    </row>
    <row r="3057" spans="13:14" ht="15" x14ac:dyDescent="0.35">
      <c r="M3057" s="27" t="s">
        <v>1084</v>
      </c>
      <c r="N3057" s="28">
        <v>4915.26</v>
      </c>
    </row>
    <row r="3058" spans="13:14" ht="15" x14ac:dyDescent="0.35">
      <c r="M3058" s="27" t="s">
        <v>1084</v>
      </c>
      <c r="N3058" s="28">
        <v>435.4</v>
      </c>
    </row>
    <row r="3059" spans="13:14" ht="15" x14ac:dyDescent="0.35">
      <c r="M3059" s="27" t="s">
        <v>1084</v>
      </c>
      <c r="N3059" s="28">
        <v>594.76</v>
      </c>
    </row>
    <row r="3060" spans="13:14" ht="15" x14ac:dyDescent="0.35">
      <c r="M3060" s="27" t="s">
        <v>492</v>
      </c>
      <c r="N3060" s="28">
        <v>14783.36</v>
      </c>
    </row>
    <row r="3061" spans="13:14" ht="15" x14ac:dyDescent="0.35">
      <c r="M3061" s="27" t="s">
        <v>492</v>
      </c>
      <c r="N3061" s="28">
        <v>13218.98</v>
      </c>
    </row>
    <row r="3062" spans="13:14" ht="15" x14ac:dyDescent="0.35">
      <c r="M3062" s="27" t="s">
        <v>1084</v>
      </c>
      <c r="N3062" s="28">
        <v>2026.7</v>
      </c>
    </row>
    <row r="3063" spans="13:14" ht="15" x14ac:dyDescent="0.35">
      <c r="M3063" s="27" t="s">
        <v>1084</v>
      </c>
      <c r="N3063" s="28">
        <v>4402.25</v>
      </c>
    </row>
    <row r="3064" spans="13:14" ht="15" x14ac:dyDescent="0.35">
      <c r="M3064" s="27" t="s">
        <v>1084</v>
      </c>
      <c r="N3064" s="28">
        <v>1000.06</v>
      </c>
    </row>
    <row r="3065" spans="13:14" ht="15" x14ac:dyDescent="0.35">
      <c r="M3065" s="27" t="s">
        <v>1084</v>
      </c>
      <c r="N3065" s="28">
        <v>915.4</v>
      </c>
    </row>
    <row r="3066" spans="13:14" ht="15" x14ac:dyDescent="0.35">
      <c r="M3066" s="27" t="s">
        <v>492</v>
      </c>
      <c r="N3066" s="28">
        <v>20850.02</v>
      </c>
    </row>
    <row r="3067" spans="13:14" ht="15" x14ac:dyDescent="0.35">
      <c r="M3067" s="27" t="s">
        <v>1084</v>
      </c>
      <c r="N3067" s="28">
        <v>821.73</v>
      </c>
    </row>
    <row r="3068" spans="13:14" ht="15" x14ac:dyDescent="0.35">
      <c r="M3068" s="27" t="s">
        <v>1084</v>
      </c>
      <c r="N3068" s="28">
        <v>669.8</v>
      </c>
    </row>
    <row r="3069" spans="13:14" ht="15" x14ac:dyDescent="0.35">
      <c r="M3069" s="27" t="s">
        <v>1084</v>
      </c>
      <c r="N3069" s="28">
        <v>724.22</v>
      </c>
    </row>
    <row r="3070" spans="13:14" ht="15" x14ac:dyDescent="0.35">
      <c r="M3070" s="27" t="s">
        <v>1084</v>
      </c>
      <c r="N3070" s="28">
        <v>1697.83</v>
      </c>
    </row>
    <row r="3071" spans="13:14" ht="15" x14ac:dyDescent="0.35">
      <c r="M3071" s="27" t="s">
        <v>1084</v>
      </c>
      <c r="N3071" s="28">
        <v>693.17</v>
      </c>
    </row>
    <row r="3072" spans="13:14" ht="15" x14ac:dyDescent="0.35">
      <c r="M3072" s="27" t="s">
        <v>492</v>
      </c>
      <c r="N3072" s="28">
        <v>6967.14</v>
      </c>
    </row>
    <row r="3073" spans="13:14" ht="15" x14ac:dyDescent="0.35">
      <c r="M3073" s="27" t="s">
        <v>1085</v>
      </c>
      <c r="N3073" s="28">
        <v>545.01</v>
      </c>
    </row>
    <row r="3074" spans="13:14" ht="15" x14ac:dyDescent="0.35">
      <c r="M3074" s="27" t="s">
        <v>1085</v>
      </c>
      <c r="N3074" s="28">
        <v>755.61</v>
      </c>
    </row>
    <row r="3075" spans="13:14" ht="15" x14ac:dyDescent="0.35">
      <c r="M3075" s="27" t="s">
        <v>1084</v>
      </c>
      <c r="N3075" s="28">
        <v>864.73</v>
      </c>
    </row>
    <row r="3076" spans="13:14" ht="15" x14ac:dyDescent="0.35">
      <c r="M3076" s="27" t="s">
        <v>1084</v>
      </c>
      <c r="N3076" s="28">
        <v>242.44</v>
      </c>
    </row>
    <row r="3077" spans="13:14" ht="15" x14ac:dyDescent="0.35">
      <c r="M3077" s="27" t="s">
        <v>1096</v>
      </c>
      <c r="N3077" s="28">
        <v>37.799999999999997</v>
      </c>
    </row>
    <row r="3078" spans="13:14" ht="15" x14ac:dyDescent="0.35">
      <c r="M3078" s="27" t="s">
        <v>1084</v>
      </c>
      <c r="N3078" s="28">
        <v>1040.6199999999999</v>
      </c>
    </row>
    <row r="3079" spans="13:14" ht="15" x14ac:dyDescent="0.35">
      <c r="M3079" s="27" t="s">
        <v>1084</v>
      </c>
      <c r="N3079" s="28">
        <v>1300.92</v>
      </c>
    </row>
    <row r="3080" spans="13:14" ht="15" x14ac:dyDescent="0.35">
      <c r="M3080" s="27" t="s">
        <v>1084</v>
      </c>
      <c r="N3080" s="28">
        <v>607.03</v>
      </c>
    </row>
    <row r="3081" spans="13:14" ht="15" x14ac:dyDescent="0.35">
      <c r="M3081" s="27" t="s">
        <v>1084</v>
      </c>
      <c r="N3081" s="28">
        <v>1786.18</v>
      </c>
    </row>
    <row r="3082" spans="13:14" ht="15" x14ac:dyDescent="0.35">
      <c r="M3082" s="27" t="s">
        <v>1084</v>
      </c>
      <c r="N3082" s="28">
        <v>2320.04</v>
      </c>
    </row>
    <row r="3083" spans="13:14" ht="15" x14ac:dyDescent="0.35">
      <c r="M3083" s="27" t="s">
        <v>492</v>
      </c>
      <c r="N3083" s="28">
        <v>1950.06</v>
      </c>
    </row>
    <row r="3084" spans="13:14" ht="15" x14ac:dyDescent="0.35">
      <c r="M3084" s="27" t="s">
        <v>1084</v>
      </c>
      <c r="N3084" s="28">
        <v>1538.89</v>
      </c>
    </row>
    <row r="3085" spans="13:14" ht="15" x14ac:dyDescent="0.35">
      <c r="M3085" s="27" t="s">
        <v>1085</v>
      </c>
      <c r="N3085" s="28">
        <v>677.75</v>
      </c>
    </row>
    <row r="3086" spans="13:14" ht="15" x14ac:dyDescent="0.35">
      <c r="M3086" s="27" t="s">
        <v>1085</v>
      </c>
      <c r="N3086" s="28">
        <v>429.16</v>
      </c>
    </row>
    <row r="3087" spans="13:14" ht="15" x14ac:dyDescent="0.35">
      <c r="M3087" s="27" t="s">
        <v>492</v>
      </c>
      <c r="N3087" s="28">
        <v>1357.24</v>
      </c>
    </row>
    <row r="3088" spans="13:14" ht="15" x14ac:dyDescent="0.35">
      <c r="M3088" s="27" t="s">
        <v>1085</v>
      </c>
      <c r="N3088" s="28">
        <v>439.52</v>
      </c>
    </row>
    <row r="3089" spans="13:14" ht="15" x14ac:dyDescent="0.35">
      <c r="M3089" s="27" t="s">
        <v>1096</v>
      </c>
      <c r="N3089" s="28">
        <v>99</v>
      </c>
    </row>
    <row r="3090" spans="13:14" ht="15" x14ac:dyDescent="0.35">
      <c r="M3090" s="27" t="s">
        <v>1084</v>
      </c>
      <c r="N3090" s="28">
        <v>995.48</v>
      </c>
    </row>
    <row r="3091" spans="13:14" ht="15" x14ac:dyDescent="0.35">
      <c r="M3091" s="27" t="s">
        <v>1084</v>
      </c>
      <c r="N3091" s="28">
        <v>511.9</v>
      </c>
    </row>
    <row r="3092" spans="13:14" ht="15" x14ac:dyDescent="0.35">
      <c r="M3092" s="27" t="s">
        <v>1084</v>
      </c>
      <c r="N3092" s="28">
        <v>748.08</v>
      </c>
    </row>
    <row r="3093" spans="13:14" ht="15" x14ac:dyDescent="0.35">
      <c r="M3093" s="27" t="s">
        <v>1085</v>
      </c>
      <c r="N3093" s="28">
        <v>5747.64</v>
      </c>
    </row>
    <row r="3094" spans="13:14" ht="15" x14ac:dyDescent="0.35">
      <c r="M3094" s="27" t="s">
        <v>1084</v>
      </c>
      <c r="N3094" s="28">
        <v>668.94</v>
      </c>
    </row>
    <row r="3095" spans="13:14" ht="15" x14ac:dyDescent="0.35">
      <c r="M3095" s="27" t="s">
        <v>1084</v>
      </c>
      <c r="N3095" s="28">
        <v>749.07</v>
      </c>
    </row>
    <row r="3096" spans="13:14" ht="15" x14ac:dyDescent="0.35">
      <c r="M3096" s="27" t="s">
        <v>1098</v>
      </c>
      <c r="N3096" s="28">
        <v>240</v>
      </c>
    </row>
    <row r="3097" spans="13:14" ht="15" x14ac:dyDescent="0.35">
      <c r="M3097" s="27" t="s">
        <v>1135</v>
      </c>
      <c r="N3097" s="28">
        <v>480</v>
      </c>
    </row>
    <row r="3098" spans="13:14" ht="15" x14ac:dyDescent="0.35">
      <c r="M3098" s="27" t="s">
        <v>1085</v>
      </c>
      <c r="N3098" s="28">
        <v>94.9</v>
      </c>
    </row>
    <row r="3099" spans="13:14" ht="15" x14ac:dyDescent="0.35">
      <c r="M3099" s="27" t="s">
        <v>1085</v>
      </c>
      <c r="N3099" s="28">
        <v>3463.63</v>
      </c>
    </row>
    <row r="3100" spans="13:14" ht="15" x14ac:dyDescent="0.35">
      <c r="M3100" s="27" t="s">
        <v>1084</v>
      </c>
      <c r="N3100" s="28">
        <v>49.02</v>
      </c>
    </row>
    <row r="3101" spans="13:14" ht="15" x14ac:dyDescent="0.35">
      <c r="M3101" s="27" t="s">
        <v>1096</v>
      </c>
      <c r="N3101" s="28">
        <v>98</v>
      </c>
    </row>
    <row r="3102" spans="13:14" ht="15" x14ac:dyDescent="0.35">
      <c r="M3102" s="27" t="s">
        <v>492</v>
      </c>
      <c r="N3102" s="28">
        <v>12179.15</v>
      </c>
    </row>
    <row r="3103" spans="13:14" ht="15" x14ac:dyDescent="0.35">
      <c r="M3103" s="27" t="s">
        <v>492</v>
      </c>
      <c r="N3103" s="28">
        <v>14456.75</v>
      </c>
    </row>
    <row r="3104" spans="13:14" ht="15" x14ac:dyDescent="0.35">
      <c r="M3104" s="27" t="s">
        <v>1084</v>
      </c>
      <c r="N3104" s="28">
        <v>2781.43</v>
      </c>
    </row>
    <row r="3105" spans="13:14" ht="15" x14ac:dyDescent="0.35">
      <c r="M3105" s="27" t="s">
        <v>1085</v>
      </c>
      <c r="N3105" s="28">
        <v>8245.82</v>
      </c>
    </row>
    <row r="3106" spans="13:14" ht="15" x14ac:dyDescent="0.35">
      <c r="M3106" s="27" t="s">
        <v>1085</v>
      </c>
      <c r="N3106" s="28">
        <v>70.61</v>
      </c>
    </row>
    <row r="3107" spans="13:14" ht="15" x14ac:dyDescent="0.35">
      <c r="M3107" s="27" t="s">
        <v>1085</v>
      </c>
      <c r="N3107" s="28">
        <v>3042.84</v>
      </c>
    </row>
    <row r="3108" spans="13:14" ht="15" x14ac:dyDescent="0.35">
      <c r="M3108" s="27" t="s">
        <v>1096</v>
      </c>
      <c r="N3108" s="28">
        <v>75.5</v>
      </c>
    </row>
    <row r="3109" spans="13:14" ht="15" x14ac:dyDescent="0.35">
      <c r="M3109" s="27" t="s">
        <v>1085</v>
      </c>
      <c r="N3109" s="28">
        <v>75</v>
      </c>
    </row>
    <row r="3110" spans="13:14" ht="15" x14ac:dyDescent="0.35">
      <c r="M3110" s="27" t="s">
        <v>1085</v>
      </c>
      <c r="N3110" s="28">
        <v>921.92</v>
      </c>
    </row>
    <row r="3111" spans="13:14" ht="15" x14ac:dyDescent="0.35">
      <c r="M3111" s="27" t="s">
        <v>1085</v>
      </c>
      <c r="N3111" s="28">
        <v>76.38</v>
      </c>
    </row>
    <row r="3112" spans="13:14" ht="15" x14ac:dyDescent="0.35">
      <c r="M3112" s="27" t="s">
        <v>1096</v>
      </c>
      <c r="N3112" s="28">
        <v>100.55</v>
      </c>
    </row>
    <row r="3113" spans="13:14" ht="15" x14ac:dyDescent="0.35">
      <c r="M3113" s="27" t="s">
        <v>1084</v>
      </c>
      <c r="N3113" s="28">
        <v>323.32</v>
      </c>
    </row>
    <row r="3114" spans="13:14" ht="15" x14ac:dyDescent="0.35">
      <c r="M3114" s="27" t="s">
        <v>1084</v>
      </c>
      <c r="N3114" s="28">
        <v>349.58</v>
      </c>
    </row>
    <row r="3115" spans="13:14" ht="15" x14ac:dyDescent="0.35">
      <c r="M3115" s="27" t="s">
        <v>492</v>
      </c>
      <c r="N3115" s="28">
        <v>14445.3</v>
      </c>
    </row>
    <row r="3116" spans="13:14" ht="15" x14ac:dyDescent="0.35">
      <c r="M3116" s="27" t="s">
        <v>1084</v>
      </c>
      <c r="N3116" s="28">
        <v>924.69</v>
      </c>
    </row>
    <row r="3117" spans="13:14" ht="15" x14ac:dyDescent="0.35">
      <c r="M3117" s="27" t="s">
        <v>1084</v>
      </c>
      <c r="N3117" s="28">
        <v>1656.71</v>
      </c>
    </row>
    <row r="3118" spans="13:14" ht="15" x14ac:dyDescent="0.35">
      <c r="M3118" s="27" t="s">
        <v>1084</v>
      </c>
      <c r="N3118" s="28">
        <v>854.25</v>
      </c>
    </row>
    <row r="3119" spans="13:14" ht="15" x14ac:dyDescent="0.35">
      <c r="M3119" s="27" t="s">
        <v>1084</v>
      </c>
      <c r="N3119" s="28">
        <v>720.46</v>
      </c>
    </row>
    <row r="3120" spans="13:14" ht="15" x14ac:dyDescent="0.35">
      <c r="M3120" s="27" t="s">
        <v>1096</v>
      </c>
      <c r="N3120" s="28">
        <v>10.5</v>
      </c>
    </row>
    <row r="3121" spans="13:14" ht="15" x14ac:dyDescent="0.35">
      <c r="M3121" s="27" t="s">
        <v>1084</v>
      </c>
      <c r="N3121" s="28">
        <v>906.3</v>
      </c>
    </row>
    <row r="3122" spans="13:14" ht="15" x14ac:dyDescent="0.35">
      <c r="M3122" s="27" t="s">
        <v>1085</v>
      </c>
      <c r="N3122" s="28">
        <v>572.08000000000004</v>
      </c>
    </row>
    <row r="3123" spans="13:14" ht="15" x14ac:dyDescent="0.35">
      <c r="M3123" s="27" t="s">
        <v>1085</v>
      </c>
      <c r="N3123" s="28">
        <v>441.44</v>
      </c>
    </row>
    <row r="3124" spans="13:14" ht="15" x14ac:dyDescent="0.35">
      <c r="M3124" s="27" t="s">
        <v>1085</v>
      </c>
      <c r="N3124" s="28">
        <v>320.58999999999997</v>
      </c>
    </row>
    <row r="3125" spans="13:14" ht="15" x14ac:dyDescent="0.35">
      <c r="M3125" s="27" t="s">
        <v>1085</v>
      </c>
      <c r="N3125" s="28">
        <v>697.5</v>
      </c>
    </row>
    <row r="3126" spans="13:14" ht="15" x14ac:dyDescent="0.35">
      <c r="M3126" s="27" t="s">
        <v>1084</v>
      </c>
      <c r="N3126" s="28">
        <v>3508.78</v>
      </c>
    </row>
    <row r="3127" spans="13:14" ht="15" x14ac:dyDescent="0.35">
      <c r="M3127" s="27" t="s">
        <v>1084</v>
      </c>
      <c r="N3127" s="28">
        <v>619.71</v>
      </c>
    </row>
    <row r="3128" spans="13:14" ht="15" x14ac:dyDescent="0.35">
      <c r="M3128" s="27" t="s">
        <v>1123</v>
      </c>
      <c r="N3128" s="28">
        <v>180</v>
      </c>
    </row>
    <row r="3129" spans="13:14" ht="15" x14ac:dyDescent="0.35">
      <c r="M3129" s="27" t="s">
        <v>1084</v>
      </c>
      <c r="N3129" s="28">
        <v>2279.5300000000002</v>
      </c>
    </row>
    <row r="3130" spans="13:14" ht="15" x14ac:dyDescent="0.35">
      <c r="M3130" s="27" t="s">
        <v>1088</v>
      </c>
      <c r="N3130" s="28">
        <v>950</v>
      </c>
    </row>
    <row r="3131" spans="13:14" ht="15" x14ac:dyDescent="0.35">
      <c r="M3131" s="27" t="s">
        <v>1085</v>
      </c>
      <c r="N3131" s="28">
        <v>8578.76</v>
      </c>
    </row>
    <row r="3132" spans="13:14" ht="15" x14ac:dyDescent="0.35">
      <c r="M3132" s="27" t="s">
        <v>1084</v>
      </c>
      <c r="N3132" s="28">
        <v>665.35</v>
      </c>
    </row>
    <row r="3133" spans="13:14" ht="15" x14ac:dyDescent="0.35">
      <c r="M3133" s="27" t="s">
        <v>1084</v>
      </c>
      <c r="N3133" s="28">
        <v>591</v>
      </c>
    </row>
    <row r="3134" spans="13:14" ht="15" x14ac:dyDescent="0.35">
      <c r="M3134" s="27" t="s">
        <v>492</v>
      </c>
      <c r="N3134" s="28">
        <v>3473.78</v>
      </c>
    </row>
    <row r="3135" spans="13:14" ht="15" x14ac:dyDescent="0.35">
      <c r="M3135" s="27" t="s">
        <v>1085</v>
      </c>
      <c r="N3135" s="28">
        <v>116.1</v>
      </c>
    </row>
    <row r="3136" spans="13:14" ht="15" x14ac:dyDescent="0.35">
      <c r="M3136" s="27" t="s">
        <v>1085</v>
      </c>
      <c r="N3136" s="28">
        <v>5533.52</v>
      </c>
    </row>
    <row r="3137" spans="13:14" ht="15" x14ac:dyDescent="0.35">
      <c r="M3137" s="27" t="s">
        <v>1085</v>
      </c>
      <c r="N3137" s="28">
        <v>4043.74</v>
      </c>
    </row>
    <row r="3138" spans="13:14" ht="15" x14ac:dyDescent="0.35">
      <c r="M3138" s="27" t="s">
        <v>1085</v>
      </c>
      <c r="N3138" s="28">
        <v>413.43</v>
      </c>
    </row>
    <row r="3139" spans="13:14" ht="15" x14ac:dyDescent="0.35">
      <c r="M3139" s="27" t="s">
        <v>1085</v>
      </c>
      <c r="N3139" s="28">
        <v>3517.91</v>
      </c>
    </row>
    <row r="3140" spans="13:14" ht="15" x14ac:dyDescent="0.35">
      <c r="M3140" s="27" t="s">
        <v>1085</v>
      </c>
      <c r="N3140" s="28">
        <v>4281.7299999999996</v>
      </c>
    </row>
    <row r="3141" spans="13:14" ht="15" x14ac:dyDescent="0.35">
      <c r="M3141" s="27" t="s">
        <v>1084</v>
      </c>
      <c r="N3141" s="28">
        <v>1543.03</v>
      </c>
    </row>
    <row r="3142" spans="13:14" ht="15" x14ac:dyDescent="0.35">
      <c r="M3142" s="27" t="s">
        <v>1084</v>
      </c>
      <c r="N3142" s="28">
        <v>419.91</v>
      </c>
    </row>
    <row r="3143" spans="13:14" ht="15" x14ac:dyDescent="0.35">
      <c r="M3143" s="27" t="s">
        <v>1084</v>
      </c>
      <c r="N3143" s="28">
        <v>1304.6400000000001</v>
      </c>
    </row>
    <row r="3144" spans="13:14" ht="15" x14ac:dyDescent="0.35">
      <c r="M3144" s="27" t="s">
        <v>1084</v>
      </c>
      <c r="N3144" s="28">
        <v>3692.08</v>
      </c>
    </row>
    <row r="3145" spans="13:14" ht="15" x14ac:dyDescent="0.35">
      <c r="M3145" s="27" t="s">
        <v>1084</v>
      </c>
      <c r="N3145" s="28">
        <v>557.94000000000005</v>
      </c>
    </row>
    <row r="3146" spans="13:14" ht="15" x14ac:dyDescent="0.35">
      <c r="M3146" s="27" t="s">
        <v>1084</v>
      </c>
      <c r="N3146" s="28">
        <v>538.36</v>
      </c>
    </row>
    <row r="3147" spans="13:14" ht="15" x14ac:dyDescent="0.35">
      <c r="M3147" s="27" t="s">
        <v>492</v>
      </c>
      <c r="N3147" s="28">
        <v>16966.78</v>
      </c>
    </row>
    <row r="3148" spans="13:14" ht="15" x14ac:dyDescent="0.35">
      <c r="M3148" s="27" t="s">
        <v>492</v>
      </c>
      <c r="N3148" s="28">
        <v>24040.98</v>
      </c>
    </row>
    <row r="3149" spans="13:14" ht="15" x14ac:dyDescent="0.35">
      <c r="M3149" s="27" t="s">
        <v>492</v>
      </c>
      <c r="N3149" s="28">
        <v>3273.12</v>
      </c>
    </row>
    <row r="3150" spans="13:14" ht="15" x14ac:dyDescent="0.35">
      <c r="M3150" s="27" t="s">
        <v>1085</v>
      </c>
      <c r="N3150" s="28">
        <v>266.92</v>
      </c>
    </row>
    <row r="3151" spans="13:14" ht="15" x14ac:dyDescent="0.35">
      <c r="M3151" s="27" t="s">
        <v>1085</v>
      </c>
      <c r="N3151" s="28">
        <v>446.22</v>
      </c>
    </row>
    <row r="3152" spans="13:14" ht="15" x14ac:dyDescent="0.35">
      <c r="M3152" s="27" t="s">
        <v>1085</v>
      </c>
      <c r="N3152" s="28">
        <v>652.74</v>
      </c>
    </row>
    <row r="3153" spans="13:14" ht="15" x14ac:dyDescent="0.35">
      <c r="M3153" s="27" t="s">
        <v>1085</v>
      </c>
      <c r="N3153" s="28">
        <v>2933.42</v>
      </c>
    </row>
    <row r="3154" spans="13:14" ht="15" x14ac:dyDescent="0.35">
      <c r="M3154" s="27" t="s">
        <v>1085</v>
      </c>
      <c r="N3154" s="28">
        <v>619.20000000000005</v>
      </c>
    </row>
    <row r="3155" spans="13:14" ht="15" x14ac:dyDescent="0.35">
      <c r="M3155" s="27" t="s">
        <v>1098</v>
      </c>
      <c r="N3155" s="28">
        <v>120</v>
      </c>
    </row>
    <row r="3156" spans="13:14" ht="15" x14ac:dyDescent="0.35">
      <c r="M3156" s="27" t="s">
        <v>1085</v>
      </c>
      <c r="N3156" s="28">
        <v>4468.3</v>
      </c>
    </row>
    <row r="3157" spans="13:14" ht="15" x14ac:dyDescent="0.35">
      <c r="M3157" s="27" t="s">
        <v>1085</v>
      </c>
      <c r="N3157" s="28">
        <v>110.4</v>
      </c>
    </row>
    <row r="3158" spans="13:14" ht="15" x14ac:dyDescent="0.35">
      <c r="M3158" s="27" t="s">
        <v>1085</v>
      </c>
      <c r="N3158" s="28">
        <v>687.67</v>
      </c>
    </row>
    <row r="3159" spans="13:14" ht="15" x14ac:dyDescent="0.35">
      <c r="M3159" s="27" t="s">
        <v>1129</v>
      </c>
      <c r="N3159" s="28">
        <v>56.34</v>
      </c>
    </row>
    <row r="3160" spans="13:14" ht="15" x14ac:dyDescent="0.35">
      <c r="M3160" s="27" t="s">
        <v>492</v>
      </c>
      <c r="N3160" s="28">
        <v>3829.95</v>
      </c>
    </row>
    <row r="3161" spans="13:14" ht="15" x14ac:dyDescent="0.35">
      <c r="M3161" s="27" t="s">
        <v>1129</v>
      </c>
      <c r="N3161" s="28">
        <v>46.95</v>
      </c>
    </row>
    <row r="3162" spans="13:14" ht="15" x14ac:dyDescent="0.35">
      <c r="M3162" s="27" t="s">
        <v>1084</v>
      </c>
      <c r="N3162" s="28">
        <v>181.72</v>
      </c>
    </row>
    <row r="3163" spans="13:14" ht="15" x14ac:dyDescent="0.35">
      <c r="M3163" s="27" t="s">
        <v>1085</v>
      </c>
      <c r="N3163" s="28">
        <v>551.71</v>
      </c>
    </row>
    <row r="3164" spans="13:14" ht="15" x14ac:dyDescent="0.35">
      <c r="M3164" s="27" t="s">
        <v>1084</v>
      </c>
      <c r="N3164" s="28">
        <v>1469.12</v>
      </c>
    </row>
    <row r="3165" spans="13:14" ht="15" x14ac:dyDescent="0.35">
      <c r="M3165" s="27" t="s">
        <v>1084</v>
      </c>
      <c r="N3165" s="28">
        <v>2895</v>
      </c>
    </row>
    <row r="3166" spans="13:14" ht="15" x14ac:dyDescent="0.35">
      <c r="M3166" s="27" t="s">
        <v>1084</v>
      </c>
      <c r="N3166" s="28">
        <v>1.23</v>
      </c>
    </row>
    <row r="3167" spans="13:14" ht="15" x14ac:dyDescent="0.35">
      <c r="M3167" s="27" t="s">
        <v>1084</v>
      </c>
      <c r="N3167" s="28">
        <v>2.21</v>
      </c>
    </row>
    <row r="3168" spans="13:14" ht="15" x14ac:dyDescent="0.35">
      <c r="M3168" s="27" t="s">
        <v>1085</v>
      </c>
      <c r="N3168" s="28">
        <v>92.8</v>
      </c>
    </row>
    <row r="3169" spans="13:14" ht="15" x14ac:dyDescent="0.35">
      <c r="M3169" s="27" t="s">
        <v>1085</v>
      </c>
      <c r="N3169" s="28">
        <v>129.01</v>
      </c>
    </row>
    <row r="3170" spans="13:14" ht="15" x14ac:dyDescent="0.35">
      <c r="M3170" s="27" t="s">
        <v>492</v>
      </c>
      <c r="N3170" s="28">
        <v>1973.13</v>
      </c>
    </row>
    <row r="3171" spans="13:14" ht="15" x14ac:dyDescent="0.35">
      <c r="M3171" s="27" t="s">
        <v>492</v>
      </c>
      <c r="N3171" s="28">
        <v>734</v>
      </c>
    </row>
    <row r="3172" spans="13:14" ht="15" x14ac:dyDescent="0.35">
      <c r="M3172" s="27" t="s">
        <v>492</v>
      </c>
      <c r="N3172" s="28">
        <v>3072</v>
      </c>
    </row>
    <row r="3173" spans="13:14" ht="15" x14ac:dyDescent="0.35">
      <c r="M3173" s="27" t="s">
        <v>492</v>
      </c>
      <c r="N3173" s="28">
        <v>18890.98</v>
      </c>
    </row>
    <row r="3174" spans="13:14" ht="15" x14ac:dyDescent="0.35">
      <c r="M3174" s="27" t="s">
        <v>1085</v>
      </c>
      <c r="N3174" s="28">
        <v>391.11</v>
      </c>
    </row>
    <row r="3175" spans="13:14" ht="15" x14ac:dyDescent="0.35">
      <c r="M3175" s="27" t="s">
        <v>492</v>
      </c>
      <c r="N3175" s="28">
        <v>3645.6</v>
      </c>
    </row>
    <row r="3176" spans="13:14" ht="15" x14ac:dyDescent="0.35">
      <c r="M3176" s="27" t="s">
        <v>1085</v>
      </c>
      <c r="N3176" s="28">
        <v>765.87</v>
      </c>
    </row>
    <row r="3177" spans="13:14" ht="15" x14ac:dyDescent="0.35">
      <c r="M3177" s="27" t="s">
        <v>1085</v>
      </c>
      <c r="N3177" s="28">
        <v>102.4</v>
      </c>
    </row>
    <row r="3178" spans="13:14" ht="15" x14ac:dyDescent="0.35">
      <c r="M3178" s="27" t="s">
        <v>1085</v>
      </c>
      <c r="N3178" s="28">
        <v>139.37</v>
      </c>
    </row>
    <row r="3179" spans="13:14" ht="15" x14ac:dyDescent="0.35">
      <c r="M3179" s="27" t="s">
        <v>1085</v>
      </c>
      <c r="N3179" s="28">
        <v>364.68</v>
      </c>
    </row>
    <row r="3180" spans="13:14" ht="15" x14ac:dyDescent="0.35">
      <c r="M3180" s="27" t="s">
        <v>1085</v>
      </c>
      <c r="N3180" s="28">
        <v>226.19</v>
      </c>
    </row>
    <row r="3181" spans="13:14" ht="15" x14ac:dyDescent="0.35">
      <c r="M3181" s="27" t="s">
        <v>1085</v>
      </c>
      <c r="N3181" s="28">
        <v>337.2</v>
      </c>
    </row>
    <row r="3182" spans="13:14" ht="15" x14ac:dyDescent="0.35">
      <c r="M3182" s="27" t="s">
        <v>1085</v>
      </c>
      <c r="N3182" s="28">
        <v>805.37</v>
      </c>
    </row>
    <row r="3183" spans="13:14" ht="15" x14ac:dyDescent="0.35">
      <c r="M3183" s="27" t="s">
        <v>1085</v>
      </c>
      <c r="N3183" s="28">
        <v>1085.3499999999999</v>
      </c>
    </row>
    <row r="3184" spans="13:14" ht="15" x14ac:dyDescent="0.35">
      <c r="M3184" s="27" t="s">
        <v>1085</v>
      </c>
      <c r="N3184" s="28">
        <v>240.13</v>
      </c>
    </row>
    <row r="3185" spans="13:14" ht="15" x14ac:dyDescent="0.35">
      <c r="M3185" s="27" t="s">
        <v>492</v>
      </c>
      <c r="N3185" s="28">
        <v>9466.44</v>
      </c>
    </row>
    <row r="3186" spans="13:14" ht="15" x14ac:dyDescent="0.35">
      <c r="M3186" s="27" t="s">
        <v>1085</v>
      </c>
      <c r="N3186" s="28">
        <v>808.02</v>
      </c>
    </row>
    <row r="3187" spans="13:14" ht="15" x14ac:dyDescent="0.35">
      <c r="M3187" s="27" t="s">
        <v>1085</v>
      </c>
      <c r="N3187" s="28">
        <v>27298.61</v>
      </c>
    </row>
    <row r="3188" spans="13:14" ht="15" x14ac:dyDescent="0.35">
      <c r="M3188" s="27" t="s">
        <v>492</v>
      </c>
      <c r="N3188" s="28">
        <v>3232.71</v>
      </c>
    </row>
    <row r="3189" spans="13:14" ht="15" x14ac:dyDescent="0.35">
      <c r="M3189" s="27" t="s">
        <v>1084</v>
      </c>
      <c r="N3189" s="28">
        <v>4543.38</v>
      </c>
    </row>
    <row r="3190" spans="13:14" ht="15" x14ac:dyDescent="0.35">
      <c r="M3190" s="27" t="s">
        <v>1084</v>
      </c>
      <c r="N3190" s="28">
        <v>394.25</v>
      </c>
    </row>
    <row r="3191" spans="13:14" ht="15" x14ac:dyDescent="0.35">
      <c r="M3191" s="27" t="s">
        <v>1085</v>
      </c>
      <c r="N3191" s="28">
        <v>872.58</v>
      </c>
    </row>
    <row r="3192" spans="13:14" ht="15" x14ac:dyDescent="0.35">
      <c r="M3192" s="27" t="s">
        <v>492</v>
      </c>
      <c r="N3192" s="28">
        <v>16418.13</v>
      </c>
    </row>
    <row r="3193" spans="13:14" ht="15" x14ac:dyDescent="0.35">
      <c r="M3193" s="27" t="s">
        <v>1085</v>
      </c>
      <c r="N3193" s="28">
        <v>790.57</v>
      </c>
    </row>
    <row r="3194" spans="13:14" ht="15" x14ac:dyDescent="0.35">
      <c r="M3194" s="27" t="s">
        <v>1085</v>
      </c>
      <c r="N3194" s="28">
        <v>820.95</v>
      </c>
    </row>
    <row r="3195" spans="13:14" ht="15" x14ac:dyDescent="0.35">
      <c r="M3195" s="27" t="s">
        <v>1085</v>
      </c>
      <c r="N3195" s="28">
        <v>876.04</v>
      </c>
    </row>
    <row r="3196" spans="13:14" ht="15" x14ac:dyDescent="0.35">
      <c r="M3196" s="27" t="s">
        <v>1085</v>
      </c>
      <c r="N3196" s="28">
        <v>6990.51</v>
      </c>
    </row>
    <row r="3197" spans="13:14" ht="15" x14ac:dyDescent="0.35">
      <c r="M3197" s="27" t="s">
        <v>492</v>
      </c>
      <c r="N3197" s="28">
        <v>17496.740000000002</v>
      </c>
    </row>
    <row r="3198" spans="13:14" ht="15" x14ac:dyDescent="0.35">
      <c r="M3198" s="27" t="s">
        <v>1084</v>
      </c>
      <c r="N3198" s="28">
        <v>527.71</v>
      </c>
    </row>
    <row r="3199" spans="13:14" ht="15" x14ac:dyDescent="0.35">
      <c r="M3199" s="27" t="s">
        <v>1084</v>
      </c>
      <c r="N3199" s="28">
        <v>1178.92</v>
      </c>
    </row>
    <row r="3200" spans="13:14" ht="15" x14ac:dyDescent="0.35">
      <c r="M3200" s="27" t="s">
        <v>492</v>
      </c>
      <c r="N3200" s="28">
        <v>17480.27</v>
      </c>
    </row>
    <row r="3201" spans="13:14" ht="15" x14ac:dyDescent="0.35">
      <c r="M3201" s="27" t="s">
        <v>1085</v>
      </c>
      <c r="N3201" s="28">
        <v>125.95</v>
      </c>
    </row>
    <row r="3202" spans="13:14" ht="15" x14ac:dyDescent="0.35">
      <c r="M3202" s="27" t="s">
        <v>1085</v>
      </c>
      <c r="N3202" s="28">
        <v>222.28</v>
      </c>
    </row>
    <row r="3203" spans="13:14" ht="15" x14ac:dyDescent="0.35">
      <c r="M3203" s="27" t="s">
        <v>1085</v>
      </c>
      <c r="N3203" s="28">
        <v>102.4</v>
      </c>
    </row>
    <row r="3204" spans="13:14" ht="15" x14ac:dyDescent="0.35">
      <c r="M3204" s="27" t="s">
        <v>1084</v>
      </c>
      <c r="N3204" s="28">
        <v>1163</v>
      </c>
    </row>
    <row r="3205" spans="13:14" ht="15" x14ac:dyDescent="0.35">
      <c r="M3205" s="27" t="s">
        <v>492</v>
      </c>
      <c r="N3205" s="28">
        <v>16933.2</v>
      </c>
    </row>
    <row r="3206" spans="13:14" ht="15" x14ac:dyDescent="0.35">
      <c r="M3206" s="27" t="s">
        <v>1085</v>
      </c>
      <c r="N3206" s="28">
        <v>3199.87</v>
      </c>
    </row>
    <row r="3207" spans="13:14" ht="15" x14ac:dyDescent="0.35">
      <c r="M3207" s="27" t="s">
        <v>1084</v>
      </c>
      <c r="N3207" s="28">
        <v>18.66</v>
      </c>
    </row>
    <row r="3208" spans="13:14" ht="15" x14ac:dyDescent="0.35">
      <c r="M3208" s="27" t="s">
        <v>1084</v>
      </c>
      <c r="N3208" s="28">
        <v>461.21</v>
      </c>
    </row>
    <row r="3209" spans="13:14" ht="15" x14ac:dyDescent="0.35">
      <c r="M3209" s="27" t="s">
        <v>1084</v>
      </c>
      <c r="N3209" s="28">
        <v>1782.2</v>
      </c>
    </row>
    <row r="3210" spans="13:14" ht="15" x14ac:dyDescent="0.35">
      <c r="M3210" s="27" t="s">
        <v>1084</v>
      </c>
      <c r="N3210" s="28">
        <v>1662.44</v>
      </c>
    </row>
    <row r="3211" spans="13:14" ht="15" x14ac:dyDescent="0.35">
      <c r="M3211" s="27" t="s">
        <v>1084</v>
      </c>
      <c r="N3211" s="28">
        <v>888</v>
      </c>
    </row>
    <row r="3212" spans="13:14" ht="15" x14ac:dyDescent="0.35">
      <c r="M3212" s="27" t="s">
        <v>1084</v>
      </c>
      <c r="N3212" s="28">
        <v>1687.38</v>
      </c>
    </row>
    <row r="3213" spans="13:14" ht="15" x14ac:dyDescent="0.35">
      <c r="M3213" s="27" t="s">
        <v>1084</v>
      </c>
      <c r="N3213" s="28">
        <v>1578.39</v>
      </c>
    </row>
    <row r="3214" spans="13:14" ht="15" x14ac:dyDescent="0.35">
      <c r="M3214" s="27" t="s">
        <v>1137</v>
      </c>
      <c r="N3214" s="28">
        <v>554</v>
      </c>
    </row>
    <row r="3215" spans="13:14" ht="15" x14ac:dyDescent="0.35">
      <c r="M3215" s="27" t="s">
        <v>1084</v>
      </c>
      <c r="N3215" s="28">
        <v>2340.12</v>
      </c>
    </row>
    <row r="3216" spans="13:14" ht="15" x14ac:dyDescent="0.35">
      <c r="M3216" s="27" t="s">
        <v>1085</v>
      </c>
      <c r="N3216" s="28">
        <v>236.26</v>
      </c>
    </row>
    <row r="3217" spans="13:14" ht="15" x14ac:dyDescent="0.35">
      <c r="M3217" s="27" t="s">
        <v>1085</v>
      </c>
      <c r="N3217" s="28">
        <v>1406.11</v>
      </c>
    </row>
    <row r="3218" spans="13:14" ht="15" x14ac:dyDescent="0.35">
      <c r="M3218" s="27" t="s">
        <v>1085</v>
      </c>
      <c r="N3218" s="28">
        <v>285.76</v>
      </c>
    </row>
    <row r="3219" spans="13:14" ht="15" x14ac:dyDescent="0.35">
      <c r="M3219" s="27" t="s">
        <v>1085</v>
      </c>
      <c r="N3219" s="28">
        <v>3256.76</v>
      </c>
    </row>
    <row r="3220" spans="13:14" ht="15" x14ac:dyDescent="0.35">
      <c r="M3220" s="27" t="s">
        <v>1085</v>
      </c>
      <c r="N3220" s="28">
        <v>64</v>
      </c>
    </row>
    <row r="3221" spans="13:14" ht="15" x14ac:dyDescent="0.35">
      <c r="M3221" s="27" t="s">
        <v>1085</v>
      </c>
      <c r="N3221" s="28">
        <v>408.17</v>
      </c>
    </row>
    <row r="3222" spans="13:14" ht="15" x14ac:dyDescent="0.35">
      <c r="M3222" s="27" t="s">
        <v>492</v>
      </c>
      <c r="N3222" s="28">
        <v>9621.7800000000007</v>
      </c>
    </row>
    <row r="3223" spans="13:14" ht="15" x14ac:dyDescent="0.35">
      <c r="M3223" s="27" t="s">
        <v>1084</v>
      </c>
      <c r="N3223" s="28">
        <v>1099.55</v>
      </c>
    </row>
    <row r="3224" spans="13:14" ht="15" x14ac:dyDescent="0.35">
      <c r="M3224" s="27" t="s">
        <v>1084</v>
      </c>
      <c r="N3224" s="28">
        <v>866.68</v>
      </c>
    </row>
    <row r="3225" spans="13:14" ht="15" x14ac:dyDescent="0.35">
      <c r="M3225" s="27" t="s">
        <v>492</v>
      </c>
      <c r="N3225" s="28">
        <v>6270.65</v>
      </c>
    </row>
    <row r="3226" spans="13:14" ht="15" x14ac:dyDescent="0.35">
      <c r="M3226" s="27" t="s">
        <v>492</v>
      </c>
      <c r="N3226" s="28">
        <v>1587.16</v>
      </c>
    </row>
    <row r="3227" spans="13:14" ht="15" x14ac:dyDescent="0.35">
      <c r="M3227" s="27" t="s">
        <v>492</v>
      </c>
      <c r="N3227" s="28">
        <v>21837.73</v>
      </c>
    </row>
    <row r="3228" spans="13:14" ht="15" x14ac:dyDescent="0.35">
      <c r="M3228" s="27" t="s">
        <v>492</v>
      </c>
      <c r="N3228" s="28">
        <v>3280.83</v>
      </c>
    </row>
    <row r="3229" spans="13:14" ht="15" x14ac:dyDescent="0.35">
      <c r="M3229" s="27" t="s">
        <v>1084</v>
      </c>
      <c r="N3229" s="28">
        <v>4719.3900000000003</v>
      </c>
    </row>
    <row r="3230" spans="13:14" ht="15" x14ac:dyDescent="0.35">
      <c r="M3230" s="27" t="s">
        <v>1118</v>
      </c>
      <c r="N3230" s="28">
        <v>11188.43</v>
      </c>
    </row>
    <row r="3231" spans="13:14" ht="15" x14ac:dyDescent="0.35">
      <c r="M3231" s="27" t="s">
        <v>1084</v>
      </c>
      <c r="N3231" s="28">
        <v>517.04</v>
      </c>
    </row>
    <row r="3232" spans="13:14" ht="15" x14ac:dyDescent="0.35">
      <c r="M3232" s="27" t="s">
        <v>1084</v>
      </c>
      <c r="N3232" s="28">
        <v>1040.3800000000001</v>
      </c>
    </row>
    <row r="3233" spans="13:14" ht="15" x14ac:dyDescent="0.35">
      <c r="M3233" s="27" t="s">
        <v>1084</v>
      </c>
      <c r="N3233" s="28">
        <v>1825.94</v>
      </c>
    </row>
    <row r="3234" spans="13:14" ht="15" x14ac:dyDescent="0.35">
      <c r="M3234" s="27" t="s">
        <v>1085</v>
      </c>
      <c r="N3234" s="28">
        <v>774.53</v>
      </c>
    </row>
    <row r="3235" spans="13:14" ht="15" x14ac:dyDescent="0.35">
      <c r="M3235" s="27" t="s">
        <v>1085</v>
      </c>
      <c r="N3235" s="28">
        <v>857.4</v>
      </c>
    </row>
    <row r="3236" spans="13:14" ht="15" x14ac:dyDescent="0.35">
      <c r="M3236" s="27" t="s">
        <v>1085</v>
      </c>
      <c r="N3236" s="28">
        <v>54.4</v>
      </c>
    </row>
    <row r="3237" spans="13:14" ht="15" x14ac:dyDescent="0.35">
      <c r="M3237" s="27" t="s">
        <v>1085</v>
      </c>
      <c r="N3237" s="28">
        <v>302.22000000000003</v>
      </c>
    </row>
    <row r="3238" spans="13:14" ht="15" x14ac:dyDescent="0.35">
      <c r="M3238" s="27" t="s">
        <v>1096</v>
      </c>
      <c r="N3238" s="28">
        <v>17.899999999999999</v>
      </c>
    </row>
    <row r="3239" spans="13:14" ht="15" x14ac:dyDescent="0.35">
      <c r="M3239" s="27" t="s">
        <v>1084</v>
      </c>
      <c r="N3239" s="28">
        <v>1020.72</v>
      </c>
    </row>
    <row r="3240" spans="13:14" ht="15" x14ac:dyDescent="0.35">
      <c r="M3240" s="27" t="s">
        <v>1085</v>
      </c>
      <c r="N3240" s="28">
        <v>880.17</v>
      </c>
    </row>
    <row r="3241" spans="13:14" ht="15" x14ac:dyDescent="0.35">
      <c r="M3241" s="27" t="s">
        <v>1085</v>
      </c>
      <c r="N3241" s="28">
        <v>1823.08</v>
      </c>
    </row>
    <row r="3242" spans="13:14" ht="15" x14ac:dyDescent="0.35">
      <c r="M3242" s="27" t="s">
        <v>1085</v>
      </c>
      <c r="N3242" s="28">
        <v>813.3</v>
      </c>
    </row>
    <row r="3243" spans="13:14" ht="15" x14ac:dyDescent="0.35">
      <c r="M3243" s="27" t="s">
        <v>1085</v>
      </c>
      <c r="N3243" s="28">
        <v>427.83</v>
      </c>
    </row>
    <row r="3244" spans="13:14" ht="15" x14ac:dyDescent="0.35">
      <c r="M3244" s="27" t="s">
        <v>1084</v>
      </c>
      <c r="N3244" s="28">
        <v>2474.2399999999998</v>
      </c>
    </row>
    <row r="3245" spans="13:14" ht="15" x14ac:dyDescent="0.35">
      <c r="M3245" s="27" t="s">
        <v>1096</v>
      </c>
      <c r="N3245" s="28">
        <v>15.9</v>
      </c>
    </row>
    <row r="3246" spans="13:14" ht="15" x14ac:dyDescent="0.35">
      <c r="M3246" s="27" t="s">
        <v>1085</v>
      </c>
      <c r="N3246" s="28">
        <v>1828.2</v>
      </c>
    </row>
    <row r="3247" spans="13:14" ht="15" x14ac:dyDescent="0.35">
      <c r="M3247" s="27" t="s">
        <v>1084</v>
      </c>
      <c r="N3247" s="28">
        <v>1327.46</v>
      </c>
    </row>
    <row r="3248" spans="13:14" ht="15" x14ac:dyDescent="0.35">
      <c r="M3248" s="27" t="s">
        <v>1084</v>
      </c>
      <c r="N3248" s="28">
        <v>1000.12</v>
      </c>
    </row>
    <row r="3249" spans="13:14" ht="15" x14ac:dyDescent="0.35">
      <c r="M3249" s="27" t="s">
        <v>1084</v>
      </c>
      <c r="N3249" s="28">
        <v>1635</v>
      </c>
    </row>
    <row r="3250" spans="13:14" ht="15" x14ac:dyDescent="0.35">
      <c r="M3250" s="27" t="s">
        <v>1084</v>
      </c>
      <c r="N3250" s="28">
        <v>569.42999999999995</v>
      </c>
    </row>
    <row r="3251" spans="13:14" ht="15" x14ac:dyDescent="0.35">
      <c r="M3251" s="27" t="s">
        <v>1084</v>
      </c>
      <c r="N3251" s="28">
        <v>869.2</v>
      </c>
    </row>
    <row r="3252" spans="13:14" ht="15" x14ac:dyDescent="0.35">
      <c r="M3252" s="27" t="s">
        <v>492</v>
      </c>
      <c r="N3252" s="28">
        <v>3783.06</v>
      </c>
    </row>
    <row r="3253" spans="13:14" ht="15" x14ac:dyDescent="0.35">
      <c r="M3253" s="27" t="s">
        <v>492</v>
      </c>
      <c r="N3253" s="28">
        <v>3839.9</v>
      </c>
    </row>
    <row r="3254" spans="13:14" ht="15" x14ac:dyDescent="0.35">
      <c r="M3254" s="27" t="s">
        <v>492</v>
      </c>
      <c r="N3254" s="28">
        <v>1569.92</v>
      </c>
    </row>
    <row r="3255" spans="13:14" ht="15" x14ac:dyDescent="0.35">
      <c r="M3255" s="27" t="s">
        <v>1096</v>
      </c>
      <c r="N3255" s="28">
        <v>40</v>
      </c>
    </row>
    <row r="3256" spans="13:14" ht="15" x14ac:dyDescent="0.35">
      <c r="M3256" s="27" t="s">
        <v>1096</v>
      </c>
      <c r="N3256" s="28">
        <v>111.55</v>
      </c>
    </row>
    <row r="3257" spans="13:14" ht="15" x14ac:dyDescent="0.35">
      <c r="M3257" s="27" t="s">
        <v>1084</v>
      </c>
      <c r="N3257" s="28">
        <v>2016.62</v>
      </c>
    </row>
    <row r="3258" spans="13:14" ht="15" x14ac:dyDescent="0.35">
      <c r="M3258" s="27" t="s">
        <v>1085</v>
      </c>
      <c r="N3258" s="28">
        <v>102.99</v>
      </c>
    </row>
    <row r="3259" spans="13:14" ht="15" x14ac:dyDescent="0.35">
      <c r="M3259" s="27" t="s">
        <v>1084</v>
      </c>
      <c r="N3259" s="28">
        <v>1782.12</v>
      </c>
    </row>
    <row r="3260" spans="13:14" ht="15" x14ac:dyDescent="0.35">
      <c r="M3260" s="27" t="s">
        <v>1084</v>
      </c>
      <c r="N3260" s="28">
        <v>1065.24</v>
      </c>
    </row>
    <row r="3261" spans="13:14" ht="15" x14ac:dyDescent="0.35">
      <c r="M3261" s="27" t="s">
        <v>1085</v>
      </c>
      <c r="N3261" s="28">
        <v>383.71</v>
      </c>
    </row>
    <row r="3262" spans="13:14" ht="15" x14ac:dyDescent="0.35">
      <c r="M3262" s="27" t="s">
        <v>1085</v>
      </c>
      <c r="N3262" s="28">
        <v>385.17</v>
      </c>
    </row>
    <row r="3263" spans="13:14" ht="15" x14ac:dyDescent="0.35">
      <c r="M3263" s="27" t="s">
        <v>1085</v>
      </c>
      <c r="N3263" s="28">
        <v>424.37</v>
      </c>
    </row>
    <row r="3264" spans="13:14" ht="15" x14ac:dyDescent="0.35">
      <c r="M3264" s="27" t="s">
        <v>1085</v>
      </c>
      <c r="N3264" s="28">
        <v>539.61</v>
      </c>
    </row>
    <row r="3265" spans="13:14" ht="15" x14ac:dyDescent="0.35">
      <c r="M3265" s="27" t="s">
        <v>1085</v>
      </c>
      <c r="N3265" s="28">
        <v>230.74</v>
      </c>
    </row>
    <row r="3266" spans="13:14" ht="15" x14ac:dyDescent="0.35">
      <c r="M3266" s="27" t="s">
        <v>1085</v>
      </c>
      <c r="N3266" s="28">
        <v>289.43</v>
      </c>
    </row>
    <row r="3267" spans="13:14" ht="15" x14ac:dyDescent="0.35">
      <c r="M3267" s="27" t="s">
        <v>1085</v>
      </c>
      <c r="N3267" s="28">
        <v>568.1</v>
      </c>
    </row>
    <row r="3268" spans="13:14" ht="15" x14ac:dyDescent="0.35">
      <c r="M3268" s="27" t="s">
        <v>1085</v>
      </c>
      <c r="N3268" s="28">
        <v>128.63999999999999</v>
      </c>
    </row>
    <row r="3269" spans="13:14" ht="15" x14ac:dyDescent="0.35">
      <c r="M3269" s="27" t="s">
        <v>1085</v>
      </c>
      <c r="N3269" s="28">
        <v>201</v>
      </c>
    </row>
    <row r="3270" spans="13:14" ht="15" x14ac:dyDescent="0.35">
      <c r="M3270" s="27" t="s">
        <v>1084</v>
      </c>
      <c r="N3270" s="28">
        <v>2406.38</v>
      </c>
    </row>
    <row r="3271" spans="13:14" ht="15" x14ac:dyDescent="0.35">
      <c r="M3271" s="27" t="s">
        <v>1084</v>
      </c>
      <c r="N3271" s="28">
        <v>873.43</v>
      </c>
    </row>
    <row r="3272" spans="13:14" ht="15" x14ac:dyDescent="0.35">
      <c r="M3272" s="27" t="s">
        <v>1137</v>
      </c>
      <c r="N3272" s="28">
        <v>676</v>
      </c>
    </row>
    <row r="3273" spans="13:14" ht="15" x14ac:dyDescent="0.35">
      <c r="M3273" s="27" t="s">
        <v>1137</v>
      </c>
      <c r="N3273" s="28">
        <v>476</v>
      </c>
    </row>
    <row r="3274" spans="13:14" ht="15" x14ac:dyDescent="0.35">
      <c r="M3274" s="27" t="s">
        <v>1137</v>
      </c>
      <c r="N3274" s="28">
        <v>450</v>
      </c>
    </row>
    <row r="3275" spans="13:14" ht="15" x14ac:dyDescent="0.35">
      <c r="M3275" s="27" t="s">
        <v>1084</v>
      </c>
      <c r="N3275" s="28">
        <v>69.2</v>
      </c>
    </row>
    <row r="3276" spans="13:14" ht="15" x14ac:dyDescent="0.35">
      <c r="M3276" s="27" t="s">
        <v>1085</v>
      </c>
      <c r="N3276" s="28">
        <v>3471.43</v>
      </c>
    </row>
    <row r="3277" spans="13:14" ht="15" x14ac:dyDescent="0.35">
      <c r="M3277" s="27" t="s">
        <v>1084</v>
      </c>
      <c r="N3277" s="28">
        <v>851.77</v>
      </c>
    </row>
    <row r="3278" spans="13:14" ht="15" x14ac:dyDescent="0.35">
      <c r="M3278" s="27" t="s">
        <v>1084</v>
      </c>
      <c r="N3278" s="28">
        <v>762.55</v>
      </c>
    </row>
    <row r="3279" spans="13:14" ht="15" x14ac:dyDescent="0.35">
      <c r="M3279" s="27" t="s">
        <v>1084</v>
      </c>
      <c r="N3279" s="28">
        <v>995.98</v>
      </c>
    </row>
    <row r="3280" spans="13:14" ht="15" x14ac:dyDescent="0.35">
      <c r="M3280" s="27" t="s">
        <v>1085</v>
      </c>
      <c r="N3280" s="28">
        <v>1746.49</v>
      </c>
    </row>
    <row r="3281" spans="13:14" ht="15" x14ac:dyDescent="0.35">
      <c r="M3281" s="27" t="s">
        <v>1085</v>
      </c>
      <c r="N3281" s="28">
        <v>408.4</v>
      </c>
    </row>
    <row r="3282" spans="13:14" ht="15" x14ac:dyDescent="0.35">
      <c r="M3282" s="27" t="s">
        <v>1084</v>
      </c>
      <c r="N3282" s="28">
        <v>751.31</v>
      </c>
    </row>
    <row r="3283" spans="13:14" ht="15" x14ac:dyDescent="0.35">
      <c r="M3283" s="27" t="s">
        <v>1084</v>
      </c>
      <c r="N3283" s="28">
        <v>781.06</v>
      </c>
    </row>
    <row r="3284" spans="13:14" ht="15" x14ac:dyDescent="0.35">
      <c r="M3284" s="27" t="s">
        <v>1084</v>
      </c>
      <c r="N3284" s="28">
        <v>1156.98</v>
      </c>
    </row>
    <row r="3285" spans="13:14" ht="15" x14ac:dyDescent="0.35">
      <c r="M3285" s="27" t="s">
        <v>492</v>
      </c>
      <c r="N3285" s="28">
        <v>7239.6</v>
      </c>
    </row>
    <row r="3286" spans="13:14" ht="15" x14ac:dyDescent="0.35">
      <c r="M3286" s="27" t="s">
        <v>1084</v>
      </c>
      <c r="N3286" s="28">
        <v>663.98</v>
      </c>
    </row>
    <row r="3287" spans="13:14" ht="15" x14ac:dyDescent="0.35">
      <c r="M3287" s="27" t="s">
        <v>492</v>
      </c>
      <c r="N3287" s="28">
        <v>3521.54</v>
      </c>
    </row>
    <row r="3288" spans="13:14" ht="15" x14ac:dyDescent="0.35">
      <c r="M3288" s="27" t="s">
        <v>1084</v>
      </c>
      <c r="N3288" s="28">
        <v>1256.0899999999999</v>
      </c>
    </row>
    <row r="3289" spans="13:14" ht="15" x14ac:dyDescent="0.35">
      <c r="M3289" s="27" t="s">
        <v>492</v>
      </c>
      <c r="N3289" s="28">
        <v>3244.6</v>
      </c>
    </row>
    <row r="3290" spans="13:14" ht="15" x14ac:dyDescent="0.35">
      <c r="M3290" s="27" t="s">
        <v>492</v>
      </c>
      <c r="N3290" s="28">
        <v>3271.27</v>
      </c>
    </row>
    <row r="3291" spans="13:14" ht="15" x14ac:dyDescent="0.35">
      <c r="M3291" s="27" t="s">
        <v>1084</v>
      </c>
      <c r="N3291" s="28">
        <v>738.35</v>
      </c>
    </row>
    <row r="3292" spans="13:14" ht="15" x14ac:dyDescent="0.35">
      <c r="M3292" s="27" t="s">
        <v>1084</v>
      </c>
      <c r="N3292" s="28">
        <v>554.49</v>
      </c>
    </row>
    <row r="3293" spans="13:14" ht="15" x14ac:dyDescent="0.35">
      <c r="M3293" s="27" t="s">
        <v>492</v>
      </c>
      <c r="N3293" s="28">
        <v>12260.2</v>
      </c>
    </row>
    <row r="3294" spans="13:14" ht="15" x14ac:dyDescent="0.35">
      <c r="M3294" s="27" t="s">
        <v>1084</v>
      </c>
      <c r="N3294" s="28">
        <v>1643.38</v>
      </c>
    </row>
    <row r="3295" spans="13:14" ht="15" x14ac:dyDescent="0.35">
      <c r="M3295" s="27" t="s">
        <v>1084</v>
      </c>
      <c r="N3295" s="28">
        <v>1194.55</v>
      </c>
    </row>
    <row r="3296" spans="13:14" ht="15" x14ac:dyDescent="0.35">
      <c r="M3296" s="27" t="s">
        <v>1084</v>
      </c>
      <c r="N3296" s="28">
        <v>1066.3800000000001</v>
      </c>
    </row>
    <row r="3297" spans="13:14" ht="15" x14ac:dyDescent="0.35">
      <c r="M3297" s="27" t="s">
        <v>1085</v>
      </c>
      <c r="N3297" s="28">
        <v>2757.5</v>
      </c>
    </row>
    <row r="3298" spans="13:14" ht="15" x14ac:dyDescent="0.35">
      <c r="M3298" s="27" t="s">
        <v>1084</v>
      </c>
      <c r="N3298" s="28">
        <v>1093.46</v>
      </c>
    </row>
    <row r="3299" spans="13:14" ht="15" x14ac:dyDescent="0.35">
      <c r="M3299" s="27" t="s">
        <v>1085</v>
      </c>
      <c r="N3299" s="28">
        <v>665.88</v>
      </c>
    </row>
    <row r="3300" spans="13:14" ht="15" x14ac:dyDescent="0.35">
      <c r="M3300" s="27" t="s">
        <v>1085</v>
      </c>
      <c r="N3300" s="28">
        <v>2500.96</v>
      </c>
    </row>
    <row r="3301" spans="13:14" ht="15" x14ac:dyDescent="0.35">
      <c r="M3301" s="27" t="s">
        <v>1085</v>
      </c>
      <c r="N3301" s="28">
        <v>258.39999999999998</v>
      </c>
    </row>
    <row r="3302" spans="13:14" ht="15" x14ac:dyDescent="0.35">
      <c r="M3302" s="27" t="s">
        <v>1084</v>
      </c>
      <c r="N3302" s="28">
        <v>522.14</v>
      </c>
    </row>
    <row r="3303" spans="13:14" ht="15" x14ac:dyDescent="0.35">
      <c r="M3303" s="27" t="s">
        <v>1084</v>
      </c>
      <c r="N3303" s="28">
        <v>148.63</v>
      </c>
    </row>
    <row r="3304" spans="13:14" ht="15" x14ac:dyDescent="0.35">
      <c r="M3304" s="27" t="s">
        <v>1084</v>
      </c>
      <c r="N3304" s="28">
        <v>466.9</v>
      </c>
    </row>
    <row r="3305" spans="13:14" ht="15" x14ac:dyDescent="0.35">
      <c r="M3305" s="27" t="s">
        <v>1085</v>
      </c>
      <c r="N3305" s="28">
        <v>433.23</v>
      </c>
    </row>
    <row r="3306" spans="13:14" ht="15" x14ac:dyDescent="0.35">
      <c r="M3306" s="27" t="s">
        <v>1085</v>
      </c>
      <c r="N3306" s="28">
        <v>739.4</v>
      </c>
    </row>
    <row r="3307" spans="13:14" ht="15" x14ac:dyDescent="0.35">
      <c r="M3307" s="27" t="s">
        <v>1085</v>
      </c>
      <c r="N3307" s="28">
        <v>223.86</v>
      </c>
    </row>
    <row r="3308" spans="13:14" ht="15" x14ac:dyDescent="0.35">
      <c r="M3308" s="27" t="s">
        <v>1084</v>
      </c>
      <c r="N3308" s="28">
        <v>862.2</v>
      </c>
    </row>
    <row r="3309" spans="13:14" ht="15" x14ac:dyDescent="0.35">
      <c r="M3309" s="27" t="s">
        <v>1084</v>
      </c>
      <c r="N3309" s="28">
        <v>478.89</v>
      </c>
    </row>
    <row r="3310" spans="13:14" ht="15" x14ac:dyDescent="0.35">
      <c r="M3310" s="27" t="s">
        <v>1085</v>
      </c>
      <c r="N3310" s="28">
        <v>7852.37</v>
      </c>
    </row>
    <row r="3311" spans="13:14" ht="15" x14ac:dyDescent="0.35">
      <c r="M3311" s="27" t="s">
        <v>1084</v>
      </c>
      <c r="N3311" s="28">
        <v>699.12</v>
      </c>
    </row>
    <row r="3312" spans="13:14" ht="15" x14ac:dyDescent="0.35">
      <c r="M3312" s="27" t="s">
        <v>1084</v>
      </c>
      <c r="N3312" s="28">
        <v>2030.94</v>
      </c>
    </row>
    <row r="3313" spans="13:14" ht="15" x14ac:dyDescent="0.35">
      <c r="M3313" s="27" t="s">
        <v>1085</v>
      </c>
      <c r="N3313" s="28">
        <v>14311.92</v>
      </c>
    </row>
    <row r="3314" spans="13:14" ht="15" x14ac:dyDescent="0.35">
      <c r="M3314" s="27" t="s">
        <v>1085</v>
      </c>
      <c r="N3314" s="28">
        <v>6766</v>
      </c>
    </row>
    <row r="3315" spans="13:14" ht="15" x14ac:dyDescent="0.35">
      <c r="M3315" s="27" t="s">
        <v>1084</v>
      </c>
      <c r="N3315" s="28">
        <v>3839.69</v>
      </c>
    </row>
    <row r="3316" spans="13:14" ht="15" x14ac:dyDescent="0.35">
      <c r="M3316" s="27" t="s">
        <v>1096</v>
      </c>
      <c r="N3316" s="28">
        <v>46.4</v>
      </c>
    </row>
    <row r="3317" spans="13:14" ht="15" x14ac:dyDescent="0.35">
      <c r="M3317" s="27" t="s">
        <v>1096</v>
      </c>
      <c r="N3317" s="28">
        <v>46.33</v>
      </c>
    </row>
    <row r="3318" spans="13:14" ht="15" x14ac:dyDescent="0.35">
      <c r="M3318" s="27" t="s">
        <v>1084</v>
      </c>
      <c r="N3318" s="28">
        <v>1132.69</v>
      </c>
    </row>
    <row r="3319" spans="13:14" ht="15" x14ac:dyDescent="0.35">
      <c r="M3319" s="27" t="s">
        <v>1085</v>
      </c>
      <c r="N3319" s="28">
        <v>4460.47</v>
      </c>
    </row>
    <row r="3320" spans="13:14" ht="15" x14ac:dyDescent="0.35">
      <c r="M3320" s="27" t="s">
        <v>1084</v>
      </c>
      <c r="N3320" s="28">
        <v>2909.72</v>
      </c>
    </row>
    <row r="3321" spans="13:14" ht="15" x14ac:dyDescent="0.35">
      <c r="M3321" s="27" t="s">
        <v>1084</v>
      </c>
      <c r="N3321" s="28">
        <v>315</v>
      </c>
    </row>
    <row r="3322" spans="13:14" ht="15" x14ac:dyDescent="0.35">
      <c r="M3322" s="27" t="s">
        <v>1088</v>
      </c>
      <c r="N3322" s="28">
        <v>950</v>
      </c>
    </row>
    <row r="3323" spans="13:14" ht="15" x14ac:dyDescent="0.35">
      <c r="M3323" s="27" t="s">
        <v>1084</v>
      </c>
      <c r="N3323" s="28">
        <v>531.61</v>
      </c>
    </row>
    <row r="3324" spans="13:14" ht="15" x14ac:dyDescent="0.35">
      <c r="M3324" s="27" t="s">
        <v>1084</v>
      </c>
      <c r="N3324" s="28">
        <v>1174.67</v>
      </c>
    </row>
    <row r="3325" spans="13:14" ht="15" x14ac:dyDescent="0.35">
      <c r="M3325" s="27" t="s">
        <v>1084</v>
      </c>
      <c r="N3325" s="28">
        <v>1730.04</v>
      </c>
    </row>
    <row r="3326" spans="13:14" ht="15" x14ac:dyDescent="0.35">
      <c r="M3326" s="27" t="s">
        <v>1084</v>
      </c>
      <c r="N3326" s="28">
        <v>1173.19</v>
      </c>
    </row>
    <row r="3327" spans="13:14" ht="15" x14ac:dyDescent="0.35">
      <c r="M3327" s="27" t="s">
        <v>1084</v>
      </c>
      <c r="N3327" s="28">
        <v>1340.13</v>
      </c>
    </row>
    <row r="3328" spans="13:14" ht="15" x14ac:dyDescent="0.35">
      <c r="M3328" s="27" t="s">
        <v>1085</v>
      </c>
      <c r="N3328" s="28">
        <v>183.62</v>
      </c>
    </row>
    <row r="3329" spans="13:14" ht="15" x14ac:dyDescent="0.35">
      <c r="M3329" s="27" t="s">
        <v>1085</v>
      </c>
      <c r="N3329" s="28">
        <v>224.06</v>
      </c>
    </row>
    <row r="3330" spans="13:14" ht="15" x14ac:dyDescent="0.35">
      <c r="M3330" s="27" t="s">
        <v>1085</v>
      </c>
      <c r="N3330" s="28">
        <v>523.01</v>
      </c>
    </row>
    <row r="3331" spans="13:14" ht="15" x14ac:dyDescent="0.35">
      <c r="M3331" s="27" t="s">
        <v>1085</v>
      </c>
      <c r="N3331" s="28">
        <v>292.51</v>
      </c>
    </row>
    <row r="3332" spans="13:14" ht="15" x14ac:dyDescent="0.35">
      <c r="M3332" s="27" t="s">
        <v>1085</v>
      </c>
      <c r="N3332" s="28">
        <v>898.63</v>
      </c>
    </row>
    <row r="3333" spans="13:14" ht="15" x14ac:dyDescent="0.35">
      <c r="M3333" s="27" t="s">
        <v>1085</v>
      </c>
      <c r="N3333" s="28">
        <v>785.28</v>
      </c>
    </row>
    <row r="3334" spans="13:14" ht="15" x14ac:dyDescent="0.35">
      <c r="M3334" s="27" t="s">
        <v>1085</v>
      </c>
      <c r="N3334" s="28">
        <v>22065.11</v>
      </c>
    </row>
    <row r="3335" spans="13:14" ht="15" x14ac:dyDescent="0.35">
      <c r="M3335" s="27" t="s">
        <v>1085</v>
      </c>
      <c r="N3335" s="28">
        <v>3813.35</v>
      </c>
    </row>
    <row r="3336" spans="13:14" ht="15" x14ac:dyDescent="0.35">
      <c r="M3336" s="27" t="s">
        <v>1085</v>
      </c>
      <c r="N3336" s="28">
        <v>102.4</v>
      </c>
    </row>
    <row r="3337" spans="13:14" ht="15" x14ac:dyDescent="0.35">
      <c r="M3337" s="27" t="s">
        <v>1084</v>
      </c>
      <c r="N3337" s="28">
        <v>1519.38</v>
      </c>
    </row>
    <row r="3338" spans="13:14" ht="15" x14ac:dyDescent="0.35">
      <c r="M3338" s="27" t="s">
        <v>492</v>
      </c>
      <c r="N3338" s="28">
        <v>477.64</v>
      </c>
    </row>
    <row r="3339" spans="13:14" ht="15" x14ac:dyDescent="0.35">
      <c r="M3339" s="27" t="s">
        <v>1084</v>
      </c>
      <c r="N3339" s="28">
        <v>1040</v>
      </c>
    </row>
    <row r="3340" spans="13:14" ht="15" x14ac:dyDescent="0.35">
      <c r="M3340" s="27" t="s">
        <v>1085</v>
      </c>
      <c r="N3340" s="28">
        <v>315.8</v>
      </c>
    </row>
    <row r="3341" spans="13:14" ht="15" x14ac:dyDescent="0.35">
      <c r="M3341" s="27" t="s">
        <v>492</v>
      </c>
      <c r="N3341" s="28">
        <v>4225.67</v>
      </c>
    </row>
    <row r="3342" spans="13:14" ht="15" x14ac:dyDescent="0.35">
      <c r="M3342" s="27" t="s">
        <v>1084</v>
      </c>
      <c r="N3342" s="28">
        <v>1150.6600000000001</v>
      </c>
    </row>
    <row r="3343" spans="13:14" ht="15" x14ac:dyDescent="0.35">
      <c r="M3343" s="27" t="s">
        <v>1084</v>
      </c>
      <c r="N3343" s="28">
        <v>1150.6600000000001</v>
      </c>
    </row>
    <row r="3344" spans="13:14" ht="15" x14ac:dyDescent="0.35">
      <c r="M3344" s="27" t="s">
        <v>492</v>
      </c>
      <c r="N3344" s="28">
        <v>5137.45</v>
      </c>
    </row>
    <row r="3345" spans="13:14" ht="15" x14ac:dyDescent="0.35">
      <c r="M3345" s="27" t="s">
        <v>1085</v>
      </c>
      <c r="N3345" s="28">
        <v>1549.38</v>
      </c>
    </row>
    <row r="3346" spans="13:14" ht="15" x14ac:dyDescent="0.35">
      <c r="M3346" s="27" t="s">
        <v>492</v>
      </c>
      <c r="N3346" s="28">
        <v>1634.91</v>
      </c>
    </row>
    <row r="3347" spans="13:14" ht="15" x14ac:dyDescent="0.35">
      <c r="M3347" s="27" t="s">
        <v>1085</v>
      </c>
      <c r="N3347" s="28">
        <v>888.24</v>
      </c>
    </row>
    <row r="3348" spans="13:14" ht="15" x14ac:dyDescent="0.35">
      <c r="M3348" s="27" t="s">
        <v>1129</v>
      </c>
      <c r="N3348" s="28">
        <v>46.95</v>
      </c>
    </row>
    <row r="3349" spans="13:14" ht="15" x14ac:dyDescent="0.35">
      <c r="M3349" s="27" t="s">
        <v>1084</v>
      </c>
      <c r="N3349" s="28">
        <v>1646.87</v>
      </c>
    </row>
    <row r="3350" spans="13:14" ht="15" x14ac:dyDescent="0.35">
      <c r="M3350" s="27" t="s">
        <v>1085</v>
      </c>
      <c r="N3350" s="28">
        <v>356.5</v>
      </c>
    </row>
    <row r="3351" spans="13:14" ht="15" x14ac:dyDescent="0.35">
      <c r="M3351" s="27" t="s">
        <v>1085</v>
      </c>
      <c r="N3351" s="28">
        <v>980.6</v>
      </c>
    </row>
    <row r="3352" spans="13:14" ht="15" x14ac:dyDescent="0.35">
      <c r="M3352" s="27" t="s">
        <v>1085</v>
      </c>
      <c r="N3352" s="28">
        <v>254.93</v>
      </c>
    </row>
    <row r="3353" spans="13:14" ht="15" x14ac:dyDescent="0.35">
      <c r="M3353" s="27" t="s">
        <v>1085</v>
      </c>
      <c r="N3353" s="28">
        <v>791.68</v>
      </c>
    </row>
    <row r="3354" spans="13:14" ht="15" x14ac:dyDescent="0.35">
      <c r="M3354" s="27" t="s">
        <v>1085</v>
      </c>
      <c r="N3354" s="28">
        <v>1172</v>
      </c>
    </row>
    <row r="3355" spans="13:14" ht="15" x14ac:dyDescent="0.35">
      <c r="M3355" s="27" t="s">
        <v>1085</v>
      </c>
      <c r="N3355" s="28">
        <v>2040.89</v>
      </c>
    </row>
    <row r="3356" spans="13:14" ht="15" x14ac:dyDescent="0.35">
      <c r="M3356" s="27" t="s">
        <v>1085</v>
      </c>
      <c r="N3356" s="28">
        <v>456.08</v>
      </c>
    </row>
    <row r="3357" spans="13:14" ht="15" x14ac:dyDescent="0.35">
      <c r="M3357" s="27" t="s">
        <v>1085</v>
      </c>
      <c r="N3357" s="28">
        <v>290.02</v>
      </c>
    </row>
    <row r="3358" spans="13:14" ht="15" x14ac:dyDescent="0.35">
      <c r="M3358" s="27" t="s">
        <v>1085</v>
      </c>
      <c r="N3358" s="28">
        <v>3399.5</v>
      </c>
    </row>
    <row r="3359" spans="13:14" ht="15" x14ac:dyDescent="0.35">
      <c r="M3359" s="27" t="s">
        <v>1085</v>
      </c>
      <c r="N3359" s="28">
        <v>503.26</v>
      </c>
    </row>
    <row r="3360" spans="13:14" ht="15" x14ac:dyDescent="0.35">
      <c r="M3360" s="27" t="s">
        <v>1085</v>
      </c>
      <c r="N3360" s="28">
        <v>328.84</v>
      </c>
    </row>
    <row r="3361" spans="13:14" ht="15" x14ac:dyDescent="0.35">
      <c r="M3361" s="27" t="s">
        <v>1085</v>
      </c>
      <c r="N3361" s="28">
        <v>460.51</v>
      </c>
    </row>
    <row r="3362" spans="13:14" ht="15" x14ac:dyDescent="0.35">
      <c r="M3362" s="27" t="s">
        <v>1084</v>
      </c>
      <c r="N3362" s="28">
        <v>1525.58</v>
      </c>
    </row>
    <row r="3363" spans="13:14" ht="15" x14ac:dyDescent="0.35">
      <c r="M3363" s="27" t="s">
        <v>1085</v>
      </c>
      <c r="N3363" s="28">
        <v>1716.6</v>
      </c>
    </row>
    <row r="3364" spans="13:14" ht="15" x14ac:dyDescent="0.35">
      <c r="M3364" s="27" t="s">
        <v>1085</v>
      </c>
      <c r="N3364" s="28">
        <v>346.34</v>
      </c>
    </row>
    <row r="3365" spans="13:14" ht="15" x14ac:dyDescent="0.35">
      <c r="M3365" s="27" t="s">
        <v>1085</v>
      </c>
      <c r="N3365" s="28">
        <v>719.44</v>
      </c>
    </row>
    <row r="3366" spans="13:14" ht="15" x14ac:dyDescent="0.35">
      <c r="M3366" s="27" t="s">
        <v>1085</v>
      </c>
      <c r="N3366" s="28">
        <v>547.26</v>
      </c>
    </row>
    <row r="3367" spans="13:14" ht="15" x14ac:dyDescent="0.35">
      <c r="M3367" s="27" t="s">
        <v>1085</v>
      </c>
      <c r="N3367" s="28">
        <v>229.51</v>
      </c>
    </row>
    <row r="3368" spans="13:14" ht="15" x14ac:dyDescent="0.35">
      <c r="M3368" s="27" t="s">
        <v>1085</v>
      </c>
      <c r="N3368" s="28">
        <v>415.45</v>
      </c>
    </row>
    <row r="3369" spans="13:14" ht="15" x14ac:dyDescent="0.35">
      <c r="M3369" s="27" t="s">
        <v>1085</v>
      </c>
      <c r="N3369" s="28">
        <v>818.04</v>
      </c>
    </row>
    <row r="3370" spans="13:14" ht="15" x14ac:dyDescent="0.35">
      <c r="M3370" s="27" t="s">
        <v>492</v>
      </c>
      <c r="N3370" s="28">
        <v>5015.07</v>
      </c>
    </row>
    <row r="3371" spans="13:14" ht="15" x14ac:dyDescent="0.35">
      <c r="M3371" s="27" t="s">
        <v>492</v>
      </c>
      <c r="N3371" s="28">
        <v>3875.81</v>
      </c>
    </row>
    <row r="3372" spans="13:14" ht="15" x14ac:dyDescent="0.35">
      <c r="M3372" s="27" t="s">
        <v>492</v>
      </c>
      <c r="N3372" s="28">
        <v>55.06</v>
      </c>
    </row>
    <row r="3373" spans="13:14" ht="15" x14ac:dyDescent="0.35">
      <c r="M3373" s="27" t="s">
        <v>1085</v>
      </c>
      <c r="N3373" s="28">
        <v>1251.8699999999999</v>
      </c>
    </row>
    <row r="3374" spans="13:14" ht="15" x14ac:dyDescent="0.35">
      <c r="M3374" s="27" t="s">
        <v>1084</v>
      </c>
      <c r="N3374" s="28">
        <v>3459.11</v>
      </c>
    </row>
    <row r="3375" spans="13:14" ht="15" x14ac:dyDescent="0.35">
      <c r="M3375" s="27" t="s">
        <v>1085</v>
      </c>
      <c r="N3375" s="28">
        <v>470.02</v>
      </c>
    </row>
    <row r="3376" spans="13:14" ht="15" x14ac:dyDescent="0.35">
      <c r="M3376" s="27" t="s">
        <v>1085</v>
      </c>
      <c r="N3376" s="28">
        <v>781.8</v>
      </c>
    </row>
    <row r="3377" spans="13:14" ht="15" x14ac:dyDescent="0.35">
      <c r="M3377" s="27" t="s">
        <v>1085</v>
      </c>
      <c r="N3377" s="28">
        <v>449</v>
      </c>
    </row>
    <row r="3378" spans="13:14" ht="15" x14ac:dyDescent="0.35">
      <c r="M3378" s="27" t="s">
        <v>1084</v>
      </c>
      <c r="N3378" s="28">
        <v>1267.01</v>
      </c>
    </row>
    <row r="3379" spans="13:14" ht="15" x14ac:dyDescent="0.35">
      <c r="M3379" s="27" t="s">
        <v>1085</v>
      </c>
      <c r="N3379" s="28">
        <v>7023.35</v>
      </c>
    </row>
    <row r="3380" spans="13:14" ht="15" x14ac:dyDescent="0.35">
      <c r="M3380" s="27" t="s">
        <v>1085</v>
      </c>
      <c r="N3380" s="28">
        <v>350.05</v>
      </c>
    </row>
    <row r="3381" spans="13:14" ht="15" x14ac:dyDescent="0.35">
      <c r="M3381" s="27" t="s">
        <v>1085</v>
      </c>
      <c r="N3381" s="28">
        <v>484.98</v>
      </c>
    </row>
    <row r="3382" spans="13:14" ht="15" x14ac:dyDescent="0.35">
      <c r="M3382" s="27" t="s">
        <v>1123</v>
      </c>
      <c r="N3382" s="28">
        <v>240</v>
      </c>
    </row>
    <row r="3383" spans="13:14" ht="15" x14ac:dyDescent="0.35">
      <c r="M3383" s="27" t="s">
        <v>1084</v>
      </c>
      <c r="N3383" s="28">
        <v>3447.52</v>
      </c>
    </row>
    <row r="3384" spans="13:14" ht="15" x14ac:dyDescent="0.35">
      <c r="M3384" s="27" t="s">
        <v>492</v>
      </c>
      <c r="N3384" s="28">
        <v>877.59</v>
      </c>
    </row>
    <row r="3385" spans="13:14" ht="15" x14ac:dyDescent="0.35">
      <c r="M3385" s="27" t="s">
        <v>1144</v>
      </c>
      <c r="N3385" s="28">
        <v>969.4</v>
      </c>
    </row>
    <row r="3386" spans="13:14" ht="15" x14ac:dyDescent="0.35">
      <c r="M3386" s="27" t="s">
        <v>1129</v>
      </c>
      <c r="N3386" s="28">
        <v>240</v>
      </c>
    </row>
    <row r="3387" spans="13:14" ht="15" x14ac:dyDescent="0.35">
      <c r="M3387" s="27" t="s">
        <v>1085</v>
      </c>
      <c r="N3387" s="28">
        <v>20483.14</v>
      </c>
    </row>
    <row r="3388" spans="13:14" ht="15" x14ac:dyDescent="0.35">
      <c r="M3388" s="27" t="s">
        <v>1085</v>
      </c>
      <c r="N3388" s="28">
        <v>228.92</v>
      </c>
    </row>
    <row r="3389" spans="13:14" ht="15" x14ac:dyDescent="0.35">
      <c r="M3389" s="27" t="s">
        <v>1085</v>
      </c>
      <c r="N3389" s="28">
        <v>378.08</v>
      </c>
    </row>
    <row r="3390" spans="13:14" ht="15" x14ac:dyDescent="0.35">
      <c r="M3390" s="27" t="s">
        <v>1085</v>
      </c>
      <c r="N3390" s="28">
        <v>271.22000000000003</v>
      </c>
    </row>
    <row r="3391" spans="13:14" ht="15" x14ac:dyDescent="0.35">
      <c r="M3391" s="27" t="s">
        <v>1084</v>
      </c>
      <c r="N3391" s="28">
        <v>2005.25</v>
      </c>
    </row>
    <row r="3392" spans="13:14" ht="15" x14ac:dyDescent="0.35">
      <c r="M3392" s="27" t="s">
        <v>1085</v>
      </c>
      <c r="N3392" s="28">
        <v>1469.91</v>
      </c>
    </row>
    <row r="3393" spans="13:14" ht="15" x14ac:dyDescent="0.35">
      <c r="M3393" s="27" t="s">
        <v>1084</v>
      </c>
      <c r="N3393" s="28">
        <v>496</v>
      </c>
    </row>
    <row r="3394" spans="13:14" ht="15" x14ac:dyDescent="0.35">
      <c r="M3394" s="27" t="s">
        <v>1084</v>
      </c>
      <c r="N3394" s="28">
        <v>3998.68</v>
      </c>
    </row>
    <row r="3395" spans="13:14" ht="15" x14ac:dyDescent="0.35">
      <c r="M3395" s="27" t="s">
        <v>1085</v>
      </c>
      <c r="N3395" s="28">
        <v>1221.29</v>
      </c>
    </row>
    <row r="3396" spans="13:14" ht="15" x14ac:dyDescent="0.35">
      <c r="M3396" s="27" t="s">
        <v>1084</v>
      </c>
      <c r="N3396" s="28">
        <v>46.9</v>
      </c>
    </row>
    <row r="3397" spans="13:14" ht="15" x14ac:dyDescent="0.35">
      <c r="M3397" s="27" t="s">
        <v>1085</v>
      </c>
      <c r="N3397" s="28">
        <v>234.3</v>
      </c>
    </row>
    <row r="3398" spans="13:14" ht="15" x14ac:dyDescent="0.35">
      <c r="M3398" s="27" t="s">
        <v>1085</v>
      </c>
      <c r="N3398" s="28">
        <v>993.47</v>
      </c>
    </row>
    <row r="3399" spans="13:14" ht="15" x14ac:dyDescent="0.35">
      <c r="M3399" s="27" t="s">
        <v>1085</v>
      </c>
      <c r="N3399" s="28">
        <v>393.56</v>
      </c>
    </row>
    <row r="3400" spans="13:14" ht="15" x14ac:dyDescent="0.35">
      <c r="M3400" s="27" t="s">
        <v>1085</v>
      </c>
      <c r="N3400" s="28">
        <v>202.93</v>
      </c>
    </row>
    <row r="3401" spans="13:14" ht="15" x14ac:dyDescent="0.35">
      <c r="M3401" s="27" t="s">
        <v>1085</v>
      </c>
      <c r="N3401" s="28">
        <v>1157.1099999999999</v>
      </c>
    </row>
    <row r="3402" spans="13:14" ht="15" x14ac:dyDescent="0.35">
      <c r="M3402" s="27" t="s">
        <v>1129</v>
      </c>
      <c r="N3402" s="28">
        <v>1000</v>
      </c>
    </row>
    <row r="3403" spans="13:14" ht="15" x14ac:dyDescent="0.35">
      <c r="M3403" s="27" t="s">
        <v>1121</v>
      </c>
      <c r="N3403" s="28">
        <v>2315.5</v>
      </c>
    </row>
    <row r="3404" spans="13:14" ht="15" x14ac:dyDescent="0.35">
      <c r="M3404" s="27" t="s">
        <v>1084</v>
      </c>
      <c r="N3404" s="28">
        <v>2519.58</v>
      </c>
    </row>
    <row r="3405" spans="13:14" ht="15" x14ac:dyDescent="0.35">
      <c r="M3405" s="27" t="s">
        <v>1085</v>
      </c>
      <c r="N3405" s="28">
        <v>860.56</v>
      </c>
    </row>
    <row r="3406" spans="13:14" ht="15" x14ac:dyDescent="0.35">
      <c r="M3406" s="27" t="s">
        <v>1085</v>
      </c>
      <c r="N3406" s="28">
        <v>877.11</v>
      </c>
    </row>
    <row r="3407" spans="13:14" ht="15" x14ac:dyDescent="0.35">
      <c r="M3407" s="27" t="s">
        <v>1085</v>
      </c>
      <c r="N3407" s="28">
        <v>7296.92</v>
      </c>
    </row>
    <row r="3408" spans="13:14" ht="15" x14ac:dyDescent="0.35">
      <c r="M3408" s="27" t="s">
        <v>1085</v>
      </c>
      <c r="N3408" s="28">
        <v>468.95</v>
      </c>
    </row>
    <row r="3409" spans="13:14" ht="15" x14ac:dyDescent="0.35">
      <c r="M3409" s="27" t="s">
        <v>1085</v>
      </c>
      <c r="N3409" s="28">
        <v>1409</v>
      </c>
    </row>
    <row r="3410" spans="13:14" ht="15" x14ac:dyDescent="0.35">
      <c r="M3410" s="27" t="s">
        <v>1084</v>
      </c>
      <c r="N3410" s="28">
        <v>4170.2299999999996</v>
      </c>
    </row>
    <row r="3411" spans="13:14" ht="15" x14ac:dyDescent="0.35">
      <c r="M3411" s="27" t="s">
        <v>1085</v>
      </c>
      <c r="N3411" s="28">
        <v>616.58000000000004</v>
      </c>
    </row>
    <row r="3412" spans="13:14" ht="15" x14ac:dyDescent="0.35">
      <c r="M3412" s="27" t="s">
        <v>1096</v>
      </c>
      <c r="N3412" s="28">
        <v>31.6</v>
      </c>
    </row>
    <row r="3413" spans="13:14" ht="15" x14ac:dyDescent="0.35">
      <c r="M3413" s="27" t="s">
        <v>1096</v>
      </c>
      <c r="N3413" s="28">
        <v>68.599999999999994</v>
      </c>
    </row>
    <row r="3414" spans="13:14" ht="15" x14ac:dyDescent="0.35">
      <c r="M3414" s="27" t="s">
        <v>1085</v>
      </c>
      <c r="N3414" s="28">
        <v>719.45</v>
      </c>
    </row>
    <row r="3415" spans="13:14" ht="15" x14ac:dyDescent="0.35">
      <c r="M3415" s="27" t="s">
        <v>1096</v>
      </c>
      <c r="N3415" s="28">
        <v>132.81</v>
      </c>
    </row>
    <row r="3416" spans="13:14" ht="15" x14ac:dyDescent="0.35">
      <c r="M3416" s="27" t="s">
        <v>1085</v>
      </c>
      <c r="N3416" s="28">
        <v>15913.94</v>
      </c>
    </row>
    <row r="3417" spans="13:14" ht="15" x14ac:dyDescent="0.35">
      <c r="M3417" s="27" t="s">
        <v>1085</v>
      </c>
      <c r="N3417" s="28">
        <v>2876.77</v>
      </c>
    </row>
    <row r="3418" spans="13:14" ht="15" x14ac:dyDescent="0.35">
      <c r="M3418" s="27" t="s">
        <v>1085</v>
      </c>
      <c r="N3418" s="28">
        <v>752.26</v>
      </c>
    </row>
    <row r="3419" spans="13:14" ht="15" x14ac:dyDescent="0.35">
      <c r="M3419" s="27" t="s">
        <v>1085</v>
      </c>
      <c r="N3419" s="28">
        <v>191.76</v>
      </c>
    </row>
    <row r="3420" spans="13:14" ht="15" x14ac:dyDescent="0.35">
      <c r="M3420" s="27" t="s">
        <v>1085</v>
      </c>
      <c r="N3420" s="28">
        <v>335</v>
      </c>
    </row>
    <row r="3421" spans="13:14" ht="15" x14ac:dyDescent="0.35">
      <c r="M3421" s="27" t="s">
        <v>1085</v>
      </c>
      <c r="N3421" s="28">
        <v>2233.59</v>
      </c>
    </row>
    <row r="3422" spans="13:14" ht="15" x14ac:dyDescent="0.35">
      <c r="M3422" s="27" t="s">
        <v>1085</v>
      </c>
      <c r="N3422" s="28">
        <v>69.17</v>
      </c>
    </row>
    <row r="3423" spans="13:14" ht="15" x14ac:dyDescent="0.35">
      <c r="M3423" s="27" t="s">
        <v>1085</v>
      </c>
      <c r="N3423" s="28">
        <v>194.17</v>
      </c>
    </row>
    <row r="3424" spans="13:14" ht="15" x14ac:dyDescent="0.35">
      <c r="M3424" s="27" t="s">
        <v>1085</v>
      </c>
      <c r="N3424" s="28">
        <v>574.66</v>
      </c>
    </row>
    <row r="3425" spans="13:14" ht="15" x14ac:dyDescent="0.35">
      <c r="M3425" s="27" t="s">
        <v>1096</v>
      </c>
      <c r="N3425" s="28">
        <v>47.88</v>
      </c>
    </row>
    <row r="3426" spans="13:14" ht="15" x14ac:dyDescent="0.35">
      <c r="M3426" s="27" t="s">
        <v>1085</v>
      </c>
      <c r="N3426" s="28">
        <v>1613.97</v>
      </c>
    </row>
    <row r="3427" spans="13:14" ht="15" x14ac:dyDescent="0.35">
      <c r="M3427" s="27" t="s">
        <v>1085</v>
      </c>
      <c r="N3427" s="28">
        <v>327.82</v>
      </c>
    </row>
    <row r="3428" spans="13:14" ht="15" x14ac:dyDescent="0.35">
      <c r="M3428" s="27" t="s">
        <v>1085</v>
      </c>
      <c r="N3428" s="28">
        <v>527.15</v>
      </c>
    </row>
    <row r="3429" spans="13:14" ht="15" x14ac:dyDescent="0.35">
      <c r="M3429" s="27" t="s">
        <v>1084</v>
      </c>
      <c r="N3429" s="28">
        <v>1519.26</v>
      </c>
    </row>
    <row r="3430" spans="13:14" ht="15" x14ac:dyDescent="0.35">
      <c r="M3430" s="27" t="s">
        <v>1096</v>
      </c>
      <c r="N3430" s="28">
        <v>83.66</v>
      </c>
    </row>
    <row r="3431" spans="13:14" ht="15" x14ac:dyDescent="0.35">
      <c r="M3431" s="27" t="s">
        <v>1128</v>
      </c>
      <c r="N3431" s="28">
        <v>1528.88</v>
      </c>
    </row>
    <row r="3432" spans="13:14" ht="15" x14ac:dyDescent="0.35">
      <c r="M3432" s="27" t="s">
        <v>1085</v>
      </c>
      <c r="N3432" s="28">
        <v>249.8</v>
      </c>
    </row>
    <row r="3433" spans="13:14" ht="15" x14ac:dyDescent="0.35">
      <c r="M3433" s="27" t="s">
        <v>1085</v>
      </c>
      <c r="N3433" s="28">
        <v>3636.02</v>
      </c>
    </row>
    <row r="3434" spans="13:14" ht="15" x14ac:dyDescent="0.35">
      <c r="M3434" s="27" t="s">
        <v>1085</v>
      </c>
      <c r="N3434" s="28">
        <v>71.510000000000005</v>
      </c>
    </row>
    <row r="3435" spans="13:14" ht="15" x14ac:dyDescent="0.35">
      <c r="M3435" s="27" t="s">
        <v>1085</v>
      </c>
      <c r="N3435" s="28">
        <v>3186.42</v>
      </c>
    </row>
    <row r="3436" spans="13:14" ht="15" x14ac:dyDescent="0.35">
      <c r="M3436" s="27" t="s">
        <v>1085</v>
      </c>
      <c r="N3436" s="28">
        <v>4217.5600000000004</v>
      </c>
    </row>
    <row r="3437" spans="13:14" ht="15" x14ac:dyDescent="0.35">
      <c r="M3437" s="27" t="s">
        <v>1085</v>
      </c>
      <c r="N3437" s="28">
        <v>6701.52</v>
      </c>
    </row>
    <row r="3438" spans="13:14" ht="15" x14ac:dyDescent="0.35">
      <c r="M3438" s="27" t="s">
        <v>1085</v>
      </c>
      <c r="N3438" s="28">
        <v>224.91</v>
      </c>
    </row>
    <row r="3439" spans="13:14" ht="15" x14ac:dyDescent="0.35">
      <c r="M3439" s="27" t="s">
        <v>1084</v>
      </c>
      <c r="N3439" s="28">
        <v>2634.15</v>
      </c>
    </row>
    <row r="3440" spans="13:14" ht="15" x14ac:dyDescent="0.35">
      <c r="M3440" s="27" t="s">
        <v>1084</v>
      </c>
      <c r="N3440" s="28">
        <v>656.24</v>
      </c>
    </row>
    <row r="3441" spans="13:14" ht="15" x14ac:dyDescent="0.35">
      <c r="M3441" s="27" t="s">
        <v>1085</v>
      </c>
      <c r="N3441" s="28">
        <v>4503.6000000000004</v>
      </c>
    </row>
    <row r="3442" spans="13:14" ht="15" x14ac:dyDescent="0.35">
      <c r="M3442" s="27" t="s">
        <v>1084</v>
      </c>
      <c r="N3442" s="28">
        <v>1013.18</v>
      </c>
    </row>
    <row r="3443" spans="13:14" ht="15" x14ac:dyDescent="0.35">
      <c r="M3443" s="27" t="s">
        <v>1084</v>
      </c>
      <c r="N3443" s="28">
        <v>2306.73</v>
      </c>
    </row>
    <row r="3444" spans="13:14" ht="15" x14ac:dyDescent="0.35">
      <c r="M3444" s="27" t="s">
        <v>1084</v>
      </c>
      <c r="N3444" s="28">
        <v>1828.28</v>
      </c>
    </row>
    <row r="3445" spans="13:14" ht="15" x14ac:dyDescent="0.35">
      <c r="M3445" s="27" t="s">
        <v>1084</v>
      </c>
      <c r="N3445" s="28">
        <v>1214</v>
      </c>
    </row>
    <row r="3446" spans="13:14" ht="15" x14ac:dyDescent="0.35">
      <c r="M3446" s="27" t="s">
        <v>1123</v>
      </c>
      <c r="N3446" s="28">
        <v>360</v>
      </c>
    </row>
    <row r="3447" spans="13:14" ht="15" x14ac:dyDescent="0.35">
      <c r="M3447" s="27" t="s">
        <v>1084</v>
      </c>
      <c r="N3447" s="28">
        <v>819.23</v>
      </c>
    </row>
    <row r="3448" spans="13:14" ht="15" x14ac:dyDescent="0.35">
      <c r="M3448" s="27" t="s">
        <v>1085</v>
      </c>
      <c r="N3448" s="28">
        <v>340.86</v>
      </c>
    </row>
    <row r="3449" spans="13:14" ht="15" x14ac:dyDescent="0.35">
      <c r="M3449" s="27" t="s">
        <v>1084</v>
      </c>
      <c r="N3449" s="28">
        <v>1503.78</v>
      </c>
    </row>
    <row r="3450" spans="13:14" ht="15" x14ac:dyDescent="0.35">
      <c r="M3450" s="27" t="s">
        <v>1084</v>
      </c>
      <c r="N3450" s="28">
        <v>1207.52</v>
      </c>
    </row>
    <row r="3451" spans="13:14" ht="15" x14ac:dyDescent="0.35">
      <c r="M3451" s="27" t="s">
        <v>1085</v>
      </c>
      <c r="N3451" s="28">
        <v>1841.1</v>
      </c>
    </row>
    <row r="3452" spans="13:14" ht="15" x14ac:dyDescent="0.35">
      <c r="M3452" s="27" t="s">
        <v>1085</v>
      </c>
      <c r="N3452" s="28">
        <v>1489.01</v>
      </c>
    </row>
    <row r="3453" spans="13:14" ht="15" x14ac:dyDescent="0.35">
      <c r="M3453" s="27" t="s">
        <v>1084</v>
      </c>
      <c r="N3453" s="28">
        <v>2151.52</v>
      </c>
    </row>
    <row r="3454" spans="13:14" ht="15" x14ac:dyDescent="0.35">
      <c r="M3454" s="27" t="s">
        <v>1084</v>
      </c>
      <c r="N3454" s="28">
        <v>709.65</v>
      </c>
    </row>
    <row r="3455" spans="13:14" ht="15" x14ac:dyDescent="0.35">
      <c r="M3455" s="27" t="s">
        <v>1084</v>
      </c>
      <c r="N3455" s="28">
        <v>2952.67</v>
      </c>
    </row>
    <row r="3456" spans="13:14" ht="15" x14ac:dyDescent="0.35">
      <c r="M3456" s="27" t="s">
        <v>1085</v>
      </c>
      <c r="N3456" s="28">
        <v>318.16000000000003</v>
      </c>
    </row>
    <row r="3457" spans="13:14" ht="15" x14ac:dyDescent="0.35">
      <c r="M3457" s="27" t="s">
        <v>1085</v>
      </c>
      <c r="N3457" s="28">
        <v>203.76</v>
      </c>
    </row>
    <row r="3458" spans="13:14" ht="15" x14ac:dyDescent="0.35">
      <c r="M3458" s="27" t="s">
        <v>1096</v>
      </c>
      <c r="N3458" s="28">
        <v>41</v>
      </c>
    </row>
    <row r="3459" spans="13:14" ht="15" x14ac:dyDescent="0.35">
      <c r="M3459" s="27" t="s">
        <v>1084</v>
      </c>
      <c r="N3459" s="28">
        <v>3475.92</v>
      </c>
    </row>
    <row r="3460" spans="13:14" ht="15" x14ac:dyDescent="0.35">
      <c r="M3460" s="27" t="s">
        <v>1085</v>
      </c>
      <c r="N3460" s="28">
        <v>454.71</v>
      </c>
    </row>
    <row r="3461" spans="13:14" ht="15" x14ac:dyDescent="0.35">
      <c r="M3461" s="27" t="s">
        <v>1096</v>
      </c>
      <c r="N3461" s="28">
        <v>397.59</v>
      </c>
    </row>
    <row r="3462" spans="13:14" ht="15" x14ac:dyDescent="0.35">
      <c r="M3462" s="27" t="s">
        <v>1084</v>
      </c>
      <c r="N3462" s="28">
        <v>1081.3499999999999</v>
      </c>
    </row>
    <row r="3463" spans="13:14" ht="15" x14ac:dyDescent="0.35">
      <c r="M3463" s="27" t="s">
        <v>1085</v>
      </c>
      <c r="N3463" s="28">
        <v>5307.35</v>
      </c>
    </row>
    <row r="3464" spans="13:14" ht="15" x14ac:dyDescent="0.35">
      <c r="M3464" s="27" t="s">
        <v>1096</v>
      </c>
      <c r="N3464" s="28">
        <v>33.9</v>
      </c>
    </row>
    <row r="3465" spans="13:14" ht="15" x14ac:dyDescent="0.35">
      <c r="M3465" s="27" t="s">
        <v>1085</v>
      </c>
      <c r="N3465" s="28">
        <v>12.87</v>
      </c>
    </row>
    <row r="3466" spans="13:14" ht="15" x14ac:dyDescent="0.35">
      <c r="M3466" s="27" t="s">
        <v>1085</v>
      </c>
      <c r="N3466" s="28">
        <v>380.06</v>
      </c>
    </row>
    <row r="3467" spans="13:14" ht="15" x14ac:dyDescent="0.35">
      <c r="M3467" s="27" t="s">
        <v>1085</v>
      </c>
      <c r="N3467" s="28">
        <v>349.1</v>
      </c>
    </row>
    <row r="3468" spans="13:14" ht="15" x14ac:dyDescent="0.35">
      <c r="M3468" s="27" t="s">
        <v>1096</v>
      </c>
      <c r="N3468" s="28">
        <v>800</v>
      </c>
    </row>
    <row r="3469" spans="13:14" ht="15" x14ac:dyDescent="0.35">
      <c r="M3469" s="27" t="s">
        <v>1096</v>
      </c>
      <c r="N3469" s="28">
        <v>40.200000000000003</v>
      </c>
    </row>
    <row r="3470" spans="13:14" ht="15" x14ac:dyDescent="0.35">
      <c r="M3470" s="27" t="s">
        <v>1085</v>
      </c>
      <c r="N3470" s="28">
        <v>330.79</v>
      </c>
    </row>
    <row r="3471" spans="13:14" ht="15" x14ac:dyDescent="0.35">
      <c r="M3471" s="27" t="s">
        <v>1084</v>
      </c>
      <c r="N3471" s="28">
        <v>3157.03</v>
      </c>
    </row>
    <row r="3472" spans="13:14" ht="15" x14ac:dyDescent="0.35">
      <c r="M3472" s="27" t="s">
        <v>1084</v>
      </c>
      <c r="N3472" s="28">
        <v>2412.5</v>
      </c>
    </row>
    <row r="3473" spans="13:14" ht="15" x14ac:dyDescent="0.35">
      <c r="M3473" s="27" t="s">
        <v>1084</v>
      </c>
      <c r="N3473" s="28">
        <v>1534.86</v>
      </c>
    </row>
    <row r="3474" spans="13:14" ht="15" x14ac:dyDescent="0.35">
      <c r="M3474" s="27" t="s">
        <v>1084</v>
      </c>
      <c r="N3474" s="28">
        <v>3172.36</v>
      </c>
    </row>
    <row r="3475" spans="13:14" ht="15" x14ac:dyDescent="0.35">
      <c r="M3475" s="27" t="s">
        <v>1085</v>
      </c>
      <c r="N3475" s="28">
        <v>851.76</v>
      </c>
    </row>
    <row r="3476" spans="13:14" ht="15" x14ac:dyDescent="0.35">
      <c r="M3476" s="27" t="s">
        <v>1084</v>
      </c>
      <c r="N3476" s="28">
        <v>695.64</v>
      </c>
    </row>
    <row r="3477" spans="13:14" ht="15" x14ac:dyDescent="0.35">
      <c r="M3477" s="27" t="s">
        <v>1084</v>
      </c>
      <c r="N3477" s="28">
        <v>928.11</v>
      </c>
    </row>
    <row r="3478" spans="13:14" ht="15" x14ac:dyDescent="0.35">
      <c r="M3478" s="27" t="s">
        <v>1084</v>
      </c>
      <c r="N3478" s="28">
        <v>1416</v>
      </c>
    </row>
    <row r="3479" spans="13:14" ht="15" x14ac:dyDescent="0.35">
      <c r="M3479" s="27" t="s">
        <v>1085</v>
      </c>
      <c r="N3479" s="28">
        <v>656.21</v>
      </c>
    </row>
    <row r="3480" spans="13:14" ht="15" x14ac:dyDescent="0.35">
      <c r="M3480" s="27" t="s">
        <v>1084</v>
      </c>
      <c r="N3480" s="28">
        <v>1281.18</v>
      </c>
    </row>
    <row r="3481" spans="13:14" ht="15" x14ac:dyDescent="0.35">
      <c r="M3481" s="27" t="s">
        <v>1085</v>
      </c>
      <c r="N3481" s="28">
        <v>500.17</v>
      </c>
    </row>
    <row r="3482" spans="13:14" ht="15" x14ac:dyDescent="0.35">
      <c r="M3482" s="27" t="s">
        <v>1085</v>
      </c>
      <c r="N3482" s="28">
        <v>421.39</v>
      </c>
    </row>
    <row r="3483" spans="13:14" ht="15" x14ac:dyDescent="0.35">
      <c r="M3483" s="27" t="s">
        <v>1085</v>
      </c>
      <c r="N3483" s="28">
        <v>379.5</v>
      </c>
    </row>
    <row r="3484" spans="13:14" ht="15" x14ac:dyDescent="0.35">
      <c r="M3484" s="27" t="s">
        <v>1085</v>
      </c>
      <c r="N3484" s="28">
        <v>72.36</v>
      </c>
    </row>
    <row r="3485" spans="13:14" ht="15" x14ac:dyDescent="0.35">
      <c r="M3485" s="27" t="s">
        <v>1085</v>
      </c>
      <c r="N3485" s="28">
        <v>5542.29</v>
      </c>
    </row>
    <row r="3486" spans="13:14" ht="15" x14ac:dyDescent="0.35">
      <c r="M3486" s="27" t="s">
        <v>1085</v>
      </c>
      <c r="N3486" s="28">
        <v>349.5</v>
      </c>
    </row>
    <row r="3487" spans="13:14" ht="15" x14ac:dyDescent="0.35">
      <c r="M3487" s="27" t="s">
        <v>1085</v>
      </c>
      <c r="N3487" s="28">
        <v>62.31</v>
      </c>
    </row>
    <row r="3488" spans="13:14" ht="15" x14ac:dyDescent="0.35">
      <c r="M3488" s="27" t="s">
        <v>1085</v>
      </c>
      <c r="N3488" s="28">
        <v>548.55999999999995</v>
      </c>
    </row>
    <row r="3489" spans="13:14" ht="15" x14ac:dyDescent="0.35">
      <c r="M3489" s="27" t="s">
        <v>1085</v>
      </c>
      <c r="N3489" s="28">
        <v>704.1</v>
      </c>
    </row>
    <row r="3490" spans="13:14" ht="15" x14ac:dyDescent="0.35">
      <c r="M3490" s="27" t="s">
        <v>1085</v>
      </c>
      <c r="N3490" s="28">
        <v>1135.5999999999999</v>
      </c>
    </row>
    <row r="3491" spans="13:14" ht="15" x14ac:dyDescent="0.35">
      <c r="M3491" s="27" t="s">
        <v>1085</v>
      </c>
      <c r="N3491" s="28">
        <v>176</v>
      </c>
    </row>
    <row r="3492" spans="13:14" ht="15" x14ac:dyDescent="0.35">
      <c r="M3492" s="27" t="s">
        <v>1085</v>
      </c>
      <c r="N3492" s="28">
        <v>1484.09</v>
      </c>
    </row>
    <row r="3493" spans="13:14" ht="15" x14ac:dyDescent="0.35">
      <c r="M3493" s="27" t="s">
        <v>1084</v>
      </c>
      <c r="N3493" s="28">
        <v>835.99</v>
      </c>
    </row>
    <row r="3494" spans="13:14" ht="15" x14ac:dyDescent="0.35">
      <c r="M3494" s="27" t="s">
        <v>1085</v>
      </c>
      <c r="N3494" s="28">
        <v>604.36</v>
      </c>
    </row>
    <row r="3495" spans="13:14" ht="15" x14ac:dyDescent="0.35">
      <c r="M3495" s="27" t="s">
        <v>1084</v>
      </c>
      <c r="N3495" s="28">
        <v>647.35</v>
      </c>
    </row>
    <row r="3496" spans="13:14" ht="15" x14ac:dyDescent="0.35">
      <c r="M3496" s="27" t="s">
        <v>1084</v>
      </c>
      <c r="N3496" s="28">
        <v>1087.1199999999999</v>
      </c>
    </row>
    <row r="3497" spans="13:14" ht="15" x14ac:dyDescent="0.35">
      <c r="M3497" s="27" t="s">
        <v>1084</v>
      </c>
      <c r="N3497" s="28">
        <v>1097.47</v>
      </c>
    </row>
    <row r="3498" spans="13:14" ht="15" x14ac:dyDescent="0.35">
      <c r="M3498" s="27" t="s">
        <v>1084</v>
      </c>
      <c r="N3498" s="28">
        <v>881.52</v>
      </c>
    </row>
    <row r="3499" spans="13:14" ht="15" x14ac:dyDescent="0.35">
      <c r="M3499" s="27" t="s">
        <v>1084</v>
      </c>
      <c r="N3499" s="28">
        <v>2141.6</v>
      </c>
    </row>
    <row r="3500" spans="13:14" ht="15" x14ac:dyDescent="0.35">
      <c r="M3500" s="27" t="s">
        <v>1085</v>
      </c>
      <c r="N3500" s="28">
        <v>794.46</v>
      </c>
    </row>
    <row r="3501" spans="13:14" ht="15" x14ac:dyDescent="0.35">
      <c r="M3501" s="27" t="s">
        <v>1084</v>
      </c>
      <c r="N3501" s="28">
        <v>1613.08</v>
      </c>
    </row>
    <row r="3502" spans="13:14" ht="15" x14ac:dyDescent="0.35">
      <c r="M3502" s="27" t="s">
        <v>1085</v>
      </c>
      <c r="N3502" s="28">
        <v>1010.66</v>
      </c>
    </row>
    <row r="3503" spans="13:14" ht="15" x14ac:dyDescent="0.35">
      <c r="M3503" s="27" t="s">
        <v>1085</v>
      </c>
      <c r="N3503" s="28">
        <v>315.8</v>
      </c>
    </row>
    <row r="3504" spans="13:14" ht="15" x14ac:dyDescent="0.35">
      <c r="M3504" s="27" t="s">
        <v>1085</v>
      </c>
      <c r="N3504" s="28">
        <v>430.35</v>
      </c>
    </row>
    <row r="3505" spans="13:14" ht="15" x14ac:dyDescent="0.35">
      <c r="M3505" s="27" t="s">
        <v>1085</v>
      </c>
      <c r="N3505" s="28">
        <v>435.24</v>
      </c>
    </row>
    <row r="3506" spans="13:14" ht="15" x14ac:dyDescent="0.35">
      <c r="M3506" s="27" t="s">
        <v>1085</v>
      </c>
      <c r="N3506" s="28">
        <v>225.21</v>
      </c>
    </row>
    <row r="3507" spans="13:14" ht="15" x14ac:dyDescent="0.35">
      <c r="M3507" s="27" t="s">
        <v>1084</v>
      </c>
      <c r="N3507" s="28">
        <v>4433.9399999999996</v>
      </c>
    </row>
    <row r="3508" spans="13:14" ht="15" x14ac:dyDescent="0.35">
      <c r="M3508" s="27" t="s">
        <v>1084</v>
      </c>
      <c r="N3508" s="28">
        <v>1412.32</v>
      </c>
    </row>
    <row r="3509" spans="13:14" ht="15" x14ac:dyDescent="0.35">
      <c r="M3509" s="27" t="s">
        <v>1084</v>
      </c>
      <c r="N3509" s="28">
        <v>1407.35</v>
      </c>
    </row>
    <row r="3510" spans="13:14" ht="15" x14ac:dyDescent="0.35">
      <c r="M3510" s="27" t="s">
        <v>1085</v>
      </c>
      <c r="N3510" s="28">
        <v>29838.32</v>
      </c>
    </row>
    <row r="3511" spans="13:14" ht="15" x14ac:dyDescent="0.35">
      <c r="M3511" s="27" t="s">
        <v>1085</v>
      </c>
      <c r="N3511" s="28">
        <v>7795.4</v>
      </c>
    </row>
    <row r="3512" spans="13:14" ht="15" x14ac:dyDescent="0.35">
      <c r="M3512" s="27" t="s">
        <v>1146</v>
      </c>
      <c r="N3512" s="28">
        <v>668.56</v>
      </c>
    </row>
    <row r="3513" spans="13:14" ht="15" x14ac:dyDescent="0.35">
      <c r="M3513" s="27" t="s">
        <v>1085</v>
      </c>
      <c r="N3513" s="28">
        <v>792.95</v>
      </c>
    </row>
    <row r="3514" spans="13:14" ht="15" x14ac:dyDescent="0.35">
      <c r="M3514" s="27" t="s">
        <v>1133</v>
      </c>
      <c r="N3514" s="28">
        <v>6748.64</v>
      </c>
    </row>
    <row r="3515" spans="13:14" ht="15" x14ac:dyDescent="0.35">
      <c r="M3515" s="27" t="s">
        <v>1085</v>
      </c>
      <c r="N3515" s="28">
        <v>1795.88</v>
      </c>
    </row>
    <row r="3516" spans="13:14" ht="15" x14ac:dyDescent="0.35">
      <c r="M3516" s="27" t="s">
        <v>1084</v>
      </c>
      <c r="N3516" s="28">
        <v>1346.51</v>
      </c>
    </row>
    <row r="3517" spans="13:14" ht="15" x14ac:dyDescent="0.35">
      <c r="M3517" s="27" t="s">
        <v>1084</v>
      </c>
      <c r="N3517" s="28">
        <v>1597.01</v>
      </c>
    </row>
    <row r="3518" spans="13:14" ht="15" x14ac:dyDescent="0.35">
      <c r="M3518" s="27" t="s">
        <v>1085</v>
      </c>
      <c r="N3518" s="28">
        <v>2198.9</v>
      </c>
    </row>
    <row r="3519" spans="13:14" ht="15" x14ac:dyDescent="0.35">
      <c r="M3519" s="27" t="s">
        <v>1085</v>
      </c>
      <c r="N3519" s="28">
        <v>299.8</v>
      </c>
    </row>
    <row r="3520" spans="13:14" ht="15" x14ac:dyDescent="0.35">
      <c r="M3520" s="27" t="s">
        <v>1085</v>
      </c>
      <c r="N3520" s="28">
        <v>857.82</v>
      </c>
    </row>
    <row r="3521" spans="13:14" ht="15" x14ac:dyDescent="0.35">
      <c r="M3521" s="27" t="s">
        <v>1084</v>
      </c>
      <c r="N3521" s="28">
        <v>1220.92</v>
      </c>
    </row>
    <row r="3522" spans="13:14" ht="15" x14ac:dyDescent="0.35">
      <c r="M3522" s="27" t="s">
        <v>1084</v>
      </c>
      <c r="N3522" s="28">
        <v>661.75</v>
      </c>
    </row>
    <row r="3523" spans="13:14" ht="15" x14ac:dyDescent="0.35">
      <c r="M3523" s="27" t="s">
        <v>1085</v>
      </c>
      <c r="N3523" s="28">
        <v>940</v>
      </c>
    </row>
    <row r="3524" spans="13:14" ht="15" x14ac:dyDescent="0.35">
      <c r="M3524" s="27" t="s">
        <v>1085</v>
      </c>
      <c r="N3524" s="28">
        <v>5264.87</v>
      </c>
    </row>
    <row r="3525" spans="13:14" ht="15" x14ac:dyDescent="0.35">
      <c r="M3525" s="27" t="s">
        <v>1085</v>
      </c>
      <c r="N3525" s="28">
        <v>3741.71</v>
      </c>
    </row>
    <row r="3526" spans="13:14" ht="15" x14ac:dyDescent="0.35">
      <c r="M3526" s="27" t="s">
        <v>1084</v>
      </c>
      <c r="N3526" s="28">
        <v>2310.04</v>
      </c>
    </row>
    <row r="3527" spans="13:14" ht="15" x14ac:dyDescent="0.35">
      <c r="M3527" s="27" t="s">
        <v>1084</v>
      </c>
      <c r="N3527" s="28">
        <v>775.93</v>
      </c>
    </row>
    <row r="3528" spans="13:14" ht="15" x14ac:dyDescent="0.35">
      <c r="M3528" s="27" t="s">
        <v>1084</v>
      </c>
      <c r="N3528" s="28">
        <v>618.55999999999995</v>
      </c>
    </row>
    <row r="3529" spans="13:14" ht="15" x14ac:dyDescent="0.35">
      <c r="M3529" s="27" t="s">
        <v>1084</v>
      </c>
      <c r="N3529" s="28">
        <v>1099.3900000000001</v>
      </c>
    </row>
    <row r="3530" spans="13:14" ht="15" x14ac:dyDescent="0.35">
      <c r="M3530" s="27" t="s">
        <v>1085</v>
      </c>
      <c r="N3530" s="28">
        <v>1840.3</v>
      </c>
    </row>
    <row r="3531" spans="13:14" ht="15" x14ac:dyDescent="0.35">
      <c r="M3531" s="27" t="s">
        <v>1085</v>
      </c>
      <c r="N3531" s="28">
        <v>682.82</v>
      </c>
    </row>
    <row r="3532" spans="13:14" ht="15" x14ac:dyDescent="0.35">
      <c r="M3532" s="27" t="s">
        <v>1085</v>
      </c>
      <c r="N3532" s="28">
        <v>61.55</v>
      </c>
    </row>
    <row r="3533" spans="13:14" ht="15" x14ac:dyDescent="0.35">
      <c r="M3533" s="27" t="s">
        <v>1085</v>
      </c>
      <c r="N3533" s="28">
        <v>61.55</v>
      </c>
    </row>
    <row r="3534" spans="13:14" ht="15" x14ac:dyDescent="0.35">
      <c r="M3534" s="27" t="s">
        <v>1085</v>
      </c>
      <c r="N3534" s="28">
        <v>288.33</v>
      </c>
    </row>
    <row r="3535" spans="13:14" ht="15" x14ac:dyDescent="0.35">
      <c r="M3535" s="27" t="s">
        <v>1085</v>
      </c>
      <c r="N3535" s="28">
        <v>238.84</v>
      </c>
    </row>
    <row r="3536" spans="13:14" ht="15" x14ac:dyDescent="0.35">
      <c r="M3536" s="27" t="s">
        <v>1088</v>
      </c>
      <c r="N3536" s="28">
        <v>950</v>
      </c>
    </row>
    <row r="3537" spans="13:14" ht="15" x14ac:dyDescent="0.35">
      <c r="M3537" s="27" t="s">
        <v>1084</v>
      </c>
      <c r="N3537" s="28">
        <v>3434.04</v>
      </c>
    </row>
    <row r="3538" spans="13:14" ht="15" x14ac:dyDescent="0.35">
      <c r="M3538" s="27" t="s">
        <v>1084</v>
      </c>
      <c r="N3538" s="28">
        <v>1195.7</v>
      </c>
    </row>
    <row r="3539" spans="13:14" ht="15" x14ac:dyDescent="0.35">
      <c r="M3539" s="27" t="s">
        <v>1084</v>
      </c>
      <c r="N3539" s="28">
        <v>2745.28</v>
      </c>
    </row>
    <row r="3540" spans="13:14" ht="15" x14ac:dyDescent="0.35">
      <c r="M3540" s="27" t="s">
        <v>1084</v>
      </c>
      <c r="N3540" s="28">
        <v>1155.1300000000001</v>
      </c>
    </row>
    <row r="3541" spans="13:14" ht="15" x14ac:dyDescent="0.35">
      <c r="M3541" s="27" t="s">
        <v>1139</v>
      </c>
      <c r="N3541" s="28">
        <v>528.32000000000005</v>
      </c>
    </row>
    <row r="3542" spans="13:14" ht="15" x14ac:dyDescent="0.35">
      <c r="M3542" s="27" t="s">
        <v>1085</v>
      </c>
      <c r="N3542" s="28">
        <v>116.68</v>
      </c>
    </row>
    <row r="3543" spans="13:14" ht="15" x14ac:dyDescent="0.35">
      <c r="M3543" s="27" t="s">
        <v>1085</v>
      </c>
      <c r="N3543" s="28">
        <v>468.64</v>
      </c>
    </row>
    <row r="3544" spans="13:14" ht="15" x14ac:dyDescent="0.35">
      <c r="M3544" s="27" t="s">
        <v>1085</v>
      </c>
      <c r="N3544" s="28">
        <v>308.95</v>
      </c>
    </row>
    <row r="3545" spans="13:14" ht="15" x14ac:dyDescent="0.35">
      <c r="M3545" s="27" t="s">
        <v>1085</v>
      </c>
      <c r="N3545" s="28">
        <v>472.43</v>
      </c>
    </row>
    <row r="3546" spans="13:14" ht="15" x14ac:dyDescent="0.35">
      <c r="M3546" s="27" t="s">
        <v>1085</v>
      </c>
      <c r="N3546" s="28">
        <v>855.03</v>
      </c>
    </row>
    <row r="3547" spans="13:14" ht="15" x14ac:dyDescent="0.35">
      <c r="M3547" s="27" t="s">
        <v>1085</v>
      </c>
      <c r="N3547" s="28">
        <v>250.57</v>
      </c>
    </row>
    <row r="3548" spans="13:14" ht="15" x14ac:dyDescent="0.35">
      <c r="M3548" s="27" t="s">
        <v>1085</v>
      </c>
      <c r="N3548" s="28">
        <v>166.68</v>
      </c>
    </row>
    <row r="3549" spans="13:14" ht="15" x14ac:dyDescent="0.35">
      <c r="M3549" s="27" t="s">
        <v>1085</v>
      </c>
      <c r="N3549" s="28">
        <v>76.14</v>
      </c>
    </row>
    <row r="3550" spans="13:14" ht="15" x14ac:dyDescent="0.35">
      <c r="M3550" s="27" t="s">
        <v>1085</v>
      </c>
      <c r="N3550" s="28">
        <v>681.61</v>
      </c>
    </row>
    <row r="3551" spans="13:14" ht="15" x14ac:dyDescent="0.35">
      <c r="M3551" s="27" t="s">
        <v>1084</v>
      </c>
      <c r="N3551" s="28">
        <v>783.44</v>
      </c>
    </row>
    <row r="3552" spans="13:14" ht="15" x14ac:dyDescent="0.35">
      <c r="M3552" s="27" t="s">
        <v>1084</v>
      </c>
      <c r="N3552" s="28">
        <v>3049.86</v>
      </c>
    </row>
    <row r="3553" spans="13:14" ht="15" x14ac:dyDescent="0.35">
      <c r="M3553" s="27" t="s">
        <v>1123</v>
      </c>
      <c r="N3553" s="28">
        <v>240</v>
      </c>
    </row>
    <row r="3554" spans="13:14" ht="15" x14ac:dyDescent="0.35">
      <c r="M3554" s="27" t="s">
        <v>1096</v>
      </c>
      <c r="N3554" s="28">
        <v>20</v>
      </c>
    </row>
    <row r="3555" spans="13:14" ht="15" x14ac:dyDescent="0.35">
      <c r="M3555" s="27" t="s">
        <v>1084</v>
      </c>
      <c r="N3555" s="28">
        <v>1083.1500000000001</v>
      </c>
    </row>
    <row r="3556" spans="13:14" ht="15" x14ac:dyDescent="0.35">
      <c r="M3556" s="27" t="s">
        <v>1085</v>
      </c>
      <c r="N3556" s="28">
        <v>772.31</v>
      </c>
    </row>
    <row r="3557" spans="13:14" ht="15" x14ac:dyDescent="0.35">
      <c r="M3557" s="27" t="s">
        <v>1085</v>
      </c>
      <c r="N3557" s="28">
        <v>141.37</v>
      </c>
    </row>
    <row r="3558" spans="13:14" ht="15" x14ac:dyDescent="0.35">
      <c r="M3558" s="27" t="s">
        <v>1085</v>
      </c>
      <c r="N3558" s="28">
        <v>3953.78</v>
      </c>
    </row>
    <row r="3559" spans="13:14" ht="15" x14ac:dyDescent="0.35">
      <c r="M3559" s="27" t="s">
        <v>1085</v>
      </c>
      <c r="N3559" s="28">
        <v>254.84</v>
      </c>
    </row>
    <row r="3560" spans="13:14" ht="15" x14ac:dyDescent="0.35">
      <c r="M3560" s="27" t="s">
        <v>1085</v>
      </c>
      <c r="N3560" s="28">
        <v>220.81</v>
      </c>
    </row>
    <row r="3561" spans="13:14" ht="15" x14ac:dyDescent="0.35">
      <c r="M3561" s="27" t="s">
        <v>1096</v>
      </c>
      <c r="N3561" s="28">
        <v>117.1</v>
      </c>
    </row>
    <row r="3562" spans="13:14" ht="15" x14ac:dyDescent="0.35">
      <c r="M3562" s="27" t="s">
        <v>1096</v>
      </c>
      <c r="N3562" s="28">
        <v>83</v>
      </c>
    </row>
    <row r="3563" spans="13:14" ht="15" x14ac:dyDescent="0.35">
      <c r="M3563" s="27" t="s">
        <v>1085</v>
      </c>
      <c r="N3563" s="28">
        <v>875.22</v>
      </c>
    </row>
    <row r="3564" spans="13:14" ht="15" x14ac:dyDescent="0.35">
      <c r="M3564" s="27" t="s">
        <v>1085</v>
      </c>
      <c r="N3564" s="28">
        <v>3906.93</v>
      </c>
    </row>
    <row r="3565" spans="13:14" ht="15" x14ac:dyDescent="0.35">
      <c r="M3565" s="27" t="s">
        <v>1085</v>
      </c>
      <c r="N3565" s="28">
        <v>117.88</v>
      </c>
    </row>
    <row r="3566" spans="13:14" ht="15" x14ac:dyDescent="0.35">
      <c r="M3566" s="27" t="s">
        <v>1134</v>
      </c>
      <c r="N3566" s="28">
        <v>7529.5</v>
      </c>
    </row>
    <row r="3567" spans="13:14" ht="15" x14ac:dyDescent="0.35">
      <c r="M3567" s="27" t="s">
        <v>1084</v>
      </c>
      <c r="N3567" s="28">
        <v>1815.4</v>
      </c>
    </row>
    <row r="3568" spans="13:14" ht="15" x14ac:dyDescent="0.35">
      <c r="M3568" s="27" t="s">
        <v>1085</v>
      </c>
      <c r="N3568" s="28">
        <v>3707.4</v>
      </c>
    </row>
    <row r="3569" spans="13:14" ht="15" x14ac:dyDescent="0.35">
      <c r="M3569" s="27" t="s">
        <v>1096</v>
      </c>
      <c r="N3569" s="28">
        <v>25.56</v>
      </c>
    </row>
    <row r="3570" spans="13:14" ht="15" x14ac:dyDescent="0.35">
      <c r="M3570" s="27" t="s">
        <v>1084</v>
      </c>
      <c r="N3570" s="28">
        <v>921.96</v>
      </c>
    </row>
    <row r="3571" spans="13:14" ht="15" x14ac:dyDescent="0.35">
      <c r="M3571" s="27" t="s">
        <v>1084</v>
      </c>
      <c r="N3571" s="28">
        <v>1100.26</v>
      </c>
    </row>
    <row r="3572" spans="13:14" ht="15" x14ac:dyDescent="0.35">
      <c r="M3572" s="27" t="s">
        <v>1085</v>
      </c>
      <c r="N3572" s="28">
        <v>497.28</v>
      </c>
    </row>
    <row r="3573" spans="13:14" ht="15" x14ac:dyDescent="0.35">
      <c r="M3573" s="27" t="s">
        <v>1085</v>
      </c>
      <c r="N3573" s="28">
        <v>246.84</v>
      </c>
    </row>
    <row r="3574" spans="13:14" ht="15" x14ac:dyDescent="0.35">
      <c r="M3574" s="27" t="s">
        <v>1084</v>
      </c>
      <c r="N3574" s="28">
        <v>5162.6000000000004</v>
      </c>
    </row>
    <row r="3575" spans="13:14" ht="15" x14ac:dyDescent="0.35">
      <c r="M3575" s="27" t="s">
        <v>1084</v>
      </c>
      <c r="N3575" s="28">
        <v>2158.31</v>
      </c>
    </row>
    <row r="3576" spans="13:14" ht="15" x14ac:dyDescent="0.35">
      <c r="M3576" s="27" t="s">
        <v>1085</v>
      </c>
      <c r="N3576" s="28">
        <v>171.91</v>
      </c>
    </row>
    <row r="3577" spans="13:14" ht="15" x14ac:dyDescent="0.35">
      <c r="M3577" s="27" t="s">
        <v>1084</v>
      </c>
      <c r="N3577" s="28">
        <v>2042.68</v>
      </c>
    </row>
    <row r="3578" spans="13:14" ht="15" x14ac:dyDescent="0.35">
      <c r="M3578" s="27" t="s">
        <v>1084</v>
      </c>
      <c r="N3578" s="28">
        <v>975.54</v>
      </c>
    </row>
    <row r="3579" spans="13:14" ht="15" x14ac:dyDescent="0.35">
      <c r="M3579" s="27" t="s">
        <v>1129</v>
      </c>
      <c r="N3579" s="28">
        <v>300</v>
      </c>
    </row>
    <row r="3580" spans="13:14" ht="15" x14ac:dyDescent="0.35">
      <c r="M3580" s="27" t="s">
        <v>1085</v>
      </c>
      <c r="N3580" s="28">
        <v>358.77</v>
      </c>
    </row>
    <row r="3581" spans="13:14" ht="15" x14ac:dyDescent="0.35">
      <c r="M3581" s="27" t="s">
        <v>1084</v>
      </c>
      <c r="N3581" s="28">
        <v>980.88</v>
      </c>
    </row>
    <row r="3582" spans="13:14" ht="15" x14ac:dyDescent="0.35">
      <c r="M3582" s="27" t="s">
        <v>1085</v>
      </c>
      <c r="N3582" s="28">
        <v>677.03</v>
      </c>
    </row>
    <row r="3583" spans="13:14" ht="15" x14ac:dyDescent="0.35">
      <c r="M3583" s="27" t="s">
        <v>1096</v>
      </c>
      <c r="N3583" s="28">
        <v>75</v>
      </c>
    </row>
    <row r="3584" spans="13:14" ht="15" x14ac:dyDescent="0.35">
      <c r="M3584" s="27" t="s">
        <v>1085</v>
      </c>
      <c r="N3584" s="28">
        <v>299.07</v>
      </c>
    </row>
    <row r="3585" spans="13:14" ht="15" x14ac:dyDescent="0.35">
      <c r="M3585" s="27" t="s">
        <v>1085</v>
      </c>
      <c r="N3585" s="28">
        <v>764.38</v>
      </c>
    </row>
    <row r="3586" spans="13:14" ht="15" x14ac:dyDescent="0.35">
      <c r="M3586" s="27" t="s">
        <v>1085</v>
      </c>
      <c r="N3586" s="28">
        <v>1011.25</v>
      </c>
    </row>
    <row r="3587" spans="13:14" ht="15" x14ac:dyDescent="0.35">
      <c r="M3587" s="27" t="s">
        <v>1084</v>
      </c>
      <c r="N3587" s="28">
        <v>860.87</v>
      </c>
    </row>
    <row r="3588" spans="13:14" ht="15" x14ac:dyDescent="0.35">
      <c r="M3588" s="27" t="s">
        <v>1084</v>
      </c>
      <c r="N3588" s="28">
        <v>1438.76</v>
      </c>
    </row>
    <row r="3589" spans="13:14" ht="15" x14ac:dyDescent="0.35">
      <c r="M3589" s="27" t="s">
        <v>1084</v>
      </c>
      <c r="N3589" s="28">
        <v>834.8</v>
      </c>
    </row>
    <row r="3590" spans="13:14" ht="15" x14ac:dyDescent="0.35">
      <c r="M3590" s="27" t="s">
        <v>1084</v>
      </c>
      <c r="N3590" s="28">
        <v>885.93</v>
      </c>
    </row>
    <row r="3591" spans="13:14" ht="15" x14ac:dyDescent="0.35">
      <c r="M3591" s="27" t="s">
        <v>1085</v>
      </c>
      <c r="N3591" s="28">
        <v>715.94</v>
      </c>
    </row>
    <row r="3592" spans="13:14" ht="15" x14ac:dyDescent="0.35">
      <c r="M3592" s="27" t="s">
        <v>1085</v>
      </c>
      <c r="N3592" s="28">
        <v>167.5</v>
      </c>
    </row>
    <row r="3593" spans="13:14" ht="15" x14ac:dyDescent="0.35">
      <c r="M3593" s="27" t="s">
        <v>1084</v>
      </c>
      <c r="N3593" s="28">
        <v>567.04</v>
      </c>
    </row>
    <row r="3594" spans="13:14" ht="15" x14ac:dyDescent="0.35">
      <c r="M3594" s="27" t="s">
        <v>1084</v>
      </c>
      <c r="N3594" s="28">
        <v>771.2</v>
      </c>
    </row>
    <row r="3595" spans="13:14" ht="15" x14ac:dyDescent="0.35">
      <c r="M3595" s="27" t="s">
        <v>1084</v>
      </c>
      <c r="N3595" s="28">
        <v>2035.22</v>
      </c>
    </row>
    <row r="3596" spans="13:14" ht="15" x14ac:dyDescent="0.35">
      <c r="M3596" s="27" t="s">
        <v>1085</v>
      </c>
      <c r="N3596" s="28">
        <v>183.44</v>
      </c>
    </row>
    <row r="3597" spans="13:14" ht="15" x14ac:dyDescent="0.35">
      <c r="M3597" s="27" t="s">
        <v>1085</v>
      </c>
      <c r="N3597" s="28">
        <v>157.9</v>
      </c>
    </row>
    <row r="3598" spans="13:14" ht="15" x14ac:dyDescent="0.35">
      <c r="M3598" s="27" t="s">
        <v>1085</v>
      </c>
      <c r="N3598" s="28">
        <v>166.4</v>
      </c>
    </row>
    <row r="3599" spans="13:14" ht="15" x14ac:dyDescent="0.35">
      <c r="M3599" s="27" t="s">
        <v>1085</v>
      </c>
      <c r="N3599" s="28">
        <v>505.64</v>
      </c>
    </row>
    <row r="3600" spans="13:14" ht="15" x14ac:dyDescent="0.35">
      <c r="M3600" s="27" t="s">
        <v>1085</v>
      </c>
      <c r="N3600" s="28">
        <v>230.75</v>
      </c>
    </row>
    <row r="3601" spans="13:14" ht="15" x14ac:dyDescent="0.35">
      <c r="M3601" s="27" t="s">
        <v>1085</v>
      </c>
      <c r="N3601" s="28">
        <v>903.32</v>
      </c>
    </row>
    <row r="3602" spans="13:14" ht="15" x14ac:dyDescent="0.35">
      <c r="M3602" s="27" t="s">
        <v>1084</v>
      </c>
      <c r="N3602" s="28">
        <v>166</v>
      </c>
    </row>
    <row r="3603" spans="13:14" ht="15" x14ac:dyDescent="0.35">
      <c r="M3603" s="27" t="s">
        <v>1085</v>
      </c>
      <c r="N3603" s="28">
        <v>895.17</v>
      </c>
    </row>
    <row r="3604" spans="13:14" ht="15" x14ac:dyDescent="0.35">
      <c r="M3604" s="27" t="s">
        <v>1084</v>
      </c>
      <c r="N3604" s="28">
        <v>2282.62</v>
      </c>
    </row>
    <row r="3605" spans="13:14" ht="15" x14ac:dyDescent="0.35">
      <c r="M3605" s="27" t="s">
        <v>1084</v>
      </c>
      <c r="N3605" s="28">
        <v>3864.61</v>
      </c>
    </row>
    <row r="3606" spans="13:14" ht="15" x14ac:dyDescent="0.35">
      <c r="M3606" s="27" t="s">
        <v>1084</v>
      </c>
      <c r="N3606" s="28">
        <v>714.88</v>
      </c>
    </row>
    <row r="3607" spans="13:14" ht="15" x14ac:dyDescent="0.35">
      <c r="M3607" s="27" t="s">
        <v>1084</v>
      </c>
      <c r="N3607" s="28">
        <v>1632.16</v>
      </c>
    </row>
    <row r="3608" spans="13:14" ht="15" x14ac:dyDescent="0.35">
      <c r="M3608" s="27" t="s">
        <v>1084</v>
      </c>
      <c r="N3608" s="28">
        <v>1507.27</v>
      </c>
    </row>
    <row r="3609" spans="13:14" ht="15" x14ac:dyDescent="0.35">
      <c r="M3609" s="27" t="s">
        <v>1084</v>
      </c>
      <c r="N3609" s="28">
        <v>3088</v>
      </c>
    </row>
    <row r="3610" spans="13:14" ht="15" x14ac:dyDescent="0.35">
      <c r="M3610" s="27" t="s">
        <v>1084</v>
      </c>
      <c r="N3610" s="28">
        <v>2960.33</v>
      </c>
    </row>
    <row r="3611" spans="13:14" ht="15" x14ac:dyDescent="0.35">
      <c r="M3611" s="27" t="s">
        <v>1084</v>
      </c>
      <c r="N3611" s="28">
        <v>787.2</v>
      </c>
    </row>
    <row r="3612" spans="13:14" ht="15" x14ac:dyDescent="0.35">
      <c r="M3612" s="27" t="s">
        <v>1085</v>
      </c>
      <c r="N3612" s="28">
        <v>132.84</v>
      </c>
    </row>
    <row r="3613" spans="13:14" ht="15" x14ac:dyDescent="0.35">
      <c r="M3613" s="27" t="s">
        <v>1085</v>
      </c>
      <c r="N3613" s="28">
        <v>2544.86</v>
      </c>
    </row>
    <row r="3614" spans="13:14" ht="15" x14ac:dyDescent="0.35">
      <c r="M3614" s="27" t="s">
        <v>1085</v>
      </c>
      <c r="N3614" s="28">
        <v>22417.65</v>
      </c>
    </row>
    <row r="3615" spans="13:14" ht="15" x14ac:dyDescent="0.35">
      <c r="M3615" s="27" t="s">
        <v>1084</v>
      </c>
      <c r="N3615" s="28">
        <v>2680.5</v>
      </c>
    </row>
    <row r="3616" spans="13:14" ht="15" x14ac:dyDescent="0.35">
      <c r="M3616" s="27" t="s">
        <v>1084</v>
      </c>
      <c r="N3616" s="28">
        <v>2549.13</v>
      </c>
    </row>
    <row r="3617" spans="13:14" ht="15" x14ac:dyDescent="0.35">
      <c r="M3617" s="27" t="s">
        <v>1085</v>
      </c>
      <c r="N3617" s="28">
        <v>339.24</v>
      </c>
    </row>
    <row r="3618" spans="13:14" ht="15" x14ac:dyDescent="0.35">
      <c r="M3618" s="27" t="s">
        <v>1085</v>
      </c>
      <c r="N3618" s="28">
        <v>308.69</v>
      </c>
    </row>
    <row r="3619" spans="13:14" ht="15" x14ac:dyDescent="0.35">
      <c r="M3619" s="27" t="s">
        <v>1098</v>
      </c>
      <c r="N3619" s="28">
        <v>23.48</v>
      </c>
    </row>
    <row r="3620" spans="13:14" ht="15" x14ac:dyDescent="0.35">
      <c r="M3620" s="27" t="s">
        <v>1142</v>
      </c>
      <c r="N3620" s="28">
        <v>2151.6</v>
      </c>
    </row>
    <row r="3621" spans="13:14" ht="15" x14ac:dyDescent="0.35">
      <c r="M3621" s="27" t="s">
        <v>1085</v>
      </c>
      <c r="N3621" s="28">
        <v>256.27</v>
      </c>
    </row>
    <row r="3622" spans="13:14" ht="15" x14ac:dyDescent="0.35">
      <c r="M3622" s="27" t="s">
        <v>1084</v>
      </c>
      <c r="N3622" s="28">
        <v>935.53</v>
      </c>
    </row>
    <row r="3623" spans="13:14" ht="15" x14ac:dyDescent="0.35">
      <c r="M3623" s="27" t="s">
        <v>1084</v>
      </c>
      <c r="N3623" s="28">
        <v>1259.75</v>
      </c>
    </row>
    <row r="3624" spans="13:14" ht="15" x14ac:dyDescent="0.35">
      <c r="M3624" s="27" t="s">
        <v>1084</v>
      </c>
      <c r="N3624" s="28">
        <v>903.12</v>
      </c>
    </row>
    <row r="3625" spans="13:14" ht="15" x14ac:dyDescent="0.35">
      <c r="M3625" s="27" t="s">
        <v>1084</v>
      </c>
      <c r="N3625" s="28">
        <v>891.78</v>
      </c>
    </row>
    <row r="3626" spans="13:14" ht="15" x14ac:dyDescent="0.35">
      <c r="M3626" s="27" t="s">
        <v>1085</v>
      </c>
      <c r="N3626" s="28">
        <v>481.88</v>
      </c>
    </row>
    <row r="3627" spans="13:14" ht="15" x14ac:dyDescent="0.35">
      <c r="M3627" s="27" t="s">
        <v>1096</v>
      </c>
      <c r="N3627" s="28">
        <v>50</v>
      </c>
    </row>
    <row r="3628" spans="13:14" ht="15" x14ac:dyDescent="0.35">
      <c r="M3628" s="27" t="s">
        <v>1084</v>
      </c>
      <c r="N3628" s="28">
        <v>2930</v>
      </c>
    </row>
    <row r="3629" spans="13:14" ht="15" x14ac:dyDescent="0.35">
      <c r="M3629" s="27" t="s">
        <v>1096</v>
      </c>
      <c r="N3629" s="28">
        <v>23.8</v>
      </c>
    </row>
    <row r="3630" spans="13:14" ht="15" x14ac:dyDescent="0.35">
      <c r="M3630" s="27" t="s">
        <v>1084</v>
      </c>
      <c r="N3630" s="28">
        <v>727</v>
      </c>
    </row>
    <row r="3631" spans="13:14" ht="15" x14ac:dyDescent="0.35">
      <c r="M3631" s="27" t="s">
        <v>1084</v>
      </c>
      <c r="N3631" s="28">
        <v>1232.48</v>
      </c>
    </row>
    <row r="3632" spans="13:14" ht="15" x14ac:dyDescent="0.35">
      <c r="M3632" s="27" t="s">
        <v>1085</v>
      </c>
      <c r="N3632" s="28">
        <v>286.72000000000003</v>
      </c>
    </row>
    <row r="3633" spans="13:14" ht="15" x14ac:dyDescent="0.35">
      <c r="M3633" s="27" t="s">
        <v>1085</v>
      </c>
      <c r="N3633" s="28">
        <v>235.66</v>
      </c>
    </row>
    <row r="3634" spans="13:14" ht="15" x14ac:dyDescent="0.35">
      <c r="M3634" s="27" t="s">
        <v>1085</v>
      </c>
      <c r="N3634" s="28">
        <v>3175.38</v>
      </c>
    </row>
    <row r="3635" spans="13:14" ht="15" x14ac:dyDescent="0.35">
      <c r="M3635" s="27" t="s">
        <v>1085</v>
      </c>
      <c r="N3635" s="28">
        <v>957.43</v>
      </c>
    </row>
    <row r="3636" spans="13:14" ht="15" x14ac:dyDescent="0.35">
      <c r="M3636" s="27" t="s">
        <v>1084</v>
      </c>
      <c r="N3636" s="28">
        <v>8629.84</v>
      </c>
    </row>
    <row r="3637" spans="13:14" ht="15" x14ac:dyDescent="0.35">
      <c r="M3637" s="27" t="s">
        <v>1085</v>
      </c>
      <c r="N3637" s="28">
        <v>348.06</v>
      </c>
    </row>
    <row r="3638" spans="13:14" ht="15" x14ac:dyDescent="0.35">
      <c r="M3638" s="27" t="s">
        <v>1084</v>
      </c>
      <c r="N3638" s="28">
        <v>592.19000000000005</v>
      </c>
    </row>
    <row r="3639" spans="13:14" ht="15" x14ac:dyDescent="0.35">
      <c r="M3639" s="27" t="s">
        <v>1085</v>
      </c>
      <c r="N3639" s="28">
        <v>5679.48</v>
      </c>
    </row>
    <row r="3640" spans="13:14" ht="15" x14ac:dyDescent="0.35">
      <c r="M3640" s="27" t="s">
        <v>1085</v>
      </c>
      <c r="N3640" s="28">
        <v>538.07000000000005</v>
      </c>
    </row>
    <row r="3641" spans="13:14" ht="15" x14ac:dyDescent="0.35">
      <c r="M3641" s="27" t="s">
        <v>1085</v>
      </c>
      <c r="N3641" s="28">
        <v>839.41</v>
      </c>
    </row>
    <row r="3642" spans="13:14" ht="15" x14ac:dyDescent="0.35">
      <c r="M3642" s="27" t="s">
        <v>1085</v>
      </c>
      <c r="N3642" s="28">
        <v>646.55999999999995</v>
      </c>
    </row>
    <row r="3643" spans="13:14" ht="15" x14ac:dyDescent="0.35">
      <c r="M3643" s="27" t="s">
        <v>1085</v>
      </c>
      <c r="N3643" s="28">
        <v>3158.43</v>
      </c>
    </row>
    <row r="3644" spans="13:14" ht="15" x14ac:dyDescent="0.35">
      <c r="M3644" s="27" t="s">
        <v>1085</v>
      </c>
      <c r="N3644" s="28">
        <v>3509.6</v>
      </c>
    </row>
    <row r="3645" spans="13:14" ht="15" x14ac:dyDescent="0.35">
      <c r="M3645" s="27" t="s">
        <v>1085</v>
      </c>
      <c r="N3645" s="28">
        <v>142.74</v>
      </c>
    </row>
    <row r="3646" spans="13:14" ht="15" x14ac:dyDescent="0.35">
      <c r="M3646" s="27" t="s">
        <v>1085</v>
      </c>
      <c r="N3646" s="28">
        <v>3172.16</v>
      </c>
    </row>
    <row r="3647" spans="13:14" ht="15" x14ac:dyDescent="0.35">
      <c r="M3647" s="27" t="s">
        <v>1085</v>
      </c>
      <c r="N3647" s="28">
        <v>3517.25</v>
      </c>
    </row>
    <row r="3648" spans="13:14" ht="15" x14ac:dyDescent="0.35">
      <c r="M3648" s="27" t="s">
        <v>1084</v>
      </c>
      <c r="N3648" s="28">
        <v>1131.23</v>
      </c>
    </row>
    <row r="3649" spans="13:14" ht="15" x14ac:dyDescent="0.35">
      <c r="M3649" s="27" t="s">
        <v>1149</v>
      </c>
      <c r="N3649" s="28">
        <v>2909.46</v>
      </c>
    </row>
    <row r="3650" spans="13:14" ht="15" x14ac:dyDescent="0.35">
      <c r="M3650" s="27" t="s">
        <v>1084</v>
      </c>
      <c r="N3650" s="28">
        <v>1876</v>
      </c>
    </row>
    <row r="3651" spans="13:14" ht="15" x14ac:dyDescent="0.35">
      <c r="M3651" s="27" t="s">
        <v>1084</v>
      </c>
      <c r="N3651" s="28">
        <v>2653.11</v>
      </c>
    </row>
    <row r="3652" spans="13:14" ht="15" x14ac:dyDescent="0.35">
      <c r="M3652" s="27" t="s">
        <v>1085</v>
      </c>
      <c r="N3652" s="28">
        <v>29</v>
      </c>
    </row>
    <row r="3653" spans="13:14" ht="15" x14ac:dyDescent="0.35">
      <c r="M3653" s="27" t="s">
        <v>1084</v>
      </c>
      <c r="N3653" s="28">
        <v>1202.3800000000001</v>
      </c>
    </row>
    <row r="3654" spans="13:14" ht="15" x14ac:dyDescent="0.35">
      <c r="M3654" s="27" t="s">
        <v>1084</v>
      </c>
      <c r="N3654" s="28">
        <v>5783</v>
      </c>
    </row>
    <row r="3655" spans="13:14" ht="15" x14ac:dyDescent="0.35">
      <c r="M3655" s="27" t="s">
        <v>1085</v>
      </c>
      <c r="N3655" s="28">
        <v>197.43</v>
      </c>
    </row>
    <row r="3656" spans="13:14" ht="15" x14ac:dyDescent="0.35">
      <c r="M3656" s="27" t="s">
        <v>1084</v>
      </c>
      <c r="N3656" s="28">
        <v>931.2</v>
      </c>
    </row>
    <row r="3657" spans="13:14" ht="15" x14ac:dyDescent="0.35">
      <c r="M3657" s="27" t="s">
        <v>1084</v>
      </c>
      <c r="N3657" s="28">
        <v>1176.82</v>
      </c>
    </row>
    <row r="3658" spans="13:14" ht="15" x14ac:dyDescent="0.35">
      <c r="M3658" s="27" t="s">
        <v>1084</v>
      </c>
      <c r="N3658" s="28">
        <v>717.54</v>
      </c>
    </row>
    <row r="3659" spans="13:14" ht="15" x14ac:dyDescent="0.35">
      <c r="M3659" s="27" t="s">
        <v>1084</v>
      </c>
      <c r="N3659" s="28">
        <v>1108.73</v>
      </c>
    </row>
    <row r="3660" spans="13:14" ht="15" x14ac:dyDescent="0.35">
      <c r="M3660" s="27" t="s">
        <v>1084</v>
      </c>
      <c r="N3660" s="28">
        <v>1618.48</v>
      </c>
    </row>
    <row r="3661" spans="13:14" ht="15" x14ac:dyDescent="0.35">
      <c r="M3661" s="27" t="s">
        <v>1084</v>
      </c>
      <c r="N3661" s="28">
        <v>1369.36</v>
      </c>
    </row>
    <row r="3662" spans="13:14" ht="15" x14ac:dyDescent="0.35">
      <c r="M3662" s="27" t="s">
        <v>1084</v>
      </c>
      <c r="N3662" s="28">
        <v>990.18</v>
      </c>
    </row>
    <row r="3663" spans="13:14" ht="15" x14ac:dyDescent="0.35">
      <c r="M3663" s="27" t="s">
        <v>1084</v>
      </c>
      <c r="N3663" s="28">
        <v>795.34</v>
      </c>
    </row>
    <row r="3664" spans="13:14" ht="15" x14ac:dyDescent="0.35">
      <c r="M3664" s="27" t="s">
        <v>1084</v>
      </c>
      <c r="N3664" s="28">
        <v>4046.38</v>
      </c>
    </row>
    <row r="3665" spans="13:14" ht="15" x14ac:dyDescent="0.35">
      <c r="M3665" s="27" t="s">
        <v>1084</v>
      </c>
      <c r="N3665" s="28">
        <v>706.23</v>
      </c>
    </row>
    <row r="3666" spans="13:14" ht="15" x14ac:dyDescent="0.35">
      <c r="M3666" s="27" t="s">
        <v>1085</v>
      </c>
      <c r="N3666" s="28">
        <v>235.34</v>
      </c>
    </row>
    <row r="3667" spans="13:14" ht="15" x14ac:dyDescent="0.35">
      <c r="M3667" s="27" t="s">
        <v>1084</v>
      </c>
      <c r="N3667" s="28">
        <v>592.28</v>
      </c>
    </row>
    <row r="3668" spans="13:14" ht="15" x14ac:dyDescent="0.35">
      <c r="M3668" s="27" t="s">
        <v>1096</v>
      </c>
      <c r="N3668" s="28">
        <v>370</v>
      </c>
    </row>
    <row r="3669" spans="13:14" ht="15" x14ac:dyDescent="0.35">
      <c r="M3669" s="27" t="s">
        <v>1084</v>
      </c>
      <c r="N3669" s="28">
        <v>1461.45</v>
      </c>
    </row>
    <row r="3670" spans="13:14" ht="15" x14ac:dyDescent="0.35">
      <c r="M3670" s="27" t="s">
        <v>1085</v>
      </c>
      <c r="N3670" s="28">
        <v>62.31</v>
      </c>
    </row>
    <row r="3671" spans="13:14" ht="15" x14ac:dyDescent="0.35">
      <c r="M3671" s="27" t="s">
        <v>1085</v>
      </c>
      <c r="N3671" s="28">
        <v>1174.8699999999999</v>
      </c>
    </row>
    <row r="3672" spans="13:14" ht="15" x14ac:dyDescent="0.35">
      <c r="M3672" s="27" t="s">
        <v>1085</v>
      </c>
      <c r="N3672" s="28">
        <v>958.02</v>
      </c>
    </row>
    <row r="3673" spans="13:14" ht="15" x14ac:dyDescent="0.35">
      <c r="M3673" s="27" t="s">
        <v>1085</v>
      </c>
      <c r="N3673" s="28">
        <v>1614.51</v>
      </c>
    </row>
    <row r="3674" spans="13:14" ht="15" x14ac:dyDescent="0.35">
      <c r="M3674" s="27" t="s">
        <v>1085</v>
      </c>
      <c r="N3674" s="28">
        <v>5489.48</v>
      </c>
    </row>
    <row r="3675" spans="13:14" ht="15" x14ac:dyDescent="0.35">
      <c r="M3675" s="27" t="s">
        <v>1085</v>
      </c>
      <c r="N3675" s="28">
        <v>522.48</v>
      </c>
    </row>
    <row r="3676" spans="13:14" ht="15" x14ac:dyDescent="0.35">
      <c r="M3676" s="27" t="s">
        <v>1085</v>
      </c>
      <c r="N3676" s="28">
        <v>2772.29</v>
      </c>
    </row>
    <row r="3677" spans="13:14" ht="15" x14ac:dyDescent="0.35">
      <c r="M3677" s="27" t="s">
        <v>1085</v>
      </c>
      <c r="N3677" s="28">
        <v>359.05</v>
      </c>
    </row>
    <row r="3678" spans="13:14" ht="15" x14ac:dyDescent="0.35">
      <c r="M3678" s="27" t="s">
        <v>1085</v>
      </c>
      <c r="N3678" s="28">
        <v>174.19</v>
      </c>
    </row>
    <row r="3679" spans="13:14" ht="15" x14ac:dyDescent="0.35">
      <c r="M3679" s="27" t="s">
        <v>1085</v>
      </c>
      <c r="N3679" s="28">
        <v>408.22</v>
      </c>
    </row>
    <row r="3680" spans="13:14" ht="15" x14ac:dyDescent="0.35">
      <c r="M3680" s="27" t="s">
        <v>1085</v>
      </c>
      <c r="N3680" s="28">
        <v>12765.94</v>
      </c>
    </row>
    <row r="3681" spans="13:14" ht="15" x14ac:dyDescent="0.35">
      <c r="M3681" s="27" t="s">
        <v>1085</v>
      </c>
      <c r="N3681" s="28">
        <v>785.05</v>
      </c>
    </row>
    <row r="3682" spans="13:14" ht="15" x14ac:dyDescent="0.35">
      <c r="M3682" s="27" t="s">
        <v>1085</v>
      </c>
      <c r="N3682" s="28">
        <v>299.98</v>
      </c>
    </row>
    <row r="3683" spans="13:14" ht="15" x14ac:dyDescent="0.35">
      <c r="M3683" s="27" t="s">
        <v>1085</v>
      </c>
      <c r="N3683" s="28">
        <v>158.16999999999999</v>
      </c>
    </row>
    <row r="3684" spans="13:14" ht="15" x14ac:dyDescent="0.35">
      <c r="M3684" s="27" t="s">
        <v>1084</v>
      </c>
      <c r="N3684" s="28">
        <v>839.8</v>
      </c>
    </row>
    <row r="3685" spans="13:14" ht="15" x14ac:dyDescent="0.35">
      <c r="M3685" s="27" t="s">
        <v>1148</v>
      </c>
      <c r="N3685" s="28">
        <v>4420</v>
      </c>
    </row>
    <row r="3686" spans="13:14" ht="15" x14ac:dyDescent="0.35">
      <c r="M3686" s="27" t="s">
        <v>1084</v>
      </c>
      <c r="N3686" s="28">
        <v>1210.26</v>
      </c>
    </row>
    <row r="3687" spans="13:14" ht="15" x14ac:dyDescent="0.35">
      <c r="M3687" s="27" t="s">
        <v>1085</v>
      </c>
      <c r="N3687" s="28">
        <v>125.39</v>
      </c>
    </row>
    <row r="3688" spans="13:14" ht="15" x14ac:dyDescent="0.35">
      <c r="M3688" s="27" t="s">
        <v>1085</v>
      </c>
      <c r="N3688" s="28">
        <v>3515.49</v>
      </c>
    </row>
    <row r="3689" spans="13:14" ht="15" x14ac:dyDescent="0.35">
      <c r="M3689" s="27" t="s">
        <v>1085</v>
      </c>
      <c r="N3689" s="28">
        <v>85.44</v>
      </c>
    </row>
    <row r="3690" spans="13:14" ht="15" x14ac:dyDescent="0.35">
      <c r="M3690" s="27" t="s">
        <v>1084</v>
      </c>
      <c r="N3690" s="28">
        <v>517.42999999999995</v>
      </c>
    </row>
    <row r="3691" spans="13:14" ht="15" x14ac:dyDescent="0.35">
      <c r="M3691" s="27" t="s">
        <v>1085</v>
      </c>
      <c r="N3691" s="28">
        <v>22.03</v>
      </c>
    </row>
    <row r="3692" spans="13:14" ht="15" x14ac:dyDescent="0.35">
      <c r="M3692" s="27" t="s">
        <v>1084</v>
      </c>
      <c r="N3692" s="28">
        <v>723.45</v>
      </c>
    </row>
    <row r="3693" spans="13:14" ht="15" x14ac:dyDescent="0.35">
      <c r="M3693" s="27" t="s">
        <v>1085</v>
      </c>
      <c r="N3693" s="28">
        <v>41.4</v>
      </c>
    </row>
    <row r="3694" spans="13:14" ht="15" x14ac:dyDescent="0.35">
      <c r="M3694" s="27" t="s">
        <v>1084</v>
      </c>
      <c r="N3694" s="28">
        <v>639.6</v>
      </c>
    </row>
    <row r="3695" spans="13:14" ht="15" x14ac:dyDescent="0.35">
      <c r="M3695" s="27" t="s">
        <v>1084</v>
      </c>
      <c r="N3695" s="28">
        <v>1655.43</v>
      </c>
    </row>
    <row r="3696" spans="13:14" ht="15" x14ac:dyDescent="0.35">
      <c r="M3696" s="27" t="s">
        <v>1084</v>
      </c>
      <c r="N3696" s="28">
        <v>1650.61</v>
      </c>
    </row>
    <row r="3697" spans="13:14" ht="15" x14ac:dyDescent="0.35">
      <c r="M3697" s="27" t="s">
        <v>1084</v>
      </c>
      <c r="N3697" s="28">
        <v>446.67</v>
      </c>
    </row>
    <row r="3698" spans="13:14" ht="15" x14ac:dyDescent="0.35">
      <c r="M3698" s="27" t="s">
        <v>1085</v>
      </c>
      <c r="N3698" s="28">
        <v>8348.1</v>
      </c>
    </row>
    <row r="3699" spans="13:14" ht="15" x14ac:dyDescent="0.35">
      <c r="M3699" s="27" t="s">
        <v>1085</v>
      </c>
      <c r="N3699" s="28">
        <v>273.75</v>
      </c>
    </row>
    <row r="3700" spans="13:14" ht="15" x14ac:dyDescent="0.35">
      <c r="M3700" s="27" t="s">
        <v>1084</v>
      </c>
      <c r="N3700" s="28">
        <v>641.08000000000004</v>
      </c>
    </row>
    <row r="3701" spans="13:14" ht="15" x14ac:dyDescent="0.35">
      <c r="M3701" s="27" t="s">
        <v>1084</v>
      </c>
      <c r="N3701" s="28">
        <v>3506.02</v>
      </c>
    </row>
    <row r="3702" spans="13:14" ht="15" x14ac:dyDescent="0.35">
      <c r="M3702" s="27" t="s">
        <v>1084</v>
      </c>
      <c r="N3702" s="28">
        <v>1632.28</v>
      </c>
    </row>
    <row r="3703" spans="13:14" ht="15" x14ac:dyDescent="0.35">
      <c r="M3703" s="27" t="s">
        <v>1141</v>
      </c>
      <c r="N3703" s="28">
        <v>3785.1</v>
      </c>
    </row>
    <row r="3704" spans="13:14" ht="15" x14ac:dyDescent="0.35">
      <c r="M3704" s="27" t="s">
        <v>1085</v>
      </c>
      <c r="N3704" s="28">
        <v>395.55</v>
      </c>
    </row>
    <row r="3705" spans="13:14" ht="15" x14ac:dyDescent="0.35">
      <c r="M3705" s="27" t="s">
        <v>1085</v>
      </c>
      <c r="N3705" s="28">
        <v>4347.43</v>
      </c>
    </row>
    <row r="3706" spans="13:14" ht="15" x14ac:dyDescent="0.35">
      <c r="M3706" s="27" t="s">
        <v>1085</v>
      </c>
      <c r="N3706" s="28">
        <v>881.29</v>
      </c>
    </row>
    <row r="3707" spans="13:14" ht="15" x14ac:dyDescent="0.35">
      <c r="M3707" s="27" t="s">
        <v>1085</v>
      </c>
      <c r="N3707" s="28">
        <v>196.74</v>
      </c>
    </row>
    <row r="3708" spans="13:14" ht="15" x14ac:dyDescent="0.35">
      <c r="M3708" s="27" t="s">
        <v>1085</v>
      </c>
      <c r="N3708" s="28">
        <v>508.48</v>
      </c>
    </row>
    <row r="3709" spans="13:14" ht="15" x14ac:dyDescent="0.35">
      <c r="M3709" s="27" t="s">
        <v>1085</v>
      </c>
      <c r="N3709" s="28">
        <v>480.66</v>
      </c>
    </row>
    <row r="3710" spans="13:14" ht="15" x14ac:dyDescent="0.35">
      <c r="M3710" s="27" t="s">
        <v>1084</v>
      </c>
      <c r="N3710" s="28">
        <v>4638.0600000000004</v>
      </c>
    </row>
    <row r="3711" spans="13:14" ht="15" x14ac:dyDescent="0.35">
      <c r="M3711" s="27" t="s">
        <v>1084</v>
      </c>
      <c r="N3711" s="28">
        <v>2251.31</v>
      </c>
    </row>
    <row r="3712" spans="13:14" ht="15" x14ac:dyDescent="0.35">
      <c r="M3712" s="27" t="s">
        <v>1085</v>
      </c>
      <c r="N3712" s="28">
        <v>1127.46</v>
      </c>
    </row>
    <row r="3713" spans="13:14" ht="15" x14ac:dyDescent="0.35">
      <c r="M3713" s="27" t="s">
        <v>1084</v>
      </c>
      <c r="N3713" s="28">
        <v>909.72</v>
      </c>
    </row>
    <row r="3714" spans="13:14" ht="15" x14ac:dyDescent="0.35">
      <c r="M3714" s="27" t="s">
        <v>1084</v>
      </c>
      <c r="N3714" s="28">
        <v>519.94000000000005</v>
      </c>
    </row>
    <row r="3715" spans="13:14" ht="15" x14ac:dyDescent="0.35">
      <c r="M3715" s="27" t="s">
        <v>1084</v>
      </c>
      <c r="N3715" s="28">
        <v>1947.39</v>
      </c>
    </row>
    <row r="3716" spans="13:14" ht="15" x14ac:dyDescent="0.35">
      <c r="M3716" s="27" t="s">
        <v>1084</v>
      </c>
      <c r="N3716" s="28">
        <v>732</v>
      </c>
    </row>
    <row r="3717" spans="13:14" ht="15" x14ac:dyDescent="0.35">
      <c r="M3717" s="27" t="s">
        <v>1085</v>
      </c>
      <c r="N3717" s="28">
        <v>276.55</v>
      </c>
    </row>
    <row r="3718" spans="13:14" ht="15" x14ac:dyDescent="0.35">
      <c r="M3718" s="27" t="s">
        <v>1085</v>
      </c>
      <c r="N3718" s="28">
        <v>480.11</v>
      </c>
    </row>
    <row r="3719" spans="13:14" ht="15" x14ac:dyDescent="0.35">
      <c r="M3719" s="27" t="s">
        <v>1084</v>
      </c>
      <c r="N3719" s="28">
        <v>802.53</v>
      </c>
    </row>
    <row r="3720" spans="13:14" ht="15" x14ac:dyDescent="0.35">
      <c r="M3720" s="27" t="s">
        <v>1084</v>
      </c>
      <c r="N3720" s="28">
        <v>1133.53</v>
      </c>
    </row>
    <row r="3721" spans="13:14" ht="15" x14ac:dyDescent="0.35">
      <c r="M3721" s="27" t="s">
        <v>1084</v>
      </c>
      <c r="N3721" s="28">
        <v>1781.44</v>
      </c>
    </row>
    <row r="3722" spans="13:14" ht="15" x14ac:dyDescent="0.35">
      <c r="M3722" s="27" t="s">
        <v>1084</v>
      </c>
      <c r="N3722" s="28">
        <v>1080.7</v>
      </c>
    </row>
    <row r="3723" spans="13:14" ht="15" x14ac:dyDescent="0.35">
      <c r="M3723" s="27" t="s">
        <v>1084</v>
      </c>
      <c r="N3723" s="28">
        <v>958.71</v>
      </c>
    </row>
    <row r="3724" spans="13:14" ht="15" x14ac:dyDescent="0.35">
      <c r="M3724" s="27" t="s">
        <v>1084</v>
      </c>
      <c r="N3724" s="28">
        <v>5066.32</v>
      </c>
    </row>
    <row r="3725" spans="13:14" ht="15" x14ac:dyDescent="0.35">
      <c r="M3725" s="27" t="s">
        <v>1084</v>
      </c>
      <c r="N3725" s="28">
        <v>955.34</v>
      </c>
    </row>
    <row r="3726" spans="13:14" ht="15" x14ac:dyDescent="0.35">
      <c r="M3726" s="27" t="s">
        <v>1084</v>
      </c>
      <c r="N3726" s="28">
        <v>1501.27</v>
      </c>
    </row>
    <row r="3727" spans="13:14" ht="15" x14ac:dyDescent="0.35">
      <c r="M3727" s="27" t="s">
        <v>1084</v>
      </c>
      <c r="N3727" s="28">
        <v>1183.1400000000001</v>
      </c>
    </row>
    <row r="3728" spans="13:14" ht="15" x14ac:dyDescent="0.35">
      <c r="M3728" s="27" t="s">
        <v>1084</v>
      </c>
      <c r="N3728" s="28">
        <v>2139.4499999999998</v>
      </c>
    </row>
    <row r="3729" spans="13:14" ht="15" x14ac:dyDescent="0.35">
      <c r="M3729" s="27" t="s">
        <v>1084</v>
      </c>
      <c r="N3729" s="28">
        <v>1147.76</v>
      </c>
    </row>
    <row r="3730" spans="13:14" ht="15" x14ac:dyDescent="0.35">
      <c r="M3730" s="27" t="s">
        <v>1085</v>
      </c>
      <c r="N3730" s="28">
        <v>1053.43</v>
      </c>
    </row>
    <row r="3731" spans="13:14" ht="15" x14ac:dyDescent="0.35">
      <c r="M3731" s="27" t="s">
        <v>1084</v>
      </c>
      <c r="N3731" s="28">
        <v>1215.9100000000001</v>
      </c>
    </row>
    <row r="3732" spans="13:14" ht="15" x14ac:dyDescent="0.35">
      <c r="M3732" s="27" t="s">
        <v>1085</v>
      </c>
      <c r="N3732" s="28">
        <v>16663.71</v>
      </c>
    </row>
    <row r="3733" spans="13:14" ht="15" x14ac:dyDescent="0.35">
      <c r="M3733" s="27" t="s">
        <v>1085</v>
      </c>
      <c r="N3733" s="28">
        <v>421.78</v>
      </c>
    </row>
    <row r="3734" spans="13:14" ht="15" x14ac:dyDescent="0.35">
      <c r="M3734" s="27" t="s">
        <v>1085</v>
      </c>
      <c r="N3734" s="28">
        <v>1039.25</v>
      </c>
    </row>
    <row r="3735" spans="13:14" ht="15" x14ac:dyDescent="0.35">
      <c r="M3735" s="27" t="s">
        <v>1085</v>
      </c>
      <c r="N3735" s="28">
        <v>637.96</v>
      </c>
    </row>
    <row r="3736" spans="13:14" ht="15" x14ac:dyDescent="0.35">
      <c r="M3736" s="27" t="s">
        <v>1085</v>
      </c>
      <c r="N3736" s="28">
        <v>506.66</v>
      </c>
    </row>
    <row r="3737" spans="13:14" ht="15" x14ac:dyDescent="0.35">
      <c r="M3737" s="27" t="s">
        <v>1084</v>
      </c>
      <c r="N3737" s="28">
        <v>799.77</v>
      </c>
    </row>
    <row r="3738" spans="13:14" ht="15" x14ac:dyDescent="0.35">
      <c r="M3738" s="27" t="s">
        <v>1084</v>
      </c>
      <c r="N3738" s="28">
        <v>2201.5100000000002</v>
      </c>
    </row>
    <row r="3739" spans="13:14" ht="15" x14ac:dyDescent="0.35">
      <c r="M3739" s="27" t="s">
        <v>1085</v>
      </c>
      <c r="N3739" s="28">
        <v>586.70000000000005</v>
      </c>
    </row>
    <row r="3740" spans="13:14" ht="15" x14ac:dyDescent="0.35">
      <c r="M3740" s="27" t="s">
        <v>1084</v>
      </c>
      <c r="N3740" s="28">
        <v>2497.1999999999998</v>
      </c>
    </row>
    <row r="3741" spans="13:14" ht="15" x14ac:dyDescent="0.35">
      <c r="M3741" s="27" t="s">
        <v>1084</v>
      </c>
      <c r="N3741" s="28">
        <v>759.56</v>
      </c>
    </row>
    <row r="3742" spans="13:14" ht="15" x14ac:dyDescent="0.35">
      <c r="M3742" s="27" t="s">
        <v>1084</v>
      </c>
      <c r="N3742" s="28">
        <v>743.09</v>
      </c>
    </row>
    <row r="3743" spans="13:14" ht="15" x14ac:dyDescent="0.35">
      <c r="M3743" s="27" t="s">
        <v>1084</v>
      </c>
      <c r="N3743" s="28">
        <v>1106.83</v>
      </c>
    </row>
    <row r="3744" spans="13:14" ht="15" x14ac:dyDescent="0.35">
      <c r="M3744" s="27" t="s">
        <v>1084</v>
      </c>
      <c r="N3744" s="28">
        <v>1931.08</v>
      </c>
    </row>
    <row r="3745" spans="13:14" ht="15" x14ac:dyDescent="0.35">
      <c r="M3745" s="27" t="s">
        <v>1084</v>
      </c>
      <c r="N3745" s="28">
        <v>1814.85</v>
      </c>
    </row>
    <row r="3746" spans="13:14" ht="15" x14ac:dyDescent="0.35">
      <c r="M3746" s="27" t="s">
        <v>1084</v>
      </c>
      <c r="N3746" s="28">
        <v>1058.24</v>
      </c>
    </row>
    <row r="3747" spans="13:14" ht="15" x14ac:dyDescent="0.35">
      <c r="M3747" s="27" t="s">
        <v>1085</v>
      </c>
      <c r="N3747" s="28">
        <v>3553.87</v>
      </c>
    </row>
    <row r="3748" spans="13:14" ht="15" x14ac:dyDescent="0.35">
      <c r="M3748" s="27" t="s">
        <v>1085</v>
      </c>
      <c r="N3748" s="28">
        <v>4529.33</v>
      </c>
    </row>
    <row r="3749" spans="13:14" ht="15" x14ac:dyDescent="0.35">
      <c r="M3749" s="27" t="s">
        <v>1084</v>
      </c>
      <c r="N3749" s="28">
        <v>320</v>
      </c>
    </row>
    <row r="3750" spans="13:14" ht="15" x14ac:dyDescent="0.35">
      <c r="M3750" s="27" t="s">
        <v>1084</v>
      </c>
      <c r="N3750" s="28">
        <v>941.26</v>
      </c>
    </row>
    <row r="3751" spans="13:14" ht="15" x14ac:dyDescent="0.35">
      <c r="M3751" s="27" t="s">
        <v>1084</v>
      </c>
      <c r="N3751" s="28">
        <v>761.19</v>
      </c>
    </row>
    <row r="3752" spans="13:14" ht="15" x14ac:dyDescent="0.35">
      <c r="M3752" s="27" t="s">
        <v>1084</v>
      </c>
      <c r="N3752" s="28">
        <v>2195.2600000000002</v>
      </c>
    </row>
    <row r="3753" spans="13:14" ht="15" x14ac:dyDescent="0.35">
      <c r="M3753" s="27" t="s">
        <v>1085</v>
      </c>
      <c r="N3753" s="28">
        <v>734.94</v>
      </c>
    </row>
    <row r="3754" spans="13:14" ht="15" x14ac:dyDescent="0.35">
      <c r="M3754" s="27" t="s">
        <v>1085</v>
      </c>
      <c r="N3754" s="28">
        <v>224.29</v>
      </c>
    </row>
    <row r="3755" spans="13:14" ht="15" x14ac:dyDescent="0.35">
      <c r="M3755" s="27" t="s">
        <v>1085</v>
      </c>
      <c r="N3755" s="28">
        <v>561.79999999999995</v>
      </c>
    </row>
    <row r="3756" spans="13:14" ht="15" x14ac:dyDescent="0.35">
      <c r="M3756" s="27" t="s">
        <v>1085</v>
      </c>
      <c r="N3756" s="28">
        <v>201.47</v>
      </c>
    </row>
    <row r="3757" spans="13:14" ht="15" x14ac:dyDescent="0.35">
      <c r="M3757" s="27" t="s">
        <v>492</v>
      </c>
      <c r="N3757" s="28">
        <v>2623.48</v>
      </c>
    </row>
    <row r="3758" spans="13:14" ht="15" x14ac:dyDescent="0.35">
      <c r="M3758" s="27" t="s">
        <v>1085</v>
      </c>
      <c r="N3758" s="28">
        <v>641.52</v>
      </c>
    </row>
    <row r="3759" spans="13:14" ht="15" x14ac:dyDescent="0.35">
      <c r="M3759" s="27" t="s">
        <v>1096</v>
      </c>
      <c r="N3759" s="28">
        <v>22.3</v>
      </c>
    </row>
    <row r="3760" spans="13:14" ht="15" x14ac:dyDescent="0.35">
      <c r="M3760" s="27" t="s">
        <v>1088</v>
      </c>
      <c r="N3760" s="28">
        <v>443.33</v>
      </c>
    </row>
    <row r="3761" spans="13:14" ht="15" x14ac:dyDescent="0.35">
      <c r="M3761" s="27" t="s">
        <v>1085</v>
      </c>
      <c r="N3761" s="28">
        <v>3109.48</v>
      </c>
    </row>
    <row r="3762" spans="13:14" ht="15" x14ac:dyDescent="0.35">
      <c r="M3762" s="27" t="s">
        <v>1085</v>
      </c>
      <c r="N3762" s="28">
        <v>1735.64</v>
      </c>
    </row>
    <row r="3763" spans="13:14" ht="15" x14ac:dyDescent="0.35">
      <c r="M3763" s="27" t="s">
        <v>1085</v>
      </c>
      <c r="N3763" s="28">
        <v>1766.51</v>
      </c>
    </row>
    <row r="3764" spans="13:14" ht="15" x14ac:dyDescent="0.35">
      <c r="M3764" s="27" t="s">
        <v>1085</v>
      </c>
      <c r="N3764" s="28">
        <v>2111.6</v>
      </c>
    </row>
    <row r="3765" spans="13:14" ht="15" x14ac:dyDescent="0.35">
      <c r="M3765" s="27" t="s">
        <v>1085</v>
      </c>
      <c r="N3765" s="28">
        <v>521.26</v>
      </c>
    </row>
    <row r="3766" spans="13:14" ht="15" x14ac:dyDescent="0.35">
      <c r="M3766" s="27" t="s">
        <v>1085</v>
      </c>
      <c r="N3766" s="28">
        <v>1110.33</v>
      </c>
    </row>
    <row r="3767" spans="13:14" ht="15" x14ac:dyDescent="0.35">
      <c r="M3767" s="27" t="s">
        <v>1085</v>
      </c>
      <c r="N3767" s="28">
        <v>1527.95</v>
      </c>
    </row>
    <row r="3768" spans="13:14" ht="15" x14ac:dyDescent="0.35">
      <c r="M3768" s="27" t="s">
        <v>1084</v>
      </c>
      <c r="N3768" s="28">
        <v>1043.53</v>
      </c>
    </row>
    <row r="3769" spans="13:14" ht="15" x14ac:dyDescent="0.35">
      <c r="M3769" s="27" t="s">
        <v>1085</v>
      </c>
      <c r="N3769" s="28">
        <v>1133.46</v>
      </c>
    </row>
    <row r="3770" spans="13:14" ht="15" x14ac:dyDescent="0.35">
      <c r="M3770" s="27" t="s">
        <v>1085</v>
      </c>
      <c r="N3770" s="28">
        <v>898.39</v>
      </c>
    </row>
    <row r="3771" spans="13:14" ht="15" x14ac:dyDescent="0.35">
      <c r="M3771" s="27" t="s">
        <v>1085</v>
      </c>
      <c r="N3771" s="28">
        <v>705.5</v>
      </c>
    </row>
    <row r="3772" spans="13:14" ht="15" x14ac:dyDescent="0.35">
      <c r="M3772" s="27" t="s">
        <v>1084</v>
      </c>
      <c r="N3772" s="28">
        <v>2384.25</v>
      </c>
    </row>
    <row r="3773" spans="13:14" ht="15" x14ac:dyDescent="0.35">
      <c r="M3773" s="27" t="s">
        <v>1084</v>
      </c>
      <c r="N3773" s="28">
        <v>1617.64</v>
      </c>
    </row>
    <row r="3774" spans="13:14" ht="15" x14ac:dyDescent="0.35">
      <c r="M3774" s="27" t="s">
        <v>1084</v>
      </c>
      <c r="N3774" s="28">
        <v>823.1</v>
      </c>
    </row>
    <row r="3775" spans="13:14" ht="15" x14ac:dyDescent="0.35">
      <c r="M3775" s="27" t="s">
        <v>1084</v>
      </c>
      <c r="N3775" s="28">
        <v>3179.61</v>
      </c>
    </row>
    <row r="3776" spans="13:14" ht="15" x14ac:dyDescent="0.35">
      <c r="M3776" s="27" t="s">
        <v>1084</v>
      </c>
      <c r="N3776" s="28">
        <v>2248.87</v>
      </c>
    </row>
    <row r="3777" spans="13:14" ht="15" x14ac:dyDescent="0.35">
      <c r="M3777" s="27" t="s">
        <v>1084</v>
      </c>
      <c r="N3777" s="28">
        <v>2836.68</v>
      </c>
    </row>
    <row r="3778" spans="13:14" ht="15" x14ac:dyDescent="0.35">
      <c r="M3778" s="27" t="s">
        <v>1123</v>
      </c>
      <c r="N3778" s="28">
        <v>400</v>
      </c>
    </row>
    <row r="3779" spans="13:14" ht="15" x14ac:dyDescent="0.35">
      <c r="M3779" s="27" t="s">
        <v>1084</v>
      </c>
      <c r="N3779" s="28">
        <v>2594.6999999999998</v>
      </c>
    </row>
    <row r="3780" spans="13:14" ht="15" x14ac:dyDescent="0.35">
      <c r="M3780" s="27" t="s">
        <v>1084</v>
      </c>
      <c r="N3780" s="28">
        <v>1294.1300000000001</v>
      </c>
    </row>
    <row r="3781" spans="13:14" ht="15" x14ac:dyDescent="0.35">
      <c r="M3781" s="27" t="s">
        <v>1084</v>
      </c>
      <c r="N3781" s="28">
        <v>976.42</v>
      </c>
    </row>
    <row r="3782" spans="13:14" ht="15" x14ac:dyDescent="0.35">
      <c r="M3782" s="27" t="s">
        <v>1084</v>
      </c>
      <c r="N3782" s="28">
        <v>652.42999999999995</v>
      </c>
    </row>
    <row r="3783" spans="13:14" ht="15" x14ac:dyDescent="0.35">
      <c r="M3783" s="27" t="s">
        <v>1084</v>
      </c>
      <c r="N3783" s="28">
        <v>946.68</v>
      </c>
    </row>
    <row r="3784" spans="13:14" ht="15" x14ac:dyDescent="0.35">
      <c r="M3784" s="27" t="s">
        <v>1084</v>
      </c>
      <c r="N3784" s="28">
        <v>1463.64</v>
      </c>
    </row>
    <row r="3785" spans="13:14" ht="15" x14ac:dyDescent="0.35">
      <c r="M3785" s="27" t="s">
        <v>1084</v>
      </c>
      <c r="N3785" s="28">
        <v>1106.8699999999999</v>
      </c>
    </row>
    <row r="3786" spans="13:14" ht="15" x14ac:dyDescent="0.35">
      <c r="M3786" s="27" t="s">
        <v>1084</v>
      </c>
      <c r="N3786" s="28">
        <v>1519.81</v>
      </c>
    </row>
    <row r="3787" spans="13:14" ht="15" x14ac:dyDescent="0.35">
      <c r="M3787" s="27" t="s">
        <v>1085</v>
      </c>
      <c r="N3787" s="28">
        <v>389</v>
      </c>
    </row>
    <row r="3788" spans="13:14" ht="15" x14ac:dyDescent="0.35">
      <c r="M3788" s="27" t="s">
        <v>1085</v>
      </c>
      <c r="N3788" s="28">
        <v>271.45</v>
      </c>
    </row>
    <row r="3789" spans="13:14" ht="15" x14ac:dyDescent="0.35">
      <c r="M3789" s="27" t="s">
        <v>1085</v>
      </c>
      <c r="N3789" s="28">
        <v>410.8</v>
      </c>
    </row>
    <row r="3790" spans="13:14" ht="15" x14ac:dyDescent="0.35">
      <c r="M3790" s="27" t="s">
        <v>1084</v>
      </c>
      <c r="N3790" s="28">
        <v>1507.85</v>
      </c>
    </row>
    <row r="3791" spans="13:14" ht="15" x14ac:dyDescent="0.35">
      <c r="M3791" s="27" t="s">
        <v>492</v>
      </c>
      <c r="N3791" s="28">
        <v>3417.45</v>
      </c>
    </row>
    <row r="3792" spans="13:14" ht="15" x14ac:dyDescent="0.35">
      <c r="M3792" s="27" t="s">
        <v>492</v>
      </c>
      <c r="N3792" s="28">
        <v>2489.08</v>
      </c>
    </row>
    <row r="3793" spans="13:14" ht="15" x14ac:dyDescent="0.35">
      <c r="M3793" s="27" t="s">
        <v>1084</v>
      </c>
      <c r="N3793" s="28">
        <v>1123.9100000000001</v>
      </c>
    </row>
    <row r="3794" spans="13:14" ht="15" x14ac:dyDescent="0.35">
      <c r="M3794" s="27" t="s">
        <v>1084</v>
      </c>
      <c r="N3794" s="28">
        <v>1166.08</v>
      </c>
    </row>
    <row r="3795" spans="13:14" ht="15" x14ac:dyDescent="0.35">
      <c r="M3795" s="27" t="s">
        <v>1084</v>
      </c>
      <c r="N3795" s="28">
        <v>648.29999999999995</v>
      </c>
    </row>
    <row r="3796" spans="13:14" ht="15" x14ac:dyDescent="0.35">
      <c r="M3796" s="27" t="s">
        <v>1084</v>
      </c>
      <c r="N3796" s="28">
        <v>995.88</v>
      </c>
    </row>
    <row r="3797" spans="13:14" ht="15" x14ac:dyDescent="0.35">
      <c r="M3797" s="27" t="s">
        <v>1084</v>
      </c>
      <c r="N3797" s="28">
        <v>1371.6</v>
      </c>
    </row>
    <row r="3798" spans="13:14" ht="15" x14ac:dyDescent="0.35">
      <c r="M3798" s="27" t="s">
        <v>1084</v>
      </c>
      <c r="N3798" s="28">
        <v>861.11</v>
      </c>
    </row>
    <row r="3799" spans="13:14" ht="15" x14ac:dyDescent="0.35">
      <c r="M3799" s="27" t="s">
        <v>1084</v>
      </c>
      <c r="N3799" s="28">
        <v>762.19</v>
      </c>
    </row>
    <row r="3800" spans="13:14" ht="15" x14ac:dyDescent="0.35">
      <c r="M3800" s="27" t="s">
        <v>1084</v>
      </c>
      <c r="N3800" s="28">
        <v>1294</v>
      </c>
    </row>
    <row r="3801" spans="13:14" ht="15" x14ac:dyDescent="0.35">
      <c r="M3801" s="27" t="s">
        <v>1084</v>
      </c>
      <c r="N3801" s="28">
        <v>2496.66</v>
      </c>
    </row>
    <row r="3802" spans="13:14" ht="15" x14ac:dyDescent="0.35">
      <c r="M3802" s="27" t="s">
        <v>1085</v>
      </c>
      <c r="N3802" s="28">
        <v>280.05</v>
      </c>
    </row>
    <row r="3803" spans="13:14" ht="15" x14ac:dyDescent="0.35">
      <c r="M3803" s="27" t="s">
        <v>1085</v>
      </c>
      <c r="N3803" s="28">
        <v>289.11</v>
      </c>
    </row>
    <row r="3804" spans="13:14" ht="15" x14ac:dyDescent="0.35">
      <c r="M3804" s="27" t="s">
        <v>1085</v>
      </c>
      <c r="N3804" s="28">
        <v>1104.68</v>
      </c>
    </row>
    <row r="3805" spans="13:14" ht="15" x14ac:dyDescent="0.35">
      <c r="M3805" s="27" t="s">
        <v>1085</v>
      </c>
      <c r="N3805" s="28">
        <v>546.79999999999995</v>
      </c>
    </row>
    <row r="3806" spans="13:14" ht="15" x14ac:dyDescent="0.35">
      <c r="M3806" s="27" t="s">
        <v>1085</v>
      </c>
      <c r="N3806" s="28">
        <v>402.41</v>
      </c>
    </row>
    <row r="3807" spans="13:14" ht="15" x14ac:dyDescent="0.35">
      <c r="M3807" s="27" t="s">
        <v>1084</v>
      </c>
      <c r="N3807" s="28">
        <v>876.28</v>
      </c>
    </row>
    <row r="3808" spans="13:14" ht="15" x14ac:dyDescent="0.35">
      <c r="M3808" s="27" t="s">
        <v>1085</v>
      </c>
      <c r="N3808" s="28">
        <v>237.56</v>
      </c>
    </row>
    <row r="3809" spans="13:14" ht="15" x14ac:dyDescent="0.35">
      <c r="M3809" s="27" t="s">
        <v>1085</v>
      </c>
      <c r="N3809" s="28">
        <v>78.34</v>
      </c>
    </row>
    <row r="3810" spans="13:14" ht="15" x14ac:dyDescent="0.35">
      <c r="M3810" s="27" t="s">
        <v>1084</v>
      </c>
      <c r="N3810" s="28">
        <v>1507.51</v>
      </c>
    </row>
    <row r="3811" spans="13:14" ht="15" x14ac:dyDescent="0.35">
      <c r="M3811" s="27" t="s">
        <v>1084</v>
      </c>
      <c r="N3811" s="28">
        <v>1990.66</v>
      </c>
    </row>
    <row r="3812" spans="13:14" ht="15" x14ac:dyDescent="0.35">
      <c r="M3812" s="27" t="s">
        <v>1085</v>
      </c>
      <c r="N3812" s="28">
        <v>829.66</v>
      </c>
    </row>
    <row r="3813" spans="13:14" ht="15" x14ac:dyDescent="0.35">
      <c r="M3813" s="27" t="s">
        <v>1084</v>
      </c>
      <c r="N3813" s="28">
        <v>2044.32</v>
      </c>
    </row>
    <row r="3814" spans="13:14" ht="15" x14ac:dyDescent="0.35">
      <c r="M3814" s="27" t="s">
        <v>1085</v>
      </c>
      <c r="N3814" s="28">
        <v>150.01</v>
      </c>
    </row>
    <row r="3815" spans="13:14" ht="15" x14ac:dyDescent="0.35">
      <c r="M3815" s="27" t="s">
        <v>1084</v>
      </c>
      <c r="N3815" s="28">
        <v>1260.42</v>
      </c>
    </row>
    <row r="3816" spans="13:14" ht="15" x14ac:dyDescent="0.35">
      <c r="M3816" s="27" t="s">
        <v>1085</v>
      </c>
      <c r="N3816" s="28">
        <v>931.04</v>
      </c>
    </row>
    <row r="3817" spans="13:14" ht="15" x14ac:dyDescent="0.35">
      <c r="M3817" s="27" t="s">
        <v>1084</v>
      </c>
      <c r="N3817" s="28">
        <v>1110.03</v>
      </c>
    </row>
    <row r="3818" spans="13:14" ht="15" x14ac:dyDescent="0.35">
      <c r="M3818" s="27" t="s">
        <v>1084</v>
      </c>
      <c r="N3818" s="28">
        <v>2392.9899999999998</v>
      </c>
    </row>
    <row r="3819" spans="13:14" ht="15" x14ac:dyDescent="0.35">
      <c r="M3819" s="27" t="s">
        <v>1084</v>
      </c>
      <c r="N3819" s="28">
        <v>1674.6</v>
      </c>
    </row>
    <row r="3820" spans="13:14" ht="15" x14ac:dyDescent="0.35">
      <c r="M3820" s="27" t="s">
        <v>1085</v>
      </c>
      <c r="N3820" s="28">
        <v>866.8</v>
      </c>
    </row>
    <row r="3821" spans="13:14" ht="15" x14ac:dyDescent="0.35">
      <c r="M3821" s="27" t="s">
        <v>1084</v>
      </c>
      <c r="N3821" s="28">
        <v>900.44</v>
      </c>
    </row>
    <row r="3822" spans="13:14" ht="15" x14ac:dyDescent="0.35">
      <c r="M3822" s="27" t="s">
        <v>1085</v>
      </c>
      <c r="N3822" s="28">
        <v>3981.89</v>
      </c>
    </row>
    <row r="3823" spans="13:14" ht="15" x14ac:dyDescent="0.35">
      <c r="M3823" s="27" t="s">
        <v>1085</v>
      </c>
      <c r="N3823" s="28">
        <v>4619.34</v>
      </c>
    </row>
    <row r="3824" spans="13:14" ht="15" x14ac:dyDescent="0.35">
      <c r="M3824" s="27" t="s">
        <v>1085</v>
      </c>
      <c r="N3824" s="28">
        <v>5660.77</v>
      </c>
    </row>
    <row r="3825" spans="13:14" ht="15" x14ac:dyDescent="0.35">
      <c r="M3825" s="27" t="s">
        <v>492</v>
      </c>
      <c r="N3825" s="28">
        <v>6022.13</v>
      </c>
    </row>
    <row r="3826" spans="13:14" ht="15" x14ac:dyDescent="0.35">
      <c r="M3826" s="27" t="s">
        <v>492</v>
      </c>
      <c r="N3826" s="28">
        <v>6015.07</v>
      </c>
    </row>
    <row r="3827" spans="13:14" ht="15" x14ac:dyDescent="0.35">
      <c r="M3827" s="27" t="s">
        <v>1084</v>
      </c>
      <c r="N3827" s="28">
        <v>302.57</v>
      </c>
    </row>
    <row r="3828" spans="13:14" ht="15" x14ac:dyDescent="0.35">
      <c r="M3828" s="27" t="s">
        <v>492</v>
      </c>
      <c r="N3828" s="28">
        <v>6022.13</v>
      </c>
    </row>
    <row r="3829" spans="13:14" ht="15" x14ac:dyDescent="0.35">
      <c r="M3829" s="27" t="s">
        <v>1129</v>
      </c>
      <c r="N3829" s="28">
        <v>46.95</v>
      </c>
    </row>
    <row r="3830" spans="13:14" ht="15" x14ac:dyDescent="0.35">
      <c r="M3830" s="27" t="s">
        <v>492</v>
      </c>
      <c r="N3830" s="28">
        <v>5639.07</v>
      </c>
    </row>
    <row r="3831" spans="13:14" ht="15" x14ac:dyDescent="0.35">
      <c r="M3831" s="27" t="s">
        <v>1084</v>
      </c>
      <c r="N3831" s="28">
        <v>1939.66</v>
      </c>
    </row>
    <row r="3832" spans="13:14" ht="15" x14ac:dyDescent="0.35">
      <c r="M3832" s="27" t="s">
        <v>1084</v>
      </c>
      <c r="N3832" s="28">
        <v>1508.92</v>
      </c>
    </row>
    <row r="3833" spans="13:14" ht="15" x14ac:dyDescent="0.35">
      <c r="M3833" s="27" t="s">
        <v>1085</v>
      </c>
      <c r="N3833" s="28">
        <v>1838.48</v>
      </c>
    </row>
    <row r="3834" spans="13:14" ht="15" x14ac:dyDescent="0.35">
      <c r="M3834" s="27" t="s">
        <v>1084</v>
      </c>
      <c r="N3834" s="28">
        <v>1536.22</v>
      </c>
    </row>
    <row r="3835" spans="13:14" ht="15" x14ac:dyDescent="0.35">
      <c r="M3835" s="27" t="s">
        <v>1084</v>
      </c>
      <c r="N3835" s="28">
        <v>762.59</v>
      </c>
    </row>
    <row r="3836" spans="13:14" ht="15" x14ac:dyDescent="0.35">
      <c r="M3836" s="27" t="s">
        <v>1084</v>
      </c>
      <c r="N3836" s="28">
        <v>604.16999999999996</v>
      </c>
    </row>
    <row r="3837" spans="13:14" ht="15" x14ac:dyDescent="0.35">
      <c r="M3837" s="27" t="s">
        <v>1084</v>
      </c>
      <c r="N3837" s="28">
        <v>604.16999999999996</v>
      </c>
    </row>
    <row r="3838" spans="13:14" ht="15" x14ac:dyDescent="0.35">
      <c r="M3838" s="27" t="s">
        <v>1084</v>
      </c>
      <c r="N3838" s="28">
        <v>2653.9</v>
      </c>
    </row>
    <row r="3839" spans="13:14" ht="15" x14ac:dyDescent="0.35">
      <c r="M3839" s="27" t="s">
        <v>1084</v>
      </c>
      <c r="N3839" s="28">
        <v>1155.08</v>
      </c>
    </row>
    <row r="3840" spans="13:14" ht="15" x14ac:dyDescent="0.35">
      <c r="M3840" s="27" t="s">
        <v>1084</v>
      </c>
      <c r="N3840" s="28">
        <v>629.04999999999995</v>
      </c>
    </row>
    <row r="3841" spans="13:14" ht="15" x14ac:dyDescent="0.35">
      <c r="M3841" s="27" t="s">
        <v>1084</v>
      </c>
      <c r="N3841" s="28">
        <v>12613.12</v>
      </c>
    </row>
    <row r="3842" spans="13:14" ht="15" x14ac:dyDescent="0.35">
      <c r="M3842" s="27" t="s">
        <v>1085</v>
      </c>
      <c r="N3842" s="28">
        <v>660.34</v>
      </c>
    </row>
    <row r="3843" spans="13:14" ht="15" x14ac:dyDescent="0.35">
      <c r="M3843" s="27" t="s">
        <v>1085</v>
      </c>
      <c r="N3843" s="28">
        <v>347.5</v>
      </c>
    </row>
    <row r="3844" spans="13:14" ht="15" x14ac:dyDescent="0.35">
      <c r="M3844" s="27" t="s">
        <v>1085</v>
      </c>
      <c r="N3844" s="28">
        <v>106.98</v>
      </c>
    </row>
    <row r="3845" spans="13:14" ht="15" x14ac:dyDescent="0.35">
      <c r="M3845" s="27" t="s">
        <v>1084</v>
      </c>
      <c r="N3845" s="28">
        <v>1601.69</v>
      </c>
    </row>
    <row r="3846" spans="13:14" ht="15" x14ac:dyDescent="0.35">
      <c r="M3846" s="27" t="s">
        <v>1085</v>
      </c>
      <c r="N3846" s="28">
        <v>258.18</v>
      </c>
    </row>
    <row r="3847" spans="13:14" ht="15" x14ac:dyDescent="0.35">
      <c r="M3847" s="27" t="s">
        <v>1084</v>
      </c>
      <c r="N3847" s="28">
        <v>3278</v>
      </c>
    </row>
    <row r="3848" spans="13:14" ht="15" x14ac:dyDescent="0.35">
      <c r="M3848" s="27" t="s">
        <v>1085</v>
      </c>
      <c r="N3848" s="28">
        <v>1078</v>
      </c>
    </row>
    <row r="3849" spans="13:14" ht="15" x14ac:dyDescent="0.35">
      <c r="M3849" s="27" t="s">
        <v>1085</v>
      </c>
      <c r="N3849" s="28">
        <v>908.84</v>
      </c>
    </row>
    <row r="3850" spans="13:14" ht="15" x14ac:dyDescent="0.35">
      <c r="M3850" s="27" t="s">
        <v>1085</v>
      </c>
      <c r="N3850" s="28">
        <v>5520.38</v>
      </c>
    </row>
    <row r="3851" spans="13:14" ht="15" x14ac:dyDescent="0.35">
      <c r="M3851" s="27" t="s">
        <v>1084</v>
      </c>
      <c r="N3851" s="28">
        <v>594.78</v>
      </c>
    </row>
    <row r="3852" spans="13:14" ht="15" x14ac:dyDescent="0.35">
      <c r="M3852" s="27" t="s">
        <v>1096</v>
      </c>
      <c r="N3852" s="28">
        <v>73.989999999999995</v>
      </c>
    </row>
    <row r="3853" spans="13:14" ht="15" x14ac:dyDescent="0.35">
      <c r="M3853" s="27" t="s">
        <v>1096</v>
      </c>
      <c r="N3853" s="28">
        <v>3.5</v>
      </c>
    </row>
    <row r="3854" spans="13:14" ht="15" x14ac:dyDescent="0.35">
      <c r="M3854" s="27" t="s">
        <v>1096</v>
      </c>
      <c r="N3854" s="28">
        <v>49</v>
      </c>
    </row>
    <row r="3855" spans="13:14" ht="15" x14ac:dyDescent="0.35">
      <c r="M3855" s="27" t="s">
        <v>1096</v>
      </c>
      <c r="N3855" s="28">
        <v>68.5</v>
      </c>
    </row>
    <row r="3856" spans="13:14" ht="15" x14ac:dyDescent="0.35">
      <c r="M3856" s="27" t="s">
        <v>1085</v>
      </c>
      <c r="N3856" s="28">
        <v>800.49</v>
      </c>
    </row>
    <row r="3857" spans="13:14" ht="15" x14ac:dyDescent="0.35">
      <c r="M3857" s="27" t="s">
        <v>1085</v>
      </c>
      <c r="N3857" s="28">
        <v>146.34</v>
      </c>
    </row>
    <row r="3858" spans="13:14" ht="15" x14ac:dyDescent="0.35">
      <c r="M3858" s="27" t="s">
        <v>1084</v>
      </c>
      <c r="N3858" s="28">
        <v>5823.45</v>
      </c>
    </row>
    <row r="3859" spans="13:14" ht="15" x14ac:dyDescent="0.35">
      <c r="M3859" s="27" t="s">
        <v>1096</v>
      </c>
      <c r="N3859" s="28">
        <v>758.84</v>
      </c>
    </row>
    <row r="3860" spans="13:14" ht="15" x14ac:dyDescent="0.35">
      <c r="M3860" s="27" t="s">
        <v>1084</v>
      </c>
      <c r="N3860" s="28">
        <v>624.62</v>
      </c>
    </row>
    <row r="3861" spans="13:14" ht="15" x14ac:dyDescent="0.35">
      <c r="M3861" s="27" t="s">
        <v>1084</v>
      </c>
      <c r="N3861" s="28">
        <v>1954.6</v>
      </c>
    </row>
    <row r="3862" spans="13:14" ht="15" x14ac:dyDescent="0.35">
      <c r="M3862" s="27" t="s">
        <v>1085</v>
      </c>
      <c r="N3862" s="28">
        <v>322.16000000000003</v>
      </c>
    </row>
    <row r="3863" spans="13:14" ht="15" x14ac:dyDescent="0.35">
      <c r="M3863" s="27" t="s">
        <v>1085</v>
      </c>
      <c r="N3863" s="28">
        <v>22797.59</v>
      </c>
    </row>
    <row r="3864" spans="13:14" ht="15" x14ac:dyDescent="0.35">
      <c r="M3864" s="27" t="s">
        <v>1084</v>
      </c>
      <c r="N3864" s="28">
        <v>783.74</v>
      </c>
    </row>
    <row r="3865" spans="13:14" ht="15" x14ac:dyDescent="0.35">
      <c r="M3865" s="27" t="s">
        <v>1084</v>
      </c>
      <c r="N3865" s="28">
        <v>3711.06</v>
      </c>
    </row>
    <row r="3866" spans="13:14" ht="15" x14ac:dyDescent="0.35">
      <c r="M3866" s="27" t="s">
        <v>1085</v>
      </c>
      <c r="N3866" s="28">
        <v>1380.91</v>
      </c>
    </row>
    <row r="3867" spans="13:14" ht="15" x14ac:dyDescent="0.35">
      <c r="M3867" s="27" t="s">
        <v>1085</v>
      </c>
      <c r="N3867" s="28">
        <v>1039.24</v>
      </c>
    </row>
    <row r="3868" spans="13:14" ht="15" x14ac:dyDescent="0.35">
      <c r="M3868" s="27" t="s">
        <v>1085</v>
      </c>
      <c r="N3868" s="28">
        <v>565.66999999999996</v>
      </c>
    </row>
    <row r="3869" spans="13:14" ht="15" x14ac:dyDescent="0.35">
      <c r="M3869" s="27" t="s">
        <v>1085</v>
      </c>
      <c r="N3869" s="28">
        <v>85.5</v>
      </c>
    </row>
    <row r="3870" spans="13:14" ht="15" x14ac:dyDescent="0.35">
      <c r="M3870" s="27" t="s">
        <v>1084</v>
      </c>
      <c r="N3870" s="28">
        <v>1249.76</v>
      </c>
    </row>
    <row r="3871" spans="13:14" ht="15" x14ac:dyDescent="0.35">
      <c r="M3871" s="27" t="s">
        <v>1084</v>
      </c>
      <c r="N3871" s="28">
        <v>1934.82</v>
      </c>
    </row>
    <row r="3872" spans="13:14" ht="15" x14ac:dyDescent="0.35">
      <c r="M3872" s="27" t="s">
        <v>1147</v>
      </c>
      <c r="N3872" s="28">
        <v>5326.42</v>
      </c>
    </row>
    <row r="3873" spans="13:14" ht="15" x14ac:dyDescent="0.35">
      <c r="M3873" s="27" t="s">
        <v>1085</v>
      </c>
      <c r="N3873" s="28">
        <v>198.56</v>
      </c>
    </row>
    <row r="3874" spans="13:14" ht="15" x14ac:dyDescent="0.35">
      <c r="M3874" s="27" t="s">
        <v>1085</v>
      </c>
      <c r="N3874" s="28">
        <v>373.16</v>
      </c>
    </row>
    <row r="3875" spans="13:14" ht="15" x14ac:dyDescent="0.35">
      <c r="M3875" s="27" t="s">
        <v>1085</v>
      </c>
      <c r="N3875" s="28">
        <v>1700.29</v>
      </c>
    </row>
    <row r="3876" spans="13:14" ht="15" x14ac:dyDescent="0.35">
      <c r="M3876" s="27" t="s">
        <v>1085</v>
      </c>
      <c r="N3876" s="28">
        <v>1917.66</v>
      </c>
    </row>
    <row r="3877" spans="13:14" ht="15" x14ac:dyDescent="0.35">
      <c r="M3877" s="27" t="s">
        <v>1085</v>
      </c>
      <c r="N3877" s="28">
        <v>16.61</v>
      </c>
    </row>
    <row r="3878" spans="13:14" ht="15" x14ac:dyDescent="0.35">
      <c r="M3878" s="27" t="s">
        <v>1084</v>
      </c>
      <c r="N3878" s="28">
        <v>2231.38</v>
      </c>
    </row>
    <row r="3879" spans="13:14" ht="15" x14ac:dyDescent="0.35">
      <c r="M3879" s="27" t="s">
        <v>1084</v>
      </c>
      <c r="N3879" s="28">
        <v>902.56</v>
      </c>
    </row>
    <row r="3880" spans="13:14" ht="15" x14ac:dyDescent="0.35">
      <c r="M3880" s="27" t="s">
        <v>1145</v>
      </c>
      <c r="N3880" s="28">
        <v>11847.42</v>
      </c>
    </row>
    <row r="3881" spans="13:14" ht="15" x14ac:dyDescent="0.35">
      <c r="M3881" s="27" t="s">
        <v>1084</v>
      </c>
      <c r="N3881" s="28">
        <v>1591.83</v>
      </c>
    </row>
    <row r="3882" spans="13:14" ht="15" x14ac:dyDescent="0.35">
      <c r="M3882" s="27" t="s">
        <v>1085</v>
      </c>
      <c r="N3882" s="28">
        <v>2726.98</v>
      </c>
    </row>
    <row r="3883" spans="13:14" ht="15" x14ac:dyDescent="0.35">
      <c r="M3883" s="27" t="s">
        <v>1085</v>
      </c>
      <c r="N3883" s="28">
        <v>6664.9</v>
      </c>
    </row>
    <row r="3884" spans="13:14" ht="15" x14ac:dyDescent="0.35">
      <c r="M3884" s="27" t="s">
        <v>1084</v>
      </c>
      <c r="N3884" s="28">
        <v>954.26</v>
      </c>
    </row>
    <row r="3885" spans="13:14" ht="15" x14ac:dyDescent="0.35">
      <c r="M3885" s="27" t="s">
        <v>1084</v>
      </c>
      <c r="N3885" s="28">
        <v>1783.23</v>
      </c>
    </row>
    <row r="3886" spans="13:14" ht="15" x14ac:dyDescent="0.35">
      <c r="M3886" s="27" t="s">
        <v>1084</v>
      </c>
      <c r="N3886" s="28">
        <v>800.39</v>
      </c>
    </row>
    <row r="3887" spans="13:14" ht="15" x14ac:dyDescent="0.35">
      <c r="M3887" s="27" t="s">
        <v>1084</v>
      </c>
      <c r="N3887" s="28">
        <v>1675.18</v>
      </c>
    </row>
    <row r="3888" spans="13:14" ht="15" x14ac:dyDescent="0.35">
      <c r="M3888" s="27" t="s">
        <v>1084</v>
      </c>
      <c r="N3888" s="28">
        <v>1194.76</v>
      </c>
    </row>
    <row r="3889" spans="13:14" ht="15" x14ac:dyDescent="0.35">
      <c r="M3889" s="27" t="s">
        <v>492</v>
      </c>
      <c r="N3889" s="28">
        <v>3604.37</v>
      </c>
    </row>
    <row r="3890" spans="13:14" ht="15" x14ac:dyDescent="0.35">
      <c r="M3890" s="27" t="s">
        <v>492</v>
      </c>
      <c r="N3890" s="28">
        <v>9345.31</v>
      </c>
    </row>
    <row r="3891" spans="13:14" ht="15" x14ac:dyDescent="0.35">
      <c r="M3891" s="27" t="s">
        <v>1084</v>
      </c>
      <c r="N3891" s="28">
        <v>2289.59</v>
      </c>
    </row>
    <row r="3892" spans="13:14" ht="15" x14ac:dyDescent="0.35">
      <c r="M3892" s="27" t="s">
        <v>1084</v>
      </c>
      <c r="N3892" s="28">
        <v>800.39</v>
      </c>
    </row>
    <row r="3893" spans="13:14" ht="15" x14ac:dyDescent="0.35">
      <c r="M3893" s="27" t="s">
        <v>1085</v>
      </c>
      <c r="N3893" s="28">
        <v>993.05</v>
      </c>
    </row>
    <row r="3894" spans="13:14" ht="15" x14ac:dyDescent="0.35">
      <c r="M3894" s="27" t="s">
        <v>1084</v>
      </c>
      <c r="N3894" s="28">
        <v>2931.93</v>
      </c>
    </row>
    <row r="3895" spans="13:14" ht="15" x14ac:dyDescent="0.35">
      <c r="M3895" s="27" t="s">
        <v>1085</v>
      </c>
      <c r="N3895" s="28">
        <v>455.09</v>
      </c>
    </row>
    <row r="3896" spans="13:14" ht="15" x14ac:dyDescent="0.35">
      <c r="M3896" s="27" t="s">
        <v>1085</v>
      </c>
      <c r="N3896" s="28">
        <v>1012.14</v>
      </c>
    </row>
    <row r="3897" spans="13:14" ht="15" x14ac:dyDescent="0.35">
      <c r="M3897" s="27" t="s">
        <v>1085</v>
      </c>
      <c r="N3897" s="28">
        <v>403.67</v>
      </c>
    </row>
    <row r="3898" spans="13:14" ht="15" x14ac:dyDescent="0.35">
      <c r="M3898" s="27" t="s">
        <v>1085</v>
      </c>
      <c r="N3898" s="28">
        <v>631.59</v>
      </c>
    </row>
    <row r="3899" spans="13:14" ht="15" x14ac:dyDescent="0.35">
      <c r="M3899" s="27" t="s">
        <v>1085</v>
      </c>
      <c r="N3899" s="28">
        <v>513.05999999999995</v>
      </c>
    </row>
    <row r="3900" spans="13:14" ht="15" x14ac:dyDescent="0.35">
      <c r="M3900" s="27" t="s">
        <v>1085</v>
      </c>
      <c r="N3900" s="28">
        <v>700.87</v>
      </c>
    </row>
    <row r="3901" spans="13:14" ht="15" x14ac:dyDescent="0.35">
      <c r="M3901" s="27" t="s">
        <v>1085</v>
      </c>
      <c r="N3901" s="28">
        <v>864.69</v>
      </c>
    </row>
    <row r="3902" spans="13:14" ht="15" x14ac:dyDescent="0.35">
      <c r="M3902" s="27" t="s">
        <v>1085</v>
      </c>
      <c r="N3902" s="28">
        <v>541.29999999999995</v>
      </c>
    </row>
    <row r="3903" spans="13:14" ht="15" x14ac:dyDescent="0.35">
      <c r="M3903" s="27" t="s">
        <v>1085</v>
      </c>
      <c r="N3903" s="28">
        <v>510.2</v>
      </c>
    </row>
    <row r="3904" spans="13:14" ht="15" x14ac:dyDescent="0.35">
      <c r="M3904" s="27" t="s">
        <v>1085</v>
      </c>
      <c r="N3904" s="28">
        <v>2432.94</v>
      </c>
    </row>
    <row r="3905" spans="13:14" ht="15" x14ac:dyDescent="0.35">
      <c r="M3905" s="27" t="s">
        <v>1085</v>
      </c>
      <c r="N3905" s="28">
        <v>739.97</v>
      </c>
    </row>
    <row r="3906" spans="13:14" ht="15" x14ac:dyDescent="0.35">
      <c r="M3906" s="27" t="s">
        <v>1085</v>
      </c>
      <c r="N3906" s="28">
        <v>165.08</v>
      </c>
    </row>
    <row r="3907" spans="13:14" ht="15" x14ac:dyDescent="0.35">
      <c r="M3907" s="27" t="s">
        <v>1085</v>
      </c>
      <c r="N3907" s="28">
        <v>663.3</v>
      </c>
    </row>
    <row r="3908" spans="13:14" ht="15" x14ac:dyDescent="0.35">
      <c r="M3908" s="27" t="s">
        <v>492</v>
      </c>
      <c r="N3908" s="28">
        <v>794.8</v>
      </c>
    </row>
    <row r="3909" spans="13:14" ht="15" x14ac:dyDescent="0.35">
      <c r="M3909" s="27" t="s">
        <v>492</v>
      </c>
      <c r="N3909" s="28">
        <v>1336.74</v>
      </c>
    </row>
    <row r="3910" spans="13:14" ht="15" x14ac:dyDescent="0.35">
      <c r="M3910" s="27" t="s">
        <v>1084</v>
      </c>
      <c r="N3910" s="28">
        <v>2593.48</v>
      </c>
    </row>
    <row r="3911" spans="13:14" ht="15" x14ac:dyDescent="0.35">
      <c r="M3911" s="27" t="s">
        <v>1084</v>
      </c>
      <c r="N3911" s="28">
        <v>1130.03</v>
      </c>
    </row>
    <row r="3912" spans="13:14" ht="15" x14ac:dyDescent="0.35">
      <c r="M3912" s="27" t="s">
        <v>492</v>
      </c>
      <c r="N3912" s="28">
        <v>3674.64</v>
      </c>
    </row>
    <row r="3913" spans="13:14" ht="15" x14ac:dyDescent="0.35">
      <c r="M3913" s="27" t="s">
        <v>492</v>
      </c>
      <c r="N3913" s="28">
        <v>2384.75</v>
      </c>
    </row>
    <row r="3914" spans="13:14" ht="15" x14ac:dyDescent="0.35">
      <c r="M3914" s="27" t="s">
        <v>1084</v>
      </c>
      <c r="N3914" s="28">
        <v>1774.64</v>
      </c>
    </row>
    <row r="3915" spans="13:14" ht="15" x14ac:dyDescent="0.35">
      <c r="M3915" s="27" t="s">
        <v>492</v>
      </c>
      <c r="N3915" s="28">
        <v>4894.0200000000004</v>
      </c>
    </row>
    <row r="3916" spans="13:14" ht="15" x14ac:dyDescent="0.35">
      <c r="M3916" s="27" t="s">
        <v>1129</v>
      </c>
      <c r="N3916" s="28">
        <v>70.430000000000007</v>
      </c>
    </row>
    <row r="3917" spans="13:14" ht="15" x14ac:dyDescent="0.35">
      <c r="M3917" s="27" t="s">
        <v>1096</v>
      </c>
      <c r="N3917" s="28">
        <v>387</v>
      </c>
    </row>
    <row r="3918" spans="13:14" ht="15" x14ac:dyDescent="0.35">
      <c r="M3918" s="27" t="s">
        <v>1084</v>
      </c>
      <c r="N3918" s="28">
        <v>1347.77</v>
      </c>
    </row>
    <row r="3919" spans="13:14" ht="15" x14ac:dyDescent="0.35">
      <c r="M3919" s="27" t="s">
        <v>1085</v>
      </c>
      <c r="N3919" s="28">
        <v>343.2</v>
      </c>
    </row>
    <row r="3920" spans="13:14" ht="15" x14ac:dyDescent="0.35">
      <c r="M3920" s="27" t="s">
        <v>1085</v>
      </c>
      <c r="N3920" s="28">
        <v>639.72</v>
      </c>
    </row>
    <row r="3921" spans="13:14" ht="15" x14ac:dyDescent="0.35">
      <c r="M3921" s="27" t="s">
        <v>1085</v>
      </c>
      <c r="N3921" s="28">
        <v>261.82</v>
      </c>
    </row>
    <row r="3922" spans="13:14" ht="15" x14ac:dyDescent="0.35">
      <c r="M3922" s="27" t="s">
        <v>1085</v>
      </c>
      <c r="N3922" s="28">
        <v>312.27</v>
      </c>
    </row>
    <row r="3923" spans="13:14" ht="15" x14ac:dyDescent="0.35">
      <c r="M3923" s="27" t="s">
        <v>1085</v>
      </c>
      <c r="N3923" s="28">
        <v>331.38</v>
      </c>
    </row>
    <row r="3924" spans="13:14" ht="15" x14ac:dyDescent="0.35">
      <c r="M3924" s="27" t="s">
        <v>1085</v>
      </c>
      <c r="N3924" s="28">
        <v>467.68</v>
      </c>
    </row>
    <row r="3925" spans="13:14" ht="15" x14ac:dyDescent="0.35">
      <c r="M3925" s="27" t="s">
        <v>1084</v>
      </c>
      <c r="N3925" s="28">
        <v>813.19</v>
      </c>
    </row>
    <row r="3926" spans="13:14" ht="15" x14ac:dyDescent="0.35">
      <c r="M3926" s="27" t="s">
        <v>1085</v>
      </c>
      <c r="N3926" s="28">
        <v>1034.73</v>
      </c>
    </row>
    <row r="3927" spans="13:14" ht="15" x14ac:dyDescent="0.35">
      <c r="M3927" s="27" t="s">
        <v>1096</v>
      </c>
      <c r="N3927" s="28">
        <v>25.59</v>
      </c>
    </row>
    <row r="3928" spans="13:14" ht="15" x14ac:dyDescent="0.35">
      <c r="M3928" s="27" t="s">
        <v>1085</v>
      </c>
      <c r="N3928" s="28">
        <v>238.09</v>
      </c>
    </row>
    <row r="3929" spans="13:14" ht="15" x14ac:dyDescent="0.35">
      <c r="M3929" s="27" t="s">
        <v>1085</v>
      </c>
      <c r="N3929" s="28">
        <v>272.47000000000003</v>
      </c>
    </row>
    <row r="3930" spans="13:14" ht="15" x14ac:dyDescent="0.35">
      <c r="M3930" s="27" t="s">
        <v>1085</v>
      </c>
      <c r="N3930" s="28">
        <v>467.16</v>
      </c>
    </row>
    <row r="3931" spans="13:14" ht="15" x14ac:dyDescent="0.35">
      <c r="M3931" s="27" t="s">
        <v>1085</v>
      </c>
      <c r="N3931" s="28">
        <v>375.34</v>
      </c>
    </row>
    <row r="3932" spans="13:14" ht="15" x14ac:dyDescent="0.35">
      <c r="M3932" s="27" t="s">
        <v>1085</v>
      </c>
      <c r="N3932" s="28">
        <v>77.72</v>
      </c>
    </row>
    <row r="3933" spans="13:14" ht="15" x14ac:dyDescent="0.35">
      <c r="M3933" s="27" t="s">
        <v>1152</v>
      </c>
      <c r="N3933" s="28">
        <v>1560</v>
      </c>
    </row>
    <row r="3934" spans="13:14" ht="15" x14ac:dyDescent="0.35">
      <c r="M3934" s="27" t="s">
        <v>1085</v>
      </c>
      <c r="N3934" s="28">
        <v>715.44</v>
      </c>
    </row>
    <row r="3935" spans="13:14" ht="15" x14ac:dyDescent="0.35">
      <c r="M3935" s="27" t="s">
        <v>1085</v>
      </c>
      <c r="N3935" s="28">
        <v>637.07000000000005</v>
      </c>
    </row>
    <row r="3936" spans="13:14" ht="15" x14ac:dyDescent="0.35">
      <c r="M3936" s="27" t="s">
        <v>1085</v>
      </c>
      <c r="N3936" s="28">
        <v>908.84</v>
      </c>
    </row>
    <row r="3937" spans="13:14" ht="15" x14ac:dyDescent="0.35">
      <c r="M3937" s="27" t="s">
        <v>1085</v>
      </c>
      <c r="N3937" s="28">
        <v>412.72</v>
      </c>
    </row>
    <row r="3938" spans="13:14" ht="15" x14ac:dyDescent="0.35">
      <c r="M3938" s="27" t="s">
        <v>1085</v>
      </c>
      <c r="N3938" s="28">
        <v>734.98</v>
      </c>
    </row>
    <row r="3939" spans="13:14" ht="15" x14ac:dyDescent="0.35">
      <c r="M3939" s="27" t="s">
        <v>1085</v>
      </c>
      <c r="N3939" s="28">
        <v>846.17</v>
      </c>
    </row>
    <row r="3940" spans="13:14" ht="15" x14ac:dyDescent="0.35">
      <c r="M3940" s="27" t="s">
        <v>1084</v>
      </c>
      <c r="N3940" s="28">
        <v>751.47</v>
      </c>
    </row>
    <row r="3941" spans="13:14" ht="15" x14ac:dyDescent="0.35">
      <c r="M3941" s="27" t="s">
        <v>1084</v>
      </c>
      <c r="N3941" s="28">
        <v>571</v>
      </c>
    </row>
    <row r="3942" spans="13:14" ht="15" x14ac:dyDescent="0.35">
      <c r="M3942" s="27" t="s">
        <v>1084</v>
      </c>
      <c r="N3942" s="28">
        <v>2087.4699999999998</v>
      </c>
    </row>
    <row r="3943" spans="13:14" ht="15" x14ac:dyDescent="0.35">
      <c r="M3943" s="27" t="s">
        <v>1085</v>
      </c>
      <c r="N3943" s="28">
        <v>251.82</v>
      </c>
    </row>
    <row r="3944" spans="13:14" ht="15" x14ac:dyDescent="0.35">
      <c r="M3944" s="27" t="s">
        <v>492</v>
      </c>
      <c r="N3944" s="28">
        <v>4794.6000000000004</v>
      </c>
    </row>
    <row r="3945" spans="13:14" ht="15" x14ac:dyDescent="0.35">
      <c r="M3945" s="27" t="s">
        <v>492</v>
      </c>
      <c r="N3945" s="28">
        <v>379.31</v>
      </c>
    </row>
    <row r="3946" spans="13:14" ht="15" x14ac:dyDescent="0.35">
      <c r="M3946" s="27" t="s">
        <v>1096</v>
      </c>
      <c r="N3946" s="28">
        <v>16.920000000000002</v>
      </c>
    </row>
    <row r="3947" spans="13:14" ht="15" x14ac:dyDescent="0.35">
      <c r="M3947" s="27" t="s">
        <v>492</v>
      </c>
      <c r="N3947" s="28">
        <v>2140.5100000000002</v>
      </c>
    </row>
    <row r="3948" spans="13:14" ht="15" x14ac:dyDescent="0.35">
      <c r="M3948" s="27" t="s">
        <v>492</v>
      </c>
      <c r="N3948" s="28">
        <v>3059.71</v>
      </c>
    </row>
    <row r="3949" spans="13:14" ht="15" x14ac:dyDescent="0.35">
      <c r="M3949" s="27" t="s">
        <v>1084</v>
      </c>
      <c r="N3949" s="28">
        <v>1480.63</v>
      </c>
    </row>
    <row r="3950" spans="13:14" ht="15" x14ac:dyDescent="0.35">
      <c r="M3950" s="27" t="s">
        <v>1096</v>
      </c>
      <c r="N3950" s="28">
        <v>69.900000000000006</v>
      </c>
    </row>
    <row r="3951" spans="13:14" ht="15" x14ac:dyDescent="0.35">
      <c r="M3951" s="27" t="s">
        <v>1084</v>
      </c>
      <c r="N3951" s="28">
        <v>939.42</v>
      </c>
    </row>
    <row r="3952" spans="13:14" ht="15" x14ac:dyDescent="0.35">
      <c r="M3952" s="27" t="s">
        <v>1085</v>
      </c>
      <c r="N3952" s="28">
        <v>209.16</v>
      </c>
    </row>
    <row r="3953" spans="13:14" ht="15" x14ac:dyDescent="0.35">
      <c r="M3953" s="27" t="s">
        <v>1085</v>
      </c>
      <c r="N3953" s="28">
        <v>186.66</v>
      </c>
    </row>
    <row r="3954" spans="13:14" ht="15" x14ac:dyDescent="0.35">
      <c r="M3954" s="27" t="s">
        <v>1096</v>
      </c>
      <c r="N3954" s="28">
        <v>13.9</v>
      </c>
    </row>
    <row r="3955" spans="13:14" ht="15" x14ac:dyDescent="0.35">
      <c r="M3955" s="27" t="s">
        <v>1085</v>
      </c>
      <c r="N3955" s="28">
        <v>2800.54</v>
      </c>
    </row>
    <row r="3956" spans="13:14" ht="15" x14ac:dyDescent="0.35">
      <c r="M3956" s="27" t="s">
        <v>1085</v>
      </c>
      <c r="N3956" s="28">
        <v>2222.62</v>
      </c>
    </row>
    <row r="3957" spans="13:14" ht="15" x14ac:dyDescent="0.35">
      <c r="M3957" s="27" t="s">
        <v>1085</v>
      </c>
      <c r="N3957" s="28">
        <v>366.14</v>
      </c>
    </row>
    <row r="3958" spans="13:14" ht="15" x14ac:dyDescent="0.35">
      <c r="M3958" s="27" t="s">
        <v>1084</v>
      </c>
      <c r="N3958" s="28">
        <v>1350.66</v>
      </c>
    </row>
    <row r="3959" spans="13:14" ht="15" x14ac:dyDescent="0.35">
      <c r="M3959" s="27" t="s">
        <v>1085</v>
      </c>
      <c r="N3959" s="28">
        <v>301.61</v>
      </c>
    </row>
    <row r="3960" spans="13:14" ht="15" x14ac:dyDescent="0.35">
      <c r="M3960" s="27" t="s">
        <v>1085</v>
      </c>
      <c r="N3960" s="28">
        <v>202.86</v>
      </c>
    </row>
    <row r="3961" spans="13:14" ht="15" x14ac:dyDescent="0.35">
      <c r="M3961" s="27" t="s">
        <v>1085</v>
      </c>
      <c r="N3961" s="28">
        <v>937.55</v>
      </c>
    </row>
    <row r="3962" spans="13:14" ht="15" x14ac:dyDescent="0.35">
      <c r="M3962" s="27" t="s">
        <v>1084</v>
      </c>
      <c r="N3962" s="28">
        <v>1529.93</v>
      </c>
    </row>
    <row r="3963" spans="13:14" ht="15" x14ac:dyDescent="0.35">
      <c r="M3963" s="27" t="s">
        <v>1084</v>
      </c>
      <c r="N3963" s="28">
        <v>1069.83</v>
      </c>
    </row>
    <row r="3964" spans="13:14" ht="15" x14ac:dyDescent="0.35">
      <c r="M3964" s="27" t="s">
        <v>1085</v>
      </c>
      <c r="N3964" s="28">
        <v>58.25</v>
      </c>
    </row>
    <row r="3965" spans="13:14" ht="15" x14ac:dyDescent="0.35">
      <c r="M3965" s="27" t="s">
        <v>1085</v>
      </c>
      <c r="N3965" s="28">
        <v>2208.5100000000002</v>
      </c>
    </row>
    <row r="3966" spans="13:14" ht="15" x14ac:dyDescent="0.35">
      <c r="M3966" s="27" t="s">
        <v>1161</v>
      </c>
      <c r="N3966" s="28">
        <v>1906.16</v>
      </c>
    </row>
    <row r="3967" spans="13:14" ht="15" x14ac:dyDescent="0.35">
      <c r="M3967" s="27" t="s">
        <v>1161</v>
      </c>
      <c r="N3967" s="28">
        <v>1282.28</v>
      </c>
    </row>
    <row r="3968" spans="13:14" ht="15" x14ac:dyDescent="0.35">
      <c r="M3968" s="27" t="s">
        <v>1162</v>
      </c>
      <c r="N3968" s="28">
        <v>160</v>
      </c>
    </row>
    <row r="3969" spans="13:14" ht="15" x14ac:dyDescent="0.35">
      <c r="M3969" s="27" t="s">
        <v>1160</v>
      </c>
      <c r="N3969" s="28">
        <v>1158.05</v>
      </c>
    </row>
    <row r="3970" spans="13:14" ht="15" x14ac:dyDescent="0.35">
      <c r="M3970" s="27" t="s">
        <v>1161</v>
      </c>
      <c r="N3970" s="28">
        <v>182.49</v>
      </c>
    </row>
    <row r="3971" spans="13:14" ht="15" x14ac:dyDescent="0.35">
      <c r="M3971" s="27" t="s">
        <v>1168</v>
      </c>
      <c r="N3971" s="28">
        <v>560</v>
      </c>
    </row>
    <row r="3972" spans="13:14" ht="15" x14ac:dyDescent="0.35">
      <c r="M3972" s="27" t="s">
        <v>1164</v>
      </c>
      <c r="N3972" s="28">
        <v>700</v>
      </c>
    </row>
    <row r="3973" spans="13:14" ht="15" x14ac:dyDescent="0.35">
      <c r="M3973" s="27" t="s">
        <v>1161</v>
      </c>
      <c r="N3973" s="28">
        <v>6806.33</v>
      </c>
    </row>
    <row r="3974" spans="13:14" ht="15" x14ac:dyDescent="0.35">
      <c r="M3974" s="27" t="s">
        <v>1161</v>
      </c>
      <c r="N3974" s="28">
        <v>331.93</v>
      </c>
    </row>
    <row r="3975" spans="13:14" ht="15" x14ac:dyDescent="0.35">
      <c r="M3975" s="27" t="s">
        <v>1161</v>
      </c>
      <c r="N3975" s="28">
        <v>444.7</v>
      </c>
    </row>
    <row r="3976" spans="13:14" ht="15" x14ac:dyDescent="0.35">
      <c r="M3976" s="27" t="s">
        <v>1161</v>
      </c>
      <c r="N3976" s="28">
        <v>279.01</v>
      </c>
    </row>
    <row r="3977" spans="13:14" ht="15" x14ac:dyDescent="0.35">
      <c r="M3977" s="27" t="s">
        <v>1161</v>
      </c>
      <c r="N3977" s="28">
        <v>488</v>
      </c>
    </row>
    <row r="3978" spans="13:14" ht="15" x14ac:dyDescent="0.35">
      <c r="M3978" s="27" t="s">
        <v>1161</v>
      </c>
      <c r="N3978" s="28">
        <v>677.74</v>
      </c>
    </row>
    <row r="3979" spans="13:14" ht="15" x14ac:dyDescent="0.35">
      <c r="M3979" s="27" t="s">
        <v>1161</v>
      </c>
      <c r="N3979" s="28">
        <v>3629.22</v>
      </c>
    </row>
    <row r="3980" spans="13:14" ht="15" x14ac:dyDescent="0.35">
      <c r="M3980" s="27" t="s">
        <v>1161</v>
      </c>
      <c r="N3980" s="28">
        <v>401.39</v>
      </c>
    </row>
    <row r="3981" spans="13:14" ht="15" x14ac:dyDescent="0.35">
      <c r="M3981" s="27" t="s">
        <v>1161</v>
      </c>
      <c r="N3981" s="28">
        <v>2579.4</v>
      </c>
    </row>
    <row r="3982" spans="13:14" ht="15" x14ac:dyDescent="0.35">
      <c r="M3982" s="27" t="s">
        <v>1161</v>
      </c>
      <c r="N3982" s="28">
        <v>255.04</v>
      </c>
    </row>
    <row r="3983" spans="13:14" ht="15" x14ac:dyDescent="0.35">
      <c r="M3983" s="27" t="s">
        <v>1161</v>
      </c>
      <c r="N3983" s="28">
        <v>193.79</v>
      </c>
    </row>
    <row r="3984" spans="13:14" ht="15" x14ac:dyDescent="0.35">
      <c r="M3984" s="27" t="s">
        <v>1161</v>
      </c>
      <c r="N3984" s="28">
        <v>114</v>
      </c>
    </row>
    <row r="3985" spans="13:14" ht="15" x14ac:dyDescent="0.35">
      <c r="M3985" s="27" t="s">
        <v>1161</v>
      </c>
      <c r="N3985" s="28">
        <v>61.56</v>
      </c>
    </row>
    <row r="3986" spans="13:14" ht="15" x14ac:dyDescent="0.35">
      <c r="M3986" s="27" t="s">
        <v>1177</v>
      </c>
      <c r="N3986" s="28">
        <v>8800</v>
      </c>
    </row>
    <row r="3987" spans="13:14" ht="15" x14ac:dyDescent="0.35">
      <c r="M3987" s="27" t="s">
        <v>1161</v>
      </c>
      <c r="N3987" s="28">
        <v>228.73</v>
      </c>
    </row>
    <row r="3988" spans="13:14" ht="15" x14ac:dyDescent="0.35">
      <c r="M3988" s="27" t="s">
        <v>1161</v>
      </c>
      <c r="N3988" s="28">
        <v>494.09</v>
      </c>
    </row>
    <row r="3989" spans="13:14" ht="15" x14ac:dyDescent="0.35">
      <c r="M3989" s="27" t="s">
        <v>1161</v>
      </c>
      <c r="N3989" s="28">
        <v>417.75</v>
      </c>
    </row>
    <row r="3990" spans="13:14" ht="15" x14ac:dyDescent="0.35">
      <c r="M3990" s="27" t="s">
        <v>1172</v>
      </c>
      <c r="N3990" s="28">
        <v>1037.32</v>
      </c>
    </row>
    <row r="3991" spans="13:14" ht="15" x14ac:dyDescent="0.35">
      <c r="M3991" s="27" t="s">
        <v>1172</v>
      </c>
      <c r="N3991" s="28">
        <v>1037.32</v>
      </c>
    </row>
    <row r="3992" spans="13:14" ht="15" x14ac:dyDescent="0.35">
      <c r="M3992" s="27" t="s">
        <v>1172</v>
      </c>
      <c r="N3992" s="28">
        <v>1608</v>
      </c>
    </row>
    <row r="3993" spans="13:14" ht="15" x14ac:dyDescent="0.35">
      <c r="M3993" s="27" t="s">
        <v>1172</v>
      </c>
      <c r="N3993" s="28">
        <v>370.28</v>
      </c>
    </row>
    <row r="3994" spans="13:14" ht="15" x14ac:dyDescent="0.35">
      <c r="M3994" s="27" t="s">
        <v>1172</v>
      </c>
      <c r="N3994" s="28">
        <v>483.82</v>
      </c>
    </row>
    <row r="3995" spans="13:14" ht="15" x14ac:dyDescent="0.35">
      <c r="M3995" s="27" t="s">
        <v>1172</v>
      </c>
      <c r="N3995" s="28">
        <v>824.69</v>
      </c>
    </row>
    <row r="3996" spans="13:14" ht="15" x14ac:dyDescent="0.35">
      <c r="M3996" s="27" t="s">
        <v>1161</v>
      </c>
      <c r="N3996" s="28">
        <v>238.11</v>
      </c>
    </row>
    <row r="3997" spans="13:14" ht="15" x14ac:dyDescent="0.35">
      <c r="M3997" s="27" t="s">
        <v>1161</v>
      </c>
      <c r="N3997" s="28">
        <v>344.33</v>
      </c>
    </row>
    <row r="3998" spans="13:14" ht="15" x14ac:dyDescent="0.35">
      <c r="M3998" s="27" t="s">
        <v>1161</v>
      </c>
      <c r="N3998" s="28">
        <v>1849.08</v>
      </c>
    </row>
    <row r="3999" spans="13:14" ht="15" x14ac:dyDescent="0.35">
      <c r="M3999" s="27" t="s">
        <v>1161</v>
      </c>
      <c r="N3999" s="28">
        <v>234.08</v>
      </c>
    </row>
    <row r="4000" spans="13:14" ht="15" x14ac:dyDescent="0.35">
      <c r="M4000" s="27" t="s">
        <v>1161</v>
      </c>
      <c r="N4000" s="28">
        <v>226.87</v>
      </c>
    </row>
    <row r="4001" spans="13:14" ht="15" x14ac:dyDescent="0.35">
      <c r="M4001" s="27" t="s">
        <v>1161</v>
      </c>
      <c r="N4001" s="28">
        <v>302.70999999999998</v>
      </c>
    </row>
    <row r="4002" spans="13:14" ht="15" x14ac:dyDescent="0.35">
      <c r="M4002" s="27" t="s">
        <v>1161</v>
      </c>
      <c r="N4002" s="28">
        <v>1205.92</v>
      </c>
    </row>
    <row r="4003" spans="13:14" ht="15" x14ac:dyDescent="0.35">
      <c r="M4003" s="27" t="s">
        <v>1161</v>
      </c>
      <c r="N4003" s="28">
        <v>357.29</v>
      </c>
    </row>
    <row r="4004" spans="13:14" ht="15" x14ac:dyDescent="0.35">
      <c r="M4004" s="27" t="s">
        <v>1161</v>
      </c>
      <c r="N4004" s="28">
        <v>133.5</v>
      </c>
    </row>
    <row r="4005" spans="13:14" ht="15" x14ac:dyDescent="0.35">
      <c r="M4005" s="27" t="s">
        <v>1161</v>
      </c>
      <c r="N4005" s="28">
        <v>582</v>
      </c>
    </row>
    <row r="4006" spans="13:14" ht="15" x14ac:dyDescent="0.35">
      <c r="M4006" s="27" t="s">
        <v>1161</v>
      </c>
      <c r="N4006" s="28">
        <v>2878.14</v>
      </c>
    </row>
    <row r="4007" spans="13:14" ht="15" x14ac:dyDescent="0.35">
      <c r="M4007" s="27" t="s">
        <v>1161</v>
      </c>
      <c r="N4007" s="28">
        <v>115.88</v>
      </c>
    </row>
    <row r="4008" spans="13:14" ht="15" x14ac:dyDescent="0.35">
      <c r="M4008" s="27" t="s">
        <v>1161</v>
      </c>
      <c r="N4008" s="28">
        <v>153.96</v>
      </c>
    </row>
    <row r="4009" spans="13:14" ht="15" x14ac:dyDescent="0.35">
      <c r="M4009" s="27" t="s">
        <v>1161</v>
      </c>
      <c r="N4009" s="28">
        <v>1444</v>
      </c>
    </row>
    <row r="4010" spans="13:14" ht="15" x14ac:dyDescent="0.35">
      <c r="M4010" s="27" t="s">
        <v>1172</v>
      </c>
      <c r="N4010" s="28">
        <v>599.38</v>
      </c>
    </row>
    <row r="4011" spans="13:14" ht="15" x14ac:dyDescent="0.35">
      <c r="M4011" s="27" t="s">
        <v>1172</v>
      </c>
      <c r="N4011" s="28">
        <v>376.74</v>
      </c>
    </row>
    <row r="4012" spans="13:14" ht="15" x14ac:dyDescent="0.35">
      <c r="M4012" s="27" t="s">
        <v>1161</v>
      </c>
      <c r="N4012" s="28">
        <v>343.48</v>
      </c>
    </row>
    <row r="4013" spans="13:14" ht="15" x14ac:dyDescent="0.35">
      <c r="M4013" s="27" t="s">
        <v>1162</v>
      </c>
      <c r="N4013" s="28">
        <v>328</v>
      </c>
    </row>
    <row r="4014" spans="13:14" ht="15" x14ac:dyDescent="0.35">
      <c r="M4014" s="27" t="s">
        <v>1176</v>
      </c>
      <c r="N4014" s="28">
        <v>2674.46</v>
      </c>
    </row>
    <row r="4015" spans="13:14" ht="15" x14ac:dyDescent="0.35">
      <c r="M4015" s="27" t="s">
        <v>1184</v>
      </c>
      <c r="N4015" s="28">
        <v>2258.4299999999998</v>
      </c>
    </row>
    <row r="4016" spans="13:14" ht="15" x14ac:dyDescent="0.35">
      <c r="M4016" s="27" t="s">
        <v>1161</v>
      </c>
      <c r="N4016" s="28">
        <v>1789.5</v>
      </c>
    </row>
    <row r="4017" spans="13:14" ht="15" x14ac:dyDescent="0.35">
      <c r="M4017" s="27" t="s">
        <v>1161</v>
      </c>
      <c r="N4017" s="28">
        <v>290.62</v>
      </c>
    </row>
    <row r="4018" spans="13:14" ht="15" x14ac:dyDescent="0.35">
      <c r="M4018" s="27" t="s">
        <v>1161</v>
      </c>
      <c r="N4018" s="28">
        <v>237.9</v>
      </c>
    </row>
    <row r="4019" spans="13:14" ht="15" x14ac:dyDescent="0.35">
      <c r="M4019" s="27" t="s">
        <v>1161</v>
      </c>
      <c r="N4019" s="28">
        <v>443.73</v>
      </c>
    </row>
    <row r="4020" spans="13:14" ht="15" x14ac:dyDescent="0.35">
      <c r="M4020" s="27" t="s">
        <v>1172</v>
      </c>
      <c r="N4020" s="28">
        <v>820.09</v>
      </c>
    </row>
    <row r="4021" spans="13:14" ht="15" x14ac:dyDescent="0.35">
      <c r="M4021" s="27" t="s">
        <v>1161</v>
      </c>
      <c r="N4021" s="28">
        <v>889.03</v>
      </c>
    </row>
    <row r="4022" spans="13:14" ht="15" x14ac:dyDescent="0.35">
      <c r="M4022" s="27" t="s">
        <v>1172</v>
      </c>
      <c r="N4022" s="28">
        <v>687.51</v>
      </c>
    </row>
    <row r="4023" spans="13:14" ht="15" x14ac:dyDescent="0.35">
      <c r="M4023" s="27" t="s">
        <v>1172</v>
      </c>
      <c r="N4023" s="28">
        <v>831.78</v>
      </c>
    </row>
    <row r="4024" spans="13:14" ht="15" x14ac:dyDescent="0.35">
      <c r="M4024" s="27" t="s">
        <v>1172</v>
      </c>
      <c r="N4024" s="28">
        <v>665.17</v>
      </c>
    </row>
    <row r="4025" spans="13:14" ht="15" x14ac:dyDescent="0.35">
      <c r="M4025" s="27" t="s">
        <v>1179</v>
      </c>
      <c r="N4025" s="28">
        <v>4065</v>
      </c>
    </row>
    <row r="4026" spans="13:14" ht="15" x14ac:dyDescent="0.35">
      <c r="M4026" s="27" t="s">
        <v>1166</v>
      </c>
      <c r="N4026" s="28">
        <v>10330.86</v>
      </c>
    </row>
    <row r="4027" spans="13:14" ht="15" x14ac:dyDescent="0.35">
      <c r="M4027" s="27" t="s">
        <v>1178</v>
      </c>
      <c r="N4027" s="28">
        <v>660</v>
      </c>
    </row>
    <row r="4028" spans="13:14" ht="15" x14ac:dyDescent="0.35">
      <c r="M4028" s="27" t="s">
        <v>1181</v>
      </c>
      <c r="N4028" s="28">
        <v>888.9</v>
      </c>
    </row>
    <row r="4029" spans="13:14" ht="15" x14ac:dyDescent="0.35">
      <c r="M4029" s="27" t="s">
        <v>1161</v>
      </c>
      <c r="N4029" s="28">
        <v>8918.77</v>
      </c>
    </row>
    <row r="4030" spans="13:14" ht="15" x14ac:dyDescent="0.35">
      <c r="M4030" s="27" t="s">
        <v>1174</v>
      </c>
      <c r="N4030" s="28">
        <v>570</v>
      </c>
    </row>
    <row r="4031" spans="13:14" ht="15" x14ac:dyDescent="0.35">
      <c r="M4031" s="27" t="s">
        <v>1189</v>
      </c>
      <c r="N4031" s="28">
        <v>460</v>
      </c>
    </row>
    <row r="4032" spans="13:14" ht="15" x14ac:dyDescent="0.35">
      <c r="M4032" s="27" t="s">
        <v>1161</v>
      </c>
      <c r="N4032" s="28">
        <v>6509.11</v>
      </c>
    </row>
    <row r="4033" spans="13:14" ht="15" x14ac:dyDescent="0.35">
      <c r="M4033" s="27" t="s">
        <v>1161</v>
      </c>
      <c r="N4033" s="28">
        <v>392.39</v>
      </c>
    </row>
    <row r="4034" spans="13:14" ht="15" x14ac:dyDescent="0.35">
      <c r="M4034" s="27" t="s">
        <v>1161</v>
      </c>
      <c r="N4034" s="28">
        <v>286</v>
      </c>
    </row>
    <row r="4035" spans="13:14" ht="15" x14ac:dyDescent="0.35">
      <c r="M4035" s="27" t="s">
        <v>1161</v>
      </c>
      <c r="N4035" s="28">
        <v>234.56</v>
      </c>
    </row>
    <row r="4036" spans="13:14" ht="15" x14ac:dyDescent="0.35">
      <c r="M4036" s="27" t="s">
        <v>1172</v>
      </c>
      <c r="N4036" s="28">
        <v>602.29</v>
      </c>
    </row>
    <row r="4037" spans="13:14" ht="15" x14ac:dyDescent="0.35">
      <c r="M4037" s="27" t="s">
        <v>1181</v>
      </c>
      <c r="N4037" s="28">
        <v>1209.4000000000001</v>
      </c>
    </row>
    <row r="4038" spans="13:14" ht="15" x14ac:dyDescent="0.35">
      <c r="M4038" s="27" t="s">
        <v>1181</v>
      </c>
      <c r="N4038" s="28">
        <v>1232.28</v>
      </c>
    </row>
    <row r="4039" spans="13:14" ht="15" x14ac:dyDescent="0.35">
      <c r="M4039" s="27" t="s">
        <v>1181</v>
      </c>
      <c r="N4039" s="28">
        <v>1128.4100000000001</v>
      </c>
    </row>
    <row r="4040" spans="13:14" ht="15" x14ac:dyDescent="0.35">
      <c r="M4040" s="27" t="s">
        <v>1181</v>
      </c>
      <c r="N4040" s="28">
        <v>1207.42</v>
      </c>
    </row>
    <row r="4041" spans="13:14" ht="15" x14ac:dyDescent="0.35">
      <c r="M4041" s="27" t="s">
        <v>1185</v>
      </c>
      <c r="N4041" s="28">
        <v>1062.18</v>
      </c>
    </row>
    <row r="4042" spans="13:14" ht="15" x14ac:dyDescent="0.35">
      <c r="M4042" s="27" t="s">
        <v>1161</v>
      </c>
      <c r="N4042" s="28">
        <v>881.97</v>
      </c>
    </row>
    <row r="4043" spans="13:14" ht="15" x14ac:dyDescent="0.35">
      <c r="M4043" s="27" t="s">
        <v>1161</v>
      </c>
      <c r="N4043" s="28">
        <v>179.27</v>
      </c>
    </row>
    <row r="4044" spans="13:14" ht="15" x14ac:dyDescent="0.35">
      <c r="M4044" s="27" t="s">
        <v>1161</v>
      </c>
      <c r="N4044" s="28">
        <v>152.15</v>
      </c>
    </row>
    <row r="4045" spans="13:14" ht="15" x14ac:dyDescent="0.35">
      <c r="M4045" s="27" t="s">
        <v>1161</v>
      </c>
      <c r="N4045" s="28">
        <v>3340.72</v>
      </c>
    </row>
    <row r="4046" spans="13:14" ht="15" x14ac:dyDescent="0.35">
      <c r="M4046" s="27" t="s">
        <v>1161</v>
      </c>
      <c r="N4046" s="28">
        <v>1352.67</v>
      </c>
    </row>
    <row r="4047" spans="13:14" ht="15" x14ac:dyDescent="0.35">
      <c r="M4047" s="27" t="s">
        <v>1161</v>
      </c>
      <c r="N4047" s="28">
        <v>472.96</v>
      </c>
    </row>
    <row r="4048" spans="13:14" ht="15" x14ac:dyDescent="0.35">
      <c r="M4048" s="27" t="s">
        <v>1161</v>
      </c>
      <c r="N4048" s="28">
        <v>328.12</v>
      </c>
    </row>
    <row r="4049" spans="13:14" ht="15" x14ac:dyDescent="0.35">
      <c r="M4049" s="27" t="s">
        <v>1161</v>
      </c>
      <c r="N4049" s="28">
        <v>3669.45</v>
      </c>
    </row>
    <row r="4050" spans="13:14" ht="15" x14ac:dyDescent="0.35">
      <c r="M4050" s="27" t="s">
        <v>1161</v>
      </c>
      <c r="N4050" s="28">
        <v>1011.48</v>
      </c>
    </row>
    <row r="4051" spans="13:14" ht="15" x14ac:dyDescent="0.35">
      <c r="M4051" s="27" t="s">
        <v>1161</v>
      </c>
      <c r="N4051" s="28">
        <v>319.42</v>
      </c>
    </row>
    <row r="4052" spans="13:14" ht="15" x14ac:dyDescent="0.35">
      <c r="M4052" s="27" t="s">
        <v>1161</v>
      </c>
      <c r="N4052" s="28">
        <v>278.81</v>
      </c>
    </row>
    <row r="4053" spans="13:14" ht="15" x14ac:dyDescent="0.35">
      <c r="M4053" s="27" t="s">
        <v>1161</v>
      </c>
      <c r="N4053" s="28">
        <v>220.94</v>
      </c>
    </row>
    <row r="4054" spans="13:14" ht="15" x14ac:dyDescent="0.35">
      <c r="M4054" s="27" t="s">
        <v>1178</v>
      </c>
      <c r="N4054" s="28">
        <v>400</v>
      </c>
    </row>
    <row r="4055" spans="13:14" ht="15" x14ac:dyDescent="0.35">
      <c r="M4055" s="27" t="s">
        <v>1161</v>
      </c>
      <c r="N4055" s="28">
        <v>1397</v>
      </c>
    </row>
    <row r="4056" spans="13:14" ht="15" x14ac:dyDescent="0.35">
      <c r="M4056" s="27" t="s">
        <v>1172</v>
      </c>
      <c r="N4056" s="28">
        <v>1903.22</v>
      </c>
    </row>
    <row r="4057" spans="13:14" ht="15" x14ac:dyDescent="0.35">
      <c r="M4057" s="27" t="s">
        <v>1172</v>
      </c>
      <c r="N4057" s="28">
        <v>726.33</v>
      </c>
    </row>
    <row r="4058" spans="13:14" ht="15" x14ac:dyDescent="0.35">
      <c r="M4058" s="27" t="s">
        <v>1172</v>
      </c>
      <c r="N4058" s="28">
        <v>587.17999999999995</v>
      </c>
    </row>
    <row r="4059" spans="13:14" ht="15" x14ac:dyDescent="0.35">
      <c r="M4059" s="27" t="s">
        <v>1172</v>
      </c>
      <c r="N4059" s="28">
        <v>1295.8</v>
      </c>
    </row>
    <row r="4060" spans="13:14" ht="15" x14ac:dyDescent="0.35">
      <c r="M4060" s="27" t="s">
        <v>1181</v>
      </c>
      <c r="N4060" s="28">
        <v>1880.22</v>
      </c>
    </row>
    <row r="4061" spans="13:14" ht="15" x14ac:dyDescent="0.35">
      <c r="M4061" s="27" t="s">
        <v>1181</v>
      </c>
      <c r="N4061" s="28">
        <v>788.37</v>
      </c>
    </row>
    <row r="4062" spans="13:14" ht="15" x14ac:dyDescent="0.35">
      <c r="M4062" s="27" t="s">
        <v>1181</v>
      </c>
      <c r="N4062" s="28">
        <v>645.51</v>
      </c>
    </row>
    <row r="4063" spans="13:14" ht="15" x14ac:dyDescent="0.35">
      <c r="M4063" s="27" t="s">
        <v>1181</v>
      </c>
      <c r="N4063" s="28">
        <v>818.9</v>
      </c>
    </row>
    <row r="4064" spans="13:14" ht="15" x14ac:dyDescent="0.35">
      <c r="M4064" s="27" t="s">
        <v>1181</v>
      </c>
      <c r="N4064" s="28">
        <v>1624.8</v>
      </c>
    </row>
    <row r="4065" spans="13:14" ht="15" x14ac:dyDescent="0.35">
      <c r="M4065" s="27" t="s">
        <v>1181</v>
      </c>
      <c r="N4065" s="28">
        <v>953.29</v>
      </c>
    </row>
    <row r="4066" spans="13:14" ht="15" x14ac:dyDescent="0.35">
      <c r="M4066" s="27" t="s">
        <v>1181</v>
      </c>
      <c r="N4066" s="28">
        <v>1006.68</v>
      </c>
    </row>
    <row r="4067" spans="13:14" ht="15" x14ac:dyDescent="0.35">
      <c r="M4067" s="27" t="s">
        <v>1181</v>
      </c>
      <c r="N4067" s="28">
        <v>2039.18</v>
      </c>
    </row>
    <row r="4068" spans="13:14" ht="15" x14ac:dyDescent="0.35">
      <c r="M4068" s="27" t="s">
        <v>1173</v>
      </c>
      <c r="N4068" s="28">
        <v>1058.45</v>
      </c>
    </row>
    <row r="4069" spans="13:14" ht="15" x14ac:dyDescent="0.35">
      <c r="M4069" s="27" t="s">
        <v>1190</v>
      </c>
      <c r="N4069" s="28">
        <v>659.03</v>
      </c>
    </row>
    <row r="4070" spans="13:14" ht="15" x14ac:dyDescent="0.35">
      <c r="M4070" s="27" t="s">
        <v>1173</v>
      </c>
      <c r="N4070" s="28">
        <v>1037.0899999999999</v>
      </c>
    </row>
    <row r="4071" spans="13:14" ht="15" x14ac:dyDescent="0.35">
      <c r="M4071" s="27" t="s">
        <v>1173</v>
      </c>
      <c r="N4071" s="28">
        <v>727.7</v>
      </c>
    </row>
    <row r="4072" spans="13:14" ht="15" x14ac:dyDescent="0.35">
      <c r="M4072" s="27" t="s">
        <v>1173</v>
      </c>
      <c r="N4072" s="28">
        <v>705.27</v>
      </c>
    </row>
    <row r="4073" spans="13:14" ht="15" x14ac:dyDescent="0.35">
      <c r="M4073" s="27" t="s">
        <v>1173</v>
      </c>
      <c r="N4073" s="28">
        <v>749.59</v>
      </c>
    </row>
    <row r="4074" spans="13:14" ht="15" x14ac:dyDescent="0.35">
      <c r="M4074" s="27" t="s">
        <v>1173</v>
      </c>
      <c r="N4074" s="28">
        <v>1148.8699999999999</v>
      </c>
    </row>
    <row r="4075" spans="13:14" ht="15" x14ac:dyDescent="0.35">
      <c r="M4075" s="27" t="s">
        <v>1181</v>
      </c>
      <c r="N4075" s="28">
        <v>1627.34</v>
      </c>
    </row>
    <row r="4076" spans="13:14" ht="15" x14ac:dyDescent="0.35">
      <c r="M4076" s="27" t="s">
        <v>1185</v>
      </c>
      <c r="N4076" s="28">
        <v>4036.91</v>
      </c>
    </row>
    <row r="4077" spans="13:14" ht="15" x14ac:dyDescent="0.35">
      <c r="M4077" s="27" t="s">
        <v>1161</v>
      </c>
      <c r="N4077" s="28">
        <v>2741.83</v>
      </c>
    </row>
    <row r="4078" spans="13:14" ht="15" x14ac:dyDescent="0.35">
      <c r="M4078" s="27" t="s">
        <v>1166</v>
      </c>
      <c r="N4078" s="28">
        <v>2577.2600000000002</v>
      </c>
    </row>
    <row r="4079" spans="13:14" ht="15" x14ac:dyDescent="0.35">
      <c r="M4079" s="27" t="s">
        <v>1172</v>
      </c>
      <c r="N4079" s="28">
        <v>870.05</v>
      </c>
    </row>
    <row r="4080" spans="13:14" ht="15" x14ac:dyDescent="0.35">
      <c r="M4080" s="27" t="s">
        <v>1172</v>
      </c>
      <c r="N4080" s="28">
        <v>2045.25</v>
      </c>
    </row>
    <row r="4081" spans="13:14" ht="15" x14ac:dyDescent="0.35">
      <c r="M4081" s="27" t="s">
        <v>1173</v>
      </c>
      <c r="N4081" s="28">
        <v>798.52</v>
      </c>
    </row>
    <row r="4082" spans="13:14" ht="15" x14ac:dyDescent="0.35">
      <c r="M4082" s="27" t="s">
        <v>1173</v>
      </c>
      <c r="N4082" s="28">
        <v>1285.99</v>
      </c>
    </row>
    <row r="4083" spans="13:14" ht="15" x14ac:dyDescent="0.35">
      <c r="M4083" s="27" t="s">
        <v>1173</v>
      </c>
      <c r="N4083" s="28">
        <v>960.5</v>
      </c>
    </row>
    <row r="4084" spans="13:14" ht="15" x14ac:dyDescent="0.35">
      <c r="M4084" s="27" t="s">
        <v>1190</v>
      </c>
      <c r="N4084" s="28">
        <v>991.28</v>
      </c>
    </row>
    <row r="4085" spans="13:14" ht="15" x14ac:dyDescent="0.35">
      <c r="M4085" s="27" t="s">
        <v>1190</v>
      </c>
      <c r="N4085" s="28">
        <v>952.39</v>
      </c>
    </row>
    <row r="4086" spans="13:14" ht="15" x14ac:dyDescent="0.35">
      <c r="M4086" s="27" t="s">
        <v>1172</v>
      </c>
      <c r="N4086" s="28">
        <v>789.43</v>
      </c>
    </row>
    <row r="4087" spans="13:14" ht="15" x14ac:dyDescent="0.35">
      <c r="M4087" s="27" t="s">
        <v>1181</v>
      </c>
      <c r="N4087" s="28">
        <v>911.23</v>
      </c>
    </row>
    <row r="4088" spans="13:14" ht="15" x14ac:dyDescent="0.35">
      <c r="M4088" s="27" t="s">
        <v>1181</v>
      </c>
      <c r="N4088" s="28">
        <v>634.9</v>
      </c>
    </row>
    <row r="4089" spans="13:14" ht="15" x14ac:dyDescent="0.35">
      <c r="M4089" s="27" t="s">
        <v>1181</v>
      </c>
      <c r="N4089" s="28">
        <v>651.71</v>
      </c>
    </row>
    <row r="4090" spans="13:14" ht="15" x14ac:dyDescent="0.35">
      <c r="M4090" s="27" t="s">
        <v>1173</v>
      </c>
      <c r="N4090" s="28">
        <v>547.07000000000005</v>
      </c>
    </row>
    <row r="4091" spans="13:14" ht="15" x14ac:dyDescent="0.35">
      <c r="M4091" s="27" t="s">
        <v>1173</v>
      </c>
      <c r="N4091" s="28">
        <v>1454</v>
      </c>
    </row>
    <row r="4092" spans="13:14" ht="15" x14ac:dyDescent="0.35">
      <c r="M4092" s="27" t="s">
        <v>1181</v>
      </c>
      <c r="N4092" s="28">
        <v>432.98</v>
      </c>
    </row>
    <row r="4093" spans="13:14" ht="15" x14ac:dyDescent="0.35">
      <c r="M4093" s="27" t="s">
        <v>1181</v>
      </c>
      <c r="N4093" s="28">
        <v>1045.32</v>
      </c>
    </row>
    <row r="4094" spans="13:14" ht="15" x14ac:dyDescent="0.35">
      <c r="M4094" s="27" t="s">
        <v>1181</v>
      </c>
      <c r="N4094" s="28">
        <v>177.15</v>
      </c>
    </row>
    <row r="4095" spans="13:14" ht="15" x14ac:dyDescent="0.35">
      <c r="M4095" s="27" t="s">
        <v>1161</v>
      </c>
      <c r="N4095" s="28">
        <v>187.5</v>
      </c>
    </row>
    <row r="4096" spans="13:14" ht="15" x14ac:dyDescent="0.35">
      <c r="M4096" s="27" t="s">
        <v>1172</v>
      </c>
      <c r="N4096" s="28">
        <v>636.65</v>
      </c>
    </row>
    <row r="4097" spans="13:14" ht="15" x14ac:dyDescent="0.35">
      <c r="M4097" s="27" t="s">
        <v>1161</v>
      </c>
      <c r="N4097" s="28">
        <v>1150.17</v>
      </c>
    </row>
    <row r="4098" spans="13:14" ht="15" x14ac:dyDescent="0.35">
      <c r="M4098" s="27" t="s">
        <v>1181</v>
      </c>
      <c r="N4098" s="28">
        <v>696.57</v>
      </c>
    </row>
    <row r="4099" spans="13:14" ht="15" x14ac:dyDescent="0.35">
      <c r="M4099" s="27" t="s">
        <v>1181</v>
      </c>
      <c r="N4099" s="28">
        <v>429.91</v>
      </c>
    </row>
    <row r="4100" spans="13:14" ht="15" x14ac:dyDescent="0.35">
      <c r="M4100" s="27" t="s">
        <v>1181</v>
      </c>
      <c r="N4100" s="28">
        <v>318.39999999999998</v>
      </c>
    </row>
    <row r="4101" spans="13:14" ht="15" x14ac:dyDescent="0.35">
      <c r="M4101" s="27" t="s">
        <v>1181</v>
      </c>
      <c r="N4101" s="28">
        <v>552.34</v>
      </c>
    </row>
    <row r="4102" spans="13:14" ht="15" x14ac:dyDescent="0.35">
      <c r="M4102" s="27" t="s">
        <v>1161</v>
      </c>
      <c r="N4102" s="28">
        <v>166.59</v>
      </c>
    </row>
    <row r="4103" spans="13:14" ht="15" x14ac:dyDescent="0.35">
      <c r="M4103" s="27" t="s">
        <v>1161</v>
      </c>
      <c r="N4103" s="28">
        <v>496.62</v>
      </c>
    </row>
    <row r="4104" spans="13:14" ht="15" x14ac:dyDescent="0.35">
      <c r="M4104" s="27" t="s">
        <v>1161</v>
      </c>
      <c r="N4104" s="28">
        <v>178.76</v>
      </c>
    </row>
    <row r="4105" spans="13:14" ht="15" x14ac:dyDescent="0.35">
      <c r="M4105" s="27" t="s">
        <v>1161</v>
      </c>
      <c r="N4105" s="28">
        <v>124.93</v>
      </c>
    </row>
    <row r="4106" spans="13:14" ht="15" x14ac:dyDescent="0.35">
      <c r="M4106" s="27" t="s">
        <v>1161</v>
      </c>
      <c r="N4106" s="28">
        <v>833.07</v>
      </c>
    </row>
    <row r="4107" spans="13:14" ht="15" x14ac:dyDescent="0.35">
      <c r="M4107" s="27" t="s">
        <v>1161</v>
      </c>
      <c r="N4107" s="28">
        <v>100.28</v>
      </c>
    </row>
    <row r="4108" spans="13:14" ht="15" x14ac:dyDescent="0.35">
      <c r="M4108" s="27" t="s">
        <v>1161</v>
      </c>
      <c r="N4108" s="28">
        <v>183</v>
      </c>
    </row>
    <row r="4109" spans="13:14" ht="15" x14ac:dyDescent="0.35">
      <c r="M4109" s="27" t="s">
        <v>1161</v>
      </c>
      <c r="N4109" s="28">
        <v>237.48</v>
      </c>
    </row>
    <row r="4110" spans="13:14" ht="15" x14ac:dyDescent="0.35">
      <c r="M4110" s="27" t="s">
        <v>1181</v>
      </c>
      <c r="N4110" s="28">
        <v>655.5</v>
      </c>
    </row>
    <row r="4111" spans="13:14" ht="15" x14ac:dyDescent="0.35">
      <c r="M4111" s="27" t="s">
        <v>1190</v>
      </c>
      <c r="N4111" s="28">
        <v>978.46</v>
      </c>
    </row>
    <row r="4112" spans="13:14" ht="15" x14ac:dyDescent="0.35">
      <c r="M4112" s="27" t="s">
        <v>1190</v>
      </c>
      <c r="N4112" s="28">
        <v>249.28</v>
      </c>
    </row>
    <row r="4113" spans="13:14" ht="15" x14ac:dyDescent="0.35">
      <c r="M4113" s="27" t="s">
        <v>1173</v>
      </c>
      <c r="N4113" s="28">
        <v>456.99</v>
      </c>
    </row>
    <row r="4114" spans="13:14" ht="15" x14ac:dyDescent="0.35">
      <c r="M4114" s="27" t="s">
        <v>1173</v>
      </c>
      <c r="N4114" s="28">
        <v>644.97</v>
      </c>
    </row>
    <row r="4115" spans="13:14" ht="15" x14ac:dyDescent="0.35">
      <c r="M4115" s="27" t="s">
        <v>1173</v>
      </c>
      <c r="N4115" s="28">
        <v>642.44000000000005</v>
      </c>
    </row>
    <row r="4116" spans="13:14" ht="15" x14ac:dyDescent="0.35">
      <c r="M4116" s="27" t="s">
        <v>1173</v>
      </c>
      <c r="N4116" s="28">
        <v>906.4</v>
      </c>
    </row>
    <row r="4117" spans="13:14" ht="15" x14ac:dyDescent="0.35">
      <c r="M4117" s="27" t="s">
        <v>1173</v>
      </c>
      <c r="N4117" s="28">
        <v>2068.14</v>
      </c>
    </row>
    <row r="4118" spans="13:14" ht="15" x14ac:dyDescent="0.35">
      <c r="M4118" s="27" t="s">
        <v>1173</v>
      </c>
      <c r="N4118" s="28">
        <v>552.19000000000005</v>
      </c>
    </row>
    <row r="4119" spans="13:14" ht="15" x14ac:dyDescent="0.35">
      <c r="M4119" s="27" t="s">
        <v>1173</v>
      </c>
      <c r="N4119" s="28">
        <v>552.19000000000005</v>
      </c>
    </row>
    <row r="4120" spans="13:14" ht="15" x14ac:dyDescent="0.35">
      <c r="M4120" s="27" t="s">
        <v>1181</v>
      </c>
      <c r="N4120" s="28">
        <v>1132.77</v>
      </c>
    </row>
    <row r="4121" spans="13:14" ht="15" x14ac:dyDescent="0.35">
      <c r="M4121" s="27" t="s">
        <v>1181</v>
      </c>
      <c r="N4121" s="28">
        <v>893.46</v>
      </c>
    </row>
    <row r="4122" spans="13:14" ht="15" x14ac:dyDescent="0.35">
      <c r="M4122" s="27" t="s">
        <v>1181</v>
      </c>
      <c r="N4122" s="28">
        <v>1132.77</v>
      </c>
    </row>
    <row r="4123" spans="13:14" ht="15" x14ac:dyDescent="0.35">
      <c r="M4123" s="27" t="s">
        <v>1161</v>
      </c>
      <c r="N4123" s="28">
        <v>10042.9</v>
      </c>
    </row>
    <row r="4124" spans="13:14" ht="15" x14ac:dyDescent="0.35">
      <c r="M4124" s="27" t="s">
        <v>1161</v>
      </c>
      <c r="N4124" s="28">
        <v>348.66</v>
      </c>
    </row>
    <row r="4125" spans="13:14" ht="15" x14ac:dyDescent="0.35">
      <c r="M4125" s="27" t="s">
        <v>1161</v>
      </c>
      <c r="N4125" s="28">
        <v>1005.59</v>
      </c>
    </row>
    <row r="4126" spans="13:14" ht="15" x14ac:dyDescent="0.35">
      <c r="M4126" s="27" t="s">
        <v>1161</v>
      </c>
      <c r="N4126" s="28">
        <v>1714.9</v>
      </c>
    </row>
    <row r="4127" spans="13:14" ht="15" x14ac:dyDescent="0.35">
      <c r="M4127" s="27" t="s">
        <v>1161</v>
      </c>
      <c r="N4127" s="28">
        <v>2672</v>
      </c>
    </row>
    <row r="4128" spans="13:14" ht="15" x14ac:dyDescent="0.35">
      <c r="M4128" s="27" t="s">
        <v>1161</v>
      </c>
      <c r="N4128" s="28">
        <v>255.5</v>
      </c>
    </row>
    <row r="4129" spans="13:14" ht="15" x14ac:dyDescent="0.35">
      <c r="M4129" s="27" t="s">
        <v>1187</v>
      </c>
      <c r="N4129" s="28">
        <v>1685</v>
      </c>
    </row>
    <row r="4130" spans="13:14" ht="15" x14ac:dyDescent="0.35">
      <c r="M4130" s="27" t="s">
        <v>1161</v>
      </c>
      <c r="N4130" s="28">
        <v>416.4</v>
      </c>
    </row>
    <row r="4131" spans="13:14" ht="15" x14ac:dyDescent="0.35">
      <c r="M4131" s="27" t="s">
        <v>1199</v>
      </c>
      <c r="N4131" s="28">
        <v>3581.03</v>
      </c>
    </row>
    <row r="4132" spans="13:14" ht="15" x14ac:dyDescent="0.35">
      <c r="M4132" s="27" t="s">
        <v>1182</v>
      </c>
      <c r="N4132" s="28">
        <v>853.87</v>
      </c>
    </row>
    <row r="4133" spans="13:14" ht="15" x14ac:dyDescent="0.35">
      <c r="M4133" s="27" t="s">
        <v>1161</v>
      </c>
      <c r="N4133" s="28">
        <v>216.01</v>
      </c>
    </row>
    <row r="4134" spans="13:14" ht="15" x14ac:dyDescent="0.35">
      <c r="M4134" s="27" t="s">
        <v>1161</v>
      </c>
      <c r="N4134" s="28">
        <v>291.77999999999997</v>
      </c>
    </row>
    <row r="4135" spans="13:14" ht="15" x14ac:dyDescent="0.35">
      <c r="M4135" s="27" t="s">
        <v>1161</v>
      </c>
      <c r="N4135" s="28">
        <v>511.96</v>
      </c>
    </row>
    <row r="4136" spans="13:14" ht="15" x14ac:dyDescent="0.35">
      <c r="M4136" s="27" t="s">
        <v>1161</v>
      </c>
      <c r="N4136" s="28">
        <v>656.31</v>
      </c>
    </row>
    <row r="4137" spans="13:14" ht="15" x14ac:dyDescent="0.35">
      <c r="M4137" s="27" t="s">
        <v>1161</v>
      </c>
      <c r="N4137" s="28">
        <v>149.5</v>
      </c>
    </row>
    <row r="4138" spans="13:14" ht="15" x14ac:dyDescent="0.35">
      <c r="M4138" s="27" t="s">
        <v>1195</v>
      </c>
      <c r="N4138" s="28">
        <v>460</v>
      </c>
    </row>
    <row r="4139" spans="13:14" ht="15" x14ac:dyDescent="0.35">
      <c r="M4139" s="27" t="s">
        <v>1161</v>
      </c>
      <c r="N4139" s="28">
        <v>213</v>
      </c>
    </row>
    <row r="4140" spans="13:14" ht="15" x14ac:dyDescent="0.35">
      <c r="M4140" s="27" t="s">
        <v>1161</v>
      </c>
      <c r="N4140" s="28">
        <v>159.71</v>
      </c>
    </row>
    <row r="4141" spans="13:14" ht="15" x14ac:dyDescent="0.35">
      <c r="M4141" s="27" t="s">
        <v>1161</v>
      </c>
      <c r="N4141" s="28">
        <v>478.34</v>
      </c>
    </row>
    <row r="4142" spans="13:14" ht="15" x14ac:dyDescent="0.35">
      <c r="M4142" s="27" t="s">
        <v>1161</v>
      </c>
      <c r="N4142" s="28">
        <v>8044.41</v>
      </c>
    </row>
    <row r="4143" spans="13:14" ht="15" x14ac:dyDescent="0.35">
      <c r="M4143" s="27" t="s">
        <v>1161</v>
      </c>
      <c r="N4143" s="28">
        <v>212.4</v>
      </c>
    </row>
    <row r="4144" spans="13:14" ht="15" x14ac:dyDescent="0.35">
      <c r="M4144" s="27" t="s">
        <v>1186</v>
      </c>
      <c r="N4144" s="28">
        <v>5890.81</v>
      </c>
    </row>
    <row r="4145" spans="13:14" ht="15" x14ac:dyDescent="0.35">
      <c r="M4145" s="27" t="s">
        <v>1175</v>
      </c>
      <c r="N4145" s="28">
        <v>5680</v>
      </c>
    </row>
    <row r="4146" spans="13:14" ht="15" x14ac:dyDescent="0.35">
      <c r="M4146" s="27" t="s">
        <v>1161</v>
      </c>
      <c r="N4146" s="28">
        <v>595.16999999999996</v>
      </c>
    </row>
    <row r="4147" spans="13:14" ht="15" x14ac:dyDescent="0.35">
      <c r="M4147" s="27" t="s">
        <v>1161</v>
      </c>
      <c r="N4147" s="28">
        <v>228.03</v>
      </c>
    </row>
    <row r="4148" spans="13:14" ht="15" x14ac:dyDescent="0.35">
      <c r="M4148" s="27" t="s">
        <v>1161</v>
      </c>
      <c r="N4148" s="28">
        <v>100.19</v>
      </c>
    </row>
    <row r="4149" spans="13:14" ht="15" x14ac:dyDescent="0.35">
      <c r="M4149" s="27" t="s">
        <v>1174</v>
      </c>
      <c r="N4149" s="28">
        <v>630</v>
      </c>
    </row>
    <row r="4150" spans="13:14" ht="15" x14ac:dyDescent="0.35">
      <c r="M4150" s="27" t="s">
        <v>1161</v>
      </c>
      <c r="N4150" s="28">
        <v>12248.92</v>
      </c>
    </row>
    <row r="4151" spans="13:14" ht="15" x14ac:dyDescent="0.35">
      <c r="M4151" s="27" t="s">
        <v>1178</v>
      </c>
      <c r="N4151" s="28">
        <v>192</v>
      </c>
    </row>
    <row r="4152" spans="13:14" ht="15" x14ac:dyDescent="0.35">
      <c r="M4152" s="27" t="s">
        <v>1178</v>
      </c>
      <c r="N4152" s="28">
        <v>444</v>
      </c>
    </row>
    <row r="4153" spans="13:14" ht="15" x14ac:dyDescent="0.35">
      <c r="M4153" s="27" t="s">
        <v>1161</v>
      </c>
      <c r="N4153" s="28">
        <v>377.5</v>
      </c>
    </row>
    <row r="4154" spans="13:14" ht="15" x14ac:dyDescent="0.35">
      <c r="M4154" s="27" t="s">
        <v>1161</v>
      </c>
      <c r="N4154" s="28">
        <v>99.49</v>
      </c>
    </row>
    <row r="4155" spans="13:14" ht="15" x14ac:dyDescent="0.35">
      <c r="M4155" s="27" t="s">
        <v>1161</v>
      </c>
      <c r="N4155" s="28">
        <v>347.27</v>
      </c>
    </row>
    <row r="4156" spans="13:14" ht="15" x14ac:dyDescent="0.35">
      <c r="M4156" s="27" t="s">
        <v>1161</v>
      </c>
      <c r="N4156" s="28">
        <v>2115.4299999999998</v>
      </c>
    </row>
    <row r="4157" spans="13:14" ht="15" x14ac:dyDescent="0.35">
      <c r="M4157" s="27" t="s">
        <v>1161</v>
      </c>
      <c r="N4157" s="28">
        <v>221.91</v>
      </c>
    </row>
    <row r="4158" spans="13:14" ht="15" x14ac:dyDescent="0.35">
      <c r="M4158" s="27" t="s">
        <v>1200</v>
      </c>
      <c r="N4158" s="28">
        <v>345</v>
      </c>
    </row>
    <row r="4159" spans="13:14" ht="15" x14ac:dyDescent="0.35">
      <c r="M4159" s="27" t="s">
        <v>1173</v>
      </c>
      <c r="N4159" s="28">
        <v>839.06</v>
      </c>
    </row>
    <row r="4160" spans="13:14" ht="15" x14ac:dyDescent="0.35">
      <c r="M4160" s="27" t="s">
        <v>1190</v>
      </c>
      <c r="N4160" s="28">
        <v>2563.66</v>
      </c>
    </row>
    <row r="4161" spans="13:14" ht="15" x14ac:dyDescent="0.35">
      <c r="M4161" s="27" t="s">
        <v>1173</v>
      </c>
      <c r="N4161" s="28">
        <v>1039</v>
      </c>
    </row>
    <row r="4162" spans="13:14" ht="15" x14ac:dyDescent="0.35">
      <c r="M4162" s="27" t="s">
        <v>1173</v>
      </c>
      <c r="N4162" s="28">
        <v>556.45000000000005</v>
      </c>
    </row>
    <row r="4163" spans="13:14" ht="15" x14ac:dyDescent="0.35">
      <c r="M4163" s="27" t="s">
        <v>1173</v>
      </c>
      <c r="N4163" s="28">
        <v>828.9</v>
      </c>
    </row>
    <row r="4164" spans="13:14" ht="15" x14ac:dyDescent="0.35">
      <c r="M4164" s="27" t="s">
        <v>1173</v>
      </c>
      <c r="N4164" s="28">
        <v>955.35</v>
      </c>
    </row>
    <row r="4165" spans="13:14" ht="15" x14ac:dyDescent="0.35">
      <c r="M4165" s="27" t="s">
        <v>1181</v>
      </c>
      <c r="N4165" s="28">
        <v>420.45</v>
      </c>
    </row>
    <row r="4166" spans="13:14" ht="15" x14ac:dyDescent="0.35">
      <c r="M4166" s="27" t="s">
        <v>1181</v>
      </c>
      <c r="N4166" s="28">
        <v>292.97000000000003</v>
      </c>
    </row>
    <row r="4167" spans="13:14" ht="15" x14ac:dyDescent="0.35">
      <c r="M4167" s="27" t="s">
        <v>1181</v>
      </c>
      <c r="N4167" s="28">
        <v>749.5</v>
      </c>
    </row>
    <row r="4168" spans="13:14" ht="15" x14ac:dyDescent="0.35">
      <c r="M4168" s="27" t="s">
        <v>1180</v>
      </c>
      <c r="N4168" s="28">
        <v>792.77</v>
      </c>
    </row>
    <row r="4169" spans="13:14" ht="15" x14ac:dyDescent="0.35">
      <c r="M4169" s="27" t="s">
        <v>1180</v>
      </c>
      <c r="N4169" s="28">
        <v>574.12</v>
      </c>
    </row>
    <row r="4170" spans="13:14" ht="15" x14ac:dyDescent="0.35">
      <c r="M4170" s="27" t="s">
        <v>1180</v>
      </c>
      <c r="N4170" s="28">
        <v>865.87</v>
      </c>
    </row>
    <row r="4171" spans="13:14" ht="15" x14ac:dyDescent="0.35">
      <c r="M4171" s="27" t="s">
        <v>1161</v>
      </c>
      <c r="N4171" s="28">
        <v>711.71</v>
      </c>
    </row>
    <row r="4172" spans="13:14" ht="15" x14ac:dyDescent="0.35">
      <c r="M4172" s="27" t="s">
        <v>1161</v>
      </c>
      <c r="N4172" s="28">
        <v>266.07</v>
      </c>
    </row>
    <row r="4173" spans="13:14" ht="15" x14ac:dyDescent="0.35">
      <c r="M4173" s="27" t="s">
        <v>1161</v>
      </c>
      <c r="N4173" s="28">
        <v>258.16000000000003</v>
      </c>
    </row>
    <row r="4174" spans="13:14" ht="15" x14ac:dyDescent="0.35">
      <c r="M4174" s="27" t="s">
        <v>1161</v>
      </c>
      <c r="N4174" s="28">
        <v>175.8</v>
      </c>
    </row>
    <row r="4175" spans="13:14" ht="15" x14ac:dyDescent="0.35">
      <c r="M4175" s="27" t="s">
        <v>1173</v>
      </c>
      <c r="N4175" s="28">
        <v>603.74</v>
      </c>
    </row>
    <row r="4176" spans="13:14" ht="15" x14ac:dyDescent="0.35">
      <c r="M4176" s="27" t="s">
        <v>1173</v>
      </c>
      <c r="N4176" s="28">
        <v>703.1</v>
      </c>
    </row>
    <row r="4177" spans="13:14" ht="15" x14ac:dyDescent="0.35">
      <c r="M4177" s="27" t="s">
        <v>1161</v>
      </c>
      <c r="N4177" s="28">
        <v>170.97</v>
      </c>
    </row>
    <row r="4178" spans="13:14" ht="15" x14ac:dyDescent="0.35">
      <c r="M4178" s="27" t="s">
        <v>1161</v>
      </c>
      <c r="N4178" s="28">
        <v>133.15</v>
      </c>
    </row>
    <row r="4179" spans="13:14" ht="15" x14ac:dyDescent="0.35">
      <c r="M4179" s="27" t="s">
        <v>1161</v>
      </c>
      <c r="N4179" s="28">
        <v>239.62</v>
      </c>
    </row>
    <row r="4180" spans="13:14" ht="15" x14ac:dyDescent="0.35">
      <c r="M4180" s="27" t="s">
        <v>1161</v>
      </c>
      <c r="N4180" s="28">
        <v>180.25</v>
      </c>
    </row>
    <row r="4181" spans="13:14" ht="15" x14ac:dyDescent="0.35">
      <c r="M4181" s="27" t="s">
        <v>1161</v>
      </c>
      <c r="N4181" s="28">
        <v>1328</v>
      </c>
    </row>
    <row r="4182" spans="13:14" ht="15" x14ac:dyDescent="0.35">
      <c r="M4182" s="27" t="s">
        <v>1161</v>
      </c>
      <c r="N4182" s="28">
        <v>108.49</v>
      </c>
    </row>
    <row r="4183" spans="13:14" ht="15" x14ac:dyDescent="0.35">
      <c r="M4183" s="27" t="s">
        <v>1161</v>
      </c>
      <c r="N4183" s="28">
        <v>5355.07</v>
      </c>
    </row>
    <row r="4184" spans="13:14" ht="15" x14ac:dyDescent="0.35">
      <c r="M4184" s="27" t="s">
        <v>1161</v>
      </c>
      <c r="N4184" s="28">
        <v>45.56</v>
      </c>
    </row>
    <row r="4185" spans="13:14" ht="15" x14ac:dyDescent="0.35">
      <c r="M4185" s="27" t="s">
        <v>1161</v>
      </c>
      <c r="N4185" s="28">
        <v>3810.28</v>
      </c>
    </row>
    <row r="4186" spans="13:14" ht="15" x14ac:dyDescent="0.35">
      <c r="M4186" s="27" t="s">
        <v>1173</v>
      </c>
      <c r="N4186" s="28">
        <v>615.5</v>
      </c>
    </row>
    <row r="4187" spans="13:14" ht="15" x14ac:dyDescent="0.35">
      <c r="M4187" s="27" t="s">
        <v>1190</v>
      </c>
      <c r="N4187" s="28">
        <v>906.37</v>
      </c>
    </row>
    <row r="4188" spans="13:14" ht="15" x14ac:dyDescent="0.35">
      <c r="M4188" s="27" t="s">
        <v>1173</v>
      </c>
      <c r="N4188" s="28">
        <v>897.06</v>
      </c>
    </row>
    <row r="4189" spans="13:14" ht="15" x14ac:dyDescent="0.35">
      <c r="M4189" s="27" t="s">
        <v>1173</v>
      </c>
      <c r="N4189" s="28">
        <v>481.5</v>
      </c>
    </row>
    <row r="4190" spans="13:14" ht="15" x14ac:dyDescent="0.35">
      <c r="M4190" s="27" t="s">
        <v>1173</v>
      </c>
      <c r="N4190" s="28">
        <v>1236.07</v>
      </c>
    </row>
    <row r="4191" spans="13:14" ht="15" x14ac:dyDescent="0.35">
      <c r="M4191" s="27" t="s">
        <v>1172</v>
      </c>
      <c r="N4191" s="28">
        <v>623</v>
      </c>
    </row>
    <row r="4192" spans="13:14" ht="15" x14ac:dyDescent="0.35">
      <c r="M4192" s="27" t="s">
        <v>1172</v>
      </c>
      <c r="N4192" s="28">
        <v>499.5</v>
      </c>
    </row>
    <row r="4193" spans="13:14" ht="15" x14ac:dyDescent="0.35">
      <c r="M4193" s="27" t="s">
        <v>1161</v>
      </c>
      <c r="N4193" s="28">
        <v>1291.52</v>
      </c>
    </row>
    <row r="4194" spans="13:14" ht="15" x14ac:dyDescent="0.35">
      <c r="M4194" s="27" t="s">
        <v>1161</v>
      </c>
      <c r="N4194" s="28">
        <v>1014.59</v>
      </c>
    </row>
    <row r="4195" spans="13:14" ht="15" x14ac:dyDescent="0.35">
      <c r="M4195" s="27" t="s">
        <v>1161</v>
      </c>
      <c r="N4195" s="28">
        <v>340.62</v>
      </c>
    </row>
    <row r="4196" spans="13:14" ht="15" x14ac:dyDescent="0.35">
      <c r="M4196" s="27" t="s">
        <v>1178</v>
      </c>
      <c r="N4196" s="28">
        <v>240</v>
      </c>
    </row>
    <row r="4197" spans="13:14" ht="15" x14ac:dyDescent="0.35">
      <c r="M4197" s="27" t="s">
        <v>1161</v>
      </c>
      <c r="N4197" s="28">
        <v>5012.2700000000004</v>
      </c>
    </row>
    <row r="4198" spans="13:14" ht="15" x14ac:dyDescent="0.35">
      <c r="M4198" s="27" t="s">
        <v>1161</v>
      </c>
      <c r="N4198" s="28">
        <v>410.53</v>
      </c>
    </row>
    <row r="4199" spans="13:14" ht="15" x14ac:dyDescent="0.35">
      <c r="M4199" s="27" t="s">
        <v>1161</v>
      </c>
      <c r="N4199" s="28">
        <v>270.66000000000003</v>
      </c>
    </row>
    <row r="4200" spans="13:14" ht="15" x14ac:dyDescent="0.35">
      <c r="M4200" s="27" t="s">
        <v>1161</v>
      </c>
      <c r="N4200" s="28">
        <v>166.4</v>
      </c>
    </row>
    <row r="4201" spans="13:14" ht="15" x14ac:dyDescent="0.35">
      <c r="M4201" s="27" t="s">
        <v>1161</v>
      </c>
      <c r="N4201" s="28">
        <v>566.91999999999996</v>
      </c>
    </row>
    <row r="4202" spans="13:14" ht="15" x14ac:dyDescent="0.35">
      <c r="M4202" s="27" t="s">
        <v>1161</v>
      </c>
      <c r="N4202" s="28">
        <v>342.36</v>
      </c>
    </row>
    <row r="4203" spans="13:14" ht="15" x14ac:dyDescent="0.35">
      <c r="M4203" s="27" t="s">
        <v>1161</v>
      </c>
      <c r="N4203" s="28">
        <v>633.5</v>
      </c>
    </row>
    <row r="4204" spans="13:14" ht="15" x14ac:dyDescent="0.35">
      <c r="M4204" s="27" t="s">
        <v>1161</v>
      </c>
      <c r="N4204" s="28">
        <v>109.74</v>
      </c>
    </row>
    <row r="4205" spans="13:14" ht="15" x14ac:dyDescent="0.35">
      <c r="M4205" s="27" t="s">
        <v>1161</v>
      </c>
      <c r="N4205" s="28">
        <v>467.67</v>
      </c>
    </row>
    <row r="4206" spans="13:14" ht="15" x14ac:dyDescent="0.35">
      <c r="M4206" s="27" t="s">
        <v>1161</v>
      </c>
      <c r="N4206" s="28">
        <v>119.55</v>
      </c>
    </row>
    <row r="4207" spans="13:14" ht="15" x14ac:dyDescent="0.35">
      <c r="M4207" s="27" t="s">
        <v>1161</v>
      </c>
      <c r="N4207" s="28">
        <v>69.86</v>
      </c>
    </row>
    <row r="4208" spans="13:14" ht="15" x14ac:dyDescent="0.35">
      <c r="M4208" s="27" t="s">
        <v>1161</v>
      </c>
      <c r="N4208" s="28">
        <v>281</v>
      </c>
    </row>
    <row r="4209" spans="13:14" ht="15" x14ac:dyDescent="0.35">
      <c r="M4209" s="27" t="s">
        <v>1161</v>
      </c>
      <c r="N4209" s="28">
        <v>326.60000000000002</v>
      </c>
    </row>
    <row r="4210" spans="13:14" ht="15" x14ac:dyDescent="0.35">
      <c r="M4210" s="27" t="s">
        <v>1161</v>
      </c>
      <c r="N4210" s="28">
        <v>107.07</v>
      </c>
    </row>
    <row r="4211" spans="13:14" ht="15" x14ac:dyDescent="0.35">
      <c r="M4211" s="27" t="s">
        <v>1161</v>
      </c>
      <c r="N4211" s="28">
        <v>134.06</v>
      </c>
    </row>
    <row r="4212" spans="13:14" ht="15" x14ac:dyDescent="0.35">
      <c r="M4212" s="27" t="s">
        <v>1161</v>
      </c>
      <c r="N4212" s="28">
        <v>256.97000000000003</v>
      </c>
    </row>
    <row r="4213" spans="13:14" ht="15" x14ac:dyDescent="0.35">
      <c r="M4213" s="27" t="s">
        <v>1161</v>
      </c>
      <c r="N4213" s="28">
        <v>118.78</v>
      </c>
    </row>
    <row r="4214" spans="13:14" ht="15" x14ac:dyDescent="0.35">
      <c r="M4214" s="27" t="s">
        <v>1185</v>
      </c>
      <c r="N4214" s="28">
        <v>5824.19</v>
      </c>
    </row>
    <row r="4215" spans="13:14" ht="15" x14ac:dyDescent="0.35">
      <c r="M4215" s="27" t="s">
        <v>1185</v>
      </c>
      <c r="N4215" s="28">
        <v>2225.42</v>
      </c>
    </row>
    <row r="4216" spans="13:14" ht="15" x14ac:dyDescent="0.35">
      <c r="M4216" s="27" t="s">
        <v>1172</v>
      </c>
      <c r="N4216" s="28">
        <v>817.54</v>
      </c>
    </row>
    <row r="4217" spans="13:14" ht="15" x14ac:dyDescent="0.35">
      <c r="M4217" s="27" t="s">
        <v>1181</v>
      </c>
      <c r="N4217" s="28">
        <v>804.47</v>
      </c>
    </row>
    <row r="4218" spans="13:14" ht="15" x14ac:dyDescent="0.35">
      <c r="M4218" s="27" t="s">
        <v>1173</v>
      </c>
      <c r="N4218" s="28">
        <v>601.4</v>
      </c>
    </row>
    <row r="4219" spans="13:14" ht="15" x14ac:dyDescent="0.35">
      <c r="M4219" s="27" t="s">
        <v>1190</v>
      </c>
      <c r="N4219" s="28">
        <v>706.46</v>
      </c>
    </row>
    <row r="4220" spans="13:14" ht="15" x14ac:dyDescent="0.35">
      <c r="M4220" s="27" t="s">
        <v>1173</v>
      </c>
      <c r="N4220" s="28">
        <v>1547.58</v>
      </c>
    </row>
    <row r="4221" spans="13:14" ht="15" x14ac:dyDescent="0.35">
      <c r="M4221" s="27" t="s">
        <v>1173</v>
      </c>
      <c r="N4221" s="28">
        <v>618.65</v>
      </c>
    </row>
    <row r="4222" spans="13:14" ht="15" x14ac:dyDescent="0.35">
      <c r="M4222" s="27" t="s">
        <v>1190</v>
      </c>
      <c r="N4222" s="28">
        <v>944.04</v>
      </c>
    </row>
    <row r="4223" spans="13:14" ht="15" x14ac:dyDescent="0.35">
      <c r="M4223" s="27" t="s">
        <v>1173</v>
      </c>
      <c r="N4223" s="28">
        <v>567.97</v>
      </c>
    </row>
    <row r="4224" spans="13:14" ht="15" x14ac:dyDescent="0.35">
      <c r="M4224" s="27" t="s">
        <v>1173</v>
      </c>
      <c r="N4224" s="28">
        <v>675.99</v>
      </c>
    </row>
    <row r="4225" spans="13:14" ht="15" x14ac:dyDescent="0.35">
      <c r="M4225" s="27" t="s">
        <v>1161</v>
      </c>
      <c r="N4225" s="28">
        <v>130.5</v>
      </c>
    </row>
    <row r="4226" spans="13:14" ht="15" x14ac:dyDescent="0.35">
      <c r="M4226" s="27" t="s">
        <v>1173</v>
      </c>
      <c r="N4226" s="28">
        <v>651.77</v>
      </c>
    </row>
    <row r="4227" spans="13:14" ht="15" x14ac:dyDescent="0.35">
      <c r="M4227" s="27" t="s">
        <v>1180</v>
      </c>
      <c r="N4227" s="28">
        <v>759.18</v>
      </c>
    </row>
    <row r="4228" spans="13:14" ht="15" x14ac:dyDescent="0.35">
      <c r="M4228" s="27" t="s">
        <v>1180</v>
      </c>
      <c r="N4228" s="28">
        <v>863.67</v>
      </c>
    </row>
    <row r="4229" spans="13:14" ht="15" x14ac:dyDescent="0.35">
      <c r="M4229" s="27" t="s">
        <v>1180</v>
      </c>
      <c r="N4229" s="28">
        <v>784.67</v>
      </c>
    </row>
    <row r="4230" spans="13:14" ht="15" x14ac:dyDescent="0.35">
      <c r="M4230" s="27" t="s">
        <v>1181</v>
      </c>
      <c r="N4230" s="28">
        <v>40.909999999999997</v>
      </c>
    </row>
    <row r="4231" spans="13:14" ht="15" x14ac:dyDescent="0.35">
      <c r="M4231" s="27" t="s">
        <v>1161</v>
      </c>
      <c r="N4231" s="28">
        <v>2668.04</v>
      </c>
    </row>
    <row r="4232" spans="13:14" ht="15" x14ac:dyDescent="0.35">
      <c r="M4232" s="27" t="s">
        <v>1173</v>
      </c>
      <c r="N4232" s="28">
        <v>535.91999999999996</v>
      </c>
    </row>
    <row r="4233" spans="13:14" ht="15" x14ac:dyDescent="0.35">
      <c r="M4233" s="27" t="s">
        <v>1173</v>
      </c>
      <c r="N4233" s="28">
        <v>504.23</v>
      </c>
    </row>
    <row r="4234" spans="13:14" ht="15" x14ac:dyDescent="0.35">
      <c r="M4234" s="27" t="s">
        <v>1173</v>
      </c>
      <c r="N4234" s="28">
        <v>778.89</v>
      </c>
    </row>
    <row r="4235" spans="13:14" ht="15" x14ac:dyDescent="0.35">
      <c r="M4235" s="27" t="s">
        <v>1173</v>
      </c>
      <c r="N4235" s="28">
        <v>917.3</v>
      </c>
    </row>
    <row r="4236" spans="13:14" ht="15" x14ac:dyDescent="0.35">
      <c r="M4236" s="27" t="s">
        <v>1173</v>
      </c>
      <c r="N4236" s="28">
        <v>704.11</v>
      </c>
    </row>
    <row r="4237" spans="13:14" ht="15" x14ac:dyDescent="0.35">
      <c r="M4237" s="27" t="s">
        <v>1173</v>
      </c>
      <c r="N4237" s="28">
        <v>695.9</v>
      </c>
    </row>
    <row r="4238" spans="13:14" ht="15" x14ac:dyDescent="0.35">
      <c r="M4238" s="27" t="s">
        <v>1173</v>
      </c>
      <c r="N4238" s="28">
        <v>859.1</v>
      </c>
    </row>
    <row r="4239" spans="13:14" ht="15" x14ac:dyDescent="0.35">
      <c r="M4239" s="27" t="s">
        <v>1173</v>
      </c>
      <c r="N4239" s="28">
        <v>1349.46</v>
      </c>
    </row>
    <row r="4240" spans="13:14" ht="15" x14ac:dyDescent="0.35">
      <c r="M4240" s="27" t="s">
        <v>1173</v>
      </c>
      <c r="N4240" s="28">
        <v>765.99</v>
      </c>
    </row>
    <row r="4241" spans="13:14" ht="15" x14ac:dyDescent="0.35">
      <c r="M4241" s="27" t="s">
        <v>1180</v>
      </c>
      <c r="N4241" s="28">
        <v>920.06</v>
      </c>
    </row>
    <row r="4242" spans="13:14" ht="15" x14ac:dyDescent="0.35">
      <c r="M4242" s="27" t="s">
        <v>1180</v>
      </c>
      <c r="N4242" s="28">
        <v>768.81</v>
      </c>
    </row>
    <row r="4243" spans="13:14" ht="15" x14ac:dyDescent="0.35">
      <c r="M4243" s="27" t="s">
        <v>1173</v>
      </c>
      <c r="N4243" s="28">
        <v>686.2</v>
      </c>
    </row>
    <row r="4244" spans="13:14" ht="15" x14ac:dyDescent="0.35">
      <c r="M4244" s="27" t="s">
        <v>1173</v>
      </c>
      <c r="N4244" s="28">
        <v>652.70000000000005</v>
      </c>
    </row>
    <row r="4245" spans="13:14" ht="15" x14ac:dyDescent="0.35">
      <c r="M4245" s="27" t="s">
        <v>1173</v>
      </c>
      <c r="N4245" s="28">
        <v>860.48</v>
      </c>
    </row>
    <row r="4246" spans="13:14" ht="15" x14ac:dyDescent="0.35">
      <c r="M4246" s="27" t="s">
        <v>1197</v>
      </c>
      <c r="N4246" s="28">
        <v>61463.25</v>
      </c>
    </row>
    <row r="4247" spans="13:14" ht="15" x14ac:dyDescent="0.35">
      <c r="M4247" s="27" t="s">
        <v>1173</v>
      </c>
      <c r="N4247" s="28">
        <v>862.97</v>
      </c>
    </row>
    <row r="4248" spans="13:14" ht="15" x14ac:dyDescent="0.35">
      <c r="M4248" s="27" t="s">
        <v>1180</v>
      </c>
      <c r="N4248" s="28">
        <v>784.67</v>
      </c>
    </row>
    <row r="4249" spans="13:14" ht="15" x14ac:dyDescent="0.35">
      <c r="M4249" s="27" t="s">
        <v>1180</v>
      </c>
      <c r="N4249" s="28">
        <v>971.62</v>
      </c>
    </row>
    <row r="4250" spans="13:14" ht="15" x14ac:dyDescent="0.35">
      <c r="M4250" s="27" t="s">
        <v>1173</v>
      </c>
      <c r="N4250" s="28">
        <v>960.56</v>
      </c>
    </row>
    <row r="4251" spans="13:14" ht="15" x14ac:dyDescent="0.35">
      <c r="M4251" s="27" t="s">
        <v>1173</v>
      </c>
      <c r="N4251" s="28">
        <v>664.4</v>
      </c>
    </row>
    <row r="4252" spans="13:14" ht="15" x14ac:dyDescent="0.35">
      <c r="M4252" s="27" t="s">
        <v>1180</v>
      </c>
      <c r="N4252" s="28">
        <v>1055.6099999999999</v>
      </c>
    </row>
    <row r="4253" spans="13:14" ht="15" x14ac:dyDescent="0.35">
      <c r="M4253" s="27" t="s">
        <v>1180</v>
      </c>
      <c r="N4253" s="28">
        <v>615.23</v>
      </c>
    </row>
    <row r="4254" spans="13:14" ht="15" x14ac:dyDescent="0.35">
      <c r="M4254" s="27" t="s">
        <v>1180</v>
      </c>
      <c r="N4254" s="28">
        <v>631.61</v>
      </c>
    </row>
    <row r="4255" spans="13:14" ht="15" x14ac:dyDescent="0.35">
      <c r="M4255" s="27" t="s">
        <v>1173</v>
      </c>
      <c r="N4255" s="28">
        <v>785.3</v>
      </c>
    </row>
    <row r="4256" spans="13:14" ht="15" x14ac:dyDescent="0.35">
      <c r="M4256" s="27" t="s">
        <v>1173</v>
      </c>
      <c r="N4256" s="28">
        <v>605.36</v>
      </c>
    </row>
    <row r="4257" spans="13:14" ht="15" x14ac:dyDescent="0.35">
      <c r="M4257" s="27" t="s">
        <v>1180</v>
      </c>
      <c r="N4257" s="28">
        <v>564.16999999999996</v>
      </c>
    </row>
    <row r="4258" spans="13:14" ht="15" x14ac:dyDescent="0.35">
      <c r="M4258" s="27" t="s">
        <v>1173</v>
      </c>
      <c r="N4258" s="28">
        <v>592.91</v>
      </c>
    </row>
    <row r="4259" spans="13:14" ht="15" x14ac:dyDescent="0.35">
      <c r="M4259" s="27" t="s">
        <v>1173</v>
      </c>
      <c r="N4259" s="28">
        <v>667.2</v>
      </c>
    </row>
    <row r="4260" spans="13:14" ht="15" x14ac:dyDescent="0.35">
      <c r="M4260" s="27" t="s">
        <v>1173</v>
      </c>
      <c r="N4260" s="28">
        <v>518.49</v>
      </c>
    </row>
    <row r="4261" spans="13:14" ht="15" x14ac:dyDescent="0.35">
      <c r="M4261" s="27" t="s">
        <v>1180</v>
      </c>
      <c r="N4261" s="28">
        <v>330.86</v>
      </c>
    </row>
    <row r="4262" spans="13:14" ht="15" x14ac:dyDescent="0.35">
      <c r="M4262" s="27" t="s">
        <v>1173</v>
      </c>
      <c r="N4262" s="28">
        <v>792.62</v>
      </c>
    </row>
    <row r="4263" spans="13:14" ht="15" x14ac:dyDescent="0.35">
      <c r="M4263" s="27" t="s">
        <v>1173</v>
      </c>
      <c r="N4263" s="28">
        <v>596.12</v>
      </c>
    </row>
    <row r="4264" spans="13:14" ht="15" x14ac:dyDescent="0.35">
      <c r="M4264" s="27" t="s">
        <v>1161</v>
      </c>
      <c r="N4264" s="28">
        <v>7817.54</v>
      </c>
    </row>
    <row r="4265" spans="13:14" ht="15" x14ac:dyDescent="0.35">
      <c r="M4265" s="27" t="s">
        <v>1161</v>
      </c>
      <c r="N4265" s="28">
        <v>1745</v>
      </c>
    </row>
    <row r="4266" spans="13:14" ht="15" x14ac:dyDescent="0.35">
      <c r="M4266" s="27" t="s">
        <v>1161</v>
      </c>
      <c r="N4266" s="28">
        <v>17195.650000000001</v>
      </c>
    </row>
    <row r="4267" spans="13:14" ht="15" x14ac:dyDescent="0.35">
      <c r="M4267" s="27" t="s">
        <v>1161</v>
      </c>
      <c r="N4267" s="28">
        <v>278.37</v>
      </c>
    </row>
    <row r="4268" spans="13:14" ht="15" x14ac:dyDescent="0.35">
      <c r="M4268" s="27" t="s">
        <v>1198</v>
      </c>
      <c r="N4268" s="28">
        <v>53506.25</v>
      </c>
    </row>
    <row r="4269" spans="13:14" ht="15" x14ac:dyDescent="0.35">
      <c r="M4269" s="27" t="s">
        <v>1193</v>
      </c>
      <c r="N4269" s="28">
        <v>1860</v>
      </c>
    </row>
    <row r="4270" spans="13:14" ht="15" x14ac:dyDescent="0.35">
      <c r="M4270" s="27" t="s">
        <v>1161</v>
      </c>
      <c r="N4270" s="28">
        <v>14702.84</v>
      </c>
    </row>
    <row r="4271" spans="13:14" ht="15" x14ac:dyDescent="0.35">
      <c r="M4271" s="27" t="s">
        <v>1180</v>
      </c>
      <c r="N4271" s="28">
        <v>965.95</v>
      </c>
    </row>
    <row r="4272" spans="13:14" ht="15" x14ac:dyDescent="0.35">
      <c r="M4272" s="27" t="s">
        <v>1180</v>
      </c>
      <c r="N4272" s="28">
        <v>1505.31</v>
      </c>
    </row>
    <row r="4273" spans="13:14" ht="15" x14ac:dyDescent="0.35">
      <c r="M4273" s="27" t="s">
        <v>1173</v>
      </c>
      <c r="N4273" s="28">
        <v>740.11</v>
      </c>
    </row>
    <row r="4274" spans="13:14" ht="15" x14ac:dyDescent="0.35">
      <c r="M4274" s="27" t="s">
        <v>1173</v>
      </c>
      <c r="N4274" s="28">
        <v>698.17</v>
      </c>
    </row>
    <row r="4275" spans="13:14" ht="15" x14ac:dyDescent="0.35">
      <c r="M4275" s="27" t="s">
        <v>1173</v>
      </c>
      <c r="N4275" s="28">
        <v>921.12</v>
      </c>
    </row>
    <row r="4276" spans="13:14" ht="15" x14ac:dyDescent="0.35">
      <c r="M4276" s="27" t="s">
        <v>1190</v>
      </c>
      <c r="N4276" s="28">
        <v>987.31</v>
      </c>
    </row>
    <row r="4277" spans="13:14" ht="15" x14ac:dyDescent="0.35">
      <c r="M4277" s="27" t="s">
        <v>1190</v>
      </c>
      <c r="N4277" s="28">
        <v>1163.3699999999999</v>
      </c>
    </row>
    <row r="4278" spans="13:14" ht="15" x14ac:dyDescent="0.35">
      <c r="M4278" s="27" t="s">
        <v>1173</v>
      </c>
      <c r="N4278" s="28">
        <v>856.05</v>
      </c>
    </row>
    <row r="4279" spans="13:14" ht="15" x14ac:dyDescent="0.35">
      <c r="M4279" s="27" t="s">
        <v>1173</v>
      </c>
      <c r="N4279" s="28">
        <v>874.02</v>
      </c>
    </row>
    <row r="4280" spans="13:14" ht="15" x14ac:dyDescent="0.35">
      <c r="M4280" s="27" t="s">
        <v>1173</v>
      </c>
      <c r="N4280" s="28">
        <v>1042.03</v>
      </c>
    </row>
    <row r="4281" spans="13:14" ht="15" x14ac:dyDescent="0.35">
      <c r="M4281" s="27" t="s">
        <v>1180</v>
      </c>
      <c r="N4281" s="28">
        <v>330.86</v>
      </c>
    </row>
    <row r="4282" spans="13:14" ht="15" x14ac:dyDescent="0.35">
      <c r="M4282" s="27" t="s">
        <v>1180</v>
      </c>
      <c r="N4282" s="28">
        <v>799.56</v>
      </c>
    </row>
    <row r="4283" spans="13:14" ht="15" x14ac:dyDescent="0.35">
      <c r="M4283" s="27" t="s">
        <v>1173</v>
      </c>
      <c r="N4283" s="28">
        <v>1630.85</v>
      </c>
    </row>
    <row r="4284" spans="13:14" ht="15" x14ac:dyDescent="0.35">
      <c r="M4284" s="27" t="s">
        <v>1173</v>
      </c>
      <c r="N4284" s="28">
        <v>1257.8399999999999</v>
      </c>
    </row>
    <row r="4285" spans="13:14" ht="15" x14ac:dyDescent="0.35">
      <c r="M4285" s="27" t="s">
        <v>1173</v>
      </c>
      <c r="N4285" s="28">
        <v>549.53</v>
      </c>
    </row>
    <row r="4286" spans="13:14" ht="15" x14ac:dyDescent="0.35">
      <c r="M4286" s="27" t="s">
        <v>1173</v>
      </c>
      <c r="N4286" s="28">
        <v>1260.7</v>
      </c>
    </row>
    <row r="4287" spans="13:14" ht="15" x14ac:dyDescent="0.35">
      <c r="M4287" s="27" t="s">
        <v>1173</v>
      </c>
      <c r="N4287" s="28">
        <v>915.09</v>
      </c>
    </row>
    <row r="4288" spans="13:14" ht="15" x14ac:dyDescent="0.35">
      <c r="M4288" s="27" t="s">
        <v>1173</v>
      </c>
      <c r="N4288" s="28">
        <v>435.37</v>
      </c>
    </row>
    <row r="4289" spans="13:14" ht="15" x14ac:dyDescent="0.35">
      <c r="M4289" s="27" t="s">
        <v>1173</v>
      </c>
      <c r="N4289" s="28">
        <v>780.62</v>
      </c>
    </row>
    <row r="4290" spans="13:14" ht="15" x14ac:dyDescent="0.35">
      <c r="M4290" s="27" t="s">
        <v>1180</v>
      </c>
      <c r="N4290" s="28">
        <v>605.24</v>
      </c>
    </row>
    <row r="4291" spans="13:14" ht="15" x14ac:dyDescent="0.35">
      <c r="M4291" s="27" t="s">
        <v>1161</v>
      </c>
      <c r="N4291" s="28">
        <v>4704.4799999999996</v>
      </c>
    </row>
    <row r="4292" spans="13:14" ht="15" x14ac:dyDescent="0.35">
      <c r="M4292" s="27" t="s">
        <v>1206</v>
      </c>
      <c r="N4292" s="28">
        <v>980.04</v>
      </c>
    </row>
    <row r="4293" spans="13:14" ht="15" x14ac:dyDescent="0.35">
      <c r="M4293" s="27" t="s">
        <v>1173</v>
      </c>
      <c r="N4293" s="28">
        <v>722.9</v>
      </c>
    </row>
    <row r="4294" spans="13:14" ht="15" x14ac:dyDescent="0.35">
      <c r="M4294" s="27" t="s">
        <v>1173</v>
      </c>
      <c r="N4294" s="28">
        <v>539.07000000000005</v>
      </c>
    </row>
    <row r="4295" spans="13:14" ht="15" x14ac:dyDescent="0.35">
      <c r="M4295" s="27" t="s">
        <v>1173</v>
      </c>
      <c r="N4295" s="28">
        <v>930.45</v>
      </c>
    </row>
    <row r="4296" spans="13:14" ht="15" x14ac:dyDescent="0.35">
      <c r="M4296" s="27" t="s">
        <v>1161</v>
      </c>
      <c r="N4296" s="28">
        <v>284.64999999999998</v>
      </c>
    </row>
    <row r="4297" spans="13:14" ht="15" x14ac:dyDescent="0.35">
      <c r="M4297" s="27" t="s">
        <v>1161</v>
      </c>
      <c r="N4297" s="28">
        <v>190.63</v>
      </c>
    </row>
    <row r="4298" spans="13:14" ht="15" x14ac:dyDescent="0.35">
      <c r="M4298" s="27" t="s">
        <v>1161</v>
      </c>
      <c r="N4298" s="28">
        <v>428.31</v>
      </c>
    </row>
    <row r="4299" spans="13:14" ht="15" x14ac:dyDescent="0.35">
      <c r="M4299" s="27" t="s">
        <v>1161</v>
      </c>
      <c r="N4299" s="28">
        <v>370.98</v>
      </c>
    </row>
    <row r="4300" spans="13:14" ht="15" x14ac:dyDescent="0.35">
      <c r="M4300" s="27" t="s">
        <v>1161</v>
      </c>
      <c r="N4300" s="28">
        <v>210.49</v>
      </c>
    </row>
    <row r="4301" spans="13:14" ht="15" x14ac:dyDescent="0.35">
      <c r="M4301" s="27" t="s">
        <v>1161</v>
      </c>
      <c r="N4301" s="28">
        <v>137.88</v>
      </c>
    </row>
    <row r="4302" spans="13:14" ht="15" x14ac:dyDescent="0.35">
      <c r="M4302" s="27" t="s">
        <v>1161</v>
      </c>
      <c r="N4302" s="28">
        <v>302.68</v>
      </c>
    </row>
    <row r="4303" spans="13:14" ht="15" x14ac:dyDescent="0.35">
      <c r="M4303" s="27" t="s">
        <v>1161</v>
      </c>
      <c r="N4303" s="28">
        <v>192</v>
      </c>
    </row>
    <row r="4304" spans="13:14" ht="15" x14ac:dyDescent="0.35">
      <c r="M4304" s="27" t="s">
        <v>1161</v>
      </c>
      <c r="N4304" s="28">
        <v>1851.08</v>
      </c>
    </row>
    <row r="4305" spans="13:14" ht="15" x14ac:dyDescent="0.35">
      <c r="M4305" s="27" t="s">
        <v>1161</v>
      </c>
      <c r="N4305" s="28">
        <v>301.39999999999998</v>
      </c>
    </row>
    <row r="4306" spans="13:14" ht="15" x14ac:dyDescent="0.35">
      <c r="M4306" s="27" t="s">
        <v>1161</v>
      </c>
      <c r="N4306" s="28">
        <v>601.61</v>
      </c>
    </row>
    <row r="4307" spans="13:14" ht="15" x14ac:dyDescent="0.35">
      <c r="M4307" s="27" t="s">
        <v>1161</v>
      </c>
      <c r="N4307" s="28">
        <v>916.68</v>
      </c>
    </row>
    <row r="4308" spans="13:14" ht="15" x14ac:dyDescent="0.35">
      <c r="M4308" s="27" t="s">
        <v>1161</v>
      </c>
      <c r="N4308" s="28">
        <v>371.89</v>
      </c>
    </row>
    <row r="4309" spans="13:14" ht="15" x14ac:dyDescent="0.35">
      <c r="M4309" s="27" t="s">
        <v>1161</v>
      </c>
      <c r="N4309" s="28">
        <v>76.069999999999993</v>
      </c>
    </row>
    <row r="4310" spans="13:14" ht="15" x14ac:dyDescent="0.35">
      <c r="M4310" s="27" t="s">
        <v>1161</v>
      </c>
      <c r="N4310" s="28">
        <v>91.2</v>
      </c>
    </row>
    <row r="4311" spans="13:14" ht="15" x14ac:dyDescent="0.35">
      <c r="M4311" s="27" t="s">
        <v>1161</v>
      </c>
      <c r="N4311" s="28">
        <v>195.38</v>
      </c>
    </row>
    <row r="4312" spans="13:14" ht="15" x14ac:dyDescent="0.35">
      <c r="M4312" s="27" t="s">
        <v>1161</v>
      </c>
      <c r="N4312" s="28">
        <v>301.10000000000002</v>
      </c>
    </row>
    <row r="4313" spans="13:14" ht="15" x14ac:dyDescent="0.35">
      <c r="M4313" s="27" t="s">
        <v>1161</v>
      </c>
      <c r="N4313" s="28">
        <v>191.43</v>
      </c>
    </row>
    <row r="4314" spans="13:14" ht="15" x14ac:dyDescent="0.35">
      <c r="M4314" s="27" t="s">
        <v>1161</v>
      </c>
      <c r="N4314" s="28">
        <v>61.23</v>
      </c>
    </row>
    <row r="4315" spans="13:14" ht="15" x14ac:dyDescent="0.35">
      <c r="M4315" s="27" t="s">
        <v>1161</v>
      </c>
      <c r="N4315" s="28">
        <v>477.95</v>
      </c>
    </row>
    <row r="4316" spans="13:14" ht="15" x14ac:dyDescent="0.35">
      <c r="M4316" s="27" t="s">
        <v>1161</v>
      </c>
      <c r="N4316" s="28">
        <v>351.97</v>
      </c>
    </row>
    <row r="4317" spans="13:14" ht="15" x14ac:dyDescent="0.35">
      <c r="M4317" s="27" t="s">
        <v>1161</v>
      </c>
      <c r="N4317" s="28">
        <v>660.38</v>
      </c>
    </row>
    <row r="4318" spans="13:14" ht="15" x14ac:dyDescent="0.35">
      <c r="M4318" s="27" t="s">
        <v>1183</v>
      </c>
      <c r="N4318" s="28">
        <v>12708.94</v>
      </c>
    </row>
    <row r="4319" spans="13:14" ht="15" x14ac:dyDescent="0.35">
      <c r="M4319" s="27" t="s">
        <v>1173</v>
      </c>
      <c r="N4319" s="28">
        <v>1266.17</v>
      </c>
    </row>
    <row r="4320" spans="13:14" ht="15" x14ac:dyDescent="0.35">
      <c r="M4320" s="27" t="s">
        <v>1173</v>
      </c>
      <c r="N4320" s="28">
        <v>396.48</v>
      </c>
    </row>
    <row r="4321" spans="13:14" ht="15" x14ac:dyDescent="0.35">
      <c r="M4321" s="27" t="s">
        <v>1161</v>
      </c>
      <c r="N4321" s="28">
        <v>59.85</v>
      </c>
    </row>
    <row r="4322" spans="13:14" ht="15" x14ac:dyDescent="0.35">
      <c r="M4322" s="27" t="s">
        <v>1161</v>
      </c>
      <c r="N4322" s="28">
        <v>592.97</v>
      </c>
    </row>
    <row r="4323" spans="13:14" ht="15" x14ac:dyDescent="0.35">
      <c r="M4323" s="27" t="s">
        <v>1161</v>
      </c>
      <c r="N4323" s="28">
        <v>234.01</v>
      </c>
    </row>
    <row r="4324" spans="13:14" ht="15" x14ac:dyDescent="0.35">
      <c r="M4324" s="27" t="s">
        <v>1161</v>
      </c>
      <c r="N4324" s="28">
        <v>184.28</v>
      </c>
    </row>
    <row r="4325" spans="13:14" ht="15" x14ac:dyDescent="0.35">
      <c r="M4325" s="27" t="s">
        <v>1161</v>
      </c>
      <c r="N4325" s="28">
        <v>98.35</v>
      </c>
    </row>
    <row r="4326" spans="13:14" ht="15" x14ac:dyDescent="0.35">
      <c r="M4326" s="27" t="s">
        <v>1173</v>
      </c>
      <c r="N4326" s="28">
        <v>739.92</v>
      </c>
    </row>
    <row r="4327" spans="13:14" ht="15" x14ac:dyDescent="0.35">
      <c r="M4327" s="27" t="s">
        <v>1173</v>
      </c>
      <c r="N4327" s="28">
        <v>571.73</v>
      </c>
    </row>
    <row r="4328" spans="13:14" ht="15" x14ac:dyDescent="0.35">
      <c r="M4328" s="27" t="s">
        <v>1173</v>
      </c>
      <c r="N4328" s="28">
        <v>577.86</v>
      </c>
    </row>
    <row r="4329" spans="13:14" ht="15" x14ac:dyDescent="0.35">
      <c r="M4329" s="27" t="s">
        <v>1173</v>
      </c>
      <c r="N4329" s="28">
        <v>805.76</v>
      </c>
    </row>
    <row r="4330" spans="13:14" ht="15" x14ac:dyDescent="0.35">
      <c r="M4330" s="27" t="s">
        <v>1173</v>
      </c>
      <c r="N4330" s="28">
        <v>727.2</v>
      </c>
    </row>
    <row r="4331" spans="13:14" ht="15" x14ac:dyDescent="0.35">
      <c r="M4331" s="27" t="s">
        <v>1173</v>
      </c>
      <c r="N4331" s="28">
        <v>1403.6</v>
      </c>
    </row>
    <row r="4332" spans="13:14" ht="15" x14ac:dyDescent="0.35">
      <c r="M4332" s="27" t="s">
        <v>1180</v>
      </c>
      <c r="N4332" s="28">
        <v>741.37</v>
      </c>
    </row>
    <row r="4333" spans="13:14" ht="15" x14ac:dyDescent="0.35">
      <c r="M4333" s="27" t="s">
        <v>1178</v>
      </c>
      <c r="N4333" s="28">
        <v>93.9</v>
      </c>
    </row>
    <row r="4334" spans="13:14" ht="15" x14ac:dyDescent="0.35">
      <c r="M4334" s="27" t="s">
        <v>1161</v>
      </c>
      <c r="N4334" s="28">
        <v>164.68</v>
      </c>
    </row>
    <row r="4335" spans="13:14" ht="15" x14ac:dyDescent="0.35">
      <c r="M4335" s="27" t="s">
        <v>1161</v>
      </c>
      <c r="N4335" s="28">
        <v>272.47000000000003</v>
      </c>
    </row>
    <row r="4336" spans="13:14" ht="15" x14ac:dyDescent="0.35">
      <c r="M4336" s="27" t="s">
        <v>1161</v>
      </c>
      <c r="N4336" s="28">
        <v>2435.1</v>
      </c>
    </row>
    <row r="4337" spans="13:14" ht="15" x14ac:dyDescent="0.35">
      <c r="M4337" s="27" t="s">
        <v>1161</v>
      </c>
      <c r="N4337" s="28">
        <v>1564.73</v>
      </c>
    </row>
    <row r="4338" spans="13:14" ht="15" x14ac:dyDescent="0.35">
      <c r="M4338" s="27" t="s">
        <v>1161</v>
      </c>
      <c r="N4338" s="28">
        <v>1185.53</v>
      </c>
    </row>
    <row r="4339" spans="13:14" ht="15" x14ac:dyDescent="0.35">
      <c r="M4339" s="27" t="s">
        <v>1180</v>
      </c>
      <c r="N4339" s="28">
        <v>609.36</v>
      </c>
    </row>
    <row r="4340" spans="13:14" ht="15" x14ac:dyDescent="0.35">
      <c r="M4340" s="27" t="s">
        <v>1181</v>
      </c>
      <c r="N4340" s="28">
        <v>591.71</v>
      </c>
    </row>
    <row r="4341" spans="13:14" ht="15" x14ac:dyDescent="0.35">
      <c r="M4341" s="27" t="s">
        <v>1181</v>
      </c>
      <c r="N4341" s="28">
        <v>1053.9000000000001</v>
      </c>
    </row>
    <row r="4342" spans="13:14" ht="15" x14ac:dyDescent="0.35">
      <c r="M4342" s="27" t="s">
        <v>1181</v>
      </c>
      <c r="N4342" s="28">
        <v>943.8</v>
      </c>
    </row>
    <row r="4343" spans="13:14" ht="15" x14ac:dyDescent="0.35">
      <c r="M4343" s="27" t="s">
        <v>1181</v>
      </c>
      <c r="N4343" s="28">
        <v>1963.9</v>
      </c>
    </row>
    <row r="4344" spans="13:14" ht="15" x14ac:dyDescent="0.35">
      <c r="M4344" s="27" t="s">
        <v>1181</v>
      </c>
      <c r="N4344" s="28">
        <v>2230.6</v>
      </c>
    </row>
    <row r="4345" spans="13:14" ht="15" x14ac:dyDescent="0.35">
      <c r="M4345" s="27" t="s">
        <v>1161</v>
      </c>
      <c r="N4345" s="28">
        <v>210.46</v>
      </c>
    </row>
    <row r="4346" spans="13:14" ht="15" x14ac:dyDescent="0.35">
      <c r="M4346" s="27" t="s">
        <v>1178</v>
      </c>
      <c r="N4346" s="28">
        <v>400</v>
      </c>
    </row>
    <row r="4347" spans="13:14" ht="15" x14ac:dyDescent="0.35">
      <c r="M4347" s="27" t="s">
        <v>1212</v>
      </c>
      <c r="N4347" s="28">
        <v>4377.1000000000004</v>
      </c>
    </row>
    <row r="4348" spans="13:14" ht="15" x14ac:dyDescent="0.35">
      <c r="M4348" s="27" t="s">
        <v>1158</v>
      </c>
      <c r="N4348" s="28">
        <v>26000</v>
      </c>
    </row>
    <row r="4349" spans="13:14" ht="15" x14ac:dyDescent="0.35">
      <c r="M4349" s="27" t="s">
        <v>1202</v>
      </c>
      <c r="N4349" s="28">
        <v>360</v>
      </c>
    </row>
    <row r="4350" spans="13:14" ht="15" x14ac:dyDescent="0.35">
      <c r="M4350" s="27" t="s">
        <v>1207</v>
      </c>
      <c r="N4350" s="28">
        <v>100</v>
      </c>
    </row>
    <row r="4351" spans="13:14" ht="15" x14ac:dyDescent="0.35">
      <c r="M4351" s="27" t="s">
        <v>1190</v>
      </c>
      <c r="N4351" s="28">
        <v>1596.9</v>
      </c>
    </row>
    <row r="4352" spans="13:14" ht="15" x14ac:dyDescent="0.35">
      <c r="M4352" s="27" t="s">
        <v>1161</v>
      </c>
      <c r="N4352" s="28">
        <v>573.47</v>
      </c>
    </row>
    <row r="4353" spans="13:14" ht="15" x14ac:dyDescent="0.35">
      <c r="M4353" s="27" t="s">
        <v>1161</v>
      </c>
      <c r="N4353" s="28">
        <v>358.42</v>
      </c>
    </row>
    <row r="4354" spans="13:14" ht="15" x14ac:dyDescent="0.35">
      <c r="M4354" s="27" t="s">
        <v>1161</v>
      </c>
      <c r="N4354" s="28">
        <v>285.75</v>
      </c>
    </row>
    <row r="4355" spans="13:14" ht="15" x14ac:dyDescent="0.35">
      <c r="M4355" s="27" t="s">
        <v>1173</v>
      </c>
      <c r="N4355" s="28">
        <v>545.25</v>
      </c>
    </row>
    <row r="4356" spans="13:14" ht="15" x14ac:dyDescent="0.35">
      <c r="M4356" s="27" t="s">
        <v>1173</v>
      </c>
      <c r="N4356" s="28">
        <v>580.63</v>
      </c>
    </row>
    <row r="4357" spans="13:14" ht="15" x14ac:dyDescent="0.35">
      <c r="M4357" s="27" t="s">
        <v>1173</v>
      </c>
      <c r="N4357" s="28">
        <v>471.14</v>
      </c>
    </row>
    <row r="4358" spans="13:14" ht="15" x14ac:dyDescent="0.35">
      <c r="M4358" s="27" t="s">
        <v>1161</v>
      </c>
      <c r="N4358" s="28">
        <v>5035</v>
      </c>
    </row>
    <row r="4359" spans="13:14" ht="15" x14ac:dyDescent="0.35">
      <c r="M4359" s="27" t="s">
        <v>1161</v>
      </c>
      <c r="N4359" s="28">
        <v>875.4</v>
      </c>
    </row>
    <row r="4360" spans="13:14" ht="15" x14ac:dyDescent="0.35">
      <c r="M4360" s="27" t="s">
        <v>1161</v>
      </c>
      <c r="N4360" s="28">
        <v>1223.79</v>
      </c>
    </row>
    <row r="4361" spans="13:14" ht="15" x14ac:dyDescent="0.35">
      <c r="M4361" s="27" t="s">
        <v>1209</v>
      </c>
      <c r="N4361" s="28">
        <v>1240</v>
      </c>
    </row>
    <row r="4362" spans="13:14" ht="15" x14ac:dyDescent="0.35">
      <c r="M4362" s="27" t="s">
        <v>1201</v>
      </c>
      <c r="N4362" s="28">
        <v>2805</v>
      </c>
    </row>
    <row r="4363" spans="13:14" ht="15" x14ac:dyDescent="0.35">
      <c r="M4363" s="27" t="s">
        <v>1180</v>
      </c>
      <c r="N4363" s="28">
        <v>1003.83</v>
      </c>
    </row>
    <row r="4364" spans="13:14" ht="15" x14ac:dyDescent="0.35">
      <c r="M4364" s="27" t="s">
        <v>1181</v>
      </c>
      <c r="N4364" s="28">
        <v>2163</v>
      </c>
    </row>
    <row r="4365" spans="13:14" ht="15" x14ac:dyDescent="0.35">
      <c r="M4365" s="27" t="s">
        <v>1181</v>
      </c>
      <c r="N4365" s="28">
        <v>763.03</v>
      </c>
    </row>
    <row r="4366" spans="13:14" ht="15" x14ac:dyDescent="0.35">
      <c r="M4366" s="27" t="s">
        <v>1181</v>
      </c>
      <c r="N4366" s="28">
        <v>763.03</v>
      </c>
    </row>
    <row r="4367" spans="13:14" ht="15" x14ac:dyDescent="0.35">
      <c r="M4367" s="27" t="s">
        <v>1181</v>
      </c>
      <c r="N4367" s="28">
        <v>2044.1</v>
      </c>
    </row>
    <row r="4368" spans="13:14" ht="15" x14ac:dyDescent="0.35">
      <c r="M4368" s="27" t="s">
        <v>1180</v>
      </c>
      <c r="N4368" s="28">
        <v>1005.44</v>
      </c>
    </row>
    <row r="4369" spans="13:14" ht="15" x14ac:dyDescent="0.35">
      <c r="M4369" s="27" t="s">
        <v>1181</v>
      </c>
      <c r="N4369" s="28">
        <v>599.59</v>
      </c>
    </row>
    <row r="4370" spans="13:14" ht="15" x14ac:dyDescent="0.35">
      <c r="M4370" s="27" t="s">
        <v>1173</v>
      </c>
      <c r="N4370" s="28">
        <v>-1466.93</v>
      </c>
    </row>
    <row r="4371" spans="13:14" ht="15" x14ac:dyDescent="0.35">
      <c r="M4371" s="27" t="s">
        <v>1208</v>
      </c>
      <c r="N4371" s="28">
        <v>1466.93</v>
      </c>
    </row>
    <row r="4372" spans="13:14" ht="15" x14ac:dyDescent="0.35">
      <c r="M4372" s="27" t="s">
        <v>1181</v>
      </c>
      <c r="N4372" s="28">
        <v>1024.1300000000001</v>
      </c>
    </row>
    <row r="4373" spans="13:14" ht="15" x14ac:dyDescent="0.35">
      <c r="M4373" s="27" t="s">
        <v>1161</v>
      </c>
      <c r="N4373" s="28">
        <v>3329.89</v>
      </c>
    </row>
    <row r="4374" spans="13:14" ht="15" x14ac:dyDescent="0.35">
      <c r="M4374" s="27" t="s">
        <v>1161</v>
      </c>
      <c r="N4374" s="28">
        <v>140.97999999999999</v>
      </c>
    </row>
    <row r="4375" spans="13:14" ht="15" x14ac:dyDescent="0.35">
      <c r="M4375" s="27" t="s">
        <v>1161</v>
      </c>
      <c r="N4375" s="28">
        <v>240.72</v>
      </c>
    </row>
    <row r="4376" spans="13:14" ht="15" x14ac:dyDescent="0.35">
      <c r="M4376" s="27" t="s">
        <v>1161</v>
      </c>
      <c r="N4376" s="28">
        <v>253.22</v>
      </c>
    </row>
    <row r="4377" spans="13:14" ht="15" x14ac:dyDescent="0.35">
      <c r="M4377" s="27" t="s">
        <v>1170</v>
      </c>
      <c r="N4377" s="28">
        <v>1500</v>
      </c>
    </row>
    <row r="4378" spans="13:14" ht="15" x14ac:dyDescent="0.35">
      <c r="M4378" s="27" t="s">
        <v>1173</v>
      </c>
      <c r="N4378" s="28">
        <v>1124.8699999999999</v>
      </c>
    </row>
    <row r="4379" spans="13:14" ht="15" x14ac:dyDescent="0.35">
      <c r="M4379" s="27" t="s">
        <v>1173</v>
      </c>
      <c r="N4379" s="28">
        <v>676.55</v>
      </c>
    </row>
    <row r="4380" spans="13:14" ht="15" x14ac:dyDescent="0.35">
      <c r="M4380" s="27" t="s">
        <v>1173</v>
      </c>
      <c r="N4380" s="28">
        <v>620.22</v>
      </c>
    </row>
    <row r="4381" spans="13:14" ht="15" x14ac:dyDescent="0.35">
      <c r="M4381" s="27" t="s">
        <v>1173</v>
      </c>
      <c r="N4381" s="28">
        <v>577.95000000000005</v>
      </c>
    </row>
    <row r="4382" spans="13:14" ht="15" x14ac:dyDescent="0.35">
      <c r="M4382" s="27" t="s">
        <v>1208</v>
      </c>
      <c r="N4382" s="28">
        <v>1561.64</v>
      </c>
    </row>
    <row r="4383" spans="13:14" ht="15" x14ac:dyDescent="0.35">
      <c r="M4383" s="27" t="s">
        <v>1173</v>
      </c>
      <c r="N4383" s="28">
        <v>665.2</v>
      </c>
    </row>
    <row r="4384" spans="13:14" ht="15" x14ac:dyDescent="0.35">
      <c r="M4384" s="27" t="s">
        <v>1161</v>
      </c>
      <c r="N4384" s="28">
        <v>280.52999999999997</v>
      </c>
    </row>
    <row r="4385" spans="13:14" ht="15" x14ac:dyDescent="0.35">
      <c r="M4385" s="27" t="s">
        <v>1161</v>
      </c>
      <c r="N4385" s="28">
        <v>2367.63</v>
      </c>
    </row>
    <row r="4386" spans="13:14" ht="15" x14ac:dyDescent="0.35">
      <c r="M4386" s="27" t="s">
        <v>1161</v>
      </c>
      <c r="N4386" s="28">
        <v>1889.74</v>
      </c>
    </row>
    <row r="4387" spans="13:14" ht="15" x14ac:dyDescent="0.35">
      <c r="M4387" s="27" t="s">
        <v>1173</v>
      </c>
      <c r="N4387" s="28">
        <v>886</v>
      </c>
    </row>
    <row r="4388" spans="13:14" ht="15" x14ac:dyDescent="0.35">
      <c r="M4388" s="27" t="s">
        <v>1172</v>
      </c>
      <c r="N4388" s="28">
        <v>856.6</v>
      </c>
    </row>
    <row r="4389" spans="13:14" ht="15" x14ac:dyDescent="0.35">
      <c r="M4389" s="27" t="s">
        <v>1181</v>
      </c>
      <c r="N4389" s="28">
        <v>705.79</v>
      </c>
    </row>
    <row r="4390" spans="13:14" ht="15" x14ac:dyDescent="0.35">
      <c r="M4390" s="27" t="s">
        <v>1180</v>
      </c>
      <c r="N4390" s="28">
        <v>814.79</v>
      </c>
    </row>
    <row r="4391" spans="13:14" ht="15" x14ac:dyDescent="0.35">
      <c r="M4391" s="27" t="s">
        <v>1173</v>
      </c>
      <c r="N4391" s="28">
        <v>869.9</v>
      </c>
    </row>
    <row r="4392" spans="13:14" ht="15" x14ac:dyDescent="0.35">
      <c r="M4392" s="27" t="s">
        <v>1173</v>
      </c>
      <c r="N4392" s="28">
        <v>686.92</v>
      </c>
    </row>
    <row r="4393" spans="13:14" ht="15" x14ac:dyDescent="0.35">
      <c r="M4393" s="27" t="s">
        <v>1180</v>
      </c>
      <c r="N4393" s="28">
        <v>682.9</v>
      </c>
    </row>
    <row r="4394" spans="13:14" ht="15" x14ac:dyDescent="0.35">
      <c r="M4394" s="27" t="s">
        <v>1195</v>
      </c>
      <c r="N4394" s="28">
        <v>1210</v>
      </c>
    </row>
    <row r="4395" spans="13:14" ht="15" x14ac:dyDescent="0.35">
      <c r="M4395" s="27" t="s">
        <v>1185</v>
      </c>
      <c r="N4395" s="28">
        <v>5083.7</v>
      </c>
    </row>
    <row r="4396" spans="13:14" ht="15" x14ac:dyDescent="0.35">
      <c r="M4396" s="27" t="s">
        <v>1173</v>
      </c>
      <c r="N4396" s="28">
        <v>657.25</v>
      </c>
    </row>
    <row r="4397" spans="13:14" ht="15" x14ac:dyDescent="0.35">
      <c r="M4397" s="27" t="s">
        <v>1161</v>
      </c>
      <c r="N4397" s="28">
        <v>3367.39</v>
      </c>
    </row>
    <row r="4398" spans="13:14" ht="15" x14ac:dyDescent="0.35">
      <c r="M4398" s="27" t="s">
        <v>1173</v>
      </c>
      <c r="N4398" s="28">
        <v>580.33000000000004</v>
      </c>
    </row>
    <row r="4399" spans="13:14" ht="15" x14ac:dyDescent="0.35">
      <c r="M4399" s="27" t="s">
        <v>1208</v>
      </c>
      <c r="N4399" s="28">
        <v>1282.27</v>
      </c>
    </row>
    <row r="4400" spans="13:14" ht="15" x14ac:dyDescent="0.35">
      <c r="M4400" s="27" t="s">
        <v>1161</v>
      </c>
      <c r="N4400" s="28">
        <v>237.96</v>
      </c>
    </row>
    <row r="4401" spans="13:14" ht="15" x14ac:dyDescent="0.35">
      <c r="M4401" s="27" t="s">
        <v>1161</v>
      </c>
      <c r="N4401" s="28">
        <v>358</v>
      </c>
    </row>
    <row r="4402" spans="13:14" ht="15" x14ac:dyDescent="0.35">
      <c r="M4402" s="27" t="s">
        <v>1161</v>
      </c>
      <c r="N4402" s="28">
        <v>256.89</v>
      </c>
    </row>
    <row r="4403" spans="13:14" ht="15" x14ac:dyDescent="0.35">
      <c r="M4403" s="27" t="s">
        <v>1173</v>
      </c>
      <c r="N4403" s="28">
        <v>509.7</v>
      </c>
    </row>
    <row r="4404" spans="13:14" ht="15" x14ac:dyDescent="0.35">
      <c r="M4404" s="27" t="s">
        <v>1172</v>
      </c>
      <c r="N4404" s="28">
        <v>1457.18</v>
      </c>
    </row>
    <row r="4405" spans="13:14" ht="15" x14ac:dyDescent="0.35">
      <c r="M4405" s="27" t="s">
        <v>1173</v>
      </c>
      <c r="N4405" s="28">
        <v>890.9</v>
      </c>
    </row>
    <row r="4406" spans="13:14" ht="15" x14ac:dyDescent="0.35">
      <c r="M4406" s="27" t="s">
        <v>1173</v>
      </c>
      <c r="N4406" s="28">
        <v>454.74</v>
      </c>
    </row>
    <row r="4407" spans="13:14" ht="15" x14ac:dyDescent="0.35">
      <c r="M4407" s="27" t="s">
        <v>1161</v>
      </c>
      <c r="N4407" s="28">
        <v>1022.08</v>
      </c>
    </row>
    <row r="4408" spans="13:14" ht="15" x14ac:dyDescent="0.35">
      <c r="M4408" s="27" t="s">
        <v>1161</v>
      </c>
      <c r="N4408" s="28">
        <v>1416.74</v>
      </c>
    </row>
    <row r="4409" spans="13:14" ht="15" x14ac:dyDescent="0.35">
      <c r="M4409" s="27" t="s">
        <v>1173</v>
      </c>
      <c r="N4409" s="28">
        <v>1502.36</v>
      </c>
    </row>
    <row r="4410" spans="13:14" ht="15" x14ac:dyDescent="0.35">
      <c r="M4410" s="27" t="s">
        <v>1181</v>
      </c>
      <c r="N4410" s="28">
        <v>573.27</v>
      </c>
    </row>
    <row r="4411" spans="13:14" ht="15" x14ac:dyDescent="0.35">
      <c r="M4411" s="27" t="s">
        <v>1161</v>
      </c>
      <c r="N4411" s="28">
        <v>1487.76</v>
      </c>
    </row>
    <row r="4412" spans="13:14" ht="15" x14ac:dyDescent="0.35">
      <c r="M4412" s="27" t="s">
        <v>1161</v>
      </c>
      <c r="N4412" s="28">
        <v>137.88999999999999</v>
      </c>
    </row>
    <row r="4413" spans="13:14" ht="15" x14ac:dyDescent="0.35">
      <c r="M4413" s="27" t="s">
        <v>1161</v>
      </c>
      <c r="N4413" s="28">
        <v>2847.24</v>
      </c>
    </row>
    <row r="4414" spans="13:14" ht="15" x14ac:dyDescent="0.35">
      <c r="M4414" s="27" t="s">
        <v>1161</v>
      </c>
      <c r="N4414" s="28">
        <v>261.23</v>
      </c>
    </row>
    <row r="4415" spans="13:14" ht="15" x14ac:dyDescent="0.35">
      <c r="M4415" s="27" t="s">
        <v>1161</v>
      </c>
      <c r="N4415" s="28">
        <v>133.16</v>
      </c>
    </row>
    <row r="4416" spans="13:14" ht="15" x14ac:dyDescent="0.35">
      <c r="M4416" s="27" t="s">
        <v>1161</v>
      </c>
      <c r="N4416" s="28">
        <v>249.64</v>
      </c>
    </row>
    <row r="4417" spans="13:14" ht="15" x14ac:dyDescent="0.35">
      <c r="M4417" s="27" t="s">
        <v>1161</v>
      </c>
      <c r="N4417" s="28">
        <v>350.17</v>
      </c>
    </row>
    <row r="4418" spans="13:14" ht="15" x14ac:dyDescent="0.35">
      <c r="M4418" s="27" t="s">
        <v>1161</v>
      </c>
      <c r="N4418" s="28">
        <v>147.47999999999999</v>
      </c>
    </row>
    <row r="4419" spans="13:14" ht="15" x14ac:dyDescent="0.35">
      <c r="M4419" s="27" t="s">
        <v>1161</v>
      </c>
      <c r="N4419" s="28">
        <v>38.979999999999997</v>
      </c>
    </row>
    <row r="4420" spans="13:14" ht="15" x14ac:dyDescent="0.35">
      <c r="M4420" s="27" t="s">
        <v>1178</v>
      </c>
      <c r="N4420" s="28">
        <v>264</v>
      </c>
    </row>
    <row r="4421" spans="13:14" ht="15" x14ac:dyDescent="0.35">
      <c r="M4421" s="27" t="s">
        <v>1173</v>
      </c>
      <c r="N4421" s="28">
        <v>909.97</v>
      </c>
    </row>
    <row r="4422" spans="13:14" ht="15" x14ac:dyDescent="0.35">
      <c r="M4422" s="27" t="s">
        <v>1190</v>
      </c>
      <c r="N4422" s="28">
        <v>1125.3699999999999</v>
      </c>
    </row>
    <row r="4423" spans="13:14" ht="15" x14ac:dyDescent="0.35">
      <c r="M4423" s="27" t="s">
        <v>1173</v>
      </c>
      <c r="N4423" s="28">
        <v>673.65</v>
      </c>
    </row>
    <row r="4424" spans="13:14" ht="15" x14ac:dyDescent="0.35">
      <c r="M4424" s="27" t="s">
        <v>1173</v>
      </c>
      <c r="N4424" s="28">
        <v>706.4</v>
      </c>
    </row>
    <row r="4425" spans="13:14" ht="15" x14ac:dyDescent="0.35">
      <c r="M4425" s="27" t="s">
        <v>1161</v>
      </c>
      <c r="N4425" s="28">
        <v>1938.98</v>
      </c>
    </row>
    <row r="4426" spans="13:14" ht="15" x14ac:dyDescent="0.35">
      <c r="M4426" s="27" t="s">
        <v>1181</v>
      </c>
      <c r="N4426" s="28">
        <v>341.92</v>
      </c>
    </row>
    <row r="4427" spans="13:14" ht="15" x14ac:dyDescent="0.35">
      <c r="M4427" s="27" t="s">
        <v>1181</v>
      </c>
      <c r="N4427" s="28">
        <v>491.9</v>
      </c>
    </row>
    <row r="4428" spans="13:14" ht="15" x14ac:dyDescent="0.35">
      <c r="M4428" s="27" t="s">
        <v>1181</v>
      </c>
      <c r="N4428" s="28">
        <v>520.62</v>
      </c>
    </row>
    <row r="4429" spans="13:14" ht="15" x14ac:dyDescent="0.35">
      <c r="M4429" s="27" t="s">
        <v>1181</v>
      </c>
      <c r="N4429" s="28">
        <v>660.5</v>
      </c>
    </row>
    <row r="4430" spans="13:14" ht="15" x14ac:dyDescent="0.35">
      <c r="M4430" s="27" t="s">
        <v>1181</v>
      </c>
      <c r="N4430" s="28">
        <v>857.93</v>
      </c>
    </row>
    <row r="4431" spans="13:14" ht="15" x14ac:dyDescent="0.35">
      <c r="M4431" s="27" t="s">
        <v>1161</v>
      </c>
      <c r="N4431" s="28">
        <v>264.8</v>
      </c>
    </row>
    <row r="4432" spans="13:14" ht="15" x14ac:dyDescent="0.35">
      <c r="M4432" s="27" t="s">
        <v>1161</v>
      </c>
      <c r="N4432" s="28">
        <v>9117.7199999999993</v>
      </c>
    </row>
    <row r="4433" spans="13:14" ht="15" x14ac:dyDescent="0.35">
      <c r="M4433" s="27" t="s">
        <v>1161</v>
      </c>
      <c r="N4433" s="28">
        <v>1018.71</v>
      </c>
    </row>
    <row r="4434" spans="13:14" ht="15" x14ac:dyDescent="0.35">
      <c r="M4434" s="27" t="s">
        <v>1161</v>
      </c>
      <c r="N4434" s="28">
        <v>395.25</v>
      </c>
    </row>
    <row r="4435" spans="13:14" ht="15" x14ac:dyDescent="0.35">
      <c r="M4435" s="27" t="s">
        <v>1161</v>
      </c>
      <c r="N4435" s="28">
        <v>9592.1</v>
      </c>
    </row>
    <row r="4436" spans="13:14" ht="15" x14ac:dyDescent="0.35">
      <c r="M4436" s="27" t="s">
        <v>1161</v>
      </c>
      <c r="N4436" s="28">
        <v>233.71</v>
      </c>
    </row>
    <row r="4437" spans="13:14" ht="15" x14ac:dyDescent="0.35">
      <c r="M4437" s="27" t="s">
        <v>1161</v>
      </c>
      <c r="N4437" s="28">
        <v>140.9</v>
      </c>
    </row>
    <row r="4438" spans="13:14" ht="15" x14ac:dyDescent="0.35">
      <c r="M4438" s="27" t="s">
        <v>1181</v>
      </c>
      <c r="N4438" s="28">
        <v>1044</v>
      </c>
    </row>
    <row r="4439" spans="13:14" ht="15" x14ac:dyDescent="0.35">
      <c r="M4439" s="27" t="s">
        <v>1181</v>
      </c>
      <c r="N4439" s="28">
        <v>923.01</v>
      </c>
    </row>
    <row r="4440" spans="13:14" ht="15" x14ac:dyDescent="0.35">
      <c r="M4440" s="27" t="s">
        <v>1181</v>
      </c>
      <c r="N4440" s="28">
        <v>3646.11</v>
      </c>
    </row>
    <row r="4441" spans="13:14" ht="15" x14ac:dyDescent="0.35">
      <c r="M4441" s="27" t="s">
        <v>1219</v>
      </c>
      <c r="N4441" s="28">
        <v>114709</v>
      </c>
    </row>
    <row r="4442" spans="13:14" ht="15" x14ac:dyDescent="0.35">
      <c r="M4442" s="27" t="s">
        <v>1181</v>
      </c>
      <c r="N4442" s="28">
        <v>1868.08</v>
      </c>
    </row>
    <row r="4443" spans="13:14" ht="15" x14ac:dyDescent="0.35">
      <c r="M4443" s="27" t="s">
        <v>1181</v>
      </c>
      <c r="N4443" s="28">
        <v>934.04</v>
      </c>
    </row>
    <row r="4444" spans="13:14" ht="15" x14ac:dyDescent="0.35">
      <c r="M4444" s="27" t="s">
        <v>1185</v>
      </c>
      <c r="N4444" s="28">
        <v>5021.76</v>
      </c>
    </row>
    <row r="4445" spans="13:14" ht="15" x14ac:dyDescent="0.35">
      <c r="M4445" s="27" t="s">
        <v>1173</v>
      </c>
      <c r="N4445" s="28">
        <v>991.99</v>
      </c>
    </row>
    <row r="4446" spans="13:14" ht="15" x14ac:dyDescent="0.35">
      <c r="M4446" s="27" t="s">
        <v>1181</v>
      </c>
      <c r="N4446" s="28">
        <v>2088</v>
      </c>
    </row>
    <row r="4447" spans="13:14" ht="15" x14ac:dyDescent="0.35">
      <c r="M4447" s="27" t="s">
        <v>1181</v>
      </c>
      <c r="N4447" s="28">
        <v>967.58</v>
      </c>
    </row>
    <row r="4448" spans="13:14" ht="15" x14ac:dyDescent="0.35">
      <c r="M4448" s="27" t="s">
        <v>1161</v>
      </c>
      <c r="N4448" s="28">
        <v>140.76</v>
      </c>
    </row>
    <row r="4449" spans="13:14" ht="15" x14ac:dyDescent="0.35">
      <c r="M4449" s="27" t="s">
        <v>1162</v>
      </c>
      <c r="N4449" s="28">
        <v>98.6</v>
      </c>
    </row>
    <row r="4450" spans="13:14" ht="15" x14ac:dyDescent="0.35">
      <c r="M4450" s="27" t="s">
        <v>1161</v>
      </c>
      <c r="N4450" s="28">
        <v>295.52</v>
      </c>
    </row>
    <row r="4451" spans="13:14" ht="15" x14ac:dyDescent="0.35">
      <c r="M4451" s="27" t="s">
        <v>1181</v>
      </c>
      <c r="N4451" s="28">
        <v>874.86</v>
      </c>
    </row>
    <row r="4452" spans="13:14" ht="15" x14ac:dyDescent="0.35">
      <c r="M4452" s="27" t="s">
        <v>1181</v>
      </c>
      <c r="N4452" s="28">
        <v>845.63</v>
      </c>
    </row>
    <row r="4453" spans="13:14" ht="15" x14ac:dyDescent="0.35">
      <c r="M4453" s="27" t="s">
        <v>1181</v>
      </c>
      <c r="N4453" s="28">
        <v>886.95</v>
      </c>
    </row>
    <row r="4454" spans="13:14" ht="15" x14ac:dyDescent="0.35">
      <c r="M4454" s="27" t="s">
        <v>1181</v>
      </c>
      <c r="N4454" s="28">
        <v>886.95</v>
      </c>
    </row>
    <row r="4455" spans="13:14" ht="15" x14ac:dyDescent="0.35">
      <c r="M4455" s="27" t="s">
        <v>1161</v>
      </c>
      <c r="N4455" s="28">
        <v>466.14</v>
      </c>
    </row>
    <row r="4456" spans="13:14" ht="15" x14ac:dyDescent="0.35">
      <c r="M4456" s="27" t="s">
        <v>1161</v>
      </c>
      <c r="N4456" s="28">
        <v>145.82</v>
      </c>
    </row>
    <row r="4457" spans="13:14" ht="15" x14ac:dyDescent="0.35">
      <c r="M4457" s="27" t="s">
        <v>1161</v>
      </c>
      <c r="N4457" s="28">
        <v>154.1</v>
      </c>
    </row>
    <row r="4458" spans="13:14" ht="15" x14ac:dyDescent="0.35">
      <c r="M4458" s="27" t="s">
        <v>1161</v>
      </c>
      <c r="N4458" s="28">
        <v>249.8</v>
      </c>
    </row>
    <row r="4459" spans="13:14" ht="15" x14ac:dyDescent="0.35">
      <c r="M4459" s="27" t="s">
        <v>1161</v>
      </c>
      <c r="N4459" s="28">
        <v>60</v>
      </c>
    </row>
    <row r="4460" spans="13:14" ht="15" x14ac:dyDescent="0.35">
      <c r="M4460" s="27" t="s">
        <v>1161</v>
      </c>
      <c r="N4460" s="28">
        <v>11.46</v>
      </c>
    </row>
    <row r="4461" spans="13:14" ht="15" x14ac:dyDescent="0.35">
      <c r="M4461" s="27" t="s">
        <v>1161</v>
      </c>
      <c r="N4461" s="28">
        <v>65.92</v>
      </c>
    </row>
    <row r="4462" spans="13:14" ht="15" x14ac:dyDescent="0.35">
      <c r="M4462" s="27" t="s">
        <v>1190</v>
      </c>
      <c r="N4462" s="28">
        <v>3110.66</v>
      </c>
    </row>
    <row r="4463" spans="13:14" ht="15" x14ac:dyDescent="0.35">
      <c r="M4463" s="27" t="s">
        <v>1161</v>
      </c>
      <c r="N4463" s="28">
        <v>1388.35</v>
      </c>
    </row>
    <row r="4464" spans="13:14" ht="15" x14ac:dyDescent="0.35">
      <c r="M4464" s="27" t="s">
        <v>1161</v>
      </c>
      <c r="N4464" s="28">
        <v>1391.9</v>
      </c>
    </row>
    <row r="4465" spans="13:14" ht="15" x14ac:dyDescent="0.35">
      <c r="M4465" s="27" t="s">
        <v>1161</v>
      </c>
      <c r="N4465" s="28">
        <v>157.16</v>
      </c>
    </row>
    <row r="4466" spans="13:14" ht="15" x14ac:dyDescent="0.35">
      <c r="M4466" s="27" t="s">
        <v>1161</v>
      </c>
      <c r="N4466" s="28">
        <v>184.87</v>
      </c>
    </row>
    <row r="4467" spans="13:14" ht="15" x14ac:dyDescent="0.35">
      <c r="M4467" s="27" t="s">
        <v>1161</v>
      </c>
      <c r="N4467" s="28">
        <v>174.18</v>
      </c>
    </row>
    <row r="4468" spans="13:14" ht="15" x14ac:dyDescent="0.35">
      <c r="M4468" s="27" t="s">
        <v>1161</v>
      </c>
      <c r="N4468" s="28">
        <v>239.37</v>
      </c>
    </row>
    <row r="4469" spans="13:14" ht="15" x14ac:dyDescent="0.35">
      <c r="M4469" s="27" t="s">
        <v>1161</v>
      </c>
      <c r="N4469" s="28">
        <v>259.95</v>
      </c>
    </row>
    <row r="4470" spans="13:14" ht="15" x14ac:dyDescent="0.35">
      <c r="M4470" s="27" t="s">
        <v>1161</v>
      </c>
      <c r="N4470" s="28">
        <v>591.22</v>
      </c>
    </row>
    <row r="4471" spans="13:14" ht="15" x14ac:dyDescent="0.35">
      <c r="M4471" s="27" t="s">
        <v>1161</v>
      </c>
      <c r="N4471" s="28">
        <v>8787.93</v>
      </c>
    </row>
    <row r="4472" spans="13:14" ht="15" x14ac:dyDescent="0.35">
      <c r="M4472" s="27" t="s">
        <v>1166</v>
      </c>
      <c r="N4472" s="28">
        <v>561.02</v>
      </c>
    </row>
    <row r="4473" spans="13:14" ht="15" x14ac:dyDescent="0.35">
      <c r="M4473" s="27" t="s">
        <v>1225</v>
      </c>
      <c r="N4473" s="28">
        <v>2483.6999999999998</v>
      </c>
    </row>
    <row r="4474" spans="13:14" ht="15" x14ac:dyDescent="0.35">
      <c r="M4474" s="27" t="s">
        <v>1161</v>
      </c>
      <c r="N4474" s="28">
        <v>878.26</v>
      </c>
    </row>
    <row r="4475" spans="13:14" ht="15" x14ac:dyDescent="0.35">
      <c r="M4475" s="27" t="s">
        <v>1161</v>
      </c>
      <c r="N4475" s="28">
        <v>162.57</v>
      </c>
    </row>
    <row r="4476" spans="13:14" ht="15" x14ac:dyDescent="0.35">
      <c r="M4476" s="27" t="s">
        <v>1161</v>
      </c>
      <c r="N4476" s="28">
        <v>120.36</v>
      </c>
    </row>
    <row r="4477" spans="13:14" ht="15" x14ac:dyDescent="0.35">
      <c r="M4477" s="27" t="s">
        <v>1161</v>
      </c>
      <c r="N4477" s="28">
        <v>176.97</v>
      </c>
    </row>
    <row r="4478" spans="13:14" ht="15" x14ac:dyDescent="0.35">
      <c r="M4478" s="27" t="s">
        <v>1173</v>
      </c>
      <c r="N4478" s="28">
        <v>219.59</v>
      </c>
    </row>
    <row r="4479" spans="13:14" ht="15" x14ac:dyDescent="0.35">
      <c r="M4479" s="27" t="s">
        <v>1173</v>
      </c>
      <c r="N4479" s="28">
        <v>1362.59</v>
      </c>
    </row>
    <row r="4480" spans="13:14" ht="15" x14ac:dyDescent="0.35">
      <c r="M4480" s="27" t="s">
        <v>1161</v>
      </c>
      <c r="N4480" s="28">
        <v>149</v>
      </c>
    </row>
    <row r="4481" spans="13:14" ht="15" x14ac:dyDescent="0.35">
      <c r="M4481" s="27" t="s">
        <v>1161</v>
      </c>
      <c r="N4481" s="28">
        <v>298.83999999999997</v>
      </c>
    </row>
    <row r="4482" spans="13:14" ht="15" x14ac:dyDescent="0.35">
      <c r="M4482" s="27" t="s">
        <v>1161</v>
      </c>
      <c r="N4482" s="28">
        <v>1096.96</v>
      </c>
    </row>
    <row r="4483" spans="13:14" ht="15" x14ac:dyDescent="0.35">
      <c r="M4483" s="27" t="s">
        <v>1161</v>
      </c>
      <c r="N4483" s="28">
        <v>283.11</v>
      </c>
    </row>
    <row r="4484" spans="13:14" ht="15" x14ac:dyDescent="0.35">
      <c r="M4484" s="27" t="s">
        <v>1161</v>
      </c>
      <c r="N4484" s="28">
        <v>4403.6000000000004</v>
      </c>
    </row>
    <row r="4485" spans="13:14" ht="15" x14ac:dyDescent="0.35">
      <c r="M4485" s="27" t="s">
        <v>1161</v>
      </c>
      <c r="N4485" s="28">
        <v>184.18</v>
      </c>
    </row>
    <row r="4486" spans="13:14" ht="15" x14ac:dyDescent="0.35">
      <c r="M4486" s="27" t="s">
        <v>1161</v>
      </c>
      <c r="N4486" s="28">
        <v>273.54000000000002</v>
      </c>
    </row>
    <row r="4487" spans="13:14" ht="15" x14ac:dyDescent="0.35">
      <c r="M4487" s="27" t="s">
        <v>1172</v>
      </c>
      <c r="N4487" s="28">
        <v>576.83000000000004</v>
      </c>
    </row>
    <row r="4488" spans="13:14" ht="15" x14ac:dyDescent="0.35">
      <c r="M4488" s="27" t="s">
        <v>1173</v>
      </c>
      <c r="N4488" s="28">
        <v>799.16</v>
      </c>
    </row>
    <row r="4489" spans="13:14" ht="15" x14ac:dyDescent="0.35">
      <c r="M4489" s="27" t="s">
        <v>1173</v>
      </c>
      <c r="N4489" s="28">
        <v>683.34</v>
      </c>
    </row>
    <row r="4490" spans="13:14" ht="15" x14ac:dyDescent="0.35">
      <c r="M4490" s="27" t="s">
        <v>1161</v>
      </c>
      <c r="N4490" s="28">
        <v>6538.19</v>
      </c>
    </row>
    <row r="4491" spans="13:14" ht="15" x14ac:dyDescent="0.35">
      <c r="M4491" s="27" t="s">
        <v>1173</v>
      </c>
      <c r="N4491" s="28">
        <v>830.22</v>
      </c>
    </row>
    <row r="4492" spans="13:14" ht="15" x14ac:dyDescent="0.35">
      <c r="M4492" s="27" t="s">
        <v>1173</v>
      </c>
      <c r="N4492" s="28">
        <v>764.59</v>
      </c>
    </row>
    <row r="4493" spans="13:14" ht="15" x14ac:dyDescent="0.35">
      <c r="M4493" s="27" t="s">
        <v>1173</v>
      </c>
      <c r="N4493" s="28">
        <v>1319.2</v>
      </c>
    </row>
    <row r="4494" spans="13:14" ht="15" x14ac:dyDescent="0.35">
      <c r="M4494" s="27" t="s">
        <v>1161</v>
      </c>
      <c r="N4494" s="28">
        <v>203.27</v>
      </c>
    </row>
    <row r="4495" spans="13:14" ht="15" x14ac:dyDescent="0.35">
      <c r="M4495" s="27" t="s">
        <v>1161</v>
      </c>
      <c r="N4495" s="28">
        <v>573.62</v>
      </c>
    </row>
    <row r="4496" spans="13:14" ht="15" x14ac:dyDescent="0.35">
      <c r="M4496" s="27" t="s">
        <v>1161</v>
      </c>
      <c r="N4496" s="28">
        <v>4471.21</v>
      </c>
    </row>
    <row r="4497" spans="13:14" ht="15" x14ac:dyDescent="0.35">
      <c r="M4497" s="27" t="s">
        <v>1197</v>
      </c>
      <c r="N4497" s="28">
        <v>42508.25</v>
      </c>
    </row>
    <row r="4498" spans="13:14" ht="15" x14ac:dyDescent="0.35">
      <c r="M4498" s="27" t="s">
        <v>1198</v>
      </c>
      <c r="N4498" s="28">
        <v>44542.879999999997</v>
      </c>
    </row>
    <row r="4499" spans="13:14" ht="15" x14ac:dyDescent="0.35">
      <c r="M4499" s="27" t="s">
        <v>1181</v>
      </c>
      <c r="N4499" s="28">
        <v>-3646.11</v>
      </c>
    </row>
    <row r="4500" spans="13:14" ht="15" x14ac:dyDescent="0.35">
      <c r="M4500" s="27" t="s">
        <v>1161</v>
      </c>
      <c r="N4500" s="28">
        <v>1734.21</v>
      </c>
    </row>
    <row r="4501" spans="13:14" ht="15" x14ac:dyDescent="0.35">
      <c r="M4501" s="27" t="s">
        <v>1161</v>
      </c>
      <c r="N4501" s="28">
        <v>1270.83</v>
      </c>
    </row>
    <row r="4502" spans="13:14" ht="15" x14ac:dyDescent="0.35">
      <c r="M4502" s="27" t="s">
        <v>1222</v>
      </c>
      <c r="N4502" s="28">
        <v>11812.5</v>
      </c>
    </row>
    <row r="4503" spans="13:14" ht="15" x14ac:dyDescent="0.35">
      <c r="M4503" s="27" t="s">
        <v>1223</v>
      </c>
      <c r="N4503" s="28">
        <v>7350</v>
      </c>
    </row>
    <row r="4504" spans="13:14" ht="15" x14ac:dyDescent="0.35">
      <c r="M4504" s="27" t="s">
        <v>1173</v>
      </c>
      <c r="N4504" s="28">
        <v>643.29</v>
      </c>
    </row>
    <row r="4505" spans="13:14" ht="15" x14ac:dyDescent="0.35">
      <c r="M4505" s="27" t="s">
        <v>1173</v>
      </c>
      <c r="N4505" s="28">
        <v>702.2</v>
      </c>
    </row>
    <row r="4506" spans="13:14" ht="15" x14ac:dyDescent="0.35">
      <c r="M4506" s="27" t="s">
        <v>1173</v>
      </c>
      <c r="N4506" s="28">
        <v>859.24</v>
      </c>
    </row>
    <row r="4507" spans="13:14" ht="15" x14ac:dyDescent="0.35">
      <c r="M4507" s="27" t="s">
        <v>1173</v>
      </c>
      <c r="N4507" s="28">
        <v>918.9</v>
      </c>
    </row>
    <row r="4508" spans="13:14" ht="15" x14ac:dyDescent="0.35">
      <c r="M4508" s="27" t="s">
        <v>1173</v>
      </c>
      <c r="N4508" s="28">
        <v>687.05</v>
      </c>
    </row>
    <row r="4509" spans="13:14" ht="15" x14ac:dyDescent="0.35">
      <c r="M4509" s="27" t="s">
        <v>1173</v>
      </c>
      <c r="N4509" s="28">
        <v>719.05</v>
      </c>
    </row>
    <row r="4510" spans="13:14" ht="15" x14ac:dyDescent="0.35">
      <c r="M4510" s="27" t="s">
        <v>1173</v>
      </c>
      <c r="N4510" s="28">
        <v>659.44</v>
      </c>
    </row>
    <row r="4511" spans="13:14" ht="15" x14ac:dyDescent="0.35">
      <c r="M4511" s="27" t="s">
        <v>1173</v>
      </c>
      <c r="N4511" s="28">
        <v>558.55999999999995</v>
      </c>
    </row>
    <row r="4512" spans="13:14" ht="15" x14ac:dyDescent="0.35">
      <c r="M4512" s="27" t="s">
        <v>1173</v>
      </c>
      <c r="N4512" s="28">
        <v>766.8</v>
      </c>
    </row>
    <row r="4513" spans="13:14" ht="15" x14ac:dyDescent="0.35">
      <c r="M4513" s="27" t="s">
        <v>1173</v>
      </c>
      <c r="N4513" s="28">
        <v>877</v>
      </c>
    </row>
    <row r="4514" spans="13:14" ht="15" x14ac:dyDescent="0.35">
      <c r="M4514" s="27" t="s">
        <v>1227</v>
      </c>
      <c r="N4514" s="28">
        <v>841.16</v>
      </c>
    </row>
    <row r="4515" spans="13:14" ht="15" x14ac:dyDescent="0.35">
      <c r="M4515" s="27" t="s">
        <v>1173</v>
      </c>
      <c r="N4515" s="28">
        <v>808.34</v>
      </c>
    </row>
    <row r="4516" spans="13:14" ht="15" x14ac:dyDescent="0.35">
      <c r="M4516" s="27" t="s">
        <v>1161</v>
      </c>
      <c r="N4516" s="28">
        <v>109.26</v>
      </c>
    </row>
    <row r="4517" spans="13:14" ht="15" x14ac:dyDescent="0.35">
      <c r="M4517" s="27" t="s">
        <v>1161</v>
      </c>
      <c r="N4517" s="28">
        <v>115.88</v>
      </c>
    </row>
    <row r="4518" spans="13:14" ht="15" x14ac:dyDescent="0.35">
      <c r="M4518" s="27" t="s">
        <v>1161</v>
      </c>
      <c r="N4518" s="28">
        <v>412.72</v>
      </c>
    </row>
    <row r="4519" spans="13:14" ht="15" x14ac:dyDescent="0.35">
      <c r="M4519" s="27" t="s">
        <v>1161</v>
      </c>
      <c r="N4519" s="28">
        <v>333</v>
      </c>
    </row>
    <row r="4520" spans="13:14" ht="15" x14ac:dyDescent="0.35">
      <c r="M4520" s="27" t="s">
        <v>1192</v>
      </c>
      <c r="N4520" s="28">
        <v>1230.57</v>
      </c>
    </row>
    <row r="4521" spans="13:14" ht="15" x14ac:dyDescent="0.35">
      <c r="M4521" s="27" t="s">
        <v>1173</v>
      </c>
      <c r="N4521" s="28">
        <v>844.7</v>
      </c>
    </row>
    <row r="4522" spans="13:14" ht="15" x14ac:dyDescent="0.35">
      <c r="M4522" s="27" t="s">
        <v>1161</v>
      </c>
      <c r="N4522" s="28">
        <v>229.19</v>
      </c>
    </row>
    <row r="4523" spans="13:14" ht="15" x14ac:dyDescent="0.35">
      <c r="M4523" s="27" t="s">
        <v>1161</v>
      </c>
      <c r="N4523" s="28">
        <v>128.63</v>
      </c>
    </row>
    <row r="4524" spans="13:14" ht="15" x14ac:dyDescent="0.35">
      <c r="M4524" s="27" t="s">
        <v>1173</v>
      </c>
      <c r="N4524" s="28">
        <v>729.5</v>
      </c>
    </row>
    <row r="4525" spans="13:14" ht="15" x14ac:dyDescent="0.35">
      <c r="M4525" s="27" t="s">
        <v>1173</v>
      </c>
      <c r="N4525" s="28">
        <v>965.07</v>
      </c>
    </row>
    <row r="4526" spans="13:14" ht="15" x14ac:dyDescent="0.35">
      <c r="M4526" s="27" t="s">
        <v>1173</v>
      </c>
      <c r="N4526" s="28">
        <v>598.29999999999995</v>
      </c>
    </row>
    <row r="4527" spans="13:14" ht="15" x14ac:dyDescent="0.35">
      <c r="M4527" s="27" t="s">
        <v>1181</v>
      </c>
      <c r="N4527" s="28">
        <v>1617.76</v>
      </c>
    </row>
    <row r="4528" spans="13:14" ht="15" x14ac:dyDescent="0.35">
      <c r="M4528" s="27" t="s">
        <v>1181</v>
      </c>
      <c r="N4528" s="28">
        <v>3009.75</v>
      </c>
    </row>
    <row r="4529" spans="13:14" ht="15" x14ac:dyDescent="0.35">
      <c r="M4529" s="27" t="s">
        <v>1181</v>
      </c>
      <c r="N4529" s="28">
        <v>1231.3</v>
      </c>
    </row>
    <row r="4530" spans="13:14" ht="15" x14ac:dyDescent="0.35">
      <c r="M4530" s="27" t="s">
        <v>1173</v>
      </c>
      <c r="N4530" s="28">
        <v>645.64</v>
      </c>
    </row>
    <row r="4531" spans="13:14" ht="15" x14ac:dyDescent="0.35">
      <c r="M4531" s="27" t="s">
        <v>1173</v>
      </c>
      <c r="N4531" s="28">
        <v>1133.3800000000001</v>
      </c>
    </row>
    <row r="4532" spans="13:14" ht="15" x14ac:dyDescent="0.35">
      <c r="M4532" s="27" t="s">
        <v>1161</v>
      </c>
      <c r="N4532" s="28">
        <v>174.18</v>
      </c>
    </row>
    <row r="4533" spans="13:14" ht="15" x14ac:dyDescent="0.35">
      <c r="M4533" s="27" t="s">
        <v>1161</v>
      </c>
      <c r="N4533" s="28">
        <v>95</v>
      </c>
    </row>
    <row r="4534" spans="13:14" ht="15" x14ac:dyDescent="0.35">
      <c r="M4534" s="27" t="s">
        <v>1161</v>
      </c>
      <c r="N4534" s="28">
        <v>362.02</v>
      </c>
    </row>
    <row r="4535" spans="13:14" ht="15" x14ac:dyDescent="0.35">
      <c r="M4535" s="27" t="s">
        <v>1161</v>
      </c>
      <c r="N4535" s="28">
        <v>731.48</v>
      </c>
    </row>
    <row r="4536" spans="13:14" ht="15" x14ac:dyDescent="0.35">
      <c r="M4536" s="27" t="s">
        <v>1161</v>
      </c>
      <c r="N4536" s="28">
        <v>255.85</v>
      </c>
    </row>
    <row r="4537" spans="13:14" ht="15" x14ac:dyDescent="0.35">
      <c r="M4537" s="27" t="s">
        <v>1161</v>
      </c>
      <c r="N4537" s="28">
        <v>1935.03</v>
      </c>
    </row>
    <row r="4538" spans="13:14" ht="15" x14ac:dyDescent="0.35">
      <c r="M4538" s="27" t="s">
        <v>1161</v>
      </c>
      <c r="N4538" s="28">
        <v>142.49</v>
      </c>
    </row>
    <row r="4539" spans="13:14" ht="15" x14ac:dyDescent="0.35">
      <c r="M4539" s="27" t="s">
        <v>1218</v>
      </c>
      <c r="N4539" s="28">
        <v>4080</v>
      </c>
    </row>
    <row r="4540" spans="13:14" ht="15" x14ac:dyDescent="0.35">
      <c r="M4540" s="27" t="s">
        <v>1213</v>
      </c>
      <c r="N4540" s="28">
        <v>5613</v>
      </c>
    </row>
    <row r="4541" spans="13:14" ht="15" x14ac:dyDescent="0.35">
      <c r="M4541" s="27" t="s">
        <v>1161</v>
      </c>
      <c r="N4541" s="28">
        <v>265.36</v>
      </c>
    </row>
    <row r="4542" spans="13:14" ht="15" x14ac:dyDescent="0.35">
      <c r="M4542" s="27" t="s">
        <v>1161</v>
      </c>
      <c r="N4542" s="28">
        <v>917.3</v>
      </c>
    </row>
    <row r="4543" spans="13:14" ht="15" x14ac:dyDescent="0.35">
      <c r="M4543" s="27" t="s">
        <v>1161</v>
      </c>
      <c r="N4543" s="28">
        <v>142.55000000000001</v>
      </c>
    </row>
    <row r="4544" spans="13:14" ht="15" x14ac:dyDescent="0.35">
      <c r="M4544" s="27" t="s">
        <v>1161</v>
      </c>
      <c r="N4544" s="28">
        <v>1369.33</v>
      </c>
    </row>
    <row r="4545" spans="13:14" ht="15" x14ac:dyDescent="0.35">
      <c r="M4545" s="27" t="s">
        <v>1161</v>
      </c>
      <c r="N4545" s="28">
        <v>1521.44</v>
      </c>
    </row>
    <row r="4546" spans="13:14" ht="15" x14ac:dyDescent="0.35">
      <c r="M4546" s="27" t="s">
        <v>1161</v>
      </c>
      <c r="N4546" s="28">
        <v>279</v>
      </c>
    </row>
    <row r="4547" spans="13:14" ht="15" x14ac:dyDescent="0.35">
      <c r="M4547" s="27" t="s">
        <v>1173</v>
      </c>
      <c r="N4547" s="28">
        <v>783.79</v>
      </c>
    </row>
    <row r="4548" spans="13:14" ht="15" x14ac:dyDescent="0.35">
      <c r="M4548" s="27" t="s">
        <v>1224</v>
      </c>
      <c r="N4548" s="28">
        <v>14800</v>
      </c>
    </row>
    <row r="4549" spans="13:14" ht="15" x14ac:dyDescent="0.35">
      <c r="M4549" s="27" t="s">
        <v>1161</v>
      </c>
      <c r="N4549" s="28">
        <v>779.18</v>
      </c>
    </row>
    <row r="4550" spans="13:14" ht="15" x14ac:dyDescent="0.35">
      <c r="M4550" s="27" t="s">
        <v>1161</v>
      </c>
      <c r="N4550" s="28">
        <v>6555.26</v>
      </c>
    </row>
    <row r="4551" spans="13:14" ht="15" x14ac:dyDescent="0.35">
      <c r="M4551" s="27" t="s">
        <v>1211</v>
      </c>
      <c r="N4551" s="28">
        <v>3052.69</v>
      </c>
    </row>
    <row r="4552" spans="13:14" ht="15" x14ac:dyDescent="0.35">
      <c r="M4552" s="27" t="s">
        <v>1211</v>
      </c>
      <c r="N4552" s="28">
        <v>1.8</v>
      </c>
    </row>
    <row r="4553" spans="13:14" ht="15" x14ac:dyDescent="0.35">
      <c r="M4553" s="27" t="s">
        <v>1211</v>
      </c>
      <c r="N4553" s="28">
        <v>34562.089999999997</v>
      </c>
    </row>
    <row r="4554" spans="13:14" ht="15" x14ac:dyDescent="0.35">
      <c r="M4554" s="27" t="s">
        <v>1211</v>
      </c>
      <c r="N4554" s="28">
        <v>79.2</v>
      </c>
    </row>
    <row r="4555" spans="13:14" ht="15" x14ac:dyDescent="0.35">
      <c r="M4555" s="27" t="s">
        <v>1161</v>
      </c>
      <c r="N4555" s="28">
        <v>3852</v>
      </c>
    </row>
    <row r="4556" spans="13:14" ht="15" x14ac:dyDescent="0.35">
      <c r="M4556" s="27" t="s">
        <v>1211</v>
      </c>
      <c r="N4556" s="28">
        <v>43.2</v>
      </c>
    </row>
    <row r="4557" spans="13:14" ht="15" x14ac:dyDescent="0.35">
      <c r="M4557" s="27" t="s">
        <v>1211</v>
      </c>
      <c r="N4557" s="28">
        <v>1583.8</v>
      </c>
    </row>
    <row r="4558" spans="13:14" ht="15" x14ac:dyDescent="0.35">
      <c r="M4558" s="27" t="s">
        <v>1161</v>
      </c>
      <c r="N4558" s="28">
        <v>840.43</v>
      </c>
    </row>
    <row r="4559" spans="13:14" ht="15" x14ac:dyDescent="0.35">
      <c r="M4559" s="27" t="s">
        <v>1161</v>
      </c>
      <c r="N4559" s="28">
        <v>809.86</v>
      </c>
    </row>
    <row r="4560" spans="13:14" ht="15" x14ac:dyDescent="0.35">
      <c r="M4560" s="27" t="s">
        <v>1161</v>
      </c>
      <c r="N4560" s="28">
        <v>2099.56</v>
      </c>
    </row>
    <row r="4561" spans="13:14" ht="15" x14ac:dyDescent="0.35">
      <c r="M4561" s="27" t="s">
        <v>1211</v>
      </c>
      <c r="N4561" s="28">
        <v>51511.01</v>
      </c>
    </row>
    <row r="4562" spans="13:14" ht="15" x14ac:dyDescent="0.35">
      <c r="M4562" s="27" t="s">
        <v>1185</v>
      </c>
      <c r="N4562" s="28">
        <v>5088.3999999999996</v>
      </c>
    </row>
    <row r="4563" spans="13:14" ht="15" x14ac:dyDescent="0.35">
      <c r="M4563" s="27" t="s">
        <v>1161</v>
      </c>
      <c r="N4563" s="28">
        <v>264.2</v>
      </c>
    </row>
    <row r="4564" spans="13:14" ht="15" x14ac:dyDescent="0.35">
      <c r="M4564" s="27" t="s">
        <v>1161</v>
      </c>
      <c r="N4564" s="28">
        <v>105.3</v>
      </c>
    </row>
    <row r="4565" spans="13:14" ht="15" x14ac:dyDescent="0.35">
      <c r="M4565" s="27" t="s">
        <v>1161</v>
      </c>
      <c r="N4565" s="28">
        <v>464.94</v>
      </c>
    </row>
    <row r="4566" spans="13:14" ht="15" x14ac:dyDescent="0.35">
      <c r="M4566" s="27" t="s">
        <v>1161</v>
      </c>
      <c r="N4566" s="28">
        <v>1326.8</v>
      </c>
    </row>
    <row r="4567" spans="13:14" ht="15" x14ac:dyDescent="0.35">
      <c r="M4567" s="27" t="s">
        <v>1161</v>
      </c>
      <c r="N4567" s="28">
        <v>5137.16</v>
      </c>
    </row>
    <row r="4568" spans="13:14" ht="15" x14ac:dyDescent="0.35">
      <c r="M4568" s="27" t="s">
        <v>1161</v>
      </c>
      <c r="N4568" s="28">
        <v>588.5</v>
      </c>
    </row>
    <row r="4569" spans="13:14" ht="15" x14ac:dyDescent="0.35">
      <c r="M4569" s="27" t="s">
        <v>1161</v>
      </c>
      <c r="N4569" s="28">
        <v>173.33</v>
      </c>
    </row>
    <row r="4570" spans="13:14" ht="15" x14ac:dyDescent="0.35">
      <c r="M4570" s="27" t="s">
        <v>1161</v>
      </c>
      <c r="N4570" s="28">
        <v>166.75</v>
      </c>
    </row>
    <row r="4571" spans="13:14" ht="15" x14ac:dyDescent="0.35">
      <c r="M4571" s="27" t="s">
        <v>1161</v>
      </c>
      <c r="N4571" s="28">
        <v>121.55</v>
      </c>
    </row>
    <row r="4572" spans="13:14" ht="15" x14ac:dyDescent="0.35">
      <c r="M4572" s="27" t="s">
        <v>1161</v>
      </c>
      <c r="N4572" s="28">
        <v>6617.03</v>
      </c>
    </row>
    <row r="4573" spans="13:14" ht="15" x14ac:dyDescent="0.35">
      <c r="M4573" s="27" t="s">
        <v>1161</v>
      </c>
      <c r="N4573" s="28">
        <v>3427</v>
      </c>
    </row>
    <row r="4574" spans="13:14" ht="15" x14ac:dyDescent="0.35">
      <c r="M4574" s="27" t="s">
        <v>1178</v>
      </c>
      <c r="N4574" s="28">
        <v>392</v>
      </c>
    </row>
    <row r="4575" spans="13:14" ht="15" x14ac:dyDescent="0.35">
      <c r="M4575" s="27" t="s">
        <v>1178</v>
      </c>
      <c r="N4575" s="28">
        <v>93.9</v>
      </c>
    </row>
    <row r="4576" spans="13:14" ht="15" x14ac:dyDescent="0.35">
      <c r="M4576" s="27" t="s">
        <v>1161</v>
      </c>
      <c r="N4576" s="28">
        <v>178.34</v>
      </c>
    </row>
    <row r="4577" spans="13:14" ht="15" x14ac:dyDescent="0.35">
      <c r="M4577" s="27" t="s">
        <v>1161</v>
      </c>
      <c r="N4577" s="28">
        <v>283.47000000000003</v>
      </c>
    </row>
    <row r="4578" spans="13:14" ht="15" x14ac:dyDescent="0.35">
      <c r="M4578" s="27" t="s">
        <v>1161</v>
      </c>
      <c r="N4578" s="28">
        <v>434.92</v>
      </c>
    </row>
    <row r="4579" spans="13:14" ht="15" x14ac:dyDescent="0.35">
      <c r="M4579" s="27" t="s">
        <v>1161</v>
      </c>
      <c r="N4579" s="28">
        <v>250.71</v>
      </c>
    </row>
    <row r="4580" spans="13:14" ht="15" x14ac:dyDescent="0.35">
      <c r="M4580" s="27" t="s">
        <v>1161</v>
      </c>
      <c r="N4580" s="28">
        <v>142.25</v>
      </c>
    </row>
    <row r="4581" spans="13:14" ht="15" x14ac:dyDescent="0.35">
      <c r="M4581" s="27" t="s">
        <v>1161</v>
      </c>
      <c r="N4581" s="28">
        <v>7472.44</v>
      </c>
    </row>
    <row r="4582" spans="13:14" ht="15" x14ac:dyDescent="0.35">
      <c r="M4582" s="27" t="s">
        <v>1161</v>
      </c>
      <c r="N4582" s="28">
        <v>11632.78</v>
      </c>
    </row>
    <row r="4583" spans="13:14" ht="15" x14ac:dyDescent="0.35">
      <c r="M4583" s="27" t="s">
        <v>1178</v>
      </c>
      <c r="N4583" s="28">
        <v>65.73</v>
      </c>
    </row>
    <row r="4584" spans="13:14" ht="15" x14ac:dyDescent="0.35">
      <c r="M4584" s="27" t="s">
        <v>1181</v>
      </c>
      <c r="N4584" s="28">
        <v>3646.11</v>
      </c>
    </row>
    <row r="4585" spans="13:14" ht="15" x14ac:dyDescent="0.35">
      <c r="M4585" s="27" t="s">
        <v>1178</v>
      </c>
      <c r="N4585" s="28">
        <v>360</v>
      </c>
    </row>
    <row r="4586" spans="13:14" ht="15" x14ac:dyDescent="0.35">
      <c r="M4586" s="27" t="s">
        <v>1227</v>
      </c>
      <c r="N4586" s="28">
        <v>1040.44</v>
      </c>
    </row>
    <row r="4587" spans="13:14" ht="15" x14ac:dyDescent="0.35">
      <c r="M4587" s="27" t="s">
        <v>1227</v>
      </c>
      <c r="N4587" s="28">
        <v>1249.1199999999999</v>
      </c>
    </row>
    <row r="4588" spans="13:14" ht="15" x14ac:dyDescent="0.35">
      <c r="M4588" s="27" t="s">
        <v>1227</v>
      </c>
      <c r="N4588" s="28">
        <v>684.17</v>
      </c>
    </row>
    <row r="4589" spans="13:14" ht="15" x14ac:dyDescent="0.35">
      <c r="M4589" s="27" t="s">
        <v>1227</v>
      </c>
      <c r="N4589" s="28">
        <v>985.21</v>
      </c>
    </row>
    <row r="4590" spans="13:14" ht="15" x14ac:dyDescent="0.35">
      <c r="M4590" s="27" t="s">
        <v>1227</v>
      </c>
      <c r="N4590" s="28">
        <v>1045.8</v>
      </c>
    </row>
    <row r="4591" spans="13:14" ht="15" x14ac:dyDescent="0.35">
      <c r="M4591" s="27" t="s">
        <v>1173</v>
      </c>
      <c r="N4591" s="28">
        <v>925.9</v>
      </c>
    </row>
    <row r="4592" spans="13:14" ht="15" x14ac:dyDescent="0.35">
      <c r="M4592" s="27" t="s">
        <v>1173</v>
      </c>
      <c r="N4592" s="28">
        <v>1784.21</v>
      </c>
    </row>
    <row r="4593" spans="13:14" ht="15" x14ac:dyDescent="0.35">
      <c r="M4593" s="27" t="s">
        <v>1173</v>
      </c>
      <c r="N4593" s="28">
        <v>812.83</v>
      </c>
    </row>
    <row r="4594" spans="13:14" ht="15" x14ac:dyDescent="0.35">
      <c r="M4594" s="27" t="s">
        <v>1173</v>
      </c>
      <c r="N4594" s="28">
        <v>1628.16</v>
      </c>
    </row>
    <row r="4595" spans="13:14" ht="15" x14ac:dyDescent="0.35">
      <c r="M4595" s="27" t="s">
        <v>1173</v>
      </c>
      <c r="N4595" s="28">
        <v>1078.3399999999999</v>
      </c>
    </row>
    <row r="4596" spans="13:14" ht="15" x14ac:dyDescent="0.35">
      <c r="M4596" s="27" t="s">
        <v>1173</v>
      </c>
      <c r="N4596" s="28">
        <v>829.3</v>
      </c>
    </row>
    <row r="4597" spans="13:14" ht="15" x14ac:dyDescent="0.35">
      <c r="M4597" s="27" t="s">
        <v>1173</v>
      </c>
      <c r="N4597" s="28">
        <v>481.1</v>
      </c>
    </row>
    <row r="4598" spans="13:14" ht="15" x14ac:dyDescent="0.35">
      <c r="M4598" s="27" t="s">
        <v>1173</v>
      </c>
      <c r="N4598" s="28">
        <v>508.23</v>
      </c>
    </row>
    <row r="4599" spans="13:14" ht="15" x14ac:dyDescent="0.35">
      <c r="M4599" s="27" t="s">
        <v>1161</v>
      </c>
      <c r="N4599" s="28">
        <v>650.22</v>
      </c>
    </row>
    <row r="4600" spans="13:14" ht="15" x14ac:dyDescent="0.35">
      <c r="M4600" s="27" t="s">
        <v>1173</v>
      </c>
      <c r="N4600" s="28">
        <v>1375.41</v>
      </c>
    </row>
    <row r="4601" spans="13:14" ht="15" x14ac:dyDescent="0.35">
      <c r="M4601" s="27" t="s">
        <v>1173</v>
      </c>
      <c r="N4601" s="28">
        <v>796.52</v>
      </c>
    </row>
    <row r="4602" spans="13:14" ht="15" x14ac:dyDescent="0.35">
      <c r="M4602" s="27" t="s">
        <v>1173</v>
      </c>
      <c r="N4602" s="28">
        <v>1518.82</v>
      </c>
    </row>
    <row r="4603" spans="13:14" ht="15" x14ac:dyDescent="0.35">
      <c r="M4603" s="27" t="s">
        <v>1173</v>
      </c>
      <c r="N4603" s="28">
        <v>1236.0899999999999</v>
      </c>
    </row>
    <row r="4604" spans="13:14" ht="15" x14ac:dyDescent="0.35">
      <c r="M4604" s="27" t="s">
        <v>1173</v>
      </c>
      <c r="N4604" s="28">
        <v>807.78</v>
      </c>
    </row>
    <row r="4605" spans="13:14" ht="15" x14ac:dyDescent="0.35">
      <c r="M4605" s="27" t="s">
        <v>1227</v>
      </c>
      <c r="N4605" s="28">
        <v>1613</v>
      </c>
    </row>
    <row r="4606" spans="13:14" ht="15" x14ac:dyDescent="0.35">
      <c r="M4606" s="27" t="s">
        <v>1227</v>
      </c>
      <c r="N4606" s="28">
        <v>750</v>
      </c>
    </row>
    <row r="4607" spans="13:14" ht="15" x14ac:dyDescent="0.35">
      <c r="M4607" s="27" t="s">
        <v>1227</v>
      </c>
      <c r="N4607" s="28">
        <v>1207</v>
      </c>
    </row>
    <row r="4608" spans="13:14" ht="15" x14ac:dyDescent="0.35">
      <c r="M4608" s="27" t="s">
        <v>1227</v>
      </c>
      <c r="N4608" s="28">
        <v>783.79</v>
      </c>
    </row>
    <row r="4609" spans="13:14" ht="15" x14ac:dyDescent="0.35">
      <c r="M4609" s="27" t="s">
        <v>1227</v>
      </c>
      <c r="N4609" s="28">
        <v>710.09</v>
      </c>
    </row>
    <row r="4610" spans="13:14" ht="15" x14ac:dyDescent="0.35">
      <c r="M4610" s="27" t="s">
        <v>1161</v>
      </c>
      <c r="N4610" s="28">
        <v>182.36</v>
      </c>
    </row>
    <row r="4611" spans="13:14" ht="15" x14ac:dyDescent="0.35">
      <c r="M4611" s="27" t="s">
        <v>1161</v>
      </c>
      <c r="N4611" s="28">
        <v>301.83999999999997</v>
      </c>
    </row>
    <row r="4612" spans="13:14" ht="15" x14ac:dyDescent="0.35">
      <c r="M4612" s="27" t="s">
        <v>1161</v>
      </c>
      <c r="N4612" s="28">
        <v>151.38999999999999</v>
      </c>
    </row>
    <row r="4613" spans="13:14" ht="15" x14ac:dyDescent="0.35">
      <c r="M4613" s="27" t="s">
        <v>1161</v>
      </c>
      <c r="N4613" s="28">
        <v>182.64</v>
      </c>
    </row>
    <row r="4614" spans="13:14" ht="15" x14ac:dyDescent="0.35">
      <c r="M4614" s="27" t="s">
        <v>1173</v>
      </c>
      <c r="N4614" s="28">
        <v>1095.57</v>
      </c>
    </row>
    <row r="4615" spans="13:14" ht="15" x14ac:dyDescent="0.35">
      <c r="M4615" s="27" t="s">
        <v>1173</v>
      </c>
      <c r="N4615" s="28">
        <v>696.34</v>
      </c>
    </row>
    <row r="4616" spans="13:14" ht="15" x14ac:dyDescent="0.35">
      <c r="M4616" s="27" t="s">
        <v>1173</v>
      </c>
      <c r="N4616" s="28">
        <v>670.4</v>
      </c>
    </row>
    <row r="4617" spans="13:14" ht="15" x14ac:dyDescent="0.35">
      <c r="M4617" s="27" t="s">
        <v>1173</v>
      </c>
      <c r="N4617" s="28">
        <v>562.20000000000005</v>
      </c>
    </row>
    <row r="4618" spans="13:14" ht="15" x14ac:dyDescent="0.35">
      <c r="M4618" s="27" t="s">
        <v>1173</v>
      </c>
      <c r="N4618" s="28">
        <v>755.7</v>
      </c>
    </row>
    <row r="4619" spans="13:14" ht="15" x14ac:dyDescent="0.35">
      <c r="M4619" s="27" t="s">
        <v>1161</v>
      </c>
      <c r="N4619" s="28">
        <v>962.52</v>
      </c>
    </row>
    <row r="4620" spans="13:14" ht="15" x14ac:dyDescent="0.35">
      <c r="M4620" s="27" t="s">
        <v>1173</v>
      </c>
      <c r="N4620" s="28">
        <v>169.8</v>
      </c>
    </row>
    <row r="4621" spans="13:14" ht="15" x14ac:dyDescent="0.35">
      <c r="M4621" s="27" t="s">
        <v>1161</v>
      </c>
      <c r="N4621" s="28">
        <v>306.52</v>
      </c>
    </row>
    <row r="4622" spans="13:14" ht="15" x14ac:dyDescent="0.35">
      <c r="M4622" s="27" t="s">
        <v>1161</v>
      </c>
      <c r="N4622" s="28">
        <v>1767.19</v>
      </c>
    </row>
    <row r="4623" spans="13:14" ht="15" x14ac:dyDescent="0.35">
      <c r="M4623" s="27" t="s">
        <v>1161</v>
      </c>
      <c r="N4623" s="28">
        <v>1344.54</v>
      </c>
    </row>
    <row r="4624" spans="13:14" ht="15" x14ac:dyDescent="0.35">
      <c r="M4624" s="27" t="s">
        <v>1196</v>
      </c>
      <c r="N4624" s="28">
        <v>17833.55</v>
      </c>
    </row>
    <row r="4625" spans="13:14" ht="15" x14ac:dyDescent="0.35">
      <c r="M4625" s="27" t="s">
        <v>1180</v>
      </c>
      <c r="N4625" s="28">
        <v>662.53</v>
      </c>
    </row>
    <row r="4626" spans="13:14" ht="15" x14ac:dyDescent="0.35">
      <c r="M4626" s="27" t="s">
        <v>1173</v>
      </c>
      <c r="N4626" s="28">
        <v>1169.28</v>
      </c>
    </row>
    <row r="4627" spans="13:14" ht="15" x14ac:dyDescent="0.35">
      <c r="M4627" s="27" t="s">
        <v>1173</v>
      </c>
      <c r="N4627" s="28">
        <v>611</v>
      </c>
    </row>
    <row r="4628" spans="13:14" ht="15" x14ac:dyDescent="0.35">
      <c r="M4628" s="27" t="s">
        <v>1227</v>
      </c>
      <c r="N4628" s="28">
        <v>1347.41</v>
      </c>
    </row>
    <row r="4629" spans="13:14" ht="15" x14ac:dyDescent="0.35">
      <c r="M4629" s="27" t="s">
        <v>1173</v>
      </c>
      <c r="N4629" s="28">
        <v>2140.7199999999998</v>
      </c>
    </row>
    <row r="4630" spans="13:14" ht="15" x14ac:dyDescent="0.35">
      <c r="M4630" s="27" t="s">
        <v>1227</v>
      </c>
      <c r="N4630" s="28">
        <v>743.55</v>
      </c>
    </row>
    <row r="4631" spans="13:14" ht="15" x14ac:dyDescent="0.35">
      <c r="M4631" s="27" t="s">
        <v>1173</v>
      </c>
      <c r="N4631" s="28">
        <v>727.9</v>
      </c>
    </row>
    <row r="4632" spans="13:14" ht="15" x14ac:dyDescent="0.35">
      <c r="M4632" s="27" t="s">
        <v>1173</v>
      </c>
      <c r="N4632" s="28">
        <v>543.34</v>
      </c>
    </row>
    <row r="4633" spans="13:14" ht="15" x14ac:dyDescent="0.35">
      <c r="M4633" s="27" t="s">
        <v>1173</v>
      </c>
      <c r="N4633" s="28">
        <v>957.62</v>
      </c>
    </row>
    <row r="4634" spans="13:14" ht="15" x14ac:dyDescent="0.35">
      <c r="M4634" s="27" t="s">
        <v>1161</v>
      </c>
      <c r="N4634" s="28">
        <v>326.02</v>
      </c>
    </row>
    <row r="4635" spans="13:14" ht="15" x14ac:dyDescent="0.35">
      <c r="M4635" s="27" t="s">
        <v>1161</v>
      </c>
      <c r="N4635" s="28">
        <v>949.71</v>
      </c>
    </row>
    <row r="4636" spans="13:14" ht="15" x14ac:dyDescent="0.35">
      <c r="M4636" s="27" t="s">
        <v>1173</v>
      </c>
      <c r="N4636" s="28">
        <v>1638.14</v>
      </c>
    </row>
    <row r="4637" spans="13:14" ht="15" x14ac:dyDescent="0.35">
      <c r="M4637" s="27" t="s">
        <v>1173</v>
      </c>
      <c r="N4637" s="28">
        <v>432.82</v>
      </c>
    </row>
    <row r="4638" spans="13:14" ht="15" x14ac:dyDescent="0.35">
      <c r="M4638" s="27" t="s">
        <v>1173</v>
      </c>
      <c r="N4638" s="28">
        <v>507.58</v>
      </c>
    </row>
    <row r="4639" spans="13:14" ht="15" x14ac:dyDescent="0.35">
      <c r="M4639" s="27" t="s">
        <v>1216</v>
      </c>
      <c r="N4639" s="28">
        <v>561.34</v>
      </c>
    </row>
    <row r="4640" spans="13:14" ht="15" x14ac:dyDescent="0.35">
      <c r="M4640" s="27" t="s">
        <v>1178</v>
      </c>
      <c r="N4640" s="28">
        <v>93.9</v>
      </c>
    </row>
    <row r="4641" spans="13:14" ht="15" x14ac:dyDescent="0.35">
      <c r="M4641" s="27" t="s">
        <v>1173</v>
      </c>
      <c r="N4641" s="28">
        <v>507.32</v>
      </c>
    </row>
    <row r="4642" spans="13:14" ht="15" x14ac:dyDescent="0.35">
      <c r="M4642" s="27" t="s">
        <v>1173</v>
      </c>
      <c r="N4642" s="28">
        <v>1115.21</v>
      </c>
    </row>
    <row r="4643" spans="13:14" ht="15" x14ac:dyDescent="0.35">
      <c r="M4643" s="27" t="s">
        <v>1173</v>
      </c>
      <c r="N4643" s="28">
        <v>1265.51</v>
      </c>
    </row>
    <row r="4644" spans="13:14" ht="15" x14ac:dyDescent="0.35">
      <c r="M4644" s="27" t="s">
        <v>1173</v>
      </c>
      <c r="N4644" s="28">
        <v>1558.91</v>
      </c>
    </row>
    <row r="4645" spans="13:14" ht="15" x14ac:dyDescent="0.35">
      <c r="M4645" s="27" t="s">
        <v>1173</v>
      </c>
      <c r="N4645" s="28">
        <v>394.1</v>
      </c>
    </row>
    <row r="4646" spans="13:14" ht="15" x14ac:dyDescent="0.35">
      <c r="M4646" s="27" t="s">
        <v>1173</v>
      </c>
      <c r="N4646" s="28">
        <v>407.34</v>
      </c>
    </row>
    <row r="4647" spans="13:14" ht="15" x14ac:dyDescent="0.35">
      <c r="M4647" s="27" t="s">
        <v>1158</v>
      </c>
      <c r="N4647" s="28">
        <v>32500</v>
      </c>
    </row>
    <row r="4648" spans="13:14" ht="15" x14ac:dyDescent="0.35">
      <c r="M4648" s="27" t="s">
        <v>1161</v>
      </c>
      <c r="N4648" s="28">
        <v>2691.04</v>
      </c>
    </row>
    <row r="4649" spans="13:14" ht="15" x14ac:dyDescent="0.35">
      <c r="M4649" s="27" t="s">
        <v>1210</v>
      </c>
      <c r="N4649" s="28">
        <v>610</v>
      </c>
    </row>
    <row r="4650" spans="13:14" ht="15" x14ac:dyDescent="0.35">
      <c r="M4650" s="27" t="s">
        <v>1220</v>
      </c>
      <c r="N4650" s="28">
        <v>6406.25</v>
      </c>
    </row>
    <row r="4651" spans="13:14" ht="15" x14ac:dyDescent="0.35">
      <c r="M4651" s="27" t="s">
        <v>1161</v>
      </c>
      <c r="N4651" s="28">
        <v>76.099999999999994</v>
      </c>
    </row>
    <row r="4652" spans="13:14" ht="15" x14ac:dyDescent="0.35">
      <c r="M4652" s="27" t="s">
        <v>1161</v>
      </c>
      <c r="N4652" s="28">
        <v>115.08</v>
      </c>
    </row>
    <row r="4653" spans="13:14" ht="15" x14ac:dyDescent="0.35">
      <c r="M4653" s="27" t="s">
        <v>1161</v>
      </c>
      <c r="N4653" s="28">
        <v>1851.23</v>
      </c>
    </row>
    <row r="4654" spans="13:14" ht="15" x14ac:dyDescent="0.35">
      <c r="M4654" s="27" t="s">
        <v>1161</v>
      </c>
      <c r="N4654" s="28">
        <v>672.16</v>
      </c>
    </row>
    <row r="4655" spans="13:14" ht="15" x14ac:dyDescent="0.35">
      <c r="M4655" s="27" t="s">
        <v>1161</v>
      </c>
      <c r="N4655" s="28">
        <v>363.48</v>
      </c>
    </row>
    <row r="4656" spans="13:14" ht="15" x14ac:dyDescent="0.35">
      <c r="M4656" s="27" t="s">
        <v>1161</v>
      </c>
      <c r="N4656" s="28">
        <v>4206.4799999999996</v>
      </c>
    </row>
    <row r="4657" spans="13:14" ht="15" x14ac:dyDescent="0.35">
      <c r="M4657" s="27" t="s">
        <v>1214</v>
      </c>
      <c r="N4657" s="28">
        <v>980</v>
      </c>
    </row>
    <row r="4658" spans="13:14" ht="15" x14ac:dyDescent="0.35">
      <c r="M4658" s="27" t="s">
        <v>1217</v>
      </c>
      <c r="N4658" s="28">
        <v>420</v>
      </c>
    </row>
    <row r="4659" spans="13:14" ht="15" x14ac:dyDescent="0.35">
      <c r="M4659" s="27" t="s">
        <v>1178</v>
      </c>
      <c r="N4659" s="28">
        <v>360</v>
      </c>
    </row>
    <row r="4660" spans="13:14" ht="15" x14ac:dyDescent="0.35">
      <c r="M4660" s="27" t="s">
        <v>1194</v>
      </c>
      <c r="N4660" s="28">
        <v>375.61</v>
      </c>
    </row>
    <row r="4661" spans="13:14" ht="15" x14ac:dyDescent="0.35">
      <c r="M4661" s="27" t="s">
        <v>1161</v>
      </c>
      <c r="N4661" s="28">
        <v>994.55</v>
      </c>
    </row>
    <row r="4662" spans="13:14" ht="15" x14ac:dyDescent="0.35">
      <c r="M4662" s="27" t="s">
        <v>1161</v>
      </c>
      <c r="N4662" s="28">
        <v>178.74</v>
      </c>
    </row>
    <row r="4663" spans="13:14" ht="15" x14ac:dyDescent="0.35">
      <c r="M4663" s="27" t="s">
        <v>1161</v>
      </c>
      <c r="N4663" s="28">
        <v>197.79</v>
      </c>
    </row>
    <row r="4664" spans="13:14" ht="15" x14ac:dyDescent="0.35">
      <c r="M4664" s="27" t="s">
        <v>1180</v>
      </c>
      <c r="N4664" s="28">
        <v>934.37</v>
      </c>
    </row>
    <row r="4665" spans="13:14" ht="15" x14ac:dyDescent="0.35">
      <c r="M4665" s="27" t="s">
        <v>1180</v>
      </c>
      <c r="N4665" s="28">
        <v>1048.82</v>
      </c>
    </row>
    <row r="4666" spans="13:14" ht="15" x14ac:dyDescent="0.35">
      <c r="M4666" s="27" t="s">
        <v>1180</v>
      </c>
      <c r="N4666" s="28">
        <v>554.28</v>
      </c>
    </row>
    <row r="4667" spans="13:14" ht="15" x14ac:dyDescent="0.35">
      <c r="M4667" s="27" t="s">
        <v>1180</v>
      </c>
      <c r="N4667" s="28">
        <v>658.24</v>
      </c>
    </row>
    <row r="4668" spans="13:14" ht="15" x14ac:dyDescent="0.35">
      <c r="M4668" s="27" t="s">
        <v>1180</v>
      </c>
      <c r="N4668" s="28">
        <v>834.01</v>
      </c>
    </row>
    <row r="4669" spans="13:14" ht="15" x14ac:dyDescent="0.35">
      <c r="M4669" s="27" t="s">
        <v>1180</v>
      </c>
      <c r="N4669" s="28">
        <v>462.1</v>
      </c>
    </row>
    <row r="4670" spans="13:14" ht="15" x14ac:dyDescent="0.35">
      <c r="M4670" s="27" t="s">
        <v>1161</v>
      </c>
      <c r="N4670" s="28">
        <v>265</v>
      </c>
    </row>
    <row r="4671" spans="13:14" ht="15" x14ac:dyDescent="0.35">
      <c r="M4671" s="27" t="s">
        <v>1185</v>
      </c>
      <c r="N4671" s="28">
        <v>4941.8999999999996</v>
      </c>
    </row>
    <row r="4672" spans="13:14" ht="15" x14ac:dyDescent="0.35">
      <c r="M4672" s="27" t="s">
        <v>1161</v>
      </c>
      <c r="N4672" s="28">
        <v>828.48</v>
      </c>
    </row>
    <row r="4673" spans="13:14" ht="15" x14ac:dyDescent="0.35">
      <c r="M4673" s="27" t="s">
        <v>1161</v>
      </c>
      <c r="N4673" s="28">
        <v>291.81</v>
      </c>
    </row>
    <row r="4674" spans="13:14" ht="15" x14ac:dyDescent="0.35">
      <c r="M4674" s="27" t="s">
        <v>1161</v>
      </c>
      <c r="N4674" s="28">
        <v>1184.25</v>
      </c>
    </row>
    <row r="4675" spans="13:14" ht="15" x14ac:dyDescent="0.35">
      <c r="M4675" s="27" t="s">
        <v>1161</v>
      </c>
      <c r="N4675" s="28">
        <v>169.22</v>
      </c>
    </row>
    <row r="4676" spans="13:14" ht="15" x14ac:dyDescent="0.35">
      <c r="M4676" s="27" t="s">
        <v>1161</v>
      </c>
      <c r="N4676" s="28">
        <v>1143.73</v>
      </c>
    </row>
    <row r="4677" spans="13:14" ht="15" x14ac:dyDescent="0.35">
      <c r="M4677" s="27" t="s">
        <v>1161</v>
      </c>
      <c r="N4677" s="28">
        <v>140.76</v>
      </c>
    </row>
    <row r="4678" spans="13:14" ht="15" x14ac:dyDescent="0.35">
      <c r="M4678" s="27" t="s">
        <v>1161</v>
      </c>
      <c r="N4678" s="28">
        <v>177.8</v>
      </c>
    </row>
    <row r="4679" spans="13:14" ht="15" x14ac:dyDescent="0.35">
      <c r="M4679" s="27" t="s">
        <v>1161</v>
      </c>
      <c r="N4679" s="28">
        <v>225.03</v>
      </c>
    </row>
    <row r="4680" spans="13:14" ht="15" x14ac:dyDescent="0.35">
      <c r="M4680" s="27" t="s">
        <v>1161</v>
      </c>
      <c r="N4680" s="28">
        <v>73.81</v>
      </c>
    </row>
    <row r="4681" spans="13:14" ht="15" x14ac:dyDescent="0.35">
      <c r="M4681" s="27" t="s">
        <v>1173</v>
      </c>
      <c r="N4681" s="28">
        <v>409</v>
      </c>
    </row>
    <row r="4682" spans="13:14" ht="15" x14ac:dyDescent="0.35">
      <c r="M4682" s="27" t="s">
        <v>1180</v>
      </c>
      <c r="N4682" s="28">
        <v>818</v>
      </c>
    </row>
    <row r="4683" spans="13:14" ht="15" x14ac:dyDescent="0.35">
      <c r="M4683" s="27" t="s">
        <v>1227</v>
      </c>
      <c r="N4683" s="28">
        <v>473.15</v>
      </c>
    </row>
    <row r="4684" spans="13:14" ht="15" x14ac:dyDescent="0.35">
      <c r="M4684" s="27" t="s">
        <v>1173</v>
      </c>
      <c r="N4684" s="28">
        <v>190.28</v>
      </c>
    </row>
    <row r="4685" spans="13:14" ht="15" x14ac:dyDescent="0.35">
      <c r="M4685" s="27" t="s">
        <v>1173</v>
      </c>
      <c r="N4685" s="28">
        <v>1085.08</v>
      </c>
    </row>
    <row r="4686" spans="13:14" ht="15" x14ac:dyDescent="0.35">
      <c r="M4686" s="27" t="s">
        <v>1173</v>
      </c>
      <c r="N4686" s="28">
        <v>167.8</v>
      </c>
    </row>
    <row r="4687" spans="13:14" ht="15" x14ac:dyDescent="0.35">
      <c r="M4687" s="27" t="s">
        <v>1173</v>
      </c>
      <c r="N4687" s="28">
        <v>96.4</v>
      </c>
    </row>
    <row r="4688" spans="13:14" ht="15" x14ac:dyDescent="0.35">
      <c r="M4688" s="27" t="s">
        <v>1173</v>
      </c>
      <c r="N4688" s="28">
        <v>855.89</v>
      </c>
    </row>
    <row r="4689" spans="13:14" ht="15" x14ac:dyDescent="0.35">
      <c r="M4689" s="27" t="s">
        <v>1173</v>
      </c>
      <c r="N4689" s="28">
        <v>855.89</v>
      </c>
    </row>
    <row r="4690" spans="13:14" ht="15" x14ac:dyDescent="0.35">
      <c r="M4690" s="27" t="s">
        <v>1173</v>
      </c>
      <c r="N4690" s="28">
        <v>855.89</v>
      </c>
    </row>
    <row r="4691" spans="13:14" ht="15" x14ac:dyDescent="0.35">
      <c r="M4691" s="27" t="s">
        <v>1173</v>
      </c>
      <c r="N4691" s="28">
        <v>1363.66</v>
      </c>
    </row>
    <row r="4692" spans="13:14" ht="15" x14ac:dyDescent="0.35">
      <c r="M4692" s="27" t="s">
        <v>1173</v>
      </c>
      <c r="N4692" s="28">
        <v>223.88</v>
      </c>
    </row>
    <row r="4693" spans="13:14" ht="15" x14ac:dyDescent="0.35">
      <c r="M4693" s="27" t="s">
        <v>1173</v>
      </c>
      <c r="N4693" s="28">
        <v>407.9</v>
      </c>
    </row>
    <row r="4694" spans="13:14" ht="15" x14ac:dyDescent="0.35">
      <c r="M4694" s="27" t="s">
        <v>1173</v>
      </c>
      <c r="N4694" s="28">
        <v>726</v>
      </c>
    </row>
    <row r="4695" spans="13:14" ht="15" x14ac:dyDescent="0.35">
      <c r="M4695" s="27" t="s">
        <v>1173</v>
      </c>
      <c r="N4695" s="28">
        <v>808.16</v>
      </c>
    </row>
    <row r="4696" spans="13:14" ht="15" x14ac:dyDescent="0.35">
      <c r="M4696" s="27" t="s">
        <v>1172</v>
      </c>
      <c r="N4696" s="28">
        <v>949</v>
      </c>
    </row>
    <row r="4697" spans="13:14" ht="15" x14ac:dyDescent="0.35">
      <c r="M4697" s="27" t="s">
        <v>1159</v>
      </c>
      <c r="N4697" s="28">
        <v>43328</v>
      </c>
    </row>
    <row r="4698" spans="13:14" ht="15" x14ac:dyDescent="0.35">
      <c r="M4698" s="27" t="s">
        <v>1173</v>
      </c>
      <c r="N4698" s="28">
        <v>294</v>
      </c>
    </row>
    <row r="4699" spans="13:14" ht="15" x14ac:dyDescent="0.35">
      <c r="M4699" s="27" t="s">
        <v>1173</v>
      </c>
      <c r="N4699" s="28">
        <v>587.51</v>
      </c>
    </row>
    <row r="4700" spans="13:14" ht="15" x14ac:dyDescent="0.35">
      <c r="M4700" s="27" t="s">
        <v>1173</v>
      </c>
      <c r="N4700" s="28">
        <v>687</v>
      </c>
    </row>
    <row r="4701" spans="13:14" ht="15" x14ac:dyDescent="0.35">
      <c r="M4701" s="27" t="s">
        <v>1173</v>
      </c>
      <c r="N4701" s="28">
        <v>634.92999999999995</v>
      </c>
    </row>
    <row r="4702" spans="13:14" ht="15" x14ac:dyDescent="0.35">
      <c r="M4702" s="27" t="s">
        <v>1173</v>
      </c>
      <c r="N4702" s="28">
        <v>956.96</v>
      </c>
    </row>
    <row r="4703" spans="13:14" ht="15" x14ac:dyDescent="0.35">
      <c r="M4703" s="27" t="s">
        <v>1180</v>
      </c>
      <c r="N4703" s="28">
        <v>701.76</v>
      </c>
    </row>
    <row r="4704" spans="13:14" ht="15" x14ac:dyDescent="0.35">
      <c r="M4704" s="27" t="s">
        <v>1178</v>
      </c>
      <c r="N4704" s="28">
        <v>160</v>
      </c>
    </row>
    <row r="4705" spans="13:14" ht="15" x14ac:dyDescent="0.35">
      <c r="M4705" s="27" t="s">
        <v>1178</v>
      </c>
      <c r="N4705" s="28">
        <v>440</v>
      </c>
    </row>
    <row r="4706" spans="13:14" ht="15" x14ac:dyDescent="0.35">
      <c r="M4706" s="27" t="s">
        <v>1173</v>
      </c>
      <c r="N4706" s="28">
        <v>797.24</v>
      </c>
    </row>
    <row r="4707" spans="13:14" ht="15" x14ac:dyDescent="0.35">
      <c r="M4707" s="27" t="s">
        <v>1173</v>
      </c>
      <c r="N4707" s="28">
        <v>684.57</v>
      </c>
    </row>
    <row r="4708" spans="13:14" ht="15" x14ac:dyDescent="0.35">
      <c r="M4708" s="27" t="s">
        <v>1173</v>
      </c>
      <c r="N4708" s="28">
        <v>575.19000000000005</v>
      </c>
    </row>
    <row r="4709" spans="13:14" ht="15" x14ac:dyDescent="0.35">
      <c r="M4709" s="27" t="s">
        <v>1173</v>
      </c>
      <c r="N4709" s="28">
        <v>822.67</v>
      </c>
    </row>
    <row r="4710" spans="13:14" ht="15" x14ac:dyDescent="0.35">
      <c r="M4710" s="27" t="s">
        <v>1173</v>
      </c>
      <c r="N4710" s="28">
        <v>677.11</v>
      </c>
    </row>
    <row r="4711" spans="13:14" ht="15" x14ac:dyDescent="0.35">
      <c r="M4711" s="27" t="s">
        <v>1181</v>
      </c>
      <c r="N4711" s="28">
        <v>662.24</v>
      </c>
    </row>
    <row r="4712" spans="13:14" ht="15" x14ac:dyDescent="0.35">
      <c r="M4712" s="27" t="s">
        <v>1181</v>
      </c>
      <c r="N4712" s="28">
        <v>1492.32</v>
      </c>
    </row>
    <row r="4713" spans="13:14" ht="15" x14ac:dyDescent="0.35">
      <c r="M4713" s="27" t="s">
        <v>1181</v>
      </c>
      <c r="N4713" s="28">
        <v>770.67</v>
      </c>
    </row>
    <row r="4714" spans="13:14" ht="15" x14ac:dyDescent="0.35">
      <c r="M4714" s="27" t="s">
        <v>1181</v>
      </c>
      <c r="N4714" s="28">
        <v>1898.67</v>
      </c>
    </row>
    <row r="4715" spans="13:14" ht="15" x14ac:dyDescent="0.35">
      <c r="M4715" s="27" t="s">
        <v>1181</v>
      </c>
      <c r="N4715" s="28">
        <v>33.5</v>
      </c>
    </row>
    <row r="4716" spans="13:14" ht="15" x14ac:dyDescent="0.35">
      <c r="M4716" s="27" t="s">
        <v>1181</v>
      </c>
      <c r="N4716" s="28">
        <v>764.06</v>
      </c>
    </row>
    <row r="4717" spans="13:14" ht="15" x14ac:dyDescent="0.35">
      <c r="M4717" s="27" t="s">
        <v>1181</v>
      </c>
      <c r="N4717" s="28">
        <v>-3646.11</v>
      </c>
    </row>
    <row r="4718" spans="13:14" ht="15" x14ac:dyDescent="0.35">
      <c r="M4718" s="27" t="s">
        <v>1161</v>
      </c>
      <c r="N4718" s="28">
        <v>1773.64</v>
      </c>
    </row>
    <row r="4719" spans="13:14" ht="15" x14ac:dyDescent="0.35">
      <c r="M4719" s="27" t="s">
        <v>1161</v>
      </c>
      <c r="N4719" s="28">
        <v>3099.26</v>
      </c>
    </row>
    <row r="4720" spans="13:14" ht="15" x14ac:dyDescent="0.35">
      <c r="M4720" s="27" t="s">
        <v>1226</v>
      </c>
      <c r="N4720" s="28">
        <v>9350</v>
      </c>
    </row>
    <row r="4721" spans="13:14" ht="15" x14ac:dyDescent="0.35">
      <c r="M4721" s="27" t="s">
        <v>1161</v>
      </c>
      <c r="N4721" s="28">
        <v>1055.1400000000001</v>
      </c>
    </row>
    <row r="4722" spans="13:14" ht="15" x14ac:dyDescent="0.35">
      <c r="M4722" s="27" t="s">
        <v>1161</v>
      </c>
      <c r="N4722" s="28">
        <v>3596</v>
      </c>
    </row>
    <row r="4723" spans="13:14" ht="15" x14ac:dyDescent="0.35">
      <c r="M4723" s="27" t="s">
        <v>1161</v>
      </c>
      <c r="N4723" s="28">
        <v>927.74</v>
      </c>
    </row>
    <row r="4724" spans="13:14" ht="15" x14ac:dyDescent="0.35">
      <c r="M4724" s="27" t="s">
        <v>1178</v>
      </c>
      <c r="N4724" s="28">
        <v>300</v>
      </c>
    </row>
    <row r="4725" spans="13:14" ht="15" x14ac:dyDescent="0.35">
      <c r="M4725" s="27" t="s">
        <v>1181</v>
      </c>
      <c r="N4725" s="28">
        <v>2294.12</v>
      </c>
    </row>
    <row r="4726" spans="13:14" ht="15" x14ac:dyDescent="0.35">
      <c r="M4726" s="27" t="s">
        <v>1161</v>
      </c>
      <c r="N4726" s="28">
        <v>23.4</v>
      </c>
    </row>
    <row r="4727" spans="13:14" ht="15" x14ac:dyDescent="0.35">
      <c r="M4727" s="27" t="s">
        <v>1173</v>
      </c>
      <c r="N4727" s="28">
        <v>422</v>
      </c>
    </row>
    <row r="4728" spans="13:14" ht="15" x14ac:dyDescent="0.35">
      <c r="M4728" s="27" t="s">
        <v>1161</v>
      </c>
      <c r="N4728" s="28">
        <v>3442.32</v>
      </c>
    </row>
    <row r="4729" spans="13:14" ht="15" x14ac:dyDescent="0.35">
      <c r="M4729" s="27" t="s">
        <v>1161</v>
      </c>
      <c r="N4729" s="28">
        <v>633.16</v>
      </c>
    </row>
    <row r="4730" spans="13:14" ht="15" x14ac:dyDescent="0.35">
      <c r="M4730" s="27" t="s">
        <v>1161</v>
      </c>
      <c r="N4730" s="28">
        <v>404.81</v>
      </c>
    </row>
    <row r="4731" spans="13:14" ht="15" x14ac:dyDescent="0.35">
      <c r="M4731" s="27" t="s">
        <v>1161</v>
      </c>
      <c r="N4731" s="28">
        <v>8995.0300000000007</v>
      </c>
    </row>
    <row r="4732" spans="13:14" ht="15" x14ac:dyDescent="0.35">
      <c r="M4732" s="27" t="s">
        <v>1173</v>
      </c>
      <c r="N4732" s="28">
        <v>1160.02</v>
      </c>
    </row>
    <row r="4733" spans="13:14" ht="15" x14ac:dyDescent="0.35">
      <c r="M4733" s="27" t="s">
        <v>1180</v>
      </c>
      <c r="N4733" s="28">
        <v>702.1</v>
      </c>
    </row>
    <row r="4734" spans="13:14" ht="15" x14ac:dyDescent="0.35">
      <c r="M4734" s="27" t="s">
        <v>1227</v>
      </c>
      <c r="N4734" s="28">
        <v>209.19</v>
      </c>
    </row>
    <row r="4735" spans="13:14" ht="15" x14ac:dyDescent="0.35">
      <c r="M4735" s="27" t="s">
        <v>1227</v>
      </c>
      <c r="N4735" s="28">
        <v>1079.26</v>
      </c>
    </row>
    <row r="4736" spans="13:14" ht="15" x14ac:dyDescent="0.35">
      <c r="M4736" s="27" t="s">
        <v>1180</v>
      </c>
      <c r="N4736" s="28">
        <v>776.46</v>
      </c>
    </row>
    <row r="4737" spans="13:14" ht="15" x14ac:dyDescent="0.35">
      <c r="M4737" s="27" t="s">
        <v>1180</v>
      </c>
      <c r="N4737" s="28">
        <v>644.08000000000004</v>
      </c>
    </row>
    <row r="4738" spans="13:14" ht="15" x14ac:dyDescent="0.35">
      <c r="M4738" s="27" t="s">
        <v>1173</v>
      </c>
      <c r="N4738" s="28">
        <v>1120.3800000000001</v>
      </c>
    </row>
    <row r="4739" spans="13:14" ht="15" x14ac:dyDescent="0.35">
      <c r="M4739" s="27" t="s">
        <v>1161</v>
      </c>
      <c r="N4739" s="28">
        <v>507.08</v>
      </c>
    </row>
    <row r="4740" spans="13:14" ht="15" x14ac:dyDescent="0.35">
      <c r="M4740" s="27" t="s">
        <v>1178</v>
      </c>
      <c r="N4740" s="28">
        <v>117.37</v>
      </c>
    </row>
    <row r="4741" spans="13:14" ht="15" x14ac:dyDescent="0.35">
      <c r="M4741" s="27" t="s">
        <v>1180</v>
      </c>
      <c r="N4741" s="28">
        <v>860.06</v>
      </c>
    </row>
    <row r="4742" spans="13:14" ht="15" x14ac:dyDescent="0.35">
      <c r="M4742" s="27" t="s">
        <v>1173</v>
      </c>
      <c r="N4742" s="28">
        <v>783.05</v>
      </c>
    </row>
    <row r="4743" spans="13:14" ht="15" x14ac:dyDescent="0.35">
      <c r="M4743" s="27" t="s">
        <v>1161</v>
      </c>
      <c r="N4743" s="28">
        <v>894.58</v>
      </c>
    </row>
    <row r="4744" spans="13:14" ht="15" x14ac:dyDescent="0.35">
      <c r="M4744" s="27" t="s">
        <v>1173</v>
      </c>
      <c r="N4744" s="28">
        <v>964.12</v>
      </c>
    </row>
    <row r="4745" spans="13:14" ht="15" x14ac:dyDescent="0.35">
      <c r="M4745" s="27" t="s">
        <v>1172</v>
      </c>
      <c r="N4745" s="28">
        <v>457.14</v>
      </c>
    </row>
    <row r="4746" spans="13:14" ht="15" x14ac:dyDescent="0.35">
      <c r="M4746" s="27" t="s">
        <v>1239</v>
      </c>
      <c r="N4746" s="28">
        <v>582.53</v>
      </c>
    </row>
    <row r="4747" spans="13:14" ht="15" x14ac:dyDescent="0.35">
      <c r="M4747" s="27" t="s">
        <v>1241</v>
      </c>
      <c r="N4747" s="28">
        <v>553.41</v>
      </c>
    </row>
    <row r="4748" spans="13:14" ht="15" x14ac:dyDescent="0.35">
      <c r="M4748" s="27" t="s">
        <v>1187</v>
      </c>
      <c r="N4748" s="28">
        <v>645</v>
      </c>
    </row>
    <row r="4749" spans="13:14" ht="15" x14ac:dyDescent="0.35">
      <c r="M4749" s="27" t="s">
        <v>1181</v>
      </c>
      <c r="N4749" s="28">
        <v>1082.24</v>
      </c>
    </row>
    <row r="4750" spans="13:14" ht="15" x14ac:dyDescent="0.35">
      <c r="M4750" s="27" t="s">
        <v>1181</v>
      </c>
      <c r="N4750" s="28">
        <v>1330.89</v>
      </c>
    </row>
    <row r="4751" spans="13:14" ht="15" x14ac:dyDescent="0.35">
      <c r="M4751" s="27" t="s">
        <v>1181</v>
      </c>
      <c r="N4751" s="28">
        <v>1401.51</v>
      </c>
    </row>
    <row r="4752" spans="13:14" ht="15" x14ac:dyDescent="0.35">
      <c r="M4752" s="27" t="s">
        <v>1181</v>
      </c>
      <c r="N4752" s="28">
        <v>989.8</v>
      </c>
    </row>
    <row r="4753" spans="13:14" ht="15" x14ac:dyDescent="0.35">
      <c r="M4753" s="27" t="s">
        <v>1203</v>
      </c>
      <c r="N4753" s="28">
        <v>10233.52</v>
      </c>
    </row>
    <row r="4754" spans="13:14" ht="15" x14ac:dyDescent="0.35">
      <c r="M4754" s="27" t="s">
        <v>1233</v>
      </c>
      <c r="N4754" s="28">
        <v>43.6</v>
      </c>
    </row>
    <row r="4755" spans="13:14" ht="15" x14ac:dyDescent="0.35">
      <c r="M4755" s="27" t="s">
        <v>1161</v>
      </c>
      <c r="N4755" s="28">
        <v>470.92</v>
      </c>
    </row>
    <row r="4756" spans="13:14" ht="15" x14ac:dyDescent="0.35">
      <c r="M4756" s="27" t="s">
        <v>1161</v>
      </c>
      <c r="N4756" s="28">
        <v>252.66</v>
      </c>
    </row>
    <row r="4757" spans="13:14" ht="15" x14ac:dyDescent="0.35">
      <c r="M4757" s="27" t="s">
        <v>1161</v>
      </c>
      <c r="N4757" s="28">
        <v>169.53</v>
      </c>
    </row>
    <row r="4758" spans="13:14" ht="15" x14ac:dyDescent="0.35">
      <c r="M4758" s="27" t="s">
        <v>1161</v>
      </c>
      <c r="N4758" s="28">
        <v>552.66</v>
      </c>
    </row>
    <row r="4759" spans="13:14" ht="15" x14ac:dyDescent="0.35">
      <c r="M4759" s="27" t="s">
        <v>1228</v>
      </c>
      <c r="N4759" s="28">
        <v>3190</v>
      </c>
    </row>
    <row r="4760" spans="13:14" ht="15" x14ac:dyDescent="0.35">
      <c r="M4760" s="27" t="s">
        <v>1178</v>
      </c>
      <c r="N4760" s="28">
        <v>320</v>
      </c>
    </row>
    <row r="4761" spans="13:14" ht="15" x14ac:dyDescent="0.35">
      <c r="M4761" s="27" t="s">
        <v>1173</v>
      </c>
      <c r="N4761" s="28">
        <v>589.91999999999996</v>
      </c>
    </row>
    <row r="4762" spans="13:14" ht="15" x14ac:dyDescent="0.35">
      <c r="M4762" s="27" t="s">
        <v>1173</v>
      </c>
      <c r="N4762" s="28">
        <v>497.67</v>
      </c>
    </row>
    <row r="4763" spans="13:14" ht="15" x14ac:dyDescent="0.35">
      <c r="M4763" s="27" t="s">
        <v>1161</v>
      </c>
      <c r="N4763" s="28">
        <v>598.78</v>
      </c>
    </row>
    <row r="4764" spans="13:14" ht="15" x14ac:dyDescent="0.35">
      <c r="M4764" s="27" t="s">
        <v>1173</v>
      </c>
      <c r="N4764" s="28">
        <v>851.1</v>
      </c>
    </row>
    <row r="4765" spans="13:14" ht="15" x14ac:dyDescent="0.35">
      <c r="M4765" s="27" t="s">
        <v>1161</v>
      </c>
      <c r="N4765" s="28">
        <v>441.38</v>
      </c>
    </row>
    <row r="4766" spans="13:14" ht="15" x14ac:dyDescent="0.35">
      <c r="M4766" s="27" t="s">
        <v>1211</v>
      </c>
      <c r="N4766" s="28">
        <v>168</v>
      </c>
    </row>
    <row r="4767" spans="13:14" ht="15" x14ac:dyDescent="0.35">
      <c r="M4767" s="27" t="s">
        <v>1161</v>
      </c>
      <c r="N4767" s="28">
        <v>261.63</v>
      </c>
    </row>
    <row r="4768" spans="13:14" ht="15" x14ac:dyDescent="0.35">
      <c r="M4768" s="27" t="s">
        <v>1173</v>
      </c>
      <c r="N4768" s="28">
        <v>578.64</v>
      </c>
    </row>
    <row r="4769" spans="13:14" ht="15" x14ac:dyDescent="0.35">
      <c r="M4769" s="27" t="s">
        <v>1173</v>
      </c>
      <c r="N4769" s="28">
        <v>1660.98</v>
      </c>
    </row>
    <row r="4770" spans="13:14" ht="15" x14ac:dyDescent="0.35">
      <c r="M4770" s="27" t="s">
        <v>1211</v>
      </c>
      <c r="N4770" s="28">
        <v>2.46</v>
      </c>
    </row>
    <row r="4771" spans="13:14" ht="15" x14ac:dyDescent="0.35">
      <c r="M4771" s="27" t="s">
        <v>1161</v>
      </c>
      <c r="N4771" s="28">
        <v>237.62</v>
      </c>
    </row>
    <row r="4772" spans="13:14" ht="15" x14ac:dyDescent="0.35">
      <c r="M4772" s="27" t="s">
        <v>1161</v>
      </c>
      <c r="N4772" s="28">
        <v>236.96</v>
      </c>
    </row>
    <row r="4773" spans="13:14" ht="15" x14ac:dyDescent="0.35">
      <c r="M4773" s="27" t="s">
        <v>1211</v>
      </c>
      <c r="N4773" s="28">
        <v>7549.63</v>
      </c>
    </row>
    <row r="4774" spans="13:14" ht="15" x14ac:dyDescent="0.35">
      <c r="M4774" s="27" t="s">
        <v>1211</v>
      </c>
      <c r="N4774" s="28">
        <v>18913.86</v>
      </c>
    </row>
    <row r="4775" spans="13:14" ht="15" x14ac:dyDescent="0.35">
      <c r="M4775" s="27" t="s">
        <v>1173</v>
      </c>
      <c r="N4775" s="28">
        <v>681.02</v>
      </c>
    </row>
    <row r="4776" spans="13:14" ht="15" x14ac:dyDescent="0.35">
      <c r="M4776" s="27" t="s">
        <v>1172</v>
      </c>
      <c r="N4776" s="28">
        <v>436.84</v>
      </c>
    </row>
    <row r="4777" spans="13:14" ht="15" x14ac:dyDescent="0.35">
      <c r="M4777" s="27" t="s">
        <v>1173</v>
      </c>
      <c r="N4777" s="28">
        <v>436.84</v>
      </c>
    </row>
    <row r="4778" spans="13:14" ht="15" x14ac:dyDescent="0.35">
      <c r="M4778" s="27" t="s">
        <v>1180</v>
      </c>
      <c r="N4778" s="28">
        <v>436.84</v>
      </c>
    </row>
    <row r="4779" spans="13:14" ht="15" x14ac:dyDescent="0.35">
      <c r="M4779" s="27" t="s">
        <v>1173</v>
      </c>
      <c r="N4779" s="28">
        <v>508.17</v>
      </c>
    </row>
    <row r="4780" spans="13:14" ht="15" x14ac:dyDescent="0.35">
      <c r="M4780" s="27" t="s">
        <v>1173</v>
      </c>
      <c r="N4780" s="28">
        <v>1089.53</v>
      </c>
    </row>
    <row r="4781" spans="13:14" ht="15" x14ac:dyDescent="0.35">
      <c r="M4781" s="27" t="s">
        <v>1172</v>
      </c>
      <c r="N4781" s="28">
        <v>848.85</v>
      </c>
    </row>
    <row r="4782" spans="13:14" ht="15" x14ac:dyDescent="0.35">
      <c r="M4782" s="27" t="s">
        <v>1161</v>
      </c>
      <c r="N4782" s="28">
        <v>488.96</v>
      </c>
    </row>
    <row r="4783" spans="13:14" ht="15" x14ac:dyDescent="0.35">
      <c r="M4783" s="27" t="s">
        <v>1161</v>
      </c>
      <c r="N4783" s="28">
        <v>661.46</v>
      </c>
    </row>
    <row r="4784" spans="13:14" ht="15" x14ac:dyDescent="0.35">
      <c r="M4784" s="27" t="s">
        <v>1161</v>
      </c>
      <c r="N4784" s="28">
        <v>342.66</v>
      </c>
    </row>
    <row r="4785" spans="13:14" ht="15" x14ac:dyDescent="0.35">
      <c r="M4785" s="27" t="s">
        <v>1211</v>
      </c>
      <c r="N4785" s="28">
        <v>1.23</v>
      </c>
    </row>
    <row r="4786" spans="13:14" ht="15" x14ac:dyDescent="0.35">
      <c r="M4786" s="27" t="s">
        <v>1173</v>
      </c>
      <c r="N4786" s="28">
        <v>632.41</v>
      </c>
    </row>
    <row r="4787" spans="13:14" ht="15" x14ac:dyDescent="0.35">
      <c r="M4787" s="27" t="s">
        <v>1173</v>
      </c>
      <c r="N4787" s="28">
        <v>776.26</v>
      </c>
    </row>
    <row r="4788" spans="13:14" ht="15" x14ac:dyDescent="0.35">
      <c r="M4788" s="27" t="s">
        <v>1181</v>
      </c>
      <c r="N4788" s="28">
        <v>856.94</v>
      </c>
    </row>
    <row r="4789" spans="13:14" ht="15" x14ac:dyDescent="0.35">
      <c r="M4789" s="27" t="s">
        <v>1181</v>
      </c>
      <c r="N4789" s="28">
        <v>1010.28</v>
      </c>
    </row>
    <row r="4790" spans="13:14" ht="15" x14ac:dyDescent="0.35">
      <c r="M4790" s="27" t="s">
        <v>1181</v>
      </c>
      <c r="N4790" s="28">
        <v>1489.34</v>
      </c>
    </row>
    <row r="4791" spans="13:14" ht="15" x14ac:dyDescent="0.35">
      <c r="M4791" s="27" t="s">
        <v>1181</v>
      </c>
      <c r="N4791" s="28">
        <v>1319.72</v>
      </c>
    </row>
    <row r="4792" spans="13:14" ht="15" x14ac:dyDescent="0.35">
      <c r="M4792" s="27" t="s">
        <v>1178</v>
      </c>
      <c r="N4792" s="28">
        <v>159.9</v>
      </c>
    </row>
    <row r="4793" spans="13:14" ht="15" x14ac:dyDescent="0.35">
      <c r="M4793" s="27" t="s">
        <v>1204</v>
      </c>
      <c r="N4793" s="28">
        <v>4989.05</v>
      </c>
    </row>
    <row r="4794" spans="13:14" ht="15" x14ac:dyDescent="0.35">
      <c r="M4794" s="27" t="s">
        <v>1221</v>
      </c>
      <c r="N4794" s="28">
        <v>6734.72</v>
      </c>
    </row>
    <row r="4795" spans="13:14" ht="15" x14ac:dyDescent="0.35">
      <c r="M4795" s="27" t="s">
        <v>1232</v>
      </c>
      <c r="N4795" s="28">
        <v>2900</v>
      </c>
    </row>
    <row r="4796" spans="13:14" ht="15" x14ac:dyDescent="0.35">
      <c r="M4796" s="27" t="s">
        <v>1181</v>
      </c>
      <c r="N4796" s="28">
        <v>2038.62</v>
      </c>
    </row>
    <row r="4797" spans="13:14" ht="15" x14ac:dyDescent="0.35">
      <c r="M4797" s="27" t="s">
        <v>1181</v>
      </c>
      <c r="N4797" s="28">
        <v>941.39</v>
      </c>
    </row>
    <row r="4798" spans="13:14" ht="15" x14ac:dyDescent="0.35">
      <c r="M4798" s="27" t="s">
        <v>1205</v>
      </c>
      <c r="N4798" s="28">
        <v>455</v>
      </c>
    </row>
    <row r="4799" spans="13:14" ht="15" x14ac:dyDescent="0.35">
      <c r="M4799" s="27" t="s">
        <v>1181</v>
      </c>
      <c r="N4799" s="28">
        <v>1551.42</v>
      </c>
    </row>
    <row r="4800" spans="13:14" ht="15" x14ac:dyDescent="0.35">
      <c r="M4800" s="27" t="s">
        <v>1181</v>
      </c>
      <c r="N4800" s="28">
        <v>786.23</v>
      </c>
    </row>
    <row r="4801" spans="13:14" ht="15" x14ac:dyDescent="0.35">
      <c r="M4801" s="27" t="s">
        <v>1181</v>
      </c>
      <c r="N4801" s="28">
        <v>1389.2</v>
      </c>
    </row>
    <row r="4802" spans="13:14" ht="15" x14ac:dyDescent="0.35">
      <c r="M4802" s="27" t="s">
        <v>1173</v>
      </c>
      <c r="N4802" s="28">
        <v>677.72</v>
      </c>
    </row>
    <row r="4803" spans="13:14" ht="15" x14ac:dyDescent="0.35">
      <c r="M4803" s="27" t="s">
        <v>1247</v>
      </c>
      <c r="N4803" s="28">
        <v>120</v>
      </c>
    </row>
    <row r="4804" spans="13:14" ht="15" x14ac:dyDescent="0.35">
      <c r="M4804" s="27" t="s">
        <v>1216</v>
      </c>
      <c r="N4804" s="28">
        <v>1227.82</v>
      </c>
    </row>
    <row r="4805" spans="13:14" ht="15" x14ac:dyDescent="0.35">
      <c r="M4805" s="27" t="s">
        <v>1248</v>
      </c>
      <c r="N4805" s="28">
        <v>107.99</v>
      </c>
    </row>
    <row r="4806" spans="13:14" ht="15" x14ac:dyDescent="0.35">
      <c r="M4806" s="27" t="s">
        <v>1248</v>
      </c>
      <c r="N4806" s="28">
        <v>38.08</v>
      </c>
    </row>
    <row r="4807" spans="13:14" ht="15" x14ac:dyDescent="0.35">
      <c r="M4807" s="27" t="s">
        <v>1248</v>
      </c>
      <c r="N4807" s="28">
        <v>60.5</v>
      </c>
    </row>
    <row r="4808" spans="13:14" ht="15" x14ac:dyDescent="0.35">
      <c r="M4808" s="27" t="s">
        <v>1249</v>
      </c>
      <c r="N4808" s="28">
        <v>834.3</v>
      </c>
    </row>
    <row r="4809" spans="13:14" ht="15" x14ac:dyDescent="0.35">
      <c r="M4809" s="27" t="s">
        <v>1248</v>
      </c>
      <c r="N4809" s="28">
        <v>488.2</v>
      </c>
    </row>
    <row r="4810" spans="13:14" ht="15" x14ac:dyDescent="0.35">
      <c r="M4810" s="27" t="s">
        <v>1248</v>
      </c>
      <c r="N4810" s="28">
        <v>159.35</v>
      </c>
    </row>
    <row r="4811" spans="13:14" ht="15" x14ac:dyDescent="0.35">
      <c r="M4811" s="27" t="s">
        <v>1248</v>
      </c>
      <c r="N4811" s="28">
        <v>317.79000000000002</v>
      </c>
    </row>
    <row r="4812" spans="13:14" ht="15" x14ac:dyDescent="0.35">
      <c r="M4812" s="27" t="s">
        <v>1248</v>
      </c>
      <c r="N4812" s="28">
        <v>204.39</v>
      </c>
    </row>
    <row r="4813" spans="13:14" ht="15" x14ac:dyDescent="0.35">
      <c r="M4813" s="27" t="s">
        <v>1272</v>
      </c>
      <c r="N4813" s="28">
        <v>480</v>
      </c>
    </row>
    <row r="4814" spans="13:14" ht="15" x14ac:dyDescent="0.35">
      <c r="M4814" s="27" t="s">
        <v>1274</v>
      </c>
      <c r="N4814" s="28">
        <v>240</v>
      </c>
    </row>
    <row r="4815" spans="13:14" ht="15" x14ac:dyDescent="0.35">
      <c r="M4815" s="27" t="s">
        <v>1248</v>
      </c>
      <c r="N4815" s="28">
        <v>182.88</v>
      </c>
    </row>
    <row r="4816" spans="13:14" ht="15" x14ac:dyDescent="0.35">
      <c r="M4816" s="27" t="s">
        <v>1248</v>
      </c>
      <c r="N4816" s="28">
        <v>253.91</v>
      </c>
    </row>
    <row r="4817" spans="13:14" ht="15" x14ac:dyDescent="0.35">
      <c r="M4817" s="27" t="s">
        <v>1248</v>
      </c>
      <c r="N4817" s="28">
        <v>1206.99</v>
      </c>
    </row>
    <row r="4818" spans="13:14" ht="15" x14ac:dyDescent="0.35">
      <c r="M4818" s="27" t="s">
        <v>1248</v>
      </c>
      <c r="N4818" s="28">
        <v>691.33</v>
      </c>
    </row>
    <row r="4819" spans="13:14" ht="15" x14ac:dyDescent="0.35">
      <c r="M4819" s="27" t="s">
        <v>1248</v>
      </c>
      <c r="N4819" s="28">
        <v>138.86000000000001</v>
      </c>
    </row>
    <row r="4820" spans="13:14" ht="15" x14ac:dyDescent="0.35">
      <c r="M4820" s="27" t="s">
        <v>1248</v>
      </c>
      <c r="N4820" s="28">
        <v>43.88</v>
      </c>
    </row>
    <row r="4821" spans="13:14" ht="15" x14ac:dyDescent="0.35">
      <c r="M4821" s="27" t="s">
        <v>1268</v>
      </c>
      <c r="N4821" s="28">
        <v>1203.5999999999999</v>
      </c>
    </row>
    <row r="4822" spans="13:14" ht="15" x14ac:dyDescent="0.35">
      <c r="M4822" s="27" t="s">
        <v>1248</v>
      </c>
      <c r="N4822" s="28">
        <v>118.86</v>
      </c>
    </row>
    <row r="4823" spans="13:14" ht="15" x14ac:dyDescent="0.35">
      <c r="M4823" s="27" t="s">
        <v>1276</v>
      </c>
      <c r="N4823" s="28">
        <v>6661.41</v>
      </c>
    </row>
    <row r="4824" spans="13:14" ht="15" x14ac:dyDescent="0.35">
      <c r="M4824" s="27" t="s">
        <v>1248</v>
      </c>
      <c r="N4824" s="28">
        <v>191.16</v>
      </c>
    </row>
    <row r="4825" spans="13:14" ht="15" x14ac:dyDescent="0.35">
      <c r="M4825" s="27" t="s">
        <v>1248</v>
      </c>
      <c r="N4825" s="28">
        <v>182.94</v>
      </c>
    </row>
    <row r="4826" spans="13:14" ht="15" x14ac:dyDescent="0.35">
      <c r="M4826" s="27" t="s">
        <v>1257</v>
      </c>
      <c r="N4826" s="28">
        <v>1596.98</v>
      </c>
    </row>
    <row r="4827" spans="13:14" ht="15" x14ac:dyDescent="0.35">
      <c r="M4827" s="27" t="s">
        <v>1249</v>
      </c>
      <c r="N4827" s="28">
        <v>2243.52</v>
      </c>
    </row>
    <row r="4828" spans="13:14" ht="15" x14ac:dyDescent="0.35">
      <c r="M4828" s="27" t="s">
        <v>1248</v>
      </c>
      <c r="N4828" s="28">
        <v>168.7</v>
      </c>
    </row>
    <row r="4829" spans="13:14" ht="15" x14ac:dyDescent="0.35">
      <c r="M4829" s="27" t="s">
        <v>1249</v>
      </c>
      <c r="N4829" s="28">
        <v>834.3</v>
      </c>
    </row>
    <row r="4830" spans="13:14" ht="15" x14ac:dyDescent="0.35">
      <c r="M4830" s="27" t="s">
        <v>1248</v>
      </c>
      <c r="N4830" s="28">
        <v>243.62</v>
      </c>
    </row>
    <row r="4831" spans="13:14" ht="15" x14ac:dyDescent="0.35">
      <c r="M4831" s="27" t="s">
        <v>1248</v>
      </c>
      <c r="N4831" s="28">
        <v>147.38999999999999</v>
      </c>
    </row>
    <row r="4832" spans="13:14" ht="15" x14ac:dyDescent="0.35">
      <c r="M4832" s="27" t="s">
        <v>1248</v>
      </c>
      <c r="N4832" s="28">
        <v>263.7</v>
      </c>
    </row>
    <row r="4833" spans="13:14" ht="15" x14ac:dyDescent="0.35">
      <c r="M4833" s="27" t="s">
        <v>1248</v>
      </c>
      <c r="N4833" s="28">
        <v>179.66</v>
      </c>
    </row>
    <row r="4834" spans="13:14" ht="15" x14ac:dyDescent="0.35">
      <c r="M4834" s="27" t="s">
        <v>1248</v>
      </c>
      <c r="N4834" s="28">
        <v>151.33000000000001</v>
      </c>
    </row>
    <row r="4835" spans="13:14" ht="15" x14ac:dyDescent="0.35">
      <c r="M4835" s="27" t="s">
        <v>1249</v>
      </c>
      <c r="N4835" s="28">
        <v>905.17</v>
      </c>
    </row>
    <row r="4836" spans="13:14" ht="15" x14ac:dyDescent="0.35">
      <c r="M4836" s="27" t="s">
        <v>1253</v>
      </c>
      <c r="N4836" s="28">
        <v>123.9</v>
      </c>
    </row>
    <row r="4837" spans="13:14" ht="15" x14ac:dyDescent="0.35">
      <c r="M4837" s="27" t="s">
        <v>1248</v>
      </c>
      <c r="N4837" s="28">
        <v>205.7</v>
      </c>
    </row>
    <row r="4838" spans="13:14" ht="15" x14ac:dyDescent="0.35">
      <c r="M4838" s="27" t="s">
        <v>1248</v>
      </c>
      <c r="N4838" s="28">
        <v>158.74</v>
      </c>
    </row>
    <row r="4839" spans="13:14" ht="15" x14ac:dyDescent="0.35">
      <c r="M4839" s="27" t="s">
        <v>1248</v>
      </c>
      <c r="N4839" s="28">
        <v>223.04</v>
      </c>
    </row>
    <row r="4840" spans="13:14" ht="15" x14ac:dyDescent="0.35">
      <c r="M4840" s="27" t="s">
        <v>1248</v>
      </c>
      <c r="N4840" s="28">
        <v>543.08000000000004</v>
      </c>
    </row>
    <row r="4841" spans="13:14" ht="15" x14ac:dyDescent="0.35">
      <c r="M4841" s="27" t="s">
        <v>1248</v>
      </c>
      <c r="N4841" s="28">
        <v>492.28</v>
      </c>
    </row>
    <row r="4842" spans="13:14" ht="15" x14ac:dyDescent="0.35">
      <c r="M4842" s="27" t="s">
        <v>1248</v>
      </c>
      <c r="N4842" s="28">
        <v>309.8</v>
      </c>
    </row>
    <row r="4843" spans="13:14" ht="15" x14ac:dyDescent="0.35">
      <c r="M4843" s="27" t="s">
        <v>1248</v>
      </c>
      <c r="N4843" s="28">
        <v>178.32</v>
      </c>
    </row>
    <row r="4844" spans="13:14" ht="15" x14ac:dyDescent="0.35">
      <c r="M4844" s="27" t="s">
        <v>1248</v>
      </c>
      <c r="N4844" s="28">
        <v>605.01</v>
      </c>
    </row>
    <row r="4845" spans="13:14" ht="15" x14ac:dyDescent="0.35">
      <c r="M4845" s="27" t="s">
        <v>1248</v>
      </c>
      <c r="N4845" s="28">
        <v>279.64</v>
      </c>
    </row>
    <row r="4846" spans="13:14" ht="15" x14ac:dyDescent="0.35">
      <c r="M4846" s="27" t="s">
        <v>1273</v>
      </c>
      <c r="N4846" s="28">
        <v>1025</v>
      </c>
    </row>
    <row r="4847" spans="13:14" ht="15" x14ac:dyDescent="0.35">
      <c r="M4847" s="27" t="s">
        <v>1269</v>
      </c>
      <c r="N4847" s="28">
        <v>120</v>
      </c>
    </row>
    <row r="4848" spans="13:14" ht="15" x14ac:dyDescent="0.35">
      <c r="M4848" s="27" t="s">
        <v>1263</v>
      </c>
      <c r="N4848" s="28">
        <v>2015</v>
      </c>
    </row>
    <row r="4849" spans="13:14" ht="15" x14ac:dyDescent="0.35">
      <c r="M4849" s="27" t="s">
        <v>1248</v>
      </c>
      <c r="N4849" s="28">
        <v>1568.23</v>
      </c>
    </row>
    <row r="4850" spans="13:14" ht="15" x14ac:dyDescent="0.35">
      <c r="M4850" s="27" t="s">
        <v>1248</v>
      </c>
      <c r="N4850" s="28">
        <v>6463.07</v>
      </c>
    </row>
    <row r="4851" spans="13:14" ht="15" x14ac:dyDescent="0.35">
      <c r="M4851" s="27" t="s">
        <v>1248</v>
      </c>
      <c r="N4851" s="28">
        <v>187.01</v>
      </c>
    </row>
    <row r="4852" spans="13:14" ht="15" x14ac:dyDescent="0.35">
      <c r="M4852" s="27" t="s">
        <v>1248</v>
      </c>
      <c r="N4852" s="28">
        <v>877.42</v>
      </c>
    </row>
    <row r="4853" spans="13:14" ht="15" x14ac:dyDescent="0.35">
      <c r="M4853" s="27" t="s">
        <v>1248</v>
      </c>
      <c r="N4853" s="28">
        <v>873.74</v>
      </c>
    </row>
    <row r="4854" spans="13:14" ht="15" x14ac:dyDescent="0.35">
      <c r="M4854" s="27" t="s">
        <v>1248</v>
      </c>
      <c r="N4854" s="28">
        <v>263.45999999999998</v>
      </c>
    </row>
    <row r="4855" spans="13:14" ht="15" x14ac:dyDescent="0.35">
      <c r="M4855" s="27" t="s">
        <v>1248</v>
      </c>
      <c r="N4855" s="28">
        <v>240.08</v>
      </c>
    </row>
    <row r="4856" spans="13:14" ht="15" x14ac:dyDescent="0.35">
      <c r="M4856" s="27" t="s">
        <v>1267</v>
      </c>
      <c r="N4856" s="28">
        <v>121130.38</v>
      </c>
    </row>
    <row r="4857" spans="13:14" ht="15" x14ac:dyDescent="0.35">
      <c r="M4857" s="27" t="s">
        <v>1250</v>
      </c>
      <c r="N4857" s="28">
        <v>2380</v>
      </c>
    </row>
    <row r="4858" spans="13:14" ht="15" x14ac:dyDescent="0.35">
      <c r="M4858" s="27" t="s">
        <v>1248</v>
      </c>
      <c r="N4858" s="28">
        <v>159.96</v>
      </c>
    </row>
    <row r="4859" spans="13:14" ht="15" x14ac:dyDescent="0.35">
      <c r="M4859" s="27" t="s">
        <v>1248</v>
      </c>
      <c r="N4859" s="28">
        <v>254.59</v>
      </c>
    </row>
    <row r="4860" spans="13:14" ht="15" x14ac:dyDescent="0.35">
      <c r="M4860" s="27" t="s">
        <v>1280</v>
      </c>
      <c r="N4860" s="28">
        <v>6948.43</v>
      </c>
    </row>
    <row r="4861" spans="13:14" ht="15" x14ac:dyDescent="0.35">
      <c r="M4861" s="27" t="s">
        <v>1258</v>
      </c>
      <c r="N4861" s="28">
        <v>819</v>
      </c>
    </row>
    <row r="4862" spans="13:14" ht="15" x14ac:dyDescent="0.35">
      <c r="M4862" s="27" t="s">
        <v>1252</v>
      </c>
      <c r="N4862" s="28">
        <v>762.25</v>
      </c>
    </row>
    <row r="4863" spans="13:14" ht="15" x14ac:dyDescent="0.35">
      <c r="M4863" s="27" t="s">
        <v>1252</v>
      </c>
      <c r="N4863" s="28">
        <v>779.35</v>
      </c>
    </row>
    <row r="4864" spans="13:14" ht="15" x14ac:dyDescent="0.35">
      <c r="M4864" s="27" t="s">
        <v>1255</v>
      </c>
      <c r="N4864" s="28">
        <v>534.61</v>
      </c>
    </row>
    <row r="4865" spans="13:14" ht="15" x14ac:dyDescent="0.35">
      <c r="M4865" s="27" t="s">
        <v>1248</v>
      </c>
      <c r="N4865" s="28">
        <v>517.59</v>
      </c>
    </row>
    <row r="4866" spans="13:14" ht="15" x14ac:dyDescent="0.35">
      <c r="M4866" s="27" t="s">
        <v>1248</v>
      </c>
      <c r="N4866" s="28">
        <v>348.34</v>
      </c>
    </row>
    <row r="4867" spans="13:14" ht="15" x14ac:dyDescent="0.35">
      <c r="M4867" s="27" t="s">
        <v>1248</v>
      </c>
      <c r="N4867" s="28">
        <v>2047.71</v>
      </c>
    </row>
    <row r="4868" spans="13:14" ht="15" x14ac:dyDescent="0.35">
      <c r="M4868" s="27" t="s">
        <v>1248</v>
      </c>
      <c r="N4868" s="28">
        <v>629.78</v>
      </c>
    </row>
    <row r="4869" spans="13:14" ht="15" x14ac:dyDescent="0.35">
      <c r="M4869" s="27" t="s">
        <v>1248</v>
      </c>
      <c r="N4869" s="28">
        <v>432.73</v>
      </c>
    </row>
    <row r="4870" spans="13:14" ht="15" x14ac:dyDescent="0.35">
      <c r="M4870" s="27" t="s">
        <v>1248</v>
      </c>
      <c r="N4870" s="28">
        <v>264.33999999999997</v>
      </c>
    </row>
    <row r="4871" spans="13:14" ht="15" x14ac:dyDescent="0.35">
      <c r="M4871" s="27" t="s">
        <v>1248</v>
      </c>
      <c r="N4871" s="28">
        <v>3048.78</v>
      </c>
    </row>
    <row r="4872" spans="13:14" ht="15" x14ac:dyDescent="0.35">
      <c r="M4872" s="27" t="s">
        <v>1248</v>
      </c>
      <c r="N4872" s="28">
        <v>188.36</v>
      </c>
    </row>
    <row r="4873" spans="13:14" ht="15" x14ac:dyDescent="0.35">
      <c r="M4873" s="27" t="s">
        <v>1248</v>
      </c>
      <c r="N4873" s="28">
        <v>473.6</v>
      </c>
    </row>
    <row r="4874" spans="13:14" ht="15" x14ac:dyDescent="0.35">
      <c r="M4874" s="27" t="s">
        <v>1248</v>
      </c>
      <c r="N4874" s="28">
        <v>265.33999999999997</v>
      </c>
    </row>
    <row r="4875" spans="13:14" ht="15" x14ac:dyDescent="0.35">
      <c r="M4875" s="27" t="s">
        <v>1278</v>
      </c>
      <c r="N4875" s="28">
        <v>4205</v>
      </c>
    </row>
    <row r="4876" spans="13:14" ht="15" x14ac:dyDescent="0.35">
      <c r="M4876" s="27" t="s">
        <v>1273</v>
      </c>
      <c r="N4876" s="28">
        <v>530</v>
      </c>
    </row>
    <row r="4877" spans="13:14" ht="15" x14ac:dyDescent="0.35">
      <c r="M4877" s="27" t="s">
        <v>1266</v>
      </c>
      <c r="N4877" s="28">
        <v>118738.63</v>
      </c>
    </row>
    <row r="4878" spans="13:14" ht="15" x14ac:dyDescent="0.35">
      <c r="M4878" s="27" t="s">
        <v>1251</v>
      </c>
      <c r="N4878" s="28">
        <v>640</v>
      </c>
    </row>
    <row r="4879" spans="13:14" ht="15" x14ac:dyDescent="0.35">
      <c r="M4879" s="27" t="s">
        <v>1259</v>
      </c>
      <c r="N4879" s="28">
        <v>2500</v>
      </c>
    </row>
    <row r="4880" spans="13:14" ht="15" x14ac:dyDescent="0.35">
      <c r="M4880" s="27" t="s">
        <v>1248</v>
      </c>
      <c r="N4880" s="28">
        <v>597</v>
      </c>
    </row>
    <row r="4881" spans="13:14" ht="15" x14ac:dyDescent="0.35">
      <c r="M4881" s="27" t="s">
        <v>1248</v>
      </c>
      <c r="N4881" s="28">
        <v>2493.3000000000002</v>
      </c>
    </row>
    <row r="4882" spans="13:14" ht="15" x14ac:dyDescent="0.35">
      <c r="M4882" s="27" t="s">
        <v>1248</v>
      </c>
      <c r="N4882" s="28">
        <v>167.8</v>
      </c>
    </row>
    <row r="4883" spans="13:14" ht="15" x14ac:dyDescent="0.35">
      <c r="M4883" s="27" t="s">
        <v>1248</v>
      </c>
      <c r="N4883" s="28">
        <v>1759.39</v>
      </c>
    </row>
    <row r="4884" spans="13:14" ht="15" x14ac:dyDescent="0.35">
      <c r="M4884" s="27" t="s">
        <v>1248</v>
      </c>
      <c r="N4884" s="28">
        <v>1575</v>
      </c>
    </row>
    <row r="4885" spans="13:14" ht="15" x14ac:dyDescent="0.35">
      <c r="M4885" s="27" t="s">
        <v>1248</v>
      </c>
      <c r="N4885" s="28">
        <v>2382</v>
      </c>
    </row>
    <row r="4886" spans="13:14" ht="15" x14ac:dyDescent="0.35">
      <c r="M4886" s="27" t="s">
        <v>1248</v>
      </c>
      <c r="N4886" s="28">
        <v>1715.01</v>
      </c>
    </row>
    <row r="4887" spans="13:14" ht="15" x14ac:dyDescent="0.35">
      <c r="M4887" s="27" t="s">
        <v>1248</v>
      </c>
      <c r="N4887" s="28">
        <v>221.85</v>
      </c>
    </row>
    <row r="4888" spans="13:14" ht="15" x14ac:dyDescent="0.35">
      <c r="M4888" s="27" t="s">
        <v>1248</v>
      </c>
      <c r="N4888" s="28">
        <v>4165.47</v>
      </c>
    </row>
    <row r="4889" spans="13:14" ht="15" x14ac:dyDescent="0.35">
      <c r="M4889" s="27" t="s">
        <v>1281</v>
      </c>
      <c r="N4889" s="28">
        <v>4173.8500000000004</v>
      </c>
    </row>
    <row r="4890" spans="13:14" ht="15" x14ac:dyDescent="0.35">
      <c r="M4890" s="27" t="s">
        <v>1248</v>
      </c>
      <c r="N4890" s="28">
        <v>1124.57</v>
      </c>
    </row>
    <row r="4891" spans="13:14" ht="15" x14ac:dyDescent="0.35">
      <c r="M4891" s="27" t="s">
        <v>1248</v>
      </c>
      <c r="N4891" s="28">
        <v>1952</v>
      </c>
    </row>
    <row r="4892" spans="13:14" ht="15" x14ac:dyDescent="0.35">
      <c r="M4892" s="27" t="s">
        <v>1248</v>
      </c>
      <c r="N4892" s="28">
        <v>370</v>
      </c>
    </row>
    <row r="4893" spans="13:14" ht="15" x14ac:dyDescent="0.35">
      <c r="M4893" s="27" t="s">
        <v>1253</v>
      </c>
      <c r="N4893" s="28">
        <v>142.83000000000001</v>
      </c>
    </row>
    <row r="4894" spans="13:14" ht="15" x14ac:dyDescent="0.35">
      <c r="M4894" s="27" t="s">
        <v>1256</v>
      </c>
      <c r="N4894" s="28">
        <v>250.5</v>
      </c>
    </row>
    <row r="4895" spans="13:14" ht="15" x14ac:dyDescent="0.35">
      <c r="M4895" s="27" t="s">
        <v>1248</v>
      </c>
      <c r="N4895" s="28">
        <v>201.97</v>
      </c>
    </row>
    <row r="4896" spans="13:14" ht="15" x14ac:dyDescent="0.35">
      <c r="M4896" s="27" t="s">
        <v>1248</v>
      </c>
      <c r="N4896" s="28">
        <v>1965.43</v>
      </c>
    </row>
    <row r="4897" spans="13:14" ht="15" x14ac:dyDescent="0.35">
      <c r="M4897" s="27" t="s">
        <v>1248</v>
      </c>
      <c r="N4897" s="28">
        <v>2029.57</v>
      </c>
    </row>
    <row r="4898" spans="13:14" ht="15" x14ac:dyDescent="0.35">
      <c r="M4898" s="27" t="s">
        <v>1252</v>
      </c>
      <c r="N4898" s="28">
        <v>828.98</v>
      </c>
    </row>
    <row r="4899" spans="13:14" ht="15" x14ac:dyDescent="0.35">
      <c r="M4899" s="27" t="s">
        <v>1252</v>
      </c>
      <c r="N4899" s="28">
        <v>656.1</v>
      </c>
    </row>
    <row r="4900" spans="13:14" ht="15" x14ac:dyDescent="0.35">
      <c r="M4900" s="27" t="s">
        <v>1252</v>
      </c>
      <c r="N4900" s="28">
        <v>1332.79</v>
      </c>
    </row>
    <row r="4901" spans="13:14" ht="15" x14ac:dyDescent="0.35">
      <c r="M4901" s="27" t="s">
        <v>1252</v>
      </c>
      <c r="N4901" s="28">
        <v>650.27</v>
      </c>
    </row>
    <row r="4902" spans="13:14" ht="15" x14ac:dyDescent="0.35">
      <c r="M4902" s="27" t="s">
        <v>1252</v>
      </c>
      <c r="N4902" s="28">
        <v>884.53</v>
      </c>
    </row>
    <row r="4903" spans="13:14" ht="15" x14ac:dyDescent="0.35">
      <c r="M4903" s="27" t="s">
        <v>1258</v>
      </c>
      <c r="N4903" s="28">
        <v>799.7</v>
      </c>
    </row>
    <row r="4904" spans="13:14" ht="15" x14ac:dyDescent="0.35">
      <c r="M4904" s="27" t="s">
        <v>1252</v>
      </c>
      <c r="N4904" s="28">
        <v>726.13</v>
      </c>
    </row>
    <row r="4905" spans="13:14" ht="15" x14ac:dyDescent="0.35">
      <c r="M4905" s="27" t="s">
        <v>1252</v>
      </c>
      <c r="N4905" s="28">
        <v>628.04999999999995</v>
      </c>
    </row>
    <row r="4906" spans="13:14" ht="15" x14ac:dyDescent="0.35">
      <c r="M4906" s="27" t="s">
        <v>1250</v>
      </c>
      <c r="N4906" s="28">
        <v>620</v>
      </c>
    </row>
    <row r="4907" spans="13:14" ht="15" x14ac:dyDescent="0.35">
      <c r="M4907" s="27" t="s">
        <v>1279</v>
      </c>
      <c r="N4907" s="28">
        <v>2011</v>
      </c>
    </row>
    <row r="4908" spans="13:14" ht="15" x14ac:dyDescent="0.35">
      <c r="M4908" s="27" t="s">
        <v>1272</v>
      </c>
      <c r="N4908" s="28">
        <v>160</v>
      </c>
    </row>
    <row r="4909" spans="13:14" ht="15" x14ac:dyDescent="0.35">
      <c r="M4909" s="27" t="s">
        <v>1264</v>
      </c>
      <c r="N4909" s="28">
        <v>3780</v>
      </c>
    </row>
    <row r="4910" spans="13:14" ht="15" x14ac:dyDescent="0.35">
      <c r="M4910" s="27" t="s">
        <v>1248</v>
      </c>
      <c r="N4910" s="28">
        <v>36.68</v>
      </c>
    </row>
    <row r="4911" spans="13:14" ht="15" x14ac:dyDescent="0.35">
      <c r="M4911" s="27" t="s">
        <v>1258</v>
      </c>
      <c r="N4911" s="28">
        <v>508.09</v>
      </c>
    </row>
    <row r="4912" spans="13:14" ht="15" x14ac:dyDescent="0.35">
      <c r="M4912" s="27" t="s">
        <v>1258</v>
      </c>
      <c r="N4912" s="28">
        <v>924.45</v>
      </c>
    </row>
    <row r="4913" spans="13:14" ht="15" x14ac:dyDescent="0.35">
      <c r="M4913" s="27" t="s">
        <v>1252</v>
      </c>
      <c r="N4913" s="28">
        <v>570.16999999999996</v>
      </c>
    </row>
    <row r="4914" spans="13:14" ht="15" x14ac:dyDescent="0.35">
      <c r="M4914" s="27" t="s">
        <v>1248</v>
      </c>
      <c r="N4914" s="28">
        <v>530.35</v>
      </c>
    </row>
    <row r="4915" spans="13:14" ht="15" x14ac:dyDescent="0.35">
      <c r="M4915" s="27" t="s">
        <v>1248</v>
      </c>
      <c r="N4915" s="28">
        <v>1442</v>
      </c>
    </row>
    <row r="4916" spans="13:14" ht="15" x14ac:dyDescent="0.35">
      <c r="M4916" s="27" t="s">
        <v>1253</v>
      </c>
      <c r="N4916" s="28">
        <v>107.12</v>
      </c>
    </row>
    <row r="4917" spans="13:14" ht="15" x14ac:dyDescent="0.35">
      <c r="M4917" s="27" t="s">
        <v>1248</v>
      </c>
      <c r="N4917" s="28">
        <v>153.83000000000001</v>
      </c>
    </row>
    <row r="4918" spans="13:14" ht="15" x14ac:dyDescent="0.35">
      <c r="M4918" s="27" t="s">
        <v>1248</v>
      </c>
      <c r="N4918" s="28">
        <v>576.15</v>
      </c>
    </row>
    <row r="4919" spans="13:14" ht="15" x14ac:dyDescent="0.35">
      <c r="M4919" s="27" t="s">
        <v>1248</v>
      </c>
      <c r="N4919" s="28">
        <v>351.13</v>
      </c>
    </row>
    <row r="4920" spans="13:14" ht="15" x14ac:dyDescent="0.35">
      <c r="M4920" s="27" t="s">
        <v>1248</v>
      </c>
      <c r="N4920" s="28">
        <v>144.04</v>
      </c>
    </row>
    <row r="4921" spans="13:14" ht="15" x14ac:dyDescent="0.35">
      <c r="M4921" s="27" t="s">
        <v>1248</v>
      </c>
      <c r="N4921" s="28">
        <v>237.6</v>
      </c>
    </row>
    <row r="4922" spans="13:14" ht="15" x14ac:dyDescent="0.35">
      <c r="M4922" s="27" t="s">
        <v>1248</v>
      </c>
      <c r="N4922" s="28">
        <v>1694.59</v>
      </c>
    </row>
    <row r="4923" spans="13:14" ht="15" x14ac:dyDescent="0.35">
      <c r="M4923" s="27" t="s">
        <v>1248</v>
      </c>
      <c r="N4923" s="28">
        <v>5908.72</v>
      </c>
    </row>
    <row r="4924" spans="13:14" ht="15" x14ac:dyDescent="0.35">
      <c r="M4924" s="27" t="s">
        <v>1248</v>
      </c>
      <c r="N4924" s="28">
        <v>838.71</v>
      </c>
    </row>
    <row r="4925" spans="13:14" ht="15" x14ac:dyDescent="0.35">
      <c r="M4925" s="27" t="s">
        <v>1248</v>
      </c>
      <c r="N4925" s="28">
        <v>364.35</v>
      </c>
    </row>
    <row r="4926" spans="13:14" ht="15" x14ac:dyDescent="0.35">
      <c r="M4926" s="27" t="s">
        <v>1248</v>
      </c>
      <c r="N4926" s="28">
        <v>717.44</v>
      </c>
    </row>
    <row r="4927" spans="13:14" ht="15" x14ac:dyDescent="0.35">
      <c r="M4927" s="27" t="s">
        <v>1248</v>
      </c>
      <c r="N4927" s="28">
        <v>181.3</v>
      </c>
    </row>
    <row r="4928" spans="13:14" ht="15" x14ac:dyDescent="0.35">
      <c r="M4928" s="27" t="s">
        <v>1256</v>
      </c>
      <c r="N4928" s="28">
        <v>857.44</v>
      </c>
    </row>
    <row r="4929" spans="13:14" ht="15" x14ac:dyDescent="0.35">
      <c r="M4929" s="27" t="s">
        <v>1255</v>
      </c>
      <c r="N4929" s="28">
        <v>655.49</v>
      </c>
    </row>
    <row r="4930" spans="13:14" ht="15" x14ac:dyDescent="0.35">
      <c r="M4930" s="27" t="s">
        <v>1260</v>
      </c>
      <c r="N4930" s="28">
        <v>2050</v>
      </c>
    </row>
    <row r="4931" spans="13:14" ht="15" x14ac:dyDescent="0.35">
      <c r="M4931" s="27" t="s">
        <v>1251</v>
      </c>
      <c r="N4931" s="28">
        <v>1320</v>
      </c>
    </row>
    <row r="4932" spans="13:14" ht="15" x14ac:dyDescent="0.35">
      <c r="M4932" s="27" t="s">
        <v>1248</v>
      </c>
      <c r="N4932" s="28">
        <v>38.4</v>
      </c>
    </row>
    <row r="4933" spans="13:14" ht="15" x14ac:dyDescent="0.35">
      <c r="M4933" s="27" t="s">
        <v>1256</v>
      </c>
      <c r="N4933" s="28">
        <v>872.79</v>
      </c>
    </row>
    <row r="4934" spans="13:14" ht="15" x14ac:dyDescent="0.35">
      <c r="M4934" s="27" t="s">
        <v>1256</v>
      </c>
      <c r="N4934" s="28">
        <v>690.11</v>
      </c>
    </row>
    <row r="4935" spans="13:14" ht="15" x14ac:dyDescent="0.35">
      <c r="M4935" s="27" t="s">
        <v>1256</v>
      </c>
      <c r="N4935" s="28">
        <v>257.06</v>
      </c>
    </row>
    <row r="4936" spans="13:14" ht="15" x14ac:dyDescent="0.35">
      <c r="M4936" s="27" t="s">
        <v>1256</v>
      </c>
      <c r="N4936" s="28">
        <v>546.85</v>
      </c>
    </row>
    <row r="4937" spans="13:14" ht="15" x14ac:dyDescent="0.35">
      <c r="M4937" s="27" t="s">
        <v>1256</v>
      </c>
      <c r="N4937" s="28">
        <v>885.61</v>
      </c>
    </row>
    <row r="4938" spans="13:14" ht="15" x14ac:dyDescent="0.35">
      <c r="M4938" s="27" t="s">
        <v>1256</v>
      </c>
      <c r="N4938" s="28">
        <v>697.93</v>
      </c>
    </row>
    <row r="4939" spans="13:14" ht="15" x14ac:dyDescent="0.35">
      <c r="M4939" s="27" t="s">
        <v>1256</v>
      </c>
      <c r="N4939" s="28">
        <v>1643.88</v>
      </c>
    </row>
    <row r="4940" spans="13:14" ht="15" x14ac:dyDescent="0.35">
      <c r="M4940" s="27" t="s">
        <v>1256</v>
      </c>
      <c r="N4940" s="28">
        <v>785.27</v>
      </c>
    </row>
    <row r="4941" spans="13:14" ht="15" x14ac:dyDescent="0.35">
      <c r="M4941" s="27" t="s">
        <v>1248</v>
      </c>
      <c r="N4941" s="28">
        <v>373.43</v>
      </c>
    </row>
    <row r="4942" spans="13:14" ht="15" x14ac:dyDescent="0.35">
      <c r="M4942" s="27" t="s">
        <v>1248</v>
      </c>
      <c r="N4942" s="28">
        <v>168.48</v>
      </c>
    </row>
    <row r="4943" spans="13:14" ht="15" x14ac:dyDescent="0.35">
      <c r="M4943" s="27" t="s">
        <v>1248</v>
      </c>
      <c r="N4943" s="28">
        <v>298.86</v>
      </c>
    </row>
    <row r="4944" spans="13:14" ht="15" x14ac:dyDescent="0.35">
      <c r="M4944" s="27" t="s">
        <v>1248</v>
      </c>
      <c r="N4944" s="28">
        <v>2057.29</v>
      </c>
    </row>
    <row r="4945" spans="13:14" ht="15" x14ac:dyDescent="0.35">
      <c r="M4945" s="27" t="s">
        <v>1248</v>
      </c>
      <c r="N4945" s="28">
        <v>2058.37</v>
      </c>
    </row>
    <row r="4946" spans="13:14" ht="15" x14ac:dyDescent="0.35">
      <c r="M4946" s="27" t="s">
        <v>1248</v>
      </c>
      <c r="N4946" s="28">
        <v>246.66</v>
      </c>
    </row>
    <row r="4947" spans="13:14" ht="15" x14ac:dyDescent="0.35">
      <c r="M4947" s="27" t="s">
        <v>1248</v>
      </c>
      <c r="N4947" s="28">
        <v>187.07</v>
      </c>
    </row>
    <row r="4948" spans="13:14" ht="15" x14ac:dyDescent="0.35">
      <c r="M4948" s="27" t="s">
        <v>1248</v>
      </c>
      <c r="N4948" s="28">
        <v>319.07</v>
      </c>
    </row>
    <row r="4949" spans="13:14" ht="15" x14ac:dyDescent="0.35">
      <c r="M4949" s="27" t="s">
        <v>1248</v>
      </c>
      <c r="N4949" s="28">
        <v>274.10000000000002</v>
      </c>
    </row>
    <row r="4950" spans="13:14" ht="15" x14ac:dyDescent="0.35">
      <c r="M4950" s="27" t="s">
        <v>1248</v>
      </c>
      <c r="N4950" s="28">
        <v>187.45</v>
      </c>
    </row>
    <row r="4951" spans="13:14" ht="15" x14ac:dyDescent="0.35">
      <c r="M4951" s="27" t="s">
        <v>1248</v>
      </c>
      <c r="N4951" s="28">
        <v>541.21</v>
      </c>
    </row>
    <row r="4952" spans="13:14" ht="15" x14ac:dyDescent="0.35">
      <c r="M4952" s="27" t="s">
        <v>1248</v>
      </c>
      <c r="N4952" s="28">
        <v>149.07</v>
      </c>
    </row>
    <row r="4953" spans="13:14" ht="15" x14ac:dyDescent="0.35">
      <c r="M4953" s="27" t="s">
        <v>1248</v>
      </c>
      <c r="N4953" s="28">
        <v>537.17999999999995</v>
      </c>
    </row>
    <row r="4954" spans="13:14" ht="15" x14ac:dyDescent="0.35">
      <c r="M4954" s="27" t="s">
        <v>1248</v>
      </c>
      <c r="N4954" s="28">
        <v>89.96</v>
      </c>
    </row>
    <row r="4955" spans="13:14" ht="15" x14ac:dyDescent="0.35">
      <c r="M4955" s="27" t="s">
        <v>1248</v>
      </c>
      <c r="N4955" s="28">
        <v>1280.02</v>
      </c>
    </row>
    <row r="4956" spans="13:14" ht="15" x14ac:dyDescent="0.35">
      <c r="M4956" s="27" t="s">
        <v>1248</v>
      </c>
      <c r="N4956" s="28">
        <v>167.44</v>
      </c>
    </row>
    <row r="4957" spans="13:14" ht="15" x14ac:dyDescent="0.35">
      <c r="M4957" s="27" t="s">
        <v>1248</v>
      </c>
      <c r="N4957" s="28">
        <v>2260.71</v>
      </c>
    </row>
    <row r="4958" spans="13:14" ht="15" x14ac:dyDescent="0.35">
      <c r="M4958" s="27" t="s">
        <v>1256</v>
      </c>
      <c r="N4958" s="28">
        <v>544.5</v>
      </c>
    </row>
    <row r="4959" spans="13:14" ht="15" x14ac:dyDescent="0.35">
      <c r="M4959" s="27" t="s">
        <v>1256</v>
      </c>
      <c r="N4959" s="28">
        <v>854.16</v>
      </c>
    </row>
    <row r="4960" spans="13:14" ht="15" x14ac:dyDescent="0.35">
      <c r="M4960" s="27" t="s">
        <v>1256</v>
      </c>
      <c r="N4960" s="28">
        <v>939.28</v>
      </c>
    </row>
    <row r="4961" spans="13:14" ht="15" x14ac:dyDescent="0.35">
      <c r="M4961" s="27" t="s">
        <v>1255</v>
      </c>
      <c r="N4961" s="28">
        <v>855.06</v>
      </c>
    </row>
    <row r="4962" spans="13:14" ht="15" x14ac:dyDescent="0.35">
      <c r="M4962" s="27" t="s">
        <v>1256</v>
      </c>
      <c r="N4962" s="28">
        <v>818.21</v>
      </c>
    </row>
    <row r="4963" spans="13:14" ht="15" x14ac:dyDescent="0.35">
      <c r="M4963" s="27" t="s">
        <v>1256</v>
      </c>
      <c r="N4963" s="28">
        <v>604.28</v>
      </c>
    </row>
    <row r="4964" spans="13:14" ht="15" x14ac:dyDescent="0.35">
      <c r="M4964" s="27" t="s">
        <v>1256</v>
      </c>
      <c r="N4964" s="28">
        <v>754.06</v>
      </c>
    </row>
    <row r="4965" spans="13:14" ht="15" x14ac:dyDescent="0.35">
      <c r="M4965" s="27" t="s">
        <v>1256</v>
      </c>
      <c r="N4965" s="28">
        <v>595.12</v>
      </c>
    </row>
    <row r="4966" spans="13:14" ht="15" x14ac:dyDescent="0.35">
      <c r="M4966" s="27" t="s">
        <v>1256</v>
      </c>
      <c r="N4966" s="28">
        <v>779.7</v>
      </c>
    </row>
    <row r="4967" spans="13:14" ht="15" x14ac:dyDescent="0.35">
      <c r="M4967" s="27" t="s">
        <v>1256</v>
      </c>
      <c r="N4967" s="28">
        <v>428.31</v>
      </c>
    </row>
    <row r="4968" spans="13:14" ht="15" x14ac:dyDescent="0.35">
      <c r="M4968" s="27" t="s">
        <v>1256</v>
      </c>
      <c r="N4968" s="28">
        <v>1018.65</v>
      </c>
    </row>
    <row r="4969" spans="13:14" ht="15" x14ac:dyDescent="0.35">
      <c r="M4969" s="27" t="s">
        <v>1256</v>
      </c>
      <c r="N4969" s="28">
        <v>583.45000000000005</v>
      </c>
    </row>
    <row r="4970" spans="13:14" ht="15" x14ac:dyDescent="0.35">
      <c r="M4970" s="27" t="s">
        <v>1256</v>
      </c>
      <c r="N4970" s="28">
        <v>906.63</v>
      </c>
    </row>
    <row r="4971" spans="13:14" ht="15" x14ac:dyDescent="0.35">
      <c r="M4971" s="27" t="s">
        <v>1256</v>
      </c>
      <c r="N4971" s="28">
        <v>877.96</v>
      </c>
    </row>
    <row r="4972" spans="13:14" ht="15" x14ac:dyDescent="0.35">
      <c r="M4972" s="27" t="s">
        <v>1256</v>
      </c>
      <c r="N4972" s="28">
        <v>1199.1600000000001</v>
      </c>
    </row>
    <row r="4973" spans="13:14" ht="15" x14ac:dyDescent="0.35">
      <c r="M4973" s="27" t="s">
        <v>1256</v>
      </c>
      <c r="N4973" s="28">
        <v>416.63</v>
      </c>
    </row>
    <row r="4974" spans="13:14" ht="15" x14ac:dyDescent="0.35">
      <c r="M4974" s="27" t="s">
        <v>1256</v>
      </c>
      <c r="N4974" s="28">
        <v>966</v>
      </c>
    </row>
    <row r="4975" spans="13:14" ht="15" x14ac:dyDescent="0.35">
      <c r="M4975" s="27" t="s">
        <v>1256</v>
      </c>
      <c r="N4975" s="28">
        <v>3128.11</v>
      </c>
    </row>
    <row r="4976" spans="13:14" ht="15" x14ac:dyDescent="0.35">
      <c r="M4976" s="27" t="s">
        <v>1255</v>
      </c>
      <c r="N4976" s="28">
        <v>1187.6199999999999</v>
      </c>
    </row>
    <row r="4977" spans="13:14" ht="15" x14ac:dyDescent="0.35">
      <c r="M4977" s="27" t="s">
        <v>1256</v>
      </c>
      <c r="N4977" s="28">
        <v>890.08</v>
      </c>
    </row>
    <row r="4978" spans="13:14" ht="15" x14ac:dyDescent="0.35">
      <c r="M4978" s="27" t="s">
        <v>1256</v>
      </c>
      <c r="N4978" s="28">
        <v>1328.51</v>
      </c>
    </row>
    <row r="4979" spans="13:14" ht="15" x14ac:dyDescent="0.35">
      <c r="M4979" s="27" t="s">
        <v>1256</v>
      </c>
      <c r="N4979" s="28">
        <v>579.47</v>
      </c>
    </row>
    <row r="4980" spans="13:14" ht="15" x14ac:dyDescent="0.35">
      <c r="M4980" s="27" t="s">
        <v>1256</v>
      </c>
      <c r="N4980" s="28">
        <v>826.43</v>
      </c>
    </row>
    <row r="4981" spans="13:14" ht="15" x14ac:dyDescent="0.35">
      <c r="M4981" s="27" t="s">
        <v>1256</v>
      </c>
      <c r="N4981" s="28">
        <v>1156.83</v>
      </c>
    </row>
    <row r="4982" spans="13:14" ht="15" x14ac:dyDescent="0.35">
      <c r="M4982" s="27" t="s">
        <v>1255</v>
      </c>
      <c r="N4982" s="28">
        <v>1328.72</v>
      </c>
    </row>
    <row r="4983" spans="13:14" ht="15" x14ac:dyDescent="0.35">
      <c r="M4983" s="27" t="s">
        <v>1256</v>
      </c>
      <c r="N4983" s="28">
        <v>553.80999999999995</v>
      </c>
    </row>
    <row r="4984" spans="13:14" ht="15" x14ac:dyDescent="0.35">
      <c r="M4984" s="27" t="s">
        <v>1255</v>
      </c>
      <c r="N4984" s="28">
        <v>284.51</v>
      </c>
    </row>
    <row r="4985" spans="13:14" ht="15" x14ac:dyDescent="0.35">
      <c r="M4985" s="27" t="s">
        <v>1256</v>
      </c>
      <c r="N4985" s="28">
        <v>1871.1</v>
      </c>
    </row>
    <row r="4986" spans="13:14" ht="15" x14ac:dyDescent="0.35">
      <c r="M4986" s="27" t="s">
        <v>1256</v>
      </c>
      <c r="N4986" s="28">
        <v>392.73</v>
      </c>
    </row>
    <row r="4987" spans="13:14" ht="15" x14ac:dyDescent="0.35">
      <c r="M4987" s="27" t="s">
        <v>1261</v>
      </c>
      <c r="N4987" s="28">
        <v>831.95</v>
      </c>
    </row>
    <row r="4988" spans="13:14" ht="15" x14ac:dyDescent="0.35">
      <c r="M4988" s="27" t="s">
        <v>1261</v>
      </c>
      <c r="N4988" s="28">
        <v>825.2</v>
      </c>
    </row>
    <row r="4989" spans="13:14" ht="15" x14ac:dyDescent="0.35">
      <c r="M4989" s="27" t="s">
        <v>1255</v>
      </c>
      <c r="N4989" s="28">
        <v>809.18</v>
      </c>
    </row>
    <row r="4990" spans="13:14" ht="15" x14ac:dyDescent="0.35">
      <c r="M4990" s="27" t="s">
        <v>1255</v>
      </c>
      <c r="N4990" s="28">
        <v>1019.2</v>
      </c>
    </row>
    <row r="4991" spans="13:14" ht="15" x14ac:dyDescent="0.35">
      <c r="M4991" s="27" t="s">
        <v>1255</v>
      </c>
      <c r="N4991" s="28">
        <v>467.56</v>
      </c>
    </row>
    <row r="4992" spans="13:14" ht="15" x14ac:dyDescent="0.35">
      <c r="M4992" s="27" t="s">
        <v>1255</v>
      </c>
      <c r="N4992" s="28">
        <v>959.52</v>
      </c>
    </row>
    <row r="4993" spans="13:14" ht="15" x14ac:dyDescent="0.35">
      <c r="M4993" s="27" t="s">
        <v>1248</v>
      </c>
      <c r="N4993" s="28">
        <v>342.08</v>
      </c>
    </row>
    <row r="4994" spans="13:14" ht="15" x14ac:dyDescent="0.35">
      <c r="M4994" s="27" t="s">
        <v>1261</v>
      </c>
      <c r="N4994" s="28">
        <v>556.54999999999995</v>
      </c>
    </row>
    <row r="4995" spans="13:14" ht="15" x14ac:dyDescent="0.35">
      <c r="M4995" s="27" t="s">
        <v>1256</v>
      </c>
      <c r="N4995" s="28">
        <v>828.98</v>
      </c>
    </row>
    <row r="4996" spans="13:14" ht="15" x14ac:dyDescent="0.35">
      <c r="M4996" s="27" t="s">
        <v>1256</v>
      </c>
      <c r="N4996" s="28">
        <v>1234.44</v>
      </c>
    </row>
    <row r="4997" spans="13:14" ht="15" x14ac:dyDescent="0.35">
      <c r="M4997" s="27" t="s">
        <v>1255</v>
      </c>
      <c r="N4997" s="28">
        <v>484.03</v>
      </c>
    </row>
    <row r="4998" spans="13:14" ht="15" x14ac:dyDescent="0.35">
      <c r="M4998" s="27" t="s">
        <v>1256</v>
      </c>
      <c r="N4998" s="28">
        <v>779.05</v>
      </c>
    </row>
    <row r="4999" spans="13:14" ht="15" x14ac:dyDescent="0.35">
      <c r="M4999" s="27" t="s">
        <v>1258</v>
      </c>
      <c r="N4999" s="28">
        <v>559.14</v>
      </c>
    </row>
    <row r="5000" spans="13:14" ht="15" x14ac:dyDescent="0.35">
      <c r="M5000" s="27" t="s">
        <v>1256</v>
      </c>
      <c r="N5000" s="28">
        <v>646.13</v>
      </c>
    </row>
    <row r="5001" spans="13:14" ht="15" x14ac:dyDescent="0.35">
      <c r="M5001" s="27" t="s">
        <v>1256</v>
      </c>
      <c r="N5001" s="28">
        <v>882.03</v>
      </c>
    </row>
    <row r="5002" spans="13:14" ht="15" x14ac:dyDescent="0.35">
      <c r="M5002" s="27" t="s">
        <v>1256</v>
      </c>
      <c r="N5002" s="28">
        <v>551.08000000000004</v>
      </c>
    </row>
    <row r="5003" spans="13:14" ht="15" x14ac:dyDescent="0.35">
      <c r="M5003" s="27" t="s">
        <v>1248</v>
      </c>
      <c r="N5003" s="28">
        <v>387.05</v>
      </c>
    </row>
    <row r="5004" spans="13:14" ht="15" x14ac:dyDescent="0.35">
      <c r="M5004" s="27" t="s">
        <v>1248</v>
      </c>
      <c r="N5004" s="28">
        <v>239.52</v>
      </c>
    </row>
    <row r="5005" spans="13:14" ht="15" x14ac:dyDescent="0.35">
      <c r="M5005" s="27" t="s">
        <v>1248</v>
      </c>
      <c r="N5005" s="28">
        <v>3698.26</v>
      </c>
    </row>
    <row r="5006" spans="13:14" ht="15" x14ac:dyDescent="0.35">
      <c r="M5006" s="27" t="s">
        <v>1248</v>
      </c>
      <c r="N5006" s="28">
        <v>168.05</v>
      </c>
    </row>
    <row r="5007" spans="13:14" ht="15" x14ac:dyDescent="0.35">
      <c r="M5007" s="27" t="s">
        <v>1248</v>
      </c>
      <c r="N5007" s="28">
        <v>1404</v>
      </c>
    </row>
    <row r="5008" spans="13:14" ht="15" x14ac:dyDescent="0.35">
      <c r="M5008" s="27" t="s">
        <v>1248</v>
      </c>
      <c r="N5008" s="28">
        <v>6763.11</v>
      </c>
    </row>
    <row r="5009" spans="13:14" ht="15" x14ac:dyDescent="0.35">
      <c r="M5009" s="27" t="s">
        <v>1248</v>
      </c>
      <c r="N5009" s="28">
        <v>3564.51</v>
      </c>
    </row>
    <row r="5010" spans="13:14" ht="15" x14ac:dyDescent="0.35">
      <c r="M5010" s="27" t="s">
        <v>1248</v>
      </c>
      <c r="N5010" s="28">
        <v>344.86</v>
      </c>
    </row>
    <row r="5011" spans="13:14" ht="15" x14ac:dyDescent="0.35">
      <c r="M5011" s="27" t="s">
        <v>1248</v>
      </c>
      <c r="N5011" s="28">
        <v>3590.02</v>
      </c>
    </row>
    <row r="5012" spans="13:14" ht="15" x14ac:dyDescent="0.35">
      <c r="M5012" s="27" t="s">
        <v>1255</v>
      </c>
      <c r="N5012" s="28">
        <v>810.63</v>
      </c>
    </row>
    <row r="5013" spans="13:14" ht="15" x14ac:dyDescent="0.35">
      <c r="M5013" s="27" t="s">
        <v>1255</v>
      </c>
      <c r="N5013" s="28">
        <v>1099.67</v>
      </c>
    </row>
    <row r="5014" spans="13:14" ht="15" x14ac:dyDescent="0.35">
      <c r="M5014" s="27" t="s">
        <v>1255</v>
      </c>
      <c r="N5014" s="28">
        <v>1522.5</v>
      </c>
    </row>
    <row r="5015" spans="13:14" ht="15" x14ac:dyDescent="0.35">
      <c r="M5015" s="27" t="s">
        <v>1255</v>
      </c>
      <c r="N5015" s="28">
        <v>1709.27</v>
      </c>
    </row>
    <row r="5016" spans="13:14" ht="15" x14ac:dyDescent="0.35">
      <c r="M5016" s="27" t="s">
        <v>1248</v>
      </c>
      <c r="N5016" s="28">
        <v>128.03</v>
      </c>
    </row>
    <row r="5017" spans="13:14" ht="15" x14ac:dyDescent="0.35">
      <c r="M5017" s="27" t="s">
        <v>1255</v>
      </c>
      <c r="N5017" s="28">
        <v>689.47</v>
      </c>
    </row>
    <row r="5018" spans="13:14" ht="15" x14ac:dyDescent="0.35">
      <c r="M5018" s="27" t="s">
        <v>1255</v>
      </c>
      <c r="N5018" s="28">
        <v>648.80999999999995</v>
      </c>
    </row>
    <row r="5019" spans="13:14" ht="15" x14ac:dyDescent="0.35">
      <c r="M5019" s="27" t="s">
        <v>1255</v>
      </c>
      <c r="N5019" s="28">
        <v>656.34</v>
      </c>
    </row>
    <row r="5020" spans="13:14" ht="15" x14ac:dyDescent="0.35">
      <c r="M5020" s="27" t="s">
        <v>1255</v>
      </c>
      <c r="N5020" s="28">
        <v>947.58</v>
      </c>
    </row>
    <row r="5021" spans="13:14" ht="15" x14ac:dyDescent="0.35">
      <c r="M5021" s="27" t="s">
        <v>1255</v>
      </c>
      <c r="N5021" s="28">
        <v>815.52</v>
      </c>
    </row>
    <row r="5022" spans="13:14" ht="15" x14ac:dyDescent="0.35">
      <c r="M5022" s="27" t="s">
        <v>1255</v>
      </c>
      <c r="N5022" s="28">
        <v>996.46</v>
      </c>
    </row>
    <row r="5023" spans="13:14" ht="15" x14ac:dyDescent="0.35">
      <c r="M5023" s="27" t="s">
        <v>1255</v>
      </c>
      <c r="N5023" s="28">
        <v>655.94</v>
      </c>
    </row>
    <row r="5024" spans="13:14" ht="15" x14ac:dyDescent="0.35">
      <c r="M5024" s="27" t="s">
        <v>1255</v>
      </c>
      <c r="N5024" s="28">
        <v>790.5</v>
      </c>
    </row>
    <row r="5025" spans="13:14" ht="15" x14ac:dyDescent="0.35">
      <c r="M5025" s="27" t="s">
        <v>1255</v>
      </c>
      <c r="N5025" s="28">
        <v>419.94</v>
      </c>
    </row>
    <row r="5026" spans="13:14" ht="15" x14ac:dyDescent="0.35">
      <c r="M5026" s="27" t="s">
        <v>1255</v>
      </c>
      <c r="N5026" s="28">
        <v>557</v>
      </c>
    </row>
    <row r="5027" spans="13:14" ht="15" x14ac:dyDescent="0.35">
      <c r="M5027" s="27" t="s">
        <v>1255</v>
      </c>
      <c r="N5027" s="28">
        <v>392.91</v>
      </c>
    </row>
    <row r="5028" spans="13:14" ht="15" x14ac:dyDescent="0.35">
      <c r="M5028" s="27" t="s">
        <v>1255</v>
      </c>
      <c r="N5028" s="28">
        <v>956.73</v>
      </c>
    </row>
    <row r="5029" spans="13:14" ht="15" x14ac:dyDescent="0.35">
      <c r="M5029" s="27" t="s">
        <v>1255</v>
      </c>
      <c r="N5029" s="28">
        <v>1716.83</v>
      </c>
    </row>
    <row r="5030" spans="13:14" ht="15" x14ac:dyDescent="0.35">
      <c r="M5030" s="27" t="s">
        <v>1255</v>
      </c>
      <c r="N5030" s="28">
        <v>1076.2</v>
      </c>
    </row>
    <row r="5031" spans="13:14" ht="15" x14ac:dyDescent="0.35">
      <c r="M5031" s="27" t="s">
        <v>1255</v>
      </c>
      <c r="N5031" s="28">
        <v>693.34</v>
      </c>
    </row>
    <row r="5032" spans="13:14" ht="15" x14ac:dyDescent="0.35">
      <c r="M5032" s="27" t="s">
        <v>1255</v>
      </c>
      <c r="N5032" s="28">
        <v>991.47</v>
      </c>
    </row>
    <row r="5033" spans="13:14" ht="15" x14ac:dyDescent="0.35">
      <c r="M5033" s="27" t="s">
        <v>1255</v>
      </c>
      <c r="N5033" s="28">
        <v>786.94</v>
      </c>
    </row>
    <row r="5034" spans="13:14" ht="15" x14ac:dyDescent="0.35">
      <c r="M5034" s="27" t="s">
        <v>1256</v>
      </c>
      <c r="N5034" s="28">
        <v>311.49</v>
      </c>
    </row>
    <row r="5035" spans="13:14" ht="15" x14ac:dyDescent="0.35">
      <c r="M5035" s="27" t="s">
        <v>1256</v>
      </c>
      <c r="N5035" s="28">
        <v>1030.23</v>
      </c>
    </row>
    <row r="5036" spans="13:14" ht="15" x14ac:dyDescent="0.35">
      <c r="M5036" s="27" t="s">
        <v>1249</v>
      </c>
      <c r="N5036" s="28">
        <v>1517.96</v>
      </c>
    </row>
    <row r="5037" spans="13:14" ht="15" x14ac:dyDescent="0.35">
      <c r="M5037" s="27" t="s">
        <v>1249</v>
      </c>
      <c r="N5037" s="28">
        <v>759.76</v>
      </c>
    </row>
    <row r="5038" spans="13:14" ht="15" x14ac:dyDescent="0.35">
      <c r="M5038" s="27" t="s">
        <v>1249</v>
      </c>
      <c r="N5038" s="28">
        <v>759.76</v>
      </c>
    </row>
    <row r="5039" spans="13:14" ht="15" x14ac:dyDescent="0.35">
      <c r="M5039" s="27" t="s">
        <v>1249</v>
      </c>
      <c r="N5039" s="28">
        <v>1491.58</v>
      </c>
    </row>
    <row r="5040" spans="13:14" ht="15" x14ac:dyDescent="0.35">
      <c r="M5040" s="27" t="s">
        <v>1249</v>
      </c>
      <c r="N5040" s="28">
        <v>2214.29</v>
      </c>
    </row>
    <row r="5041" spans="13:14" ht="15" x14ac:dyDescent="0.35">
      <c r="M5041" s="27" t="s">
        <v>1249</v>
      </c>
      <c r="N5041" s="28">
        <v>1967.72</v>
      </c>
    </row>
    <row r="5042" spans="13:14" ht="15" x14ac:dyDescent="0.35">
      <c r="M5042" s="27" t="s">
        <v>1256</v>
      </c>
      <c r="N5042" s="28">
        <v>615.4</v>
      </c>
    </row>
    <row r="5043" spans="13:14" ht="15" x14ac:dyDescent="0.35">
      <c r="M5043" s="27" t="s">
        <v>1249</v>
      </c>
      <c r="N5043" s="28">
        <v>991.96</v>
      </c>
    </row>
    <row r="5044" spans="13:14" ht="15" x14ac:dyDescent="0.35">
      <c r="M5044" s="27" t="s">
        <v>1249</v>
      </c>
      <c r="N5044" s="28">
        <v>551.16999999999996</v>
      </c>
    </row>
    <row r="5045" spans="13:14" ht="15" x14ac:dyDescent="0.35">
      <c r="M5045" s="27" t="s">
        <v>1256</v>
      </c>
      <c r="N5045" s="28">
        <v>902.42</v>
      </c>
    </row>
    <row r="5046" spans="13:14" ht="15" x14ac:dyDescent="0.35">
      <c r="M5046" s="27" t="s">
        <v>1256</v>
      </c>
      <c r="N5046" s="28">
        <v>551.84</v>
      </c>
    </row>
    <row r="5047" spans="13:14" ht="15" x14ac:dyDescent="0.35">
      <c r="M5047" s="27" t="s">
        <v>1256</v>
      </c>
      <c r="N5047" s="28">
        <v>511.28</v>
      </c>
    </row>
    <row r="5048" spans="13:14" ht="15" x14ac:dyDescent="0.35">
      <c r="M5048" s="27" t="s">
        <v>1256</v>
      </c>
      <c r="N5048" s="28">
        <v>676.91</v>
      </c>
    </row>
    <row r="5049" spans="13:14" ht="15" x14ac:dyDescent="0.35">
      <c r="M5049" s="27" t="s">
        <v>1256</v>
      </c>
      <c r="N5049" s="28">
        <v>329.86</v>
      </c>
    </row>
    <row r="5050" spans="13:14" ht="15" x14ac:dyDescent="0.35">
      <c r="M5050" s="27" t="s">
        <v>1256</v>
      </c>
      <c r="N5050" s="28">
        <v>737.15</v>
      </c>
    </row>
    <row r="5051" spans="13:14" ht="15" x14ac:dyDescent="0.35">
      <c r="M5051" s="27" t="s">
        <v>1255</v>
      </c>
      <c r="N5051" s="28">
        <v>580.79999999999995</v>
      </c>
    </row>
    <row r="5052" spans="13:14" ht="15" x14ac:dyDescent="0.35">
      <c r="M5052" s="27" t="s">
        <v>1258</v>
      </c>
      <c r="N5052" s="28">
        <v>776.78</v>
      </c>
    </row>
    <row r="5053" spans="13:14" ht="15" x14ac:dyDescent="0.35">
      <c r="M5053" s="27" t="s">
        <v>1256</v>
      </c>
      <c r="N5053" s="28">
        <v>501.81</v>
      </c>
    </row>
    <row r="5054" spans="13:14" ht="15" x14ac:dyDescent="0.35">
      <c r="M5054" s="27" t="s">
        <v>1248</v>
      </c>
      <c r="N5054" s="28">
        <v>252.75</v>
      </c>
    </row>
    <row r="5055" spans="13:14" ht="15" x14ac:dyDescent="0.35">
      <c r="M5055" s="27" t="s">
        <v>1248</v>
      </c>
      <c r="N5055" s="28">
        <v>233.82</v>
      </c>
    </row>
    <row r="5056" spans="13:14" ht="15" x14ac:dyDescent="0.35">
      <c r="M5056" s="27" t="s">
        <v>1267</v>
      </c>
      <c r="N5056" s="28">
        <v>40169.620000000003</v>
      </c>
    </row>
    <row r="5057" spans="13:14" ht="15" x14ac:dyDescent="0.35">
      <c r="M5057" s="27" t="s">
        <v>1249</v>
      </c>
      <c r="N5057" s="28">
        <v>969.14</v>
      </c>
    </row>
    <row r="5058" spans="13:14" ht="15" x14ac:dyDescent="0.35">
      <c r="M5058" s="27" t="s">
        <v>1248</v>
      </c>
      <c r="N5058" s="28">
        <v>123.05</v>
      </c>
    </row>
    <row r="5059" spans="13:14" ht="15" x14ac:dyDescent="0.35">
      <c r="M5059" s="27" t="s">
        <v>1285</v>
      </c>
      <c r="N5059" s="28">
        <v>62930</v>
      </c>
    </row>
    <row r="5060" spans="13:14" ht="15" x14ac:dyDescent="0.35">
      <c r="M5060" s="27" t="s">
        <v>1284</v>
      </c>
      <c r="N5060" s="28">
        <v>280</v>
      </c>
    </row>
    <row r="5061" spans="13:14" ht="15" x14ac:dyDescent="0.35">
      <c r="M5061" s="27" t="s">
        <v>1287</v>
      </c>
      <c r="N5061" s="28">
        <v>34080.5</v>
      </c>
    </row>
    <row r="5062" spans="13:14" ht="15" x14ac:dyDescent="0.35">
      <c r="M5062" s="27" t="s">
        <v>1266</v>
      </c>
      <c r="N5062" s="28">
        <v>17066.02</v>
      </c>
    </row>
    <row r="5063" spans="13:14" ht="15" x14ac:dyDescent="0.35">
      <c r="M5063" s="27" t="s">
        <v>1266</v>
      </c>
      <c r="N5063" s="28">
        <v>610</v>
      </c>
    </row>
    <row r="5064" spans="13:14" ht="15" x14ac:dyDescent="0.35">
      <c r="M5064" s="27" t="s">
        <v>1275</v>
      </c>
      <c r="N5064" s="28">
        <v>2290</v>
      </c>
    </row>
    <row r="5065" spans="13:14" ht="15" x14ac:dyDescent="0.35">
      <c r="M5065" s="27" t="s">
        <v>1248</v>
      </c>
      <c r="N5065" s="28">
        <v>294.60000000000002</v>
      </c>
    </row>
    <row r="5066" spans="13:14" ht="15" x14ac:dyDescent="0.35">
      <c r="M5066" s="27" t="s">
        <v>1248</v>
      </c>
      <c r="N5066" s="28">
        <v>295</v>
      </c>
    </row>
    <row r="5067" spans="13:14" ht="15" x14ac:dyDescent="0.35">
      <c r="M5067" s="27" t="s">
        <v>1270</v>
      </c>
      <c r="N5067" s="28">
        <v>270</v>
      </c>
    </row>
    <row r="5068" spans="13:14" ht="15" x14ac:dyDescent="0.35">
      <c r="M5068" s="27" t="s">
        <v>1248</v>
      </c>
      <c r="N5068" s="28">
        <v>1099.6199999999999</v>
      </c>
    </row>
    <row r="5069" spans="13:14" ht="15" x14ac:dyDescent="0.35">
      <c r="M5069" s="27" t="s">
        <v>1252</v>
      </c>
      <c r="N5069" s="28">
        <v>1009.74</v>
      </c>
    </row>
    <row r="5070" spans="13:14" ht="15" x14ac:dyDescent="0.35">
      <c r="M5070" s="27" t="s">
        <v>1256</v>
      </c>
      <c r="N5070" s="28">
        <v>889.22</v>
      </c>
    </row>
    <row r="5071" spans="13:14" ht="15" x14ac:dyDescent="0.35">
      <c r="M5071" s="27" t="s">
        <v>1256</v>
      </c>
      <c r="N5071" s="28">
        <v>1208.5899999999999</v>
      </c>
    </row>
    <row r="5072" spans="13:14" ht="15" x14ac:dyDescent="0.35">
      <c r="M5072" s="27" t="s">
        <v>1249</v>
      </c>
      <c r="N5072" s="28">
        <v>634.61</v>
      </c>
    </row>
    <row r="5073" spans="13:14" ht="15" x14ac:dyDescent="0.35">
      <c r="M5073" s="27" t="s">
        <v>1249</v>
      </c>
      <c r="N5073" s="28">
        <v>503.57</v>
      </c>
    </row>
    <row r="5074" spans="13:14" ht="15" x14ac:dyDescent="0.35">
      <c r="M5074" s="27" t="s">
        <v>1248</v>
      </c>
      <c r="N5074" s="28">
        <v>292.52999999999997</v>
      </c>
    </row>
    <row r="5075" spans="13:14" ht="15" x14ac:dyDescent="0.35">
      <c r="M5075" s="27" t="s">
        <v>1249</v>
      </c>
      <c r="N5075" s="28">
        <v>469.58</v>
      </c>
    </row>
    <row r="5076" spans="13:14" ht="15" x14ac:dyDescent="0.35">
      <c r="M5076" s="27" t="s">
        <v>1256</v>
      </c>
      <c r="N5076" s="28">
        <v>1673.91</v>
      </c>
    </row>
    <row r="5077" spans="13:14" ht="15" x14ac:dyDescent="0.35">
      <c r="M5077" s="27" t="s">
        <v>1255</v>
      </c>
      <c r="N5077" s="28">
        <v>1101.28</v>
      </c>
    </row>
    <row r="5078" spans="13:14" ht="15" x14ac:dyDescent="0.35">
      <c r="M5078" s="27" t="s">
        <v>1248</v>
      </c>
      <c r="N5078" s="28">
        <v>178.98</v>
      </c>
    </row>
    <row r="5079" spans="13:14" ht="15" x14ac:dyDescent="0.35">
      <c r="M5079" s="27" t="s">
        <v>1256</v>
      </c>
      <c r="N5079" s="28">
        <v>954.02</v>
      </c>
    </row>
    <row r="5080" spans="13:14" ht="15" x14ac:dyDescent="0.35">
      <c r="M5080" s="27" t="s">
        <v>1256</v>
      </c>
      <c r="N5080" s="28">
        <v>643.62</v>
      </c>
    </row>
    <row r="5081" spans="13:14" ht="15" x14ac:dyDescent="0.35">
      <c r="M5081" s="27" t="s">
        <v>1258</v>
      </c>
      <c r="N5081" s="28">
        <v>1763.11</v>
      </c>
    </row>
    <row r="5082" spans="13:14" ht="15" x14ac:dyDescent="0.35">
      <c r="M5082" s="27" t="s">
        <v>1258</v>
      </c>
      <c r="N5082" s="28">
        <v>2567.58</v>
      </c>
    </row>
    <row r="5083" spans="13:14" ht="15" x14ac:dyDescent="0.35">
      <c r="M5083" s="27" t="s">
        <v>1256</v>
      </c>
      <c r="N5083" s="28">
        <v>1024.52</v>
      </c>
    </row>
    <row r="5084" spans="13:14" ht="15" x14ac:dyDescent="0.35">
      <c r="M5084" s="27" t="s">
        <v>1256</v>
      </c>
      <c r="N5084" s="28">
        <v>1088.54</v>
      </c>
    </row>
    <row r="5085" spans="13:14" ht="15" x14ac:dyDescent="0.35">
      <c r="M5085" s="27" t="s">
        <v>1255</v>
      </c>
      <c r="N5085" s="28">
        <v>770.28</v>
      </c>
    </row>
    <row r="5086" spans="13:14" ht="15" x14ac:dyDescent="0.35">
      <c r="M5086" s="27" t="s">
        <v>1256</v>
      </c>
      <c r="N5086" s="28">
        <v>1159.0999999999999</v>
      </c>
    </row>
    <row r="5087" spans="13:14" ht="15" x14ac:dyDescent="0.35">
      <c r="M5087" s="27" t="s">
        <v>1256</v>
      </c>
      <c r="N5087" s="28">
        <v>682.11</v>
      </c>
    </row>
    <row r="5088" spans="13:14" ht="15" x14ac:dyDescent="0.35">
      <c r="M5088" s="27" t="s">
        <v>1256</v>
      </c>
      <c r="N5088" s="28">
        <v>580</v>
      </c>
    </row>
    <row r="5089" spans="13:14" ht="15" x14ac:dyDescent="0.35">
      <c r="M5089" s="27" t="s">
        <v>1248</v>
      </c>
      <c r="N5089" s="28">
        <v>41.54</v>
      </c>
    </row>
    <row r="5090" spans="13:14" ht="15" x14ac:dyDescent="0.35">
      <c r="M5090" s="27" t="s">
        <v>1249</v>
      </c>
      <c r="N5090" s="28">
        <v>1026.8699999999999</v>
      </c>
    </row>
    <row r="5091" spans="13:14" ht="15" x14ac:dyDescent="0.35">
      <c r="M5091" s="27" t="s">
        <v>1249</v>
      </c>
      <c r="N5091" s="28">
        <v>1425.64</v>
      </c>
    </row>
    <row r="5092" spans="13:14" ht="15" x14ac:dyDescent="0.35">
      <c r="M5092" s="27" t="s">
        <v>1249</v>
      </c>
      <c r="N5092" s="28">
        <v>688.82</v>
      </c>
    </row>
    <row r="5093" spans="13:14" ht="15" x14ac:dyDescent="0.35">
      <c r="M5093" s="27" t="s">
        <v>1248</v>
      </c>
      <c r="N5093" s="28">
        <v>3340.72</v>
      </c>
    </row>
    <row r="5094" spans="13:14" ht="15" x14ac:dyDescent="0.35">
      <c r="M5094" s="27" t="s">
        <v>1248</v>
      </c>
      <c r="N5094" s="28">
        <v>792.81</v>
      </c>
    </row>
    <row r="5095" spans="13:14" ht="15" x14ac:dyDescent="0.35">
      <c r="M5095" s="27" t="s">
        <v>1256</v>
      </c>
      <c r="N5095" s="28">
        <v>769.98</v>
      </c>
    </row>
    <row r="5096" spans="13:14" ht="15" x14ac:dyDescent="0.35">
      <c r="M5096" s="27" t="s">
        <v>1256</v>
      </c>
      <c r="N5096" s="28">
        <v>890.59</v>
      </c>
    </row>
    <row r="5097" spans="13:14" ht="15" x14ac:dyDescent="0.35">
      <c r="M5097" s="27" t="s">
        <v>1256</v>
      </c>
      <c r="N5097" s="28">
        <v>402.75</v>
      </c>
    </row>
    <row r="5098" spans="13:14" ht="15" x14ac:dyDescent="0.35">
      <c r="M5098" s="27" t="s">
        <v>1256</v>
      </c>
      <c r="N5098" s="28">
        <v>895.57</v>
      </c>
    </row>
    <row r="5099" spans="13:14" ht="15" x14ac:dyDescent="0.35">
      <c r="M5099" s="27" t="s">
        <v>1249</v>
      </c>
      <c r="N5099" s="28">
        <v>805.4</v>
      </c>
    </row>
    <row r="5100" spans="13:14" ht="15" x14ac:dyDescent="0.35">
      <c r="M5100" s="27" t="s">
        <v>1249</v>
      </c>
      <c r="N5100" s="28">
        <v>328.04</v>
      </c>
    </row>
    <row r="5101" spans="13:14" ht="15" x14ac:dyDescent="0.35">
      <c r="M5101" s="27" t="s">
        <v>1249</v>
      </c>
      <c r="N5101" s="28">
        <v>862.7</v>
      </c>
    </row>
    <row r="5102" spans="13:14" ht="15" x14ac:dyDescent="0.35">
      <c r="M5102" s="27" t="s">
        <v>1249</v>
      </c>
      <c r="N5102" s="28">
        <v>977.71</v>
      </c>
    </row>
    <row r="5103" spans="13:14" ht="15" x14ac:dyDescent="0.35">
      <c r="M5103" s="27" t="s">
        <v>1249</v>
      </c>
      <c r="N5103" s="28">
        <v>1788.2</v>
      </c>
    </row>
    <row r="5104" spans="13:14" ht="15" x14ac:dyDescent="0.35">
      <c r="M5104" s="27" t="s">
        <v>1256</v>
      </c>
      <c r="N5104" s="28">
        <v>906.03</v>
      </c>
    </row>
    <row r="5105" spans="13:14" ht="15" x14ac:dyDescent="0.35">
      <c r="M5105" s="27" t="s">
        <v>1248</v>
      </c>
      <c r="N5105" s="28">
        <v>101.15</v>
      </c>
    </row>
    <row r="5106" spans="13:14" ht="15" x14ac:dyDescent="0.35">
      <c r="M5106" s="27" t="s">
        <v>1256</v>
      </c>
      <c r="N5106" s="28">
        <v>1048.8</v>
      </c>
    </row>
    <row r="5107" spans="13:14" ht="15" x14ac:dyDescent="0.35">
      <c r="M5107" s="27" t="s">
        <v>1251</v>
      </c>
      <c r="N5107" s="28">
        <v>1175</v>
      </c>
    </row>
    <row r="5108" spans="13:14" ht="15" x14ac:dyDescent="0.35">
      <c r="M5108" s="27" t="s">
        <v>1248</v>
      </c>
      <c r="N5108" s="28">
        <v>155.18</v>
      </c>
    </row>
    <row r="5109" spans="13:14" ht="15" x14ac:dyDescent="0.35">
      <c r="M5109" s="27" t="s">
        <v>1248</v>
      </c>
      <c r="N5109" s="28">
        <v>477.86</v>
      </c>
    </row>
    <row r="5110" spans="13:14" ht="15" x14ac:dyDescent="0.35">
      <c r="M5110" s="27" t="s">
        <v>1248</v>
      </c>
      <c r="N5110" s="28">
        <v>272.88</v>
      </c>
    </row>
    <row r="5111" spans="13:14" ht="15" x14ac:dyDescent="0.35">
      <c r="M5111" s="27" t="s">
        <v>1248</v>
      </c>
      <c r="N5111" s="28">
        <v>132.56</v>
      </c>
    </row>
    <row r="5112" spans="13:14" ht="15" x14ac:dyDescent="0.35">
      <c r="M5112" s="27" t="s">
        <v>1256</v>
      </c>
      <c r="N5112" s="28">
        <v>638.24</v>
      </c>
    </row>
    <row r="5113" spans="13:14" ht="15" x14ac:dyDescent="0.35">
      <c r="M5113" s="27" t="s">
        <v>1255</v>
      </c>
      <c r="N5113" s="28">
        <v>1075.6400000000001</v>
      </c>
    </row>
    <row r="5114" spans="13:14" ht="15" x14ac:dyDescent="0.35">
      <c r="M5114" s="27" t="s">
        <v>1252</v>
      </c>
      <c r="N5114" s="28">
        <v>1293.8499999999999</v>
      </c>
    </row>
    <row r="5115" spans="13:14" ht="15" x14ac:dyDescent="0.35">
      <c r="M5115" s="27" t="s">
        <v>1258</v>
      </c>
      <c r="N5115" s="28">
        <v>1390.36</v>
      </c>
    </row>
    <row r="5116" spans="13:14" ht="15" x14ac:dyDescent="0.35">
      <c r="M5116" s="27" t="s">
        <v>1258</v>
      </c>
      <c r="N5116" s="28">
        <v>1037.24</v>
      </c>
    </row>
    <row r="5117" spans="13:14" ht="15" x14ac:dyDescent="0.35">
      <c r="M5117" s="27" t="s">
        <v>1258</v>
      </c>
      <c r="N5117" s="28">
        <v>1093.83</v>
      </c>
    </row>
    <row r="5118" spans="13:14" ht="15" x14ac:dyDescent="0.35">
      <c r="M5118" s="27" t="s">
        <v>1255</v>
      </c>
      <c r="N5118" s="28">
        <v>1920.35</v>
      </c>
    </row>
    <row r="5119" spans="13:14" ht="15" x14ac:dyDescent="0.35">
      <c r="M5119" s="27" t="s">
        <v>1255</v>
      </c>
      <c r="N5119" s="28">
        <v>581.27</v>
      </c>
    </row>
    <row r="5120" spans="13:14" ht="15" x14ac:dyDescent="0.35">
      <c r="M5120" s="27" t="s">
        <v>1248</v>
      </c>
      <c r="N5120" s="28">
        <v>168.5</v>
      </c>
    </row>
    <row r="5121" spans="13:14" ht="15" x14ac:dyDescent="0.35">
      <c r="M5121" s="27" t="s">
        <v>1248</v>
      </c>
      <c r="N5121" s="28">
        <v>412.03</v>
      </c>
    </row>
    <row r="5122" spans="13:14" ht="15" x14ac:dyDescent="0.35">
      <c r="M5122" s="27" t="s">
        <v>1248</v>
      </c>
      <c r="N5122" s="28">
        <v>354.64</v>
      </c>
    </row>
    <row r="5123" spans="13:14" ht="15" x14ac:dyDescent="0.35">
      <c r="M5123" s="27" t="s">
        <v>1248</v>
      </c>
      <c r="N5123" s="28">
        <v>432.21</v>
      </c>
    </row>
    <row r="5124" spans="13:14" ht="15" x14ac:dyDescent="0.35">
      <c r="M5124" s="27" t="s">
        <v>1248</v>
      </c>
      <c r="N5124" s="28">
        <v>218.08</v>
      </c>
    </row>
    <row r="5125" spans="13:14" ht="15" x14ac:dyDescent="0.35">
      <c r="M5125" s="27" t="s">
        <v>1287</v>
      </c>
      <c r="N5125" s="28">
        <v>28355</v>
      </c>
    </row>
    <row r="5126" spans="13:14" ht="15" x14ac:dyDescent="0.35">
      <c r="M5126" s="27" t="s">
        <v>1158</v>
      </c>
      <c r="N5126" s="28">
        <v>19500</v>
      </c>
    </row>
    <row r="5127" spans="13:14" ht="15" x14ac:dyDescent="0.35">
      <c r="M5127" s="27" t="s">
        <v>1248</v>
      </c>
      <c r="N5127" s="28">
        <v>336.41</v>
      </c>
    </row>
    <row r="5128" spans="13:14" ht="15" x14ac:dyDescent="0.35">
      <c r="M5128" s="27" t="s">
        <v>1248</v>
      </c>
      <c r="N5128" s="28">
        <v>284.88</v>
      </c>
    </row>
    <row r="5129" spans="13:14" ht="15" x14ac:dyDescent="0.35">
      <c r="M5129" s="27" t="s">
        <v>1248</v>
      </c>
      <c r="N5129" s="28">
        <v>559.07000000000005</v>
      </c>
    </row>
    <row r="5130" spans="13:14" ht="15" x14ac:dyDescent="0.35">
      <c r="M5130" s="27" t="s">
        <v>1248</v>
      </c>
      <c r="N5130" s="28">
        <v>1385.17</v>
      </c>
    </row>
    <row r="5131" spans="13:14" ht="15" x14ac:dyDescent="0.35">
      <c r="M5131" s="27" t="s">
        <v>1248</v>
      </c>
      <c r="N5131" s="28">
        <v>189.65</v>
      </c>
    </row>
    <row r="5132" spans="13:14" ht="15" x14ac:dyDescent="0.35">
      <c r="M5132" s="27" t="s">
        <v>1248</v>
      </c>
      <c r="N5132" s="28">
        <v>290.35000000000002</v>
      </c>
    </row>
    <row r="5133" spans="13:14" ht="15" x14ac:dyDescent="0.35">
      <c r="M5133" s="27" t="s">
        <v>1248</v>
      </c>
      <c r="N5133" s="28">
        <v>250.35</v>
      </c>
    </row>
    <row r="5134" spans="13:14" ht="15" x14ac:dyDescent="0.35">
      <c r="M5134" s="27" t="s">
        <v>1248</v>
      </c>
      <c r="N5134" s="28">
        <v>369.79</v>
      </c>
    </row>
    <row r="5135" spans="13:14" ht="15" x14ac:dyDescent="0.35">
      <c r="M5135" s="27" t="s">
        <v>1256</v>
      </c>
      <c r="N5135" s="28">
        <v>1000.88</v>
      </c>
    </row>
    <row r="5136" spans="13:14" ht="15" x14ac:dyDescent="0.35">
      <c r="M5136" s="27" t="s">
        <v>1283</v>
      </c>
      <c r="N5136" s="28">
        <v>1650</v>
      </c>
    </row>
    <row r="5137" spans="13:14" ht="15" x14ac:dyDescent="0.35">
      <c r="M5137" s="27" t="s">
        <v>1287</v>
      </c>
      <c r="N5137" s="28">
        <v>10294.5</v>
      </c>
    </row>
    <row r="5138" spans="13:14" ht="15" x14ac:dyDescent="0.35">
      <c r="M5138" s="27" t="s">
        <v>1256</v>
      </c>
      <c r="N5138" s="28">
        <v>227.9</v>
      </c>
    </row>
    <row r="5139" spans="13:14" ht="15" x14ac:dyDescent="0.35">
      <c r="M5139" s="27" t="s">
        <v>1286</v>
      </c>
      <c r="N5139" s="28">
        <v>1151.1500000000001</v>
      </c>
    </row>
    <row r="5140" spans="13:14" ht="15" x14ac:dyDescent="0.35">
      <c r="M5140" s="27" t="s">
        <v>1256</v>
      </c>
      <c r="N5140" s="28">
        <v>1298.92</v>
      </c>
    </row>
    <row r="5141" spans="13:14" ht="15" x14ac:dyDescent="0.35">
      <c r="M5141" s="27" t="s">
        <v>1248</v>
      </c>
      <c r="N5141" s="28">
        <v>166.37</v>
      </c>
    </row>
    <row r="5142" spans="13:14" ht="15" x14ac:dyDescent="0.35">
      <c r="M5142" s="27" t="s">
        <v>1248</v>
      </c>
      <c r="N5142" s="28">
        <v>140.80000000000001</v>
      </c>
    </row>
    <row r="5143" spans="13:14" ht="15" x14ac:dyDescent="0.35">
      <c r="M5143" s="27" t="s">
        <v>1248</v>
      </c>
      <c r="N5143" s="28">
        <v>337.04</v>
      </c>
    </row>
    <row r="5144" spans="13:14" ht="15" x14ac:dyDescent="0.35">
      <c r="M5144" s="27" t="s">
        <v>1248</v>
      </c>
      <c r="N5144" s="28">
        <v>178.47</v>
      </c>
    </row>
    <row r="5145" spans="13:14" ht="15" x14ac:dyDescent="0.35">
      <c r="M5145" s="27" t="s">
        <v>1248</v>
      </c>
      <c r="N5145" s="28">
        <v>237.6</v>
      </c>
    </row>
    <row r="5146" spans="13:14" ht="15" x14ac:dyDescent="0.35">
      <c r="M5146" s="27" t="s">
        <v>1248</v>
      </c>
      <c r="N5146" s="28">
        <v>204.12</v>
      </c>
    </row>
    <row r="5147" spans="13:14" ht="15" x14ac:dyDescent="0.35">
      <c r="M5147" s="27" t="s">
        <v>1248</v>
      </c>
      <c r="N5147" s="28">
        <v>494.13</v>
      </c>
    </row>
    <row r="5148" spans="13:14" ht="15" x14ac:dyDescent="0.35">
      <c r="M5148" s="27" t="s">
        <v>1159</v>
      </c>
      <c r="N5148" s="28">
        <v>147030</v>
      </c>
    </row>
    <row r="5149" spans="13:14" ht="15" x14ac:dyDescent="0.35">
      <c r="M5149" s="27" t="s">
        <v>1282</v>
      </c>
      <c r="N5149" s="28">
        <v>158970</v>
      </c>
    </row>
    <row r="5150" spans="13:14" ht="15" x14ac:dyDescent="0.35">
      <c r="M5150" s="27" t="s">
        <v>1248</v>
      </c>
      <c r="N5150" s="28">
        <v>157.24</v>
      </c>
    </row>
    <row r="5151" spans="13:14" ht="15" x14ac:dyDescent="0.35">
      <c r="M5151" s="27" t="s">
        <v>1296</v>
      </c>
      <c r="N5151" s="28">
        <v>881.33</v>
      </c>
    </row>
    <row r="5152" spans="13:14" ht="15" x14ac:dyDescent="0.35">
      <c r="M5152" s="27" t="s">
        <v>1295</v>
      </c>
      <c r="N5152" s="28">
        <v>76.95</v>
      </c>
    </row>
    <row r="5153" spans="13:14" ht="15" x14ac:dyDescent="0.35">
      <c r="M5153" s="27" t="s">
        <v>1295</v>
      </c>
      <c r="N5153" s="28">
        <v>16935</v>
      </c>
    </row>
    <row r="5154" spans="13:14" ht="15" x14ac:dyDescent="0.35">
      <c r="M5154" s="27" t="s">
        <v>1295</v>
      </c>
      <c r="N5154" s="28">
        <v>221.67</v>
      </c>
    </row>
    <row r="5155" spans="13:14" ht="15" x14ac:dyDescent="0.35">
      <c r="M5155" s="27" t="s">
        <v>1296</v>
      </c>
      <c r="N5155" s="28">
        <v>409.48</v>
      </c>
    </row>
    <row r="5156" spans="13:14" ht="15" x14ac:dyDescent="0.35">
      <c r="M5156" s="27" t="s">
        <v>1296</v>
      </c>
      <c r="N5156" s="28">
        <v>206</v>
      </c>
    </row>
    <row r="5157" spans="13:14" ht="15" x14ac:dyDescent="0.35">
      <c r="M5157" s="27" t="s">
        <v>1296</v>
      </c>
      <c r="N5157" s="28">
        <v>227</v>
      </c>
    </row>
    <row r="5158" spans="13:14" ht="15" x14ac:dyDescent="0.35">
      <c r="M5158" s="27" t="s">
        <v>1296</v>
      </c>
      <c r="N5158" s="28">
        <v>999.63</v>
      </c>
    </row>
    <row r="5159" spans="13:14" ht="15" x14ac:dyDescent="0.35">
      <c r="M5159" s="27" t="s">
        <v>1296</v>
      </c>
      <c r="N5159" s="28">
        <v>1059.08</v>
      </c>
    </row>
    <row r="5160" spans="13:14" ht="15" x14ac:dyDescent="0.35">
      <c r="M5160" s="27" t="s">
        <v>1295</v>
      </c>
      <c r="N5160" s="28">
        <v>203.61</v>
      </c>
    </row>
    <row r="5161" spans="13:14" ht="15" x14ac:dyDescent="0.35">
      <c r="M5161" s="27" t="s">
        <v>1298</v>
      </c>
      <c r="N5161" s="28">
        <v>74335</v>
      </c>
    </row>
    <row r="5162" spans="13:14" ht="15" x14ac:dyDescent="0.35">
      <c r="M5162" s="27" t="s">
        <v>1296</v>
      </c>
      <c r="N5162" s="28">
        <v>495.48</v>
      </c>
    </row>
    <row r="5163" spans="13:14" ht="15" x14ac:dyDescent="0.35">
      <c r="M5163" s="27" t="s">
        <v>1295</v>
      </c>
      <c r="N5163" s="28">
        <v>3300.37</v>
      </c>
    </row>
    <row r="5164" spans="13:14" ht="15" x14ac:dyDescent="0.35">
      <c r="M5164" s="27" t="s">
        <v>1295</v>
      </c>
      <c r="N5164" s="28">
        <v>2587.13</v>
      </c>
    </row>
    <row r="5165" spans="13:14" ht="15" x14ac:dyDescent="0.35">
      <c r="M5165" s="27" t="s">
        <v>1295</v>
      </c>
      <c r="N5165" s="28">
        <v>426</v>
      </c>
    </row>
    <row r="5166" spans="13:14" ht="15" x14ac:dyDescent="0.35">
      <c r="M5166" s="27" t="s">
        <v>1295</v>
      </c>
      <c r="N5166" s="28">
        <v>364.24</v>
      </c>
    </row>
    <row r="5167" spans="13:14" ht="15" x14ac:dyDescent="0.35">
      <c r="M5167" s="27" t="s">
        <v>1296</v>
      </c>
      <c r="N5167" s="28">
        <v>1066.43</v>
      </c>
    </row>
    <row r="5168" spans="13:14" ht="15" x14ac:dyDescent="0.35">
      <c r="M5168" s="27" t="s">
        <v>1295</v>
      </c>
      <c r="N5168" s="28">
        <v>219.76</v>
      </c>
    </row>
    <row r="5169" spans="13:14" ht="15" x14ac:dyDescent="0.35">
      <c r="M5169" s="27" t="s">
        <v>1295</v>
      </c>
      <c r="N5169" s="28">
        <v>544</v>
      </c>
    </row>
    <row r="5170" spans="13:14" ht="15" x14ac:dyDescent="0.35">
      <c r="M5170" s="27" t="s">
        <v>1295</v>
      </c>
      <c r="N5170" s="28">
        <v>602</v>
      </c>
    </row>
    <row r="5171" spans="13:14" ht="15" x14ac:dyDescent="0.35">
      <c r="M5171" s="27" t="s">
        <v>1295</v>
      </c>
      <c r="N5171" s="28">
        <v>15688.8</v>
      </c>
    </row>
    <row r="5172" spans="13:14" ht="15" x14ac:dyDescent="0.35">
      <c r="M5172" s="27" t="s">
        <v>1295</v>
      </c>
      <c r="N5172" s="28">
        <v>82.21</v>
      </c>
    </row>
    <row r="5173" spans="13:14" ht="15" x14ac:dyDescent="0.35">
      <c r="M5173" s="27" t="s">
        <v>1295</v>
      </c>
      <c r="N5173" s="28">
        <v>592.9</v>
      </c>
    </row>
    <row r="5174" spans="13:14" ht="15" x14ac:dyDescent="0.35">
      <c r="M5174" s="27" t="s">
        <v>1301</v>
      </c>
      <c r="N5174" s="28">
        <v>48105</v>
      </c>
    </row>
    <row r="5175" spans="13:14" ht="15" x14ac:dyDescent="0.35">
      <c r="M5175" s="27" t="s">
        <v>1296</v>
      </c>
      <c r="N5175" s="28">
        <v>1841.48</v>
      </c>
    </row>
    <row r="5176" spans="13:14" ht="15" x14ac:dyDescent="0.35">
      <c r="M5176" s="27" t="s">
        <v>1297</v>
      </c>
      <c r="N5176" s="28">
        <v>660</v>
      </c>
    </row>
    <row r="5177" spans="13:14" ht="15" x14ac:dyDescent="0.35">
      <c r="M5177" s="27" t="s">
        <v>1296</v>
      </c>
      <c r="N5177" s="28">
        <v>719.34</v>
      </c>
    </row>
    <row r="5178" spans="13:14" ht="15" x14ac:dyDescent="0.35">
      <c r="M5178" s="27" t="s">
        <v>1296</v>
      </c>
      <c r="N5178" s="28">
        <v>590</v>
      </c>
    </row>
    <row r="5179" spans="13:14" ht="15" x14ac:dyDescent="0.35">
      <c r="M5179" s="27" t="s">
        <v>1296</v>
      </c>
      <c r="N5179" s="28">
        <v>244.5</v>
      </c>
    </row>
    <row r="5180" spans="13:14" ht="15" x14ac:dyDescent="0.35">
      <c r="M5180" s="27" t="s">
        <v>1296</v>
      </c>
      <c r="N5180" s="28">
        <v>562.86</v>
      </c>
    </row>
    <row r="5181" spans="13:14" ht="15" x14ac:dyDescent="0.35">
      <c r="M5181" s="27" t="s">
        <v>1295</v>
      </c>
      <c r="N5181" s="28">
        <v>385.23</v>
      </c>
    </row>
    <row r="5182" spans="13:14" ht="15" x14ac:dyDescent="0.35">
      <c r="M5182" s="27" t="s">
        <v>1295</v>
      </c>
      <c r="N5182" s="28">
        <v>467.71</v>
      </c>
    </row>
    <row r="5183" spans="13:14" ht="15" x14ac:dyDescent="0.35">
      <c r="M5183" s="27" t="s">
        <v>1295</v>
      </c>
      <c r="N5183" s="28">
        <v>1155.83</v>
      </c>
    </row>
    <row r="5184" spans="13:14" ht="15" x14ac:dyDescent="0.35">
      <c r="M5184" s="27" t="s">
        <v>1295</v>
      </c>
      <c r="N5184" s="28">
        <v>585.39</v>
      </c>
    </row>
    <row r="5185" spans="13:14" ht="15" x14ac:dyDescent="0.35">
      <c r="M5185" s="27" t="s">
        <v>1295</v>
      </c>
      <c r="N5185" s="28">
        <v>110.41</v>
      </c>
    </row>
    <row r="5186" spans="13:14" ht="15" x14ac:dyDescent="0.35">
      <c r="M5186" s="27" t="s">
        <v>1296</v>
      </c>
      <c r="N5186" s="28">
        <v>279.54000000000002</v>
      </c>
    </row>
    <row r="5187" spans="13:14" ht="15" x14ac:dyDescent="0.35">
      <c r="M5187" s="27" t="s">
        <v>1289</v>
      </c>
      <c r="N5187" s="28">
        <v>2434.2600000000002</v>
      </c>
    </row>
    <row r="5188" spans="13:14" ht="15" x14ac:dyDescent="0.35">
      <c r="M5188" s="27" t="s">
        <v>1303</v>
      </c>
      <c r="N5188" s="28">
        <v>75560</v>
      </c>
    </row>
    <row r="5189" spans="13:14" ht="15" x14ac:dyDescent="0.35">
      <c r="M5189" s="27" t="s">
        <v>1299</v>
      </c>
      <c r="N5189" s="28">
        <v>59803</v>
      </c>
    </row>
    <row r="5190" spans="13:14" ht="15" x14ac:dyDescent="0.35">
      <c r="M5190" s="27" t="s">
        <v>1295</v>
      </c>
      <c r="N5190" s="28">
        <v>195.65</v>
      </c>
    </row>
    <row r="5191" spans="13:14" ht="15" x14ac:dyDescent="0.35">
      <c r="M5191" s="27" t="s">
        <v>1295</v>
      </c>
      <c r="N5191" s="28">
        <v>2673.19</v>
      </c>
    </row>
    <row r="5192" spans="13:14" ht="15" x14ac:dyDescent="0.35">
      <c r="M5192" s="27" t="s">
        <v>1295</v>
      </c>
      <c r="N5192" s="28">
        <v>751.36</v>
      </c>
    </row>
    <row r="5193" spans="13:14" ht="15" x14ac:dyDescent="0.35">
      <c r="M5193" s="27" t="s">
        <v>1295</v>
      </c>
      <c r="N5193" s="28">
        <v>341.28</v>
      </c>
    </row>
    <row r="5194" spans="13:14" ht="15" x14ac:dyDescent="0.35">
      <c r="M5194" s="27" t="s">
        <v>1288</v>
      </c>
      <c r="N5194" s="28">
        <v>444.77</v>
      </c>
    </row>
    <row r="5195" spans="13:14" ht="15" x14ac:dyDescent="0.35">
      <c r="M5195" s="27" t="s">
        <v>1295</v>
      </c>
      <c r="N5195" s="28">
        <v>516.72</v>
      </c>
    </row>
    <row r="5196" spans="13:14" ht="15" x14ac:dyDescent="0.35">
      <c r="M5196" s="27" t="s">
        <v>1296</v>
      </c>
      <c r="N5196" s="28">
        <v>1513.21</v>
      </c>
    </row>
    <row r="5197" spans="13:14" ht="15" x14ac:dyDescent="0.35">
      <c r="M5197" s="27" t="s">
        <v>1296</v>
      </c>
      <c r="N5197" s="28">
        <v>1144.8699999999999</v>
      </c>
    </row>
    <row r="5198" spans="13:14" ht="15" x14ac:dyDescent="0.35">
      <c r="M5198" s="27" t="s">
        <v>1295</v>
      </c>
      <c r="N5198" s="28">
        <v>272.77999999999997</v>
      </c>
    </row>
    <row r="5199" spans="13:14" ht="15" x14ac:dyDescent="0.35">
      <c r="M5199" s="27" t="s">
        <v>1296</v>
      </c>
      <c r="N5199" s="28">
        <v>848.15</v>
      </c>
    </row>
    <row r="5200" spans="13:14" ht="15" x14ac:dyDescent="0.35">
      <c r="M5200" s="27" t="s">
        <v>1296</v>
      </c>
      <c r="N5200" s="28">
        <v>423.52</v>
      </c>
    </row>
    <row r="5201" spans="13:14" ht="15" x14ac:dyDescent="0.35">
      <c r="M5201" s="27" t="s">
        <v>1296</v>
      </c>
      <c r="N5201" s="28">
        <v>232</v>
      </c>
    </row>
    <row r="5202" spans="13:14" ht="15" x14ac:dyDescent="0.35">
      <c r="M5202" s="27" t="s">
        <v>1295</v>
      </c>
      <c r="N5202" s="28">
        <v>216.55</v>
      </c>
    </row>
    <row r="5203" spans="13:14" ht="15" x14ac:dyDescent="0.35">
      <c r="M5203" s="27" t="s">
        <v>1296</v>
      </c>
      <c r="N5203" s="28">
        <v>459.82</v>
      </c>
    </row>
    <row r="5204" spans="13:14" ht="15" x14ac:dyDescent="0.35">
      <c r="M5204" s="27" t="s">
        <v>1295</v>
      </c>
      <c r="N5204" s="28">
        <v>243.16</v>
      </c>
    </row>
    <row r="5205" spans="13:14" ht="15" x14ac:dyDescent="0.35">
      <c r="M5205" s="27" t="s">
        <v>1296</v>
      </c>
      <c r="N5205" s="28">
        <v>248</v>
      </c>
    </row>
    <row r="5206" spans="13:14" ht="15" x14ac:dyDescent="0.35">
      <c r="M5206" s="27" t="s">
        <v>1296</v>
      </c>
      <c r="N5206" s="28">
        <v>230</v>
      </c>
    </row>
    <row r="5207" spans="13:14" ht="15" x14ac:dyDescent="0.35">
      <c r="M5207" s="27" t="s">
        <v>1296</v>
      </c>
      <c r="N5207" s="28">
        <v>456</v>
      </c>
    </row>
    <row r="5208" spans="13:14" ht="15" x14ac:dyDescent="0.35">
      <c r="M5208" s="27" t="s">
        <v>1296</v>
      </c>
      <c r="N5208" s="28">
        <v>1354.84</v>
      </c>
    </row>
    <row r="5209" spans="13:14" ht="15" x14ac:dyDescent="0.35">
      <c r="M5209" s="27" t="s">
        <v>1295</v>
      </c>
      <c r="N5209" s="28">
        <v>1227</v>
      </c>
    </row>
    <row r="5210" spans="13:14" ht="15" x14ac:dyDescent="0.35">
      <c r="M5210" s="27" t="s">
        <v>1295</v>
      </c>
      <c r="N5210" s="28">
        <v>172.2</v>
      </c>
    </row>
    <row r="5211" spans="13:14" ht="15" x14ac:dyDescent="0.35">
      <c r="M5211" s="27" t="s">
        <v>1295</v>
      </c>
      <c r="N5211" s="28">
        <v>7819.85</v>
      </c>
    </row>
    <row r="5212" spans="13:14" ht="15" x14ac:dyDescent="0.35">
      <c r="M5212" s="27" t="s">
        <v>1295</v>
      </c>
      <c r="N5212" s="28">
        <v>596.41999999999996</v>
      </c>
    </row>
    <row r="5213" spans="13:14" ht="15" x14ac:dyDescent="0.35">
      <c r="M5213" s="27" t="s">
        <v>1296</v>
      </c>
      <c r="N5213" s="28">
        <v>452.6</v>
      </c>
    </row>
    <row r="5214" spans="13:14" ht="15" x14ac:dyDescent="0.35">
      <c r="M5214" s="27" t="s">
        <v>1296</v>
      </c>
      <c r="N5214" s="28">
        <v>603</v>
      </c>
    </row>
    <row r="5215" spans="13:14" ht="15" x14ac:dyDescent="0.35">
      <c r="M5215" s="27" t="s">
        <v>1296</v>
      </c>
      <c r="N5215" s="28">
        <v>1768.1</v>
      </c>
    </row>
    <row r="5216" spans="13:14" ht="15" x14ac:dyDescent="0.35">
      <c r="M5216" s="27" t="s">
        <v>1296</v>
      </c>
      <c r="N5216" s="28">
        <v>856.69</v>
      </c>
    </row>
    <row r="5217" spans="13:14" ht="15" x14ac:dyDescent="0.35">
      <c r="M5217" s="27" t="s">
        <v>1307</v>
      </c>
      <c r="N5217" s="28">
        <v>16272</v>
      </c>
    </row>
    <row r="5218" spans="13:14" ht="15" x14ac:dyDescent="0.35">
      <c r="M5218" s="27" t="s">
        <v>1313</v>
      </c>
      <c r="N5218" s="28">
        <v>33005</v>
      </c>
    </row>
    <row r="5219" spans="13:14" ht="15" x14ac:dyDescent="0.35">
      <c r="M5219" s="27" t="s">
        <v>1296</v>
      </c>
      <c r="N5219" s="28">
        <v>249.6</v>
      </c>
    </row>
    <row r="5220" spans="13:14" ht="15" x14ac:dyDescent="0.35">
      <c r="M5220" s="27" t="s">
        <v>1295</v>
      </c>
      <c r="N5220" s="28">
        <v>570.80999999999995</v>
      </c>
    </row>
    <row r="5221" spans="13:14" ht="15" x14ac:dyDescent="0.35">
      <c r="M5221" s="27" t="s">
        <v>1295</v>
      </c>
      <c r="N5221" s="28">
        <v>446.7</v>
      </c>
    </row>
    <row r="5222" spans="13:14" ht="15" x14ac:dyDescent="0.35">
      <c r="M5222" s="27" t="s">
        <v>1296</v>
      </c>
      <c r="N5222" s="28">
        <v>1604.84</v>
      </c>
    </row>
    <row r="5223" spans="13:14" ht="15" x14ac:dyDescent="0.35">
      <c r="M5223" s="27" t="s">
        <v>1311</v>
      </c>
      <c r="N5223" s="28">
        <v>120</v>
      </c>
    </row>
    <row r="5224" spans="13:14" ht="15" x14ac:dyDescent="0.35">
      <c r="M5224" s="27" t="s">
        <v>1296</v>
      </c>
      <c r="N5224" s="28">
        <v>948.33</v>
      </c>
    </row>
    <row r="5225" spans="13:14" ht="15" x14ac:dyDescent="0.35">
      <c r="M5225" s="27" t="s">
        <v>1296</v>
      </c>
      <c r="N5225" s="28">
        <v>497</v>
      </c>
    </row>
    <row r="5226" spans="13:14" ht="15" x14ac:dyDescent="0.35">
      <c r="M5226" s="27" t="s">
        <v>1296</v>
      </c>
      <c r="N5226" s="28">
        <v>523.74</v>
      </c>
    </row>
    <row r="5227" spans="13:14" ht="15" x14ac:dyDescent="0.35">
      <c r="M5227" s="27" t="s">
        <v>1295</v>
      </c>
      <c r="N5227" s="28">
        <v>207</v>
      </c>
    </row>
    <row r="5228" spans="13:14" ht="15" x14ac:dyDescent="0.35">
      <c r="M5228" s="27" t="s">
        <v>1295</v>
      </c>
      <c r="N5228" s="28">
        <v>533.70000000000005</v>
      </c>
    </row>
    <row r="5229" spans="13:14" ht="15" x14ac:dyDescent="0.35">
      <c r="M5229" s="27" t="s">
        <v>1295</v>
      </c>
      <c r="N5229" s="28">
        <v>389.35</v>
      </c>
    </row>
    <row r="5230" spans="13:14" ht="15" x14ac:dyDescent="0.35">
      <c r="M5230" s="27" t="s">
        <v>1295</v>
      </c>
      <c r="N5230" s="28">
        <v>525.80999999999995</v>
      </c>
    </row>
    <row r="5231" spans="13:14" ht="15" x14ac:dyDescent="0.35">
      <c r="M5231" s="27" t="s">
        <v>1296</v>
      </c>
      <c r="N5231" s="28">
        <v>706.69</v>
      </c>
    </row>
    <row r="5232" spans="13:14" ht="15" x14ac:dyDescent="0.35">
      <c r="M5232" s="27" t="s">
        <v>1296</v>
      </c>
      <c r="N5232" s="28">
        <v>657.49</v>
      </c>
    </row>
    <row r="5233" spans="13:14" ht="15" x14ac:dyDescent="0.35">
      <c r="M5233" s="27" t="s">
        <v>1296</v>
      </c>
      <c r="N5233" s="28">
        <v>681.9</v>
      </c>
    </row>
    <row r="5234" spans="13:14" ht="15" x14ac:dyDescent="0.35">
      <c r="M5234" s="27" t="s">
        <v>1296</v>
      </c>
      <c r="N5234" s="28">
        <v>1236.75</v>
      </c>
    </row>
    <row r="5235" spans="13:14" ht="15" x14ac:dyDescent="0.35">
      <c r="M5235" s="27" t="s">
        <v>1295</v>
      </c>
      <c r="N5235" s="28">
        <v>542.67999999999995</v>
      </c>
    </row>
    <row r="5236" spans="13:14" ht="15" x14ac:dyDescent="0.35">
      <c r="M5236" s="27" t="s">
        <v>1295</v>
      </c>
      <c r="N5236" s="28">
        <v>891.43</v>
      </c>
    </row>
    <row r="5237" spans="13:14" ht="15" x14ac:dyDescent="0.35">
      <c r="M5237" s="27" t="s">
        <v>1296</v>
      </c>
      <c r="N5237" s="28">
        <v>561.28</v>
      </c>
    </row>
    <row r="5238" spans="13:14" ht="15" x14ac:dyDescent="0.35">
      <c r="M5238" s="27" t="s">
        <v>1296</v>
      </c>
      <c r="N5238" s="28">
        <v>689.85</v>
      </c>
    </row>
    <row r="5239" spans="13:14" ht="15" x14ac:dyDescent="0.35">
      <c r="M5239" s="27" t="s">
        <v>1295</v>
      </c>
      <c r="N5239" s="28">
        <v>452.2</v>
      </c>
    </row>
    <row r="5240" spans="13:14" ht="15" x14ac:dyDescent="0.35">
      <c r="M5240" s="27" t="s">
        <v>1295</v>
      </c>
      <c r="N5240" s="28">
        <v>771</v>
      </c>
    </row>
    <row r="5241" spans="13:14" ht="15" x14ac:dyDescent="0.35">
      <c r="M5241" s="27" t="s">
        <v>1295</v>
      </c>
      <c r="N5241" s="28">
        <v>296.04000000000002</v>
      </c>
    </row>
    <row r="5242" spans="13:14" ht="15" x14ac:dyDescent="0.35">
      <c r="M5242" s="27" t="s">
        <v>1295</v>
      </c>
      <c r="N5242" s="28">
        <v>610.05999999999995</v>
      </c>
    </row>
    <row r="5243" spans="13:14" ht="15" x14ac:dyDescent="0.35">
      <c r="M5243" s="27" t="s">
        <v>1295</v>
      </c>
      <c r="N5243" s="28">
        <v>916.04</v>
      </c>
    </row>
    <row r="5244" spans="13:14" ht="15" x14ac:dyDescent="0.35">
      <c r="M5244" s="27" t="s">
        <v>1295</v>
      </c>
      <c r="N5244" s="28">
        <v>758.68</v>
      </c>
    </row>
    <row r="5245" spans="13:14" ht="15" x14ac:dyDescent="0.35">
      <c r="M5245" s="27" t="s">
        <v>1296</v>
      </c>
      <c r="N5245" s="28">
        <v>826.84</v>
      </c>
    </row>
    <row r="5246" spans="13:14" ht="15" x14ac:dyDescent="0.35">
      <c r="M5246" s="27" t="s">
        <v>1296</v>
      </c>
      <c r="N5246" s="28">
        <v>805.35</v>
      </c>
    </row>
    <row r="5247" spans="13:14" ht="15" x14ac:dyDescent="0.35">
      <c r="M5247" s="27" t="s">
        <v>1296</v>
      </c>
      <c r="N5247" s="28">
        <v>573.55999999999995</v>
      </c>
    </row>
    <row r="5248" spans="13:14" ht="15" x14ac:dyDescent="0.35">
      <c r="M5248" s="27" t="s">
        <v>1296</v>
      </c>
      <c r="N5248" s="28">
        <v>809.76</v>
      </c>
    </row>
    <row r="5249" spans="13:14" ht="15" x14ac:dyDescent="0.35">
      <c r="M5249" s="27" t="s">
        <v>1296</v>
      </c>
      <c r="N5249" s="28">
        <v>1298.8</v>
      </c>
    </row>
    <row r="5250" spans="13:14" ht="15" x14ac:dyDescent="0.35">
      <c r="M5250" s="27" t="s">
        <v>1296</v>
      </c>
      <c r="N5250" s="28">
        <v>815.34</v>
      </c>
    </row>
    <row r="5251" spans="13:14" ht="15" x14ac:dyDescent="0.35">
      <c r="M5251" s="27" t="s">
        <v>1296</v>
      </c>
      <c r="N5251" s="28">
        <v>995.75</v>
      </c>
    </row>
    <row r="5252" spans="13:14" ht="15" x14ac:dyDescent="0.35">
      <c r="M5252" s="27" t="s">
        <v>1296</v>
      </c>
      <c r="N5252" s="28">
        <v>601</v>
      </c>
    </row>
    <row r="5253" spans="13:14" ht="15" x14ac:dyDescent="0.35">
      <c r="M5253" s="27" t="s">
        <v>1296</v>
      </c>
      <c r="N5253" s="28">
        <v>713.13</v>
      </c>
    </row>
    <row r="5254" spans="13:14" ht="15" x14ac:dyDescent="0.35">
      <c r="M5254" s="27" t="s">
        <v>1295</v>
      </c>
      <c r="N5254" s="28">
        <v>476.05</v>
      </c>
    </row>
    <row r="5255" spans="13:14" ht="15" x14ac:dyDescent="0.35">
      <c r="M5255" s="27" t="s">
        <v>1295</v>
      </c>
      <c r="N5255" s="28">
        <v>273.7</v>
      </c>
    </row>
    <row r="5256" spans="13:14" ht="15" x14ac:dyDescent="0.35">
      <c r="M5256" s="27" t="s">
        <v>1295</v>
      </c>
      <c r="N5256" s="28">
        <v>368.78</v>
      </c>
    </row>
    <row r="5257" spans="13:14" ht="15" x14ac:dyDescent="0.35">
      <c r="M5257" s="27" t="s">
        <v>1295</v>
      </c>
      <c r="N5257" s="28">
        <v>653</v>
      </c>
    </row>
    <row r="5258" spans="13:14" ht="15" x14ac:dyDescent="0.35">
      <c r="M5258" s="27" t="s">
        <v>1295</v>
      </c>
      <c r="N5258" s="28">
        <v>99.01</v>
      </c>
    </row>
    <row r="5259" spans="13:14" ht="15" x14ac:dyDescent="0.35">
      <c r="M5259" s="27" t="s">
        <v>1312</v>
      </c>
      <c r="N5259" s="28">
        <v>3983</v>
      </c>
    </row>
    <row r="5260" spans="13:14" ht="15" x14ac:dyDescent="0.35">
      <c r="M5260" s="27" t="s">
        <v>1295</v>
      </c>
      <c r="N5260" s="28">
        <v>1258</v>
      </c>
    </row>
    <row r="5261" spans="13:14" ht="15" x14ac:dyDescent="0.35">
      <c r="M5261" s="27" t="s">
        <v>1295</v>
      </c>
      <c r="N5261" s="28">
        <v>320</v>
      </c>
    </row>
    <row r="5262" spans="13:14" ht="15" x14ac:dyDescent="0.35">
      <c r="M5262" s="27" t="s">
        <v>1295</v>
      </c>
      <c r="N5262" s="28">
        <v>763.11</v>
      </c>
    </row>
    <row r="5263" spans="13:14" ht="15" x14ac:dyDescent="0.35">
      <c r="M5263" s="27" t="s">
        <v>1295</v>
      </c>
      <c r="N5263" s="28">
        <v>555.02</v>
      </c>
    </row>
    <row r="5264" spans="13:14" ht="15" x14ac:dyDescent="0.35">
      <c r="M5264" s="27" t="s">
        <v>1295</v>
      </c>
      <c r="N5264" s="28">
        <v>547.80999999999995</v>
      </c>
    </row>
    <row r="5265" spans="13:14" ht="15" x14ac:dyDescent="0.35">
      <c r="M5265" s="27" t="s">
        <v>1295</v>
      </c>
      <c r="N5265" s="28">
        <v>355.61</v>
      </c>
    </row>
    <row r="5266" spans="13:14" ht="15" x14ac:dyDescent="0.35">
      <c r="M5266" s="27" t="s">
        <v>1295</v>
      </c>
      <c r="N5266" s="28">
        <v>601.19000000000005</v>
      </c>
    </row>
    <row r="5267" spans="13:14" ht="15" x14ac:dyDescent="0.35">
      <c r="M5267" s="27" t="s">
        <v>1295</v>
      </c>
      <c r="N5267" s="28">
        <v>812.58</v>
      </c>
    </row>
    <row r="5268" spans="13:14" ht="15" x14ac:dyDescent="0.35">
      <c r="M5268" s="27" t="s">
        <v>1295</v>
      </c>
      <c r="N5268" s="28">
        <v>705.6</v>
      </c>
    </row>
    <row r="5269" spans="13:14" ht="15" x14ac:dyDescent="0.35">
      <c r="M5269" s="27" t="s">
        <v>1295</v>
      </c>
      <c r="N5269" s="28">
        <v>1380.83</v>
      </c>
    </row>
    <row r="5270" spans="13:14" ht="15" x14ac:dyDescent="0.35">
      <c r="M5270" s="27" t="s">
        <v>1290</v>
      </c>
      <c r="N5270" s="28">
        <v>34300.06</v>
      </c>
    </row>
    <row r="5271" spans="13:14" ht="15" x14ac:dyDescent="0.35">
      <c r="M5271" s="27" t="s">
        <v>1306</v>
      </c>
      <c r="N5271" s="28">
        <v>29227</v>
      </c>
    </row>
    <row r="5272" spans="13:14" ht="15" x14ac:dyDescent="0.35">
      <c r="M5272" s="27" t="s">
        <v>1290</v>
      </c>
      <c r="N5272" s="28">
        <v>120115.94</v>
      </c>
    </row>
    <row r="5273" spans="13:14" ht="15" x14ac:dyDescent="0.35">
      <c r="M5273" s="27" t="s">
        <v>1295</v>
      </c>
      <c r="N5273" s="28">
        <v>771.51</v>
      </c>
    </row>
    <row r="5274" spans="13:14" ht="15" x14ac:dyDescent="0.35">
      <c r="M5274" s="27" t="s">
        <v>1295</v>
      </c>
      <c r="N5274" s="28">
        <v>953.7</v>
      </c>
    </row>
    <row r="5275" spans="13:14" ht="15" x14ac:dyDescent="0.35">
      <c r="M5275" s="27" t="s">
        <v>1295</v>
      </c>
      <c r="N5275" s="28">
        <v>543.91</v>
      </c>
    </row>
    <row r="5276" spans="13:14" ht="15" x14ac:dyDescent="0.35">
      <c r="M5276" s="27" t="s">
        <v>1295</v>
      </c>
      <c r="N5276" s="28">
        <v>213.45</v>
      </c>
    </row>
    <row r="5277" spans="13:14" ht="15" x14ac:dyDescent="0.35">
      <c r="M5277" s="27" t="s">
        <v>1295</v>
      </c>
      <c r="N5277" s="28">
        <v>5293.23</v>
      </c>
    </row>
    <row r="5278" spans="13:14" ht="15" x14ac:dyDescent="0.35">
      <c r="M5278" s="27" t="s">
        <v>1295</v>
      </c>
      <c r="N5278" s="28">
        <v>10275.77</v>
      </c>
    </row>
    <row r="5279" spans="13:14" ht="15" x14ac:dyDescent="0.35">
      <c r="M5279" s="27" t="s">
        <v>1295</v>
      </c>
      <c r="N5279" s="28">
        <v>250.8</v>
      </c>
    </row>
    <row r="5280" spans="13:14" ht="15" x14ac:dyDescent="0.35">
      <c r="M5280" s="27" t="s">
        <v>1295</v>
      </c>
      <c r="N5280" s="28">
        <v>868</v>
      </c>
    </row>
    <row r="5281" spans="13:14" ht="15" x14ac:dyDescent="0.35">
      <c r="M5281" s="27" t="s">
        <v>1295</v>
      </c>
      <c r="N5281" s="28">
        <v>449.77</v>
      </c>
    </row>
    <row r="5282" spans="13:14" ht="15" x14ac:dyDescent="0.35">
      <c r="M5282" s="27" t="s">
        <v>1295</v>
      </c>
      <c r="N5282" s="28">
        <v>313.99</v>
      </c>
    </row>
    <row r="5283" spans="13:14" ht="15" x14ac:dyDescent="0.35">
      <c r="M5283" s="27" t="s">
        <v>1295</v>
      </c>
      <c r="N5283" s="28">
        <v>519.6</v>
      </c>
    </row>
    <row r="5284" spans="13:14" ht="15" x14ac:dyDescent="0.35">
      <c r="M5284" s="27" t="s">
        <v>1295</v>
      </c>
      <c r="N5284" s="28">
        <v>769.6</v>
      </c>
    </row>
    <row r="5285" spans="13:14" ht="15" x14ac:dyDescent="0.35">
      <c r="M5285" s="27" t="s">
        <v>1296</v>
      </c>
      <c r="N5285" s="28">
        <v>716.29</v>
      </c>
    </row>
    <row r="5286" spans="13:14" ht="15" x14ac:dyDescent="0.35">
      <c r="M5286" s="27" t="s">
        <v>1296</v>
      </c>
      <c r="N5286" s="28">
        <v>704.9</v>
      </c>
    </row>
    <row r="5287" spans="13:14" ht="15" x14ac:dyDescent="0.35">
      <c r="M5287" s="27" t="s">
        <v>1296</v>
      </c>
      <c r="N5287" s="28">
        <v>1545.38</v>
      </c>
    </row>
    <row r="5288" spans="13:14" ht="15" x14ac:dyDescent="0.35">
      <c r="M5288" s="27" t="s">
        <v>1296</v>
      </c>
      <c r="N5288" s="28">
        <v>978.76</v>
      </c>
    </row>
    <row r="5289" spans="13:14" ht="15" x14ac:dyDescent="0.35">
      <c r="M5289" s="27" t="s">
        <v>1296</v>
      </c>
      <c r="N5289" s="28">
        <v>595.29</v>
      </c>
    </row>
    <row r="5290" spans="13:14" ht="15" x14ac:dyDescent="0.35">
      <c r="M5290" s="27" t="s">
        <v>1296</v>
      </c>
      <c r="N5290" s="28">
        <v>487.34</v>
      </c>
    </row>
    <row r="5291" spans="13:14" ht="15" x14ac:dyDescent="0.35">
      <c r="M5291" s="27" t="s">
        <v>1296</v>
      </c>
      <c r="N5291" s="28">
        <v>539.92999999999995</v>
      </c>
    </row>
    <row r="5292" spans="13:14" ht="15" x14ac:dyDescent="0.35">
      <c r="M5292" s="27" t="s">
        <v>1296</v>
      </c>
      <c r="N5292" s="28">
        <v>679.43</v>
      </c>
    </row>
    <row r="5293" spans="13:14" ht="15" x14ac:dyDescent="0.35">
      <c r="M5293" s="27" t="s">
        <v>1296</v>
      </c>
      <c r="N5293" s="28">
        <v>696.89</v>
      </c>
    </row>
    <row r="5294" spans="13:14" ht="15" x14ac:dyDescent="0.35">
      <c r="M5294" s="27" t="s">
        <v>1296</v>
      </c>
      <c r="N5294" s="28">
        <v>625.89</v>
      </c>
    </row>
    <row r="5295" spans="13:14" ht="15" x14ac:dyDescent="0.35">
      <c r="M5295" s="27" t="s">
        <v>1296</v>
      </c>
      <c r="N5295" s="28">
        <v>701.55</v>
      </c>
    </row>
    <row r="5296" spans="13:14" ht="15" x14ac:dyDescent="0.35">
      <c r="M5296" s="27" t="s">
        <v>1296</v>
      </c>
      <c r="N5296" s="28">
        <v>717.07</v>
      </c>
    </row>
    <row r="5297" spans="13:14" ht="15" x14ac:dyDescent="0.35">
      <c r="M5297" s="27" t="s">
        <v>1295</v>
      </c>
      <c r="N5297" s="28">
        <v>170.15</v>
      </c>
    </row>
    <row r="5298" spans="13:14" ht="15" x14ac:dyDescent="0.35">
      <c r="M5298" s="27" t="s">
        <v>1295</v>
      </c>
      <c r="N5298" s="28">
        <v>472.52</v>
      </c>
    </row>
    <row r="5299" spans="13:14" ht="15" x14ac:dyDescent="0.35">
      <c r="M5299" s="27" t="s">
        <v>1295</v>
      </c>
      <c r="N5299" s="28">
        <v>285.5</v>
      </c>
    </row>
    <row r="5300" spans="13:14" ht="15" x14ac:dyDescent="0.35">
      <c r="M5300" s="27" t="s">
        <v>1295</v>
      </c>
      <c r="N5300" s="28">
        <v>842.83</v>
      </c>
    </row>
    <row r="5301" spans="13:14" ht="15" x14ac:dyDescent="0.35">
      <c r="M5301" s="27" t="s">
        <v>1295</v>
      </c>
      <c r="N5301" s="28">
        <v>1427</v>
      </c>
    </row>
    <row r="5302" spans="13:14" ht="15" x14ac:dyDescent="0.35">
      <c r="M5302" s="27" t="s">
        <v>1325</v>
      </c>
      <c r="N5302" s="28">
        <v>1966000</v>
      </c>
    </row>
    <row r="5303" spans="13:14" ht="15" x14ac:dyDescent="0.35">
      <c r="M5303" s="27" t="s">
        <v>1295</v>
      </c>
      <c r="N5303" s="28">
        <v>677.11</v>
      </c>
    </row>
    <row r="5304" spans="13:14" ht="15" x14ac:dyDescent="0.35">
      <c r="M5304" s="27" t="s">
        <v>1295</v>
      </c>
      <c r="N5304" s="28">
        <v>147.88999999999999</v>
      </c>
    </row>
    <row r="5305" spans="13:14" ht="15" x14ac:dyDescent="0.35">
      <c r="M5305" s="27" t="s">
        <v>1295</v>
      </c>
      <c r="N5305" s="28">
        <v>315.88</v>
      </c>
    </row>
    <row r="5306" spans="13:14" ht="15" x14ac:dyDescent="0.35">
      <c r="M5306" s="27" t="s">
        <v>1295</v>
      </c>
      <c r="N5306" s="28">
        <v>1009.5</v>
      </c>
    </row>
    <row r="5307" spans="13:14" ht="15" x14ac:dyDescent="0.35">
      <c r="M5307" s="27" t="s">
        <v>1295</v>
      </c>
      <c r="N5307" s="28">
        <v>4120.71</v>
      </c>
    </row>
    <row r="5308" spans="13:14" ht="15" x14ac:dyDescent="0.35">
      <c r="M5308" s="27" t="s">
        <v>1295</v>
      </c>
      <c r="N5308" s="28">
        <v>599.23</v>
      </c>
    </row>
    <row r="5309" spans="13:14" ht="15" x14ac:dyDescent="0.35">
      <c r="M5309" s="27" t="s">
        <v>1295</v>
      </c>
      <c r="N5309" s="28">
        <v>374.14</v>
      </c>
    </row>
    <row r="5310" spans="13:14" ht="15" x14ac:dyDescent="0.35">
      <c r="M5310" s="27" t="s">
        <v>1295</v>
      </c>
      <c r="N5310" s="28">
        <v>184.98</v>
      </c>
    </row>
    <row r="5311" spans="13:14" ht="15" x14ac:dyDescent="0.35">
      <c r="M5311" s="27" t="s">
        <v>1295</v>
      </c>
      <c r="N5311" s="28">
        <v>448.15</v>
      </c>
    </row>
    <row r="5312" spans="13:14" ht="15" x14ac:dyDescent="0.35">
      <c r="M5312" s="27" t="s">
        <v>1324</v>
      </c>
      <c r="N5312" s="28">
        <v>3460.54</v>
      </c>
    </row>
    <row r="5313" spans="13:14" ht="15" x14ac:dyDescent="0.35">
      <c r="M5313" s="27" t="s">
        <v>1320</v>
      </c>
      <c r="N5313" s="28">
        <v>49667</v>
      </c>
    </row>
    <row r="5314" spans="13:14" ht="15" x14ac:dyDescent="0.35">
      <c r="M5314" s="27" t="s">
        <v>1295</v>
      </c>
      <c r="N5314" s="28">
        <v>237</v>
      </c>
    </row>
    <row r="5315" spans="13:14" ht="15" x14ac:dyDescent="0.35">
      <c r="M5315" s="27" t="s">
        <v>1318</v>
      </c>
      <c r="N5315" s="28">
        <v>115488</v>
      </c>
    </row>
    <row r="5316" spans="13:14" ht="15" x14ac:dyDescent="0.35">
      <c r="M5316" s="27" t="s">
        <v>1319</v>
      </c>
      <c r="N5316" s="28">
        <v>141044</v>
      </c>
    </row>
    <row r="5317" spans="13:14" ht="15" x14ac:dyDescent="0.35">
      <c r="M5317" s="27" t="s">
        <v>1295</v>
      </c>
      <c r="N5317" s="28">
        <v>356.82</v>
      </c>
    </row>
    <row r="5318" spans="13:14" ht="15" x14ac:dyDescent="0.35">
      <c r="M5318" s="27" t="s">
        <v>1295</v>
      </c>
      <c r="N5318" s="28">
        <v>207.18</v>
      </c>
    </row>
    <row r="5319" spans="13:14" ht="15" x14ac:dyDescent="0.35">
      <c r="M5319" s="27" t="s">
        <v>1295</v>
      </c>
      <c r="N5319" s="28">
        <v>15533.6</v>
      </c>
    </row>
    <row r="5320" spans="13:14" ht="15" x14ac:dyDescent="0.35">
      <c r="M5320" s="27" t="s">
        <v>1295</v>
      </c>
      <c r="N5320" s="28">
        <v>445.3</v>
      </c>
    </row>
    <row r="5321" spans="13:14" ht="15" x14ac:dyDescent="0.35">
      <c r="M5321" s="27" t="s">
        <v>1295</v>
      </c>
      <c r="N5321" s="28">
        <v>146.25</v>
      </c>
    </row>
    <row r="5322" spans="13:14" ht="15" x14ac:dyDescent="0.35">
      <c r="M5322" s="27" t="s">
        <v>1311</v>
      </c>
      <c r="N5322" s="28">
        <v>600</v>
      </c>
    </row>
    <row r="5323" spans="13:14" ht="15" x14ac:dyDescent="0.35">
      <c r="M5323" s="27" t="s">
        <v>1296</v>
      </c>
      <c r="N5323" s="28">
        <v>754</v>
      </c>
    </row>
    <row r="5324" spans="13:14" ht="15" x14ac:dyDescent="0.35">
      <c r="M5324" s="27" t="s">
        <v>1296</v>
      </c>
      <c r="N5324" s="28">
        <v>921.91</v>
      </c>
    </row>
    <row r="5325" spans="13:14" ht="15" x14ac:dyDescent="0.35">
      <c r="M5325" s="27" t="s">
        <v>1296</v>
      </c>
      <c r="N5325" s="28">
        <v>1124.8</v>
      </c>
    </row>
    <row r="5326" spans="13:14" ht="15" x14ac:dyDescent="0.35">
      <c r="M5326" s="27" t="s">
        <v>1296</v>
      </c>
      <c r="N5326" s="28">
        <v>272.08999999999997</v>
      </c>
    </row>
    <row r="5327" spans="13:14" ht="15" x14ac:dyDescent="0.35">
      <c r="M5327" s="27" t="s">
        <v>1296</v>
      </c>
      <c r="N5327" s="28">
        <v>782.08</v>
      </c>
    </row>
    <row r="5328" spans="13:14" ht="15" x14ac:dyDescent="0.35">
      <c r="M5328" s="27" t="s">
        <v>1296</v>
      </c>
      <c r="N5328" s="28">
        <v>884.78</v>
      </c>
    </row>
    <row r="5329" spans="13:14" ht="15" x14ac:dyDescent="0.35">
      <c r="M5329" s="27" t="s">
        <v>1296</v>
      </c>
      <c r="N5329" s="28">
        <v>715.17</v>
      </c>
    </row>
    <row r="5330" spans="13:14" ht="15" x14ac:dyDescent="0.35">
      <c r="M5330" s="27" t="s">
        <v>1295</v>
      </c>
      <c r="N5330" s="28">
        <v>104.78</v>
      </c>
    </row>
    <row r="5331" spans="13:14" ht="15" x14ac:dyDescent="0.35">
      <c r="M5331" s="27" t="s">
        <v>1295</v>
      </c>
      <c r="N5331" s="28">
        <v>496.92</v>
      </c>
    </row>
    <row r="5332" spans="13:14" ht="15" x14ac:dyDescent="0.35">
      <c r="M5332" s="27" t="s">
        <v>1295</v>
      </c>
      <c r="N5332" s="28">
        <v>2880.94</v>
      </c>
    </row>
    <row r="5333" spans="13:14" ht="15" x14ac:dyDescent="0.35">
      <c r="M5333" s="27" t="s">
        <v>1321</v>
      </c>
      <c r="N5333" s="28">
        <v>21722</v>
      </c>
    </row>
    <row r="5334" spans="13:14" ht="15" x14ac:dyDescent="0.35">
      <c r="M5334" s="27" t="s">
        <v>1295</v>
      </c>
      <c r="N5334" s="28">
        <v>816.68</v>
      </c>
    </row>
    <row r="5335" spans="13:14" ht="15" x14ac:dyDescent="0.35">
      <c r="M5335" s="27" t="s">
        <v>1296</v>
      </c>
      <c r="N5335" s="28">
        <v>2999.24</v>
      </c>
    </row>
    <row r="5336" spans="13:14" ht="15" x14ac:dyDescent="0.35">
      <c r="M5336" s="27" t="s">
        <v>1296</v>
      </c>
      <c r="N5336" s="28">
        <v>897.99</v>
      </c>
    </row>
    <row r="5337" spans="13:14" ht="15" x14ac:dyDescent="0.35">
      <c r="M5337" s="27" t="s">
        <v>1296</v>
      </c>
      <c r="N5337" s="28">
        <v>890.01</v>
      </c>
    </row>
    <row r="5338" spans="13:14" ht="15" x14ac:dyDescent="0.35">
      <c r="M5338" s="27" t="s">
        <v>1295</v>
      </c>
      <c r="N5338" s="28">
        <v>366.42</v>
      </c>
    </row>
    <row r="5339" spans="13:14" ht="15" x14ac:dyDescent="0.35">
      <c r="M5339" s="27" t="s">
        <v>1295</v>
      </c>
      <c r="N5339" s="28">
        <v>127</v>
      </c>
    </row>
    <row r="5340" spans="13:14" ht="15" x14ac:dyDescent="0.35">
      <c r="M5340" s="27" t="s">
        <v>1295</v>
      </c>
      <c r="N5340" s="28">
        <v>392.72</v>
      </c>
    </row>
    <row r="5341" spans="13:14" ht="15" x14ac:dyDescent="0.35">
      <c r="M5341" s="27" t="s">
        <v>1295</v>
      </c>
      <c r="N5341" s="28">
        <v>535.07000000000005</v>
      </c>
    </row>
    <row r="5342" spans="13:14" ht="15" x14ac:dyDescent="0.35">
      <c r="M5342" s="27" t="s">
        <v>1311</v>
      </c>
      <c r="N5342" s="28">
        <v>1870</v>
      </c>
    </row>
    <row r="5343" spans="13:14" ht="15" x14ac:dyDescent="0.35">
      <c r="M5343" s="27" t="s">
        <v>1311</v>
      </c>
      <c r="N5343" s="28">
        <v>200</v>
      </c>
    </row>
    <row r="5344" spans="13:14" ht="15" x14ac:dyDescent="0.35">
      <c r="M5344" s="27" t="s">
        <v>1295</v>
      </c>
      <c r="N5344" s="28">
        <v>709.94</v>
      </c>
    </row>
    <row r="5345" spans="13:14" ht="15" x14ac:dyDescent="0.35">
      <c r="M5345" s="27" t="s">
        <v>1295</v>
      </c>
      <c r="N5345" s="28">
        <v>303.88</v>
      </c>
    </row>
    <row r="5346" spans="13:14" ht="15" x14ac:dyDescent="0.35">
      <c r="M5346" s="27" t="s">
        <v>1295</v>
      </c>
      <c r="N5346" s="28">
        <v>153.1</v>
      </c>
    </row>
    <row r="5347" spans="13:14" ht="15" x14ac:dyDescent="0.35">
      <c r="M5347" s="27" t="s">
        <v>1295</v>
      </c>
      <c r="N5347" s="28">
        <v>2027.17</v>
      </c>
    </row>
    <row r="5348" spans="13:14" ht="15" x14ac:dyDescent="0.35">
      <c r="M5348" s="27" t="s">
        <v>1295</v>
      </c>
      <c r="N5348" s="28">
        <v>176.9</v>
      </c>
    </row>
    <row r="5349" spans="13:14" ht="15" x14ac:dyDescent="0.35">
      <c r="M5349" s="27" t="s">
        <v>1295</v>
      </c>
      <c r="N5349" s="28">
        <v>185.1</v>
      </c>
    </row>
    <row r="5350" spans="13:14" ht="15" x14ac:dyDescent="0.35">
      <c r="M5350" s="27" t="s">
        <v>1295</v>
      </c>
      <c r="N5350" s="28">
        <v>644.1</v>
      </c>
    </row>
    <row r="5351" spans="13:14" ht="15" x14ac:dyDescent="0.35">
      <c r="M5351" s="27" t="s">
        <v>1295</v>
      </c>
      <c r="N5351" s="28">
        <v>154.88</v>
      </c>
    </row>
    <row r="5352" spans="13:14" ht="15" x14ac:dyDescent="0.35">
      <c r="M5352" s="27" t="s">
        <v>1295</v>
      </c>
      <c r="N5352" s="28">
        <v>451.04</v>
      </c>
    </row>
    <row r="5353" spans="13:14" ht="15" x14ac:dyDescent="0.35">
      <c r="M5353" s="27" t="s">
        <v>1295</v>
      </c>
      <c r="N5353" s="28">
        <v>1197.1400000000001</v>
      </c>
    </row>
    <row r="5354" spans="13:14" ht="15" x14ac:dyDescent="0.35">
      <c r="M5354" s="27" t="s">
        <v>1295</v>
      </c>
      <c r="N5354" s="28">
        <v>400.54</v>
      </c>
    </row>
    <row r="5355" spans="13:14" ht="15" x14ac:dyDescent="0.35">
      <c r="M5355" s="27" t="s">
        <v>1295</v>
      </c>
      <c r="N5355" s="28">
        <v>652.14</v>
      </c>
    </row>
    <row r="5356" spans="13:14" ht="15" x14ac:dyDescent="0.35">
      <c r="M5356" s="27" t="s">
        <v>1295</v>
      </c>
      <c r="N5356" s="28">
        <v>191.13</v>
      </c>
    </row>
    <row r="5357" spans="13:14" ht="15" x14ac:dyDescent="0.35">
      <c r="M5357" s="27" t="s">
        <v>1295</v>
      </c>
      <c r="N5357" s="28">
        <v>454.15</v>
      </c>
    </row>
    <row r="5358" spans="13:14" ht="15" x14ac:dyDescent="0.35">
      <c r="M5358" s="27" t="s">
        <v>1296</v>
      </c>
      <c r="N5358" s="28">
        <v>457.57</v>
      </c>
    </row>
    <row r="5359" spans="13:14" ht="15" x14ac:dyDescent="0.35">
      <c r="M5359" s="27" t="s">
        <v>1296</v>
      </c>
      <c r="N5359" s="28">
        <v>825.89</v>
      </c>
    </row>
    <row r="5360" spans="13:14" ht="15" x14ac:dyDescent="0.35">
      <c r="M5360" s="27" t="s">
        <v>1296</v>
      </c>
      <c r="N5360" s="28">
        <v>639.89</v>
      </c>
    </row>
    <row r="5361" spans="13:14" ht="15" x14ac:dyDescent="0.35">
      <c r="M5361" s="27" t="s">
        <v>1296</v>
      </c>
      <c r="N5361" s="28">
        <v>652.6</v>
      </c>
    </row>
    <row r="5362" spans="13:14" ht="15" x14ac:dyDescent="0.35">
      <c r="M5362" s="27" t="s">
        <v>1296</v>
      </c>
      <c r="N5362" s="28">
        <v>655.42</v>
      </c>
    </row>
    <row r="5363" spans="13:14" ht="15" x14ac:dyDescent="0.35">
      <c r="M5363" s="27" t="s">
        <v>1296</v>
      </c>
      <c r="N5363" s="28">
        <v>782.27</v>
      </c>
    </row>
    <row r="5364" spans="13:14" ht="15" x14ac:dyDescent="0.35">
      <c r="M5364" s="27" t="s">
        <v>1296</v>
      </c>
      <c r="N5364" s="28">
        <v>814.97</v>
      </c>
    </row>
    <row r="5365" spans="13:14" ht="15" x14ac:dyDescent="0.35">
      <c r="M5365" s="27" t="s">
        <v>1296</v>
      </c>
      <c r="N5365" s="28">
        <v>1103.5899999999999</v>
      </c>
    </row>
    <row r="5366" spans="13:14" ht="15" x14ac:dyDescent="0.35">
      <c r="M5366" s="27" t="s">
        <v>1296</v>
      </c>
      <c r="N5366" s="28">
        <v>1041.99</v>
      </c>
    </row>
    <row r="5367" spans="13:14" ht="15" x14ac:dyDescent="0.35">
      <c r="M5367" s="27" t="s">
        <v>1296</v>
      </c>
      <c r="N5367" s="28">
        <v>1067</v>
      </c>
    </row>
    <row r="5368" spans="13:14" ht="15" x14ac:dyDescent="0.35">
      <c r="M5368" s="27" t="s">
        <v>1296</v>
      </c>
      <c r="N5368" s="28">
        <v>888.03</v>
      </c>
    </row>
    <row r="5369" spans="13:14" ht="15" x14ac:dyDescent="0.35">
      <c r="M5369" s="27" t="s">
        <v>1296</v>
      </c>
      <c r="N5369" s="28">
        <v>945.51</v>
      </c>
    </row>
    <row r="5370" spans="13:14" ht="15" x14ac:dyDescent="0.35">
      <c r="M5370" s="27" t="s">
        <v>1296</v>
      </c>
      <c r="N5370" s="28">
        <v>5442.73</v>
      </c>
    </row>
    <row r="5371" spans="13:14" ht="15" x14ac:dyDescent="0.35">
      <c r="M5371" s="27" t="s">
        <v>1295</v>
      </c>
      <c r="N5371" s="28">
        <v>1340</v>
      </c>
    </row>
    <row r="5372" spans="13:14" ht="15" x14ac:dyDescent="0.35">
      <c r="M5372" s="27" t="s">
        <v>1296</v>
      </c>
      <c r="N5372" s="28">
        <v>1163.08</v>
      </c>
    </row>
    <row r="5373" spans="13:14" ht="15" x14ac:dyDescent="0.35">
      <c r="M5373" s="27" t="s">
        <v>1296</v>
      </c>
      <c r="N5373" s="28">
        <v>1273.51</v>
      </c>
    </row>
    <row r="5374" spans="13:14" ht="15" x14ac:dyDescent="0.35">
      <c r="M5374" s="27" t="s">
        <v>1296</v>
      </c>
      <c r="N5374" s="28">
        <v>1621.34</v>
      </c>
    </row>
    <row r="5375" spans="13:14" ht="15" x14ac:dyDescent="0.35">
      <c r="M5375" s="27" t="s">
        <v>1296</v>
      </c>
      <c r="N5375" s="28">
        <v>1669.07</v>
      </c>
    </row>
    <row r="5376" spans="13:14" ht="15" x14ac:dyDescent="0.35">
      <c r="M5376" s="27" t="s">
        <v>1296</v>
      </c>
      <c r="N5376" s="28">
        <v>723.84</v>
      </c>
    </row>
    <row r="5377" spans="13:14" ht="15" x14ac:dyDescent="0.35">
      <c r="M5377" s="27" t="s">
        <v>1296</v>
      </c>
      <c r="N5377" s="28">
        <v>739.42</v>
      </c>
    </row>
    <row r="5378" spans="13:14" ht="15" x14ac:dyDescent="0.35">
      <c r="M5378" s="27" t="s">
        <v>1296</v>
      </c>
      <c r="N5378" s="28">
        <v>646.73</v>
      </c>
    </row>
    <row r="5379" spans="13:14" ht="15" x14ac:dyDescent="0.35">
      <c r="M5379" s="27" t="s">
        <v>1296</v>
      </c>
      <c r="N5379" s="28">
        <v>2488.6799999999998</v>
      </c>
    </row>
    <row r="5380" spans="13:14" ht="15" x14ac:dyDescent="0.35">
      <c r="M5380" s="27" t="s">
        <v>1296</v>
      </c>
      <c r="N5380" s="28">
        <v>829.99</v>
      </c>
    </row>
    <row r="5381" spans="13:14" ht="15" x14ac:dyDescent="0.35">
      <c r="M5381" s="27" t="s">
        <v>1296</v>
      </c>
      <c r="N5381" s="28">
        <v>967.79</v>
      </c>
    </row>
    <row r="5382" spans="13:14" ht="15" x14ac:dyDescent="0.35">
      <c r="M5382" s="27" t="s">
        <v>1295</v>
      </c>
      <c r="N5382" s="28">
        <v>165.5</v>
      </c>
    </row>
    <row r="5383" spans="13:14" ht="15" x14ac:dyDescent="0.35">
      <c r="M5383" s="27" t="s">
        <v>1295</v>
      </c>
      <c r="N5383" s="28">
        <v>317.42</v>
      </c>
    </row>
    <row r="5384" spans="13:14" ht="15" x14ac:dyDescent="0.35">
      <c r="M5384" s="27" t="s">
        <v>1295</v>
      </c>
      <c r="N5384" s="28">
        <v>775.27</v>
      </c>
    </row>
    <row r="5385" spans="13:14" ht="15" x14ac:dyDescent="0.35">
      <c r="M5385" s="27" t="s">
        <v>1296</v>
      </c>
      <c r="N5385" s="28">
        <v>1356.8</v>
      </c>
    </row>
    <row r="5386" spans="13:14" ht="15" x14ac:dyDescent="0.35">
      <c r="M5386" s="27" t="s">
        <v>1296</v>
      </c>
      <c r="N5386" s="28">
        <v>618.13</v>
      </c>
    </row>
    <row r="5387" spans="13:14" ht="15" x14ac:dyDescent="0.35">
      <c r="M5387" s="27" t="s">
        <v>1296</v>
      </c>
      <c r="N5387" s="28">
        <v>1339.19</v>
      </c>
    </row>
    <row r="5388" spans="13:14" ht="15" x14ac:dyDescent="0.35">
      <c r="M5388" s="27" t="s">
        <v>1296</v>
      </c>
      <c r="N5388" s="28">
        <v>698.69</v>
      </c>
    </row>
    <row r="5389" spans="13:14" ht="15" x14ac:dyDescent="0.35">
      <c r="M5389" s="27" t="s">
        <v>1295</v>
      </c>
      <c r="N5389" s="28">
        <v>355</v>
      </c>
    </row>
    <row r="5390" spans="13:14" ht="15" x14ac:dyDescent="0.35">
      <c r="M5390" s="27" t="s">
        <v>1295</v>
      </c>
      <c r="N5390" s="28">
        <v>655.36</v>
      </c>
    </row>
    <row r="5391" spans="13:14" ht="15" x14ac:dyDescent="0.35">
      <c r="M5391" s="27" t="s">
        <v>1295</v>
      </c>
      <c r="N5391" s="28">
        <v>546.65</v>
      </c>
    </row>
    <row r="5392" spans="13:14" ht="15" x14ac:dyDescent="0.35">
      <c r="M5392" s="27" t="s">
        <v>1295</v>
      </c>
      <c r="N5392" s="28">
        <v>258.27</v>
      </c>
    </row>
    <row r="5393" spans="13:14" ht="15" x14ac:dyDescent="0.35">
      <c r="M5393" s="27" t="s">
        <v>1295</v>
      </c>
      <c r="N5393" s="28">
        <v>2702.54</v>
      </c>
    </row>
    <row r="5394" spans="13:14" ht="15" x14ac:dyDescent="0.35">
      <c r="M5394" s="27" t="s">
        <v>1296</v>
      </c>
      <c r="N5394" s="28">
        <v>1182.07</v>
      </c>
    </row>
    <row r="5395" spans="13:14" ht="15" x14ac:dyDescent="0.35">
      <c r="M5395" s="27" t="s">
        <v>1296</v>
      </c>
      <c r="N5395" s="28">
        <v>578.03</v>
      </c>
    </row>
    <row r="5396" spans="13:14" ht="15" x14ac:dyDescent="0.35">
      <c r="M5396" s="27" t="s">
        <v>1296</v>
      </c>
      <c r="N5396" s="28">
        <v>434.08</v>
      </c>
    </row>
    <row r="5397" spans="13:14" ht="15" x14ac:dyDescent="0.35">
      <c r="M5397" s="27" t="s">
        <v>1296</v>
      </c>
      <c r="N5397" s="28">
        <v>843.05</v>
      </c>
    </row>
    <row r="5398" spans="13:14" ht="15" x14ac:dyDescent="0.35">
      <c r="M5398" s="27" t="s">
        <v>1296</v>
      </c>
      <c r="N5398" s="28">
        <v>1112.1600000000001</v>
      </c>
    </row>
    <row r="5399" spans="13:14" ht="15" x14ac:dyDescent="0.35">
      <c r="M5399" s="27" t="s">
        <v>1296</v>
      </c>
      <c r="N5399" s="28">
        <v>463.51</v>
      </c>
    </row>
    <row r="5400" spans="13:14" ht="15" x14ac:dyDescent="0.35">
      <c r="M5400" s="27" t="s">
        <v>1296</v>
      </c>
      <c r="N5400" s="28">
        <v>784.84</v>
      </c>
    </row>
    <row r="5401" spans="13:14" ht="15" x14ac:dyDescent="0.35">
      <c r="M5401" s="27" t="s">
        <v>1296</v>
      </c>
      <c r="N5401" s="28">
        <v>2110.08</v>
      </c>
    </row>
    <row r="5402" spans="13:14" ht="15" x14ac:dyDescent="0.35">
      <c r="M5402" s="27" t="s">
        <v>1296</v>
      </c>
      <c r="N5402" s="28">
        <v>632.11</v>
      </c>
    </row>
    <row r="5403" spans="13:14" ht="15" x14ac:dyDescent="0.35">
      <c r="M5403" s="27" t="s">
        <v>1296</v>
      </c>
      <c r="N5403" s="28">
        <v>922.11</v>
      </c>
    </row>
    <row r="5404" spans="13:14" ht="15" x14ac:dyDescent="0.35">
      <c r="M5404" s="27" t="s">
        <v>1296</v>
      </c>
      <c r="N5404" s="28">
        <v>2132.16</v>
      </c>
    </row>
    <row r="5405" spans="13:14" ht="15" x14ac:dyDescent="0.35">
      <c r="M5405" s="27" t="s">
        <v>1296</v>
      </c>
      <c r="N5405" s="28">
        <v>1448.88</v>
      </c>
    </row>
    <row r="5406" spans="13:14" ht="15" x14ac:dyDescent="0.35">
      <c r="M5406" s="27" t="s">
        <v>1295</v>
      </c>
      <c r="N5406" s="28">
        <v>1181.47</v>
      </c>
    </row>
    <row r="5407" spans="13:14" ht="15" x14ac:dyDescent="0.35">
      <c r="M5407" s="27" t="s">
        <v>1295</v>
      </c>
      <c r="N5407" s="28">
        <v>411.51</v>
      </c>
    </row>
    <row r="5408" spans="13:14" ht="15" x14ac:dyDescent="0.35">
      <c r="M5408" s="27" t="s">
        <v>1295</v>
      </c>
      <c r="N5408" s="28">
        <v>603.5</v>
      </c>
    </row>
    <row r="5409" spans="13:14" ht="15" x14ac:dyDescent="0.35">
      <c r="M5409" s="27" t="s">
        <v>1296</v>
      </c>
      <c r="N5409" s="28">
        <v>470</v>
      </c>
    </row>
    <row r="5410" spans="13:14" ht="15" x14ac:dyDescent="0.35">
      <c r="M5410" s="27" t="s">
        <v>1296</v>
      </c>
      <c r="N5410" s="28">
        <v>765.49</v>
      </c>
    </row>
    <row r="5411" spans="13:14" ht="15" x14ac:dyDescent="0.35">
      <c r="M5411" s="27" t="s">
        <v>1296</v>
      </c>
      <c r="N5411" s="28">
        <v>663.62</v>
      </c>
    </row>
    <row r="5412" spans="13:14" ht="15" x14ac:dyDescent="0.35">
      <c r="M5412" s="27" t="s">
        <v>1296</v>
      </c>
      <c r="N5412" s="28">
        <v>842.85</v>
      </c>
    </row>
    <row r="5413" spans="13:14" ht="15" x14ac:dyDescent="0.35">
      <c r="M5413" s="27" t="s">
        <v>1296</v>
      </c>
      <c r="N5413" s="28">
        <v>1313.4</v>
      </c>
    </row>
    <row r="5414" spans="13:14" ht="15" x14ac:dyDescent="0.35">
      <c r="M5414" s="27" t="s">
        <v>1296</v>
      </c>
      <c r="N5414" s="28">
        <v>798</v>
      </c>
    </row>
    <row r="5415" spans="13:14" ht="15" x14ac:dyDescent="0.35">
      <c r="M5415" s="27" t="s">
        <v>1295</v>
      </c>
      <c r="N5415" s="28">
        <v>3872.11</v>
      </c>
    </row>
    <row r="5416" spans="13:14" ht="15" x14ac:dyDescent="0.35">
      <c r="M5416" s="27" t="s">
        <v>1296</v>
      </c>
      <c r="N5416" s="28">
        <v>844.86</v>
      </c>
    </row>
    <row r="5417" spans="13:14" ht="15" x14ac:dyDescent="0.35">
      <c r="M5417" s="27" t="s">
        <v>1296</v>
      </c>
      <c r="N5417" s="28">
        <v>859.16</v>
      </c>
    </row>
    <row r="5418" spans="13:14" ht="15" x14ac:dyDescent="0.35">
      <c r="M5418" s="27" t="s">
        <v>1295</v>
      </c>
      <c r="N5418" s="28">
        <v>17157.2</v>
      </c>
    </row>
    <row r="5419" spans="13:14" ht="15" x14ac:dyDescent="0.35">
      <c r="M5419" s="27" t="s">
        <v>1296</v>
      </c>
      <c r="N5419" s="28">
        <v>576.54</v>
      </c>
    </row>
    <row r="5420" spans="13:14" ht="15" x14ac:dyDescent="0.35">
      <c r="M5420" s="27" t="s">
        <v>1295</v>
      </c>
      <c r="N5420" s="28">
        <v>828.83</v>
      </c>
    </row>
    <row r="5421" spans="13:14" ht="15" x14ac:dyDescent="0.35">
      <c r="M5421" s="27" t="s">
        <v>1295</v>
      </c>
      <c r="N5421" s="28">
        <v>324.2</v>
      </c>
    </row>
    <row r="5422" spans="13:14" ht="15" x14ac:dyDescent="0.35">
      <c r="M5422" s="27" t="s">
        <v>1295</v>
      </c>
      <c r="N5422" s="28">
        <v>270.60000000000002</v>
      </c>
    </row>
    <row r="5423" spans="13:14" ht="15" x14ac:dyDescent="0.35">
      <c r="M5423" s="27" t="s">
        <v>1295</v>
      </c>
      <c r="N5423" s="28">
        <v>171.87</v>
      </c>
    </row>
    <row r="5424" spans="13:14" ht="15" x14ac:dyDescent="0.35">
      <c r="M5424" s="27" t="s">
        <v>1296</v>
      </c>
      <c r="N5424" s="28">
        <v>1060.9000000000001</v>
      </c>
    </row>
    <row r="5425" spans="13:14" ht="15" x14ac:dyDescent="0.35">
      <c r="M5425" s="27" t="s">
        <v>1295</v>
      </c>
      <c r="N5425" s="28">
        <v>282.8</v>
      </c>
    </row>
    <row r="5426" spans="13:14" ht="15" x14ac:dyDescent="0.35">
      <c r="M5426" s="27" t="s">
        <v>1296</v>
      </c>
      <c r="N5426" s="28">
        <v>1218.47</v>
      </c>
    </row>
    <row r="5427" spans="13:14" ht="15" x14ac:dyDescent="0.35">
      <c r="M5427" s="27" t="s">
        <v>1296</v>
      </c>
      <c r="N5427" s="28">
        <v>1804.62</v>
      </c>
    </row>
    <row r="5428" spans="13:14" ht="15" x14ac:dyDescent="0.35">
      <c r="M5428" s="27" t="s">
        <v>1296</v>
      </c>
      <c r="N5428" s="28">
        <v>2563.7199999999998</v>
      </c>
    </row>
    <row r="5429" spans="13:14" ht="15" x14ac:dyDescent="0.35">
      <c r="M5429" s="27" t="s">
        <v>1296</v>
      </c>
      <c r="N5429" s="28">
        <v>1310.7</v>
      </c>
    </row>
    <row r="5430" spans="13:14" ht="15" x14ac:dyDescent="0.35">
      <c r="M5430" s="27" t="s">
        <v>1296</v>
      </c>
      <c r="N5430" s="28">
        <v>951.02</v>
      </c>
    </row>
    <row r="5431" spans="13:14" ht="15" x14ac:dyDescent="0.35">
      <c r="M5431" s="27" t="s">
        <v>1296</v>
      </c>
      <c r="N5431" s="28">
        <v>687.11</v>
      </c>
    </row>
    <row r="5432" spans="13:14" ht="15" x14ac:dyDescent="0.35">
      <c r="M5432" s="27" t="s">
        <v>1296</v>
      </c>
      <c r="N5432" s="28">
        <v>868.93</v>
      </c>
    </row>
    <row r="5433" spans="13:14" ht="15" x14ac:dyDescent="0.35">
      <c r="M5433" s="27" t="s">
        <v>1296</v>
      </c>
      <c r="N5433" s="28">
        <v>941.04</v>
      </c>
    </row>
    <row r="5434" spans="13:14" ht="15" x14ac:dyDescent="0.35">
      <c r="M5434" s="27" t="s">
        <v>1295</v>
      </c>
      <c r="N5434" s="28">
        <v>664.5</v>
      </c>
    </row>
    <row r="5435" spans="13:14" ht="15" x14ac:dyDescent="0.35">
      <c r="M5435" s="27" t="s">
        <v>1295</v>
      </c>
      <c r="N5435" s="28">
        <v>653.19000000000005</v>
      </c>
    </row>
    <row r="5436" spans="13:14" ht="15" x14ac:dyDescent="0.35">
      <c r="M5436" s="27" t="s">
        <v>1295</v>
      </c>
      <c r="N5436" s="28">
        <v>639.70000000000005</v>
      </c>
    </row>
    <row r="5437" spans="13:14" ht="15" x14ac:dyDescent="0.35">
      <c r="M5437" s="27" t="s">
        <v>1295</v>
      </c>
      <c r="N5437" s="28">
        <v>172</v>
      </c>
    </row>
    <row r="5438" spans="13:14" ht="15" x14ac:dyDescent="0.35">
      <c r="M5438" s="27" t="s">
        <v>1295</v>
      </c>
      <c r="N5438" s="28">
        <v>11282.57</v>
      </c>
    </row>
    <row r="5439" spans="13:14" ht="15" x14ac:dyDescent="0.35">
      <c r="M5439" s="27" t="s">
        <v>1295</v>
      </c>
      <c r="N5439" s="28">
        <v>4128</v>
      </c>
    </row>
    <row r="5440" spans="13:14" ht="15" x14ac:dyDescent="0.35">
      <c r="M5440" s="27" t="s">
        <v>1296</v>
      </c>
      <c r="N5440" s="28">
        <v>1532.74</v>
      </c>
    </row>
    <row r="5441" spans="13:14" ht="15" x14ac:dyDescent="0.35">
      <c r="M5441" s="27" t="s">
        <v>1296</v>
      </c>
      <c r="N5441" s="28">
        <v>869.66</v>
      </c>
    </row>
    <row r="5442" spans="13:14" ht="15" x14ac:dyDescent="0.35">
      <c r="M5442" s="27" t="s">
        <v>1296</v>
      </c>
      <c r="N5442" s="28">
        <v>932.48</v>
      </c>
    </row>
    <row r="5443" spans="13:14" ht="15" x14ac:dyDescent="0.35">
      <c r="M5443" s="27" t="s">
        <v>1296</v>
      </c>
      <c r="N5443" s="28">
        <v>1239.32</v>
      </c>
    </row>
    <row r="5444" spans="13:14" ht="15" x14ac:dyDescent="0.35">
      <c r="M5444" s="27" t="s">
        <v>1296</v>
      </c>
      <c r="N5444" s="28">
        <v>862.53</v>
      </c>
    </row>
    <row r="5445" spans="13:14" ht="15" x14ac:dyDescent="0.35">
      <c r="M5445" s="27" t="s">
        <v>1296</v>
      </c>
      <c r="N5445" s="28">
        <v>826</v>
      </c>
    </row>
    <row r="5446" spans="13:14" ht="15" x14ac:dyDescent="0.35">
      <c r="M5446" s="27" t="s">
        <v>1295</v>
      </c>
      <c r="N5446" s="28">
        <v>7190.1</v>
      </c>
    </row>
    <row r="5447" spans="13:14" ht="15" x14ac:dyDescent="0.35">
      <c r="M5447" s="27" t="s">
        <v>1295</v>
      </c>
      <c r="N5447" s="28">
        <v>72.89</v>
      </c>
    </row>
    <row r="5448" spans="13:14" ht="15" x14ac:dyDescent="0.35">
      <c r="M5448" s="27" t="s">
        <v>1296</v>
      </c>
      <c r="N5448" s="28">
        <v>1790.92</v>
      </c>
    </row>
    <row r="5449" spans="13:14" ht="15" x14ac:dyDescent="0.35">
      <c r="M5449" s="27" t="s">
        <v>1295</v>
      </c>
      <c r="N5449" s="28">
        <v>3658.5</v>
      </c>
    </row>
    <row r="5450" spans="13:14" ht="15" x14ac:dyDescent="0.35">
      <c r="M5450" s="27" t="s">
        <v>1296</v>
      </c>
      <c r="N5450" s="28">
        <v>728.04</v>
      </c>
    </row>
    <row r="5451" spans="13:14" ht="15" x14ac:dyDescent="0.35">
      <c r="M5451" s="27" t="s">
        <v>1296</v>
      </c>
      <c r="N5451" s="28">
        <v>726.9</v>
      </c>
    </row>
    <row r="5452" spans="13:14" ht="15" x14ac:dyDescent="0.35">
      <c r="M5452" s="27" t="s">
        <v>1296</v>
      </c>
      <c r="N5452" s="28">
        <v>807.76</v>
      </c>
    </row>
    <row r="5453" spans="13:14" ht="15" x14ac:dyDescent="0.35">
      <c r="M5453" s="27" t="s">
        <v>1296</v>
      </c>
      <c r="N5453" s="28">
        <v>907.92</v>
      </c>
    </row>
    <row r="5454" spans="13:14" ht="15" x14ac:dyDescent="0.35">
      <c r="M5454" s="27" t="s">
        <v>1296</v>
      </c>
      <c r="N5454" s="28">
        <v>3596.76</v>
      </c>
    </row>
    <row r="5455" spans="13:14" ht="15" x14ac:dyDescent="0.35">
      <c r="M5455" s="27" t="s">
        <v>1296</v>
      </c>
      <c r="N5455" s="28">
        <v>611.12</v>
      </c>
    </row>
    <row r="5456" spans="13:14" ht="15" x14ac:dyDescent="0.35">
      <c r="M5456" s="27" t="s">
        <v>1296</v>
      </c>
      <c r="N5456" s="28">
        <v>49.8</v>
      </c>
    </row>
    <row r="5457" spans="13:14" ht="15" x14ac:dyDescent="0.35">
      <c r="M5457" s="27" t="s">
        <v>1295</v>
      </c>
      <c r="N5457" s="28">
        <v>672</v>
      </c>
    </row>
    <row r="5458" spans="13:14" ht="15" x14ac:dyDescent="0.35">
      <c r="M5458" s="27" t="s">
        <v>1295</v>
      </c>
      <c r="N5458" s="28">
        <v>516.26</v>
      </c>
    </row>
    <row r="5459" spans="13:14" ht="15" x14ac:dyDescent="0.35">
      <c r="M5459" s="27" t="s">
        <v>1295</v>
      </c>
      <c r="N5459" s="28">
        <v>302.14999999999998</v>
      </c>
    </row>
    <row r="5460" spans="13:14" ht="15" x14ac:dyDescent="0.35">
      <c r="M5460" s="27" t="s">
        <v>1295</v>
      </c>
      <c r="N5460" s="28">
        <v>1082.0999999999999</v>
      </c>
    </row>
    <row r="5461" spans="13:14" ht="15" x14ac:dyDescent="0.35">
      <c r="M5461" s="27" t="s">
        <v>1295</v>
      </c>
      <c r="N5461" s="28">
        <v>378.2</v>
      </c>
    </row>
    <row r="5462" spans="13:14" ht="15" x14ac:dyDescent="0.35">
      <c r="M5462" s="27" t="s">
        <v>1295</v>
      </c>
      <c r="N5462" s="28">
        <v>481.79</v>
      </c>
    </row>
    <row r="5463" spans="13:14" ht="15" x14ac:dyDescent="0.35">
      <c r="M5463" s="27" t="s">
        <v>1295</v>
      </c>
      <c r="N5463" s="28">
        <v>365.75</v>
      </c>
    </row>
    <row r="5464" spans="13:14" ht="15" x14ac:dyDescent="0.35">
      <c r="M5464" s="27" t="s">
        <v>1296</v>
      </c>
      <c r="N5464" s="28">
        <v>2175.48</v>
      </c>
    </row>
    <row r="5465" spans="13:14" ht="15" x14ac:dyDescent="0.35">
      <c r="M5465" s="27" t="s">
        <v>1296</v>
      </c>
      <c r="N5465" s="28">
        <v>1459.94</v>
      </c>
    </row>
    <row r="5466" spans="13:14" ht="15" x14ac:dyDescent="0.35">
      <c r="M5466" s="27" t="s">
        <v>1296</v>
      </c>
      <c r="N5466" s="28">
        <v>487.32</v>
      </c>
    </row>
    <row r="5467" spans="13:14" ht="15" x14ac:dyDescent="0.35">
      <c r="M5467" s="27" t="s">
        <v>1296</v>
      </c>
      <c r="N5467" s="28">
        <v>1478.24</v>
      </c>
    </row>
    <row r="5468" spans="13:14" ht="15" x14ac:dyDescent="0.35">
      <c r="M5468" s="27" t="s">
        <v>1329</v>
      </c>
      <c r="N5468" s="28">
        <v>24696</v>
      </c>
    </row>
    <row r="5469" spans="13:14" ht="15" x14ac:dyDescent="0.35">
      <c r="M5469" s="27" t="s">
        <v>1311</v>
      </c>
      <c r="N5469" s="28">
        <v>280</v>
      </c>
    </row>
    <row r="5470" spans="13:14" ht="15" x14ac:dyDescent="0.35">
      <c r="M5470" s="27" t="s">
        <v>1289</v>
      </c>
      <c r="N5470" s="28">
        <v>42456</v>
      </c>
    </row>
    <row r="5471" spans="13:14" ht="15" x14ac:dyDescent="0.35">
      <c r="M5471" s="27" t="s">
        <v>1288</v>
      </c>
      <c r="N5471" s="28">
        <v>53193</v>
      </c>
    </row>
    <row r="5472" spans="13:14" ht="15" x14ac:dyDescent="0.35">
      <c r="M5472" s="27" t="s">
        <v>1295</v>
      </c>
      <c r="N5472" s="28">
        <v>419.22</v>
      </c>
    </row>
    <row r="5473" spans="13:14" ht="15" x14ac:dyDescent="0.35">
      <c r="M5473" s="27" t="s">
        <v>1296</v>
      </c>
      <c r="N5473" s="28">
        <v>2780.2</v>
      </c>
    </row>
    <row r="5474" spans="13:14" ht="15" x14ac:dyDescent="0.35">
      <c r="M5474" s="27" t="s">
        <v>1296</v>
      </c>
      <c r="N5474" s="28">
        <v>558.65</v>
      </c>
    </row>
    <row r="5475" spans="13:14" ht="15" x14ac:dyDescent="0.35">
      <c r="M5475" s="27" t="s">
        <v>1296</v>
      </c>
      <c r="N5475" s="28">
        <v>961.91</v>
      </c>
    </row>
    <row r="5476" spans="13:14" ht="15" x14ac:dyDescent="0.35">
      <c r="M5476" s="27" t="s">
        <v>1296</v>
      </c>
      <c r="N5476" s="28">
        <v>1859.68</v>
      </c>
    </row>
    <row r="5477" spans="13:14" ht="15" x14ac:dyDescent="0.35">
      <c r="M5477" s="27" t="s">
        <v>1296</v>
      </c>
      <c r="N5477" s="28">
        <v>481.94</v>
      </c>
    </row>
    <row r="5478" spans="13:14" ht="15" x14ac:dyDescent="0.35">
      <c r="M5478" s="27" t="s">
        <v>1295</v>
      </c>
      <c r="N5478" s="28">
        <v>369.84</v>
      </c>
    </row>
    <row r="5479" spans="13:14" ht="15" x14ac:dyDescent="0.35">
      <c r="M5479" s="27" t="s">
        <v>1295</v>
      </c>
      <c r="N5479" s="28">
        <v>149.47</v>
      </c>
    </row>
    <row r="5480" spans="13:14" ht="15" x14ac:dyDescent="0.35">
      <c r="M5480" s="27" t="s">
        <v>1295</v>
      </c>
      <c r="N5480" s="28">
        <v>872.13</v>
      </c>
    </row>
    <row r="5481" spans="13:14" ht="15" x14ac:dyDescent="0.35">
      <c r="M5481" s="27" t="s">
        <v>1295</v>
      </c>
      <c r="N5481" s="28">
        <v>262.60000000000002</v>
      </c>
    </row>
    <row r="5482" spans="13:14" ht="15" x14ac:dyDescent="0.35">
      <c r="M5482" s="27" t="s">
        <v>1296</v>
      </c>
      <c r="N5482" s="28">
        <v>1229.9000000000001</v>
      </c>
    </row>
    <row r="5483" spans="13:14" ht="15" x14ac:dyDescent="0.35">
      <c r="M5483" s="27" t="s">
        <v>1296</v>
      </c>
      <c r="N5483" s="28">
        <v>1104.3800000000001</v>
      </c>
    </row>
    <row r="5484" spans="13:14" ht="15" x14ac:dyDescent="0.35">
      <c r="M5484" s="27" t="s">
        <v>1296</v>
      </c>
      <c r="N5484" s="28">
        <v>1035.1199999999999</v>
      </c>
    </row>
    <row r="5485" spans="13:14" ht="15" x14ac:dyDescent="0.35">
      <c r="M5485" s="27" t="s">
        <v>1296</v>
      </c>
      <c r="N5485" s="28">
        <v>819.64</v>
      </c>
    </row>
    <row r="5486" spans="13:14" ht="15" x14ac:dyDescent="0.35">
      <c r="M5486" s="27" t="s">
        <v>1296</v>
      </c>
      <c r="N5486" s="28">
        <v>1081.19</v>
      </c>
    </row>
    <row r="5487" spans="13:14" ht="15" x14ac:dyDescent="0.35">
      <c r="M5487" s="27" t="s">
        <v>1295</v>
      </c>
      <c r="N5487" s="28">
        <v>1054.44</v>
      </c>
    </row>
    <row r="5488" spans="13:14" ht="15" x14ac:dyDescent="0.35">
      <c r="M5488" s="27" t="s">
        <v>1295</v>
      </c>
      <c r="N5488" s="28">
        <v>197.12</v>
      </c>
    </row>
    <row r="5489" spans="13:14" ht="15" x14ac:dyDescent="0.35">
      <c r="M5489" s="27" t="s">
        <v>1295</v>
      </c>
      <c r="N5489" s="28">
        <v>242.28</v>
      </c>
    </row>
    <row r="5490" spans="13:14" ht="15" x14ac:dyDescent="0.35">
      <c r="M5490" s="27" t="s">
        <v>1295</v>
      </c>
      <c r="N5490" s="28">
        <v>598</v>
      </c>
    </row>
    <row r="5491" spans="13:14" ht="15" x14ac:dyDescent="0.35">
      <c r="M5491" s="27" t="s">
        <v>1296</v>
      </c>
      <c r="N5491" s="28">
        <v>817.3</v>
      </c>
    </row>
    <row r="5492" spans="13:14" ht="15" x14ac:dyDescent="0.35">
      <c r="M5492" s="27" t="s">
        <v>1295</v>
      </c>
      <c r="N5492" s="28">
        <v>1057.19</v>
      </c>
    </row>
    <row r="5493" spans="13:14" ht="15" x14ac:dyDescent="0.35">
      <c r="M5493" s="27" t="s">
        <v>1295</v>
      </c>
      <c r="N5493" s="28">
        <v>2310</v>
      </c>
    </row>
    <row r="5494" spans="13:14" ht="15" x14ac:dyDescent="0.35">
      <c r="M5494" s="27" t="s">
        <v>1296</v>
      </c>
      <c r="N5494" s="28">
        <v>1110.6500000000001</v>
      </c>
    </row>
    <row r="5495" spans="13:14" ht="15" x14ac:dyDescent="0.35">
      <c r="M5495" s="27" t="s">
        <v>1296</v>
      </c>
      <c r="N5495" s="28">
        <v>1196.6600000000001</v>
      </c>
    </row>
    <row r="5496" spans="13:14" ht="15" x14ac:dyDescent="0.35">
      <c r="M5496" s="27" t="s">
        <v>1296</v>
      </c>
      <c r="N5496" s="28">
        <v>442</v>
      </c>
    </row>
    <row r="5497" spans="13:14" ht="15" x14ac:dyDescent="0.35">
      <c r="M5497" s="27" t="s">
        <v>1296</v>
      </c>
      <c r="N5497" s="28">
        <v>717.27</v>
      </c>
    </row>
    <row r="5498" spans="13:14" ht="15" x14ac:dyDescent="0.35">
      <c r="M5498" s="27" t="s">
        <v>1295</v>
      </c>
      <c r="N5498" s="28">
        <v>559.62</v>
      </c>
    </row>
    <row r="5499" spans="13:14" ht="15" x14ac:dyDescent="0.35">
      <c r="M5499" s="27" t="s">
        <v>1296</v>
      </c>
      <c r="N5499" s="28">
        <v>909.1</v>
      </c>
    </row>
    <row r="5500" spans="13:14" ht="15" x14ac:dyDescent="0.35">
      <c r="M5500" s="27" t="s">
        <v>1296</v>
      </c>
      <c r="N5500" s="28">
        <v>621.54999999999995</v>
      </c>
    </row>
    <row r="5501" spans="13:14" ht="15" x14ac:dyDescent="0.35">
      <c r="M5501" s="27" t="s">
        <v>1295</v>
      </c>
      <c r="N5501" s="28">
        <v>508.06</v>
      </c>
    </row>
    <row r="5502" spans="13:14" ht="15" x14ac:dyDescent="0.35">
      <c r="M5502" s="27" t="s">
        <v>1296</v>
      </c>
      <c r="N5502" s="28">
        <v>561.87</v>
      </c>
    </row>
    <row r="5503" spans="13:14" ht="15" x14ac:dyDescent="0.35">
      <c r="M5503" s="27" t="s">
        <v>1296</v>
      </c>
      <c r="N5503" s="28">
        <v>993.57</v>
      </c>
    </row>
    <row r="5504" spans="13:14" ht="15" x14ac:dyDescent="0.35">
      <c r="M5504" s="27" t="s">
        <v>1295</v>
      </c>
      <c r="N5504" s="28">
        <v>1712.2</v>
      </c>
    </row>
    <row r="5505" spans="13:14" ht="15" x14ac:dyDescent="0.35">
      <c r="M5505" s="27" t="s">
        <v>1295</v>
      </c>
      <c r="N5505" s="28">
        <v>1309.9000000000001</v>
      </c>
    </row>
    <row r="5506" spans="13:14" ht="15" x14ac:dyDescent="0.35">
      <c r="M5506" s="27" t="s">
        <v>1295</v>
      </c>
      <c r="N5506" s="28">
        <v>216.06</v>
      </c>
    </row>
    <row r="5507" spans="13:14" ht="15" x14ac:dyDescent="0.35">
      <c r="M5507" s="27" t="s">
        <v>1295</v>
      </c>
      <c r="N5507" s="28">
        <v>369.87</v>
      </c>
    </row>
    <row r="5508" spans="13:14" ht="15" x14ac:dyDescent="0.35">
      <c r="M5508" s="27" t="s">
        <v>1295</v>
      </c>
      <c r="N5508" s="28">
        <v>220.72</v>
      </c>
    </row>
    <row r="5509" spans="13:14" ht="15" x14ac:dyDescent="0.35">
      <c r="M5509" s="27" t="s">
        <v>1295</v>
      </c>
      <c r="N5509" s="28">
        <v>17.739999999999998</v>
      </c>
    </row>
    <row r="5510" spans="13:14" ht="15" x14ac:dyDescent="0.35">
      <c r="M5510" s="27" t="s">
        <v>1295</v>
      </c>
      <c r="N5510" s="28">
        <v>49</v>
      </c>
    </row>
    <row r="5511" spans="13:14" ht="15" x14ac:dyDescent="0.35">
      <c r="M5511" s="27" t="s">
        <v>1295</v>
      </c>
      <c r="N5511" s="28">
        <v>164.82</v>
      </c>
    </row>
    <row r="5512" spans="13:14" ht="15" x14ac:dyDescent="0.35">
      <c r="M5512" s="27" t="s">
        <v>1296</v>
      </c>
      <c r="N5512" s="28">
        <v>1999.22</v>
      </c>
    </row>
    <row r="5513" spans="13:14" ht="15" x14ac:dyDescent="0.35">
      <c r="M5513" s="27" t="s">
        <v>1296</v>
      </c>
      <c r="N5513" s="28">
        <v>1367.76</v>
      </c>
    </row>
    <row r="5514" spans="13:14" ht="15" x14ac:dyDescent="0.35">
      <c r="M5514" s="27" t="s">
        <v>1296</v>
      </c>
      <c r="N5514" s="28">
        <v>820.65</v>
      </c>
    </row>
    <row r="5515" spans="13:14" ht="15" x14ac:dyDescent="0.35">
      <c r="M5515" s="27" t="s">
        <v>1296</v>
      </c>
      <c r="N5515" s="28">
        <v>2503.02</v>
      </c>
    </row>
    <row r="5516" spans="13:14" ht="15" x14ac:dyDescent="0.35">
      <c r="M5516" s="27" t="s">
        <v>1296</v>
      </c>
      <c r="N5516" s="28">
        <v>1407.44</v>
      </c>
    </row>
    <row r="5517" spans="13:14" ht="15" x14ac:dyDescent="0.35">
      <c r="M5517" s="27" t="s">
        <v>1295</v>
      </c>
      <c r="N5517" s="28">
        <v>4448.67</v>
      </c>
    </row>
    <row r="5518" spans="13:14" ht="15" x14ac:dyDescent="0.35">
      <c r="M5518" s="27" t="s">
        <v>1296</v>
      </c>
      <c r="N5518" s="28">
        <v>1083.3800000000001</v>
      </c>
    </row>
    <row r="5519" spans="13:14" ht="15" x14ac:dyDescent="0.35">
      <c r="M5519" s="27" t="s">
        <v>1295</v>
      </c>
      <c r="N5519" s="28">
        <v>9877.68</v>
      </c>
    </row>
    <row r="5520" spans="13:14" ht="15" x14ac:dyDescent="0.35">
      <c r="M5520" s="27" t="s">
        <v>1295</v>
      </c>
      <c r="N5520" s="28">
        <v>147.18</v>
      </c>
    </row>
    <row r="5521" spans="13:14" ht="15" x14ac:dyDescent="0.35">
      <c r="M5521" s="27" t="s">
        <v>1295</v>
      </c>
      <c r="N5521" s="28">
        <v>378</v>
      </c>
    </row>
    <row r="5522" spans="13:14" ht="15" x14ac:dyDescent="0.35">
      <c r="M5522" s="27" t="s">
        <v>1296</v>
      </c>
      <c r="N5522" s="28">
        <v>804.16</v>
      </c>
    </row>
    <row r="5523" spans="13:14" ht="15" x14ac:dyDescent="0.35">
      <c r="M5523" s="27" t="s">
        <v>1296</v>
      </c>
      <c r="N5523" s="28">
        <v>687.41</v>
      </c>
    </row>
    <row r="5524" spans="13:14" ht="15" x14ac:dyDescent="0.35">
      <c r="M5524" s="27" t="s">
        <v>1296</v>
      </c>
      <c r="N5524" s="28">
        <v>899.3</v>
      </c>
    </row>
    <row r="5525" spans="13:14" ht="15" x14ac:dyDescent="0.35">
      <c r="M5525" s="27" t="s">
        <v>1295</v>
      </c>
      <c r="N5525" s="28">
        <v>329.58</v>
      </c>
    </row>
    <row r="5526" spans="13:14" ht="15" x14ac:dyDescent="0.35">
      <c r="M5526" s="27" t="s">
        <v>1295</v>
      </c>
      <c r="N5526" s="28">
        <v>992.69</v>
      </c>
    </row>
    <row r="5527" spans="13:14" ht="15" x14ac:dyDescent="0.35">
      <c r="M5527" s="27" t="s">
        <v>1296</v>
      </c>
      <c r="N5527" s="28">
        <v>1162.3800000000001</v>
      </c>
    </row>
    <row r="5528" spans="13:14" ht="15" x14ac:dyDescent="0.35">
      <c r="M5528" s="27" t="s">
        <v>1295</v>
      </c>
      <c r="N5528" s="28">
        <v>1427.13</v>
      </c>
    </row>
    <row r="5529" spans="13:14" ht="15" x14ac:dyDescent="0.35">
      <c r="M5529" s="27" t="s">
        <v>1295</v>
      </c>
      <c r="N5529" s="28">
        <v>1127.49</v>
      </c>
    </row>
    <row r="5530" spans="13:14" ht="15" x14ac:dyDescent="0.35">
      <c r="M5530" s="27" t="s">
        <v>1295</v>
      </c>
      <c r="N5530" s="28">
        <v>389.75</v>
      </c>
    </row>
    <row r="5531" spans="13:14" ht="15" x14ac:dyDescent="0.35">
      <c r="M5531" s="27" t="s">
        <v>1295</v>
      </c>
      <c r="N5531" s="28">
        <v>153.9</v>
      </c>
    </row>
    <row r="5532" spans="13:14" ht="15" x14ac:dyDescent="0.35">
      <c r="M5532" s="27" t="s">
        <v>1295</v>
      </c>
      <c r="N5532" s="28">
        <v>228.8</v>
      </c>
    </row>
    <row r="5533" spans="13:14" ht="15" x14ac:dyDescent="0.35">
      <c r="M5533" s="27" t="s">
        <v>1295</v>
      </c>
      <c r="N5533" s="28">
        <v>777.07</v>
      </c>
    </row>
    <row r="5534" spans="13:14" ht="15" x14ac:dyDescent="0.35">
      <c r="M5534" s="27" t="s">
        <v>1295</v>
      </c>
      <c r="N5534" s="28">
        <v>660.52</v>
      </c>
    </row>
    <row r="5535" spans="13:14" ht="15" x14ac:dyDescent="0.35">
      <c r="M5535" s="27" t="s">
        <v>1295</v>
      </c>
      <c r="N5535" s="28">
        <v>988.64</v>
      </c>
    </row>
    <row r="5536" spans="13:14" ht="15" x14ac:dyDescent="0.35">
      <c r="M5536" s="27" t="s">
        <v>1296</v>
      </c>
      <c r="N5536" s="28">
        <v>1775.08</v>
      </c>
    </row>
    <row r="5537" spans="13:14" ht="15" x14ac:dyDescent="0.35">
      <c r="M5537" s="27" t="s">
        <v>1296</v>
      </c>
      <c r="N5537" s="28">
        <v>812.33</v>
      </c>
    </row>
    <row r="5538" spans="13:14" ht="15" x14ac:dyDescent="0.35">
      <c r="M5538" s="27" t="s">
        <v>1296</v>
      </c>
      <c r="N5538" s="28">
        <v>999</v>
      </c>
    </row>
    <row r="5539" spans="13:14" ht="15" x14ac:dyDescent="0.35">
      <c r="M5539" s="27" t="s">
        <v>1296</v>
      </c>
      <c r="N5539" s="28">
        <v>899.81</v>
      </c>
    </row>
    <row r="5540" spans="13:14" ht="15" x14ac:dyDescent="0.35">
      <c r="M5540" s="27" t="s">
        <v>1296</v>
      </c>
      <c r="N5540" s="28">
        <v>463.62</v>
      </c>
    </row>
    <row r="5541" spans="13:14" ht="15" x14ac:dyDescent="0.35">
      <c r="M5541" s="27" t="s">
        <v>1296</v>
      </c>
      <c r="N5541" s="28">
        <v>1852.14</v>
      </c>
    </row>
    <row r="5542" spans="13:14" ht="15" x14ac:dyDescent="0.35">
      <c r="M5542" s="27" t="s">
        <v>1296</v>
      </c>
      <c r="N5542" s="28">
        <v>1046.26</v>
      </c>
    </row>
    <row r="5543" spans="13:14" ht="15" x14ac:dyDescent="0.35">
      <c r="M5543" s="27" t="s">
        <v>1307</v>
      </c>
      <c r="N5543" s="28">
        <v>5424</v>
      </c>
    </row>
    <row r="5544" spans="13:14" ht="15" x14ac:dyDescent="0.35">
      <c r="M5544" s="27" t="s">
        <v>1295</v>
      </c>
      <c r="N5544" s="28">
        <v>149.76</v>
      </c>
    </row>
    <row r="5545" spans="13:14" ht="15" x14ac:dyDescent="0.35">
      <c r="M5545" s="27" t="s">
        <v>1295</v>
      </c>
      <c r="N5545" s="28">
        <v>389.58</v>
      </c>
    </row>
    <row r="5546" spans="13:14" ht="15" x14ac:dyDescent="0.35">
      <c r="M5546" s="27" t="s">
        <v>1295</v>
      </c>
      <c r="N5546" s="28">
        <v>4481.88</v>
      </c>
    </row>
    <row r="5547" spans="13:14" ht="15" x14ac:dyDescent="0.35">
      <c r="M5547" s="27" t="s">
        <v>1295</v>
      </c>
      <c r="N5547" s="28">
        <v>1041.3599999999999</v>
      </c>
    </row>
    <row r="5548" spans="13:14" ht="15" x14ac:dyDescent="0.35">
      <c r="M5548" s="27" t="s">
        <v>1295</v>
      </c>
      <c r="N5548" s="28">
        <v>149.76</v>
      </c>
    </row>
    <row r="5549" spans="13:14" ht="15" x14ac:dyDescent="0.35">
      <c r="M5549" s="27" t="s">
        <v>1295</v>
      </c>
      <c r="N5549" s="28">
        <v>158</v>
      </c>
    </row>
    <row r="5550" spans="13:14" ht="15" x14ac:dyDescent="0.35">
      <c r="M5550" s="27" t="s">
        <v>1295</v>
      </c>
      <c r="N5550" s="28">
        <v>901.99</v>
      </c>
    </row>
    <row r="5551" spans="13:14" ht="15" x14ac:dyDescent="0.35">
      <c r="M5551" s="27" t="s">
        <v>1295</v>
      </c>
      <c r="N5551" s="28">
        <v>346.38</v>
      </c>
    </row>
    <row r="5552" spans="13:14" ht="15" x14ac:dyDescent="0.35">
      <c r="M5552" s="27" t="s">
        <v>1295</v>
      </c>
      <c r="N5552" s="28">
        <v>187.67</v>
      </c>
    </row>
    <row r="5553" spans="13:14" ht="15" x14ac:dyDescent="0.35">
      <c r="M5553" s="27" t="s">
        <v>1295</v>
      </c>
      <c r="N5553" s="28">
        <v>195</v>
      </c>
    </row>
    <row r="5554" spans="13:14" ht="15" x14ac:dyDescent="0.35">
      <c r="M5554" s="27" t="s">
        <v>1295</v>
      </c>
      <c r="N5554" s="28">
        <v>665.73</v>
      </c>
    </row>
    <row r="5555" spans="13:14" ht="15" x14ac:dyDescent="0.35">
      <c r="M5555" s="27" t="s">
        <v>1295</v>
      </c>
      <c r="N5555" s="28">
        <v>195.77</v>
      </c>
    </row>
    <row r="5556" spans="13:14" ht="15" x14ac:dyDescent="0.35">
      <c r="M5556" s="27" t="s">
        <v>1295</v>
      </c>
      <c r="N5556" s="28">
        <v>176.19</v>
      </c>
    </row>
    <row r="5557" spans="13:14" ht="15" x14ac:dyDescent="0.35">
      <c r="M5557" s="27" t="s">
        <v>1326</v>
      </c>
      <c r="N5557" s="28">
        <v>64550.68</v>
      </c>
    </row>
    <row r="5558" spans="13:14" ht="15" x14ac:dyDescent="0.35">
      <c r="M5558" s="27" t="s">
        <v>1295</v>
      </c>
      <c r="N5558" s="28">
        <v>175.69</v>
      </c>
    </row>
    <row r="5559" spans="13:14" ht="15" x14ac:dyDescent="0.35">
      <c r="M5559" s="27" t="s">
        <v>1295</v>
      </c>
      <c r="N5559" s="28">
        <v>95.79</v>
      </c>
    </row>
    <row r="5560" spans="13:14" ht="15" x14ac:dyDescent="0.35">
      <c r="M5560" s="27" t="s">
        <v>1295</v>
      </c>
      <c r="N5560" s="28">
        <v>153.06</v>
      </c>
    </row>
    <row r="5561" spans="13:14" ht="15" x14ac:dyDescent="0.35">
      <c r="M5561" s="27" t="s">
        <v>1295</v>
      </c>
      <c r="N5561" s="28">
        <v>122.41</v>
      </c>
    </row>
    <row r="5562" spans="13:14" ht="15" x14ac:dyDescent="0.35">
      <c r="M5562" s="27" t="s">
        <v>1295</v>
      </c>
      <c r="N5562" s="28">
        <v>591.54999999999995</v>
      </c>
    </row>
    <row r="5563" spans="13:14" ht="15" x14ac:dyDescent="0.35">
      <c r="M5563" s="27" t="s">
        <v>1295</v>
      </c>
      <c r="N5563" s="28">
        <v>946.26</v>
      </c>
    </row>
    <row r="5564" spans="13:14" ht="15" x14ac:dyDescent="0.35">
      <c r="M5564" s="27" t="s">
        <v>1295</v>
      </c>
      <c r="N5564" s="28">
        <v>548</v>
      </c>
    </row>
    <row r="5565" spans="13:14" ht="15" x14ac:dyDescent="0.35">
      <c r="M5565" s="27" t="s">
        <v>1296</v>
      </c>
      <c r="N5565" s="28">
        <v>1175.5999999999999</v>
      </c>
    </row>
    <row r="5566" spans="13:14" ht="15" x14ac:dyDescent="0.35">
      <c r="M5566" s="27" t="s">
        <v>1295</v>
      </c>
      <c r="N5566" s="28">
        <v>1749.66</v>
      </c>
    </row>
    <row r="5567" spans="13:14" ht="15" x14ac:dyDescent="0.35">
      <c r="M5567" s="27" t="s">
        <v>1296</v>
      </c>
      <c r="N5567" s="28">
        <v>737</v>
      </c>
    </row>
    <row r="5568" spans="13:14" ht="15" x14ac:dyDescent="0.35">
      <c r="M5568" s="27" t="s">
        <v>1295</v>
      </c>
      <c r="N5568" s="28">
        <v>1306.28</v>
      </c>
    </row>
    <row r="5569" spans="13:14" ht="15" x14ac:dyDescent="0.35">
      <c r="M5569" s="27" t="s">
        <v>1295</v>
      </c>
      <c r="N5569" s="28">
        <v>675</v>
      </c>
    </row>
    <row r="5570" spans="13:14" ht="15" x14ac:dyDescent="0.35">
      <c r="M5570" s="27" t="s">
        <v>1327</v>
      </c>
      <c r="N5570" s="28">
        <v>1155</v>
      </c>
    </row>
    <row r="5571" spans="13:14" ht="15" x14ac:dyDescent="0.35">
      <c r="M5571" s="27" t="s">
        <v>1295</v>
      </c>
      <c r="N5571" s="28">
        <v>7068.54</v>
      </c>
    </row>
    <row r="5572" spans="13:14" ht="15" x14ac:dyDescent="0.35">
      <c r="M5572" s="27" t="s">
        <v>1295</v>
      </c>
      <c r="N5572" s="28">
        <v>158.84</v>
      </c>
    </row>
    <row r="5573" spans="13:14" ht="15" x14ac:dyDescent="0.35">
      <c r="M5573" s="27" t="s">
        <v>1295</v>
      </c>
      <c r="N5573" s="28">
        <v>151.06</v>
      </c>
    </row>
    <row r="5574" spans="13:14" ht="15" x14ac:dyDescent="0.35">
      <c r="M5574" s="27" t="s">
        <v>1295</v>
      </c>
      <c r="N5574" s="28">
        <v>1627</v>
      </c>
    </row>
    <row r="5575" spans="13:14" ht="15" x14ac:dyDescent="0.35">
      <c r="M5575" s="27" t="s">
        <v>1295</v>
      </c>
      <c r="N5575" s="28">
        <v>423.06</v>
      </c>
    </row>
    <row r="5576" spans="13:14" ht="15" x14ac:dyDescent="0.35">
      <c r="M5576" s="27" t="s">
        <v>1295</v>
      </c>
      <c r="N5576" s="28">
        <v>380.41</v>
      </c>
    </row>
    <row r="5577" spans="13:14" ht="15" x14ac:dyDescent="0.35">
      <c r="M5577" s="27" t="s">
        <v>1296</v>
      </c>
      <c r="N5577" s="28">
        <v>659.61</v>
      </c>
    </row>
    <row r="5578" spans="13:14" ht="15" x14ac:dyDescent="0.35">
      <c r="M5578" s="27" t="s">
        <v>1311</v>
      </c>
      <c r="N5578" s="28">
        <v>240</v>
      </c>
    </row>
    <row r="5579" spans="13:14" ht="15" x14ac:dyDescent="0.35">
      <c r="M5579" s="27" t="s">
        <v>1336</v>
      </c>
      <c r="N5579" s="28">
        <v>12981.47</v>
      </c>
    </row>
    <row r="5580" spans="13:14" ht="15" x14ac:dyDescent="0.35">
      <c r="M5580" s="27" t="s">
        <v>1295</v>
      </c>
      <c r="N5580" s="28">
        <v>11943.49</v>
      </c>
    </row>
    <row r="5581" spans="13:14" ht="15" x14ac:dyDescent="0.35">
      <c r="M5581" s="27" t="s">
        <v>1295</v>
      </c>
      <c r="N5581" s="28">
        <v>1345.8</v>
      </c>
    </row>
    <row r="5582" spans="13:14" ht="15" x14ac:dyDescent="0.35">
      <c r="M5582" s="27" t="s">
        <v>1295</v>
      </c>
      <c r="N5582" s="28">
        <v>175.42</v>
      </c>
    </row>
    <row r="5583" spans="13:14" ht="15" x14ac:dyDescent="0.35">
      <c r="M5583" s="27" t="s">
        <v>1295</v>
      </c>
      <c r="N5583" s="28">
        <v>328.86</v>
      </c>
    </row>
    <row r="5584" spans="13:14" ht="15" x14ac:dyDescent="0.35">
      <c r="M5584" s="27" t="s">
        <v>1295</v>
      </c>
      <c r="N5584" s="28">
        <v>290.05</v>
      </c>
    </row>
    <row r="5585" spans="13:14" ht="15" x14ac:dyDescent="0.35">
      <c r="M5585" s="27" t="s">
        <v>1295</v>
      </c>
      <c r="N5585" s="28">
        <v>813.52</v>
      </c>
    </row>
    <row r="5586" spans="13:14" ht="15" x14ac:dyDescent="0.35">
      <c r="M5586" s="27" t="s">
        <v>1295</v>
      </c>
      <c r="N5586" s="28">
        <v>457.81</v>
      </c>
    </row>
    <row r="5587" spans="13:14" ht="15" x14ac:dyDescent="0.35">
      <c r="M5587" s="27" t="s">
        <v>1296</v>
      </c>
      <c r="N5587" s="28">
        <v>896</v>
      </c>
    </row>
    <row r="5588" spans="13:14" ht="15" x14ac:dyDescent="0.35">
      <c r="M5588" s="27" t="s">
        <v>1295</v>
      </c>
      <c r="N5588" s="28">
        <v>178.71</v>
      </c>
    </row>
    <row r="5589" spans="13:14" ht="15" x14ac:dyDescent="0.35">
      <c r="M5589" s="27" t="s">
        <v>1295</v>
      </c>
      <c r="N5589" s="28">
        <v>382.08</v>
      </c>
    </row>
    <row r="5590" spans="13:14" ht="15" x14ac:dyDescent="0.35">
      <c r="M5590" s="27" t="s">
        <v>1295</v>
      </c>
      <c r="N5590" s="28">
        <v>182.6</v>
      </c>
    </row>
    <row r="5591" spans="13:14" ht="15" x14ac:dyDescent="0.35">
      <c r="M5591" s="27" t="s">
        <v>1295</v>
      </c>
      <c r="N5591" s="28">
        <v>986.4</v>
      </c>
    </row>
    <row r="5592" spans="13:14" ht="15" x14ac:dyDescent="0.35">
      <c r="M5592" s="27" t="s">
        <v>1295</v>
      </c>
      <c r="N5592" s="28">
        <v>382.48</v>
      </c>
    </row>
    <row r="5593" spans="13:14" ht="15" x14ac:dyDescent="0.35">
      <c r="M5593" s="27" t="s">
        <v>1295</v>
      </c>
      <c r="N5593" s="28">
        <v>137.13</v>
      </c>
    </row>
    <row r="5594" spans="13:14" ht="15" x14ac:dyDescent="0.35">
      <c r="M5594" s="27" t="s">
        <v>1296</v>
      </c>
      <c r="N5594" s="28">
        <v>855.75</v>
      </c>
    </row>
    <row r="5595" spans="13:14" ht="15" x14ac:dyDescent="0.35">
      <c r="M5595" s="27" t="s">
        <v>1294</v>
      </c>
      <c r="N5595" s="28">
        <v>12000</v>
      </c>
    </row>
    <row r="5596" spans="13:14" ht="15" x14ac:dyDescent="0.35">
      <c r="M5596" s="27" t="s">
        <v>1326</v>
      </c>
      <c r="N5596" s="28">
        <v>148845.49</v>
      </c>
    </row>
    <row r="5597" spans="13:14" ht="15" x14ac:dyDescent="0.35">
      <c r="M5597" s="27" t="s">
        <v>1295</v>
      </c>
      <c r="N5597" s="28">
        <v>369.88</v>
      </c>
    </row>
    <row r="5598" spans="13:14" ht="15" x14ac:dyDescent="0.35">
      <c r="M5598" s="27" t="s">
        <v>1295</v>
      </c>
      <c r="N5598" s="28">
        <v>631.52</v>
      </c>
    </row>
    <row r="5599" spans="13:14" ht="15" x14ac:dyDescent="0.35">
      <c r="M5599" s="27" t="s">
        <v>1295</v>
      </c>
      <c r="N5599" s="28">
        <v>616.29</v>
      </c>
    </row>
    <row r="5600" spans="13:14" ht="15" x14ac:dyDescent="0.35">
      <c r="M5600" s="27" t="s">
        <v>1296</v>
      </c>
      <c r="N5600" s="28">
        <v>871.36</v>
      </c>
    </row>
    <row r="5601" spans="13:14" ht="15" x14ac:dyDescent="0.35">
      <c r="M5601" s="27" t="s">
        <v>1295</v>
      </c>
      <c r="N5601" s="28">
        <v>1430.12</v>
      </c>
    </row>
    <row r="5602" spans="13:14" ht="15" x14ac:dyDescent="0.35">
      <c r="M5602" s="27" t="s">
        <v>1295</v>
      </c>
      <c r="N5602" s="28">
        <v>359.39</v>
      </c>
    </row>
    <row r="5603" spans="13:14" ht="15" x14ac:dyDescent="0.35">
      <c r="M5603" s="27" t="s">
        <v>1295</v>
      </c>
      <c r="N5603" s="28">
        <v>789.54</v>
      </c>
    </row>
    <row r="5604" spans="13:14" ht="15" x14ac:dyDescent="0.35">
      <c r="M5604" s="27" t="s">
        <v>1295</v>
      </c>
      <c r="N5604" s="28">
        <v>95</v>
      </c>
    </row>
    <row r="5605" spans="13:14" ht="15" x14ac:dyDescent="0.35">
      <c r="M5605" s="27" t="s">
        <v>1295</v>
      </c>
      <c r="N5605" s="28">
        <v>721.82</v>
      </c>
    </row>
    <row r="5606" spans="13:14" ht="15" x14ac:dyDescent="0.35">
      <c r="M5606" s="27" t="s">
        <v>1295</v>
      </c>
      <c r="N5606" s="28">
        <v>1101.1600000000001</v>
      </c>
    </row>
    <row r="5607" spans="13:14" ht="15" x14ac:dyDescent="0.35">
      <c r="M5607" s="27" t="s">
        <v>1321</v>
      </c>
      <c r="N5607" s="28">
        <v>101511</v>
      </c>
    </row>
    <row r="5608" spans="13:14" ht="15" x14ac:dyDescent="0.35">
      <c r="M5608" s="27" t="s">
        <v>1295</v>
      </c>
      <c r="N5608" s="28">
        <v>1500.71</v>
      </c>
    </row>
    <row r="5609" spans="13:14" ht="15" x14ac:dyDescent="0.35">
      <c r="M5609" s="27" t="s">
        <v>1295</v>
      </c>
      <c r="N5609" s="28">
        <v>9320.24</v>
      </c>
    </row>
    <row r="5610" spans="13:14" ht="15" x14ac:dyDescent="0.35">
      <c r="M5610" s="27" t="s">
        <v>1295</v>
      </c>
      <c r="N5610" s="28">
        <v>4206</v>
      </c>
    </row>
    <row r="5611" spans="13:14" ht="15" x14ac:dyDescent="0.35">
      <c r="M5611" s="27" t="s">
        <v>1295</v>
      </c>
      <c r="N5611" s="28">
        <v>1071.76</v>
      </c>
    </row>
    <row r="5612" spans="13:14" ht="15" x14ac:dyDescent="0.35">
      <c r="M5612" s="27" t="s">
        <v>1295</v>
      </c>
      <c r="N5612" s="28">
        <v>1095.6500000000001</v>
      </c>
    </row>
    <row r="5613" spans="13:14" ht="15" x14ac:dyDescent="0.35">
      <c r="M5613" s="27" t="s">
        <v>1337</v>
      </c>
      <c r="N5613" s="28">
        <v>15000</v>
      </c>
    </row>
    <row r="5614" spans="13:14" ht="15" x14ac:dyDescent="0.35">
      <c r="M5614" s="27" t="s">
        <v>1335</v>
      </c>
      <c r="N5614" s="28">
        <v>7474.5</v>
      </c>
    </row>
    <row r="5615" spans="13:14" ht="15" x14ac:dyDescent="0.35">
      <c r="M5615" s="27" t="s">
        <v>1295</v>
      </c>
      <c r="N5615" s="28">
        <v>494.09</v>
      </c>
    </row>
    <row r="5616" spans="13:14" ht="15" x14ac:dyDescent="0.35">
      <c r="M5616" s="27" t="s">
        <v>1295</v>
      </c>
      <c r="N5616" s="28">
        <v>523.91</v>
      </c>
    </row>
    <row r="5617" spans="13:14" ht="15" x14ac:dyDescent="0.35">
      <c r="M5617" s="27" t="s">
        <v>1295</v>
      </c>
      <c r="N5617" s="28">
        <v>303.14999999999998</v>
      </c>
    </row>
    <row r="5618" spans="13:14" ht="15" x14ac:dyDescent="0.35">
      <c r="M5618" s="27" t="s">
        <v>1295</v>
      </c>
      <c r="N5618" s="28">
        <v>400.2</v>
      </c>
    </row>
    <row r="5619" spans="13:14" ht="15" x14ac:dyDescent="0.35">
      <c r="M5619" s="27" t="s">
        <v>1295</v>
      </c>
      <c r="N5619" s="28">
        <v>618.29</v>
      </c>
    </row>
    <row r="5620" spans="13:14" ht="15" x14ac:dyDescent="0.35">
      <c r="M5620" s="27" t="s">
        <v>1295</v>
      </c>
      <c r="N5620" s="28">
        <v>101.38</v>
      </c>
    </row>
    <row r="5621" spans="13:14" ht="15" x14ac:dyDescent="0.35">
      <c r="M5621" s="27" t="s">
        <v>1295</v>
      </c>
      <c r="N5621" s="28">
        <v>1910.52</v>
      </c>
    </row>
    <row r="5622" spans="13:14" ht="15" x14ac:dyDescent="0.35">
      <c r="M5622" s="27" t="s">
        <v>1296</v>
      </c>
      <c r="N5622" s="28">
        <v>1214.8800000000001</v>
      </c>
    </row>
    <row r="5623" spans="13:14" ht="15" x14ac:dyDescent="0.35">
      <c r="M5623" s="27" t="s">
        <v>1295</v>
      </c>
      <c r="N5623" s="28">
        <v>187.58</v>
      </c>
    </row>
    <row r="5624" spans="13:14" ht="15" x14ac:dyDescent="0.35">
      <c r="M5624" s="27" t="s">
        <v>1295</v>
      </c>
      <c r="N5624" s="28">
        <v>146.86000000000001</v>
      </c>
    </row>
    <row r="5625" spans="13:14" ht="15" x14ac:dyDescent="0.35">
      <c r="M5625" s="27" t="s">
        <v>1295</v>
      </c>
      <c r="N5625" s="28">
        <v>391.73</v>
      </c>
    </row>
    <row r="5626" spans="13:14" ht="15" x14ac:dyDescent="0.35">
      <c r="M5626" s="27" t="s">
        <v>1311</v>
      </c>
      <c r="N5626" s="28">
        <v>200</v>
      </c>
    </row>
    <row r="5627" spans="13:14" ht="15" x14ac:dyDescent="0.35">
      <c r="M5627" s="27" t="s">
        <v>1295</v>
      </c>
      <c r="N5627" s="28">
        <v>3449.2</v>
      </c>
    </row>
    <row r="5628" spans="13:14" ht="15" x14ac:dyDescent="0.35">
      <c r="M5628" s="27" t="s">
        <v>1295</v>
      </c>
      <c r="N5628" s="28">
        <v>829.04</v>
      </c>
    </row>
    <row r="5629" spans="13:14" ht="15" x14ac:dyDescent="0.35">
      <c r="M5629" s="27" t="s">
        <v>1295</v>
      </c>
      <c r="N5629" s="28">
        <v>550.64</v>
      </c>
    </row>
    <row r="5630" spans="13:14" ht="15" x14ac:dyDescent="0.35">
      <c r="M5630" s="27" t="s">
        <v>1295</v>
      </c>
      <c r="N5630" s="28">
        <v>197.6</v>
      </c>
    </row>
    <row r="5631" spans="13:14" ht="15" x14ac:dyDescent="0.35">
      <c r="M5631" s="27" t="s">
        <v>1295</v>
      </c>
      <c r="N5631" s="28">
        <v>456.33</v>
      </c>
    </row>
    <row r="5632" spans="13:14" ht="15" x14ac:dyDescent="0.35">
      <c r="M5632" s="27" t="s">
        <v>1295</v>
      </c>
      <c r="N5632" s="28">
        <v>1409.28</v>
      </c>
    </row>
    <row r="5633" spans="13:14" ht="15" x14ac:dyDescent="0.35">
      <c r="M5633" s="27" t="s">
        <v>1295</v>
      </c>
      <c r="N5633" s="28">
        <v>63.6</v>
      </c>
    </row>
    <row r="5634" spans="13:14" ht="15" x14ac:dyDescent="0.35">
      <c r="M5634" s="27" t="s">
        <v>1295</v>
      </c>
      <c r="N5634" s="28">
        <v>6398.42</v>
      </c>
    </row>
    <row r="5635" spans="13:14" ht="15" x14ac:dyDescent="0.35">
      <c r="M5635" s="27" t="s">
        <v>1295</v>
      </c>
      <c r="N5635" s="28">
        <v>594.78</v>
      </c>
    </row>
    <row r="5636" spans="13:14" ht="15" x14ac:dyDescent="0.35">
      <c r="M5636" s="27" t="s">
        <v>1295</v>
      </c>
      <c r="N5636" s="28">
        <v>100.14</v>
      </c>
    </row>
    <row r="5637" spans="13:14" ht="15" x14ac:dyDescent="0.35">
      <c r="M5637" s="27" t="s">
        <v>1295</v>
      </c>
      <c r="N5637" s="28">
        <v>302.62</v>
      </c>
    </row>
    <row r="5638" spans="13:14" ht="15" x14ac:dyDescent="0.35">
      <c r="M5638" s="27" t="s">
        <v>1295</v>
      </c>
      <c r="N5638" s="28">
        <v>101.38</v>
      </c>
    </row>
    <row r="5639" spans="13:14" ht="15" x14ac:dyDescent="0.35">
      <c r="M5639" s="27" t="s">
        <v>1295</v>
      </c>
      <c r="N5639" s="28">
        <v>1277.92</v>
      </c>
    </row>
    <row r="5640" spans="13:14" ht="15" x14ac:dyDescent="0.35">
      <c r="M5640" s="27" t="s">
        <v>1295</v>
      </c>
      <c r="N5640" s="28">
        <v>245.18</v>
      </c>
    </row>
    <row r="5641" spans="13:14" ht="15" x14ac:dyDescent="0.35">
      <c r="M5641" s="27" t="s">
        <v>1295</v>
      </c>
      <c r="N5641" s="28">
        <v>375.49</v>
      </c>
    </row>
    <row r="5642" spans="13:14" ht="15" x14ac:dyDescent="0.35">
      <c r="M5642" s="27" t="s">
        <v>1295</v>
      </c>
      <c r="N5642" s="28">
        <v>441.81</v>
      </c>
    </row>
    <row r="5643" spans="13:14" ht="15" x14ac:dyDescent="0.35">
      <c r="M5643" s="27" t="s">
        <v>1295</v>
      </c>
      <c r="N5643" s="28">
        <v>294.77999999999997</v>
      </c>
    </row>
    <row r="5644" spans="13:14" ht="15" x14ac:dyDescent="0.35">
      <c r="M5644" s="27" t="s">
        <v>1295</v>
      </c>
      <c r="N5644" s="28">
        <v>583.33000000000004</v>
      </c>
    </row>
    <row r="5645" spans="13:14" ht="15" x14ac:dyDescent="0.35">
      <c r="M5645" s="27" t="s">
        <v>1295</v>
      </c>
      <c r="N5645" s="28">
        <v>115.14</v>
      </c>
    </row>
    <row r="5646" spans="13:14" ht="15" x14ac:dyDescent="0.35">
      <c r="M5646" s="27" t="s">
        <v>1296</v>
      </c>
      <c r="N5646" s="28">
        <v>1205.42</v>
      </c>
    </row>
    <row r="5647" spans="13:14" ht="15" x14ac:dyDescent="0.35">
      <c r="M5647" s="27" t="s">
        <v>1296</v>
      </c>
      <c r="N5647" s="28">
        <v>642</v>
      </c>
    </row>
    <row r="5648" spans="13:14" ht="15" x14ac:dyDescent="0.35">
      <c r="M5648" s="27" t="s">
        <v>1296</v>
      </c>
      <c r="N5648" s="28">
        <v>1413.25</v>
      </c>
    </row>
    <row r="5649" spans="13:14" ht="15" x14ac:dyDescent="0.35">
      <c r="M5649" s="27" t="s">
        <v>1296</v>
      </c>
      <c r="N5649" s="28">
        <v>1361.88</v>
      </c>
    </row>
    <row r="5650" spans="13:14" ht="15" x14ac:dyDescent="0.35">
      <c r="M5650" s="27" t="s">
        <v>1296</v>
      </c>
      <c r="N5650" s="28">
        <v>2330.3000000000002</v>
      </c>
    </row>
    <row r="5651" spans="13:14" ht="15" x14ac:dyDescent="0.35">
      <c r="M5651" s="27" t="s">
        <v>1296</v>
      </c>
      <c r="N5651" s="28">
        <v>766.07</v>
      </c>
    </row>
    <row r="5652" spans="13:14" ht="15" x14ac:dyDescent="0.35">
      <c r="M5652" s="27" t="s">
        <v>1296</v>
      </c>
      <c r="N5652" s="28">
        <v>577.57000000000005</v>
      </c>
    </row>
    <row r="5653" spans="13:14" ht="15" x14ac:dyDescent="0.35">
      <c r="M5653" s="27" t="s">
        <v>1296</v>
      </c>
      <c r="N5653" s="28">
        <v>882.12</v>
      </c>
    </row>
    <row r="5654" spans="13:14" ht="15" x14ac:dyDescent="0.35">
      <c r="M5654" s="27" t="s">
        <v>1296</v>
      </c>
      <c r="N5654" s="28">
        <v>524.79</v>
      </c>
    </row>
    <row r="5655" spans="13:14" ht="15" x14ac:dyDescent="0.35">
      <c r="M5655" s="27" t="s">
        <v>1295</v>
      </c>
      <c r="N5655" s="28">
        <v>2613</v>
      </c>
    </row>
    <row r="5656" spans="13:14" ht="15" x14ac:dyDescent="0.35">
      <c r="M5656" s="27" t="s">
        <v>1295</v>
      </c>
      <c r="N5656" s="28">
        <v>3819.64</v>
      </c>
    </row>
    <row r="5657" spans="13:14" ht="15" x14ac:dyDescent="0.35">
      <c r="M5657" s="27" t="s">
        <v>1296</v>
      </c>
      <c r="N5657" s="28">
        <v>1774.55</v>
      </c>
    </row>
    <row r="5658" spans="13:14" ht="15" x14ac:dyDescent="0.35">
      <c r="M5658" s="27" t="s">
        <v>1295</v>
      </c>
      <c r="N5658" s="28">
        <v>444.75</v>
      </c>
    </row>
    <row r="5659" spans="13:14" ht="15" x14ac:dyDescent="0.35">
      <c r="M5659" s="27" t="s">
        <v>1295</v>
      </c>
      <c r="N5659" s="28">
        <v>872.71</v>
      </c>
    </row>
    <row r="5660" spans="13:14" ht="15" x14ac:dyDescent="0.35">
      <c r="M5660" s="27" t="s">
        <v>1295</v>
      </c>
      <c r="N5660" s="28">
        <v>163.21</v>
      </c>
    </row>
    <row r="5661" spans="13:14" ht="15" x14ac:dyDescent="0.35">
      <c r="M5661" s="27" t="s">
        <v>1295</v>
      </c>
      <c r="N5661" s="28">
        <v>2818.75</v>
      </c>
    </row>
    <row r="5662" spans="13:14" ht="15" x14ac:dyDescent="0.35">
      <c r="M5662" s="27" t="s">
        <v>1295</v>
      </c>
      <c r="N5662" s="28">
        <v>154.16</v>
      </c>
    </row>
    <row r="5663" spans="13:14" ht="15" x14ac:dyDescent="0.35">
      <c r="M5663" s="27" t="s">
        <v>1295</v>
      </c>
      <c r="N5663" s="28">
        <v>399.76</v>
      </c>
    </row>
    <row r="5664" spans="13:14" ht="15" x14ac:dyDescent="0.35">
      <c r="M5664" s="27" t="s">
        <v>1295</v>
      </c>
      <c r="N5664" s="28">
        <v>718.41</v>
      </c>
    </row>
    <row r="5665" spans="13:14" ht="15" x14ac:dyDescent="0.35">
      <c r="M5665" s="27" t="s">
        <v>1295</v>
      </c>
      <c r="N5665" s="28">
        <v>95.41</v>
      </c>
    </row>
    <row r="5666" spans="13:14" ht="15" x14ac:dyDescent="0.35">
      <c r="M5666" s="27" t="s">
        <v>1334</v>
      </c>
      <c r="N5666" s="28">
        <v>3722.61</v>
      </c>
    </row>
    <row r="5667" spans="13:14" ht="15" x14ac:dyDescent="0.35">
      <c r="M5667" s="27" t="s">
        <v>1295</v>
      </c>
      <c r="N5667" s="28">
        <v>278.26</v>
      </c>
    </row>
    <row r="5668" spans="13:14" ht="15" x14ac:dyDescent="0.35">
      <c r="M5668" s="27" t="s">
        <v>1295</v>
      </c>
      <c r="N5668" s="28">
        <v>8096.73</v>
      </c>
    </row>
    <row r="5669" spans="13:14" ht="15" x14ac:dyDescent="0.35">
      <c r="M5669" s="27" t="s">
        <v>1295</v>
      </c>
      <c r="N5669" s="28">
        <v>1700.51</v>
      </c>
    </row>
    <row r="5670" spans="13:14" ht="15" x14ac:dyDescent="0.35">
      <c r="M5670" s="27" t="s">
        <v>1295</v>
      </c>
      <c r="N5670" s="28">
        <v>179.74</v>
      </c>
    </row>
    <row r="5671" spans="13:14" ht="15" x14ac:dyDescent="0.35">
      <c r="M5671" s="27" t="s">
        <v>1295</v>
      </c>
      <c r="N5671" s="28">
        <v>107.3</v>
      </c>
    </row>
    <row r="5672" spans="13:14" ht="15" x14ac:dyDescent="0.35">
      <c r="M5672" s="27" t="s">
        <v>1295</v>
      </c>
      <c r="N5672" s="28">
        <v>200.41</v>
      </c>
    </row>
    <row r="5673" spans="13:14" ht="15" x14ac:dyDescent="0.35">
      <c r="M5673" s="27" t="s">
        <v>1295</v>
      </c>
      <c r="N5673" s="28">
        <v>285.58999999999997</v>
      </c>
    </row>
    <row r="5674" spans="13:14" ht="15" x14ac:dyDescent="0.35">
      <c r="M5674" s="27" t="s">
        <v>1295</v>
      </c>
      <c r="N5674" s="28">
        <v>314.5</v>
      </c>
    </row>
    <row r="5675" spans="13:14" ht="15" x14ac:dyDescent="0.35">
      <c r="M5675" s="27" t="s">
        <v>1295</v>
      </c>
      <c r="N5675" s="28">
        <v>12868.89</v>
      </c>
    </row>
    <row r="5676" spans="13:14" ht="15" x14ac:dyDescent="0.35">
      <c r="M5676" s="27" t="s">
        <v>1295</v>
      </c>
      <c r="N5676" s="28">
        <v>12866.74</v>
      </c>
    </row>
    <row r="5677" spans="13:14" ht="15" x14ac:dyDescent="0.35">
      <c r="M5677" s="27" t="s">
        <v>1343</v>
      </c>
      <c r="N5677" s="28">
        <v>6045000</v>
      </c>
    </row>
    <row r="5678" spans="13:14" ht="15" x14ac:dyDescent="0.35">
      <c r="M5678" s="27" t="s">
        <v>1295</v>
      </c>
      <c r="N5678" s="28">
        <v>207.3</v>
      </c>
    </row>
    <row r="5679" spans="13:14" ht="15" x14ac:dyDescent="0.35">
      <c r="M5679" s="27" t="s">
        <v>1311</v>
      </c>
      <c r="N5679" s="28">
        <v>320</v>
      </c>
    </row>
    <row r="5680" spans="13:14" ht="15" x14ac:dyDescent="0.35">
      <c r="M5680" s="27" t="s">
        <v>1338</v>
      </c>
      <c r="N5680" s="28">
        <v>66275</v>
      </c>
    </row>
    <row r="5681" spans="13:14" ht="15" x14ac:dyDescent="0.35">
      <c r="M5681" s="27" t="s">
        <v>1292</v>
      </c>
      <c r="N5681" s="28">
        <v>2594</v>
      </c>
    </row>
    <row r="5682" spans="13:14" ht="15" x14ac:dyDescent="0.35">
      <c r="M5682" s="27" t="s">
        <v>1295</v>
      </c>
      <c r="N5682" s="28">
        <v>2163.71</v>
      </c>
    </row>
    <row r="5683" spans="13:14" ht="15" x14ac:dyDescent="0.35">
      <c r="M5683" s="27" t="s">
        <v>1296</v>
      </c>
      <c r="N5683" s="28">
        <v>1701.56</v>
      </c>
    </row>
    <row r="5684" spans="13:14" ht="15" x14ac:dyDescent="0.35">
      <c r="M5684" s="27" t="s">
        <v>1296</v>
      </c>
      <c r="N5684" s="28">
        <v>516.58000000000004</v>
      </c>
    </row>
    <row r="5685" spans="13:14" ht="15" x14ac:dyDescent="0.35">
      <c r="M5685" s="27" t="s">
        <v>1296</v>
      </c>
      <c r="N5685" s="28">
        <v>352</v>
      </c>
    </row>
    <row r="5686" spans="13:14" ht="15" x14ac:dyDescent="0.35">
      <c r="M5686" s="27" t="s">
        <v>1296</v>
      </c>
      <c r="N5686" s="28">
        <v>952.93</v>
      </c>
    </row>
    <row r="5687" spans="13:14" ht="15" x14ac:dyDescent="0.35">
      <c r="M5687" s="27" t="s">
        <v>1296</v>
      </c>
      <c r="N5687" s="28">
        <v>1299.44</v>
      </c>
    </row>
    <row r="5688" spans="13:14" ht="15" x14ac:dyDescent="0.35">
      <c r="M5688" s="27" t="s">
        <v>1296</v>
      </c>
      <c r="N5688" s="28">
        <v>1585.78</v>
      </c>
    </row>
    <row r="5689" spans="13:14" ht="15" x14ac:dyDescent="0.35">
      <c r="M5689" s="27" t="s">
        <v>1296</v>
      </c>
      <c r="N5689" s="28">
        <v>1375.94</v>
      </c>
    </row>
    <row r="5690" spans="13:14" ht="15" x14ac:dyDescent="0.35">
      <c r="M5690" s="27" t="s">
        <v>1296</v>
      </c>
      <c r="N5690" s="28">
        <v>1626.12</v>
      </c>
    </row>
    <row r="5691" spans="13:14" ht="15" x14ac:dyDescent="0.35">
      <c r="M5691" s="27" t="s">
        <v>1295</v>
      </c>
      <c r="N5691" s="28">
        <v>378.22</v>
      </c>
    </row>
    <row r="5692" spans="13:14" ht="15" x14ac:dyDescent="0.35">
      <c r="M5692" s="27" t="s">
        <v>1296</v>
      </c>
      <c r="N5692" s="28">
        <v>858.04</v>
      </c>
    </row>
    <row r="5693" spans="13:14" ht="15" x14ac:dyDescent="0.35">
      <c r="M5693" s="27" t="s">
        <v>1296</v>
      </c>
      <c r="N5693" s="28">
        <v>799.78</v>
      </c>
    </row>
    <row r="5694" spans="13:14" ht="15" x14ac:dyDescent="0.35">
      <c r="M5694" s="27" t="s">
        <v>1296</v>
      </c>
      <c r="N5694" s="28">
        <v>1680.5</v>
      </c>
    </row>
    <row r="5695" spans="13:14" ht="15" x14ac:dyDescent="0.35">
      <c r="M5695" s="27" t="s">
        <v>1296</v>
      </c>
      <c r="N5695" s="28">
        <v>894.34</v>
      </c>
    </row>
    <row r="5696" spans="13:14" ht="15" x14ac:dyDescent="0.35">
      <c r="M5696" s="27" t="s">
        <v>1296</v>
      </c>
      <c r="N5696" s="28">
        <v>1171.31</v>
      </c>
    </row>
    <row r="5697" spans="13:14" ht="15" x14ac:dyDescent="0.35">
      <c r="M5697" s="27" t="s">
        <v>1295</v>
      </c>
      <c r="N5697" s="28">
        <v>554.30999999999995</v>
      </c>
    </row>
    <row r="5698" spans="13:14" ht="15" x14ac:dyDescent="0.35">
      <c r="M5698" s="27" t="s">
        <v>1295</v>
      </c>
      <c r="N5698" s="28">
        <v>2702</v>
      </c>
    </row>
    <row r="5699" spans="13:14" ht="15" x14ac:dyDescent="0.35">
      <c r="M5699" s="27" t="s">
        <v>1295</v>
      </c>
      <c r="N5699" s="28">
        <v>1017.94</v>
      </c>
    </row>
    <row r="5700" spans="13:14" ht="15" x14ac:dyDescent="0.35">
      <c r="M5700" s="27" t="s">
        <v>1306</v>
      </c>
      <c r="N5700" s="28">
        <v>17075</v>
      </c>
    </row>
    <row r="5701" spans="13:14" ht="15" x14ac:dyDescent="0.35">
      <c r="M5701" s="27" t="s">
        <v>1323</v>
      </c>
      <c r="N5701" s="28">
        <v>12729</v>
      </c>
    </row>
    <row r="5702" spans="13:14" ht="15" x14ac:dyDescent="0.35">
      <c r="M5702" s="27" t="s">
        <v>1312</v>
      </c>
      <c r="N5702" s="28">
        <v>2839</v>
      </c>
    </row>
    <row r="5703" spans="13:14" ht="15" x14ac:dyDescent="0.35">
      <c r="M5703" s="27" t="s">
        <v>1316</v>
      </c>
      <c r="N5703" s="28">
        <v>6273</v>
      </c>
    </row>
    <row r="5704" spans="13:14" ht="15" x14ac:dyDescent="0.35">
      <c r="M5704" s="27" t="s">
        <v>1341</v>
      </c>
      <c r="N5704" s="28">
        <v>28224</v>
      </c>
    </row>
    <row r="5705" spans="13:14" ht="15" x14ac:dyDescent="0.35">
      <c r="M5705" s="27" t="s">
        <v>1317</v>
      </c>
      <c r="N5705" s="28">
        <v>19002</v>
      </c>
    </row>
    <row r="5706" spans="13:14" ht="15" x14ac:dyDescent="0.35">
      <c r="M5706" s="27" t="s">
        <v>1315</v>
      </c>
      <c r="N5706" s="28">
        <v>14991</v>
      </c>
    </row>
    <row r="5707" spans="13:14" ht="15" x14ac:dyDescent="0.35">
      <c r="M5707" s="27" t="s">
        <v>1311</v>
      </c>
      <c r="N5707" s="28">
        <v>540</v>
      </c>
    </row>
    <row r="5708" spans="13:14" ht="15" x14ac:dyDescent="0.35">
      <c r="M5708" s="27" t="s">
        <v>1295</v>
      </c>
      <c r="N5708" s="28">
        <v>1262.45</v>
      </c>
    </row>
    <row r="5709" spans="13:14" ht="15" x14ac:dyDescent="0.35">
      <c r="M5709" s="27" t="s">
        <v>1295</v>
      </c>
      <c r="N5709" s="28">
        <v>181.13</v>
      </c>
    </row>
    <row r="5710" spans="13:14" ht="15" x14ac:dyDescent="0.35">
      <c r="M5710" s="27" t="s">
        <v>1295</v>
      </c>
      <c r="N5710" s="28">
        <v>149.83000000000001</v>
      </c>
    </row>
    <row r="5711" spans="13:14" ht="15" x14ac:dyDescent="0.35">
      <c r="M5711" s="27" t="s">
        <v>1296</v>
      </c>
      <c r="N5711" s="28">
        <v>272</v>
      </c>
    </row>
    <row r="5712" spans="13:14" ht="15" x14ac:dyDescent="0.35">
      <c r="M5712" s="27" t="s">
        <v>1296</v>
      </c>
      <c r="N5712" s="28">
        <v>719.35</v>
      </c>
    </row>
    <row r="5713" spans="13:14" ht="15" x14ac:dyDescent="0.35">
      <c r="M5713" s="27" t="s">
        <v>1296</v>
      </c>
      <c r="N5713" s="28">
        <v>487.73</v>
      </c>
    </row>
    <row r="5714" spans="13:14" ht="15" x14ac:dyDescent="0.35">
      <c r="M5714" s="27" t="s">
        <v>1296</v>
      </c>
      <c r="N5714" s="28">
        <v>693.77</v>
      </c>
    </row>
    <row r="5715" spans="13:14" ht="15" x14ac:dyDescent="0.35">
      <c r="M5715" s="27" t="s">
        <v>1296</v>
      </c>
      <c r="N5715" s="28">
        <v>1424.94</v>
      </c>
    </row>
    <row r="5716" spans="13:14" ht="15" x14ac:dyDescent="0.35">
      <c r="M5716" s="27" t="s">
        <v>1295</v>
      </c>
      <c r="N5716" s="28">
        <v>12880.14</v>
      </c>
    </row>
    <row r="5717" spans="13:14" ht="15" x14ac:dyDescent="0.35">
      <c r="M5717" s="27" t="s">
        <v>1295</v>
      </c>
      <c r="N5717" s="28">
        <v>15613.26</v>
      </c>
    </row>
    <row r="5718" spans="13:14" ht="15" x14ac:dyDescent="0.35">
      <c r="M5718" s="27" t="s">
        <v>1295</v>
      </c>
      <c r="N5718" s="28">
        <v>3637.02</v>
      </c>
    </row>
    <row r="5719" spans="13:14" ht="15" x14ac:dyDescent="0.35">
      <c r="M5719" s="27" t="s">
        <v>1333</v>
      </c>
      <c r="N5719" s="28">
        <v>1626.6</v>
      </c>
    </row>
    <row r="5720" spans="13:14" ht="15" x14ac:dyDescent="0.35">
      <c r="M5720" s="27" t="s">
        <v>1295</v>
      </c>
      <c r="N5720" s="28">
        <v>1467.43</v>
      </c>
    </row>
    <row r="5721" spans="13:14" ht="15" x14ac:dyDescent="0.35">
      <c r="M5721" s="27" t="s">
        <v>1295</v>
      </c>
      <c r="N5721" s="28">
        <v>281.38</v>
      </c>
    </row>
    <row r="5722" spans="13:14" ht="15" x14ac:dyDescent="0.35">
      <c r="M5722" s="27" t="s">
        <v>1296</v>
      </c>
      <c r="N5722" s="28">
        <v>662.61</v>
      </c>
    </row>
    <row r="5723" spans="13:14" ht="15" x14ac:dyDescent="0.35">
      <c r="M5723" s="27" t="s">
        <v>1295</v>
      </c>
      <c r="N5723" s="28">
        <v>447.52</v>
      </c>
    </row>
    <row r="5724" spans="13:14" ht="15" x14ac:dyDescent="0.35">
      <c r="M5724" s="27" t="s">
        <v>1296</v>
      </c>
      <c r="N5724" s="28">
        <v>600.9</v>
      </c>
    </row>
    <row r="5725" spans="13:14" ht="15" x14ac:dyDescent="0.35">
      <c r="M5725" s="27" t="s">
        <v>1296</v>
      </c>
      <c r="N5725" s="28">
        <v>1349</v>
      </c>
    </row>
    <row r="5726" spans="13:14" ht="15" x14ac:dyDescent="0.35">
      <c r="M5726" s="27" t="s">
        <v>1295</v>
      </c>
      <c r="N5726" s="28">
        <v>965</v>
      </c>
    </row>
    <row r="5727" spans="13:14" ht="15" x14ac:dyDescent="0.35">
      <c r="M5727" s="27" t="s">
        <v>1295</v>
      </c>
      <c r="N5727" s="28">
        <v>1027.46</v>
      </c>
    </row>
    <row r="5728" spans="13:14" ht="15" x14ac:dyDescent="0.35">
      <c r="M5728" s="27" t="s">
        <v>1295</v>
      </c>
      <c r="N5728" s="28">
        <v>289</v>
      </c>
    </row>
    <row r="5729" spans="13:14" ht="15" x14ac:dyDescent="0.35">
      <c r="M5729" s="27" t="s">
        <v>1295</v>
      </c>
      <c r="N5729" s="28">
        <v>483.77</v>
      </c>
    </row>
    <row r="5730" spans="13:14" ht="15" x14ac:dyDescent="0.35">
      <c r="M5730" s="27" t="s">
        <v>1296</v>
      </c>
      <c r="N5730" s="28">
        <v>113.9</v>
      </c>
    </row>
    <row r="5731" spans="13:14" ht="15" x14ac:dyDescent="0.35">
      <c r="M5731" s="27" t="s">
        <v>1296</v>
      </c>
      <c r="N5731" s="28">
        <v>869.93</v>
      </c>
    </row>
    <row r="5732" spans="13:14" ht="15" x14ac:dyDescent="0.35">
      <c r="M5732" s="27" t="s">
        <v>1339</v>
      </c>
      <c r="N5732" s="28">
        <v>2330.13</v>
      </c>
    </row>
    <row r="5733" spans="13:14" ht="15" x14ac:dyDescent="0.35">
      <c r="M5733" s="27" t="s">
        <v>1332</v>
      </c>
      <c r="N5733" s="28">
        <v>11089.65</v>
      </c>
    </row>
    <row r="5734" spans="13:14" ht="15" x14ac:dyDescent="0.35">
      <c r="M5734" s="27" t="s">
        <v>1295</v>
      </c>
      <c r="N5734" s="28">
        <v>14384.14</v>
      </c>
    </row>
    <row r="5735" spans="13:14" ht="15" x14ac:dyDescent="0.35">
      <c r="M5735" s="27" t="s">
        <v>1295</v>
      </c>
      <c r="N5735" s="28">
        <v>12720.14</v>
      </c>
    </row>
    <row r="5736" spans="13:14" ht="15" x14ac:dyDescent="0.35">
      <c r="M5736" s="27" t="s">
        <v>1295</v>
      </c>
      <c r="N5736" s="28">
        <v>550.12</v>
      </c>
    </row>
    <row r="5737" spans="13:14" ht="15" x14ac:dyDescent="0.35">
      <c r="M5737" s="27" t="s">
        <v>1295</v>
      </c>
      <c r="N5737" s="28">
        <v>536</v>
      </c>
    </row>
    <row r="5738" spans="13:14" ht="15" x14ac:dyDescent="0.35">
      <c r="M5738" s="27" t="s">
        <v>1295</v>
      </c>
      <c r="N5738" s="28">
        <v>119.88</v>
      </c>
    </row>
    <row r="5739" spans="13:14" ht="15" x14ac:dyDescent="0.35">
      <c r="M5739" s="27" t="s">
        <v>1295</v>
      </c>
      <c r="N5739" s="28">
        <v>347.51</v>
      </c>
    </row>
    <row r="5740" spans="13:14" ht="15" x14ac:dyDescent="0.35">
      <c r="M5740" s="27" t="s">
        <v>1295</v>
      </c>
      <c r="N5740" s="28">
        <v>510.26</v>
      </c>
    </row>
    <row r="5741" spans="13:14" ht="15" x14ac:dyDescent="0.35">
      <c r="M5741" s="27" t="s">
        <v>1295</v>
      </c>
      <c r="N5741" s="28">
        <v>283.27</v>
      </c>
    </row>
    <row r="5742" spans="13:14" ht="15" x14ac:dyDescent="0.35">
      <c r="M5742" s="27" t="s">
        <v>1295</v>
      </c>
      <c r="N5742" s="28">
        <v>276.69</v>
      </c>
    </row>
    <row r="5743" spans="13:14" ht="15" x14ac:dyDescent="0.35">
      <c r="M5743" s="27" t="s">
        <v>1295</v>
      </c>
      <c r="N5743" s="28">
        <v>204.95</v>
      </c>
    </row>
    <row r="5744" spans="13:14" ht="15" x14ac:dyDescent="0.35">
      <c r="M5744" s="27" t="s">
        <v>1295</v>
      </c>
      <c r="N5744" s="28">
        <v>164.82</v>
      </c>
    </row>
    <row r="5745" spans="13:14" ht="15" x14ac:dyDescent="0.35">
      <c r="M5745" s="27" t="s">
        <v>1295</v>
      </c>
      <c r="N5745" s="28">
        <v>64.37</v>
      </c>
    </row>
    <row r="5746" spans="13:14" ht="15" x14ac:dyDescent="0.35">
      <c r="M5746" s="27" t="s">
        <v>1295</v>
      </c>
      <c r="N5746" s="28">
        <v>574.96</v>
      </c>
    </row>
    <row r="5747" spans="13:14" ht="15" x14ac:dyDescent="0.35">
      <c r="M5747" s="27" t="s">
        <v>1295</v>
      </c>
      <c r="N5747" s="28">
        <v>105.61</v>
      </c>
    </row>
    <row r="5748" spans="13:14" ht="15" x14ac:dyDescent="0.35">
      <c r="M5748" s="27" t="s">
        <v>1295</v>
      </c>
      <c r="N5748" s="28">
        <v>376.16</v>
      </c>
    </row>
    <row r="5749" spans="13:14" ht="15" x14ac:dyDescent="0.35">
      <c r="M5749" s="27" t="s">
        <v>1296</v>
      </c>
      <c r="N5749" s="28">
        <v>912.95</v>
      </c>
    </row>
    <row r="5750" spans="13:14" ht="15" x14ac:dyDescent="0.35">
      <c r="M5750" s="27" t="s">
        <v>1296</v>
      </c>
      <c r="N5750" s="28">
        <v>1514.24</v>
      </c>
    </row>
    <row r="5751" spans="13:14" ht="15" x14ac:dyDescent="0.35">
      <c r="M5751" s="27" t="s">
        <v>1296</v>
      </c>
      <c r="N5751" s="28">
        <v>1994.64</v>
      </c>
    </row>
    <row r="5752" spans="13:14" ht="15" x14ac:dyDescent="0.35">
      <c r="M5752" s="27" t="s">
        <v>1293</v>
      </c>
      <c r="N5752" s="28">
        <v>2156.8000000000002</v>
      </c>
    </row>
    <row r="5753" spans="13:14" ht="15" x14ac:dyDescent="0.35">
      <c r="M5753" s="27" t="s">
        <v>1295</v>
      </c>
      <c r="N5753" s="28">
        <v>130.24</v>
      </c>
    </row>
    <row r="5754" spans="13:14" ht="15" x14ac:dyDescent="0.35">
      <c r="M5754" s="27" t="s">
        <v>1295</v>
      </c>
      <c r="N5754" s="28">
        <v>55</v>
      </c>
    </row>
    <row r="5755" spans="13:14" ht="15" x14ac:dyDescent="0.35">
      <c r="M5755" s="27" t="s">
        <v>1295</v>
      </c>
      <c r="N5755" s="28">
        <v>498.25</v>
      </c>
    </row>
    <row r="5756" spans="13:14" ht="15" x14ac:dyDescent="0.35">
      <c r="M5756" s="27" t="s">
        <v>1291</v>
      </c>
      <c r="N5756" s="28">
        <v>19610</v>
      </c>
    </row>
    <row r="5757" spans="13:14" ht="15" x14ac:dyDescent="0.35">
      <c r="M5757" s="27" t="s">
        <v>1291</v>
      </c>
      <c r="N5757" s="28">
        <v>61618</v>
      </c>
    </row>
    <row r="5758" spans="13:14" ht="15" x14ac:dyDescent="0.35">
      <c r="M5758" s="27" t="s">
        <v>1295</v>
      </c>
      <c r="N5758" s="28">
        <v>10937.91</v>
      </c>
    </row>
    <row r="5759" spans="13:14" ht="15" x14ac:dyDescent="0.35">
      <c r="M5759" s="27" t="s">
        <v>1326</v>
      </c>
      <c r="N5759" s="28">
        <v>200.64</v>
      </c>
    </row>
    <row r="5760" spans="13:14" ht="15" x14ac:dyDescent="0.35">
      <c r="M5760" s="27" t="s">
        <v>1347</v>
      </c>
      <c r="N5760" s="28">
        <v>847.4</v>
      </c>
    </row>
    <row r="5761" spans="13:14" ht="15" x14ac:dyDescent="0.35">
      <c r="M5761" s="27" t="s">
        <v>1349</v>
      </c>
      <c r="N5761" s="28">
        <v>98.59</v>
      </c>
    </row>
    <row r="5762" spans="13:14" ht="15" x14ac:dyDescent="0.35">
      <c r="M5762" s="27" t="s">
        <v>1369</v>
      </c>
      <c r="N5762" s="28">
        <v>6783</v>
      </c>
    </row>
    <row r="5763" spans="13:14" ht="15" x14ac:dyDescent="0.35">
      <c r="M5763" s="27" t="s">
        <v>1375</v>
      </c>
      <c r="N5763" s="28">
        <v>3387</v>
      </c>
    </row>
    <row r="5764" spans="13:14" ht="15" x14ac:dyDescent="0.35">
      <c r="M5764" s="27" t="s">
        <v>1376</v>
      </c>
      <c r="N5764" s="28">
        <v>4099.71</v>
      </c>
    </row>
    <row r="5765" spans="13:14" ht="15" x14ac:dyDescent="0.35">
      <c r="M5765" s="27" t="s">
        <v>1368</v>
      </c>
      <c r="N5765" s="28">
        <v>3812</v>
      </c>
    </row>
    <row r="5766" spans="13:14" ht="15" x14ac:dyDescent="0.35">
      <c r="M5766" s="27" t="s">
        <v>1353</v>
      </c>
      <c r="N5766" s="28">
        <v>22496.47</v>
      </c>
    </row>
    <row r="5767" spans="13:14" ht="15" x14ac:dyDescent="0.35">
      <c r="M5767" s="27" t="s">
        <v>1349</v>
      </c>
      <c r="N5767" s="28">
        <v>347</v>
      </c>
    </row>
    <row r="5768" spans="13:14" ht="15" x14ac:dyDescent="0.35">
      <c r="M5768" s="27" t="s">
        <v>1349</v>
      </c>
      <c r="N5768" s="28">
        <v>505.97</v>
      </c>
    </row>
    <row r="5769" spans="13:14" ht="15" x14ac:dyDescent="0.35">
      <c r="M5769" s="27" t="s">
        <v>1359</v>
      </c>
      <c r="N5769" s="28">
        <v>2628.34</v>
      </c>
    </row>
    <row r="5770" spans="13:14" ht="15" x14ac:dyDescent="0.35">
      <c r="M5770" s="27" t="s">
        <v>1362</v>
      </c>
      <c r="N5770" s="28">
        <v>5315.03</v>
      </c>
    </row>
    <row r="5771" spans="13:14" ht="15" x14ac:dyDescent="0.35">
      <c r="M5771" s="27" t="s">
        <v>1351</v>
      </c>
      <c r="N5771" s="28">
        <v>19008.349999999999</v>
      </c>
    </row>
    <row r="5772" spans="13:14" ht="15" x14ac:dyDescent="0.35">
      <c r="M5772" s="27" t="s">
        <v>1349</v>
      </c>
      <c r="N5772" s="28">
        <v>2008</v>
      </c>
    </row>
    <row r="5773" spans="13:14" ht="15" x14ac:dyDescent="0.35">
      <c r="M5773" s="27" t="s">
        <v>1355</v>
      </c>
      <c r="N5773" s="28">
        <v>132919</v>
      </c>
    </row>
    <row r="5774" spans="13:14" ht="15" x14ac:dyDescent="0.35">
      <c r="M5774" s="27" t="s">
        <v>1352</v>
      </c>
      <c r="N5774" s="28">
        <v>2844</v>
      </c>
    </row>
    <row r="5775" spans="13:14" ht="15" x14ac:dyDescent="0.35">
      <c r="M5775" s="27" t="s">
        <v>1349</v>
      </c>
      <c r="N5775" s="28">
        <v>182.05</v>
      </c>
    </row>
    <row r="5776" spans="13:14" ht="15" x14ac:dyDescent="0.35">
      <c r="M5776" s="27" t="s">
        <v>1349</v>
      </c>
      <c r="N5776" s="28">
        <v>583.9</v>
      </c>
    </row>
    <row r="5777" spans="13:14" ht="15" x14ac:dyDescent="0.35">
      <c r="M5777" s="27" t="s">
        <v>1364</v>
      </c>
      <c r="N5777" s="28">
        <v>6104.22</v>
      </c>
    </row>
    <row r="5778" spans="13:14" ht="15" x14ac:dyDescent="0.35">
      <c r="M5778" s="27" t="s">
        <v>1367</v>
      </c>
      <c r="N5778" s="28">
        <v>10191.719999999999</v>
      </c>
    </row>
    <row r="5779" spans="13:14" ht="15" x14ac:dyDescent="0.35">
      <c r="M5779" s="27" t="s">
        <v>1349</v>
      </c>
      <c r="N5779" s="28">
        <v>419</v>
      </c>
    </row>
    <row r="5780" spans="13:14" ht="15" x14ac:dyDescent="0.35">
      <c r="M5780" s="27" t="s">
        <v>1366</v>
      </c>
      <c r="N5780" s="28">
        <v>10633.87</v>
      </c>
    </row>
    <row r="5781" spans="13:14" ht="15" x14ac:dyDescent="0.35">
      <c r="M5781" s="27" t="s">
        <v>1349</v>
      </c>
      <c r="N5781" s="28">
        <v>75.010000000000005</v>
      </c>
    </row>
    <row r="5782" spans="13:14" ht="15" x14ac:dyDescent="0.35">
      <c r="M5782" s="27" t="s">
        <v>1360</v>
      </c>
      <c r="N5782" s="28">
        <v>6210.88</v>
      </c>
    </row>
    <row r="5783" spans="13:14" ht="15" x14ac:dyDescent="0.35">
      <c r="M5783" s="27" t="s">
        <v>1365</v>
      </c>
      <c r="N5783" s="28">
        <v>5781.67</v>
      </c>
    </row>
    <row r="5784" spans="13:14" ht="15" x14ac:dyDescent="0.35">
      <c r="M5784" s="27" t="s">
        <v>1368</v>
      </c>
      <c r="N5784" s="28">
        <v>2124.91</v>
      </c>
    </row>
    <row r="5785" spans="13:14" ht="15" x14ac:dyDescent="0.35">
      <c r="M5785" s="27" t="s">
        <v>1375</v>
      </c>
      <c r="N5785" s="28">
        <v>3254.66</v>
      </c>
    </row>
    <row r="5786" spans="13:14" ht="15" x14ac:dyDescent="0.35">
      <c r="M5786" s="27" t="s">
        <v>1349</v>
      </c>
      <c r="N5786" s="28">
        <v>99.88</v>
      </c>
    </row>
    <row r="5787" spans="13:14" ht="15" x14ac:dyDescent="0.35">
      <c r="M5787" s="27" t="s">
        <v>1349</v>
      </c>
      <c r="N5787" s="28">
        <v>-32.85</v>
      </c>
    </row>
    <row r="5788" spans="13:14" ht="15" x14ac:dyDescent="0.35">
      <c r="M5788" s="27" t="s">
        <v>1361</v>
      </c>
      <c r="N5788" s="28">
        <v>3032.29</v>
      </c>
    </row>
    <row r="5789" spans="13:14" ht="15" x14ac:dyDescent="0.35">
      <c r="M5789" s="27" t="s">
        <v>1363</v>
      </c>
      <c r="N5789" s="28">
        <v>8160.19</v>
      </c>
    </row>
    <row r="5790" spans="13:14" ht="15" x14ac:dyDescent="0.35">
      <c r="M5790" s="27" t="s">
        <v>1369</v>
      </c>
      <c r="N5790" s="28">
        <v>4142.51</v>
      </c>
    </row>
    <row r="5791" spans="13:14" ht="15" x14ac:dyDescent="0.35">
      <c r="M5791" s="27" t="s">
        <v>1376</v>
      </c>
      <c r="N5791" s="28">
        <v>3486.26</v>
      </c>
    </row>
    <row r="5792" spans="13:14" ht="15" x14ac:dyDescent="0.35">
      <c r="M5792" s="27" t="s">
        <v>1354</v>
      </c>
      <c r="N5792" s="28">
        <v>13709.09</v>
      </c>
    </row>
    <row r="5793" spans="13:14" ht="15" x14ac:dyDescent="0.35">
      <c r="M5793" s="27" t="s">
        <v>1356</v>
      </c>
      <c r="N5793" s="28">
        <v>30332.12</v>
      </c>
    </row>
    <row r="5794" spans="13:14" ht="15" x14ac:dyDescent="0.35">
      <c r="M5794" s="27" t="s">
        <v>1358</v>
      </c>
      <c r="N5794" s="28">
        <v>2975.27</v>
      </c>
    </row>
    <row r="5795" spans="13:14" ht="15" x14ac:dyDescent="0.35">
      <c r="M5795" s="27" t="s">
        <v>1352</v>
      </c>
      <c r="N5795" s="28">
        <v>442.4</v>
      </c>
    </row>
    <row r="5796" spans="13:14" ht="15" x14ac:dyDescent="0.35">
      <c r="M5796" s="27" t="s">
        <v>1373</v>
      </c>
      <c r="N5796" s="28">
        <v>9910.85</v>
      </c>
    </row>
    <row r="5797" spans="13:14" ht="15" x14ac:dyDescent="0.35">
      <c r="M5797" s="27" t="s">
        <v>1357</v>
      </c>
      <c r="N5797" s="28">
        <v>2903.58</v>
      </c>
    </row>
    <row r="5798" spans="13:14" ht="15" x14ac:dyDescent="0.35">
      <c r="M5798" s="27" t="s">
        <v>1370</v>
      </c>
      <c r="N5798" s="28">
        <v>7110.36</v>
      </c>
    </row>
    <row r="5799" spans="13:14" ht="15" x14ac:dyDescent="0.35">
      <c r="M5799" s="27" t="s">
        <v>1372</v>
      </c>
      <c r="N5799" s="28">
        <v>5862.53</v>
      </c>
    </row>
    <row r="5800" spans="13:14" ht="15" x14ac:dyDescent="0.35">
      <c r="M5800" s="27" t="s">
        <v>1347</v>
      </c>
      <c r="N5800" s="28">
        <v>7714.7</v>
      </c>
    </row>
    <row r="5801" spans="13:14" ht="15" x14ac:dyDescent="0.35">
      <c r="M5801" s="27" t="s">
        <v>1374</v>
      </c>
      <c r="N5801" s="28">
        <v>5713.52</v>
      </c>
    </row>
    <row r="5802" spans="13:14" ht="15" x14ac:dyDescent="0.35">
      <c r="M5802" s="27" t="s">
        <v>1371</v>
      </c>
      <c r="N5802" s="28">
        <v>5756.83</v>
      </c>
    </row>
    <row r="5803" spans="13:14" ht="15" x14ac:dyDescent="0.35">
      <c r="M5803" s="27" t="s">
        <v>1377</v>
      </c>
      <c r="N5803" s="28">
        <v>41500</v>
      </c>
    </row>
    <row r="5804" spans="13:14" ht="15" x14ac:dyDescent="0.35">
      <c r="M5804" s="27" t="s">
        <v>1294</v>
      </c>
      <c r="N5804" s="28">
        <v>29650</v>
      </c>
    </row>
    <row r="5805" spans="13:14" ht="15" x14ac:dyDescent="0.35">
      <c r="M5805" s="27" t="s">
        <v>1380</v>
      </c>
      <c r="N5805" s="28">
        <v>9661.06</v>
      </c>
    </row>
    <row r="5806" spans="13:14" ht="15" x14ac:dyDescent="0.35">
      <c r="M5806" s="27" t="s">
        <v>1322</v>
      </c>
      <c r="N5806" s="28">
        <v>15361.5</v>
      </c>
    </row>
    <row r="5807" spans="13:14" ht="15" x14ac:dyDescent="0.35">
      <c r="M5807" s="27" t="s">
        <v>1382</v>
      </c>
      <c r="N5807" s="28">
        <v>1578.92</v>
      </c>
    </row>
    <row r="5808" spans="13:14" ht="15" x14ac:dyDescent="0.35">
      <c r="M5808" s="27" t="s">
        <v>1385</v>
      </c>
      <c r="N5808" s="28">
        <v>6750</v>
      </c>
    </row>
    <row r="5809" spans="13:14" ht="15" x14ac:dyDescent="0.35">
      <c r="M5809" s="27" t="s">
        <v>1379</v>
      </c>
      <c r="N5809" s="28">
        <v>7470</v>
      </c>
    </row>
    <row r="5810" spans="13:14" ht="15" x14ac:dyDescent="0.35">
      <c r="M5810" s="27" t="s">
        <v>1381</v>
      </c>
      <c r="N5810" s="28">
        <v>13872.25</v>
      </c>
    </row>
    <row r="5811" spans="13:14" ht="15" x14ac:dyDescent="0.35">
      <c r="M5811" s="27" t="s">
        <v>1383</v>
      </c>
      <c r="N5811" s="28">
        <v>3819.2</v>
      </c>
    </row>
    <row r="5812" spans="13:14" ht="15" x14ac:dyDescent="0.35">
      <c r="M5812" s="27" t="s">
        <v>1343</v>
      </c>
      <c r="N5812" s="28">
        <v>30000</v>
      </c>
    </row>
    <row r="5813" spans="13:14" ht="15" x14ac:dyDescent="0.35">
      <c r="M5813" s="27" t="s">
        <v>1379</v>
      </c>
      <c r="N5813" s="28">
        <v>7470</v>
      </c>
    </row>
    <row r="5814" spans="13:14" ht="15" x14ac:dyDescent="0.35">
      <c r="M5814" s="27" t="s">
        <v>1384</v>
      </c>
      <c r="N5814" s="28">
        <v>796.74</v>
      </c>
    </row>
    <row r="5815" spans="13:14" ht="15" x14ac:dyDescent="0.35">
      <c r="M5815" s="27" t="s">
        <v>1322</v>
      </c>
      <c r="N5815" s="28">
        <v>21425.25</v>
      </c>
    </row>
    <row r="5816" spans="13:14" ht="15" x14ac:dyDescent="0.35">
      <c r="M5816" s="27" t="s">
        <v>1391</v>
      </c>
      <c r="N5816" s="28">
        <v>99.99</v>
      </c>
    </row>
    <row r="5817" spans="13:14" ht="15" x14ac:dyDescent="0.35">
      <c r="M5817" s="27" t="s">
        <v>1391</v>
      </c>
      <c r="N5817" s="28">
        <v>345.09</v>
      </c>
    </row>
    <row r="5818" spans="13:14" ht="15" x14ac:dyDescent="0.35">
      <c r="M5818" s="27" t="s">
        <v>1391</v>
      </c>
      <c r="N5818" s="28">
        <v>140.82</v>
      </c>
    </row>
    <row r="5819" spans="13:14" ht="15" x14ac:dyDescent="0.35">
      <c r="M5819" s="27" t="s">
        <v>1391</v>
      </c>
      <c r="N5819" s="28">
        <v>155.12</v>
      </c>
    </row>
    <row r="5820" spans="13:14" ht="15" x14ac:dyDescent="0.35">
      <c r="M5820" s="27" t="s">
        <v>1391</v>
      </c>
      <c r="N5820" s="28">
        <v>679.65</v>
      </c>
    </row>
    <row r="5821" spans="13:14" ht="15" x14ac:dyDescent="0.35">
      <c r="M5821" s="27" t="s">
        <v>1391</v>
      </c>
      <c r="N5821" s="28">
        <v>407.11</v>
      </c>
    </row>
    <row r="5822" spans="13:14" ht="15" x14ac:dyDescent="0.35">
      <c r="M5822" s="27" t="s">
        <v>1391</v>
      </c>
      <c r="N5822" s="28">
        <v>189.49</v>
      </c>
    </row>
    <row r="5823" spans="13:14" ht="15" x14ac:dyDescent="0.35">
      <c r="M5823" s="27" t="s">
        <v>1391</v>
      </c>
      <c r="N5823" s="28">
        <v>327.93</v>
      </c>
    </row>
    <row r="5824" spans="13:14" ht="15" x14ac:dyDescent="0.35">
      <c r="M5824" s="27" t="s">
        <v>1391</v>
      </c>
      <c r="N5824" s="28">
        <v>730.2</v>
      </c>
    </row>
    <row r="5825" spans="13:14" ht="15" x14ac:dyDescent="0.35">
      <c r="M5825" s="27" t="s">
        <v>1391</v>
      </c>
      <c r="N5825" s="28">
        <v>123.46</v>
      </c>
    </row>
    <row r="5826" spans="13:14" ht="15" x14ac:dyDescent="0.35">
      <c r="M5826" s="27" t="s">
        <v>1391</v>
      </c>
      <c r="N5826" s="28">
        <v>119.36</v>
      </c>
    </row>
    <row r="5827" spans="13:14" ht="15" x14ac:dyDescent="0.35">
      <c r="M5827" s="27" t="s">
        <v>1377</v>
      </c>
      <c r="N5827" s="28">
        <v>698400</v>
      </c>
    </row>
    <row r="5828" spans="13:14" ht="15" x14ac:dyDescent="0.35">
      <c r="M5828" s="27" t="s">
        <v>1391</v>
      </c>
      <c r="N5828" s="28">
        <v>57.99</v>
      </c>
    </row>
    <row r="5829" spans="13:14" ht="15" x14ac:dyDescent="0.35">
      <c r="M5829" s="27" t="s">
        <v>1391</v>
      </c>
      <c r="N5829" s="28">
        <v>808.2</v>
      </c>
    </row>
    <row r="5830" spans="13:14" ht="15" x14ac:dyDescent="0.35">
      <c r="M5830" s="27" t="s">
        <v>1390</v>
      </c>
      <c r="N5830" s="28">
        <v>899.12</v>
      </c>
    </row>
    <row r="5831" spans="13:14" ht="15" x14ac:dyDescent="0.35">
      <c r="M5831" s="27" t="s">
        <v>1390</v>
      </c>
      <c r="N5831" s="28">
        <v>1841.2</v>
      </c>
    </row>
    <row r="5832" spans="13:14" ht="15" x14ac:dyDescent="0.35">
      <c r="M5832" s="27" t="s">
        <v>1390</v>
      </c>
      <c r="N5832" s="28">
        <v>692.07</v>
      </c>
    </row>
    <row r="5833" spans="13:14" ht="15" x14ac:dyDescent="0.35">
      <c r="M5833" s="27" t="s">
        <v>1391</v>
      </c>
      <c r="N5833" s="28">
        <v>1930.34</v>
      </c>
    </row>
    <row r="5834" spans="13:14" ht="15" x14ac:dyDescent="0.35">
      <c r="M5834" s="27" t="s">
        <v>1390</v>
      </c>
      <c r="N5834" s="28">
        <v>714.78</v>
      </c>
    </row>
    <row r="5835" spans="13:14" ht="15" x14ac:dyDescent="0.35">
      <c r="M5835" s="27" t="s">
        <v>1391</v>
      </c>
      <c r="N5835" s="28">
        <v>1848.36</v>
      </c>
    </row>
    <row r="5836" spans="13:14" ht="15" x14ac:dyDescent="0.35">
      <c r="M5836" s="27" t="s">
        <v>1390</v>
      </c>
      <c r="N5836" s="28">
        <v>1140.04</v>
      </c>
    </row>
    <row r="5837" spans="13:14" ht="15" x14ac:dyDescent="0.35">
      <c r="M5837" s="27" t="s">
        <v>1390</v>
      </c>
      <c r="N5837" s="28">
        <v>985.86</v>
      </c>
    </row>
    <row r="5838" spans="13:14" ht="15" x14ac:dyDescent="0.35">
      <c r="M5838" s="27" t="s">
        <v>1391</v>
      </c>
      <c r="N5838" s="28">
        <v>2358.46</v>
      </c>
    </row>
    <row r="5839" spans="13:14" ht="15" x14ac:dyDescent="0.35">
      <c r="M5839" s="27" t="s">
        <v>1390</v>
      </c>
      <c r="N5839" s="28">
        <v>2191.7800000000002</v>
      </c>
    </row>
    <row r="5840" spans="13:14" ht="15" x14ac:dyDescent="0.35">
      <c r="M5840" s="27" t="s">
        <v>1390</v>
      </c>
      <c r="N5840" s="28">
        <v>769.37</v>
      </c>
    </row>
    <row r="5841" spans="13:14" ht="15" x14ac:dyDescent="0.35">
      <c r="M5841" s="27" t="s">
        <v>1390</v>
      </c>
      <c r="N5841" s="28">
        <v>1111.76</v>
      </c>
    </row>
    <row r="5842" spans="13:14" ht="15" x14ac:dyDescent="0.35">
      <c r="M5842" s="27" t="s">
        <v>1390</v>
      </c>
      <c r="N5842" s="28">
        <v>1477.08</v>
      </c>
    </row>
    <row r="5843" spans="13:14" ht="15" x14ac:dyDescent="0.35">
      <c r="M5843" s="27" t="s">
        <v>1390</v>
      </c>
      <c r="N5843" s="28">
        <v>1228.0999999999999</v>
      </c>
    </row>
    <row r="5844" spans="13:14" ht="15" x14ac:dyDescent="0.35">
      <c r="M5844" s="27" t="s">
        <v>1390</v>
      </c>
      <c r="N5844" s="28">
        <v>1210.98</v>
      </c>
    </row>
    <row r="5845" spans="13:14" ht="15" x14ac:dyDescent="0.35">
      <c r="M5845" s="27" t="s">
        <v>1390</v>
      </c>
      <c r="N5845" s="28">
        <v>521.37</v>
      </c>
    </row>
    <row r="5846" spans="13:14" ht="15" x14ac:dyDescent="0.35">
      <c r="M5846" s="27" t="s">
        <v>1390</v>
      </c>
      <c r="N5846" s="28">
        <v>568.41999999999996</v>
      </c>
    </row>
    <row r="5847" spans="13:14" ht="15" x14ac:dyDescent="0.35">
      <c r="M5847" s="27" t="s">
        <v>1390</v>
      </c>
      <c r="N5847" s="28">
        <v>780</v>
      </c>
    </row>
    <row r="5848" spans="13:14" ht="15" x14ac:dyDescent="0.35">
      <c r="M5848" s="27" t="s">
        <v>1390</v>
      </c>
      <c r="N5848" s="28">
        <v>1053.06</v>
      </c>
    </row>
    <row r="5849" spans="13:14" ht="15" x14ac:dyDescent="0.35">
      <c r="M5849" s="27" t="s">
        <v>1390</v>
      </c>
      <c r="N5849" s="28">
        <v>905.55</v>
      </c>
    </row>
    <row r="5850" spans="13:14" ht="15" x14ac:dyDescent="0.35">
      <c r="M5850" s="27" t="s">
        <v>1390</v>
      </c>
      <c r="N5850" s="28">
        <v>589.11</v>
      </c>
    </row>
    <row r="5851" spans="13:14" ht="15" x14ac:dyDescent="0.35">
      <c r="M5851" s="27" t="s">
        <v>1390</v>
      </c>
      <c r="N5851" s="28">
        <v>1853.72</v>
      </c>
    </row>
    <row r="5852" spans="13:14" ht="15" x14ac:dyDescent="0.35">
      <c r="M5852" s="27" t="s">
        <v>1390</v>
      </c>
      <c r="N5852" s="28">
        <v>355.74</v>
      </c>
    </row>
    <row r="5853" spans="13:14" ht="15" x14ac:dyDescent="0.35">
      <c r="M5853" s="27" t="s">
        <v>1390</v>
      </c>
      <c r="N5853" s="28">
        <v>886.59</v>
      </c>
    </row>
    <row r="5854" spans="13:14" ht="15" x14ac:dyDescent="0.35">
      <c r="M5854" s="27" t="s">
        <v>1418</v>
      </c>
      <c r="N5854" s="28">
        <v>1467.32</v>
      </c>
    </row>
    <row r="5855" spans="13:14" ht="15" x14ac:dyDescent="0.35">
      <c r="M5855" s="27" t="s">
        <v>1417</v>
      </c>
      <c r="N5855" s="28">
        <v>2265.48</v>
      </c>
    </row>
    <row r="5856" spans="13:14" ht="15" x14ac:dyDescent="0.35">
      <c r="M5856" s="27" t="s">
        <v>1418</v>
      </c>
      <c r="N5856" s="28">
        <v>720.41</v>
      </c>
    </row>
    <row r="5857" spans="13:14" ht="15" x14ac:dyDescent="0.35">
      <c r="M5857" s="27" t="s">
        <v>1418</v>
      </c>
      <c r="N5857" s="28">
        <v>1150.99</v>
      </c>
    </row>
    <row r="5858" spans="13:14" ht="15" x14ac:dyDescent="0.35">
      <c r="M5858" s="27" t="s">
        <v>1418</v>
      </c>
      <c r="N5858" s="28">
        <v>819.93</v>
      </c>
    </row>
    <row r="5859" spans="13:14" ht="15" x14ac:dyDescent="0.35">
      <c r="M5859" s="27" t="s">
        <v>1418</v>
      </c>
      <c r="N5859" s="28">
        <v>1573.4</v>
      </c>
    </row>
    <row r="5860" spans="13:14" ht="15" x14ac:dyDescent="0.35">
      <c r="M5860" s="27" t="s">
        <v>1418</v>
      </c>
      <c r="N5860" s="28">
        <v>1899.76</v>
      </c>
    </row>
    <row r="5861" spans="13:14" ht="15" x14ac:dyDescent="0.35">
      <c r="M5861" s="27" t="s">
        <v>1418</v>
      </c>
      <c r="N5861" s="28">
        <v>732.97</v>
      </c>
    </row>
    <row r="5862" spans="13:14" ht="15" x14ac:dyDescent="0.35">
      <c r="M5862" s="27" t="s">
        <v>1418</v>
      </c>
      <c r="N5862" s="28">
        <v>888.14</v>
      </c>
    </row>
    <row r="5863" spans="13:14" ht="15" x14ac:dyDescent="0.35">
      <c r="M5863" s="27" t="s">
        <v>1418</v>
      </c>
      <c r="N5863" s="28">
        <v>1307.05</v>
      </c>
    </row>
    <row r="5864" spans="13:14" ht="15" x14ac:dyDescent="0.35">
      <c r="M5864" s="27" t="s">
        <v>1391</v>
      </c>
      <c r="N5864" s="28">
        <v>201.11</v>
      </c>
    </row>
    <row r="5865" spans="13:14" ht="15" x14ac:dyDescent="0.35">
      <c r="M5865" s="27" t="s">
        <v>1391</v>
      </c>
      <c r="N5865" s="28">
        <v>321.66000000000003</v>
      </c>
    </row>
    <row r="5866" spans="13:14" ht="15" x14ac:dyDescent="0.35">
      <c r="M5866" s="27" t="s">
        <v>1391</v>
      </c>
      <c r="N5866" s="28">
        <v>1142.8599999999999</v>
      </c>
    </row>
    <row r="5867" spans="13:14" ht="15" x14ac:dyDescent="0.35">
      <c r="M5867" s="27" t="s">
        <v>1424</v>
      </c>
      <c r="N5867" s="28">
        <v>8652.5</v>
      </c>
    </row>
    <row r="5868" spans="13:14" ht="15" x14ac:dyDescent="0.35">
      <c r="M5868" s="27" t="s">
        <v>1391</v>
      </c>
      <c r="N5868" s="28">
        <v>381.64</v>
      </c>
    </row>
    <row r="5869" spans="13:14" ht="15" x14ac:dyDescent="0.35">
      <c r="M5869" s="27" t="s">
        <v>1391</v>
      </c>
      <c r="N5869" s="28">
        <v>782.17</v>
      </c>
    </row>
    <row r="5870" spans="13:14" ht="15" x14ac:dyDescent="0.35">
      <c r="M5870" s="27" t="s">
        <v>1404</v>
      </c>
      <c r="N5870" s="28">
        <v>11578.03</v>
      </c>
    </row>
    <row r="5871" spans="13:14" ht="15" x14ac:dyDescent="0.35">
      <c r="M5871" s="27" t="s">
        <v>1407</v>
      </c>
      <c r="N5871" s="28">
        <v>6075.86</v>
      </c>
    </row>
    <row r="5872" spans="13:14" ht="15" x14ac:dyDescent="0.35">
      <c r="M5872" s="27" t="s">
        <v>1415</v>
      </c>
      <c r="N5872" s="28">
        <v>4582.82</v>
      </c>
    </row>
    <row r="5873" spans="13:14" ht="15" x14ac:dyDescent="0.35">
      <c r="M5873" s="27" t="s">
        <v>1391</v>
      </c>
      <c r="N5873" s="28">
        <v>702.31</v>
      </c>
    </row>
    <row r="5874" spans="13:14" ht="15" x14ac:dyDescent="0.35">
      <c r="M5874" s="27" t="s">
        <v>1406</v>
      </c>
      <c r="N5874" s="28">
        <v>2737.23</v>
      </c>
    </row>
    <row r="5875" spans="13:14" ht="15" x14ac:dyDescent="0.35">
      <c r="M5875" s="27" t="s">
        <v>1419</v>
      </c>
      <c r="N5875" s="28">
        <v>2725.91</v>
      </c>
    </row>
    <row r="5876" spans="13:14" ht="15" x14ac:dyDescent="0.35">
      <c r="M5876" s="27" t="s">
        <v>1391</v>
      </c>
      <c r="N5876" s="28">
        <v>990</v>
      </c>
    </row>
    <row r="5877" spans="13:14" ht="15" x14ac:dyDescent="0.35">
      <c r="M5877" s="27" t="s">
        <v>1391</v>
      </c>
      <c r="N5877" s="28">
        <v>842</v>
      </c>
    </row>
    <row r="5878" spans="13:14" ht="15" x14ac:dyDescent="0.35">
      <c r="M5878" s="27" t="s">
        <v>1391</v>
      </c>
      <c r="N5878" s="28">
        <v>796.53</v>
      </c>
    </row>
    <row r="5879" spans="13:14" ht="15" x14ac:dyDescent="0.35">
      <c r="M5879" s="27" t="s">
        <v>1400</v>
      </c>
      <c r="N5879" s="28">
        <v>22100.36</v>
      </c>
    </row>
    <row r="5880" spans="13:14" ht="15" x14ac:dyDescent="0.35">
      <c r="M5880" s="27" t="s">
        <v>1401</v>
      </c>
      <c r="N5880" s="28">
        <v>26034.99</v>
      </c>
    </row>
    <row r="5881" spans="13:14" ht="15" x14ac:dyDescent="0.35">
      <c r="M5881" s="27" t="s">
        <v>1405</v>
      </c>
      <c r="N5881" s="28">
        <v>8018.29</v>
      </c>
    </row>
    <row r="5882" spans="13:14" ht="15" x14ac:dyDescent="0.35">
      <c r="M5882" s="27" t="s">
        <v>1391</v>
      </c>
      <c r="N5882" s="28">
        <v>3470.23</v>
      </c>
    </row>
    <row r="5883" spans="13:14" ht="15" x14ac:dyDescent="0.35">
      <c r="M5883" s="27" t="s">
        <v>1416</v>
      </c>
      <c r="N5883" s="28">
        <v>4758.84</v>
      </c>
    </row>
    <row r="5884" spans="13:14" ht="15" x14ac:dyDescent="0.35">
      <c r="M5884" s="27" t="s">
        <v>1430</v>
      </c>
      <c r="N5884" s="28">
        <v>6468.38</v>
      </c>
    </row>
    <row r="5885" spans="13:14" ht="15" x14ac:dyDescent="0.35">
      <c r="M5885" s="27" t="s">
        <v>1413</v>
      </c>
      <c r="N5885" s="28">
        <v>10514.18</v>
      </c>
    </row>
    <row r="5886" spans="13:14" ht="15" x14ac:dyDescent="0.35">
      <c r="M5886" s="27" t="s">
        <v>1390</v>
      </c>
      <c r="N5886" s="28">
        <v>37.520000000000003</v>
      </c>
    </row>
    <row r="5887" spans="13:14" ht="15" x14ac:dyDescent="0.35">
      <c r="M5887" s="27" t="s">
        <v>1434</v>
      </c>
      <c r="N5887" s="28">
        <v>1814.71</v>
      </c>
    </row>
    <row r="5888" spans="13:14" ht="15" x14ac:dyDescent="0.35">
      <c r="M5888" s="27" t="s">
        <v>1391</v>
      </c>
      <c r="N5888" s="28">
        <v>322</v>
      </c>
    </row>
    <row r="5889" spans="13:14" ht="15" x14ac:dyDescent="0.35">
      <c r="M5889" s="27" t="s">
        <v>1390</v>
      </c>
      <c r="N5889" s="28">
        <v>247</v>
      </c>
    </row>
    <row r="5890" spans="13:14" ht="15" x14ac:dyDescent="0.35">
      <c r="M5890" s="27" t="s">
        <v>1391</v>
      </c>
      <c r="N5890" s="28">
        <v>302.22000000000003</v>
      </c>
    </row>
    <row r="5891" spans="13:14" ht="15" x14ac:dyDescent="0.35">
      <c r="M5891" s="27" t="s">
        <v>1391</v>
      </c>
      <c r="N5891" s="28">
        <v>168.92</v>
      </c>
    </row>
    <row r="5892" spans="13:14" ht="15" x14ac:dyDescent="0.35">
      <c r="M5892" s="27" t="s">
        <v>1391</v>
      </c>
      <c r="N5892" s="28">
        <v>716.07</v>
      </c>
    </row>
    <row r="5893" spans="13:14" ht="15" x14ac:dyDescent="0.35">
      <c r="M5893" s="27" t="s">
        <v>1390</v>
      </c>
      <c r="N5893" s="28">
        <v>103</v>
      </c>
    </row>
    <row r="5894" spans="13:14" ht="15" x14ac:dyDescent="0.35">
      <c r="M5894" s="27" t="s">
        <v>1418</v>
      </c>
      <c r="N5894" s="28">
        <v>2177.1999999999998</v>
      </c>
    </row>
    <row r="5895" spans="13:14" ht="15" x14ac:dyDescent="0.35">
      <c r="M5895" s="27" t="s">
        <v>1391</v>
      </c>
      <c r="N5895" s="28">
        <v>1146.2</v>
      </c>
    </row>
    <row r="5896" spans="13:14" ht="15" x14ac:dyDescent="0.35">
      <c r="M5896" s="27" t="s">
        <v>1391</v>
      </c>
      <c r="N5896" s="28">
        <v>185.05</v>
      </c>
    </row>
    <row r="5897" spans="13:14" ht="15" x14ac:dyDescent="0.35">
      <c r="M5897" s="27" t="s">
        <v>1390</v>
      </c>
      <c r="N5897" s="28">
        <v>6.28</v>
      </c>
    </row>
    <row r="5898" spans="13:14" ht="15" x14ac:dyDescent="0.35">
      <c r="M5898" s="27" t="s">
        <v>1391</v>
      </c>
      <c r="N5898" s="28">
        <v>61</v>
      </c>
    </row>
    <row r="5899" spans="13:14" ht="15" x14ac:dyDescent="0.35">
      <c r="M5899" s="27" t="s">
        <v>1390</v>
      </c>
      <c r="N5899" s="28">
        <v>204.74</v>
      </c>
    </row>
    <row r="5900" spans="13:14" ht="15" x14ac:dyDescent="0.35">
      <c r="M5900" s="27" t="s">
        <v>1425</v>
      </c>
      <c r="N5900" s="28">
        <v>17433</v>
      </c>
    </row>
    <row r="5901" spans="13:14" ht="15" x14ac:dyDescent="0.35">
      <c r="M5901" s="27" t="s">
        <v>1425</v>
      </c>
      <c r="N5901" s="28">
        <v>3855.38</v>
      </c>
    </row>
    <row r="5902" spans="13:14" ht="15" x14ac:dyDescent="0.35">
      <c r="M5902" s="27" t="s">
        <v>1391</v>
      </c>
      <c r="N5902" s="28">
        <v>853.13</v>
      </c>
    </row>
    <row r="5903" spans="13:14" ht="15" x14ac:dyDescent="0.35">
      <c r="M5903" s="27" t="s">
        <v>1290</v>
      </c>
      <c r="N5903" s="28">
        <v>133220.85</v>
      </c>
    </row>
    <row r="5904" spans="13:14" ht="15" x14ac:dyDescent="0.35">
      <c r="M5904" s="27" t="s">
        <v>1391</v>
      </c>
      <c r="N5904" s="28">
        <v>851.62</v>
      </c>
    </row>
    <row r="5905" spans="13:14" ht="15" x14ac:dyDescent="0.35">
      <c r="M5905" s="27" t="s">
        <v>1391</v>
      </c>
      <c r="N5905" s="28">
        <v>437.4</v>
      </c>
    </row>
    <row r="5906" spans="13:14" ht="15" x14ac:dyDescent="0.35">
      <c r="M5906" s="27" t="s">
        <v>1391</v>
      </c>
      <c r="N5906" s="28">
        <v>596.92999999999995</v>
      </c>
    </row>
    <row r="5907" spans="13:14" ht="15" x14ac:dyDescent="0.35">
      <c r="M5907" s="27" t="s">
        <v>1391</v>
      </c>
      <c r="N5907" s="28">
        <v>1712</v>
      </c>
    </row>
    <row r="5908" spans="13:14" ht="15" x14ac:dyDescent="0.35">
      <c r="M5908" s="27" t="s">
        <v>1438</v>
      </c>
      <c r="N5908" s="28">
        <v>23090.13</v>
      </c>
    </row>
    <row r="5909" spans="13:14" ht="15" x14ac:dyDescent="0.35">
      <c r="M5909" s="27" t="s">
        <v>1391</v>
      </c>
      <c r="N5909" s="28">
        <v>916.02</v>
      </c>
    </row>
    <row r="5910" spans="13:14" ht="15" x14ac:dyDescent="0.35">
      <c r="M5910" s="27" t="s">
        <v>1393</v>
      </c>
      <c r="N5910" s="28">
        <v>67353.47</v>
      </c>
    </row>
    <row r="5911" spans="13:14" ht="15" x14ac:dyDescent="0.35">
      <c r="M5911" s="27" t="s">
        <v>1437</v>
      </c>
      <c r="N5911" s="28">
        <v>59602.94</v>
      </c>
    </row>
    <row r="5912" spans="13:14" ht="15" x14ac:dyDescent="0.35">
      <c r="M5912" s="27" t="s">
        <v>1432</v>
      </c>
      <c r="N5912" s="28">
        <v>12638.81</v>
      </c>
    </row>
    <row r="5913" spans="13:14" ht="15" x14ac:dyDescent="0.35">
      <c r="M5913" s="27" t="s">
        <v>1293</v>
      </c>
      <c r="N5913" s="28">
        <v>8195.84</v>
      </c>
    </row>
    <row r="5914" spans="13:14" ht="15" x14ac:dyDescent="0.35">
      <c r="M5914" s="27" t="s">
        <v>1292</v>
      </c>
      <c r="N5914" s="28">
        <v>10894.8</v>
      </c>
    </row>
    <row r="5915" spans="13:14" ht="15" x14ac:dyDescent="0.35">
      <c r="M5915" s="27" t="s">
        <v>1391</v>
      </c>
      <c r="N5915" s="28">
        <v>187.66</v>
      </c>
    </row>
    <row r="5916" spans="13:14" ht="15" x14ac:dyDescent="0.35">
      <c r="M5916" s="27" t="s">
        <v>1388</v>
      </c>
      <c r="N5916" s="28">
        <v>74769.240000000005</v>
      </c>
    </row>
    <row r="5917" spans="13:14" ht="15" x14ac:dyDescent="0.35">
      <c r="M5917" s="27" t="s">
        <v>1391</v>
      </c>
      <c r="N5917" s="28">
        <v>350.79</v>
      </c>
    </row>
    <row r="5918" spans="13:14" ht="15" x14ac:dyDescent="0.35">
      <c r="M5918" s="27" t="s">
        <v>1429</v>
      </c>
      <c r="N5918" s="28">
        <v>3316.1</v>
      </c>
    </row>
    <row r="5919" spans="13:14" ht="15" x14ac:dyDescent="0.35">
      <c r="M5919" s="27" t="s">
        <v>1421</v>
      </c>
      <c r="N5919" s="28">
        <v>5767.37</v>
      </c>
    </row>
    <row r="5920" spans="13:14" ht="15" x14ac:dyDescent="0.35">
      <c r="M5920" s="27" t="s">
        <v>1408</v>
      </c>
      <c r="N5920" s="28">
        <v>17149.580000000002</v>
      </c>
    </row>
    <row r="5921" spans="13:14" ht="15" x14ac:dyDescent="0.35">
      <c r="M5921" s="27" t="s">
        <v>1391</v>
      </c>
      <c r="N5921" s="28">
        <v>274.39999999999998</v>
      </c>
    </row>
    <row r="5922" spans="13:14" ht="15" x14ac:dyDescent="0.35">
      <c r="M5922" s="27" t="s">
        <v>1289</v>
      </c>
      <c r="N5922" s="28">
        <v>36759.24</v>
      </c>
    </row>
    <row r="5923" spans="13:14" ht="15" x14ac:dyDescent="0.35">
      <c r="M5923" s="27" t="s">
        <v>1417</v>
      </c>
      <c r="N5923" s="28">
        <v>618.79999999999995</v>
      </c>
    </row>
    <row r="5924" spans="13:14" ht="15" x14ac:dyDescent="0.35">
      <c r="M5924" s="27" t="s">
        <v>1417</v>
      </c>
      <c r="N5924" s="28">
        <v>1803.02</v>
      </c>
    </row>
    <row r="5925" spans="13:14" ht="15" x14ac:dyDescent="0.35">
      <c r="M5925" s="27" t="s">
        <v>1417</v>
      </c>
      <c r="N5925" s="28">
        <v>981.55</v>
      </c>
    </row>
    <row r="5926" spans="13:14" ht="15" x14ac:dyDescent="0.35">
      <c r="M5926" s="27" t="s">
        <v>1417</v>
      </c>
      <c r="N5926" s="28">
        <v>1059</v>
      </c>
    </row>
    <row r="5927" spans="13:14" ht="15" x14ac:dyDescent="0.35">
      <c r="M5927" s="27" t="s">
        <v>1418</v>
      </c>
      <c r="N5927" s="28">
        <v>1715.54</v>
      </c>
    </row>
    <row r="5928" spans="13:14" ht="15" x14ac:dyDescent="0.35">
      <c r="M5928" s="27" t="s">
        <v>1391</v>
      </c>
      <c r="N5928" s="28">
        <v>693</v>
      </c>
    </row>
    <row r="5929" spans="13:14" ht="15" x14ac:dyDescent="0.35">
      <c r="M5929" s="27" t="s">
        <v>1288</v>
      </c>
      <c r="N5929" s="28">
        <v>48110.61</v>
      </c>
    </row>
    <row r="5930" spans="13:14" ht="15" x14ac:dyDescent="0.35">
      <c r="M5930" s="27" t="s">
        <v>1433</v>
      </c>
      <c r="N5930" s="28">
        <v>14875</v>
      </c>
    </row>
    <row r="5931" spans="13:14" ht="15" x14ac:dyDescent="0.35">
      <c r="M5931" s="27" t="s">
        <v>1417</v>
      </c>
      <c r="N5931" s="28">
        <v>1371.82</v>
      </c>
    </row>
    <row r="5932" spans="13:14" ht="15" x14ac:dyDescent="0.35">
      <c r="M5932" s="27" t="s">
        <v>1423</v>
      </c>
      <c r="N5932" s="28">
        <v>4279.75</v>
      </c>
    </row>
    <row r="5933" spans="13:14" ht="15" x14ac:dyDescent="0.35">
      <c r="M5933" s="27" t="s">
        <v>1291</v>
      </c>
      <c r="N5933" s="28">
        <v>72123.5</v>
      </c>
    </row>
    <row r="5934" spans="13:14" x14ac:dyDescent="0.2">
      <c r="M5934" s="16" t="s">
        <v>1427</v>
      </c>
      <c r="N5934" s="13">
        <v>83332</v>
      </c>
    </row>
    <row r="5935" spans="13:14" x14ac:dyDescent="0.2">
      <c r="M5935" s="16" t="s">
        <v>1420</v>
      </c>
      <c r="N5935" s="13">
        <v>2310.4699999999998</v>
      </c>
    </row>
    <row r="5936" spans="13:14" x14ac:dyDescent="0.2">
      <c r="M5936" s="16" t="s">
        <v>1379</v>
      </c>
      <c r="N5936" s="13">
        <v>7470</v>
      </c>
    </row>
    <row r="5937" spans="13:14" x14ac:dyDescent="0.2">
      <c r="M5937" s="16" t="s">
        <v>1426</v>
      </c>
      <c r="N5937" s="13">
        <v>750</v>
      </c>
    </row>
    <row r="5938" spans="13:14" x14ac:dyDescent="0.2">
      <c r="M5938" s="16" t="s">
        <v>1395</v>
      </c>
      <c r="N5938" s="13">
        <v>53083.01</v>
      </c>
    </row>
    <row r="5939" spans="13:14" x14ac:dyDescent="0.2">
      <c r="M5939" s="16" t="s">
        <v>1391</v>
      </c>
      <c r="N5939" s="13">
        <v>211.66</v>
      </c>
    </row>
    <row r="5940" spans="13:14" x14ac:dyDescent="0.2">
      <c r="M5940" s="16" t="s">
        <v>1391</v>
      </c>
      <c r="N5940" s="13">
        <v>149.27000000000001</v>
      </c>
    </row>
    <row r="5941" spans="13:14" x14ac:dyDescent="0.2">
      <c r="M5941" s="16" t="s">
        <v>1391</v>
      </c>
      <c r="N5941" s="13">
        <v>395.71</v>
      </c>
    </row>
    <row r="5942" spans="13:14" x14ac:dyDescent="0.2">
      <c r="M5942" s="16" t="s">
        <v>1391</v>
      </c>
      <c r="N5942" s="13">
        <v>144.94</v>
      </c>
    </row>
    <row r="5943" spans="13:14" x14ac:dyDescent="0.2">
      <c r="M5943" s="16" t="s">
        <v>1290</v>
      </c>
      <c r="N5943" s="13">
        <v>13945.85</v>
      </c>
    </row>
    <row r="5944" spans="13:14" x14ac:dyDescent="0.2">
      <c r="M5944" s="16" t="s">
        <v>1391</v>
      </c>
      <c r="N5944" s="13">
        <v>150.97</v>
      </c>
    </row>
    <row r="5945" spans="13:14" x14ac:dyDescent="0.2">
      <c r="M5945" s="16" t="s">
        <v>1417</v>
      </c>
      <c r="N5945" s="13">
        <v>707.41</v>
      </c>
    </row>
    <row r="5946" spans="13:14" x14ac:dyDescent="0.2">
      <c r="M5946" s="16" t="s">
        <v>1417</v>
      </c>
      <c r="N5946" s="13">
        <v>363.8</v>
      </c>
    </row>
    <row r="5947" spans="13:14" x14ac:dyDescent="0.2">
      <c r="M5947" s="16" t="s">
        <v>1417</v>
      </c>
      <c r="N5947" s="13">
        <v>1399.05</v>
      </c>
    </row>
    <row r="5948" spans="13:14" x14ac:dyDescent="0.2">
      <c r="M5948" s="16" t="s">
        <v>1391</v>
      </c>
      <c r="N5948" s="13">
        <v>584.25</v>
      </c>
    </row>
    <row r="5949" spans="13:14" x14ac:dyDescent="0.2">
      <c r="M5949" s="16" t="s">
        <v>1391</v>
      </c>
      <c r="N5949" s="13">
        <v>175.35</v>
      </c>
    </row>
    <row r="5950" spans="13:14" x14ac:dyDescent="0.2">
      <c r="M5950" s="16" t="s">
        <v>1292</v>
      </c>
      <c r="N5950" s="13">
        <v>27496.400000000001</v>
      </c>
    </row>
    <row r="5951" spans="13:14" x14ac:dyDescent="0.2">
      <c r="M5951" s="16" t="s">
        <v>1293</v>
      </c>
      <c r="N5951" s="13">
        <v>24156.16</v>
      </c>
    </row>
    <row r="5952" spans="13:14" x14ac:dyDescent="0.2">
      <c r="M5952" s="16" t="s">
        <v>1396</v>
      </c>
      <c r="N5952" s="13">
        <v>61335.12</v>
      </c>
    </row>
    <row r="5953" spans="13:14" x14ac:dyDescent="0.2">
      <c r="M5953" s="16" t="s">
        <v>1422</v>
      </c>
      <c r="N5953" s="13">
        <v>8077.43</v>
      </c>
    </row>
    <row r="5954" spans="13:14" x14ac:dyDescent="0.2">
      <c r="M5954" s="16" t="s">
        <v>1391</v>
      </c>
      <c r="N5954" s="13">
        <v>144.61000000000001</v>
      </c>
    </row>
    <row r="5955" spans="13:14" x14ac:dyDescent="0.2">
      <c r="M5955" s="16" t="s">
        <v>1431</v>
      </c>
      <c r="N5955" s="13">
        <v>7806.97</v>
      </c>
    </row>
    <row r="5956" spans="13:14" x14ac:dyDescent="0.2">
      <c r="M5956" s="16" t="s">
        <v>1428</v>
      </c>
      <c r="N5956" s="13">
        <v>6411.5</v>
      </c>
    </row>
    <row r="5957" spans="13:14" x14ac:dyDescent="0.2">
      <c r="M5957" s="16" t="s">
        <v>1391</v>
      </c>
      <c r="N5957" s="13">
        <v>235.31</v>
      </c>
    </row>
    <row r="5958" spans="13:14" x14ac:dyDescent="0.2">
      <c r="M5958" s="16" t="s">
        <v>1391</v>
      </c>
      <c r="N5958" s="13">
        <v>182.55</v>
      </c>
    </row>
    <row r="5959" spans="13:14" x14ac:dyDescent="0.2">
      <c r="M5959" s="16" t="s">
        <v>1391</v>
      </c>
      <c r="N5959" s="13">
        <v>200.67</v>
      </c>
    </row>
    <row r="5960" spans="13:14" x14ac:dyDescent="0.2">
      <c r="M5960" s="16" t="s">
        <v>1435</v>
      </c>
      <c r="N5960" s="13">
        <v>14943</v>
      </c>
    </row>
    <row r="5961" spans="13:14" x14ac:dyDescent="0.2">
      <c r="M5961" s="16" t="s">
        <v>1393</v>
      </c>
      <c r="N5961" s="13">
        <v>50717.4</v>
      </c>
    </row>
    <row r="5962" spans="13:14" x14ac:dyDescent="0.2">
      <c r="M5962" s="16" t="s">
        <v>1398</v>
      </c>
      <c r="N5962" s="13">
        <v>16120</v>
      </c>
    </row>
    <row r="5963" spans="13:14" x14ac:dyDescent="0.2">
      <c r="M5963" s="16" t="s">
        <v>1379</v>
      </c>
      <c r="N5963" s="13">
        <v>7470</v>
      </c>
    </row>
    <row r="5964" spans="13:14" x14ac:dyDescent="0.2">
      <c r="M5964" s="16" t="s">
        <v>1391</v>
      </c>
      <c r="N5964" s="13">
        <v>256.45999999999998</v>
      </c>
    </row>
    <row r="5965" spans="13:14" x14ac:dyDescent="0.2">
      <c r="M5965" s="16" t="s">
        <v>1414</v>
      </c>
      <c r="N5965" s="13">
        <v>5198.7299999999996</v>
      </c>
    </row>
    <row r="5966" spans="13:14" x14ac:dyDescent="0.2">
      <c r="M5966" s="16" t="s">
        <v>1391</v>
      </c>
      <c r="N5966" s="13">
        <v>473.31</v>
      </c>
    </row>
    <row r="5967" spans="13:14" x14ac:dyDescent="0.2">
      <c r="M5967" s="16" t="s">
        <v>1394</v>
      </c>
      <c r="N5967" s="13">
        <v>429.49</v>
      </c>
    </row>
    <row r="5968" spans="13:14" x14ac:dyDescent="0.2">
      <c r="M5968" s="16" t="s">
        <v>1411</v>
      </c>
      <c r="N5968" s="13">
        <v>67628.5</v>
      </c>
    </row>
    <row r="5969" spans="13:14" x14ac:dyDescent="0.2">
      <c r="M5969" s="16" t="s">
        <v>1291</v>
      </c>
      <c r="N5969" s="13">
        <v>45330</v>
      </c>
    </row>
    <row r="5970" spans="13:14" x14ac:dyDescent="0.2">
      <c r="M5970" s="16" t="s">
        <v>1425</v>
      </c>
      <c r="N5970" s="13">
        <v>54981</v>
      </c>
    </row>
    <row r="5971" spans="13:14" x14ac:dyDescent="0.2">
      <c r="M5971" s="16" t="s">
        <v>1410</v>
      </c>
      <c r="N5971" s="13">
        <v>99568.05</v>
      </c>
    </row>
    <row r="5972" spans="13:14" x14ac:dyDescent="0.2">
      <c r="M5972" s="16" t="s">
        <v>1397</v>
      </c>
      <c r="N5972" s="13">
        <v>68568.850000000006</v>
      </c>
    </row>
    <row r="5973" spans="13:14" x14ac:dyDescent="0.2">
      <c r="M5973" s="16" t="s">
        <v>1402</v>
      </c>
      <c r="N5973" s="13">
        <v>469620.78</v>
      </c>
    </row>
    <row r="5974" spans="13:14" x14ac:dyDescent="0.2">
      <c r="M5974" s="16" t="s">
        <v>1399</v>
      </c>
      <c r="N5974" s="13">
        <v>5004.67</v>
      </c>
    </row>
    <row r="5975" spans="13:14" x14ac:dyDescent="0.2">
      <c r="M5975" s="16" t="s">
        <v>1403</v>
      </c>
      <c r="N5975" s="13">
        <v>5575.95</v>
      </c>
    </row>
    <row r="5976" spans="13:14" x14ac:dyDescent="0.2">
      <c r="M5976" s="16" t="s">
        <v>1409</v>
      </c>
      <c r="N5976" s="13">
        <v>2425.14</v>
      </c>
    </row>
    <row r="5977" spans="13:14" x14ac:dyDescent="0.2">
      <c r="M5977" s="16" t="s">
        <v>1391</v>
      </c>
      <c r="N5977" s="13">
        <v>369.07</v>
      </c>
    </row>
    <row r="5978" spans="13:14" x14ac:dyDescent="0.2">
      <c r="M5978" s="16" t="s">
        <v>1391</v>
      </c>
      <c r="N5978" s="13">
        <v>299.33</v>
      </c>
    </row>
    <row r="5979" spans="13:14" x14ac:dyDescent="0.2">
      <c r="M5979" s="16" t="s">
        <v>1391</v>
      </c>
      <c r="N5979" s="13">
        <v>82.64</v>
      </c>
    </row>
    <row r="5980" spans="13:14" x14ac:dyDescent="0.2">
      <c r="M5980" s="16" t="s">
        <v>1391</v>
      </c>
      <c r="N5980" s="13">
        <v>548.99</v>
      </c>
    </row>
    <row r="5981" spans="13:14" x14ac:dyDescent="0.2">
      <c r="M5981" s="16" t="s">
        <v>1391</v>
      </c>
      <c r="N5981" s="13">
        <v>915.87</v>
      </c>
    </row>
    <row r="5982" spans="13:14" x14ac:dyDescent="0.2">
      <c r="M5982" s="16" t="s">
        <v>1391</v>
      </c>
      <c r="N5982" s="13">
        <v>360.46</v>
      </c>
    </row>
    <row r="5983" spans="13:14" x14ac:dyDescent="0.2">
      <c r="M5983" s="16" t="s">
        <v>1391</v>
      </c>
      <c r="N5983" s="13">
        <v>739.49</v>
      </c>
    </row>
    <row r="5984" spans="13:14" x14ac:dyDescent="0.2">
      <c r="M5984" s="16" t="s">
        <v>1391</v>
      </c>
      <c r="N5984" s="13">
        <v>187.23</v>
      </c>
    </row>
    <row r="5985" spans="13:14" x14ac:dyDescent="0.2">
      <c r="M5985" s="16" t="s">
        <v>1394</v>
      </c>
      <c r="N5985" s="13">
        <v>5728.8</v>
      </c>
    </row>
    <row r="5986" spans="13:14" x14ac:dyDescent="0.2">
      <c r="M5986" s="16" t="s">
        <v>1391</v>
      </c>
      <c r="N5986" s="13">
        <v>1009.1</v>
      </c>
    </row>
    <row r="5987" spans="13:14" x14ac:dyDescent="0.2">
      <c r="M5987" s="16" t="s">
        <v>1293</v>
      </c>
      <c r="N5987" s="13">
        <v>23724.799999999999</v>
      </c>
    </row>
    <row r="5988" spans="13:14" x14ac:dyDescent="0.2">
      <c r="M5988" s="16" t="s">
        <v>1391</v>
      </c>
      <c r="N5988" s="13">
        <v>269.89</v>
      </c>
    </row>
    <row r="5989" spans="13:14" x14ac:dyDescent="0.2">
      <c r="M5989" s="16" t="s">
        <v>1292</v>
      </c>
      <c r="N5989" s="13">
        <v>24902.400000000001</v>
      </c>
    </row>
    <row r="5990" spans="13:14" x14ac:dyDescent="0.2">
      <c r="M5990" s="16" t="s">
        <v>1389</v>
      </c>
      <c r="N5990" s="13">
        <v>62855.1</v>
      </c>
    </row>
    <row r="5991" spans="13:14" x14ac:dyDescent="0.2">
      <c r="M5991" s="16" t="s">
        <v>1377</v>
      </c>
      <c r="N5991" s="13">
        <v>969552.59</v>
      </c>
    </row>
    <row r="5992" spans="13:14" x14ac:dyDescent="0.2">
      <c r="M5992" s="16" t="s">
        <v>1394</v>
      </c>
      <c r="N5992" s="13">
        <v>9893</v>
      </c>
    </row>
    <row r="5993" spans="13:14" x14ac:dyDescent="0.2">
      <c r="M5993" s="16" t="s">
        <v>1391</v>
      </c>
      <c r="N5993" s="13">
        <v>188.87</v>
      </c>
    </row>
    <row r="5994" spans="13:14" x14ac:dyDescent="0.2">
      <c r="M5994" s="16" t="s">
        <v>1391</v>
      </c>
      <c r="N5994" s="13">
        <v>91.89</v>
      </c>
    </row>
    <row r="5995" spans="13:14" x14ac:dyDescent="0.2">
      <c r="M5995" s="16" t="s">
        <v>1436</v>
      </c>
      <c r="N5995" s="13">
        <v>25277.62</v>
      </c>
    </row>
    <row r="5996" spans="13:14" x14ac:dyDescent="0.2">
      <c r="M5996" s="16" t="s">
        <v>1391</v>
      </c>
      <c r="N5996" s="13">
        <v>482.48</v>
      </c>
    </row>
    <row r="5997" spans="13:14" x14ac:dyDescent="0.2">
      <c r="M5997" s="16" t="s">
        <v>1411</v>
      </c>
      <c r="N5997" s="13">
        <v>59258.58</v>
      </c>
    </row>
    <row r="5998" spans="13:14" x14ac:dyDescent="0.2">
      <c r="M5998" s="16" t="s">
        <v>1402</v>
      </c>
      <c r="N5998" s="13">
        <v>33318.83</v>
      </c>
    </row>
    <row r="5999" spans="13:14" x14ac:dyDescent="0.2">
      <c r="M5999" s="16" t="s">
        <v>1402</v>
      </c>
      <c r="N5999" s="13">
        <v>16613.689999999999</v>
      </c>
    </row>
    <row r="6000" spans="13:14" x14ac:dyDescent="0.2">
      <c r="M6000" s="16" t="s">
        <v>1410</v>
      </c>
      <c r="N6000" s="13">
        <v>4510.05</v>
      </c>
    </row>
    <row r="6001" spans="13:14" x14ac:dyDescent="0.2">
      <c r="M6001" s="16" t="s">
        <v>1411</v>
      </c>
      <c r="N6001" s="13">
        <v>173.29</v>
      </c>
    </row>
    <row r="6002" spans="13:14" x14ac:dyDescent="0.2">
      <c r="M6002" s="16" t="s">
        <v>1391</v>
      </c>
      <c r="N6002" s="13">
        <v>879.88</v>
      </c>
    </row>
    <row r="6003" spans="13:14" x14ac:dyDescent="0.2">
      <c r="M6003" s="16" t="s">
        <v>1391</v>
      </c>
      <c r="N6003" s="13">
        <v>247.43</v>
      </c>
    </row>
    <row r="6004" spans="13:14" x14ac:dyDescent="0.2">
      <c r="M6004" s="16" t="s">
        <v>1391</v>
      </c>
      <c r="N6004" s="13">
        <v>339.09</v>
      </c>
    </row>
    <row r="6005" spans="13:14" x14ac:dyDescent="0.2">
      <c r="M6005" s="16" t="s">
        <v>1391</v>
      </c>
      <c r="N6005" s="13">
        <v>261.06</v>
      </c>
    </row>
    <row r="6006" spans="13:14" x14ac:dyDescent="0.2">
      <c r="M6006" s="16" t="s">
        <v>1391</v>
      </c>
      <c r="N6006" s="13">
        <v>151.87</v>
      </c>
    </row>
    <row r="6007" spans="13:14" x14ac:dyDescent="0.2">
      <c r="M6007" s="16" t="s">
        <v>1391</v>
      </c>
      <c r="N6007" s="13">
        <v>799.03</v>
      </c>
    </row>
    <row r="6008" spans="13:14" x14ac:dyDescent="0.2">
      <c r="M6008" s="16" t="s">
        <v>1391</v>
      </c>
      <c r="N6008" s="13">
        <v>760.33</v>
      </c>
    </row>
    <row r="6009" spans="13:14" x14ac:dyDescent="0.2">
      <c r="M6009" s="16" t="s">
        <v>1391</v>
      </c>
      <c r="N6009" s="13">
        <v>473.25</v>
      </c>
    </row>
    <row r="6010" spans="13:14" x14ac:dyDescent="0.2">
      <c r="M6010" s="16" t="s">
        <v>1391</v>
      </c>
      <c r="N6010" s="13">
        <v>465.64</v>
      </c>
    </row>
    <row r="6011" spans="13:14" x14ac:dyDescent="0.2">
      <c r="M6011" s="16" t="s">
        <v>1391</v>
      </c>
      <c r="N6011" s="13">
        <v>738.41</v>
      </c>
    </row>
    <row r="6012" spans="13:14" x14ac:dyDescent="0.2">
      <c r="M6012" s="16" t="s">
        <v>1391</v>
      </c>
      <c r="N6012" s="13">
        <v>227.79</v>
      </c>
    </row>
    <row r="6013" spans="13:14" x14ac:dyDescent="0.2">
      <c r="M6013" s="16" t="s">
        <v>1391</v>
      </c>
      <c r="N6013" s="13">
        <v>173.86</v>
      </c>
    </row>
    <row r="6014" spans="13:14" x14ac:dyDescent="0.2">
      <c r="M6014" s="16" t="s">
        <v>1292</v>
      </c>
      <c r="N6014" s="13">
        <v>30090.400000000001</v>
      </c>
    </row>
    <row r="6015" spans="13:14" x14ac:dyDescent="0.2">
      <c r="M6015" s="16" t="s">
        <v>1387</v>
      </c>
      <c r="N6015" s="13">
        <v>117070.5</v>
      </c>
    </row>
    <row r="6016" spans="13:14" x14ac:dyDescent="0.2">
      <c r="M6016" s="16" t="s">
        <v>1387</v>
      </c>
      <c r="N6016" s="13">
        <v>10903.42</v>
      </c>
    </row>
    <row r="6017" spans="13:14" x14ac:dyDescent="0.2">
      <c r="M6017" s="16" t="s">
        <v>1425</v>
      </c>
      <c r="N6017" s="13">
        <v>39950.620000000003</v>
      </c>
    </row>
    <row r="6018" spans="13:14" x14ac:dyDescent="0.2">
      <c r="M6018" s="16" t="s">
        <v>1389</v>
      </c>
      <c r="N6018" s="13">
        <v>53875.8</v>
      </c>
    </row>
    <row r="6019" spans="13:14" x14ac:dyDescent="0.2">
      <c r="M6019" s="16" t="s">
        <v>1293</v>
      </c>
      <c r="N6019" s="13">
        <v>21568</v>
      </c>
    </row>
    <row r="6020" spans="13:14" x14ac:dyDescent="0.2">
      <c r="M6020" s="16" t="s">
        <v>1291</v>
      </c>
      <c r="N6020" s="13">
        <v>50513.5</v>
      </c>
    </row>
    <row r="6021" spans="13:14" x14ac:dyDescent="0.2">
      <c r="M6021" s="16" t="s">
        <v>1438</v>
      </c>
      <c r="N6021" s="13">
        <v>53876.959999999999</v>
      </c>
    </row>
    <row r="6022" spans="13:14" x14ac:dyDescent="0.2">
      <c r="M6022" s="16" t="s">
        <v>1440</v>
      </c>
      <c r="N6022" s="13">
        <v>493.7</v>
      </c>
    </row>
    <row r="6023" spans="13:14" x14ac:dyDescent="0.2">
      <c r="M6023" s="16" t="s">
        <v>1440</v>
      </c>
      <c r="N6023" s="13">
        <v>334.36</v>
      </c>
    </row>
    <row r="6024" spans="13:14" x14ac:dyDescent="0.2">
      <c r="M6024" s="16" t="s">
        <v>1440</v>
      </c>
      <c r="N6024" s="13">
        <v>130.38</v>
      </c>
    </row>
    <row r="6025" spans="13:14" x14ac:dyDescent="0.2">
      <c r="M6025" s="16" t="s">
        <v>1440</v>
      </c>
      <c r="N6025" s="13">
        <v>224</v>
      </c>
    </row>
    <row r="6026" spans="13:14" x14ac:dyDescent="0.2">
      <c r="M6026" s="16" t="s">
        <v>1440</v>
      </c>
      <c r="N6026" s="13">
        <v>251</v>
      </c>
    </row>
    <row r="6027" spans="13:14" x14ac:dyDescent="0.2">
      <c r="M6027" s="16" t="s">
        <v>1440</v>
      </c>
      <c r="N6027" s="13">
        <v>1433</v>
      </c>
    </row>
    <row r="6028" spans="13:14" x14ac:dyDescent="0.2">
      <c r="M6028" s="16" t="s">
        <v>1440</v>
      </c>
      <c r="N6028" s="13">
        <v>495</v>
      </c>
    </row>
    <row r="6029" spans="13:14" x14ac:dyDescent="0.2">
      <c r="M6029" s="16" t="s">
        <v>1439</v>
      </c>
      <c r="N6029" s="13">
        <v>653.72</v>
      </c>
    </row>
    <row r="6030" spans="13:14" x14ac:dyDescent="0.2">
      <c r="M6030" s="16" t="s">
        <v>1439</v>
      </c>
      <c r="N6030" s="13">
        <v>847.06</v>
      </c>
    </row>
    <row r="6031" spans="13:14" x14ac:dyDescent="0.2">
      <c r="M6031" s="16" t="s">
        <v>1439</v>
      </c>
      <c r="N6031" s="13">
        <v>1100.1600000000001</v>
      </c>
    </row>
    <row r="6032" spans="13:14" x14ac:dyDescent="0.2">
      <c r="M6032" s="16" t="s">
        <v>1439</v>
      </c>
      <c r="N6032" s="13">
        <v>1091.47</v>
      </c>
    </row>
    <row r="6033" spans="13:14" x14ac:dyDescent="0.2">
      <c r="M6033" s="16" t="s">
        <v>1439</v>
      </c>
      <c r="N6033" s="13">
        <v>730.14</v>
      </c>
    </row>
    <row r="6034" spans="13:14" x14ac:dyDescent="0.2">
      <c r="M6034" s="16" t="s">
        <v>1440</v>
      </c>
      <c r="N6034" s="13">
        <v>121.82</v>
      </c>
    </row>
    <row r="6035" spans="13:14" x14ac:dyDescent="0.2">
      <c r="M6035" s="16" t="s">
        <v>1439</v>
      </c>
      <c r="N6035" s="13">
        <v>744</v>
      </c>
    </row>
    <row r="6036" spans="13:14" x14ac:dyDescent="0.2">
      <c r="M6036" s="16" t="s">
        <v>1439</v>
      </c>
      <c r="N6036" s="13">
        <v>2358.14</v>
      </c>
    </row>
    <row r="6037" spans="13:14" x14ac:dyDescent="0.2">
      <c r="M6037" s="16" t="s">
        <v>1439</v>
      </c>
      <c r="N6037" s="13">
        <v>826.82</v>
      </c>
    </row>
    <row r="6038" spans="13:14" x14ac:dyDescent="0.2">
      <c r="M6038" s="16" t="s">
        <v>1439</v>
      </c>
      <c r="N6038" s="13">
        <v>571.66999999999996</v>
      </c>
    </row>
    <row r="6039" spans="13:14" x14ac:dyDescent="0.2">
      <c r="M6039" s="16" t="s">
        <v>1439</v>
      </c>
      <c r="N6039" s="13">
        <v>1414.21</v>
      </c>
    </row>
    <row r="6040" spans="13:14" x14ac:dyDescent="0.2">
      <c r="M6040" s="16" t="s">
        <v>1439</v>
      </c>
      <c r="N6040" s="13">
        <v>1630.83</v>
      </c>
    </row>
    <row r="6041" spans="13:14" x14ac:dyDescent="0.2">
      <c r="M6041" s="16" t="s">
        <v>1439</v>
      </c>
      <c r="N6041" s="13">
        <v>741.87</v>
      </c>
    </row>
    <row r="6042" spans="13:14" x14ac:dyDescent="0.2">
      <c r="M6042" s="16" t="s">
        <v>1439</v>
      </c>
      <c r="N6042" s="13">
        <v>1002.84</v>
      </c>
    </row>
    <row r="6043" spans="13:14" x14ac:dyDescent="0.2">
      <c r="M6043" s="16" t="s">
        <v>1439</v>
      </c>
      <c r="N6043" s="13">
        <v>1849.7</v>
      </c>
    </row>
    <row r="6044" spans="13:14" x14ac:dyDescent="0.2">
      <c r="M6044" s="16" t="s">
        <v>1439</v>
      </c>
      <c r="N6044" s="13">
        <v>944.7</v>
      </c>
    </row>
    <row r="6045" spans="13:14" x14ac:dyDescent="0.2">
      <c r="M6045" s="16" t="s">
        <v>1439</v>
      </c>
      <c r="N6045" s="13">
        <v>680.37</v>
      </c>
    </row>
    <row r="6046" spans="13:14" x14ac:dyDescent="0.2">
      <c r="M6046" s="16" t="s">
        <v>1439</v>
      </c>
      <c r="N6046" s="13">
        <v>894.12</v>
      </c>
    </row>
    <row r="6047" spans="13:14" x14ac:dyDescent="0.2">
      <c r="M6047" s="16" t="s">
        <v>1439</v>
      </c>
      <c r="N6047" s="13">
        <v>747.84</v>
      </c>
    </row>
    <row r="6048" spans="13:14" x14ac:dyDescent="0.2">
      <c r="M6048" s="16" t="s">
        <v>1439</v>
      </c>
      <c r="N6048" s="13">
        <v>755.85</v>
      </c>
    </row>
    <row r="6049" spans="13:14" x14ac:dyDescent="0.2">
      <c r="M6049" s="16" t="s">
        <v>1439</v>
      </c>
      <c r="N6049" s="13">
        <v>591.46</v>
      </c>
    </row>
    <row r="6050" spans="13:14" x14ac:dyDescent="0.2">
      <c r="M6050" s="16" t="s">
        <v>1439</v>
      </c>
      <c r="N6050" s="13">
        <v>839</v>
      </c>
    </row>
    <row r="6051" spans="13:14" x14ac:dyDescent="0.2">
      <c r="M6051" s="16" t="s">
        <v>1439</v>
      </c>
      <c r="N6051" s="13">
        <v>835.66</v>
      </c>
    </row>
    <row r="6052" spans="13:14" x14ac:dyDescent="0.2">
      <c r="M6052" s="16" t="s">
        <v>1440</v>
      </c>
      <c r="N6052" s="13">
        <v>484</v>
      </c>
    </row>
    <row r="6053" spans="13:14" x14ac:dyDescent="0.2">
      <c r="M6053" s="16" t="s">
        <v>1440</v>
      </c>
      <c r="N6053" s="13">
        <v>87.92</v>
      </c>
    </row>
    <row r="6054" spans="13:14" x14ac:dyDescent="0.2">
      <c r="M6054" s="16" t="s">
        <v>1441</v>
      </c>
      <c r="N6054" s="13">
        <v>600</v>
      </c>
    </row>
    <row r="6055" spans="13:14" x14ac:dyDescent="0.2">
      <c r="M6055" s="16" t="s">
        <v>1440</v>
      </c>
      <c r="N6055" s="13">
        <v>70</v>
      </c>
    </row>
    <row r="6056" spans="13:14" x14ac:dyDescent="0.2">
      <c r="M6056" s="16" t="s">
        <v>1440</v>
      </c>
      <c r="N6056" s="13">
        <v>222.83</v>
      </c>
    </row>
    <row r="6057" spans="13:14" x14ac:dyDescent="0.2">
      <c r="M6057" s="16" t="s">
        <v>1440</v>
      </c>
      <c r="N6057" s="13">
        <v>159.28</v>
      </c>
    </row>
    <row r="6058" spans="13:14" x14ac:dyDescent="0.2">
      <c r="M6058" s="16" t="s">
        <v>1440</v>
      </c>
      <c r="N6058" s="13">
        <v>2598.9</v>
      </c>
    </row>
    <row r="6059" spans="13:14" x14ac:dyDescent="0.2">
      <c r="M6059" s="16" t="s">
        <v>1440</v>
      </c>
      <c r="N6059" s="13">
        <v>3215.48</v>
      </c>
    </row>
    <row r="6060" spans="13:14" x14ac:dyDescent="0.2">
      <c r="M6060" s="16" t="s">
        <v>1440</v>
      </c>
      <c r="N6060" s="13">
        <v>311.8</v>
      </c>
    </row>
    <row r="6061" spans="13:14" x14ac:dyDescent="0.2">
      <c r="M6061" s="16" t="s">
        <v>1440</v>
      </c>
      <c r="N6061" s="13">
        <v>311.8</v>
      </c>
    </row>
    <row r="6062" spans="13:14" x14ac:dyDescent="0.2">
      <c r="M6062" s="16" t="s">
        <v>1439</v>
      </c>
      <c r="N6062" s="13">
        <v>790.06</v>
      </c>
    </row>
    <row r="6063" spans="13:14" x14ac:dyDescent="0.2">
      <c r="M6063" s="16" t="s">
        <v>1439</v>
      </c>
      <c r="N6063" s="13">
        <v>743.55</v>
      </c>
    </row>
    <row r="6064" spans="13:14" x14ac:dyDescent="0.2">
      <c r="M6064" s="16" t="s">
        <v>1443</v>
      </c>
      <c r="N6064" s="13">
        <v>1920</v>
      </c>
    </row>
    <row r="6065" spans="13:14" x14ac:dyDescent="0.2">
      <c r="M6065" s="16" t="s">
        <v>1439</v>
      </c>
      <c r="N6065" s="13">
        <v>1082.08</v>
      </c>
    </row>
    <row r="6066" spans="13:14" x14ac:dyDescent="0.2">
      <c r="M6066" s="16" t="s">
        <v>1440</v>
      </c>
      <c r="N6066" s="13">
        <v>1549</v>
      </c>
    </row>
    <row r="6067" spans="13:14" x14ac:dyDescent="0.2">
      <c r="M6067" s="16" t="s">
        <v>1440</v>
      </c>
      <c r="N6067" s="13">
        <v>83.57</v>
      </c>
    </row>
    <row r="6068" spans="13:14" x14ac:dyDescent="0.2">
      <c r="M6068" s="16" t="s">
        <v>1440</v>
      </c>
      <c r="N6068" s="13">
        <v>82.62</v>
      </c>
    </row>
    <row r="6069" spans="13:14" x14ac:dyDescent="0.2">
      <c r="M6069" s="16" t="s">
        <v>1439</v>
      </c>
      <c r="N6069" s="13">
        <v>1120.67</v>
      </c>
    </row>
    <row r="6070" spans="13:14" x14ac:dyDescent="0.2">
      <c r="M6070" s="16" t="s">
        <v>1439</v>
      </c>
      <c r="N6070" s="13">
        <v>945.59</v>
      </c>
    </row>
    <row r="6071" spans="13:14" x14ac:dyDescent="0.2">
      <c r="M6071" s="16" t="s">
        <v>1191</v>
      </c>
      <c r="N6071" s="13">
        <v>11626.34</v>
      </c>
    </row>
    <row r="6072" spans="13:14" x14ac:dyDescent="0.2">
      <c r="M6072" s="16" t="s">
        <v>1440</v>
      </c>
      <c r="N6072" s="13">
        <v>61.99</v>
      </c>
    </row>
    <row r="6073" spans="13:14" x14ac:dyDescent="0.2">
      <c r="M6073" s="16" t="s">
        <v>1440</v>
      </c>
      <c r="N6073" s="13">
        <v>138.06</v>
      </c>
    </row>
    <row r="6074" spans="13:14" x14ac:dyDescent="0.2">
      <c r="M6074" s="16" t="s">
        <v>1440</v>
      </c>
      <c r="N6074" s="13">
        <v>138.06</v>
      </c>
    </row>
    <row r="6075" spans="13:14" x14ac:dyDescent="0.2">
      <c r="M6075" s="16" t="s">
        <v>1439</v>
      </c>
      <c r="N6075" s="13">
        <v>1447.65</v>
      </c>
    </row>
    <row r="6076" spans="13:14" x14ac:dyDescent="0.2">
      <c r="M6076" s="16" t="s">
        <v>1439</v>
      </c>
      <c r="N6076" s="13">
        <v>943.27</v>
      </c>
    </row>
    <row r="6077" spans="13:14" x14ac:dyDescent="0.2">
      <c r="M6077" s="16" t="s">
        <v>1439</v>
      </c>
      <c r="N6077" s="13">
        <v>1205.6199999999999</v>
      </c>
    </row>
    <row r="6078" spans="13:14" x14ac:dyDescent="0.2">
      <c r="M6078" s="16" t="s">
        <v>1439</v>
      </c>
      <c r="N6078" s="13">
        <v>1143.8499999999999</v>
      </c>
    </row>
    <row r="6079" spans="13:14" x14ac:dyDescent="0.2">
      <c r="M6079" s="16" t="s">
        <v>1439</v>
      </c>
      <c r="N6079" s="13">
        <v>1287.1300000000001</v>
      </c>
    </row>
    <row r="6080" spans="13:14" x14ac:dyDescent="0.2">
      <c r="M6080" s="16" t="s">
        <v>1439</v>
      </c>
      <c r="N6080" s="13">
        <v>1747.37</v>
      </c>
    </row>
    <row r="6081" spans="13:14" x14ac:dyDescent="0.2">
      <c r="M6081" s="16" t="s">
        <v>1439</v>
      </c>
      <c r="N6081" s="13">
        <v>1622.84</v>
      </c>
    </row>
    <row r="6082" spans="13:14" x14ac:dyDescent="0.2">
      <c r="M6082" s="16" t="s">
        <v>1439</v>
      </c>
      <c r="N6082" s="13">
        <v>867.8</v>
      </c>
    </row>
    <row r="6083" spans="13:14" x14ac:dyDescent="0.2">
      <c r="M6083" s="16" t="s">
        <v>1439</v>
      </c>
      <c r="N6083" s="13">
        <v>1111.3</v>
      </c>
    </row>
    <row r="6084" spans="13:14" x14ac:dyDescent="0.2">
      <c r="M6084" s="16" t="s">
        <v>1439</v>
      </c>
      <c r="N6084" s="13">
        <v>1796.76</v>
      </c>
    </row>
    <row r="6085" spans="13:14" x14ac:dyDescent="0.2">
      <c r="M6085" s="16" t="s">
        <v>1440</v>
      </c>
      <c r="N6085" s="13">
        <v>138.06</v>
      </c>
    </row>
    <row r="6086" spans="13:14" x14ac:dyDescent="0.2">
      <c r="M6086" s="16" t="s">
        <v>1439</v>
      </c>
      <c r="N6086" s="13">
        <v>970.14</v>
      </c>
    </row>
    <row r="6087" spans="13:14" x14ac:dyDescent="0.2">
      <c r="M6087" s="16" t="s">
        <v>1439</v>
      </c>
      <c r="N6087" s="13">
        <v>1757.78</v>
      </c>
    </row>
    <row r="6088" spans="13:14" x14ac:dyDescent="0.2">
      <c r="M6088" s="16" t="s">
        <v>1439</v>
      </c>
      <c r="N6088" s="13">
        <v>629.99</v>
      </c>
    </row>
    <row r="6089" spans="13:14" x14ac:dyDescent="0.2">
      <c r="M6089" s="16" t="s">
        <v>1439</v>
      </c>
      <c r="N6089" s="13">
        <v>1262.78</v>
      </c>
    </row>
    <row r="6090" spans="13:14" x14ac:dyDescent="0.2">
      <c r="M6090" s="16" t="s">
        <v>1439</v>
      </c>
      <c r="N6090" s="13">
        <v>1210.43</v>
      </c>
    </row>
    <row r="6091" spans="13:14" x14ac:dyDescent="0.2">
      <c r="M6091" s="16" t="s">
        <v>1439</v>
      </c>
      <c r="N6091" s="13">
        <v>983.56</v>
      </c>
    </row>
    <row r="6092" spans="13:14" x14ac:dyDescent="0.2">
      <c r="M6092" s="16" t="s">
        <v>1440</v>
      </c>
      <c r="N6092" s="13">
        <v>173.85</v>
      </c>
    </row>
    <row r="6093" spans="13:14" x14ac:dyDescent="0.2">
      <c r="M6093" s="16" t="s">
        <v>1439</v>
      </c>
      <c r="N6093" s="13">
        <v>758.06</v>
      </c>
    </row>
    <row r="6094" spans="13:14" x14ac:dyDescent="0.2">
      <c r="M6094" s="16" t="s">
        <v>1439</v>
      </c>
      <c r="N6094" s="13">
        <v>1623.3</v>
      </c>
    </row>
    <row r="6095" spans="13:14" x14ac:dyDescent="0.2">
      <c r="M6095" s="16" t="s">
        <v>1440</v>
      </c>
      <c r="N6095" s="13">
        <v>1126.26</v>
      </c>
    </row>
    <row r="6096" spans="13:14" x14ac:dyDescent="0.2">
      <c r="M6096" s="16" t="s">
        <v>1439</v>
      </c>
      <c r="N6096" s="13">
        <v>1649.72</v>
      </c>
    </row>
    <row r="6097" spans="13:14" x14ac:dyDescent="0.2">
      <c r="M6097" s="16" t="s">
        <v>1439</v>
      </c>
      <c r="N6097" s="13">
        <v>349.8</v>
      </c>
    </row>
    <row r="6098" spans="13:14" x14ac:dyDescent="0.2">
      <c r="M6098" s="16" t="s">
        <v>1440</v>
      </c>
      <c r="N6098" s="13">
        <v>270</v>
      </c>
    </row>
    <row r="6099" spans="13:14" x14ac:dyDescent="0.2">
      <c r="M6099" s="16" t="s">
        <v>1439</v>
      </c>
      <c r="N6099" s="13">
        <v>732.16</v>
      </c>
    </row>
    <row r="6100" spans="13:14" x14ac:dyDescent="0.2">
      <c r="M6100" s="16" t="s">
        <v>1439</v>
      </c>
      <c r="N6100" s="13">
        <v>1066.1600000000001</v>
      </c>
    </row>
    <row r="6101" spans="13:14" x14ac:dyDescent="0.2">
      <c r="M6101" s="16" t="s">
        <v>1439</v>
      </c>
      <c r="N6101" s="13">
        <v>638.16</v>
      </c>
    </row>
    <row r="6102" spans="13:14" x14ac:dyDescent="0.2">
      <c r="M6102" s="16" t="s">
        <v>1439</v>
      </c>
      <c r="N6102" s="13">
        <v>415.9</v>
      </c>
    </row>
    <row r="6103" spans="13:14" x14ac:dyDescent="0.2">
      <c r="M6103" s="16" t="s">
        <v>1440</v>
      </c>
      <c r="N6103" s="13">
        <v>633.14</v>
      </c>
    </row>
    <row r="6104" spans="13:14" x14ac:dyDescent="0.2">
      <c r="M6104" s="16" t="s">
        <v>1439</v>
      </c>
      <c r="N6104" s="13">
        <v>1756</v>
      </c>
    </row>
    <row r="6105" spans="13:14" x14ac:dyDescent="0.2">
      <c r="M6105" s="16" t="s">
        <v>1439</v>
      </c>
      <c r="N6105" s="13">
        <v>465.44</v>
      </c>
    </row>
    <row r="6106" spans="13:14" x14ac:dyDescent="0.2">
      <c r="M6106" s="16" t="s">
        <v>1439</v>
      </c>
      <c r="N6106" s="13">
        <v>473.27</v>
      </c>
    </row>
    <row r="6107" spans="13:14" x14ac:dyDescent="0.2">
      <c r="M6107" s="16" t="s">
        <v>1439</v>
      </c>
      <c r="N6107" s="13">
        <v>1005.04</v>
      </c>
    </row>
    <row r="6108" spans="13:14" x14ac:dyDescent="0.2">
      <c r="M6108" s="16" t="s">
        <v>1439</v>
      </c>
      <c r="N6108" s="13">
        <v>897.79</v>
      </c>
    </row>
    <row r="6109" spans="13:14" x14ac:dyDescent="0.2">
      <c r="M6109" s="16" t="s">
        <v>1439</v>
      </c>
      <c r="N6109" s="13">
        <v>1223.02</v>
      </c>
    </row>
    <row r="6110" spans="13:14" x14ac:dyDescent="0.2">
      <c r="M6110" s="16" t="s">
        <v>1440</v>
      </c>
      <c r="N6110" s="13">
        <v>471.39</v>
      </c>
    </row>
    <row r="6111" spans="13:14" x14ac:dyDescent="0.2">
      <c r="M6111" s="16" t="s">
        <v>1440</v>
      </c>
      <c r="N6111" s="13">
        <v>2080.1999999999998</v>
      </c>
    </row>
    <row r="6112" spans="13:14" x14ac:dyDescent="0.2">
      <c r="M6112" s="16" t="s">
        <v>1440</v>
      </c>
      <c r="N6112" s="13">
        <v>952.97</v>
      </c>
    </row>
    <row r="6113" spans="13:14" x14ac:dyDescent="0.2">
      <c r="M6113" s="16" t="s">
        <v>1440</v>
      </c>
      <c r="N6113" s="13">
        <v>148.76</v>
      </c>
    </row>
    <row r="6114" spans="13:14" x14ac:dyDescent="0.2">
      <c r="M6114" s="16" t="s">
        <v>1440</v>
      </c>
      <c r="N6114" s="13">
        <v>172.8</v>
      </c>
    </row>
    <row r="6115" spans="13:14" x14ac:dyDescent="0.2">
      <c r="M6115" s="16" t="s">
        <v>1439</v>
      </c>
      <c r="N6115" s="13">
        <v>484.5</v>
      </c>
    </row>
    <row r="6116" spans="13:14" x14ac:dyDescent="0.2">
      <c r="M6116" s="16" t="s">
        <v>1439</v>
      </c>
      <c r="N6116" s="13">
        <v>1759.77</v>
      </c>
    </row>
    <row r="6117" spans="13:14" x14ac:dyDescent="0.2">
      <c r="M6117" s="16" t="s">
        <v>1439</v>
      </c>
      <c r="N6117" s="13">
        <v>1987.79</v>
      </c>
    </row>
    <row r="6118" spans="13:14" x14ac:dyDescent="0.2">
      <c r="M6118" s="16" t="s">
        <v>1439</v>
      </c>
      <c r="N6118" s="13">
        <v>798.83</v>
      </c>
    </row>
    <row r="6119" spans="13:14" x14ac:dyDescent="0.2">
      <c r="M6119" s="16" t="s">
        <v>1439</v>
      </c>
      <c r="N6119" s="13">
        <v>395</v>
      </c>
    </row>
    <row r="6120" spans="13:14" x14ac:dyDescent="0.2">
      <c r="M6120" s="16" t="s">
        <v>1439</v>
      </c>
      <c r="N6120" s="13">
        <v>510.56</v>
      </c>
    </row>
    <row r="6121" spans="13:14" x14ac:dyDescent="0.2">
      <c r="M6121" s="16" t="s">
        <v>1439</v>
      </c>
      <c r="N6121" s="13">
        <v>1101</v>
      </c>
    </row>
    <row r="6122" spans="13:14" x14ac:dyDescent="0.2">
      <c r="M6122" s="16" t="s">
        <v>1439</v>
      </c>
      <c r="N6122" s="13">
        <v>328.03</v>
      </c>
    </row>
    <row r="6123" spans="13:14" x14ac:dyDescent="0.2">
      <c r="M6123" s="16" t="s">
        <v>1439</v>
      </c>
      <c r="N6123" s="13">
        <v>528.9</v>
      </c>
    </row>
    <row r="6124" spans="13:14" x14ac:dyDescent="0.2">
      <c r="M6124" s="16" t="s">
        <v>1439</v>
      </c>
      <c r="N6124" s="13">
        <v>1156.44</v>
      </c>
    </row>
    <row r="6125" spans="13:14" x14ac:dyDescent="0.2">
      <c r="M6125" s="16" t="s">
        <v>1439</v>
      </c>
      <c r="N6125" s="13">
        <v>391.4</v>
      </c>
    </row>
    <row r="6126" spans="13:14" x14ac:dyDescent="0.2">
      <c r="M6126" s="16" t="s">
        <v>1439</v>
      </c>
      <c r="N6126" s="13">
        <v>397.07</v>
      </c>
    </row>
    <row r="6127" spans="13:14" x14ac:dyDescent="0.2">
      <c r="M6127" s="16" t="s">
        <v>1439</v>
      </c>
      <c r="N6127" s="13">
        <v>577.87</v>
      </c>
    </row>
    <row r="6128" spans="13:14" x14ac:dyDescent="0.2">
      <c r="M6128" s="16" t="s">
        <v>1439</v>
      </c>
      <c r="N6128" s="13">
        <v>545.24</v>
      </c>
    </row>
    <row r="6129" spans="13:14" x14ac:dyDescent="0.2">
      <c r="M6129" s="16" t="s">
        <v>1439</v>
      </c>
      <c r="N6129" s="13">
        <v>580.62</v>
      </c>
    </row>
    <row r="6130" spans="13:14" x14ac:dyDescent="0.2">
      <c r="M6130" s="16" t="s">
        <v>1439</v>
      </c>
      <c r="N6130" s="13">
        <v>471.15</v>
      </c>
    </row>
    <row r="6131" spans="13:14" x14ac:dyDescent="0.2">
      <c r="M6131" s="16" t="s">
        <v>1439</v>
      </c>
      <c r="N6131" s="13">
        <v>651.84</v>
      </c>
    </row>
    <row r="6132" spans="13:14" x14ac:dyDescent="0.2">
      <c r="M6132" s="16" t="s">
        <v>1439</v>
      </c>
      <c r="N6132" s="13">
        <v>698.87</v>
      </c>
    </row>
    <row r="6133" spans="13:14" x14ac:dyDescent="0.2">
      <c r="M6133" s="16" t="s">
        <v>1439</v>
      </c>
      <c r="N6133" s="13">
        <v>1032.29</v>
      </c>
    </row>
    <row r="6134" spans="13:14" x14ac:dyDescent="0.2">
      <c r="M6134" s="16" t="s">
        <v>1439</v>
      </c>
      <c r="N6134" s="13">
        <v>2138.54</v>
      </c>
    </row>
    <row r="6135" spans="13:14" x14ac:dyDescent="0.2">
      <c r="M6135" s="16" t="s">
        <v>1439</v>
      </c>
      <c r="N6135" s="13">
        <v>505.56</v>
      </c>
    </row>
    <row r="6136" spans="13:14" x14ac:dyDescent="0.2">
      <c r="M6136" s="16" t="s">
        <v>1439</v>
      </c>
      <c r="N6136" s="13">
        <v>1284.5</v>
      </c>
    </row>
    <row r="6137" spans="13:14" x14ac:dyDescent="0.2">
      <c r="M6137" s="16" t="s">
        <v>1439</v>
      </c>
      <c r="N6137" s="13">
        <v>656.56</v>
      </c>
    </row>
    <row r="6138" spans="13:14" x14ac:dyDescent="0.2">
      <c r="M6138" s="16" t="s">
        <v>1439</v>
      </c>
      <c r="N6138" s="13">
        <v>1525.66</v>
      </c>
    </row>
    <row r="6139" spans="13:14" x14ac:dyDescent="0.2">
      <c r="M6139" s="16" t="s">
        <v>1439</v>
      </c>
      <c r="N6139" s="13">
        <v>1167.96</v>
      </c>
    </row>
    <row r="6140" spans="13:14" x14ac:dyDescent="0.2">
      <c r="M6140" s="16" t="s">
        <v>1439</v>
      </c>
      <c r="N6140" s="13">
        <v>997.74</v>
      </c>
    </row>
    <row r="6141" spans="13:14" x14ac:dyDescent="0.2">
      <c r="M6141" s="16" t="s">
        <v>1439</v>
      </c>
      <c r="N6141" s="13">
        <v>1906.1</v>
      </c>
    </row>
    <row r="6142" spans="13:14" x14ac:dyDescent="0.2">
      <c r="M6142" s="16" t="s">
        <v>1439</v>
      </c>
      <c r="N6142" s="13">
        <v>806.57</v>
      </c>
    </row>
    <row r="6143" spans="13:14" x14ac:dyDescent="0.2">
      <c r="M6143" s="16" t="s">
        <v>1439</v>
      </c>
      <c r="N6143" s="13">
        <v>1235.96</v>
      </c>
    </row>
    <row r="6144" spans="13:14" x14ac:dyDescent="0.2">
      <c r="M6144" s="16" t="s">
        <v>1440</v>
      </c>
      <c r="N6144" s="13">
        <v>123.59</v>
      </c>
    </row>
    <row r="6145" spans="13:14" x14ac:dyDescent="0.2">
      <c r="M6145" s="16" t="s">
        <v>1439</v>
      </c>
      <c r="N6145" s="13">
        <v>946.74</v>
      </c>
    </row>
    <row r="6146" spans="13:14" x14ac:dyDescent="0.2">
      <c r="M6146" s="16" t="s">
        <v>1439</v>
      </c>
      <c r="N6146" s="13">
        <v>577.95000000000005</v>
      </c>
    </row>
    <row r="6147" spans="13:14" x14ac:dyDescent="0.2">
      <c r="M6147" s="16" t="s">
        <v>1439</v>
      </c>
      <c r="N6147" s="13">
        <v>686.98</v>
      </c>
    </row>
    <row r="6148" spans="13:14" x14ac:dyDescent="0.2">
      <c r="M6148" s="16" t="s">
        <v>1439</v>
      </c>
      <c r="N6148" s="13">
        <v>657.24</v>
      </c>
    </row>
    <row r="6149" spans="13:14" x14ac:dyDescent="0.2">
      <c r="M6149" s="16" t="s">
        <v>1439</v>
      </c>
      <c r="N6149" s="13">
        <v>580.32000000000005</v>
      </c>
    </row>
    <row r="6150" spans="13:14" x14ac:dyDescent="0.2">
      <c r="M6150" s="16" t="s">
        <v>1440</v>
      </c>
      <c r="N6150" s="13">
        <v>108</v>
      </c>
    </row>
    <row r="6151" spans="13:14" x14ac:dyDescent="0.2">
      <c r="M6151" s="16" t="s">
        <v>1440</v>
      </c>
      <c r="N6151" s="13">
        <v>72.930000000000007</v>
      </c>
    </row>
    <row r="6152" spans="13:14" x14ac:dyDescent="0.2">
      <c r="M6152" s="16" t="s">
        <v>1440</v>
      </c>
      <c r="N6152" s="13">
        <v>134.66999999999999</v>
      </c>
    </row>
    <row r="6153" spans="13:14" x14ac:dyDescent="0.2">
      <c r="M6153" s="16" t="s">
        <v>1440</v>
      </c>
      <c r="N6153" s="13">
        <v>161.49</v>
      </c>
    </row>
    <row r="6154" spans="13:14" x14ac:dyDescent="0.2">
      <c r="M6154" s="16" t="s">
        <v>1440</v>
      </c>
      <c r="N6154" s="13">
        <v>329.15</v>
      </c>
    </row>
    <row r="6155" spans="13:14" x14ac:dyDescent="0.2">
      <c r="M6155" s="16" t="s">
        <v>1439</v>
      </c>
      <c r="N6155" s="13">
        <v>596.36</v>
      </c>
    </row>
    <row r="6156" spans="13:14" x14ac:dyDescent="0.2">
      <c r="M6156" s="16" t="s">
        <v>1439</v>
      </c>
      <c r="N6156" s="13">
        <v>688.24</v>
      </c>
    </row>
    <row r="6157" spans="13:14" x14ac:dyDescent="0.2">
      <c r="M6157" s="16" t="s">
        <v>1439</v>
      </c>
      <c r="N6157" s="13">
        <v>863.57</v>
      </c>
    </row>
    <row r="6158" spans="13:14" x14ac:dyDescent="0.2">
      <c r="M6158" s="16" t="s">
        <v>1439</v>
      </c>
      <c r="N6158" s="13">
        <v>1239.08</v>
      </c>
    </row>
    <row r="6159" spans="13:14" x14ac:dyDescent="0.2">
      <c r="M6159" s="16" t="s">
        <v>1439</v>
      </c>
      <c r="N6159" s="13">
        <v>1172.8399999999999</v>
      </c>
    </row>
    <row r="6160" spans="13:14" x14ac:dyDescent="0.2">
      <c r="M6160" s="16" t="s">
        <v>1439</v>
      </c>
      <c r="N6160" s="13">
        <v>997.33</v>
      </c>
    </row>
    <row r="6161" spans="13:14" x14ac:dyDescent="0.2">
      <c r="M6161" s="16" t="s">
        <v>1439</v>
      </c>
      <c r="N6161" s="13">
        <v>830.36</v>
      </c>
    </row>
    <row r="6162" spans="13:14" x14ac:dyDescent="0.2">
      <c r="M6162" s="16" t="s">
        <v>1439</v>
      </c>
      <c r="N6162" s="13">
        <v>454.74</v>
      </c>
    </row>
    <row r="6163" spans="13:14" x14ac:dyDescent="0.2">
      <c r="M6163" s="16" t="s">
        <v>1440</v>
      </c>
      <c r="N6163" s="13">
        <v>81.150000000000006</v>
      </c>
    </row>
    <row r="6164" spans="13:14" x14ac:dyDescent="0.2">
      <c r="M6164" s="16" t="s">
        <v>1440</v>
      </c>
      <c r="N6164" s="13">
        <v>83.54</v>
      </c>
    </row>
    <row r="6165" spans="13:14" x14ac:dyDescent="0.2">
      <c r="M6165" s="16" t="s">
        <v>1445</v>
      </c>
      <c r="N6165" s="13">
        <v>540</v>
      </c>
    </row>
    <row r="6166" spans="13:14" x14ac:dyDescent="0.2">
      <c r="M6166" s="16" t="s">
        <v>1440</v>
      </c>
      <c r="N6166" s="13">
        <v>197.79</v>
      </c>
    </row>
    <row r="6167" spans="13:14" x14ac:dyDescent="0.2">
      <c r="M6167" s="16" t="s">
        <v>1440</v>
      </c>
      <c r="N6167" s="13">
        <v>215.19</v>
      </c>
    </row>
    <row r="6168" spans="13:14" x14ac:dyDescent="0.2">
      <c r="M6168" s="16" t="s">
        <v>1440</v>
      </c>
      <c r="N6168" s="13">
        <v>1044</v>
      </c>
    </row>
    <row r="6169" spans="13:14" x14ac:dyDescent="0.2">
      <c r="M6169" s="16" t="s">
        <v>1440</v>
      </c>
      <c r="N6169" s="13">
        <v>86.3</v>
      </c>
    </row>
    <row r="6170" spans="13:14" x14ac:dyDescent="0.2">
      <c r="M6170" s="16" t="s">
        <v>1439</v>
      </c>
      <c r="N6170" s="13">
        <v>1298.9000000000001</v>
      </c>
    </row>
    <row r="6171" spans="13:14" x14ac:dyDescent="0.2">
      <c r="M6171" s="16" t="s">
        <v>1439</v>
      </c>
      <c r="N6171" s="13">
        <v>1563.72</v>
      </c>
    </row>
    <row r="6172" spans="13:14" x14ac:dyDescent="0.2">
      <c r="M6172" s="16" t="s">
        <v>1439</v>
      </c>
      <c r="N6172" s="13">
        <v>1392.46</v>
      </c>
    </row>
    <row r="6173" spans="13:14" x14ac:dyDescent="0.2">
      <c r="M6173" s="16" t="s">
        <v>1439</v>
      </c>
      <c r="N6173" s="13">
        <v>904.6</v>
      </c>
    </row>
    <row r="6174" spans="13:14" x14ac:dyDescent="0.2">
      <c r="M6174" s="16" t="s">
        <v>1439</v>
      </c>
      <c r="N6174" s="13">
        <v>944.33</v>
      </c>
    </row>
    <row r="6175" spans="13:14" x14ac:dyDescent="0.2">
      <c r="M6175" s="16" t="s">
        <v>1439</v>
      </c>
      <c r="N6175" s="13">
        <v>568.17999999999995</v>
      </c>
    </row>
    <row r="6176" spans="13:14" x14ac:dyDescent="0.2">
      <c r="M6176" s="16" t="s">
        <v>1439</v>
      </c>
      <c r="N6176" s="13">
        <v>275.55</v>
      </c>
    </row>
    <row r="6177" spans="13:14" x14ac:dyDescent="0.2">
      <c r="M6177" s="16" t="s">
        <v>1439</v>
      </c>
      <c r="N6177" s="13">
        <v>748.79</v>
      </c>
    </row>
    <row r="6178" spans="13:14" x14ac:dyDescent="0.2">
      <c r="M6178" s="16" t="s">
        <v>1439</v>
      </c>
      <c r="N6178" s="13">
        <v>1084.49</v>
      </c>
    </row>
    <row r="6179" spans="13:14" x14ac:dyDescent="0.2">
      <c r="M6179" s="16" t="s">
        <v>1440</v>
      </c>
      <c r="N6179" s="13">
        <v>916.34</v>
      </c>
    </row>
    <row r="6180" spans="13:14" x14ac:dyDescent="0.2">
      <c r="M6180" s="16" t="s">
        <v>1439</v>
      </c>
      <c r="N6180" s="13">
        <v>1258.81</v>
      </c>
    </row>
    <row r="6181" spans="13:14" x14ac:dyDescent="0.2">
      <c r="M6181" s="16" t="s">
        <v>1439</v>
      </c>
      <c r="N6181" s="13">
        <v>1397.4</v>
      </c>
    </row>
    <row r="6182" spans="13:14" x14ac:dyDescent="0.2">
      <c r="M6182" s="16" t="s">
        <v>1439</v>
      </c>
      <c r="N6182" s="13">
        <v>826.33</v>
      </c>
    </row>
    <row r="6183" spans="13:14" x14ac:dyDescent="0.2">
      <c r="M6183" s="16" t="s">
        <v>1439</v>
      </c>
      <c r="N6183" s="13">
        <v>1278.5</v>
      </c>
    </row>
    <row r="6184" spans="13:14" x14ac:dyDescent="0.2">
      <c r="M6184" s="16" t="s">
        <v>1439</v>
      </c>
      <c r="N6184" s="13">
        <v>938.47</v>
      </c>
    </row>
    <row r="6185" spans="13:14" x14ac:dyDescent="0.2">
      <c r="M6185" s="16" t="s">
        <v>1439</v>
      </c>
      <c r="N6185" s="13">
        <v>1158.56</v>
      </c>
    </row>
    <row r="6186" spans="13:14" x14ac:dyDescent="0.2">
      <c r="M6186" s="16" t="s">
        <v>1439</v>
      </c>
      <c r="N6186" s="13">
        <v>759.13</v>
      </c>
    </row>
    <row r="6187" spans="13:14" x14ac:dyDescent="0.2">
      <c r="M6187" s="16" t="s">
        <v>1439</v>
      </c>
      <c r="N6187" s="13">
        <v>1751.6</v>
      </c>
    </row>
    <row r="6188" spans="13:14" x14ac:dyDescent="0.2">
      <c r="M6188" s="16" t="s">
        <v>1439</v>
      </c>
      <c r="N6188" s="13">
        <v>848.16</v>
      </c>
    </row>
    <row r="6189" spans="13:14" x14ac:dyDescent="0.2">
      <c r="M6189" s="16" t="s">
        <v>1439</v>
      </c>
      <c r="N6189" s="13">
        <v>1038.9100000000001</v>
      </c>
    </row>
    <row r="6190" spans="13:14" x14ac:dyDescent="0.2">
      <c r="M6190" s="16" t="s">
        <v>1439</v>
      </c>
      <c r="N6190" s="13">
        <v>897.87</v>
      </c>
    </row>
    <row r="6191" spans="13:14" x14ac:dyDescent="0.2">
      <c r="M6191" s="16" t="s">
        <v>1439</v>
      </c>
      <c r="N6191" s="13">
        <v>1592.5</v>
      </c>
    </row>
    <row r="6192" spans="13:14" x14ac:dyDescent="0.2">
      <c r="M6192" s="16" t="s">
        <v>1439</v>
      </c>
      <c r="N6192" s="13">
        <v>571.9</v>
      </c>
    </row>
    <row r="6193" spans="13:14" x14ac:dyDescent="0.2">
      <c r="M6193" s="16" t="s">
        <v>1439</v>
      </c>
      <c r="N6193" s="13">
        <v>655.6</v>
      </c>
    </row>
    <row r="6194" spans="13:14" x14ac:dyDescent="0.2">
      <c r="M6194" s="16" t="s">
        <v>1439</v>
      </c>
      <c r="N6194" s="13">
        <v>1994.48</v>
      </c>
    </row>
    <row r="6195" spans="13:14" x14ac:dyDescent="0.2">
      <c r="M6195" s="16" t="s">
        <v>1439</v>
      </c>
      <c r="N6195" s="13">
        <v>716.44</v>
      </c>
    </row>
    <row r="6196" spans="13:14" x14ac:dyDescent="0.2">
      <c r="M6196" s="16" t="s">
        <v>1439</v>
      </c>
      <c r="N6196" s="13">
        <v>1673.9</v>
      </c>
    </row>
    <row r="6197" spans="13:14" x14ac:dyDescent="0.2">
      <c r="M6197" s="16" t="s">
        <v>1440</v>
      </c>
      <c r="N6197" s="13">
        <v>155.75</v>
      </c>
    </row>
    <row r="6198" spans="13:14" x14ac:dyDescent="0.2">
      <c r="M6198" s="16" t="s">
        <v>1440</v>
      </c>
      <c r="N6198" s="13">
        <v>1160.26</v>
      </c>
    </row>
    <row r="6199" spans="13:14" x14ac:dyDescent="0.2">
      <c r="M6199" s="16" t="s">
        <v>1440</v>
      </c>
      <c r="N6199" s="13">
        <v>428</v>
      </c>
    </row>
    <row r="6200" spans="13:14" x14ac:dyDescent="0.2">
      <c r="M6200" s="16" t="s">
        <v>1439</v>
      </c>
      <c r="N6200" s="13">
        <v>567.59</v>
      </c>
    </row>
    <row r="6201" spans="13:14" x14ac:dyDescent="0.2">
      <c r="M6201" s="16" t="s">
        <v>1439</v>
      </c>
      <c r="N6201" s="13">
        <v>639.59</v>
      </c>
    </row>
    <row r="6202" spans="13:14" x14ac:dyDescent="0.2">
      <c r="M6202" s="16" t="s">
        <v>1446</v>
      </c>
      <c r="N6202" s="13">
        <v>49000</v>
      </c>
    </row>
    <row r="6203" spans="13:14" x14ac:dyDescent="0.2">
      <c r="M6203" s="16" t="s">
        <v>1440</v>
      </c>
      <c r="N6203" s="13">
        <v>174.66</v>
      </c>
    </row>
    <row r="6204" spans="13:14" x14ac:dyDescent="0.2">
      <c r="M6204" s="16" t="s">
        <v>1440</v>
      </c>
      <c r="N6204" s="13">
        <v>126.36</v>
      </c>
    </row>
    <row r="6205" spans="13:14" x14ac:dyDescent="0.2">
      <c r="M6205" s="16" t="s">
        <v>1445</v>
      </c>
      <c r="N6205" s="13">
        <v>320</v>
      </c>
    </row>
    <row r="6206" spans="13:14" x14ac:dyDescent="0.2">
      <c r="M6206" s="16" t="s">
        <v>1439</v>
      </c>
      <c r="N6206" s="13">
        <v>1217.22</v>
      </c>
    </row>
    <row r="6207" spans="13:14" x14ac:dyDescent="0.2">
      <c r="M6207" s="16" t="s">
        <v>1439</v>
      </c>
      <c r="N6207" s="13">
        <v>949.5</v>
      </c>
    </row>
    <row r="6208" spans="13:14" x14ac:dyDescent="0.2">
      <c r="M6208" s="16" t="s">
        <v>1439</v>
      </c>
      <c r="N6208" s="13">
        <v>906.11</v>
      </c>
    </row>
    <row r="6209" spans="13:14" x14ac:dyDescent="0.2">
      <c r="M6209" s="16" t="s">
        <v>1439</v>
      </c>
      <c r="N6209" s="13">
        <v>542.46</v>
      </c>
    </row>
    <row r="6210" spans="13:14" x14ac:dyDescent="0.2">
      <c r="M6210" s="16" t="s">
        <v>1439</v>
      </c>
      <c r="N6210" s="13">
        <v>714.17</v>
      </c>
    </row>
    <row r="6211" spans="13:14" x14ac:dyDescent="0.2">
      <c r="M6211" s="16" t="s">
        <v>1444</v>
      </c>
      <c r="N6211" s="13">
        <v>6926.16</v>
      </c>
    </row>
    <row r="6212" spans="13:14" x14ac:dyDescent="0.2">
      <c r="M6212" s="16" t="s">
        <v>1440</v>
      </c>
      <c r="N6212" s="13">
        <v>65.430000000000007</v>
      </c>
    </row>
    <row r="6213" spans="13:14" x14ac:dyDescent="0.2">
      <c r="M6213" s="16" t="s">
        <v>1439</v>
      </c>
      <c r="N6213" s="13">
        <v>807.28</v>
      </c>
    </row>
    <row r="6214" spans="13:14" x14ac:dyDescent="0.2">
      <c r="M6214" s="16" t="s">
        <v>1439</v>
      </c>
      <c r="N6214" s="13">
        <v>661.09</v>
      </c>
    </row>
    <row r="6215" spans="13:14" x14ac:dyDescent="0.2">
      <c r="M6215" s="16" t="s">
        <v>1439</v>
      </c>
      <c r="N6215" s="13">
        <v>976.78</v>
      </c>
    </row>
    <row r="6216" spans="13:14" x14ac:dyDescent="0.2">
      <c r="M6216" s="16" t="s">
        <v>1439</v>
      </c>
      <c r="N6216" s="13">
        <v>1249.07</v>
      </c>
    </row>
    <row r="6217" spans="13:14" x14ac:dyDescent="0.2">
      <c r="M6217" s="16" t="s">
        <v>1439</v>
      </c>
      <c r="N6217" s="13">
        <v>2419.6799999999998</v>
      </c>
    </row>
    <row r="6218" spans="13:14" x14ac:dyDescent="0.2">
      <c r="M6218" s="16" t="s">
        <v>1439</v>
      </c>
      <c r="N6218" s="13">
        <v>978.28</v>
      </c>
    </row>
    <row r="6219" spans="13:14" x14ac:dyDescent="0.2">
      <c r="M6219" s="16" t="s">
        <v>1439</v>
      </c>
      <c r="N6219" s="13">
        <v>978.28</v>
      </c>
    </row>
    <row r="6220" spans="13:14" x14ac:dyDescent="0.2">
      <c r="M6220" s="16" t="s">
        <v>1439</v>
      </c>
      <c r="N6220" s="13">
        <v>847.35</v>
      </c>
    </row>
    <row r="6221" spans="13:14" x14ac:dyDescent="0.2">
      <c r="M6221" s="16" t="s">
        <v>1439</v>
      </c>
      <c r="N6221" s="13">
        <v>741.93</v>
      </c>
    </row>
    <row r="6222" spans="13:14" x14ac:dyDescent="0.2">
      <c r="M6222" s="16" t="s">
        <v>1439</v>
      </c>
      <c r="N6222" s="13">
        <v>629.61</v>
      </c>
    </row>
    <row r="6223" spans="13:14" x14ac:dyDescent="0.2">
      <c r="M6223" s="16" t="s">
        <v>1439</v>
      </c>
      <c r="N6223" s="13">
        <v>1450.97</v>
      </c>
    </row>
    <row r="6224" spans="13:14" x14ac:dyDescent="0.2">
      <c r="M6224" s="16" t="s">
        <v>1439</v>
      </c>
      <c r="N6224" s="13">
        <v>513.65</v>
      </c>
    </row>
    <row r="6225" spans="13:14" x14ac:dyDescent="0.2">
      <c r="M6225" s="16" t="s">
        <v>1439</v>
      </c>
      <c r="N6225" s="13">
        <v>864.68</v>
      </c>
    </row>
    <row r="6226" spans="13:14" x14ac:dyDescent="0.2">
      <c r="M6226" s="16" t="s">
        <v>1439</v>
      </c>
      <c r="N6226" s="13">
        <v>319.88</v>
      </c>
    </row>
    <row r="6227" spans="13:14" x14ac:dyDescent="0.2">
      <c r="M6227" s="16" t="s">
        <v>1440</v>
      </c>
      <c r="N6227" s="13">
        <v>592.52</v>
      </c>
    </row>
    <row r="6228" spans="13:14" x14ac:dyDescent="0.2">
      <c r="M6228" s="16" t="s">
        <v>1440</v>
      </c>
      <c r="N6228" s="13">
        <v>139.1</v>
      </c>
    </row>
    <row r="6229" spans="13:14" x14ac:dyDescent="0.2">
      <c r="M6229" s="16" t="s">
        <v>1440</v>
      </c>
      <c r="N6229" s="13">
        <v>113.82</v>
      </c>
    </row>
    <row r="6230" spans="13:14" x14ac:dyDescent="0.2">
      <c r="M6230" s="16" t="s">
        <v>1445</v>
      </c>
      <c r="N6230" s="13">
        <v>1200</v>
      </c>
    </row>
    <row r="6231" spans="13:14" x14ac:dyDescent="0.2">
      <c r="M6231" s="16" t="s">
        <v>1440</v>
      </c>
      <c r="N6231" s="13">
        <v>140.31</v>
      </c>
    </row>
    <row r="6232" spans="13:14" x14ac:dyDescent="0.2">
      <c r="M6232" s="16" t="s">
        <v>1440</v>
      </c>
      <c r="N6232" s="13">
        <v>192.22</v>
      </c>
    </row>
    <row r="6233" spans="13:14" x14ac:dyDescent="0.2">
      <c r="M6233" s="16" t="s">
        <v>1440</v>
      </c>
      <c r="N6233" s="13">
        <v>227.22</v>
      </c>
    </row>
    <row r="6234" spans="13:14" x14ac:dyDescent="0.2">
      <c r="M6234" s="16" t="s">
        <v>1440</v>
      </c>
      <c r="N6234" s="13">
        <v>182.5</v>
      </c>
    </row>
    <row r="6235" spans="13:14" x14ac:dyDescent="0.2">
      <c r="M6235" s="16" t="s">
        <v>1440</v>
      </c>
      <c r="N6235" s="13">
        <v>235.64</v>
      </c>
    </row>
    <row r="6236" spans="13:14" x14ac:dyDescent="0.2">
      <c r="M6236" s="16" t="s">
        <v>1440</v>
      </c>
      <c r="N6236" s="13">
        <v>440</v>
      </c>
    </row>
    <row r="6237" spans="13:14" x14ac:dyDescent="0.2">
      <c r="M6237" s="16" t="s">
        <v>1439</v>
      </c>
      <c r="N6237" s="13">
        <v>1157.52</v>
      </c>
    </row>
    <row r="6238" spans="13:14" x14ac:dyDescent="0.2">
      <c r="M6238" s="16" t="s">
        <v>1439</v>
      </c>
      <c r="N6238" s="13">
        <v>1070</v>
      </c>
    </row>
    <row r="6239" spans="13:14" x14ac:dyDescent="0.2">
      <c r="M6239" s="16" t="s">
        <v>1439</v>
      </c>
      <c r="N6239" s="13">
        <v>618.88</v>
      </c>
    </row>
    <row r="6240" spans="13:14" x14ac:dyDescent="0.2">
      <c r="M6240" s="16" t="s">
        <v>1439</v>
      </c>
      <c r="N6240" s="13">
        <v>735.13</v>
      </c>
    </row>
    <row r="6241" spans="13:14" x14ac:dyDescent="0.2">
      <c r="M6241" s="16" t="s">
        <v>1439</v>
      </c>
      <c r="N6241" s="13">
        <v>818.79</v>
      </c>
    </row>
    <row r="6242" spans="13:14" x14ac:dyDescent="0.2">
      <c r="M6242" s="16" t="s">
        <v>1439</v>
      </c>
      <c r="N6242" s="13">
        <v>783.7</v>
      </c>
    </row>
    <row r="6243" spans="13:14" x14ac:dyDescent="0.2">
      <c r="M6243" s="16" t="s">
        <v>1439</v>
      </c>
      <c r="N6243" s="13">
        <v>521.09</v>
      </c>
    </row>
    <row r="6244" spans="13:14" x14ac:dyDescent="0.2">
      <c r="M6244" s="16" t="s">
        <v>1439</v>
      </c>
      <c r="N6244" s="13">
        <v>525.5</v>
      </c>
    </row>
    <row r="6245" spans="13:14" x14ac:dyDescent="0.2">
      <c r="M6245" s="16" t="s">
        <v>1439</v>
      </c>
      <c r="N6245" s="13">
        <v>1325.17</v>
      </c>
    </row>
    <row r="6246" spans="13:14" x14ac:dyDescent="0.2">
      <c r="M6246" s="16" t="s">
        <v>1439</v>
      </c>
      <c r="N6246" s="13">
        <v>722.79</v>
      </c>
    </row>
    <row r="6247" spans="13:14" x14ac:dyDescent="0.2">
      <c r="M6247" s="16" t="s">
        <v>1439</v>
      </c>
      <c r="N6247" s="13">
        <v>516.47</v>
      </c>
    </row>
    <row r="6248" spans="13:14" x14ac:dyDescent="0.2">
      <c r="M6248" s="16" t="s">
        <v>1439</v>
      </c>
      <c r="N6248" s="13">
        <v>525.1</v>
      </c>
    </row>
    <row r="6249" spans="13:14" x14ac:dyDescent="0.2">
      <c r="M6249" s="16" t="s">
        <v>1439</v>
      </c>
      <c r="N6249" s="13">
        <v>1524.51</v>
      </c>
    </row>
    <row r="6250" spans="13:14" x14ac:dyDescent="0.2">
      <c r="M6250" s="16" t="s">
        <v>1439</v>
      </c>
      <c r="N6250" s="13">
        <v>961.96</v>
      </c>
    </row>
    <row r="6251" spans="13:14" x14ac:dyDescent="0.2">
      <c r="M6251" s="16" t="s">
        <v>1439</v>
      </c>
      <c r="N6251" s="13">
        <v>1054.7</v>
      </c>
    </row>
    <row r="6252" spans="13:14" x14ac:dyDescent="0.2">
      <c r="M6252" s="16" t="s">
        <v>1440</v>
      </c>
      <c r="N6252" s="13">
        <v>140.81</v>
      </c>
    </row>
    <row r="6253" spans="13:14" x14ac:dyDescent="0.2">
      <c r="M6253" s="16" t="s">
        <v>1440</v>
      </c>
      <c r="N6253" s="13">
        <v>1658.25</v>
      </c>
    </row>
    <row r="6254" spans="13:14" x14ac:dyDescent="0.2">
      <c r="M6254" s="16" t="s">
        <v>1440</v>
      </c>
      <c r="N6254" s="13">
        <v>5.0999999999999996</v>
      </c>
    </row>
    <row r="6255" spans="13:14" x14ac:dyDescent="0.2">
      <c r="M6255" s="16" t="s">
        <v>1448</v>
      </c>
      <c r="N6255" s="13">
        <v>631.47</v>
      </c>
    </row>
    <row r="6256" spans="13:14" x14ac:dyDescent="0.2">
      <c r="M6256" s="16" t="s">
        <v>1439</v>
      </c>
      <c r="N6256" s="13">
        <v>1735.78</v>
      </c>
    </row>
    <row r="6257" spans="13:14" x14ac:dyDescent="0.2">
      <c r="M6257" s="16" t="s">
        <v>1445</v>
      </c>
      <c r="N6257" s="13">
        <v>160</v>
      </c>
    </row>
    <row r="6258" spans="13:14" x14ac:dyDescent="0.2">
      <c r="M6258" s="16" t="s">
        <v>1439</v>
      </c>
      <c r="N6258" s="13">
        <v>1125.96</v>
      </c>
    </row>
    <row r="6259" spans="13:14" x14ac:dyDescent="0.2">
      <c r="M6259" s="16" t="s">
        <v>1439</v>
      </c>
      <c r="N6259" s="13">
        <v>810.96</v>
      </c>
    </row>
    <row r="6260" spans="13:14" x14ac:dyDescent="0.2">
      <c r="M6260" s="16" t="s">
        <v>1439</v>
      </c>
      <c r="N6260" s="13">
        <v>533.89</v>
      </c>
    </row>
    <row r="6261" spans="13:14" x14ac:dyDescent="0.2">
      <c r="M6261" s="16" t="s">
        <v>1439</v>
      </c>
      <c r="N6261" s="13">
        <v>1016.13</v>
      </c>
    </row>
    <row r="6262" spans="13:14" x14ac:dyDescent="0.2">
      <c r="M6262" s="16" t="s">
        <v>1439</v>
      </c>
      <c r="N6262" s="13">
        <v>1414.86</v>
      </c>
    </row>
    <row r="6263" spans="13:14" x14ac:dyDescent="0.2">
      <c r="M6263" s="16" t="s">
        <v>1439</v>
      </c>
      <c r="N6263" s="13">
        <v>1093.45</v>
      </c>
    </row>
    <row r="6264" spans="13:14" x14ac:dyDescent="0.2">
      <c r="M6264" s="16" t="s">
        <v>1439</v>
      </c>
      <c r="N6264" s="13">
        <v>1542.56</v>
      </c>
    </row>
    <row r="6265" spans="13:14" x14ac:dyDescent="0.2">
      <c r="M6265" s="16" t="s">
        <v>1439</v>
      </c>
      <c r="N6265" s="13">
        <v>1474.33</v>
      </c>
    </row>
    <row r="6266" spans="13:14" x14ac:dyDescent="0.2">
      <c r="M6266" s="16" t="s">
        <v>1439</v>
      </c>
      <c r="N6266" s="13">
        <v>1037.55</v>
      </c>
    </row>
    <row r="6267" spans="13:14" x14ac:dyDescent="0.2">
      <c r="M6267" s="16" t="s">
        <v>1439</v>
      </c>
      <c r="N6267" s="13">
        <v>918.1</v>
      </c>
    </row>
    <row r="6268" spans="13:14" x14ac:dyDescent="0.2">
      <c r="M6268" s="16" t="s">
        <v>1439</v>
      </c>
      <c r="N6268" s="13">
        <v>657.79</v>
      </c>
    </row>
    <row r="6269" spans="13:14" x14ac:dyDescent="0.2">
      <c r="M6269" s="16" t="s">
        <v>1439</v>
      </c>
      <c r="N6269" s="13">
        <v>835.16</v>
      </c>
    </row>
    <row r="6270" spans="13:14" x14ac:dyDescent="0.2">
      <c r="M6270" s="16" t="s">
        <v>1439</v>
      </c>
      <c r="N6270" s="13">
        <v>938.3</v>
      </c>
    </row>
    <row r="6271" spans="13:14" x14ac:dyDescent="0.2">
      <c r="M6271" s="16" t="s">
        <v>1439</v>
      </c>
      <c r="N6271" s="13">
        <v>772.89</v>
      </c>
    </row>
    <row r="6272" spans="13:14" x14ac:dyDescent="0.2">
      <c r="M6272" s="16" t="s">
        <v>1439</v>
      </c>
      <c r="N6272" s="13">
        <v>1662.1</v>
      </c>
    </row>
    <row r="6273" spans="13:14" x14ac:dyDescent="0.2">
      <c r="M6273" s="16" t="s">
        <v>1439</v>
      </c>
      <c r="N6273" s="13">
        <v>1943.46</v>
      </c>
    </row>
    <row r="6274" spans="13:14" x14ac:dyDescent="0.2">
      <c r="M6274" s="16" t="s">
        <v>1447</v>
      </c>
      <c r="N6274" s="13">
        <v>10800</v>
      </c>
    </row>
    <row r="6275" spans="13:14" x14ac:dyDescent="0.2">
      <c r="M6275" s="16" t="s">
        <v>1440</v>
      </c>
      <c r="N6275" s="13">
        <v>260</v>
      </c>
    </row>
    <row r="6276" spans="13:14" x14ac:dyDescent="0.2">
      <c r="M6276" s="16" t="s">
        <v>1439</v>
      </c>
      <c r="N6276" s="13">
        <v>1709.75</v>
      </c>
    </row>
    <row r="6277" spans="13:14" x14ac:dyDescent="0.2">
      <c r="M6277" s="16" t="s">
        <v>1439</v>
      </c>
      <c r="N6277" s="13">
        <v>716.78</v>
      </c>
    </row>
    <row r="6278" spans="13:14" x14ac:dyDescent="0.2">
      <c r="M6278" s="16" t="s">
        <v>1439</v>
      </c>
      <c r="N6278" s="13">
        <v>957.01</v>
      </c>
    </row>
    <row r="6279" spans="13:14" x14ac:dyDescent="0.2">
      <c r="M6279" s="16" t="s">
        <v>1439</v>
      </c>
      <c r="N6279" s="13">
        <v>740.2</v>
      </c>
    </row>
    <row r="6280" spans="13:14" x14ac:dyDescent="0.2">
      <c r="M6280" s="16" t="s">
        <v>1439</v>
      </c>
      <c r="N6280" s="13">
        <v>1960.72</v>
      </c>
    </row>
    <row r="6281" spans="13:14" x14ac:dyDescent="0.2">
      <c r="M6281" s="16" t="s">
        <v>1440</v>
      </c>
      <c r="N6281" s="13">
        <v>85.84</v>
      </c>
    </row>
    <row r="6282" spans="13:14" x14ac:dyDescent="0.2">
      <c r="M6282" s="16" t="s">
        <v>1439</v>
      </c>
      <c r="N6282" s="13">
        <v>904</v>
      </c>
    </row>
    <row r="6283" spans="13:14" x14ac:dyDescent="0.2">
      <c r="M6283" s="16" t="s">
        <v>1439</v>
      </c>
      <c r="N6283" s="13">
        <v>1339.62</v>
      </c>
    </row>
    <row r="6284" spans="13:14" x14ac:dyDescent="0.2">
      <c r="M6284" s="16" t="s">
        <v>1440</v>
      </c>
      <c r="N6284" s="13">
        <v>193.29</v>
      </c>
    </row>
    <row r="6285" spans="13:14" x14ac:dyDescent="0.2">
      <c r="M6285" s="16" t="s">
        <v>1440</v>
      </c>
      <c r="N6285" s="13">
        <v>195.84</v>
      </c>
    </row>
    <row r="6286" spans="13:14" x14ac:dyDescent="0.2">
      <c r="M6286" s="16" t="s">
        <v>1440</v>
      </c>
      <c r="N6286" s="13">
        <v>165.24</v>
      </c>
    </row>
    <row r="6287" spans="13:14" x14ac:dyDescent="0.2">
      <c r="M6287" s="16" t="s">
        <v>1439</v>
      </c>
      <c r="N6287" s="13">
        <v>872.01</v>
      </c>
    </row>
    <row r="6288" spans="13:14" x14ac:dyDescent="0.2">
      <c r="M6288" s="16" t="s">
        <v>1440</v>
      </c>
      <c r="N6288" s="13">
        <v>4392.04</v>
      </c>
    </row>
    <row r="6289" spans="13:14" x14ac:dyDescent="0.2">
      <c r="M6289" s="16" t="s">
        <v>1439</v>
      </c>
      <c r="N6289" s="13">
        <v>503.61</v>
      </c>
    </row>
    <row r="6290" spans="13:14" x14ac:dyDescent="0.2">
      <c r="M6290" s="16" t="s">
        <v>1439</v>
      </c>
      <c r="N6290" s="13">
        <v>1132.71</v>
      </c>
    </row>
    <row r="6291" spans="13:14" x14ac:dyDescent="0.2">
      <c r="M6291" s="16" t="s">
        <v>1439</v>
      </c>
      <c r="N6291" s="13">
        <v>825.82</v>
      </c>
    </row>
    <row r="6292" spans="13:14" x14ac:dyDescent="0.2">
      <c r="M6292" s="16" t="s">
        <v>1439</v>
      </c>
      <c r="N6292" s="13">
        <v>1215.47</v>
      </c>
    </row>
    <row r="6293" spans="13:14" x14ac:dyDescent="0.2">
      <c r="M6293" s="16" t="s">
        <v>1440</v>
      </c>
      <c r="N6293" s="13">
        <v>169.71</v>
      </c>
    </row>
    <row r="6294" spans="13:14" x14ac:dyDescent="0.2">
      <c r="M6294" s="16" t="s">
        <v>1440</v>
      </c>
      <c r="N6294" s="13">
        <v>2518</v>
      </c>
    </row>
    <row r="6295" spans="13:14" x14ac:dyDescent="0.2">
      <c r="M6295" s="16" t="s">
        <v>1440</v>
      </c>
      <c r="N6295" s="13">
        <v>102</v>
      </c>
    </row>
    <row r="6296" spans="13:14" x14ac:dyDescent="0.2">
      <c r="M6296" s="16" t="s">
        <v>1440</v>
      </c>
      <c r="N6296" s="13">
        <v>271.20999999999998</v>
      </c>
    </row>
    <row r="6297" spans="13:14" x14ac:dyDescent="0.2">
      <c r="M6297" s="16" t="s">
        <v>1440</v>
      </c>
      <c r="N6297" s="13">
        <v>131.55000000000001</v>
      </c>
    </row>
    <row r="6298" spans="13:14" x14ac:dyDescent="0.2">
      <c r="M6298" s="16" t="s">
        <v>1440</v>
      </c>
      <c r="N6298" s="13">
        <v>472.84</v>
      </c>
    </row>
    <row r="6299" spans="13:14" x14ac:dyDescent="0.2">
      <c r="M6299" s="16" t="s">
        <v>1440</v>
      </c>
      <c r="N6299" s="13">
        <v>156.06</v>
      </c>
    </row>
    <row r="6300" spans="13:14" x14ac:dyDescent="0.2">
      <c r="M6300" s="16" t="s">
        <v>1440</v>
      </c>
      <c r="N6300" s="13">
        <v>343.76</v>
      </c>
    </row>
    <row r="6301" spans="13:14" x14ac:dyDescent="0.2">
      <c r="M6301" s="16" t="s">
        <v>1439</v>
      </c>
      <c r="N6301" s="13">
        <v>211.75</v>
      </c>
    </row>
    <row r="6302" spans="13:14" x14ac:dyDescent="0.2">
      <c r="M6302" s="16" t="s">
        <v>1439</v>
      </c>
      <c r="N6302" s="13">
        <v>929.18</v>
      </c>
    </row>
    <row r="6303" spans="13:14" x14ac:dyDescent="0.2">
      <c r="M6303" s="16" t="s">
        <v>1439</v>
      </c>
      <c r="N6303" s="13">
        <v>964.48</v>
      </c>
    </row>
    <row r="6304" spans="13:14" x14ac:dyDescent="0.2">
      <c r="M6304" s="16" t="s">
        <v>1439</v>
      </c>
      <c r="N6304" s="13">
        <v>782.71</v>
      </c>
    </row>
    <row r="6305" spans="13:14" x14ac:dyDescent="0.2">
      <c r="M6305" s="16" t="s">
        <v>1439</v>
      </c>
      <c r="N6305" s="13">
        <v>748.55</v>
      </c>
    </row>
    <row r="6306" spans="13:14" x14ac:dyDescent="0.2">
      <c r="M6306" s="16" t="s">
        <v>1439</v>
      </c>
      <c r="N6306" s="13">
        <v>837.6</v>
      </c>
    </row>
    <row r="6307" spans="13:14" x14ac:dyDescent="0.2">
      <c r="M6307" s="16" t="s">
        <v>1459</v>
      </c>
      <c r="N6307" s="13">
        <v>264</v>
      </c>
    </row>
    <row r="6308" spans="13:14" x14ac:dyDescent="0.2">
      <c r="M6308" s="16" t="s">
        <v>1459</v>
      </c>
      <c r="N6308" s="13">
        <v>519.1</v>
      </c>
    </row>
    <row r="6309" spans="13:14" x14ac:dyDescent="0.2">
      <c r="M6309" s="16" t="s">
        <v>1459</v>
      </c>
      <c r="N6309" s="13">
        <v>229.42</v>
      </c>
    </row>
    <row r="6310" spans="13:14" x14ac:dyDescent="0.2">
      <c r="M6310" s="16" t="s">
        <v>1459</v>
      </c>
      <c r="N6310" s="13">
        <v>1731.64</v>
      </c>
    </row>
    <row r="6311" spans="13:14" x14ac:dyDescent="0.2">
      <c r="M6311" s="16" t="s">
        <v>1459</v>
      </c>
      <c r="N6311" s="13">
        <v>1394.55</v>
      </c>
    </row>
    <row r="6312" spans="13:14" x14ac:dyDescent="0.2">
      <c r="M6312" s="16" t="s">
        <v>1473</v>
      </c>
      <c r="N6312" s="13">
        <v>205.5</v>
      </c>
    </row>
    <row r="6313" spans="13:14" x14ac:dyDescent="0.2">
      <c r="M6313" s="16" t="s">
        <v>1459</v>
      </c>
      <c r="N6313" s="13">
        <v>318.62</v>
      </c>
    </row>
    <row r="6314" spans="13:14" x14ac:dyDescent="0.2">
      <c r="M6314" s="16" t="s">
        <v>1459</v>
      </c>
      <c r="N6314" s="13">
        <v>100.5</v>
      </c>
    </row>
    <row r="6315" spans="13:14" x14ac:dyDescent="0.2">
      <c r="M6315" s="16" t="s">
        <v>1459</v>
      </c>
      <c r="N6315" s="13">
        <v>332</v>
      </c>
    </row>
    <row r="6316" spans="13:14" x14ac:dyDescent="0.2">
      <c r="M6316" s="16" t="s">
        <v>1476</v>
      </c>
      <c r="N6316" s="13">
        <v>21515</v>
      </c>
    </row>
    <row r="6317" spans="13:14" x14ac:dyDescent="0.2">
      <c r="M6317" s="16" t="s">
        <v>1459</v>
      </c>
      <c r="N6317" s="13">
        <v>62.1</v>
      </c>
    </row>
    <row r="6318" spans="13:14" x14ac:dyDescent="0.2">
      <c r="M6318" s="16" t="s">
        <v>1459</v>
      </c>
      <c r="N6318" s="13">
        <v>276.25</v>
      </c>
    </row>
    <row r="6319" spans="13:14" x14ac:dyDescent="0.2">
      <c r="M6319" s="16" t="s">
        <v>1459</v>
      </c>
      <c r="N6319" s="13">
        <v>274.5</v>
      </c>
    </row>
    <row r="6320" spans="13:14" x14ac:dyDescent="0.2">
      <c r="M6320" s="16" t="s">
        <v>1462</v>
      </c>
      <c r="N6320" s="13">
        <v>2240.48</v>
      </c>
    </row>
    <row r="6321" spans="13:14" x14ac:dyDescent="0.2">
      <c r="M6321" s="16" t="s">
        <v>1488</v>
      </c>
      <c r="N6321" s="13">
        <v>4374.9799999999996</v>
      </c>
    </row>
    <row r="6322" spans="13:14" x14ac:dyDescent="0.2">
      <c r="M6322" s="16" t="s">
        <v>1451</v>
      </c>
      <c r="N6322" s="13">
        <v>1858.96</v>
      </c>
    </row>
    <row r="6323" spans="13:14" x14ac:dyDescent="0.2">
      <c r="M6323" s="16" t="s">
        <v>1455</v>
      </c>
      <c r="N6323" s="13">
        <v>596.86</v>
      </c>
    </row>
    <row r="6324" spans="13:14" x14ac:dyDescent="0.2">
      <c r="M6324" s="16" t="s">
        <v>1483</v>
      </c>
      <c r="N6324" s="13">
        <v>18060</v>
      </c>
    </row>
    <row r="6325" spans="13:14" x14ac:dyDescent="0.2">
      <c r="M6325" s="16" t="s">
        <v>1459</v>
      </c>
      <c r="N6325" s="13">
        <v>613.30999999999995</v>
      </c>
    </row>
    <row r="6326" spans="13:14" x14ac:dyDescent="0.2">
      <c r="M6326" s="16" t="s">
        <v>1489</v>
      </c>
      <c r="N6326" s="13">
        <v>15840</v>
      </c>
    </row>
    <row r="6327" spans="13:14" x14ac:dyDescent="0.2">
      <c r="M6327" s="16" t="s">
        <v>1462</v>
      </c>
      <c r="N6327" s="13">
        <v>1003.44</v>
      </c>
    </row>
    <row r="6328" spans="13:14" x14ac:dyDescent="0.2">
      <c r="M6328" s="16" t="s">
        <v>1462</v>
      </c>
      <c r="N6328" s="13">
        <v>886</v>
      </c>
    </row>
    <row r="6329" spans="13:14" x14ac:dyDescent="0.2">
      <c r="M6329" s="16" t="s">
        <v>1459</v>
      </c>
      <c r="N6329" s="13">
        <v>4313.1400000000003</v>
      </c>
    </row>
    <row r="6330" spans="13:14" x14ac:dyDescent="0.2">
      <c r="M6330" s="16" t="s">
        <v>1459</v>
      </c>
      <c r="N6330" s="13">
        <v>450.95</v>
      </c>
    </row>
    <row r="6331" spans="13:14" x14ac:dyDescent="0.2">
      <c r="M6331" s="16" t="s">
        <v>1462</v>
      </c>
      <c r="N6331" s="13">
        <v>491.56</v>
      </c>
    </row>
    <row r="6332" spans="13:14" x14ac:dyDescent="0.2">
      <c r="M6332" s="16" t="s">
        <v>1459</v>
      </c>
      <c r="N6332" s="13">
        <v>293.33999999999997</v>
      </c>
    </row>
    <row r="6333" spans="13:14" x14ac:dyDescent="0.2">
      <c r="M6333" s="16" t="s">
        <v>1462</v>
      </c>
      <c r="N6333" s="13">
        <v>1063</v>
      </c>
    </row>
    <row r="6334" spans="13:14" x14ac:dyDescent="0.2">
      <c r="M6334" s="16" t="s">
        <v>1462</v>
      </c>
      <c r="N6334" s="13">
        <v>1034.31</v>
      </c>
    </row>
    <row r="6335" spans="13:14" x14ac:dyDescent="0.2">
      <c r="M6335" s="16" t="s">
        <v>1462</v>
      </c>
      <c r="N6335" s="13">
        <v>1594.7</v>
      </c>
    </row>
    <row r="6336" spans="13:14" x14ac:dyDescent="0.2">
      <c r="M6336" s="16" t="s">
        <v>1459</v>
      </c>
      <c r="N6336" s="13">
        <v>324.45</v>
      </c>
    </row>
    <row r="6337" spans="13:14" x14ac:dyDescent="0.2">
      <c r="M6337" s="16" t="s">
        <v>1459</v>
      </c>
      <c r="N6337" s="13">
        <v>184.46</v>
      </c>
    </row>
    <row r="6338" spans="13:14" x14ac:dyDescent="0.2">
      <c r="M6338" s="16" t="s">
        <v>1462</v>
      </c>
      <c r="N6338" s="13">
        <v>1181.8499999999999</v>
      </c>
    </row>
    <row r="6339" spans="13:14" x14ac:dyDescent="0.2">
      <c r="M6339" s="16" t="s">
        <v>1459</v>
      </c>
      <c r="N6339" s="13">
        <v>189.1</v>
      </c>
    </row>
    <row r="6340" spans="13:14" x14ac:dyDescent="0.2">
      <c r="M6340" s="16" t="s">
        <v>1459</v>
      </c>
      <c r="N6340" s="13">
        <v>199.72</v>
      </c>
    </row>
    <row r="6341" spans="13:14" x14ac:dyDescent="0.2">
      <c r="M6341" s="16" t="s">
        <v>1507</v>
      </c>
      <c r="N6341" s="13">
        <v>16770</v>
      </c>
    </row>
    <row r="6342" spans="13:14" x14ac:dyDescent="0.2">
      <c r="M6342" s="16" t="s">
        <v>1462</v>
      </c>
      <c r="N6342" s="13">
        <v>882.91</v>
      </c>
    </row>
    <row r="6343" spans="13:14" x14ac:dyDescent="0.2">
      <c r="M6343" s="16" t="s">
        <v>1503</v>
      </c>
      <c r="N6343" s="13">
        <v>7302.21</v>
      </c>
    </row>
    <row r="6344" spans="13:14" x14ac:dyDescent="0.2">
      <c r="M6344" s="16" t="s">
        <v>1459</v>
      </c>
      <c r="N6344" s="13">
        <v>609.19000000000005</v>
      </c>
    </row>
    <row r="6345" spans="13:14" x14ac:dyDescent="0.2">
      <c r="M6345" s="16" t="s">
        <v>1459</v>
      </c>
      <c r="N6345" s="13">
        <v>358.87</v>
      </c>
    </row>
    <row r="6346" spans="13:14" x14ac:dyDescent="0.2">
      <c r="M6346" s="16" t="s">
        <v>1459</v>
      </c>
      <c r="N6346" s="13">
        <v>329.46</v>
      </c>
    </row>
    <row r="6347" spans="13:14" x14ac:dyDescent="0.2">
      <c r="M6347" s="16" t="s">
        <v>1459</v>
      </c>
      <c r="N6347" s="13">
        <v>650</v>
      </c>
    </row>
    <row r="6348" spans="13:14" x14ac:dyDescent="0.2">
      <c r="M6348" s="16" t="s">
        <v>1459</v>
      </c>
      <c r="N6348" s="13">
        <v>426</v>
      </c>
    </row>
    <row r="6349" spans="13:14" x14ac:dyDescent="0.2">
      <c r="M6349" s="16" t="s">
        <v>1459</v>
      </c>
      <c r="N6349" s="13">
        <v>4495.2</v>
      </c>
    </row>
    <row r="6350" spans="13:14" x14ac:dyDescent="0.2">
      <c r="M6350" s="16" t="s">
        <v>1462</v>
      </c>
      <c r="N6350" s="13">
        <v>1316.26</v>
      </c>
    </row>
    <row r="6351" spans="13:14" x14ac:dyDescent="0.2">
      <c r="M6351" s="16" t="s">
        <v>1462</v>
      </c>
      <c r="N6351" s="13">
        <v>1687.3</v>
      </c>
    </row>
    <row r="6352" spans="13:14" x14ac:dyDescent="0.2">
      <c r="M6352" s="16" t="s">
        <v>1462</v>
      </c>
      <c r="N6352" s="13">
        <v>1644.3</v>
      </c>
    </row>
    <row r="6353" spans="13:14" x14ac:dyDescent="0.2">
      <c r="M6353" s="16" t="s">
        <v>1462</v>
      </c>
      <c r="N6353" s="13">
        <v>1299.74</v>
      </c>
    </row>
    <row r="6354" spans="13:14" x14ac:dyDescent="0.2">
      <c r="M6354" s="16" t="s">
        <v>1462</v>
      </c>
      <c r="N6354" s="13">
        <v>1804.72</v>
      </c>
    </row>
    <row r="6355" spans="13:14" x14ac:dyDescent="0.2">
      <c r="M6355" s="16" t="s">
        <v>1462</v>
      </c>
      <c r="N6355" s="13">
        <v>313.2</v>
      </c>
    </row>
    <row r="6356" spans="13:14" x14ac:dyDescent="0.2">
      <c r="M6356" s="16" t="s">
        <v>1462</v>
      </c>
      <c r="N6356" s="13">
        <v>864.6</v>
      </c>
    </row>
    <row r="6357" spans="13:14" x14ac:dyDescent="0.2">
      <c r="M6357" s="16" t="s">
        <v>1462</v>
      </c>
      <c r="N6357" s="13">
        <v>684.94</v>
      </c>
    </row>
    <row r="6358" spans="13:14" x14ac:dyDescent="0.2">
      <c r="M6358" s="16" t="s">
        <v>1490</v>
      </c>
      <c r="N6358" s="13">
        <v>15602.21</v>
      </c>
    </row>
    <row r="6359" spans="13:14" x14ac:dyDescent="0.2">
      <c r="M6359" s="16" t="s">
        <v>1462</v>
      </c>
      <c r="N6359" s="13">
        <v>856.38</v>
      </c>
    </row>
    <row r="6360" spans="13:14" x14ac:dyDescent="0.2">
      <c r="M6360" s="16" t="s">
        <v>1461</v>
      </c>
      <c r="N6360" s="13">
        <v>343.83</v>
      </c>
    </row>
    <row r="6361" spans="13:14" x14ac:dyDescent="0.2">
      <c r="M6361" s="16" t="s">
        <v>1462</v>
      </c>
      <c r="N6361" s="13">
        <v>852.6</v>
      </c>
    </row>
    <row r="6362" spans="13:14" x14ac:dyDescent="0.2">
      <c r="M6362" s="16" t="s">
        <v>1459</v>
      </c>
      <c r="N6362" s="13">
        <v>255.2</v>
      </c>
    </row>
    <row r="6363" spans="13:14" x14ac:dyDescent="0.2">
      <c r="M6363" s="16" t="s">
        <v>1502</v>
      </c>
      <c r="N6363" s="13">
        <v>16894.650000000001</v>
      </c>
    </row>
    <row r="6364" spans="13:14" x14ac:dyDescent="0.2">
      <c r="M6364" s="16" t="s">
        <v>1459</v>
      </c>
      <c r="N6364" s="13">
        <v>913.7</v>
      </c>
    </row>
    <row r="6365" spans="13:14" x14ac:dyDescent="0.2">
      <c r="M6365" s="16" t="s">
        <v>1462</v>
      </c>
      <c r="N6365" s="13">
        <v>680</v>
      </c>
    </row>
    <row r="6366" spans="13:14" x14ac:dyDescent="0.2">
      <c r="M6366" s="16" t="s">
        <v>1462</v>
      </c>
      <c r="N6366" s="13">
        <v>968.98</v>
      </c>
    </row>
    <row r="6367" spans="13:14" x14ac:dyDescent="0.2">
      <c r="M6367" s="16" t="s">
        <v>1459</v>
      </c>
      <c r="N6367" s="13">
        <v>386</v>
      </c>
    </row>
    <row r="6368" spans="13:14" x14ac:dyDescent="0.2">
      <c r="M6368" s="16" t="s">
        <v>1459</v>
      </c>
      <c r="N6368" s="13">
        <v>232.4</v>
      </c>
    </row>
    <row r="6369" spans="13:14" x14ac:dyDescent="0.2">
      <c r="M6369" s="16" t="s">
        <v>1460</v>
      </c>
      <c r="N6369" s="13">
        <v>435.57</v>
      </c>
    </row>
    <row r="6370" spans="13:14" x14ac:dyDescent="0.2">
      <c r="M6370" s="16" t="s">
        <v>1460</v>
      </c>
      <c r="N6370" s="13">
        <v>1036.46</v>
      </c>
    </row>
    <row r="6371" spans="13:14" x14ac:dyDescent="0.2">
      <c r="M6371" s="16" t="s">
        <v>1469</v>
      </c>
      <c r="N6371" s="13">
        <v>287.98</v>
      </c>
    </row>
    <row r="6372" spans="13:14" x14ac:dyDescent="0.2">
      <c r="M6372" s="16" t="s">
        <v>1459</v>
      </c>
      <c r="N6372" s="13">
        <v>233.2</v>
      </c>
    </row>
    <row r="6373" spans="13:14" x14ac:dyDescent="0.2">
      <c r="M6373" s="16" t="s">
        <v>1459</v>
      </c>
      <c r="N6373" s="13">
        <v>331.5</v>
      </c>
    </row>
    <row r="6374" spans="13:14" x14ac:dyDescent="0.2">
      <c r="M6374" s="16" t="s">
        <v>1459</v>
      </c>
      <c r="N6374" s="13">
        <v>191.4</v>
      </c>
    </row>
    <row r="6375" spans="13:14" x14ac:dyDescent="0.2">
      <c r="M6375" s="16" t="s">
        <v>1462</v>
      </c>
      <c r="N6375" s="13">
        <v>905.9</v>
      </c>
    </row>
    <row r="6376" spans="13:14" x14ac:dyDescent="0.2">
      <c r="M6376" s="16" t="s">
        <v>1462</v>
      </c>
      <c r="N6376" s="13">
        <v>910.31</v>
      </c>
    </row>
    <row r="6377" spans="13:14" x14ac:dyDescent="0.2">
      <c r="M6377" s="16" t="s">
        <v>1459</v>
      </c>
      <c r="N6377" s="13">
        <v>464.8</v>
      </c>
    </row>
    <row r="6378" spans="13:14" x14ac:dyDescent="0.2">
      <c r="M6378" s="16" t="s">
        <v>1459</v>
      </c>
      <c r="N6378" s="13">
        <v>464.8</v>
      </c>
    </row>
    <row r="6379" spans="13:14" x14ac:dyDescent="0.2">
      <c r="M6379" s="16" t="s">
        <v>1459</v>
      </c>
      <c r="N6379" s="13">
        <v>832.48</v>
      </c>
    </row>
    <row r="6380" spans="13:14" x14ac:dyDescent="0.2">
      <c r="M6380" s="16" t="s">
        <v>1459</v>
      </c>
      <c r="N6380" s="13">
        <v>155.19999999999999</v>
      </c>
    </row>
    <row r="6381" spans="13:14" x14ac:dyDescent="0.2">
      <c r="M6381" s="16" t="s">
        <v>1459</v>
      </c>
      <c r="N6381" s="13">
        <v>232.8</v>
      </c>
    </row>
    <row r="6382" spans="13:14" x14ac:dyDescent="0.2">
      <c r="M6382" s="16" t="s">
        <v>1459</v>
      </c>
      <c r="N6382" s="13">
        <v>185.5</v>
      </c>
    </row>
    <row r="6383" spans="13:14" x14ac:dyDescent="0.2">
      <c r="M6383" s="16" t="s">
        <v>1459</v>
      </c>
      <c r="N6383" s="13">
        <v>413.4</v>
      </c>
    </row>
    <row r="6384" spans="13:14" x14ac:dyDescent="0.2">
      <c r="M6384" s="16" t="s">
        <v>1460</v>
      </c>
      <c r="N6384" s="13">
        <v>1050.2</v>
      </c>
    </row>
    <row r="6385" spans="13:14" x14ac:dyDescent="0.2">
      <c r="M6385" s="16" t="s">
        <v>1462</v>
      </c>
      <c r="N6385" s="13">
        <v>628.13</v>
      </c>
    </row>
    <row r="6386" spans="13:14" x14ac:dyDescent="0.2">
      <c r="M6386" s="16" t="s">
        <v>1462</v>
      </c>
      <c r="N6386" s="13">
        <v>651.55999999999995</v>
      </c>
    </row>
    <row r="6387" spans="13:14" x14ac:dyDescent="0.2">
      <c r="M6387" s="16" t="s">
        <v>1462</v>
      </c>
      <c r="N6387" s="13">
        <v>720.33</v>
      </c>
    </row>
    <row r="6388" spans="13:14" x14ac:dyDescent="0.2">
      <c r="M6388" s="16" t="s">
        <v>1462</v>
      </c>
      <c r="N6388" s="13">
        <v>746.07</v>
      </c>
    </row>
    <row r="6389" spans="13:14" x14ac:dyDescent="0.2">
      <c r="M6389" s="16" t="s">
        <v>1509</v>
      </c>
      <c r="N6389" s="13">
        <v>1236.67</v>
      </c>
    </row>
    <row r="6390" spans="13:14" x14ac:dyDescent="0.2">
      <c r="M6390" s="16" t="s">
        <v>1492</v>
      </c>
      <c r="N6390" s="13">
        <v>779.45</v>
      </c>
    </row>
    <row r="6391" spans="13:14" x14ac:dyDescent="0.2">
      <c r="M6391" s="16" t="s">
        <v>1462</v>
      </c>
      <c r="N6391" s="13">
        <v>1256.78</v>
      </c>
    </row>
    <row r="6392" spans="13:14" x14ac:dyDescent="0.2">
      <c r="M6392" s="16" t="s">
        <v>1462</v>
      </c>
      <c r="N6392" s="13">
        <v>931.75</v>
      </c>
    </row>
    <row r="6393" spans="13:14" x14ac:dyDescent="0.2">
      <c r="M6393" s="16" t="s">
        <v>1462</v>
      </c>
      <c r="N6393" s="13">
        <v>862.49</v>
      </c>
    </row>
    <row r="6394" spans="13:14" x14ac:dyDescent="0.2">
      <c r="M6394" s="16" t="s">
        <v>1460</v>
      </c>
      <c r="N6394" s="13">
        <v>1237.5</v>
      </c>
    </row>
    <row r="6395" spans="13:14" x14ac:dyDescent="0.2">
      <c r="M6395" s="16" t="s">
        <v>1460</v>
      </c>
      <c r="N6395" s="13">
        <v>1020.18</v>
      </c>
    </row>
    <row r="6396" spans="13:14" x14ac:dyDescent="0.2">
      <c r="M6396" s="16" t="s">
        <v>1459</v>
      </c>
      <c r="N6396" s="13">
        <v>460.36</v>
      </c>
    </row>
    <row r="6397" spans="13:14" x14ac:dyDescent="0.2">
      <c r="M6397" s="16" t="s">
        <v>1513</v>
      </c>
      <c r="N6397" s="13">
        <v>10164</v>
      </c>
    </row>
    <row r="6398" spans="13:14" x14ac:dyDescent="0.2">
      <c r="M6398" s="16" t="s">
        <v>1459</v>
      </c>
      <c r="N6398" s="13">
        <v>483.14</v>
      </c>
    </row>
    <row r="6399" spans="13:14" x14ac:dyDescent="0.2">
      <c r="M6399" s="16" t="s">
        <v>1459</v>
      </c>
      <c r="N6399" s="13">
        <v>593.32000000000005</v>
      </c>
    </row>
    <row r="6400" spans="13:14" x14ac:dyDescent="0.2">
      <c r="M6400" s="16" t="s">
        <v>1461</v>
      </c>
      <c r="N6400" s="13">
        <v>510.06</v>
      </c>
    </row>
    <row r="6401" spans="13:14" x14ac:dyDescent="0.2">
      <c r="M6401" s="16" t="s">
        <v>1462</v>
      </c>
      <c r="N6401" s="13">
        <v>444.63</v>
      </c>
    </row>
    <row r="6402" spans="13:14" x14ac:dyDescent="0.2">
      <c r="M6402" s="16" t="s">
        <v>1464</v>
      </c>
      <c r="N6402" s="13">
        <v>760</v>
      </c>
    </row>
    <row r="6403" spans="13:14" x14ac:dyDescent="0.2">
      <c r="M6403" s="16" t="s">
        <v>1464</v>
      </c>
      <c r="N6403" s="13">
        <v>659.67</v>
      </c>
    </row>
    <row r="6404" spans="13:14" x14ac:dyDescent="0.2">
      <c r="M6404" s="16" t="s">
        <v>1463</v>
      </c>
      <c r="N6404" s="13">
        <v>828.46</v>
      </c>
    </row>
    <row r="6405" spans="13:14" x14ac:dyDescent="0.2">
      <c r="M6405" s="16" t="s">
        <v>1460</v>
      </c>
      <c r="N6405" s="13">
        <v>973.73</v>
      </c>
    </row>
    <row r="6406" spans="13:14" x14ac:dyDescent="0.2">
      <c r="M6406" s="16" t="s">
        <v>1460</v>
      </c>
      <c r="N6406" s="13">
        <v>823.58</v>
      </c>
    </row>
    <row r="6407" spans="13:14" x14ac:dyDescent="0.2">
      <c r="M6407" s="16" t="s">
        <v>1462</v>
      </c>
      <c r="N6407" s="13">
        <v>906.59</v>
      </c>
    </row>
    <row r="6408" spans="13:14" x14ac:dyDescent="0.2">
      <c r="M6408" s="16" t="s">
        <v>1462</v>
      </c>
      <c r="N6408" s="13">
        <v>1473.98</v>
      </c>
    </row>
    <row r="6409" spans="13:14" x14ac:dyDescent="0.2">
      <c r="M6409" s="16" t="s">
        <v>1462</v>
      </c>
      <c r="N6409" s="13">
        <v>841.72</v>
      </c>
    </row>
    <row r="6410" spans="13:14" x14ac:dyDescent="0.2">
      <c r="M6410" s="16" t="s">
        <v>1462</v>
      </c>
      <c r="N6410" s="13">
        <v>1907.12</v>
      </c>
    </row>
    <row r="6411" spans="13:14" x14ac:dyDescent="0.2">
      <c r="M6411" s="16" t="s">
        <v>1460</v>
      </c>
      <c r="N6411" s="13">
        <v>1335.73</v>
      </c>
    </row>
    <row r="6412" spans="13:14" x14ac:dyDescent="0.2">
      <c r="M6412" s="16" t="s">
        <v>1460</v>
      </c>
      <c r="N6412" s="13">
        <v>993.11</v>
      </c>
    </row>
    <row r="6413" spans="13:14" x14ac:dyDescent="0.2">
      <c r="M6413" s="16" t="s">
        <v>1462</v>
      </c>
      <c r="N6413" s="13">
        <v>955.03</v>
      </c>
    </row>
    <row r="6414" spans="13:14" x14ac:dyDescent="0.2">
      <c r="M6414" s="16" t="s">
        <v>1462</v>
      </c>
      <c r="N6414" s="13">
        <v>864.96</v>
      </c>
    </row>
    <row r="6415" spans="13:14" x14ac:dyDescent="0.2">
      <c r="M6415" s="16" t="s">
        <v>1462</v>
      </c>
      <c r="N6415" s="13">
        <v>1043.4100000000001</v>
      </c>
    </row>
    <row r="6416" spans="13:14" x14ac:dyDescent="0.2">
      <c r="M6416" s="16" t="s">
        <v>1462</v>
      </c>
      <c r="N6416" s="13">
        <v>1253.52</v>
      </c>
    </row>
    <row r="6417" spans="13:14" x14ac:dyDescent="0.2">
      <c r="M6417" s="16" t="s">
        <v>1474</v>
      </c>
      <c r="N6417" s="13">
        <v>240.47</v>
      </c>
    </row>
    <row r="6418" spans="13:14" x14ac:dyDescent="0.2">
      <c r="M6418" s="16" t="s">
        <v>1460</v>
      </c>
      <c r="N6418" s="13">
        <v>784.86</v>
      </c>
    </row>
    <row r="6419" spans="13:14" x14ac:dyDescent="0.2">
      <c r="M6419" s="16" t="s">
        <v>1460</v>
      </c>
      <c r="N6419" s="13">
        <v>1107.6099999999999</v>
      </c>
    </row>
    <row r="6420" spans="13:14" x14ac:dyDescent="0.2">
      <c r="M6420" s="16" t="s">
        <v>1462</v>
      </c>
      <c r="N6420" s="13">
        <v>1260.9000000000001</v>
      </c>
    </row>
    <row r="6421" spans="13:14" x14ac:dyDescent="0.2">
      <c r="M6421" s="16" t="s">
        <v>1460</v>
      </c>
      <c r="N6421" s="13">
        <v>874.55</v>
      </c>
    </row>
    <row r="6422" spans="13:14" x14ac:dyDescent="0.2">
      <c r="M6422" s="16" t="s">
        <v>1459</v>
      </c>
      <c r="N6422" s="13">
        <v>375.1</v>
      </c>
    </row>
    <row r="6423" spans="13:14" x14ac:dyDescent="0.2">
      <c r="M6423" s="16" t="s">
        <v>1462</v>
      </c>
      <c r="N6423" s="13">
        <v>628</v>
      </c>
    </row>
    <row r="6424" spans="13:14" x14ac:dyDescent="0.2">
      <c r="M6424" s="16" t="s">
        <v>1462</v>
      </c>
      <c r="N6424" s="13">
        <v>1201.22</v>
      </c>
    </row>
    <row r="6425" spans="13:14" x14ac:dyDescent="0.2">
      <c r="M6425" s="16" t="s">
        <v>1462</v>
      </c>
      <c r="N6425" s="13">
        <v>549.41999999999996</v>
      </c>
    </row>
    <row r="6426" spans="13:14" x14ac:dyDescent="0.2">
      <c r="M6426" s="16" t="s">
        <v>1460</v>
      </c>
      <c r="N6426" s="13">
        <v>1075.1400000000001</v>
      </c>
    </row>
    <row r="6427" spans="13:14" x14ac:dyDescent="0.2">
      <c r="M6427" s="16" t="s">
        <v>1460</v>
      </c>
      <c r="N6427" s="13">
        <v>861.55</v>
      </c>
    </row>
    <row r="6428" spans="13:14" x14ac:dyDescent="0.2">
      <c r="M6428" s="16" t="s">
        <v>1462</v>
      </c>
      <c r="N6428" s="13">
        <v>1070.3</v>
      </c>
    </row>
    <row r="6429" spans="13:14" x14ac:dyDescent="0.2">
      <c r="M6429" s="16" t="s">
        <v>1460</v>
      </c>
      <c r="N6429" s="13">
        <v>978.9</v>
      </c>
    </row>
    <row r="6430" spans="13:14" x14ac:dyDescent="0.2">
      <c r="M6430" s="16" t="s">
        <v>1460</v>
      </c>
      <c r="N6430" s="13">
        <v>543.05999999999995</v>
      </c>
    </row>
    <row r="6431" spans="13:14" x14ac:dyDescent="0.2">
      <c r="M6431" s="16" t="s">
        <v>1460</v>
      </c>
      <c r="N6431" s="13">
        <v>1663.3</v>
      </c>
    </row>
    <row r="6432" spans="13:14" x14ac:dyDescent="0.2">
      <c r="M6432" s="16" t="s">
        <v>1462</v>
      </c>
      <c r="N6432" s="13">
        <v>1009.3</v>
      </c>
    </row>
    <row r="6433" spans="13:14" x14ac:dyDescent="0.2">
      <c r="M6433" s="16" t="s">
        <v>1462</v>
      </c>
      <c r="N6433" s="13">
        <v>935.91</v>
      </c>
    </row>
    <row r="6434" spans="13:14" x14ac:dyDescent="0.2">
      <c r="M6434" s="16" t="s">
        <v>1462</v>
      </c>
      <c r="N6434" s="13">
        <v>1178.02</v>
      </c>
    </row>
    <row r="6435" spans="13:14" x14ac:dyDescent="0.2">
      <c r="M6435" s="16" t="s">
        <v>1462</v>
      </c>
      <c r="N6435" s="13">
        <v>1671.33</v>
      </c>
    </row>
    <row r="6436" spans="13:14" x14ac:dyDescent="0.2">
      <c r="M6436" s="16" t="s">
        <v>1453</v>
      </c>
      <c r="N6436" s="13">
        <v>127.59</v>
      </c>
    </row>
    <row r="6437" spans="13:14" x14ac:dyDescent="0.2">
      <c r="M6437" s="16" t="s">
        <v>1462</v>
      </c>
      <c r="N6437" s="13">
        <v>3091.12</v>
      </c>
    </row>
    <row r="6438" spans="13:14" x14ac:dyDescent="0.2">
      <c r="M6438" s="16" t="s">
        <v>1462</v>
      </c>
      <c r="N6438" s="13">
        <v>1195.42</v>
      </c>
    </row>
    <row r="6439" spans="13:14" x14ac:dyDescent="0.2">
      <c r="M6439" s="16" t="s">
        <v>1462</v>
      </c>
      <c r="N6439" s="13">
        <v>1512.42</v>
      </c>
    </row>
    <row r="6440" spans="13:14" x14ac:dyDescent="0.2">
      <c r="M6440" s="16" t="s">
        <v>1517</v>
      </c>
      <c r="N6440" s="13">
        <v>16379.56</v>
      </c>
    </row>
    <row r="6441" spans="13:14" x14ac:dyDescent="0.2">
      <c r="M6441" s="16" t="s">
        <v>1459</v>
      </c>
      <c r="N6441" s="13">
        <v>561</v>
      </c>
    </row>
    <row r="6442" spans="13:14" x14ac:dyDescent="0.2">
      <c r="M6442" s="16" t="s">
        <v>1463</v>
      </c>
      <c r="N6442" s="13">
        <v>811.62</v>
      </c>
    </row>
    <row r="6443" spans="13:14" x14ac:dyDescent="0.2">
      <c r="M6443" s="16" t="s">
        <v>1460</v>
      </c>
      <c r="N6443" s="13">
        <v>610.54</v>
      </c>
    </row>
    <row r="6444" spans="13:14" x14ac:dyDescent="0.2">
      <c r="M6444" s="16" t="s">
        <v>1460</v>
      </c>
      <c r="N6444" s="13">
        <v>451.07</v>
      </c>
    </row>
    <row r="6445" spans="13:14" x14ac:dyDescent="0.2">
      <c r="M6445" s="16" t="s">
        <v>1462</v>
      </c>
      <c r="N6445" s="13">
        <v>1244.5</v>
      </c>
    </row>
    <row r="6446" spans="13:14" x14ac:dyDescent="0.2">
      <c r="M6446" s="16" t="s">
        <v>1460</v>
      </c>
      <c r="N6446" s="13">
        <v>628.52</v>
      </c>
    </row>
    <row r="6447" spans="13:14" x14ac:dyDescent="0.2">
      <c r="M6447" s="16" t="s">
        <v>1462</v>
      </c>
      <c r="N6447" s="13">
        <v>1252.6199999999999</v>
      </c>
    </row>
    <row r="6448" spans="13:14" x14ac:dyDescent="0.2">
      <c r="M6448" s="16" t="s">
        <v>1460</v>
      </c>
      <c r="N6448" s="13">
        <v>964.81</v>
      </c>
    </row>
    <row r="6449" spans="13:14" x14ac:dyDescent="0.2">
      <c r="M6449" s="16" t="s">
        <v>1460</v>
      </c>
      <c r="N6449" s="13">
        <v>620.5</v>
      </c>
    </row>
    <row r="6450" spans="13:14" x14ac:dyDescent="0.2">
      <c r="M6450" s="16" t="s">
        <v>1460</v>
      </c>
      <c r="N6450" s="13">
        <v>979.36</v>
      </c>
    </row>
    <row r="6451" spans="13:14" x14ac:dyDescent="0.2">
      <c r="M6451" s="16" t="s">
        <v>1460</v>
      </c>
      <c r="N6451" s="13">
        <v>689.88</v>
      </c>
    </row>
    <row r="6452" spans="13:14" x14ac:dyDescent="0.2">
      <c r="M6452" s="16" t="s">
        <v>1460</v>
      </c>
      <c r="N6452" s="13">
        <v>862.87</v>
      </c>
    </row>
    <row r="6453" spans="13:14" x14ac:dyDescent="0.2">
      <c r="M6453" s="16" t="s">
        <v>1460</v>
      </c>
      <c r="N6453" s="13">
        <v>1694.44</v>
      </c>
    </row>
    <row r="6454" spans="13:14" x14ac:dyDescent="0.2">
      <c r="M6454" s="16" t="s">
        <v>1462</v>
      </c>
      <c r="N6454" s="13">
        <v>475.52</v>
      </c>
    </row>
    <row r="6455" spans="13:14" x14ac:dyDescent="0.2">
      <c r="M6455" s="16" t="s">
        <v>1459</v>
      </c>
      <c r="N6455" s="13">
        <v>460.36</v>
      </c>
    </row>
    <row r="6456" spans="13:14" x14ac:dyDescent="0.2">
      <c r="M6456" s="16" t="s">
        <v>1462</v>
      </c>
      <c r="N6456" s="13">
        <v>960.43</v>
      </c>
    </row>
    <row r="6457" spans="13:14" x14ac:dyDescent="0.2">
      <c r="M6457" s="16" t="s">
        <v>1459</v>
      </c>
      <c r="N6457" s="13">
        <v>176.25</v>
      </c>
    </row>
    <row r="6458" spans="13:14" x14ac:dyDescent="0.2">
      <c r="M6458" s="16" t="s">
        <v>1460</v>
      </c>
      <c r="N6458" s="13">
        <v>1153.1600000000001</v>
      </c>
    </row>
    <row r="6459" spans="13:14" x14ac:dyDescent="0.2">
      <c r="M6459" s="16" t="s">
        <v>1460</v>
      </c>
      <c r="N6459" s="13">
        <v>125.28</v>
      </c>
    </row>
    <row r="6460" spans="13:14" x14ac:dyDescent="0.2">
      <c r="M6460" s="16" t="s">
        <v>1462</v>
      </c>
      <c r="N6460" s="13">
        <v>1161.8699999999999</v>
      </c>
    </row>
    <row r="6461" spans="13:14" x14ac:dyDescent="0.2">
      <c r="M6461" s="16" t="s">
        <v>1462</v>
      </c>
      <c r="N6461" s="13">
        <v>1455.63</v>
      </c>
    </row>
    <row r="6462" spans="13:14" x14ac:dyDescent="0.2">
      <c r="M6462" s="16" t="s">
        <v>1462</v>
      </c>
      <c r="N6462" s="13">
        <v>1455.63</v>
      </c>
    </row>
    <row r="6463" spans="13:14" x14ac:dyDescent="0.2">
      <c r="M6463" s="16" t="s">
        <v>1472</v>
      </c>
      <c r="N6463" s="13">
        <v>3803.8</v>
      </c>
    </row>
    <row r="6464" spans="13:14" x14ac:dyDescent="0.2">
      <c r="M6464" s="16" t="s">
        <v>1461</v>
      </c>
      <c r="N6464" s="13">
        <v>592.47</v>
      </c>
    </row>
    <row r="6465" spans="13:14" x14ac:dyDescent="0.2">
      <c r="M6465" s="16" t="s">
        <v>1460</v>
      </c>
      <c r="N6465" s="13">
        <v>2190.14</v>
      </c>
    </row>
    <row r="6466" spans="13:14" x14ac:dyDescent="0.2">
      <c r="M6466" s="16" t="s">
        <v>1460</v>
      </c>
      <c r="N6466" s="13">
        <v>793.86</v>
      </c>
    </row>
    <row r="6467" spans="13:14" x14ac:dyDescent="0.2">
      <c r="M6467" s="16" t="s">
        <v>1460</v>
      </c>
      <c r="N6467" s="13">
        <v>961.04</v>
      </c>
    </row>
    <row r="6468" spans="13:14" x14ac:dyDescent="0.2">
      <c r="M6468" s="16" t="s">
        <v>1460</v>
      </c>
      <c r="N6468" s="13">
        <v>957.37</v>
      </c>
    </row>
    <row r="6469" spans="13:14" x14ac:dyDescent="0.2">
      <c r="M6469" s="16" t="s">
        <v>1461</v>
      </c>
      <c r="N6469" s="13">
        <v>1207.22</v>
      </c>
    </row>
    <row r="6470" spans="13:14" x14ac:dyDescent="0.2">
      <c r="M6470" s="16" t="s">
        <v>1461</v>
      </c>
      <c r="N6470" s="13">
        <v>1256.48</v>
      </c>
    </row>
    <row r="6471" spans="13:14" x14ac:dyDescent="0.2">
      <c r="M6471" s="16" t="s">
        <v>1459</v>
      </c>
      <c r="N6471" s="13">
        <v>1780.25</v>
      </c>
    </row>
    <row r="6472" spans="13:14" x14ac:dyDescent="0.2">
      <c r="M6472" s="16" t="s">
        <v>1461</v>
      </c>
      <c r="N6472" s="13">
        <v>1346.98</v>
      </c>
    </row>
    <row r="6473" spans="13:14" x14ac:dyDescent="0.2">
      <c r="M6473" s="16" t="s">
        <v>1459</v>
      </c>
      <c r="N6473" s="13">
        <v>611.04</v>
      </c>
    </row>
    <row r="6474" spans="13:14" x14ac:dyDescent="0.2">
      <c r="M6474" s="16" t="s">
        <v>1485</v>
      </c>
      <c r="N6474" s="13">
        <v>170</v>
      </c>
    </row>
    <row r="6475" spans="13:14" x14ac:dyDescent="0.2">
      <c r="M6475" s="16" t="s">
        <v>1460</v>
      </c>
      <c r="N6475" s="13">
        <v>1009.62</v>
      </c>
    </row>
    <row r="6476" spans="13:14" x14ac:dyDescent="0.2">
      <c r="M6476" s="16" t="s">
        <v>1460</v>
      </c>
      <c r="N6476" s="13">
        <v>900.59</v>
      </c>
    </row>
    <row r="6477" spans="13:14" x14ac:dyDescent="0.2">
      <c r="M6477" s="16" t="s">
        <v>1460</v>
      </c>
      <c r="N6477" s="13">
        <v>191.6</v>
      </c>
    </row>
    <row r="6478" spans="13:14" x14ac:dyDescent="0.2">
      <c r="M6478" s="16" t="s">
        <v>1500</v>
      </c>
      <c r="N6478" s="13">
        <v>7564.89</v>
      </c>
    </row>
    <row r="6479" spans="13:14" x14ac:dyDescent="0.2">
      <c r="M6479" s="16" t="s">
        <v>1459</v>
      </c>
      <c r="N6479" s="13">
        <v>347.9</v>
      </c>
    </row>
    <row r="6480" spans="13:14" x14ac:dyDescent="0.2">
      <c r="M6480" s="16" t="s">
        <v>1462</v>
      </c>
      <c r="N6480" s="13">
        <v>1541.52</v>
      </c>
    </row>
    <row r="6481" spans="13:14" x14ac:dyDescent="0.2">
      <c r="M6481" s="16" t="s">
        <v>1462</v>
      </c>
      <c r="N6481" s="13">
        <v>3113.77</v>
      </c>
    </row>
    <row r="6482" spans="13:14" x14ac:dyDescent="0.2">
      <c r="M6482" s="16" t="s">
        <v>1462</v>
      </c>
      <c r="N6482" s="13">
        <v>1059.9000000000001</v>
      </c>
    </row>
    <row r="6483" spans="13:14" x14ac:dyDescent="0.2">
      <c r="M6483" s="16" t="s">
        <v>1462</v>
      </c>
      <c r="N6483" s="13">
        <v>1019.42</v>
      </c>
    </row>
    <row r="6484" spans="13:14" x14ac:dyDescent="0.2">
      <c r="M6484" s="16" t="s">
        <v>1462</v>
      </c>
      <c r="N6484" s="13">
        <v>874.33</v>
      </c>
    </row>
    <row r="6485" spans="13:14" x14ac:dyDescent="0.2">
      <c r="M6485" s="16" t="s">
        <v>1459</v>
      </c>
      <c r="N6485" s="13">
        <v>436.1</v>
      </c>
    </row>
    <row r="6486" spans="13:14" x14ac:dyDescent="0.2">
      <c r="M6486" s="16" t="s">
        <v>1462</v>
      </c>
      <c r="N6486" s="13">
        <v>1769.24</v>
      </c>
    </row>
    <row r="6487" spans="13:14" x14ac:dyDescent="0.2">
      <c r="M6487" s="16" t="s">
        <v>1462</v>
      </c>
      <c r="N6487" s="13">
        <v>969.59</v>
      </c>
    </row>
    <row r="6488" spans="13:14" x14ac:dyDescent="0.2">
      <c r="M6488" s="16" t="s">
        <v>1460</v>
      </c>
      <c r="N6488" s="13">
        <v>973.71</v>
      </c>
    </row>
    <row r="6489" spans="13:14" x14ac:dyDescent="0.2">
      <c r="M6489" s="16" t="s">
        <v>1464</v>
      </c>
      <c r="N6489" s="13">
        <v>1089.8499999999999</v>
      </c>
    </row>
    <row r="6490" spans="13:14" x14ac:dyDescent="0.2">
      <c r="M6490" s="16" t="s">
        <v>1459</v>
      </c>
      <c r="N6490" s="13">
        <v>189.1</v>
      </c>
    </row>
    <row r="6491" spans="13:14" x14ac:dyDescent="0.2">
      <c r="M6491" s="16" t="s">
        <v>1471</v>
      </c>
      <c r="N6491" s="13">
        <v>16569.25</v>
      </c>
    </row>
    <row r="6492" spans="13:14" x14ac:dyDescent="0.2">
      <c r="M6492" s="16" t="s">
        <v>1477</v>
      </c>
      <c r="N6492" s="13">
        <v>19471.97</v>
      </c>
    </row>
    <row r="6493" spans="13:14" x14ac:dyDescent="0.2">
      <c r="M6493" s="16" t="s">
        <v>1482</v>
      </c>
      <c r="N6493" s="13">
        <v>27557.75</v>
      </c>
    </row>
    <row r="6494" spans="13:14" x14ac:dyDescent="0.2">
      <c r="M6494" s="16" t="s">
        <v>1459</v>
      </c>
      <c r="N6494" s="13">
        <v>260.08999999999997</v>
      </c>
    </row>
    <row r="6495" spans="13:14" x14ac:dyDescent="0.2">
      <c r="M6495" s="16" t="s">
        <v>1462</v>
      </c>
      <c r="N6495" s="13">
        <v>611.38</v>
      </c>
    </row>
    <row r="6496" spans="13:14" x14ac:dyDescent="0.2">
      <c r="M6496" s="16" t="s">
        <v>1463</v>
      </c>
      <c r="N6496" s="13">
        <v>721.54</v>
      </c>
    </row>
    <row r="6497" spans="13:14" x14ac:dyDescent="0.2">
      <c r="M6497" s="16" t="s">
        <v>1461</v>
      </c>
      <c r="N6497" s="13">
        <v>1097.32</v>
      </c>
    </row>
    <row r="6498" spans="13:14" x14ac:dyDescent="0.2">
      <c r="M6498" s="16" t="s">
        <v>1461</v>
      </c>
      <c r="N6498" s="13">
        <v>820</v>
      </c>
    </row>
    <row r="6499" spans="13:14" x14ac:dyDescent="0.2">
      <c r="M6499" s="16" t="s">
        <v>1461</v>
      </c>
      <c r="N6499" s="13">
        <v>992.23</v>
      </c>
    </row>
    <row r="6500" spans="13:14" x14ac:dyDescent="0.2">
      <c r="M6500" s="16" t="s">
        <v>1461</v>
      </c>
      <c r="N6500" s="13">
        <v>83.41</v>
      </c>
    </row>
    <row r="6501" spans="13:14" x14ac:dyDescent="0.2">
      <c r="M6501" s="16" t="s">
        <v>1462</v>
      </c>
      <c r="N6501" s="13">
        <v>613.76</v>
      </c>
    </row>
    <row r="6502" spans="13:14" x14ac:dyDescent="0.2">
      <c r="M6502" s="16" t="s">
        <v>1462</v>
      </c>
      <c r="N6502" s="13">
        <v>689.79</v>
      </c>
    </row>
    <row r="6503" spans="13:14" x14ac:dyDescent="0.2">
      <c r="M6503" s="16" t="s">
        <v>1462</v>
      </c>
      <c r="N6503" s="13">
        <v>853.19</v>
      </c>
    </row>
    <row r="6504" spans="13:14" x14ac:dyDescent="0.2">
      <c r="M6504" s="16" t="s">
        <v>1464</v>
      </c>
      <c r="N6504" s="13">
        <v>698.6</v>
      </c>
    </row>
    <row r="6505" spans="13:14" x14ac:dyDescent="0.2">
      <c r="M6505" s="16" t="s">
        <v>1462</v>
      </c>
      <c r="N6505" s="13">
        <v>500.9</v>
      </c>
    </row>
    <row r="6506" spans="13:14" x14ac:dyDescent="0.2">
      <c r="M6506" s="16" t="s">
        <v>1462</v>
      </c>
      <c r="N6506" s="13">
        <v>1206.49</v>
      </c>
    </row>
    <row r="6507" spans="13:14" x14ac:dyDescent="0.2">
      <c r="M6507" s="16" t="s">
        <v>1460</v>
      </c>
      <c r="N6507" s="13">
        <v>1893.65</v>
      </c>
    </row>
    <row r="6508" spans="13:14" x14ac:dyDescent="0.2">
      <c r="M6508" s="16" t="s">
        <v>1460</v>
      </c>
      <c r="N6508" s="13">
        <v>644.69000000000005</v>
      </c>
    </row>
    <row r="6509" spans="13:14" x14ac:dyDescent="0.2">
      <c r="M6509" s="16" t="s">
        <v>1536</v>
      </c>
      <c r="N6509" s="13">
        <v>601.63</v>
      </c>
    </row>
    <row r="6510" spans="13:14" x14ac:dyDescent="0.2">
      <c r="M6510" s="16" t="s">
        <v>1460</v>
      </c>
      <c r="N6510" s="13">
        <v>123.11</v>
      </c>
    </row>
    <row r="6511" spans="13:14" x14ac:dyDescent="0.2">
      <c r="M6511" s="16" t="s">
        <v>1462</v>
      </c>
      <c r="N6511" s="13">
        <v>1689.54</v>
      </c>
    </row>
    <row r="6512" spans="13:14" x14ac:dyDescent="0.2">
      <c r="M6512" s="16" t="s">
        <v>1460</v>
      </c>
      <c r="N6512" s="13">
        <v>784.53</v>
      </c>
    </row>
    <row r="6513" spans="13:14" x14ac:dyDescent="0.2">
      <c r="M6513" s="16" t="s">
        <v>1460</v>
      </c>
      <c r="N6513" s="13">
        <v>354.96</v>
      </c>
    </row>
    <row r="6514" spans="13:14" x14ac:dyDescent="0.2">
      <c r="M6514" s="16" t="s">
        <v>1460</v>
      </c>
      <c r="N6514" s="13">
        <v>344.4</v>
      </c>
    </row>
    <row r="6515" spans="13:14" x14ac:dyDescent="0.2">
      <c r="M6515" s="16" t="s">
        <v>1462</v>
      </c>
      <c r="N6515" s="13">
        <v>2077.58</v>
      </c>
    </row>
    <row r="6516" spans="13:14" x14ac:dyDescent="0.2">
      <c r="M6516" s="16" t="s">
        <v>1462</v>
      </c>
      <c r="N6516" s="13">
        <v>1423.7</v>
      </c>
    </row>
    <row r="6517" spans="13:14" x14ac:dyDescent="0.2">
      <c r="M6517" s="16" t="s">
        <v>1462</v>
      </c>
      <c r="N6517" s="13">
        <v>1234.69</v>
      </c>
    </row>
    <row r="6518" spans="13:14" x14ac:dyDescent="0.2">
      <c r="M6518" s="16" t="s">
        <v>1462</v>
      </c>
      <c r="N6518" s="13">
        <v>1576.93</v>
      </c>
    </row>
    <row r="6519" spans="13:14" x14ac:dyDescent="0.2">
      <c r="M6519" s="16" t="s">
        <v>1462</v>
      </c>
      <c r="N6519" s="13">
        <v>1073.7</v>
      </c>
    </row>
    <row r="6520" spans="13:14" x14ac:dyDescent="0.2">
      <c r="M6520" s="16" t="s">
        <v>1462</v>
      </c>
      <c r="N6520" s="13">
        <v>423.25</v>
      </c>
    </row>
    <row r="6521" spans="13:14" x14ac:dyDescent="0.2">
      <c r="M6521" s="16" t="s">
        <v>1462</v>
      </c>
      <c r="N6521" s="13">
        <v>1193.1199999999999</v>
      </c>
    </row>
    <row r="6522" spans="13:14" x14ac:dyDescent="0.2">
      <c r="M6522" s="16" t="s">
        <v>1462</v>
      </c>
      <c r="N6522" s="13">
        <v>1165.28</v>
      </c>
    </row>
    <row r="6523" spans="13:14" x14ac:dyDescent="0.2">
      <c r="M6523" s="16" t="s">
        <v>1462</v>
      </c>
      <c r="N6523" s="13">
        <v>1797.19</v>
      </c>
    </row>
    <row r="6524" spans="13:14" x14ac:dyDescent="0.2">
      <c r="M6524" s="16" t="s">
        <v>1464</v>
      </c>
      <c r="N6524" s="13">
        <v>980.85</v>
      </c>
    </row>
    <row r="6525" spans="13:14" x14ac:dyDescent="0.2">
      <c r="M6525" s="16" t="s">
        <v>1464</v>
      </c>
      <c r="N6525" s="13">
        <v>1408.48</v>
      </c>
    </row>
    <row r="6526" spans="13:14" x14ac:dyDescent="0.2">
      <c r="M6526" s="16" t="s">
        <v>1497</v>
      </c>
      <c r="N6526" s="13">
        <v>254.18</v>
      </c>
    </row>
    <row r="6527" spans="13:14" x14ac:dyDescent="0.2">
      <c r="M6527" s="16" t="s">
        <v>1464</v>
      </c>
      <c r="N6527" s="13">
        <v>1233.9100000000001</v>
      </c>
    </row>
    <row r="6528" spans="13:14" x14ac:dyDescent="0.2">
      <c r="M6528" s="16" t="s">
        <v>1459</v>
      </c>
      <c r="N6528" s="13">
        <v>831.5</v>
      </c>
    </row>
    <row r="6529" spans="13:14" x14ac:dyDescent="0.2">
      <c r="M6529" s="16" t="s">
        <v>1462</v>
      </c>
      <c r="N6529" s="13">
        <v>1278.9000000000001</v>
      </c>
    </row>
    <row r="6530" spans="13:14" x14ac:dyDescent="0.2">
      <c r="M6530" s="16" t="s">
        <v>1464</v>
      </c>
      <c r="N6530" s="13">
        <v>2033.63</v>
      </c>
    </row>
    <row r="6531" spans="13:14" x14ac:dyDescent="0.2">
      <c r="M6531" s="16" t="s">
        <v>1461</v>
      </c>
      <c r="N6531" s="13">
        <v>1003.59</v>
      </c>
    </row>
    <row r="6532" spans="13:14" x14ac:dyDescent="0.2">
      <c r="M6532" s="16" t="s">
        <v>1461</v>
      </c>
      <c r="N6532" s="13">
        <v>921.14</v>
      </c>
    </row>
    <row r="6533" spans="13:14" x14ac:dyDescent="0.2">
      <c r="M6533" s="16" t="s">
        <v>1462</v>
      </c>
      <c r="N6533" s="13">
        <v>933.84</v>
      </c>
    </row>
    <row r="6534" spans="13:14" x14ac:dyDescent="0.2">
      <c r="M6534" s="16" t="s">
        <v>1462</v>
      </c>
      <c r="N6534" s="13">
        <v>1294.43</v>
      </c>
    </row>
    <row r="6535" spans="13:14" x14ac:dyDescent="0.2">
      <c r="M6535" s="16" t="s">
        <v>1462</v>
      </c>
      <c r="N6535" s="13">
        <v>1292.96</v>
      </c>
    </row>
    <row r="6536" spans="13:14" x14ac:dyDescent="0.2">
      <c r="M6536" s="16" t="s">
        <v>1462</v>
      </c>
      <c r="N6536" s="13">
        <v>108.89</v>
      </c>
    </row>
    <row r="6537" spans="13:14" x14ac:dyDescent="0.2">
      <c r="M6537" s="16" t="s">
        <v>1459</v>
      </c>
      <c r="N6537" s="13">
        <v>138.69999999999999</v>
      </c>
    </row>
    <row r="6538" spans="13:14" x14ac:dyDescent="0.2">
      <c r="M6538" s="16" t="s">
        <v>1459</v>
      </c>
      <c r="N6538" s="13">
        <v>477.17</v>
      </c>
    </row>
    <row r="6539" spans="13:14" x14ac:dyDescent="0.2">
      <c r="M6539" s="16" t="s">
        <v>1459</v>
      </c>
      <c r="N6539" s="13">
        <v>361.71</v>
      </c>
    </row>
    <row r="6540" spans="13:14" x14ac:dyDescent="0.2">
      <c r="M6540" s="16" t="s">
        <v>1459</v>
      </c>
      <c r="N6540" s="13">
        <v>124.3</v>
      </c>
    </row>
    <row r="6541" spans="13:14" x14ac:dyDescent="0.2">
      <c r="M6541" s="16" t="s">
        <v>1459</v>
      </c>
      <c r="N6541" s="13">
        <v>136.4</v>
      </c>
    </row>
    <row r="6542" spans="13:14" x14ac:dyDescent="0.2">
      <c r="M6542" s="16" t="s">
        <v>1462</v>
      </c>
      <c r="N6542" s="13">
        <v>419.12</v>
      </c>
    </row>
    <row r="6543" spans="13:14" x14ac:dyDescent="0.2">
      <c r="M6543" s="16" t="s">
        <v>1462</v>
      </c>
      <c r="N6543" s="13">
        <v>1047.6099999999999</v>
      </c>
    </row>
    <row r="6544" spans="13:14" x14ac:dyDescent="0.2">
      <c r="M6544" s="16" t="s">
        <v>1462</v>
      </c>
      <c r="N6544" s="13">
        <v>1337.65</v>
      </c>
    </row>
    <row r="6545" spans="13:14" x14ac:dyDescent="0.2">
      <c r="M6545" s="16" t="s">
        <v>1462</v>
      </c>
      <c r="N6545" s="13">
        <v>400.38</v>
      </c>
    </row>
    <row r="6546" spans="13:14" x14ac:dyDescent="0.2">
      <c r="M6546" s="16" t="s">
        <v>1459</v>
      </c>
      <c r="N6546" s="13">
        <v>5416.16</v>
      </c>
    </row>
    <row r="6547" spans="13:14" x14ac:dyDescent="0.2">
      <c r="M6547" s="16" t="s">
        <v>1462</v>
      </c>
      <c r="N6547" s="13">
        <v>826.04</v>
      </c>
    </row>
    <row r="6548" spans="13:14" x14ac:dyDescent="0.2">
      <c r="M6548" s="16" t="s">
        <v>1460</v>
      </c>
      <c r="N6548" s="13">
        <v>57.58</v>
      </c>
    </row>
    <row r="6549" spans="13:14" x14ac:dyDescent="0.2">
      <c r="M6549" s="16" t="s">
        <v>1460</v>
      </c>
      <c r="N6549" s="13">
        <v>1070.93</v>
      </c>
    </row>
    <row r="6550" spans="13:14" x14ac:dyDescent="0.2">
      <c r="M6550" s="16" t="s">
        <v>1459</v>
      </c>
      <c r="N6550" s="13">
        <v>6422.05</v>
      </c>
    </row>
    <row r="6551" spans="13:14" x14ac:dyDescent="0.2">
      <c r="M6551" s="16" t="s">
        <v>1459</v>
      </c>
      <c r="N6551" s="13">
        <v>419.78</v>
      </c>
    </row>
    <row r="6552" spans="13:14" x14ac:dyDescent="0.2">
      <c r="M6552" s="16" t="s">
        <v>1461</v>
      </c>
      <c r="N6552" s="13">
        <v>964.16</v>
      </c>
    </row>
    <row r="6553" spans="13:14" x14ac:dyDescent="0.2">
      <c r="M6553" s="16" t="s">
        <v>1468</v>
      </c>
      <c r="N6553" s="13">
        <v>17714.400000000001</v>
      </c>
    </row>
    <row r="6554" spans="13:14" x14ac:dyDescent="0.2">
      <c r="M6554" s="16" t="s">
        <v>1462</v>
      </c>
      <c r="N6554" s="13">
        <v>545.42999999999995</v>
      </c>
    </row>
    <row r="6555" spans="13:14" x14ac:dyDescent="0.2">
      <c r="M6555" s="16" t="s">
        <v>1459</v>
      </c>
      <c r="N6555" s="13">
        <v>5471.5</v>
      </c>
    </row>
    <row r="6556" spans="13:14" x14ac:dyDescent="0.2">
      <c r="M6556" s="16" t="s">
        <v>1461</v>
      </c>
      <c r="N6556" s="13">
        <v>1466.6</v>
      </c>
    </row>
    <row r="6557" spans="13:14" x14ac:dyDescent="0.2">
      <c r="M6557" s="16" t="s">
        <v>1461</v>
      </c>
      <c r="N6557" s="13">
        <v>1751.39</v>
      </c>
    </row>
    <row r="6558" spans="13:14" x14ac:dyDescent="0.2">
      <c r="M6558" s="16" t="s">
        <v>1459</v>
      </c>
      <c r="N6558" s="13">
        <v>76.59</v>
      </c>
    </row>
    <row r="6559" spans="13:14" x14ac:dyDescent="0.2">
      <c r="M6559" s="16" t="s">
        <v>1463</v>
      </c>
      <c r="N6559" s="13">
        <v>907.83</v>
      </c>
    </row>
    <row r="6560" spans="13:14" x14ac:dyDescent="0.2">
      <c r="M6560" s="16" t="s">
        <v>1462</v>
      </c>
      <c r="N6560" s="13">
        <v>1460.24</v>
      </c>
    </row>
    <row r="6561" spans="13:14" x14ac:dyDescent="0.2">
      <c r="M6561" s="16" t="s">
        <v>1462</v>
      </c>
      <c r="N6561" s="13">
        <v>753.28</v>
      </c>
    </row>
    <row r="6562" spans="13:14" x14ac:dyDescent="0.2">
      <c r="M6562" s="16" t="s">
        <v>1459</v>
      </c>
      <c r="N6562" s="13">
        <v>141.19999999999999</v>
      </c>
    </row>
    <row r="6563" spans="13:14" x14ac:dyDescent="0.2">
      <c r="M6563" s="16" t="s">
        <v>1462</v>
      </c>
      <c r="N6563" s="13">
        <v>646.15</v>
      </c>
    </row>
    <row r="6564" spans="13:14" x14ac:dyDescent="0.2">
      <c r="M6564" s="16" t="s">
        <v>1462</v>
      </c>
      <c r="N6564" s="13">
        <v>717.36</v>
      </c>
    </row>
    <row r="6565" spans="13:14" x14ac:dyDescent="0.2">
      <c r="M6565" s="16" t="s">
        <v>1462</v>
      </c>
      <c r="N6565" s="13">
        <v>425.29</v>
      </c>
    </row>
    <row r="6566" spans="13:14" x14ac:dyDescent="0.2">
      <c r="M6566" s="16" t="s">
        <v>1461</v>
      </c>
      <c r="N6566" s="13">
        <v>617.5</v>
      </c>
    </row>
    <row r="6567" spans="13:14" x14ac:dyDescent="0.2">
      <c r="M6567" s="16" t="s">
        <v>1461</v>
      </c>
      <c r="N6567" s="13">
        <v>734.61</v>
      </c>
    </row>
    <row r="6568" spans="13:14" x14ac:dyDescent="0.2">
      <c r="M6568" s="16" t="s">
        <v>1462</v>
      </c>
      <c r="N6568" s="13">
        <v>1340.7</v>
      </c>
    </row>
    <row r="6569" spans="13:14" x14ac:dyDescent="0.2">
      <c r="M6569" s="16" t="s">
        <v>1462</v>
      </c>
      <c r="N6569" s="13">
        <v>705.7</v>
      </c>
    </row>
    <row r="6570" spans="13:14" x14ac:dyDescent="0.2">
      <c r="M6570" s="16" t="s">
        <v>1462</v>
      </c>
      <c r="N6570" s="13">
        <v>839</v>
      </c>
    </row>
    <row r="6571" spans="13:14" x14ac:dyDescent="0.2">
      <c r="M6571" s="16" t="s">
        <v>1462</v>
      </c>
      <c r="N6571" s="13">
        <v>1166.74</v>
      </c>
    </row>
    <row r="6572" spans="13:14" x14ac:dyDescent="0.2">
      <c r="M6572" s="16" t="s">
        <v>1459</v>
      </c>
      <c r="N6572" s="13">
        <v>147.4</v>
      </c>
    </row>
    <row r="6573" spans="13:14" x14ac:dyDescent="0.2">
      <c r="M6573" s="16" t="s">
        <v>1462</v>
      </c>
      <c r="N6573" s="13">
        <v>933.25</v>
      </c>
    </row>
    <row r="6574" spans="13:14" x14ac:dyDescent="0.2">
      <c r="M6574" s="16" t="s">
        <v>1538</v>
      </c>
      <c r="N6574" s="13">
        <v>682.5</v>
      </c>
    </row>
    <row r="6575" spans="13:14" x14ac:dyDescent="0.2">
      <c r="M6575" s="16" t="s">
        <v>1504</v>
      </c>
      <c r="N6575" s="13">
        <v>17069.8</v>
      </c>
    </row>
    <row r="6576" spans="13:14" x14ac:dyDescent="0.2">
      <c r="M6576" s="16" t="s">
        <v>1462</v>
      </c>
      <c r="N6576" s="13">
        <v>633.73</v>
      </c>
    </row>
    <row r="6577" spans="13:14" x14ac:dyDescent="0.2">
      <c r="M6577" s="16" t="s">
        <v>1462</v>
      </c>
      <c r="N6577" s="13">
        <v>966.96</v>
      </c>
    </row>
    <row r="6578" spans="13:14" x14ac:dyDescent="0.2">
      <c r="M6578" s="16" t="s">
        <v>1459</v>
      </c>
      <c r="N6578" s="13">
        <v>233.2</v>
      </c>
    </row>
    <row r="6579" spans="13:14" x14ac:dyDescent="0.2">
      <c r="M6579" s="16" t="s">
        <v>1459</v>
      </c>
      <c r="N6579" s="13">
        <v>523.1</v>
      </c>
    </row>
    <row r="6580" spans="13:14" x14ac:dyDescent="0.2">
      <c r="M6580" s="16" t="s">
        <v>1459</v>
      </c>
      <c r="N6580" s="13">
        <v>329.35</v>
      </c>
    </row>
    <row r="6581" spans="13:14" x14ac:dyDescent="0.2">
      <c r="M6581" s="16" t="s">
        <v>1459</v>
      </c>
      <c r="N6581" s="13">
        <v>559.54</v>
      </c>
    </row>
    <row r="6582" spans="13:14" x14ac:dyDescent="0.2">
      <c r="M6582" s="16" t="s">
        <v>1459</v>
      </c>
      <c r="N6582" s="13">
        <v>422.6</v>
      </c>
    </row>
    <row r="6583" spans="13:14" x14ac:dyDescent="0.2">
      <c r="M6583" s="16" t="s">
        <v>1459</v>
      </c>
      <c r="N6583" s="13">
        <v>227.6</v>
      </c>
    </row>
    <row r="6584" spans="13:14" x14ac:dyDescent="0.2">
      <c r="M6584" s="16" t="s">
        <v>1459</v>
      </c>
      <c r="N6584" s="13">
        <v>436.1</v>
      </c>
    </row>
    <row r="6585" spans="13:14" x14ac:dyDescent="0.2">
      <c r="M6585" s="16" t="s">
        <v>1510</v>
      </c>
      <c r="N6585" s="13">
        <v>2304.5</v>
      </c>
    </row>
    <row r="6586" spans="13:14" x14ac:dyDescent="0.2">
      <c r="M6586" s="16" t="s">
        <v>1545</v>
      </c>
      <c r="N6586" s="13">
        <v>21657</v>
      </c>
    </row>
    <row r="6587" spans="13:14" x14ac:dyDescent="0.2">
      <c r="M6587" s="16" t="s">
        <v>1462</v>
      </c>
      <c r="N6587" s="13">
        <v>1706.03</v>
      </c>
    </row>
    <row r="6588" spans="13:14" x14ac:dyDescent="0.2">
      <c r="M6588" s="16" t="s">
        <v>1462</v>
      </c>
      <c r="N6588" s="13">
        <v>393.77</v>
      </c>
    </row>
    <row r="6589" spans="13:14" x14ac:dyDescent="0.2">
      <c r="M6589" s="16" t="s">
        <v>1462</v>
      </c>
      <c r="N6589" s="13">
        <v>1390.59</v>
      </c>
    </row>
    <row r="6590" spans="13:14" x14ac:dyDescent="0.2">
      <c r="M6590" s="16" t="s">
        <v>1462</v>
      </c>
      <c r="N6590" s="13">
        <v>639.44000000000005</v>
      </c>
    </row>
    <row r="6591" spans="13:14" x14ac:dyDescent="0.2">
      <c r="M6591" s="16" t="s">
        <v>1481</v>
      </c>
      <c r="N6591" s="13">
        <v>566.51</v>
      </c>
    </row>
    <row r="6592" spans="13:14" x14ac:dyDescent="0.2">
      <c r="M6592" s="16" t="s">
        <v>1459</v>
      </c>
      <c r="N6592" s="13">
        <v>206.8</v>
      </c>
    </row>
    <row r="6593" spans="13:14" x14ac:dyDescent="0.2">
      <c r="M6593" s="16" t="s">
        <v>1459</v>
      </c>
      <c r="N6593" s="13">
        <v>264.49</v>
      </c>
    </row>
    <row r="6594" spans="13:14" x14ac:dyDescent="0.2">
      <c r="M6594" s="16" t="s">
        <v>1461</v>
      </c>
      <c r="N6594" s="13">
        <v>264</v>
      </c>
    </row>
    <row r="6595" spans="13:14" x14ac:dyDescent="0.2">
      <c r="M6595" s="16" t="s">
        <v>1529</v>
      </c>
      <c r="N6595" s="13">
        <v>8053.18</v>
      </c>
    </row>
    <row r="6596" spans="13:14" x14ac:dyDescent="0.2">
      <c r="M6596" s="16" t="s">
        <v>1461</v>
      </c>
      <c r="N6596" s="13">
        <v>1551.21</v>
      </c>
    </row>
    <row r="6597" spans="13:14" x14ac:dyDescent="0.2">
      <c r="M6597" s="16" t="s">
        <v>1461</v>
      </c>
      <c r="N6597" s="13">
        <v>1096.47</v>
      </c>
    </row>
    <row r="6598" spans="13:14" x14ac:dyDescent="0.2">
      <c r="M6598" s="16" t="s">
        <v>1461</v>
      </c>
      <c r="N6598" s="13">
        <v>1384.98</v>
      </c>
    </row>
    <row r="6599" spans="13:14" x14ac:dyDescent="0.2">
      <c r="M6599" s="16" t="s">
        <v>1459</v>
      </c>
      <c r="N6599" s="13">
        <v>829.44</v>
      </c>
    </row>
    <row r="6600" spans="13:14" x14ac:dyDescent="0.2">
      <c r="M6600" s="16" t="s">
        <v>1459</v>
      </c>
      <c r="N6600" s="13">
        <v>279.88</v>
      </c>
    </row>
    <row r="6601" spans="13:14" x14ac:dyDescent="0.2">
      <c r="M6601" s="16" t="s">
        <v>1459</v>
      </c>
      <c r="N6601" s="13">
        <v>120</v>
      </c>
    </row>
    <row r="6602" spans="13:14" x14ac:dyDescent="0.2">
      <c r="M6602" s="16" t="s">
        <v>1459</v>
      </c>
      <c r="N6602" s="13">
        <v>298.07</v>
      </c>
    </row>
    <row r="6603" spans="13:14" x14ac:dyDescent="0.2">
      <c r="M6603" s="16" t="s">
        <v>1462</v>
      </c>
      <c r="N6603" s="13">
        <v>1289.99</v>
      </c>
    </row>
    <row r="6604" spans="13:14" x14ac:dyDescent="0.2">
      <c r="M6604" s="16" t="s">
        <v>1462</v>
      </c>
      <c r="N6604" s="13">
        <v>550.80999999999995</v>
      </c>
    </row>
    <row r="6605" spans="13:14" x14ac:dyDescent="0.2">
      <c r="M6605" s="16" t="s">
        <v>1462</v>
      </c>
      <c r="N6605" s="13">
        <v>661.03</v>
      </c>
    </row>
    <row r="6606" spans="13:14" x14ac:dyDescent="0.2">
      <c r="M6606" s="16" t="s">
        <v>1462</v>
      </c>
      <c r="N6606" s="13">
        <v>1297.31</v>
      </c>
    </row>
    <row r="6607" spans="13:14" x14ac:dyDescent="0.2">
      <c r="M6607" s="16" t="s">
        <v>1462</v>
      </c>
      <c r="N6607" s="13">
        <v>1034.31</v>
      </c>
    </row>
    <row r="6608" spans="13:14" x14ac:dyDescent="0.2">
      <c r="M6608" s="16" t="s">
        <v>1462</v>
      </c>
      <c r="N6608" s="13">
        <v>3810.09</v>
      </c>
    </row>
    <row r="6609" spans="13:14" x14ac:dyDescent="0.2">
      <c r="M6609" s="16" t="s">
        <v>1462</v>
      </c>
      <c r="N6609" s="13">
        <v>1283.24</v>
      </c>
    </row>
    <row r="6610" spans="13:14" x14ac:dyDescent="0.2">
      <c r="M6610" s="16" t="s">
        <v>1462</v>
      </c>
      <c r="N6610" s="13">
        <v>874.15</v>
      </c>
    </row>
    <row r="6611" spans="13:14" x14ac:dyDescent="0.2">
      <c r="M6611" s="16" t="s">
        <v>1462</v>
      </c>
      <c r="N6611" s="13">
        <v>1280.82</v>
      </c>
    </row>
    <row r="6612" spans="13:14" x14ac:dyDescent="0.2">
      <c r="M6612" s="16" t="s">
        <v>1462</v>
      </c>
      <c r="N6612" s="13">
        <v>1455.65</v>
      </c>
    </row>
    <row r="6613" spans="13:14" x14ac:dyDescent="0.2">
      <c r="M6613" s="16" t="s">
        <v>1462</v>
      </c>
      <c r="N6613" s="13">
        <v>1171.67</v>
      </c>
    </row>
    <row r="6614" spans="13:14" x14ac:dyDescent="0.2">
      <c r="M6614" s="16" t="s">
        <v>1460</v>
      </c>
      <c r="N6614" s="13">
        <v>1061.3499999999999</v>
      </c>
    </row>
    <row r="6615" spans="13:14" x14ac:dyDescent="0.2">
      <c r="M6615" s="16" t="s">
        <v>1460</v>
      </c>
      <c r="N6615" s="13">
        <v>1260.6199999999999</v>
      </c>
    </row>
    <row r="6616" spans="13:14" x14ac:dyDescent="0.2">
      <c r="M6616" s="16" t="s">
        <v>1460</v>
      </c>
      <c r="N6616" s="13">
        <v>653.24</v>
      </c>
    </row>
    <row r="6617" spans="13:14" x14ac:dyDescent="0.2">
      <c r="M6617" s="16" t="s">
        <v>1460</v>
      </c>
      <c r="N6617" s="13">
        <v>463.36</v>
      </c>
    </row>
    <row r="6618" spans="13:14" x14ac:dyDescent="0.2">
      <c r="M6618" s="16" t="s">
        <v>1460</v>
      </c>
      <c r="N6618" s="13">
        <v>846.99</v>
      </c>
    </row>
    <row r="6619" spans="13:14" x14ac:dyDescent="0.2">
      <c r="M6619" s="16" t="s">
        <v>1461</v>
      </c>
      <c r="N6619" s="13">
        <v>586</v>
      </c>
    </row>
    <row r="6620" spans="13:14" x14ac:dyDescent="0.2">
      <c r="M6620" s="16" t="s">
        <v>1461</v>
      </c>
      <c r="N6620" s="13">
        <v>733.97</v>
      </c>
    </row>
    <row r="6621" spans="13:14" x14ac:dyDescent="0.2">
      <c r="M6621" s="16" t="s">
        <v>1461</v>
      </c>
      <c r="N6621" s="13">
        <v>1393.33</v>
      </c>
    </row>
    <row r="6622" spans="13:14" x14ac:dyDescent="0.2">
      <c r="M6622" s="16" t="s">
        <v>1461</v>
      </c>
      <c r="N6622" s="13">
        <v>1355.99</v>
      </c>
    </row>
    <row r="6623" spans="13:14" x14ac:dyDescent="0.2">
      <c r="M6623" s="16" t="s">
        <v>1461</v>
      </c>
      <c r="N6623" s="13">
        <v>2646.4</v>
      </c>
    </row>
    <row r="6624" spans="13:14" x14ac:dyDescent="0.2">
      <c r="M6624" s="16" t="s">
        <v>1461</v>
      </c>
      <c r="N6624" s="13">
        <v>1130</v>
      </c>
    </row>
    <row r="6625" spans="13:14" x14ac:dyDescent="0.2">
      <c r="M6625" s="16" t="s">
        <v>1461</v>
      </c>
      <c r="N6625" s="13">
        <v>796.17</v>
      </c>
    </row>
    <row r="6626" spans="13:14" x14ac:dyDescent="0.2">
      <c r="M6626" s="16" t="s">
        <v>1461</v>
      </c>
      <c r="N6626" s="13">
        <v>846.17</v>
      </c>
    </row>
    <row r="6627" spans="13:14" x14ac:dyDescent="0.2">
      <c r="M6627" s="16" t="s">
        <v>1494</v>
      </c>
      <c r="N6627" s="13">
        <v>1819</v>
      </c>
    </row>
    <row r="6628" spans="13:14" x14ac:dyDescent="0.2">
      <c r="M6628" s="16" t="s">
        <v>1460</v>
      </c>
      <c r="N6628" s="13">
        <v>1020.87</v>
      </c>
    </row>
    <row r="6629" spans="13:14" x14ac:dyDescent="0.2">
      <c r="M6629" s="16" t="s">
        <v>1460</v>
      </c>
      <c r="N6629" s="13">
        <v>340</v>
      </c>
    </row>
    <row r="6630" spans="13:14" x14ac:dyDescent="0.2">
      <c r="M6630" s="16" t="s">
        <v>1460</v>
      </c>
      <c r="N6630" s="13">
        <v>1285.19</v>
      </c>
    </row>
    <row r="6631" spans="13:14" x14ac:dyDescent="0.2">
      <c r="M6631" s="16" t="s">
        <v>1460</v>
      </c>
      <c r="N6631" s="13">
        <v>877.78</v>
      </c>
    </row>
    <row r="6632" spans="13:14" x14ac:dyDescent="0.2">
      <c r="M6632" s="16" t="s">
        <v>1461</v>
      </c>
      <c r="N6632" s="13">
        <v>811.19</v>
      </c>
    </row>
    <row r="6633" spans="13:14" x14ac:dyDescent="0.2">
      <c r="M6633" s="16" t="s">
        <v>1461</v>
      </c>
      <c r="N6633" s="13">
        <v>443</v>
      </c>
    </row>
    <row r="6634" spans="13:14" x14ac:dyDescent="0.2">
      <c r="M6634" s="16" t="s">
        <v>1459</v>
      </c>
      <c r="N6634" s="13">
        <v>176.07</v>
      </c>
    </row>
    <row r="6635" spans="13:14" x14ac:dyDescent="0.2">
      <c r="M6635" s="16" t="s">
        <v>1462</v>
      </c>
      <c r="N6635" s="13">
        <v>235.41</v>
      </c>
    </row>
    <row r="6636" spans="13:14" x14ac:dyDescent="0.2">
      <c r="M6636" s="16" t="s">
        <v>1462</v>
      </c>
      <c r="N6636" s="13">
        <v>3733.49</v>
      </c>
    </row>
    <row r="6637" spans="13:14" x14ac:dyDescent="0.2">
      <c r="M6637" s="16" t="s">
        <v>1462</v>
      </c>
      <c r="N6637" s="13">
        <v>833.28</v>
      </c>
    </row>
    <row r="6638" spans="13:14" x14ac:dyDescent="0.2">
      <c r="M6638" s="16" t="s">
        <v>1459</v>
      </c>
      <c r="N6638" s="13">
        <v>1653</v>
      </c>
    </row>
    <row r="6639" spans="13:14" x14ac:dyDescent="0.2">
      <c r="M6639" s="16" t="s">
        <v>1462</v>
      </c>
      <c r="N6639" s="13">
        <v>1177.5899999999999</v>
      </c>
    </row>
    <row r="6640" spans="13:14" x14ac:dyDescent="0.2">
      <c r="M6640" s="16" t="s">
        <v>1460</v>
      </c>
      <c r="N6640" s="13">
        <v>1330</v>
      </c>
    </row>
    <row r="6641" spans="13:14" x14ac:dyDescent="0.2">
      <c r="M6641" s="16" t="s">
        <v>1462</v>
      </c>
      <c r="N6641" s="13">
        <v>1914</v>
      </c>
    </row>
    <row r="6642" spans="13:14" x14ac:dyDescent="0.2">
      <c r="M6642" s="16" t="s">
        <v>1462</v>
      </c>
      <c r="N6642" s="13">
        <v>2684.2</v>
      </c>
    </row>
    <row r="6643" spans="13:14" x14ac:dyDescent="0.2">
      <c r="M6643" s="16" t="s">
        <v>1462</v>
      </c>
      <c r="N6643" s="13">
        <v>1054.45</v>
      </c>
    </row>
    <row r="6644" spans="13:14" x14ac:dyDescent="0.2">
      <c r="M6644" s="16" t="s">
        <v>1462</v>
      </c>
      <c r="N6644" s="13">
        <v>962</v>
      </c>
    </row>
    <row r="6645" spans="13:14" x14ac:dyDescent="0.2">
      <c r="M6645" s="16" t="s">
        <v>1462</v>
      </c>
      <c r="N6645" s="13">
        <v>3470.62</v>
      </c>
    </row>
    <row r="6646" spans="13:14" x14ac:dyDescent="0.2">
      <c r="M6646" s="16" t="s">
        <v>1462</v>
      </c>
      <c r="N6646" s="13">
        <v>1581</v>
      </c>
    </row>
    <row r="6647" spans="13:14" x14ac:dyDescent="0.2">
      <c r="M6647" s="16" t="s">
        <v>1462</v>
      </c>
      <c r="N6647" s="13">
        <v>1455.65</v>
      </c>
    </row>
    <row r="6648" spans="13:14" x14ac:dyDescent="0.2">
      <c r="M6648" s="16" t="s">
        <v>1459</v>
      </c>
      <c r="N6648" s="13">
        <v>710.6</v>
      </c>
    </row>
    <row r="6649" spans="13:14" x14ac:dyDescent="0.2">
      <c r="M6649" s="16" t="s">
        <v>1459</v>
      </c>
      <c r="N6649" s="13">
        <v>157.47999999999999</v>
      </c>
    </row>
    <row r="6650" spans="13:14" x14ac:dyDescent="0.2">
      <c r="M6650" s="16" t="s">
        <v>1493</v>
      </c>
      <c r="N6650" s="13">
        <v>9280.17</v>
      </c>
    </row>
    <row r="6651" spans="13:14" x14ac:dyDescent="0.2">
      <c r="M6651" s="16" t="s">
        <v>1462</v>
      </c>
      <c r="N6651" s="13">
        <v>1278.74</v>
      </c>
    </row>
    <row r="6652" spans="13:14" x14ac:dyDescent="0.2">
      <c r="M6652" s="16" t="s">
        <v>1462</v>
      </c>
      <c r="N6652" s="13">
        <v>2989.6</v>
      </c>
    </row>
    <row r="6653" spans="13:14" x14ac:dyDescent="0.2">
      <c r="M6653" s="16" t="s">
        <v>1462</v>
      </c>
      <c r="N6653" s="13">
        <v>1322.06</v>
      </c>
    </row>
    <row r="6654" spans="13:14" x14ac:dyDescent="0.2">
      <c r="M6654" s="16" t="s">
        <v>1462</v>
      </c>
      <c r="N6654" s="13">
        <v>862.1</v>
      </c>
    </row>
    <row r="6655" spans="13:14" x14ac:dyDescent="0.2">
      <c r="M6655" s="16" t="s">
        <v>1462</v>
      </c>
      <c r="N6655" s="13">
        <v>542.29</v>
      </c>
    </row>
    <row r="6656" spans="13:14" x14ac:dyDescent="0.2">
      <c r="M6656" s="16" t="s">
        <v>1462</v>
      </c>
      <c r="N6656" s="13">
        <v>1517.7</v>
      </c>
    </row>
    <row r="6657" spans="13:14" x14ac:dyDescent="0.2">
      <c r="M6657" s="16" t="s">
        <v>1459</v>
      </c>
      <c r="N6657" s="13">
        <v>227.15</v>
      </c>
    </row>
    <row r="6658" spans="13:14" x14ac:dyDescent="0.2">
      <c r="M6658" s="16" t="s">
        <v>1460</v>
      </c>
      <c r="N6658" s="13">
        <v>806.81</v>
      </c>
    </row>
    <row r="6659" spans="13:14" x14ac:dyDescent="0.2">
      <c r="M6659" s="16" t="s">
        <v>1460</v>
      </c>
      <c r="N6659" s="13">
        <v>605.91999999999996</v>
      </c>
    </row>
    <row r="6660" spans="13:14" x14ac:dyDescent="0.2">
      <c r="M6660" s="16" t="s">
        <v>1460</v>
      </c>
      <c r="N6660" s="13">
        <v>731.92</v>
      </c>
    </row>
    <row r="6661" spans="13:14" x14ac:dyDescent="0.2">
      <c r="M6661" s="16" t="s">
        <v>1460</v>
      </c>
      <c r="N6661" s="13">
        <v>997.08</v>
      </c>
    </row>
    <row r="6662" spans="13:14" x14ac:dyDescent="0.2">
      <c r="M6662" s="16" t="s">
        <v>1460</v>
      </c>
      <c r="N6662" s="13">
        <v>457.91</v>
      </c>
    </row>
    <row r="6663" spans="13:14" x14ac:dyDescent="0.2">
      <c r="M6663" s="16" t="s">
        <v>1461</v>
      </c>
      <c r="N6663" s="13">
        <v>4914.0600000000004</v>
      </c>
    </row>
    <row r="6664" spans="13:14" x14ac:dyDescent="0.2">
      <c r="M6664" s="16" t="s">
        <v>1461</v>
      </c>
      <c r="N6664" s="13">
        <v>725.2</v>
      </c>
    </row>
    <row r="6665" spans="13:14" x14ac:dyDescent="0.2">
      <c r="M6665" s="16" t="s">
        <v>1461</v>
      </c>
      <c r="N6665" s="13">
        <v>1453.11</v>
      </c>
    </row>
    <row r="6666" spans="13:14" x14ac:dyDescent="0.2">
      <c r="M6666" s="16" t="s">
        <v>1460</v>
      </c>
      <c r="N6666" s="13">
        <v>1083.33</v>
      </c>
    </row>
    <row r="6667" spans="13:14" x14ac:dyDescent="0.2">
      <c r="M6667" s="16" t="s">
        <v>1460</v>
      </c>
      <c r="N6667" s="13">
        <v>952.91</v>
      </c>
    </row>
    <row r="6668" spans="13:14" x14ac:dyDescent="0.2">
      <c r="M6668" s="16" t="s">
        <v>1462</v>
      </c>
      <c r="N6668" s="13">
        <v>2573.5500000000002</v>
      </c>
    </row>
    <row r="6669" spans="13:14" x14ac:dyDescent="0.2">
      <c r="M6669" s="16" t="s">
        <v>1462</v>
      </c>
      <c r="N6669" s="13">
        <v>1187.32</v>
      </c>
    </row>
    <row r="6670" spans="13:14" x14ac:dyDescent="0.2">
      <c r="M6670" s="16" t="s">
        <v>1462</v>
      </c>
      <c r="N6670" s="13">
        <v>660.11</v>
      </c>
    </row>
    <row r="6671" spans="13:14" x14ac:dyDescent="0.2">
      <c r="M6671" s="16" t="s">
        <v>1462</v>
      </c>
      <c r="N6671" s="13">
        <v>295.06</v>
      </c>
    </row>
    <row r="6672" spans="13:14" x14ac:dyDescent="0.2">
      <c r="M6672" s="16" t="s">
        <v>1464</v>
      </c>
      <c r="N6672" s="13">
        <v>679.77</v>
      </c>
    </row>
    <row r="6673" spans="13:14" x14ac:dyDescent="0.2">
      <c r="M6673" s="16" t="s">
        <v>1462</v>
      </c>
      <c r="N6673" s="13">
        <v>1169.79</v>
      </c>
    </row>
    <row r="6674" spans="13:14" x14ac:dyDescent="0.2">
      <c r="M6674" s="16" t="s">
        <v>1462</v>
      </c>
      <c r="N6674" s="13">
        <v>101</v>
      </c>
    </row>
    <row r="6675" spans="13:14" x14ac:dyDescent="0.2">
      <c r="M6675" s="16" t="s">
        <v>1464</v>
      </c>
      <c r="N6675" s="13">
        <v>1268.03</v>
      </c>
    </row>
    <row r="6676" spans="13:14" x14ac:dyDescent="0.2">
      <c r="M6676" s="16" t="s">
        <v>1462</v>
      </c>
      <c r="N6676" s="13">
        <v>1644.3</v>
      </c>
    </row>
    <row r="6677" spans="13:14" x14ac:dyDescent="0.2">
      <c r="M6677" s="16" t="s">
        <v>1462</v>
      </c>
      <c r="N6677" s="13">
        <v>1256.01</v>
      </c>
    </row>
    <row r="6678" spans="13:14" x14ac:dyDescent="0.2">
      <c r="M6678" s="16" t="s">
        <v>1462</v>
      </c>
      <c r="N6678" s="13">
        <v>2053.12</v>
      </c>
    </row>
    <row r="6679" spans="13:14" x14ac:dyDescent="0.2">
      <c r="M6679" s="16" t="s">
        <v>1462</v>
      </c>
      <c r="N6679" s="13">
        <v>1302.57</v>
      </c>
    </row>
    <row r="6680" spans="13:14" x14ac:dyDescent="0.2">
      <c r="M6680" s="16" t="s">
        <v>1461</v>
      </c>
      <c r="N6680" s="13">
        <v>350.5</v>
      </c>
    </row>
    <row r="6681" spans="13:14" x14ac:dyDescent="0.2">
      <c r="M6681" s="16" t="s">
        <v>1459</v>
      </c>
      <c r="N6681" s="13">
        <v>385.11</v>
      </c>
    </row>
    <row r="6682" spans="13:14" x14ac:dyDescent="0.2">
      <c r="M6682" s="16" t="s">
        <v>1459</v>
      </c>
      <c r="N6682" s="13">
        <v>589.33000000000004</v>
      </c>
    </row>
    <row r="6683" spans="13:14" x14ac:dyDescent="0.2">
      <c r="M6683" s="16" t="s">
        <v>1462</v>
      </c>
      <c r="N6683" s="13">
        <v>3345.88</v>
      </c>
    </row>
    <row r="6684" spans="13:14" x14ac:dyDescent="0.2">
      <c r="M6684" s="16" t="s">
        <v>1462</v>
      </c>
      <c r="N6684" s="13">
        <v>2854.9</v>
      </c>
    </row>
    <row r="6685" spans="13:14" x14ac:dyDescent="0.2">
      <c r="M6685" s="16" t="s">
        <v>1462</v>
      </c>
      <c r="N6685" s="13">
        <v>1549.07</v>
      </c>
    </row>
    <row r="6686" spans="13:14" x14ac:dyDescent="0.2">
      <c r="M6686" s="16" t="s">
        <v>1462</v>
      </c>
      <c r="N6686" s="13">
        <v>1250.25</v>
      </c>
    </row>
    <row r="6687" spans="13:14" x14ac:dyDescent="0.2">
      <c r="M6687" s="16" t="s">
        <v>1462</v>
      </c>
      <c r="N6687" s="13">
        <v>1084</v>
      </c>
    </row>
    <row r="6688" spans="13:14" x14ac:dyDescent="0.2">
      <c r="M6688" s="16" t="s">
        <v>1462</v>
      </c>
      <c r="N6688" s="13">
        <v>1276.1300000000001</v>
      </c>
    </row>
    <row r="6689" spans="13:14" x14ac:dyDescent="0.2">
      <c r="M6689" s="16" t="s">
        <v>1464</v>
      </c>
      <c r="N6689" s="13">
        <v>2542.5700000000002</v>
      </c>
    </row>
    <row r="6690" spans="13:14" x14ac:dyDescent="0.2">
      <c r="M6690" s="16" t="s">
        <v>1462</v>
      </c>
      <c r="N6690" s="13">
        <v>402.01</v>
      </c>
    </row>
    <row r="6691" spans="13:14" x14ac:dyDescent="0.2">
      <c r="M6691" s="16" t="s">
        <v>1462</v>
      </c>
      <c r="N6691" s="13">
        <v>611.58000000000004</v>
      </c>
    </row>
    <row r="6692" spans="13:14" x14ac:dyDescent="0.2">
      <c r="M6692" s="16" t="s">
        <v>1462</v>
      </c>
      <c r="N6692" s="13">
        <v>640.08000000000004</v>
      </c>
    </row>
    <row r="6693" spans="13:14" x14ac:dyDescent="0.2">
      <c r="M6693" s="16" t="s">
        <v>1464</v>
      </c>
      <c r="N6693" s="13">
        <v>849.17</v>
      </c>
    </row>
    <row r="6694" spans="13:14" x14ac:dyDescent="0.2">
      <c r="M6694" s="16" t="s">
        <v>1462</v>
      </c>
      <c r="N6694" s="13">
        <v>361.91</v>
      </c>
    </row>
    <row r="6695" spans="13:14" x14ac:dyDescent="0.2">
      <c r="M6695" s="16" t="s">
        <v>1462</v>
      </c>
      <c r="N6695" s="13">
        <v>380.88</v>
      </c>
    </row>
    <row r="6696" spans="13:14" x14ac:dyDescent="0.2">
      <c r="M6696" s="16" t="s">
        <v>1462</v>
      </c>
      <c r="N6696" s="13">
        <v>3106.48</v>
      </c>
    </row>
    <row r="6697" spans="13:14" x14ac:dyDescent="0.2">
      <c r="M6697" s="16" t="s">
        <v>1459</v>
      </c>
      <c r="N6697" s="13">
        <v>685.92</v>
      </c>
    </row>
    <row r="6698" spans="13:14" x14ac:dyDescent="0.2">
      <c r="M6698" s="16" t="s">
        <v>1460</v>
      </c>
      <c r="N6698" s="13">
        <v>624</v>
      </c>
    </row>
    <row r="6699" spans="13:14" x14ac:dyDescent="0.2">
      <c r="M6699" s="16" t="s">
        <v>1461</v>
      </c>
      <c r="N6699" s="13">
        <v>651.74</v>
      </c>
    </row>
    <row r="6700" spans="13:14" x14ac:dyDescent="0.2">
      <c r="M6700" s="16" t="s">
        <v>1461</v>
      </c>
      <c r="N6700" s="13">
        <v>641.72</v>
      </c>
    </row>
    <row r="6701" spans="13:14" x14ac:dyDescent="0.2">
      <c r="M6701" s="16" t="s">
        <v>1461</v>
      </c>
      <c r="N6701" s="13">
        <v>1070.3</v>
      </c>
    </row>
    <row r="6702" spans="13:14" x14ac:dyDescent="0.2">
      <c r="M6702" s="16" t="s">
        <v>1461</v>
      </c>
      <c r="N6702" s="13">
        <v>1136</v>
      </c>
    </row>
    <row r="6703" spans="13:14" x14ac:dyDescent="0.2">
      <c r="M6703" s="16" t="s">
        <v>1461</v>
      </c>
      <c r="N6703" s="13">
        <v>800.57</v>
      </c>
    </row>
    <row r="6704" spans="13:14" x14ac:dyDescent="0.2">
      <c r="M6704" s="16" t="s">
        <v>1461</v>
      </c>
      <c r="N6704" s="13">
        <v>1144.5999999999999</v>
      </c>
    </row>
    <row r="6705" spans="13:14" x14ac:dyDescent="0.2">
      <c r="M6705" s="16" t="s">
        <v>1462</v>
      </c>
      <c r="N6705" s="13">
        <v>3885.62</v>
      </c>
    </row>
    <row r="6706" spans="13:14" x14ac:dyDescent="0.2">
      <c r="M6706" s="16" t="s">
        <v>1463</v>
      </c>
      <c r="N6706" s="13">
        <v>1087.3599999999999</v>
      </c>
    </row>
    <row r="6707" spans="13:14" x14ac:dyDescent="0.2">
      <c r="M6707" s="16" t="s">
        <v>1462</v>
      </c>
      <c r="N6707" s="13">
        <v>848.21</v>
      </c>
    </row>
    <row r="6708" spans="13:14" x14ac:dyDescent="0.2">
      <c r="M6708" s="16" t="s">
        <v>1462</v>
      </c>
      <c r="N6708" s="13">
        <v>1179</v>
      </c>
    </row>
    <row r="6709" spans="13:14" x14ac:dyDescent="0.2">
      <c r="M6709" s="16" t="s">
        <v>1462</v>
      </c>
      <c r="N6709" s="13">
        <v>748.7</v>
      </c>
    </row>
    <row r="6710" spans="13:14" x14ac:dyDescent="0.2">
      <c r="M6710" s="16" t="s">
        <v>1462</v>
      </c>
      <c r="N6710" s="13">
        <v>690.14</v>
      </c>
    </row>
    <row r="6711" spans="13:14" x14ac:dyDescent="0.2">
      <c r="M6711" s="16" t="s">
        <v>1460</v>
      </c>
      <c r="N6711" s="13">
        <v>625.66</v>
      </c>
    </row>
    <row r="6712" spans="13:14" x14ac:dyDescent="0.2">
      <c r="M6712" s="16" t="s">
        <v>1462</v>
      </c>
      <c r="N6712" s="13">
        <v>1095.49</v>
      </c>
    </row>
    <row r="6713" spans="13:14" x14ac:dyDescent="0.2">
      <c r="M6713" s="16" t="s">
        <v>1462</v>
      </c>
      <c r="N6713" s="13">
        <v>1673.53</v>
      </c>
    </row>
    <row r="6714" spans="13:14" x14ac:dyDescent="0.2">
      <c r="M6714" s="16" t="s">
        <v>1462</v>
      </c>
      <c r="N6714" s="13">
        <v>1439.09</v>
      </c>
    </row>
    <row r="6715" spans="13:14" x14ac:dyDescent="0.2">
      <c r="M6715" s="16" t="s">
        <v>1459</v>
      </c>
      <c r="N6715" s="13">
        <v>800.88</v>
      </c>
    </row>
    <row r="6716" spans="13:14" x14ac:dyDescent="0.2">
      <c r="M6716" s="16" t="s">
        <v>1462</v>
      </c>
      <c r="N6716" s="13">
        <v>3715.51</v>
      </c>
    </row>
    <row r="6717" spans="13:14" x14ac:dyDescent="0.2">
      <c r="M6717" s="16" t="s">
        <v>1464</v>
      </c>
      <c r="N6717" s="13">
        <v>886.85</v>
      </c>
    </row>
    <row r="6718" spans="13:14" x14ac:dyDescent="0.2">
      <c r="M6718" s="16" t="s">
        <v>1462</v>
      </c>
      <c r="N6718" s="13">
        <v>838.33</v>
      </c>
    </row>
    <row r="6719" spans="13:14" x14ac:dyDescent="0.2">
      <c r="M6719" s="16" t="s">
        <v>1462</v>
      </c>
      <c r="N6719" s="13">
        <v>1483.08</v>
      </c>
    </row>
    <row r="6720" spans="13:14" x14ac:dyDescent="0.2">
      <c r="M6720" s="16" t="s">
        <v>1462</v>
      </c>
      <c r="N6720" s="13">
        <v>461.55</v>
      </c>
    </row>
    <row r="6721" spans="13:14" x14ac:dyDescent="0.2">
      <c r="M6721" s="16" t="s">
        <v>1462</v>
      </c>
      <c r="N6721" s="13">
        <v>567.74</v>
      </c>
    </row>
    <row r="6722" spans="13:14" x14ac:dyDescent="0.2">
      <c r="M6722" s="16" t="s">
        <v>1464</v>
      </c>
      <c r="N6722" s="13">
        <v>1362.33</v>
      </c>
    </row>
    <row r="6723" spans="13:14" x14ac:dyDescent="0.2">
      <c r="M6723" s="16" t="s">
        <v>1462</v>
      </c>
      <c r="N6723" s="13">
        <v>1389.73</v>
      </c>
    </row>
    <row r="6724" spans="13:14" x14ac:dyDescent="0.2">
      <c r="M6724" s="16" t="s">
        <v>1461</v>
      </c>
      <c r="N6724" s="13">
        <v>1050.26</v>
      </c>
    </row>
    <row r="6725" spans="13:14" x14ac:dyDescent="0.2">
      <c r="M6725" s="16" t="s">
        <v>1461</v>
      </c>
      <c r="N6725" s="13">
        <v>3296.84</v>
      </c>
    </row>
    <row r="6726" spans="13:14" x14ac:dyDescent="0.2">
      <c r="M6726" s="16" t="s">
        <v>1461</v>
      </c>
      <c r="N6726" s="13">
        <v>1219.08</v>
      </c>
    </row>
    <row r="6727" spans="13:14" x14ac:dyDescent="0.2">
      <c r="M6727" s="16" t="s">
        <v>1461</v>
      </c>
      <c r="N6727" s="13">
        <v>1320.08</v>
      </c>
    </row>
    <row r="6728" spans="13:14" x14ac:dyDescent="0.2">
      <c r="M6728" s="16" t="s">
        <v>1461</v>
      </c>
      <c r="N6728" s="13">
        <v>2166.2199999999998</v>
      </c>
    </row>
    <row r="6729" spans="13:14" x14ac:dyDescent="0.2">
      <c r="M6729" s="16" t="s">
        <v>1462</v>
      </c>
      <c r="N6729" s="13">
        <v>1311.59</v>
      </c>
    </row>
    <row r="6730" spans="13:14" x14ac:dyDescent="0.2">
      <c r="M6730" s="16" t="s">
        <v>1462</v>
      </c>
      <c r="N6730" s="13">
        <v>2125.64</v>
      </c>
    </row>
    <row r="6731" spans="13:14" x14ac:dyDescent="0.2">
      <c r="M6731" s="16" t="s">
        <v>1462</v>
      </c>
      <c r="N6731" s="13">
        <v>347.86</v>
      </c>
    </row>
    <row r="6732" spans="13:14" x14ac:dyDescent="0.2">
      <c r="M6732" s="16" t="s">
        <v>1461</v>
      </c>
      <c r="N6732" s="13">
        <v>1454.84</v>
      </c>
    </row>
    <row r="6733" spans="13:14" x14ac:dyDescent="0.2">
      <c r="M6733" s="16" t="s">
        <v>1461</v>
      </c>
      <c r="N6733" s="13">
        <v>627.37</v>
      </c>
    </row>
    <row r="6734" spans="13:14" x14ac:dyDescent="0.2">
      <c r="M6734" s="16" t="s">
        <v>1462</v>
      </c>
      <c r="N6734" s="13">
        <v>1387.06</v>
      </c>
    </row>
    <row r="6735" spans="13:14" x14ac:dyDescent="0.2">
      <c r="M6735" s="16" t="s">
        <v>1462</v>
      </c>
      <c r="N6735" s="13">
        <v>1385.2</v>
      </c>
    </row>
    <row r="6736" spans="13:14" x14ac:dyDescent="0.2">
      <c r="M6736" s="16" t="s">
        <v>1462</v>
      </c>
      <c r="N6736" s="13">
        <v>467.18</v>
      </c>
    </row>
    <row r="6737" spans="13:14" x14ac:dyDescent="0.2">
      <c r="M6737" s="16" t="s">
        <v>1462</v>
      </c>
      <c r="N6737" s="13">
        <v>421.09</v>
      </c>
    </row>
    <row r="6738" spans="13:14" x14ac:dyDescent="0.2">
      <c r="M6738" s="16" t="s">
        <v>1460</v>
      </c>
      <c r="N6738" s="13">
        <v>661.39</v>
      </c>
    </row>
    <row r="6739" spans="13:14" x14ac:dyDescent="0.2">
      <c r="M6739" s="16" t="s">
        <v>1460</v>
      </c>
      <c r="N6739" s="13">
        <v>661.48</v>
      </c>
    </row>
    <row r="6740" spans="13:14" x14ac:dyDescent="0.2">
      <c r="M6740" s="16" t="s">
        <v>1460</v>
      </c>
      <c r="N6740" s="13">
        <v>1722.62</v>
      </c>
    </row>
    <row r="6741" spans="13:14" x14ac:dyDescent="0.2">
      <c r="M6741" s="16" t="s">
        <v>1464</v>
      </c>
      <c r="N6741" s="13">
        <v>224.1</v>
      </c>
    </row>
    <row r="6742" spans="13:14" x14ac:dyDescent="0.2">
      <c r="M6742" s="16" t="s">
        <v>1464</v>
      </c>
      <c r="N6742" s="13">
        <v>715.07</v>
      </c>
    </row>
    <row r="6743" spans="13:14" x14ac:dyDescent="0.2">
      <c r="M6743" s="16" t="s">
        <v>1464</v>
      </c>
      <c r="N6743" s="13">
        <v>715.07</v>
      </c>
    </row>
    <row r="6744" spans="13:14" x14ac:dyDescent="0.2">
      <c r="M6744" s="16" t="s">
        <v>1549</v>
      </c>
      <c r="N6744" s="13">
        <v>1200</v>
      </c>
    </row>
    <row r="6745" spans="13:14" x14ac:dyDescent="0.2">
      <c r="M6745" s="16" t="s">
        <v>1459</v>
      </c>
      <c r="N6745" s="13">
        <v>148.31</v>
      </c>
    </row>
    <row r="6746" spans="13:14" x14ac:dyDescent="0.2">
      <c r="M6746" s="16" t="s">
        <v>1462</v>
      </c>
      <c r="N6746" s="13">
        <v>1183.42</v>
      </c>
    </row>
    <row r="6747" spans="13:14" x14ac:dyDescent="0.2">
      <c r="M6747" s="16" t="s">
        <v>1459</v>
      </c>
      <c r="N6747" s="13">
        <v>159.47</v>
      </c>
    </row>
    <row r="6748" spans="13:14" x14ac:dyDescent="0.2">
      <c r="M6748" s="16" t="s">
        <v>1462</v>
      </c>
      <c r="N6748" s="13">
        <v>6434.17</v>
      </c>
    </row>
    <row r="6749" spans="13:14" x14ac:dyDescent="0.2">
      <c r="M6749" s="16" t="s">
        <v>1462</v>
      </c>
      <c r="N6749" s="13">
        <v>1745.16</v>
      </c>
    </row>
    <row r="6750" spans="13:14" x14ac:dyDescent="0.2">
      <c r="M6750" s="16" t="s">
        <v>1462</v>
      </c>
      <c r="N6750" s="13">
        <v>1046.3699999999999</v>
      </c>
    </row>
    <row r="6751" spans="13:14" x14ac:dyDescent="0.2">
      <c r="M6751" s="16" t="s">
        <v>1459</v>
      </c>
      <c r="N6751" s="13">
        <v>447.58</v>
      </c>
    </row>
    <row r="6752" spans="13:14" x14ac:dyDescent="0.2">
      <c r="M6752" s="16" t="s">
        <v>1462</v>
      </c>
      <c r="N6752" s="13">
        <v>751.88</v>
      </c>
    </row>
    <row r="6753" spans="13:14" x14ac:dyDescent="0.2">
      <c r="M6753" s="16" t="s">
        <v>1461</v>
      </c>
      <c r="N6753" s="13">
        <v>600.5</v>
      </c>
    </row>
    <row r="6754" spans="13:14" x14ac:dyDescent="0.2">
      <c r="M6754" s="16" t="s">
        <v>1534</v>
      </c>
      <c r="N6754" s="13">
        <v>1938</v>
      </c>
    </row>
    <row r="6755" spans="13:14" x14ac:dyDescent="0.2">
      <c r="M6755" s="16" t="s">
        <v>1461</v>
      </c>
      <c r="N6755" s="13">
        <v>1573.83</v>
      </c>
    </row>
    <row r="6756" spans="13:14" x14ac:dyDescent="0.2">
      <c r="M6756" s="16" t="s">
        <v>1526</v>
      </c>
      <c r="N6756" s="13">
        <v>16495</v>
      </c>
    </row>
    <row r="6757" spans="13:14" x14ac:dyDescent="0.2">
      <c r="M6757" s="16" t="s">
        <v>1546</v>
      </c>
      <c r="N6757" s="13">
        <v>3750</v>
      </c>
    </row>
    <row r="6758" spans="13:14" x14ac:dyDescent="0.2">
      <c r="M6758" s="16" t="s">
        <v>1460</v>
      </c>
      <c r="N6758" s="13">
        <v>602.97</v>
      </c>
    </row>
    <row r="6759" spans="13:14" x14ac:dyDescent="0.2">
      <c r="M6759" s="16" t="s">
        <v>1460</v>
      </c>
      <c r="N6759" s="13">
        <v>356.19</v>
      </c>
    </row>
    <row r="6760" spans="13:14" x14ac:dyDescent="0.2">
      <c r="M6760" s="16" t="s">
        <v>1461</v>
      </c>
      <c r="N6760" s="13">
        <v>2060.3000000000002</v>
      </c>
    </row>
    <row r="6761" spans="13:14" x14ac:dyDescent="0.2">
      <c r="M6761" s="16" t="s">
        <v>1461</v>
      </c>
      <c r="N6761" s="13">
        <v>1209.22</v>
      </c>
    </row>
    <row r="6762" spans="13:14" x14ac:dyDescent="0.2">
      <c r="M6762" s="16" t="s">
        <v>1461</v>
      </c>
      <c r="N6762" s="13">
        <v>901.36</v>
      </c>
    </row>
    <row r="6763" spans="13:14" x14ac:dyDescent="0.2">
      <c r="M6763" s="16" t="s">
        <v>1461</v>
      </c>
      <c r="N6763" s="13">
        <v>555.52</v>
      </c>
    </row>
    <row r="6764" spans="13:14" x14ac:dyDescent="0.2">
      <c r="M6764" s="16" t="s">
        <v>1460</v>
      </c>
      <c r="N6764" s="13">
        <v>964.5</v>
      </c>
    </row>
    <row r="6765" spans="13:14" x14ac:dyDescent="0.2">
      <c r="M6765" s="16" t="s">
        <v>1462</v>
      </c>
      <c r="N6765" s="13">
        <v>577.85</v>
      </c>
    </row>
    <row r="6766" spans="13:14" x14ac:dyDescent="0.2">
      <c r="M6766" s="16" t="s">
        <v>1461</v>
      </c>
      <c r="N6766" s="13">
        <v>776.96</v>
      </c>
    </row>
    <row r="6767" spans="13:14" x14ac:dyDescent="0.2">
      <c r="M6767" s="16" t="s">
        <v>1461</v>
      </c>
      <c r="N6767" s="13">
        <v>796.38</v>
      </c>
    </row>
    <row r="6768" spans="13:14" x14ac:dyDescent="0.2">
      <c r="M6768" s="16" t="s">
        <v>1462</v>
      </c>
      <c r="N6768" s="13">
        <v>408.2</v>
      </c>
    </row>
    <row r="6769" spans="13:14" x14ac:dyDescent="0.2">
      <c r="M6769" s="16" t="s">
        <v>1462</v>
      </c>
      <c r="N6769" s="13">
        <v>2600.16</v>
      </c>
    </row>
    <row r="6770" spans="13:14" x14ac:dyDescent="0.2">
      <c r="M6770" s="16" t="s">
        <v>1492</v>
      </c>
      <c r="N6770" s="13">
        <v>6061.18</v>
      </c>
    </row>
    <row r="6771" spans="13:14" x14ac:dyDescent="0.2">
      <c r="M6771" s="16" t="s">
        <v>1461</v>
      </c>
      <c r="N6771" s="13">
        <v>1501.29</v>
      </c>
    </row>
    <row r="6772" spans="13:14" x14ac:dyDescent="0.2">
      <c r="M6772" s="16" t="s">
        <v>1462</v>
      </c>
      <c r="N6772" s="13">
        <v>614.01</v>
      </c>
    </row>
    <row r="6773" spans="13:14" x14ac:dyDescent="0.2">
      <c r="M6773" s="16" t="s">
        <v>1462</v>
      </c>
      <c r="N6773" s="13">
        <v>2079.06</v>
      </c>
    </row>
    <row r="6774" spans="13:14" x14ac:dyDescent="0.2">
      <c r="M6774" s="16" t="s">
        <v>1461</v>
      </c>
      <c r="N6774" s="13">
        <v>441.9</v>
      </c>
    </row>
    <row r="6775" spans="13:14" x14ac:dyDescent="0.2">
      <c r="M6775" s="16" t="s">
        <v>1462</v>
      </c>
      <c r="N6775" s="13">
        <v>1220.06</v>
      </c>
    </row>
    <row r="6776" spans="13:14" x14ac:dyDescent="0.2">
      <c r="M6776" s="16" t="s">
        <v>1462</v>
      </c>
      <c r="N6776" s="13">
        <v>1677.76</v>
      </c>
    </row>
    <row r="6777" spans="13:14" x14ac:dyDescent="0.2">
      <c r="M6777" s="16" t="s">
        <v>1461</v>
      </c>
      <c r="N6777" s="13">
        <v>1100</v>
      </c>
    </row>
    <row r="6778" spans="13:14" x14ac:dyDescent="0.2">
      <c r="M6778" s="16" t="s">
        <v>1459</v>
      </c>
      <c r="N6778" s="13">
        <v>392.28</v>
      </c>
    </row>
    <row r="6779" spans="13:14" x14ac:dyDescent="0.2">
      <c r="M6779" s="16" t="s">
        <v>1461</v>
      </c>
      <c r="N6779" s="13">
        <v>1244.0899999999999</v>
      </c>
    </row>
    <row r="6780" spans="13:14" x14ac:dyDescent="0.2">
      <c r="M6780" s="16" t="s">
        <v>1522</v>
      </c>
      <c r="N6780" s="13">
        <v>26074.1</v>
      </c>
    </row>
    <row r="6781" spans="13:14" x14ac:dyDescent="0.2">
      <c r="M6781" s="16" t="s">
        <v>1460</v>
      </c>
      <c r="N6781" s="13">
        <v>855.8</v>
      </c>
    </row>
    <row r="6782" spans="13:14" x14ac:dyDescent="0.2">
      <c r="M6782" s="16" t="s">
        <v>1460</v>
      </c>
      <c r="N6782" s="13">
        <v>711.09</v>
      </c>
    </row>
    <row r="6783" spans="13:14" x14ac:dyDescent="0.2">
      <c r="M6783" s="16" t="s">
        <v>1460</v>
      </c>
      <c r="N6783" s="13">
        <v>425.01</v>
      </c>
    </row>
    <row r="6784" spans="13:14" x14ac:dyDescent="0.2">
      <c r="M6784" s="16" t="s">
        <v>1460</v>
      </c>
      <c r="N6784" s="13">
        <v>485.04</v>
      </c>
    </row>
    <row r="6785" spans="13:14" x14ac:dyDescent="0.2">
      <c r="M6785" s="16" t="s">
        <v>1461</v>
      </c>
      <c r="N6785" s="13">
        <v>405.67</v>
      </c>
    </row>
    <row r="6786" spans="13:14" x14ac:dyDescent="0.2">
      <c r="M6786" s="16" t="s">
        <v>1459</v>
      </c>
      <c r="N6786" s="13">
        <v>255.7</v>
      </c>
    </row>
    <row r="6787" spans="13:14" x14ac:dyDescent="0.2">
      <c r="M6787" s="16" t="s">
        <v>1459</v>
      </c>
      <c r="N6787" s="13">
        <v>278.85000000000002</v>
      </c>
    </row>
    <row r="6788" spans="13:14" x14ac:dyDescent="0.2">
      <c r="M6788" s="16" t="s">
        <v>1464</v>
      </c>
      <c r="N6788" s="13">
        <v>593.87</v>
      </c>
    </row>
    <row r="6789" spans="13:14" x14ac:dyDescent="0.2">
      <c r="M6789" s="16" t="s">
        <v>1464</v>
      </c>
      <c r="N6789" s="13">
        <v>774.6</v>
      </c>
    </row>
    <row r="6790" spans="13:14" x14ac:dyDescent="0.2">
      <c r="M6790" s="16" t="s">
        <v>1460</v>
      </c>
      <c r="N6790" s="13">
        <v>158.30000000000001</v>
      </c>
    </row>
    <row r="6791" spans="13:14" x14ac:dyDescent="0.2">
      <c r="M6791" s="16" t="s">
        <v>1461</v>
      </c>
      <c r="N6791" s="13">
        <v>912.21</v>
      </c>
    </row>
    <row r="6792" spans="13:14" x14ac:dyDescent="0.2">
      <c r="M6792" s="16" t="s">
        <v>1462</v>
      </c>
      <c r="N6792" s="13">
        <v>501.68</v>
      </c>
    </row>
    <row r="6793" spans="13:14" x14ac:dyDescent="0.2">
      <c r="M6793" s="16" t="s">
        <v>1462</v>
      </c>
      <c r="N6793" s="13">
        <v>652.72</v>
      </c>
    </row>
    <row r="6794" spans="13:14" x14ac:dyDescent="0.2">
      <c r="M6794" s="16" t="s">
        <v>1462</v>
      </c>
      <c r="N6794" s="13">
        <v>588.55999999999995</v>
      </c>
    </row>
    <row r="6795" spans="13:14" x14ac:dyDescent="0.2">
      <c r="M6795" s="16" t="s">
        <v>1462</v>
      </c>
      <c r="N6795" s="13">
        <v>5692.33</v>
      </c>
    </row>
    <row r="6796" spans="13:14" x14ac:dyDescent="0.2">
      <c r="M6796" s="16" t="s">
        <v>1459</v>
      </c>
      <c r="N6796" s="13">
        <v>3310</v>
      </c>
    </row>
    <row r="6797" spans="13:14" x14ac:dyDescent="0.2">
      <c r="M6797" s="16" t="s">
        <v>1459</v>
      </c>
      <c r="N6797" s="13">
        <v>-50.67</v>
      </c>
    </row>
    <row r="6798" spans="13:14" x14ac:dyDescent="0.2">
      <c r="M6798" s="16" t="s">
        <v>1460</v>
      </c>
      <c r="N6798" s="13">
        <v>993.05</v>
      </c>
    </row>
    <row r="6799" spans="13:14" x14ac:dyDescent="0.2">
      <c r="M6799" s="16" t="s">
        <v>1460</v>
      </c>
      <c r="N6799" s="13">
        <v>1007.11</v>
      </c>
    </row>
    <row r="6800" spans="13:14" x14ac:dyDescent="0.2">
      <c r="M6800" s="16" t="s">
        <v>1460</v>
      </c>
      <c r="N6800" s="13">
        <v>372.88</v>
      </c>
    </row>
    <row r="6801" spans="13:14" x14ac:dyDescent="0.2">
      <c r="M6801" s="16" t="s">
        <v>1525</v>
      </c>
      <c r="N6801" s="13">
        <v>594.29999999999995</v>
      </c>
    </row>
    <row r="6802" spans="13:14" x14ac:dyDescent="0.2">
      <c r="M6802" s="16" t="s">
        <v>1462</v>
      </c>
      <c r="N6802" s="13">
        <v>61.8</v>
      </c>
    </row>
    <row r="6803" spans="13:14" x14ac:dyDescent="0.2">
      <c r="M6803" s="16" t="s">
        <v>1462</v>
      </c>
      <c r="N6803" s="13">
        <v>334.1</v>
      </c>
    </row>
    <row r="6804" spans="13:14" x14ac:dyDescent="0.2">
      <c r="M6804" s="16" t="s">
        <v>1462</v>
      </c>
      <c r="N6804" s="13">
        <v>745.88</v>
      </c>
    </row>
    <row r="6805" spans="13:14" x14ac:dyDescent="0.2">
      <c r="M6805" s="16" t="s">
        <v>1462</v>
      </c>
      <c r="N6805" s="13">
        <v>639.44000000000005</v>
      </c>
    </row>
    <row r="6806" spans="13:14" x14ac:dyDescent="0.2">
      <c r="M6806" s="16" t="s">
        <v>1462</v>
      </c>
      <c r="N6806" s="13">
        <v>1175.3</v>
      </c>
    </row>
    <row r="6807" spans="13:14" x14ac:dyDescent="0.2">
      <c r="M6807" s="16" t="s">
        <v>1461</v>
      </c>
      <c r="N6807" s="13">
        <v>1104</v>
      </c>
    </row>
    <row r="6808" spans="13:14" x14ac:dyDescent="0.2">
      <c r="M6808" s="16" t="s">
        <v>1459</v>
      </c>
      <c r="N6808" s="13">
        <v>4909.75</v>
      </c>
    </row>
    <row r="6809" spans="13:14" x14ac:dyDescent="0.2">
      <c r="M6809" s="16" t="s">
        <v>1461</v>
      </c>
      <c r="N6809" s="13">
        <v>424.32</v>
      </c>
    </row>
    <row r="6810" spans="13:14" x14ac:dyDescent="0.2">
      <c r="M6810" s="16" t="s">
        <v>1459</v>
      </c>
      <c r="N6810" s="13">
        <v>278.10000000000002</v>
      </c>
    </row>
    <row r="6811" spans="13:14" x14ac:dyDescent="0.2">
      <c r="M6811" s="16" t="s">
        <v>1461</v>
      </c>
      <c r="N6811" s="13">
        <v>544.41</v>
      </c>
    </row>
    <row r="6812" spans="13:14" x14ac:dyDescent="0.2">
      <c r="M6812" s="16" t="s">
        <v>1461</v>
      </c>
      <c r="N6812" s="13">
        <v>870.92</v>
      </c>
    </row>
    <row r="6813" spans="13:14" x14ac:dyDescent="0.2">
      <c r="M6813" s="16" t="s">
        <v>1461</v>
      </c>
      <c r="N6813" s="13">
        <v>823.8</v>
      </c>
    </row>
    <row r="6814" spans="13:14" x14ac:dyDescent="0.2">
      <c r="M6814" s="16" t="s">
        <v>1459</v>
      </c>
      <c r="N6814" s="13">
        <v>151.80000000000001</v>
      </c>
    </row>
    <row r="6815" spans="13:14" x14ac:dyDescent="0.2">
      <c r="M6815" s="16" t="s">
        <v>1461</v>
      </c>
      <c r="N6815" s="13">
        <v>1567.98</v>
      </c>
    </row>
    <row r="6816" spans="13:14" x14ac:dyDescent="0.2">
      <c r="M6816" s="16" t="s">
        <v>1461</v>
      </c>
      <c r="N6816" s="13">
        <v>187.92</v>
      </c>
    </row>
    <row r="6817" spans="13:14" x14ac:dyDescent="0.2">
      <c r="M6817" s="16" t="s">
        <v>1461</v>
      </c>
      <c r="N6817" s="13">
        <v>855.36</v>
      </c>
    </row>
    <row r="6818" spans="13:14" x14ac:dyDescent="0.2">
      <c r="M6818" s="16" t="s">
        <v>1461</v>
      </c>
      <c r="N6818" s="13">
        <v>1315.38</v>
      </c>
    </row>
    <row r="6819" spans="13:14" x14ac:dyDescent="0.2">
      <c r="M6819" s="16" t="s">
        <v>1461</v>
      </c>
      <c r="N6819" s="13">
        <v>642.77</v>
      </c>
    </row>
    <row r="6820" spans="13:14" x14ac:dyDescent="0.2">
      <c r="M6820" s="16" t="s">
        <v>1461</v>
      </c>
      <c r="N6820" s="13">
        <v>771.97</v>
      </c>
    </row>
    <row r="6821" spans="13:14" x14ac:dyDescent="0.2">
      <c r="M6821" s="16" t="s">
        <v>1460</v>
      </c>
      <c r="N6821" s="13">
        <v>521.48</v>
      </c>
    </row>
    <row r="6822" spans="13:14" x14ac:dyDescent="0.2">
      <c r="M6822" s="16" t="s">
        <v>1489</v>
      </c>
      <c r="N6822" s="13">
        <v>35986.1</v>
      </c>
    </row>
    <row r="6823" spans="13:14" x14ac:dyDescent="0.2">
      <c r="M6823" s="16" t="s">
        <v>1462</v>
      </c>
      <c r="N6823" s="13">
        <v>951.36</v>
      </c>
    </row>
    <row r="6824" spans="13:14" x14ac:dyDescent="0.2">
      <c r="M6824" s="16" t="s">
        <v>1462</v>
      </c>
      <c r="N6824" s="13">
        <v>1069</v>
      </c>
    </row>
    <row r="6825" spans="13:14" x14ac:dyDescent="0.2">
      <c r="M6825" s="16" t="s">
        <v>1462</v>
      </c>
      <c r="N6825" s="13">
        <v>869.18</v>
      </c>
    </row>
    <row r="6826" spans="13:14" x14ac:dyDescent="0.2">
      <c r="M6826" s="16" t="s">
        <v>1460</v>
      </c>
      <c r="N6826" s="13">
        <v>937.07</v>
      </c>
    </row>
    <row r="6827" spans="13:14" x14ac:dyDescent="0.2">
      <c r="M6827" s="16" t="s">
        <v>1462</v>
      </c>
      <c r="N6827" s="13">
        <v>1049</v>
      </c>
    </row>
    <row r="6828" spans="13:14" x14ac:dyDescent="0.2">
      <c r="M6828" s="16" t="s">
        <v>1480</v>
      </c>
      <c r="N6828" s="13">
        <v>601.92999999999995</v>
      </c>
    </row>
    <row r="6829" spans="13:14" x14ac:dyDescent="0.2">
      <c r="M6829" s="16" t="s">
        <v>1462</v>
      </c>
      <c r="N6829" s="13">
        <v>1472.84</v>
      </c>
    </row>
    <row r="6830" spans="13:14" x14ac:dyDescent="0.2">
      <c r="M6830" s="16" t="s">
        <v>1462</v>
      </c>
      <c r="N6830" s="13">
        <v>804.84</v>
      </c>
    </row>
    <row r="6831" spans="13:14" x14ac:dyDescent="0.2">
      <c r="M6831" s="16" t="s">
        <v>1462</v>
      </c>
      <c r="N6831" s="13">
        <v>3919.7</v>
      </c>
    </row>
    <row r="6832" spans="13:14" x14ac:dyDescent="0.2">
      <c r="M6832" s="16" t="s">
        <v>1514</v>
      </c>
      <c r="N6832" s="13">
        <v>34716.519999999997</v>
      </c>
    </row>
    <row r="6833" spans="13:14" x14ac:dyDescent="0.2">
      <c r="M6833" s="16" t="s">
        <v>1459</v>
      </c>
      <c r="N6833" s="13">
        <v>450.11</v>
      </c>
    </row>
    <row r="6834" spans="13:14" x14ac:dyDescent="0.2">
      <c r="M6834" s="16" t="s">
        <v>1459</v>
      </c>
      <c r="N6834" s="13">
        <v>327.75</v>
      </c>
    </row>
    <row r="6835" spans="13:14" x14ac:dyDescent="0.2">
      <c r="M6835" s="16" t="s">
        <v>1459</v>
      </c>
      <c r="N6835" s="13">
        <v>167</v>
      </c>
    </row>
    <row r="6836" spans="13:14" x14ac:dyDescent="0.2">
      <c r="M6836" s="16" t="s">
        <v>1567</v>
      </c>
      <c r="N6836" s="13">
        <v>1399.4</v>
      </c>
    </row>
    <row r="6837" spans="13:14" x14ac:dyDescent="0.2">
      <c r="M6837" s="16" t="s">
        <v>1464</v>
      </c>
      <c r="N6837" s="13">
        <v>1747.16</v>
      </c>
    </row>
    <row r="6838" spans="13:14" x14ac:dyDescent="0.2">
      <c r="M6838" s="16" t="s">
        <v>1460</v>
      </c>
      <c r="N6838" s="13">
        <v>1008.9</v>
      </c>
    </row>
    <row r="6839" spans="13:14" x14ac:dyDescent="0.2">
      <c r="M6839" s="16" t="s">
        <v>1464</v>
      </c>
      <c r="N6839" s="13">
        <v>619.58000000000004</v>
      </c>
    </row>
    <row r="6840" spans="13:14" x14ac:dyDescent="0.2">
      <c r="M6840" s="16" t="s">
        <v>1460</v>
      </c>
      <c r="N6840" s="13">
        <v>686.92</v>
      </c>
    </row>
    <row r="6841" spans="13:14" x14ac:dyDescent="0.2">
      <c r="M6841" s="16" t="s">
        <v>1464</v>
      </c>
      <c r="N6841" s="13">
        <v>719.73</v>
      </c>
    </row>
    <row r="6842" spans="13:14" x14ac:dyDescent="0.2">
      <c r="M6842" s="16" t="s">
        <v>1464</v>
      </c>
      <c r="N6842" s="13">
        <v>1077.6500000000001</v>
      </c>
    </row>
    <row r="6843" spans="13:14" x14ac:dyDescent="0.2">
      <c r="M6843" s="16" t="s">
        <v>1563</v>
      </c>
      <c r="N6843" s="13">
        <v>1616.77</v>
      </c>
    </row>
    <row r="6844" spans="13:14" x14ac:dyDescent="0.2">
      <c r="M6844" s="16" t="s">
        <v>1487</v>
      </c>
      <c r="N6844" s="13">
        <v>16512.66</v>
      </c>
    </row>
    <row r="6845" spans="13:14" x14ac:dyDescent="0.2">
      <c r="M6845" s="16" t="s">
        <v>1461</v>
      </c>
      <c r="N6845" s="13">
        <v>499.78</v>
      </c>
    </row>
    <row r="6846" spans="13:14" x14ac:dyDescent="0.2">
      <c r="M6846" s="16" t="s">
        <v>1461</v>
      </c>
      <c r="N6846" s="13">
        <v>942.72</v>
      </c>
    </row>
    <row r="6847" spans="13:14" x14ac:dyDescent="0.2">
      <c r="M6847" s="16" t="s">
        <v>1461</v>
      </c>
      <c r="N6847" s="13">
        <v>1248.21</v>
      </c>
    </row>
    <row r="6848" spans="13:14" x14ac:dyDescent="0.2">
      <c r="M6848" s="16" t="s">
        <v>1544</v>
      </c>
      <c r="N6848" s="13">
        <v>5846.84</v>
      </c>
    </row>
    <row r="6849" spans="13:14" x14ac:dyDescent="0.2">
      <c r="M6849" s="16" t="s">
        <v>1461</v>
      </c>
      <c r="N6849" s="13">
        <v>449.4</v>
      </c>
    </row>
    <row r="6850" spans="13:14" x14ac:dyDescent="0.2">
      <c r="M6850" s="16" t="s">
        <v>1461</v>
      </c>
      <c r="N6850" s="13">
        <v>429.96</v>
      </c>
    </row>
    <row r="6851" spans="13:14" x14ac:dyDescent="0.2">
      <c r="M6851" s="16" t="s">
        <v>1570</v>
      </c>
      <c r="N6851" s="13">
        <v>2283.5300000000002</v>
      </c>
    </row>
    <row r="6852" spans="13:14" x14ac:dyDescent="0.2">
      <c r="M6852" s="16" t="s">
        <v>1461</v>
      </c>
      <c r="N6852" s="13">
        <v>552.04999999999995</v>
      </c>
    </row>
    <row r="6853" spans="13:14" x14ac:dyDescent="0.2">
      <c r="M6853" s="16" t="s">
        <v>1461</v>
      </c>
      <c r="N6853" s="13">
        <v>1248.68</v>
      </c>
    </row>
    <row r="6854" spans="13:14" x14ac:dyDescent="0.2">
      <c r="M6854" s="16" t="s">
        <v>1462</v>
      </c>
      <c r="N6854" s="13">
        <v>809.98</v>
      </c>
    </row>
    <row r="6855" spans="13:14" x14ac:dyDescent="0.2">
      <c r="M6855" s="16" t="s">
        <v>1558</v>
      </c>
      <c r="N6855" s="13">
        <v>466.97</v>
      </c>
    </row>
    <row r="6856" spans="13:14" x14ac:dyDescent="0.2">
      <c r="M6856" s="16" t="s">
        <v>1461</v>
      </c>
      <c r="N6856" s="13">
        <v>677.93</v>
      </c>
    </row>
    <row r="6857" spans="13:14" x14ac:dyDescent="0.2">
      <c r="M6857" s="16" t="s">
        <v>1462</v>
      </c>
      <c r="N6857" s="13">
        <v>2590.44</v>
      </c>
    </row>
    <row r="6858" spans="13:14" x14ac:dyDescent="0.2">
      <c r="M6858" s="16" t="s">
        <v>1462</v>
      </c>
      <c r="N6858" s="13">
        <v>1246.03</v>
      </c>
    </row>
    <row r="6859" spans="13:14" x14ac:dyDescent="0.2">
      <c r="M6859" s="16" t="s">
        <v>1461</v>
      </c>
      <c r="N6859" s="13">
        <v>584.59</v>
      </c>
    </row>
    <row r="6860" spans="13:14" x14ac:dyDescent="0.2">
      <c r="M6860" s="16" t="s">
        <v>1462</v>
      </c>
      <c r="N6860" s="13">
        <v>767.69</v>
      </c>
    </row>
    <row r="6861" spans="13:14" x14ac:dyDescent="0.2">
      <c r="M6861" s="16" t="s">
        <v>1461</v>
      </c>
      <c r="N6861" s="13">
        <v>1345</v>
      </c>
    </row>
    <row r="6862" spans="13:14" x14ac:dyDescent="0.2">
      <c r="M6862" s="16" t="s">
        <v>1462</v>
      </c>
      <c r="N6862" s="13">
        <v>873.83</v>
      </c>
    </row>
    <row r="6863" spans="13:14" x14ac:dyDescent="0.2">
      <c r="M6863" s="16" t="s">
        <v>1462</v>
      </c>
      <c r="N6863" s="13">
        <v>921.88</v>
      </c>
    </row>
    <row r="6864" spans="13:14" x14ac:dyDescent="0.2">
      <c r="M6864" s="16" t="s">
        <v>1462</v>
      </c>
      <c r="N6864" s="13">
        <v>875.7</v>
      </c>
    </row>
    <row r="6865" spans="13:14" x14ac:dyDescent="0.2">
      <c r="M6865" s="16" t="s">
        <v>1462</v>
      </c>
      <c r="N6865" s="13">
        <v>1453.13</v>
      </c>
    </row>
    <row r="6866" spans="13:14" x14ac:dyDescent="0.2">
      <c r="M6866" s="16" t="s">
        <v>1459</v>
      </c>
      <c r="N6866" s="13">
        <v>4800.62</v>
      </c>
    </row>
    <row r="6867" spans="13:14" x14ac:dyDescent="0.2">
      <c r="M6867" s="16" t="s">
        <v>1461</v>
      </c>
      <c r="N6867" s="13">
        <v>1157.05</v>
      </c>
    </row>
    <row r="6868" spans="13:14" x14ac:dyDescent="0.2">
      <c r="M6868" s="16" t="s">
        <v>1462</v>
      </c>
      <c r="N6868" s="13">
        <v>564.23</v>
      </c>
    </row>
    <row r="6869" spans="13:14" x14ac:dyDescent="0.2">
      <c r="M6869" s="16" t="s">
        <v>1462</v>
      </c>
      <c r="N6869" s="13">
        <v>159.1</v>
      </c>
    </row>
    <row r="6870" spans="13:14" x14ac:dyDescent="0.2">
      <c r="M6870" s="16" t="s">
        <v>1461</v>
      </c>
      <c r="N6870" s="13">
        <v>1809.92</v>
      </c>
    </row>
    <row r="6871" spans="13:14" x14ac:dyDescent="0.2">
      <c r="M6871" s="16" t="s">
        <v>1462</v>
      </c>
      <c r="N6871" s="13">
        <v>159.1</v>
      </c>
    </row>
    <row r="6872" spans="13:14" x14ac:dyDescent="0.2">
      <c r="M6872" s="16" t="s">
        <v>1462</v>
      </c>
      <c r="N6872" s="13">
        <v>1482.41</v>
      </c>
    </row>
    <row r="6873" spans="13:14" x14ac:dyDescent="0.2">
      <c r="M6873" s="16" t="s">
        <v>1462</v>
      </c>
      <c r="N6873" s="13">
        <v>143</v>
      </c>
    </row>
    <row r="6874" spans="13:14" x14ac:dyDescent="0.2">
      <c r="M6874" s="16" t="s">
        <v>1462</v>
      </c>
      <c r="N6874" s="13">
        <v>1281.9000000000001</v>
      </c>
    </row>
    <row r="6875" spans="13:14" x14ac:dyDescent="0.2">
      <c r="M6875" s="16" t="s">
        <v>1462</v>
      </c>
      <c r="N6875" s="13">
        <v>2937.54</v>
      </c>
    </row>
    <row r="6876" spans="13:14" x14ac:dyDescent="0.2">
      <c r="M6876" s="16" t="s">
        <v>1462</v>
      </c>
      <c r="N6876" s="13">
        <v>1210.4100000000001</v>
      </c>
    </row>
    <row r="6877" spans="13:14" x14ac:dyDescent="0.2">
      <c r="M6877" s="16" t="s">
        <v>1462</v>
      </c>
      <c r="N6877" s="13">
        <v>1308.74</v>
      </c>
    </row>
    <row r="6878" spans="13:14" x14ac:dyDescent="0.2">
      <c r="M6878" s="16" t="s">
        <v>1462</v>
      </c>
      <c r="N6878" s="13">
        <v>1476.88</v>
      </c>
    </row>
    <row r="6879" spans="13:14" x14ac:dyDescent="0.2">
      <c r="M6879" s="16" t="s">
        <v>1462</v>
      </c>
      <c r="N6879" s="13">
        <v>1851.87</v>
      </c>
    </row>
    <row r="6880" spans="13:14" x14ac:dyDescent="0.2">
      <c r="M6880" s="16" t="s">
        <v>1459</v>
      </c>
      <c r="N6880" s="13">
        <v>607.08000000000004</v>
      </c>
    </row>
    <row r="6881" spans="13:14" x14ac:dyDescent="0.2">
      <c r="M6881" s="16" t="s">
        <v>1459</v>
      </c>
      <c r="N6881" s="13">
        <v>291.8</v>
      </c>
    </row>
    <row r="6882" spans="13:14" x14ac:dyDescent="0.2">
      <c r="M6882" s="16" t="s">
        <v>1459</v>
      </c>
      <c r="N6882" s="13">
        <v>400.74</v>
      </c>
    </row>
    <row r="6883" spans="13:14" x14ac:dyDescent="0.2">
      <c r="M6883" s="16" t="s">
        <v>1462</v>
      </c>
      <c r="N6883" s="13">
        <v>4027.04</v>
      </c>
    </row>
    <row r="6884" spans="13:14" x14ac:dyDescent="0.2">
      <c r="M6884" s="16" t="s">
        <v>1462</v>
      </c>
      <c r="N6884" s="13">
        <v>1888.71</v>
      </c>
    </row>
    <row r="6885" spans="13:14" x14ac:dyDescent="0.2">
      <c r="M6885" s="16" t="s">
        <v>1462</v>
      </c>
      <c r="N6885" s="13">
        <v>1055</v>
      </c>
    </row>
    <row r="6886" spans="13:14" x14ac:dyDescent="0.2">
      <c r="M6886" s="16" t="s">
        <v>1548</v>
      </c>
      <c r="N6886" s="13">
        <v>584.75</v>
      </c>
    </row>
    <row r="6887" spans="13:14" x14ac:dyDescent="0.2">
      <c r="M6887" s="16" t="s">
        <v>1459</v>
      </c>
      <c r="N6887" s="13">
        <v>297.62</v>
      </c>
    </row>
    <row r="6888" spans="13:14" x14ac:dyDescent="0.2">
      <c r="M6888" s="16" t="s">
        <v>1460</v>
      </c>
      <c r="N6888" s="13">
        <v>516.54999999999995</v>
      </c>
    </row>
    <row r="6889" spans="13:14" x14ac:dyDescent="0.2">
      <c r="M6889" s="16" t="s">
        <v>1460</v>
      </c>
      <c r="N6889" s="13">
        <v>1429.97</v>
      </c>
    </row>
    <row r="6890" spans="13:14" x14ac:dyDescent="0.2">
      <c r="M6890" s="16" t="s">
        <v>1460</v>
      </c>
      <c r="N6890" s="13">
        <v>667.18</v>
      </c>
    </row>
    <row r="6891" spans="13:14" x14ac:dyDescent="0.2">
      <c r="M6891" s="16" t="s">
        <v>1462</v>
      </c>
      <c r="N6891" s="13">
        <v>3155.36</v>
      </c>
    </row>
    <row r="6892" spans="13:14" x14ac:dyDescent="0.2">
      <c r="M6892" s="16" t="s">
        <v>1462</v>
      </c>
      <c r="N6892" s="13">
        <v>996</v>
      </c>
    </row>
    <row r="6893" spans="13:14" x14ac:dyDescent="0.2">
      <c r="M6893" s="16" t="s">
        <v>1460</v>
      </c>
      <c r="N6893" s="13">
        <v>646.22</v>
      </c>
    </row>
    <row r="6894" spans="13:14" x14ac:dyDescent="0.2">
      <c r="M6894" s="16" t="s">
        <v>1586</v>
      </c>
      <c r="N6894" s="13">
        <v>21968</v>
      </c>
    </row>
    <row r="6895" spans="13:14" x14ac:dyDescent="0.2">
      <c r="M6895" s="16" t="s">
        <v>1464</v>
      </c>
      <c r="N6895" s="13">
        <v>944.83</v>
      </c>
    </row>
    <row r="6896" spans="13:14" x14ac:dyDescent="0.2">
      <c r="M6896" s="16" t="s">
        <v>1462</v>
      </c>
      <c r="N6896" s="13">
        <v>908.8</v>
      </c>
    </row>
    <row r="6897" spans="13:14" x14ac:dyDescent="0.2">
      <c r="M6897" s="16" t="s">
        <v>1574</v>
      </c>
      <c r="N6897" s="13">
        <v>18504.75</v>
      </c>
    </row>
    <row r="6898" spans="13:14" x14ac:dyDescent="0.2">
      <c r="M6898" s="16" t="s">
        <v>1462</v>
      </c>
      <c r="N6898" s="13">
        <v>1514.47</v>
      </c>
    </row>
    <row r="6899" spans="13:14" x14ac:dyDescent="0.2">
      <c r="M6899" s="16" t="s">
        <v>1462</v>
      </c>
      <c r="N6899" s="13">
        <v>1384.11</v>
      </c>
    </row>
    <row r="6900" spans="13:14" x14ac:dyDescent="0.2">
      <c r="M6900" s="16" t="s">
        <v>1462</v>
      </c>
      <c r="N6900" s="13">
        <v>1636.9</v>
      </c>
    </row>
    <row r="6901" spans="13:14" x14ac:dyDescent="0.2">
      <c r="M6901" s="16" t="s">
        <v>1462</v>
      </c>
      <c r="N6901" s="13">
        <v>3797.71</v>
      </c>
    </row>
    <row r="6902" spans="13:14" x14ac:dyDescent="0.2">
      <c r="M6902" s="16" t="s">
        <v>1461</v>
      </c>
      <c r="N6902" s="13">
        <v>740</v>
      </c>
    </row>
    <row r="6903" spans="13:14" x14ac:dyDescent="0.2">
      <c r="M6903" s="16" t="s">
        <v>1462</v>
      </c>
      <c r="N6903" s="13">
        <v>5437.99</v>
      </c>
    </row>
    <row r="6904" spans="13:14" x14ac:dyDescent="0.2">
      <c r="M6904" s="16" t="s">
        <v>1461</v>
      </c>
      <c r="N6904" s="13">
        <v>677.48</v>
      </c>
    </row>
    <row r="6905" spans="13:14" x14ac:dyDescent="0.2">
      <c r="M6905" s="16" t="s">
        <v>1462</v>
      </c>
      <c r="N6905" s="13">
        <v>2407.29</v>
      </c>
    </row>
    <row r="6906" spans="13:14" x14ac:dyDescent="0.2">
      <c r="M6906" s="16" t="s">
        <v>1461</v>
      </c>
      <c r="N6906" s="13">
        <v>654.97</v>
      </c>
    </row>
    <row r="6907" spans="13:14" x14ac:dyDescent="0.2">
      <c r="M6907" s="16" t="s">
        <v>1461</v>
      </c>
      <c r="N6907" s="13">
        <v>1118.26</v>
      </c>
    </row>
    <row r="6908" spans="13:14" x14ac:dyDescent="0.2">
      <c r="M6908" s="16" t="s">
        <v>1461</v>
      </c>
      <c r="N6908" s="13">
        <v>1015.55</v>
      </c>
    </row>
    <row r="6909" spans="13:14" x14ac:dyDescent="0.2">
      <c r="M6909" s="16" t="s">
        <v>1461</v>
      </c>
      <c r="N6909" s="13">
        <v>582.77</v>
      </c>
    </row>
    <row r="6910" spans="13:14" x14ac:dyDescent="0.2">
      <c r="M6910" s="16" t="s">
        <v>1462</v>
      </c>
      <c r="N6910" s="13">
        <v>1807.68</v>
      </c>
    </row>
    <row r="6911" spans="13:14" x14ac:dyDescent="0.2">
      <c r="M6911" s="16" t="s">
        <v>1462</v>
      </c>
      <c r="N6911" s="13">
        <v>1759.22</v>
      </c>
    </row>
    <row r="6912" spans="13:14" x14ac:dyDescent="0.2">
      <c r="M6912" s="16" t="s">
        <v>1462</v>
      </c>
      <c r="N6912" s="13">
        <v>1185.4100000000001</v>
      </c>
    </row>
    <row r="6913" spans="13:14" x14ac:dyDescent="0.2">
      <c r="M6913" s="16" t="s">
        <v>1461</v>
      </c>
      <c r="N6913" s="13">
        <v>1464.73</v>
      </c>
    </row>
    <row r="6914" spans="13:14" x14ac:dyDescent="0.2">
      <c r="M6914" s="16" t="s">
        <v>1462</v>
      </c>
      <c r="N6914" s="13">
        <v>1046.49</v>
      </c>
    </row>
    <row r="6915" spans="13:14" x14ac:dyDescent="0.2">
      <c r="M6915" s="16" t="s">
        <v>1462</v>
      </c>
      <c r="N6915" s="13">
        <v>509.41</v>
      </c>
    </row>
    <row r="6916" spans="13:14" x14ac:dyDescent="0.2">
      <c r="M6916" s="16" t="s">
        <v>1462</v>
      </c>
      <c r="N6916" s="13">
        <v>1325.52</v>
      </c>
    </row>
    <row r="6917" spans="13:14" x14ac:dyDescent="0.2">
      <c r="M6917" s="16" t="s">
        <v>1462</v>
      </c>
      <c r="N6917" s="13">
        <v>572.17999999999995</v>
      </c>
    </row>
    <row r="6918" spans="13:14" x14ac:dyDescent="0.2">
      <c r="M6918" s="16" t="s">
        <v>1515</v>
      </c>
      <c r="N6918" s="13">
        <v>25460.11</v>
      </c>
    </row>
    <row r="6919" spans="13:14" x14ac:dyDescent="0.2">
      <c r="M6919" s="16" t="s">
        <v>1459</v>
      </c>
      <c r="N6919" s="13">
        <v>475.56</v>
      </c>
    </row>
    <row r="6920" spans="13:14" x14ac:dyDescent="0.2">
      <c r="M6920" s="16" t="s">
        <v>1462</v>
      </c>
      <c r="N6920" s="13">
        <v>913.46</v>
      </c>
    </row>
    <row r="6921" spans="13:14" x14ac:dyDescent="0.2">
      <c r="M6921" s="16" t="s">
        <v>1462</v>
      </c>
      <c r="N6921" s="13">
        <v>1281.29</v>
      </c>
    </row>
    <row r="6922" spans="13:14" x14ac:dyDescent="0.2">
      <c r="M6922" s="16" t="s">
        <v>1462</v>
      </c>
      <c r="N6922" s="13">
        <v>657.25</v>
      </c>
    </row>
    <row r="6923" spans="13:14" x14ac:dyDescent="0.2">
      <c r="M6923" s="16" t="s">
        <v>1462</v>
      </c>
      <c r="N6923" s="13">
        <v>530.59</v>
      </c>
    </row>
    <row r="6924" spans="13:14" x14ac:dyDescent="0.2">
      <c r="M6924" s="16" t="s">
        <v>1460</v>
      </c>
      <c r="N6924" s="13">
        <v>1264.5999999999999</v>
      </c>
    </row>
    <row r="6925" spans="13:14" x14ac:dyDescent="0.2">
      <c r="M6925" s="16" t="s">
        <v>1460</v>
      </c>
      <c r="N6925" s="13">
        <v>697.6</v>
      </c>
    </row>
    <row r="6926" spans="13:14" x14ac:dyDescent="0.2">
      <c r="M6926" s="16" t="s">
        <v>1460</v>
      </c>
      <c r="N6926" s="13">
        <v>953.6</v>
      </c>
    </row>
    <row r="6927" spans="13:14" x14ac:dyDescent="0.2">
      <c r="M6927" s="16" t="s">
        <v>1460</v>
      </c>
      <c r="N6927" s="13">
        <v>1527.2</v>
      </c>
    </row>
    <row r="6928" spans="13:14" x14ac:dyDescent="0.2">
      <c r="M6928" s="16" t="s">
        <v>1501</v>
      </c>
      <c r="N6928" s="13">
        <v>35408.75</v>
      </c>
    </row>
    <row r="6929" spans="13:14" x14ac:dyDescent="0.2">
      <c r="M6929" s="16" t="s">
        <v>1464</v>
      </c>
      <c r="N6929" s="13">
        <v>952.03</v>
      </c>
    </row>
    <row r="6930" spans="13:14" x14ac:dyDescent="0.2">
      <c r="M6930" s="16" t="s">
        <v>1520</v>
      </c>
      <c r="N6930" s="13">
        <v>2510.1999999999998</v>
      </c>
    </row>
    <row r="6931" spans="13:14" x14ac:dyDescent="0.2">
      <c r="M6931" s="16" t="s">
        <v>1461</v>
      </c>
      <c r="N6931" s="13">
        <v>1443.64</v>
      </c>
    </row>
    <row r="6932" spans="13:14" x14ac:dyDescent="0.2">
      <c r="M6932" s="16" t="s">
        <v>1461</v>
      </c>
      <c r="N6932" s="13">
        <v>2143.23</v>
      </c>
    </row>
    <row r="6933" spans="13:14" x14ac:dyDescent="0.2">
      <c r="M6933" s="16" t="s">
        <v>1462</v>
      </c>
      <c r="N6933" s="13">
        <v>1400.34</v>
      </c>
    </row>
    <row r="6934" spans="13:14" x14ac:dyDescent="0.2">
      <c r="M6934" s="16" t="s">
        <v>1554</v>
      </c>
      <c r="N6934" s="13">
        <v>15045.1</v>
      </c>
    </row>
    <row r="6935" spans="13:14" x14ac:dyDescent="0.2">
      <c r="M6935" s="16" t="s">
        <v>1462</v>
      </c>
      <c r="N6935" s="13">
        <v>1556.5</v>
      </c>
    </row>
    <row r="6936" spans="13:14" x14ac:dyDescent="0.2">
      <c r="M6936" s="16" t="s">
        <v>1475</v>
      </c>
      <c r="N6936" s="13">
        <v>26698.400000000001</v>
      </c>
    </row>
    <row r="6937" spans="13:14" x14ac:dyDescent="0.2">
      <c r="M6937" s="16" t="s">
        <v>1460</v>
      </c>
      <c r="N6937" s="13">
        <v>845.69</v>
      </c>
    </row>
    <row r="6938" spans="13:14" x14ac:dyDescent="0.2">
      <c r="M6938" s="16" t="s">
        <v>1462</v>
      </c>
      <c r="N6938" s="13">
        <v>1449.96</v>
      </c>
    </row>
    <row r="6939" spans="13:14" x14ac:dyDescent="0.2">
      <c r="M6939" s="16" t="s">
        <v>1460</v>
      </c>
      <c r="N6939" s="13">
        <v>1579.55</v>
      </c>
    </row>
    <row r="6940" spans="13:14" x14ac:dyDescent="0.2">
      <c r="M6940" s="16" t="s">
        <v>1460</v>
      </c>
      <c r="N6940" s="13">
        <v>893.35</v>
      </c>
    </row>
    <row r="6941" spans="13:14" x14ac:dyDescent="0.2">
      <c r="M6941" s="16" t="s">
        <v>1460</v>
      </c>
      <c r="N6941" s="13">
        <v>1092.3399999999999</v>
      </c>
    </row>
    <row r="6942" spans="13:14" x14ac:dyDescent="0.2">
      <c r="M6942" s="16" t="s">
        <v>1460</v>
      </c>
      <c r="N6942" s="13">
        <v>147.08000000000001</v>
      </c>
    </row>
    <row r="6943" spans="13:14" x14ac:dyDescent="0.2">
      <c r="M6943" s="16" t="s">
        <v>1460</v>
      </c>
      <c r="N6943" s="13">
        <v>672.77</v>
      </c>
    </row>
    <row r="6944" spans="13:14" x14ac:dyDescent="0.2">
      <c r="M6944" s="16" t="s">
        <v>1460</v>
      </c>
      <c r="N6944" s="13">
        <v>696.2</v>
      </c>
    </row>
    <row r="6945" spans="13:14" x14ac:dyDescent="0.2">
      <c r="M6945" s="16" t="s">
        <v>1460</v>
      </c>
      <c r="N6945" s="13">
        <v>1607.69</v>
      </c>
    </row>
    <row r="6946" spans="13:14" x14ac:dyDescent="0.2">
      <c r="M6946" s="16" t="s">
        <v>1462</v>
      </c>
      <c r="N6946" s="13">
        <v>1946.91</v>
      </c>
    </row>
    <row r="6947" spans="13:14" x14ac:dyDescent="0.2">
      <c r="M6947" s="16" t="s">
        <v>1462</v>
      </c>
      <c r="N6947" s="13">
        <v>1524.33</v>
      </c>
    </row>
    <row r="6948" spans="13:14" x14ac:dyDescent="0.2">
      <c r="M6948" s="16" t="s">
        <v>1494</v>
      </c>
      <c r="N6948" s="13">
        <v>1655</v>
      </c>
    </row>
    <row r="6949" spans="13:14" x14ac:dyDescent="0.2">
      <c r="M6949" s="16" t="s">
        <v>1527</v>
      </c>
      <c r="N6949" s="13">
        <v>17374.5</v>
      </c>
    </row>
    <row r="6950" spans="13:14" x14ac:dyDescent="0.2">
      <c r="M6950" s="16" t="s">
        <v>1459</v>
      </c>
      <c r="N6950" s="13">
        <v>504.3</v>
      </c>
    </row>
    <row r="6951" spans="13:14" x14ac:dyDescent="0.2">
      <c r="M6951" s="16" t="s">
        <v>1459</v>
      </c>
      <c r="N6951" s="13">
        <v>467</v>
      </c>
    </row>
    <row r="6952" spans="13:14" x14ac:dyDescent="0.2">
      <c r="M6952" s="16" t="s">
        <v>1459</v>
      </c>
      <c r="N6952" s="13">
        <v>134.52000000000001</v>
      </c>
    </row>
    <row r="6953" spans="13:14" x14ac:dyDescent="0.2">
      <c r="M6953" s="16" t="s">
        <v>1459</v>
      </c>
      <c r="N6953" s="13">
        <v>232.1</v>
      </c>
    </row>
    <row r="6954" spans="13:14" x14ac:dyDescent="0.2">
      <c r="M6954" s="16" t="s">
        <v>1542</v>
      </c>
      <c r="N6954" s="13">
        <v>13792.79</v>
      </c>
    </row>
    <row r="6955" spans="13:14" x14ac:dyDescent="0.2">
      <c r="M6955" s="16" t="s">
        <v>1462</v>
      </c>
      <c r="N6955" s="13">
        <v>800.13</v>
      </c>
    </row>
    <row r="6956" spans="13:14" x14ac:dyDescent="0.2">
      <c r="M6956" s="16" t="s">
        <v>1462</v>
      </c>
      <c r="N6956" s="13">
        <v>2227.58</v>
      </c>
    </row>
    <row r="6957" spans="13:14" x14ac:dyDescent="0.2">
      <c r="M6957" s="16" t="s">
        <v>1464</v>
      </c>
      <c r="N6957" s="13">
        <v>880.47</v>
      </c>
    </row>
    <row r="6958" spans="13:14" x14ac:dyDescent="0.2">
      <c r="M6958" s="16" t="s">
        <v>1464</v>
      </c>
      <c r="N6958" s="13">
        <v>1276.54</v>
      </c>
    </row>
    <row r="6959" spans="13:14" x14ac:dyDescent="0.2">
      <c r="M6959" s="16" t="s">
        <v>1464</v>
      </c>
      <c r="N6959" s="13">
        <v>1535.42</v>
      </c>
    </row>
    <row r="6960" spans="13:14" x14ac:dyDescent="0.2">
      <c r="M6960" s="16" t="s">
        <v>1462</v>
      </c>
      <c r="N6960" s="13">
        <v>704.95</v>
      </c>
    </row>
    <row r="6961" spans="13:14" x14ac:dyDescent="0.2">
      <c r="M6961" s="16" t="s">
        <v>1462</v>
      </c>
      <c r="N6961" s="13">
        <v>1796.94</v>
      </c>
    </row>
    <row r="6962" spans="13:14" x14ac:dyDescent="0.2">
      <c r="M6962" s="16" t="s">
        <v>1462</v>
      </c>
      <c r="N6962" s="13">
        <v>1617.88</v>
      </c>
    </row>
    <row r="6963" spans="13:14" x14ac:dyDescent="0.2">
      <c r="M6963" s="16" t="s">
        <v>1461</v>
      </c>
      <c r="N6963" s="13">
        <v>196.43</v>
      </c>
    </row>
    <row r="6964" spans="13:14" x14ac:dyDescent="0.2">
      <c r="M6964" s="16" t="s">
        <v>1496</v>
      </c>
      <c r="N6964" s="13">
        <v>1074</v>
      </c>
    </row>
    <row r="6965" spans="13:14" x14ac:dyDescent="0.2">
      <c r="M6965" s="16" t="s">
        <v>1462</v>
      </c>
      <c r="N6965" s="13">
        <v>989.13</v>
      </c>
    </row>
    <row r="6966" spans="13:14" x14ac:dyDescent="0.2">
      <c r="M6966" s="16" t="s">
        <v>1461</v>
      </c>
      <c r="N6966" s="13">
        <v>604.79</v>
      </c>
    </row>
    <row r="6967" spans="13:14" x14ac:dyDescent="0.2">
      <c r="M6967" s="16" t="s">
        <v>1462</v>
      </c>
      <c r="N6967" s="13">
        <v>2015</v>
      </c>
    </row>
    <row r="6968" spans="13:14" x14ac:dyDescent="0.2">
      <c r="M6968" s="16" t="s">
        <v>1462</v>
      </c>
      <c r="N6968" s="13">
        <v>1946.08</v>
      </c>
    </row>
    <row r="6969" spans="13:14" x14ac:dyDescent="0.2">
      <c r="M6969" s="16" t="s">
        <v>1464</v>
      </c>
      <c r="N6969" s="13">
        <v>1062.6199999999999</v>
      </c>
    </row>
    <row r="6970" spans="13:14" x14ac:dyDescent="0.2">
      <c r="M6970" s="16" t="s">
        <v>1462</v>
      </c>
      <c r="N6970" s="13">
        <v>1008.9</v>
      </c>
    </row>
    <row r="6971" spans="13:14" x14ac:dyDescent="0.2">
      <c r="M6971" s="16" t="s">
        <v>1464</v>
      </c>
      <c r="N6971" s="13">
        <v>554</v>
      </c>
    </row>
    <row r="6972" spans="13:14" x14ac:dyDescent="0.2">
      <c r="M6972" s="16" t="s">
        <v>1462</v>
      </c>
      <c r="N6972" s="13">
        <v>2084.35</v>
      </c>
    </row>
    <row r="6973" spans="13:14" x14ac:dyDescent="0.2">
      <c r="M6973" s="16" t="s">
        <v>1463</v>
      </c>
      <c r="N6973" s="13">
        <v>1192.3399999999999</v>
      </c>
    </row>
    <row r="6974" spans="13:14" x14ac:dyDescent="0.2">
      <c r="M6974" s="16" t="s">
        <v>1463</v>
      </c>
      <c r="N6974" s="13">
        <v>1007.22</v>
      </c>
    </row>
    <row r="6975" spans="13:14" x14ac:dyDescent="0.2">
      <c r="M6975" s="16" t="s">
        <v>1463</v>
      </c>
      <c r="N6975" s="13">
        <v>568.59</v>
      </c>
    </row>
    <row r="6976" spans="13:14" x14ac:dyDescent="0.2">
      <c r="M6976" s="16" t="s">
        <v>1463</v>
      </c>
      <c r="N6976" s="13">
        <v>615.48</v>
      </c>
    </row>
    <row r="6977" spans="13:14" x14ac:dyDescent="0.2">
      <c r="M6977" s="16" t="s">
        <v>1463</v>
      </c>
      <c r="N6977" s="13">
        <v>806.37</v>
      </c>
    </row>
    <row r="6978" spans="13:14" x14ac:dyDescent="0.2">
      <c r="M6978" s="16" t="s">
        <v>1463</v>
      </c>
      <c r="N6978" s="13">
        <v>689.48</v>
      </c>
    </row>
    <row r="6979" spans="13:14" x14ac:dyDescent="0.2">
      <c r="M6979" s="16" t="s">
        <v>1459</v>
      </c>
      <c r="N6979" s="13">
        <v>391.63</v>
      </c>
    </row>
    <row r="6980" spans="13:14" x14ac:dyDescent="0.2">
      <c r="M6980" s="16" t="s">
        <v>1459</v>
      </c>
      <c r="N6980" s="13">
        <v>996.87</v>
      </c>
    </row>
    <row r="6981" spans="13:14" x14ac:dyDescent="0.2">
      <c r="M6981" s="16" t="s">
        <v>1459</v>
      </c>
      <c r="N6981" s="13">
        <v>328.52</v>
      </c>
    </row>
    <row r="6982" spans="13:14" x14ac:dyDescent="0.2">
      <c r="M6982" s="16" t="s">
        <v>1459</v>
      </c>
      <c r="N6982" s="13">
        <v>103.5</v>
      </c>
    </row>
    <row r="6983" spans="13:14" x14ac:dyDescent="0.2">
      <c r="M6983" s="16" t="s">
        <v>1459</v>
      </c>
      <c r="N6983" s="13">
        <v>164.05</v>
      </c>
    </row>
    <row r="6984" spans="13:14" x14ac:dyDescent="0.2">
      <c r="M6984" s="16" t="s">
        <v>1459</v>
      </c>
      <c r="N6984" s="13">
        <v>162.80000000000001</v>
      </c>
    </row>
    <row r="6985" spans="13:14" x14ac:dyDescent="0.2">
      <c r="M6985" s="16" t="s">
        <v>1493</v>
      </c>
      <c r="N6985" s="13">
        <v>2056.65</v>
      </c>
    </row>
    <row r="6986" spans="13:14" x14ac:dyDescent="0.2">
      <c r="M6986" s="16" t="s">
        <v>1463</v>
      </c>
      <c r="N6986" s="13">
        <v>502.49</v>
      </c>
    </row>
    <row r="6987" spans="13:14" x14ac:dyDescent="0.2">
      <c r="M6987" s="16" t="s">
        <v>1463</v>
      </c>
      <c r="N6987" s="13">
        <v>561.29999999999995</v>
      </c>
    </row>
    <row r="6988" spans="13:14" x14ac:dyDescent="0.2">
      <c r="M6988" s="16" t="s">
        <v>1463</v>
      </c>
      <c r="N6988" s="13">
        <v>668.38</v>
      </c>
    </row>
    <row r="6989" spans="13:14" x14ac:dyDescent="0.2">
      <c r="M6989" s="16" t="s">
        <v>1461</v>
      </c>
      <c r="N6989" s="13">
        <v>508.51</v>
      </c>
    </row>
    <row r="6990" spans="13:14" x14ac:dyDescent="0.2">
      <c r="M6990" s="16" t="s">
        <v>1461</v>
      </c>
      <c r="N6990" s="13">
        <v>1001.97</v>
      </c>
    </row>
    <row r="6991" spans="13:14" x14ac:dyDescent="0.2">
      <c r="M6991" s="16" t="s">
        <v>1464</v>
      </c>
      <c r="N6991" s="13">
        <v>2030.02</v>
      </c>
    </row>
    <row r="6992" spans="13:14" x14ac:dyDescent="0.2">
      <c r="M6992" s="16" t="s">
        <v>1463</v>
      </c>
      <c r="N6992" s="13">
        <v>2007.58</v>
      </c>
    </row>
    <row r="6993" spans="13:14" x14ac:dyDescent="0.2">
      <c r="M6993" s="16" t="s">
        <v>1459</v>
      </c>
      <c r="N6993" s="13">
        <v>5748.49</v>
      </c>
    </row>
    <row r="6994" spans="13:14" x14ac:dyDescent="0.2">
      <c r="M6994" s="16" t="s">
        <v>1463</v>
      </c>
      <c r="N6994" s="13">
        <v>1715.72</v>
      </c>
    </row>
    <row r="6995" spans="13:14" x14ac:dyDescent="0.2">
      <c r="M6995" s="16" t="s">
        <v>1463</v>
      </c>
      <c r="N6995" s="13">
        <v>1422.44</v>
      </c>
    </row>
    <row r="6996" spans="13:14" x14ac:dyDescent="0.2">
      <c r="M6996" s="16" t="s">
        <v>1461</v>
      </c>
      <c r="N6996" s="13">
        <v>997.5</v>
      </c>
    </row>
    <row r="6997" spans="13:14" x14ac:dyDescent="0.2">
      <c r="M6997" s="16" t="s">
        <v>1463</v>
      </c>
      <c r="N6997" s="13">
        <v>369.92</v>
      </c>
    </row>
    <row r="6998" spans="13:14" x14ac:dyDescent="0.2">
      <c r="M6998" s="16" t="s">
        <v>1461</v>
      </c>
      <c r="N6998" s="13">
        <v>643.28</v>
      </c>
    </row>
    <row r="6999" spans="13:14" x14ac:dyDescent="0.2">
      <c r="M6999" s="16" t="s">
        <v>1461</v>
      </c>
      <c r="N6999" s="13">
        <v>1171.3</v>
      </c>
    </row>
    <row r="7000" spans="13:14" x14ac:dyDescent="0.2">
      <c r="M7000" s="16" t="s">
        <v>1462</v>
      </c>
      <c r="N7000" s="13">
        <v>864.59</v>
      </c>
    </row>
    <row r="7001" spans="13:14" x14ac:dyDescent="0.2">
      <c r="M7001" s="16" t="s">
        <v>1464</v>
      </c>
      <c r="N7001" s="13">
        <v>533.61</v>
      </c>
    </row>
    <row r="7002" spans="13:14" x14ac:dyDescent="0.2">
      <c r="M7002" s="16" t="s">
        <v>1462</v>
      </c>
      <c r="N7002" s="13">
        <v>1596.24</v>
      </c>
    </row>
    <row r="7003" spans="13:14" x14ac:dyDescent="0.2">
      <c r="M7003" s="16" t="s">
        <v>1462</v>
      </c>
      <c r="N7003" s="13">
        <v>1181.28</v>
      </c>
    </row>
    <row r="7004" spans="13:14" x14ac:dyDescent="0.2">
      <c r="M7004" s="16" t="s">
        <v>1464</v>
      </c>
      <c r="N7004" s="13">
        <v>473</v>
      </c>
    </row>
    <row r="7005" spans="13:14" x14ac:dyDescent="0.2">
      <c r="M7005" s="16" t="s">
        <v>1462</v>
      </c>
      <c r="N7005" s="13">
        <v>1447.75</v>
      </c>
    </row>
    <row r="7006" spans="13:14" x14ac:dyDescent="0.2">
      <c r="M7006" s="16" t="s">
        <v>1464</v>
      </c>
      <c r="N7006" s="13">
        <v>395.04</v>
      </c>
    </row>
    <row r="7007" spans="13:14" x14ac:dyDescent="0.2">
      <c r="M7007" s="16" t="s">
        <v>1462</v>
      </c>
      <c r="N7007" s="13">
        <v>372.58</v>
      </c>
    </row>
    <row r="7008" spans="13:14" x14ac:dyDescent="0.2">
      <c r="M7008" s="16" t="s">
        <v>1462</v>
      </c>
      <c r="N7008" s="13">
        <v>919.56</v>
      </c>
    </row>
    <row r="7009" spans="13:14" x14ac:dyDescent="0.2">
      <c r="M7009" s="16" t="s">
        <v>1464</v>
      </c>
      <c r="N7009" s="13">
        <v>1421.64</v>
      </c>
    </row>
    <row r="7010" spans="13:14" x14ac:dyDescent="0.2">
      <c r="M7010" s="16" t="s">
        <v>1462</v>
      </c>
      <c r="N7010" s="13">
        <v>1231.05</v>
      </c>
    </row>
    <row r="7011" spans="13:14" x14ac:dyDescent="0.2">
      <c r="M7011" s="16" t="s">
        <v>1462</v>
      </c>
      <c r="N7011" s="13">
        <v>937.07</v>
      </c>
    </row>
    <row r="7012" spans="13:14" x14ac:dyDescent="0.2">
      <c r="M7012" s="16" t="s">
        <v>1464</v>
      </c>
      <c r="N7012" s="13">
        <v>652.14</v>
      </c>
    </row>
    <row r="7013" spans="13:14" x14ac:dyDescent="0.2">
      <c r="M7013" s="16" t="s">
        <v>1461</v>
      </c>
      <c r="N7013" s="13">
        <v>410.32</v>
      </c>
    </row>
    <row r="7014" spans="13:14" x14ac:dyDescent="0.2">
      <c r="M7014" s="16" t="s">
        <v>1461</v>
      </c>
      <c r="N7014" s="13">
        <v>1120.0999999999999</v>
      </c>
    </row>
    <row r="7015" spans="13:14" x14ac:dyDescent="0.2">
      <c r="M7015" s="16" t="s">
        <v>1462</v>
      </c>
      <c r="N7015" s="13">
        <v>1609.3</v>
      </c>
    </row>
    <row r="7016" spans="13:14" x14ac:dyDescent="0.2">
      <c r="M7016" s="16" t="s">
        <v>1462</v>
      </c>
      <c r="N7016" s="13">
        <v>1020.07</v>
      </c>
    </row>
    <row r="7017" spans="13:14" x14ac:dyDescent="0.2">
      <c r="M7017" s="16" t="s">
        <v>1461</v>
      </c>
      <c r="N7017" s="13">
        <v>592.32000000000005</v>
      </c>
    </row>
    <row r="7018" spans="13:14" x14ac:dyDescent="0.2">
      <c r="M7018" s="16" t="s">
        <v>1461</v>
      </c>
      <c r="N7018" s="13">
        <v>176.4</v>
      </c>
    </row>
    <row r="7019" spans="13:14" x14ac:dyDescent="0.2">
      <c r="M7019" s="16" t="s">
        <v>1461</v>
      </c>
      <c r="N7019" s="13">
        <v>713.79</v>
      </c>
    </row>
    <row r="7020" spans="13:14" x14ac:dyDescent="0.2">
      <c r="M7020" s="16" t="s">
        <v>1461</v>
      </c>
      <c r="N7020" s="13">
        <v>1252.98</v>
      </c>
    </row>
    <row r="7021" spans="13:14" x14ac:dyDescent="0.2">
      <c r="M7021" s="16" t="s">
        <v>1461</v>
      </c>
      <c r="N7021" s="13">
        <v>740.79</v>
      </c>
    </row>
    <row r="7022" spans="13:14" x14ac:dyDescent="0.2">
      <c r="M7022" s="16" t="s">
        <v>1461</v>
      </c>
      <c r="N7022" s="13">
        <v>1637.18</v>
      </c>
    </row>
    <row r="7023" spans="13:14" x14ac:dyDescent="0.2">
      <c r="M7023" s="16" t="s">
        <v>1462</v>
      </c>
      <c r="N7023" s="13">
        <v>1394.31</v>
      </c>
    </row>
    <row r="7024" spans="13:14" x14ac:dyDescent="0.2">
      <c r="M7024" s="16" t="s">
        <v>1462</v>
      </c>
      <c r="N7024" s="13">
        <v>736.39</v>
      </c>
    </row>
    <row r="7025" spans="13:14" x14ac:dyDescent="0.2">
      <c r="M7025" s="16" t="s">
        <v>1461</v>
      </c>
      <c r="N7025" s="13">
        <v>1491.29</v>
      </c>
    </row>
    <row r="7026" spans="13:14" x14ac:dyDescent="0.2">
      <c r="M7026" s="16" t="s">
        <v>1462</v>
      </c>
      <c r="N7026" s="13">
        <v>571.63</v>
      </c>
    </row>
    <row r="7027" spans="13:14" x14ac:dyDescent="0.2">
      <c r="M7027" s="16" t="s">
        <v>1461</v>
      </c>
      <c r="N7027" s="13">
        <v>881.43</v>
      </c>
    </row>
    <row r="7028" spans="13:14" x14ac:dyDescent="0.2">
      <c r="M7028" s="16" t="s">
        <v>1462</v>
      </c>
      <c r="N7028" s="13">
        <v>1336.05</v>
      </c>
    </row>
    <row r="7029" spans="13:14" x14ac:dyDescent="0.2">
      <c r="M7029" s="16" t="s">
        <v>1462</v>
      </c>
      <c r="N7029" s="13">
        <v>991.42</v>
      </c>
    </row>
    <row r="7030" spans="13:14" x14ac:dyDescent="0.2">
      <c r="M7030" s="16" t="s">
        <v>1462</v>
      </c>
      <c r="N7030" s="13">
        <v>1233.71</v>
      </c>
    </row>
    <row r="7031" spans="13:14" x14ac:dyDescent="0.2">
      <c r="M7031" s="16" t="s">
        <v>1462</v>
      </c>
      <c r="N7031" s="13">
        <v>1805.72</v>
      </c>
    </row>
    <row r="7032" spans="13:14" x14ac:dyDescent="0.2">
      <c r="M7032" s="16" t="s">
        <v>1462</v>
      </c>
      <c r="N7032" s="13">
        <v>809.98</v>
      </c>
    </row>
    <row r="7033" spans="13:14" x14ac:dyDescent="0.2">
      <c r="M7033" s="16" t="s">
        <v>1462</v>
      </c>
      <c r="N7033" s="13">
        <v>775</v>
      </c>
    </row>
    <row r="7034" spans="13:14" x14ac:dyDescent="0.2">
      <c r="M7034" s="16" t="s">
        <v>1462</v>
      </c>
      <c r="N7034" s="13">
        <v>993.2</v>
      </c>
    </row>
    <row r="7035" spans="13:14" x14ac:dyDescent="0.2">
      <c r="M7035" s="16" t="s">
        <v>1462</v>
      </c>
      <c r="N7035" s="13">
        <v>1405.41</v>
      </c>
    </row>
    <row r="7036" spans="13:14" x14ac:dyDescent="0.2">
      <c r="M7036" s="16" t="s">
        <v>1463</v>
      </c>
      <c r="N7036" s="13">
        <v>733.35</v>
      </c>
    </row>
    <row r="7037" spans="13:14" x14ac:dyDescent="0.2">
      <c r="M7037" s="16" t="s">
        <v>1462</v>
      </c>
      <c r="N7037" s="13">
        <v>2479.8000000000002</v>
      </c>
    </row>
    <row r="7038" spans="13:14" x14ac:dyDescent="0.2">
      <c r="M7038" s="16" t="s">
        <v>1460</v>
      </c>
      <c r="N7038" s="13">
        <v>291.75</v>
      </c>
    </row>
    <row r="7039" spans="13:14" x14ac:dyDescent="0.2">
      <c r="M7039" s="16" t="s">
        <v>1462</v>
      </c>
      <c r="N7039" s="13">
        <v>1490.66</v>
      </c>
    </row>
    <row r="7040" spans="13:14" x14ac:dyDescent="0.2">
      <c r="M7040" s="16" t="s">
        <v>1462</v>
      </c>
      <c r="N7040" s="13">
        <v>1348.33</v>
      </c>
    </row>
    <row r="7041" spans="13:14" x14ac:dyDescent="0.2">
      <c r="M7041" s="16" t="s">
        <v>1460</v>
      </c>
      <c r="N7041" s="13">
        <v>675.94</v>
      </c>
    </row>
    <row r="7042" spans="13:14" x14ac:dyDescent="0.2">
      <c r="M7042" s="16" t="s">
        <v>1460</v>
      </c>
      <c r="N7042" s="13">
        <v>1782.42</v>
      </c>
    </row>
    <row r="7043" spans="13:14" x14ac:dyDescent="0.2">
      <c r="M7043" s="16" t="s">
        <v>1462</v>
      </c>
      <c r="N7043" s="13">
        <v>2279.8000000000002</v>
      </c>
    </row>
    <row r="7044" spans="13:14" x14ac:dyDescent="0.2">
      <c r="M7044" s="16" t="s">
        <v>1461</v>
      </c>
      <c r="N7044" s="13">
        <v>906.68</v>
      </c>
    </row>
    <row r="7045" spans="13:14" x14ac:dyDescent="0.2">
      <c r="M7045" s="16" t="s">
        <v>1462</v>
      </c>
      <c r="N7045" s="13">
        <v>1263.1099999999999</v>
      </c>
    </row>
    <row r="7046" spans="13:14" x14ac:dyDescent="0.2">
      <c r="M7046" s="16" t="s">
        <v>1462</v>
      </c>
      <c r="N7046" s="13">
        <v>1448.59</v>
      </c>
    </row>
    <row r="7047" spans="13:14" x14ac:dyDescent="0.2">
      <c r="M7047" s="16" t="s">
        <v>1462</v>
      </c>
      <c r="N7047" s="13">
        <v>670.21</v>
      </c>
    </row>
    <row r="7048" spans="13:14" x14ac:dyDescent="0.2">
      <c r="M7048" s="16" t="s">
        <v>1462</v>
      </c>
      <c r="N7048" s="13">
        <v>846.01</v>
      </c>
    </row>
    <row r="7049" spans="13:14" x14ac:dyDescent="0.2">
      <c r="M7049" s="16" t="s">
        <v>1461</v>
      </c>
      <c r="N7049" s="13">
        <v>669.8</v>
      </c>
    </row>
    <row r="7050" spans="13:14" x14ac:dyDescent="0.2">
      <c r="M7050" s="16" t="s">
        <v>1461</v>
      </c>
      <c r="N7050" s="13">
        <v>245.6</v>
      </c>
    </row>
    <row r="7051" spans="13:14" x14ac:dyDescent="0.2">
      <c r="M7051" s="16" t="s">
        <v>1461</v>
      </c>
      <c r="N7051" s="13">
        <v>735</v>
      </c>
    </row>
    <row r="7052" spans="13:14" x14ac:dyDescent="0.2">
      <c r="M7052" s="16" t="s">
        <v>1461</v>
      </c>
      <c r="N7052" s="13">
        <v>14.89</v>
      </c>
    </row>
    <row r="7053" spans="13:14" x14ac:dyDescent="0.2">
      <c r="M7053" s="16" t="s">
        <v>1462</v>
      </c>
      <c r="N7053" s="13">
        <v>267.06</v>
      </c>
    </row>
    <row r="7054" spans="13:14" x14ac:dyDescent="0.2">
      <c r="M7054" s="16" t="s">
        <v>1462</v>
      </c>
      <c r="N7054" s="13">
        <v>1029.07</v>
      </c>
    </row>
    <row r="7055" spans="13:14" x14ac:dyDescent="0.2">
      <c r="M7055" s="16" t="s">
        <v>1461</v>
      </c>
      <c r="N7055" s="13">
        <v>4929.42</v>
      </c>
    </row>
    <row r="7056" spans="13:14" x14ac:dyDescent="0.2">
      <c r="M7056" s="16" t="s">
        <v>1460</v>
      </c>
      <c r="N7056" s="13">
        <v>716.96</v>
      </c>
    </row>
    <row r="7057" spans="13:14" x14ac:dyDescent="0.2">
      <c r="M7057" s="16" t="s">
        <v>1460</v>
      </c>
      <c r="N7057" s="13">
        <v>757.92</v>
      </c>
    </row>
    <row r="7058" spans="13:14" x14ac:dyDescent="0.2">
      <c r="M7058" s="16" t="s">
        <v>1462</v>
      </c>
      <c r="N7058" s="13">
        <v>652.37</v>
      </c>
    </row>
    <row r="7059" spans="13:14" x14ac:dyDescent="0.2">
      <c r="M7059" s="16" t="s">
        <v>1462</v>
      </c>
      <c r="N7059" s="13">
        <v>722.14</v>
      </c>
    </row>
    <row r="7060" spans="13:14" x14ac:dyDescent="0.2">
      <c r="M7060" s="16" t="s">
        <v>1461</v>
      </c>
      <c r="N7060" s="13">
        <v>753.35</v>
      </c>
    </row>
    <row r="7061" spans="13:14" x14ac:dyDescent="0.2">
      <c r="M7061" s="16" t="s">
        <v>1462</v>
      </c>
      <c r="N7061" s="13">
        <v>954.12</v>
      </c>
    </row>
    <row r="7062" spans="13:14" x14ac:dyDescent="0.2">
      <c r="M7062" s="16" t="s">
        <v>1462</v>
      </c>
      <c r="N7062" s="13">
        <v>585.08000000000004</v>
      </c>
    </row>
    <row r="7063" spans="13:14" x14ac:dyDescent="0.2">
      <c r="M7063" s="16" t="s">
        <v>1462</v>
      </c>
      <c r="N7063" s="13">
        <v>1199.1400000000001</v>
      </c>
    </row>
    <row r="7064" spans="13:14" x14ac:dyDescent="0.2">
      <c r="M7064" s="16" t="s">
        <v>1462</v>
      </c>
      <c r="N7064" s="13">
        <v>954</v>
      </c>
    </row>
    <row r="7065" spans="13:14" x14ac:dyDescent="0.2">
      <c r="M7065" s="16" t="s">
        <v>1462</v>
      </c>
      <c r="N7065" s="13">
        <v>638</v>
      </c>
    </row>
    <row r="7066" spans="13:14" x14ac:dyDescent="0.2">
      <c r="M7066" s="16" t="s">
        <v>1568</v>
      </c>
      <c r="N7066" s="13">
        <v>626.65</v>
      </c>
    </row>
    <row r="7067" spans="13:14" x14ac:dyDescent="0.2">
      <c r="M7067" s="16" t="s">
        <v>1462</v>
      </c>
      <c r="N7067" s="13">
        <v>470.68</v>
      </c>
    </row>
    <row r="7068" spans="13:14" x14ac:dyDescent="0.2">
      <c r="M7068" s="16" t="s">
        <v>1461</v>
      </c>
      <c r="N7068" s="13">
        <v>537.74</v>
      </c>
    </row>
    <row r="7069" spans="13:14" x14ac:dyDescent="0.2">
      <c r="M7069" s="16" t="s">
        <v>1462</v>
      </c>
      <c r="N7069" s="13">
        <v>2232.14</v>
      </c>
    </row>
    <row r="7070" spans="13:14" x14ac:dyDescent="0.2">
      <c r="M7070" s="16" t="s">
        <v>1462</v>
      </c>
      <c r="N7070" s="13">
        <v>1664.39</v>
      </c>
    </row>
    <row r="7071" spans="13:14" x14ac:dyDescent="0.2">
      <c r="M7071" s="16" t="s">
        <v>1462</v>
      </c>
      <c r="N7071" s="13">
        <v>889.73</v>
      </c>
    </row>
    <row r="7072" spans="13:14" x14ac:dyDescent="0.2">
      <c r="M7072" s="16" t="s">
        <v>1462</v>
      </c>
      <c r="N7072" s="13">
        <v>703.61</v>
      </c>
    </row>
    <row r="7073" spans="13:14" x14ac:dyDescent="0.2">
      <c r="M7073" s="16" t="s">
        <v>1461</v>
      </c>
      <c r="N7073" s="13">
        <v>778.64</v>
      </c>
    </row>
    <row r="7074" spans="13:14" x14ac:dyDescent="0.2">
      <c r="M7074" s="16" t="s">
        <v>1462</v>
      </c>
      <c r="N7074" s="13">
        <v>1686.2</v>
      </c>
    </row>
    <row r="7075" spans="13:14" x14ac:dyDescent="0.2">
      <c r="M7075" s="16" t="s">
        <v>1461</v>
      </c>
      <c r="N7075" s="13">
        <v>1201.1199999999999</v>
      </c>
    </row>
    <row r="7076" spans="13:14" x14ac:dyDescent="0.2">
      <c r="M7076" s="16" t="s">
        <v>1461</v>
      </c>
      <c r="N7076" s="13">
        <v>1124.78</v>
      </c>
    </row>
    <row r="7077" spans="13:14" x14ac:dyDescent="0.2">
      <c r="M7077" s="16" t="s">
        <v>1462</v>
      </c>
      <c r="N7077" s="13">
        <v>1070.0999999999999</v>
      </c>
    </row>
    <row r="7078" spans="13:14" x14ac:dyDescent="0.2">
      <c r="M7078" s="16" t="s">
        <v>1461</v>
      </c>
      <c r="N7078" s="13">
        <v>942.09</v>
      </c>
    </row>
    <row r="7079" spans="13:14" x14ac:dyDescent="0.2">
      <c r="M7079" s="16" t="s">
        <v>1462</v>
      </c>
      <c r="N7079" s="13">
        <v>1123.77</v>
      </c>
    </row>
    <row r="7080" spans="13:14" x14ac:dyDescent="0.2">
      <c r="M7080" s="16" t="s">
        <v>1461</v>
      </c>
      <c r="N7080" s="13">
        <v>901.98</v>
      </c>
    </row>
    <row r="7081" spans="13:14" x14ac:dyDescent="0.2">
      <c r="M7081" s="16" t="s">
        <v>1462</v>
      </c>
      <c r="N7081" s="13">
        <v>1514.88</v>
      </c>
    </row>
    <row r="7082" spans="13:14" x14ac:dyDescent="0.2">
      <c r="M7082" s="16" t="s">
        <v>1462</v>
      </c>
      <c r="N7082" s="13">
        <v>1284.3499999999999</v>
      </c>
    </row>
    <row r="7083" spans="13:14" x14ac:dyDescent="0.2">
      <c r="M7083" s="16" t="s">
        <v>1462</v>
      </c>
      <c r="N7083" s="13">
        <v>1217.82</v>
      </c>
    </row>
    <row r="7084" spans="13:14" x14ac:dyDescent="0.2">
      <c r="M7084" s="16" t="s">
        <v>1462</v>
      </c>
      <c r="N7084" s="13">
        <v>1802.23</v>
      </c>
    </row>
    <row r="7085" spans="13:14" x14ac:dyDescent="0.2">
      <c r="M7085" s="16" t="s">
        <v>1481</v>
      </c>
      <c r="N7085" s="13">
        <v>643.30999999999995</v>
      </c>
    </row>
    <row r="7086" spans="13:14" x14ac:dyDescent="0.2">
      <c r="M7086" s="16" t="s">
        <v>1462</v>
      </c>
      <c r="N7086" s="13">
        <v>1306.5</v>
      </c>
    </row>
    <row r="7087" spans="13:14" x14ac:dyDescent="0.2">
      <c r="M7087" s="16" t="s">
        <v>1462</v>
      </c>
      <c r="N7087" s="13">
        <v>941.96</v>
      </c>
    </row>
    <row r="7088" spans="13:14" x14ac:dyDescent="0.2">
      <c r="M7088" s="16" t="s">
        <v>1462</v>
      </c>
      <c r="N7088" s="13">
        <v>531.17999999999995</v>
      </c>
    </row>
    <row r="7089" spans="13:14" x14ac:dyDescent="0.2">
      <c r="M7089" s="16" t="s">
        <v>1461</v>
      </c>
      <c r="N7089" s="13">
        <v>537.84</v>
      </c>
    </row>
    <row r="7090" spans="13:14" x14ac:dyDescent="0.2">
      <c r="M7090" s="16" t="s">
        <v>1460</v>
      </c>
      <c r="N7090" s="13">
        <v>387.43</v>
      </c>
    </row>
    <row r="7091" spans="13:14" x14ac:dyDescent="0.2">
      <c r="M7091" s="16" t="s">
        <v>1571</v>
      </c>
      <c r="N7091" s="13">
        <v>3764.93</v>
      </c>
    </row>
    <row r="7092" spans="13:14" x14ac:dyDescent="0.2">
      <c r="M7092" s="16" t="s">
        <v>1460</v>
      </c>
      <c r="N7092" s="13">
        <v>583.30999999999995</v>
      </c>
    </row>
    <row r="7093" spans="13:14" x14ac:dyDescent="0.2">
      <c r="M7093" s="16" t="s">
        <v>1460</v>
      </c>
      <c r="N7093" s="13">
        <v>453.54</v>
      </c>
    </row>
    <row r="7094" spans="13:14" x14ac:dyDescent="0.2">
      <c r="M7094" s="16" t="s">
        <v>1461</v>
      </c>
      <c r="N7094" s="13">
        <v>453.8</v>
      </c>
    </row>
    <row r="7095" spans="13:14" x14ac:dyDescent="0.2">
      <c r="M7095" s="16" t="s">
        <v>1460</v>
      </c>
      <c r="N7095" s="13">
        <v>147.4</v>
      </c>
    </row>
    <row r="7096" spans="13:14" x14ac:dyDescent="0.2">
      <c r="M7096" s="16" t="s">
        <v>1461</v>
      </c>
      <c r="N7096" s="13">
        <v>651.29999999999995</v>
      </c>
    </row>
    <row r="7097" spans="13:14" x14ac:dyDescent="0.2">
      <c r="M7097" s="16" t="s">
        <v>1460</v>
      </c>
      <c r="N7097" s="13">
        <v>1465.28</v>
      </c>
    </row>
    <row r="7098" spans="13:14" x14ac:dyDescent="0.2">
      <c r="M7098" s="16" t="s">
        <v>1460</v>
      </c>
      <c r="N7098" s="13">
        <v>1416.4</v>
      </c>
    </row>
    <row r="7099" spans="13:14" x14ac:dyDescent="0.2">
      <c r="M7099" s="16" t="s">
        <v>1460</v>
      </c>
      <c r="N7099" s="13">
        <v>977.95</v>
      </c>
    </row>
    <row r="7100" spans="13:14" x14ac:dyDescent="0.2">
      <c r="M7100" s="16" t="s">
        <v>1462</v>
      </c>
      <c r="N7100" s="13">
        <v>1028.57</v>
      </c>
    </row>
    <row r="7101" spans="13:14" x14ac:dyDescent="0.2">
      <c r="M7101" s="16" t="s">
        <v>1460</v>
      </c>
      <c r="N7101" s="13">
        <v>1557.34</v>
      </c>
    </row>
    <row r="7102" spans="13:14" x14ac:dyDescent="0.2">
      <c r="M7102" s="16" t="s">
        <v>1462</v>
      </c>
      <c r="N7102" s="13">
        <v>690.06</v>
      </c>
    </row>
    <row r="7103" spans="13:14" x14ac:dyDescent="0.2">
      <c r="M7103" s="16" t="s">
        <v>1462</v>
      </c>
      <c r="N7103" s="13">
        <v>890</v>
      </c>
    </row>
    <row r="7104" spans="13:14" x14ac:dyDescent="0.2">
      <c r="M7104" s="16" t="s">
        <v>1462</v>
      </c>
      <c r="N7104" s="13">
        <v>1133.1600000000001</v>
      </c>
    </row>
    <row r="7105" spans="13:14" x14ac:dyDescent="0.2">
      <c r="M7105" s="16" t="s">
        <v>1462</v>
      </c>
      <c r="N7105" s="13">
        <v>1752.47</v>
      </c>
    </row>
    <row r="7106" spans="13:14" x14ac:dyDescent="0.2">
      <c r="M7106" s="16" t="s">
        <v>1462</v>
      </c>
      <c r="N7106" s="13">
        <v>174.3</v>
      </c>
    </row>
    <row r="7107" spans="13:14" x14ac:dyDescent="0.2">
      <c r="M7107" s="16" t="s">
        <v>1462</v>
      </c>
      <c r="N7107" s="13">
        <v>1077.1199999999999</v>
      </c>
    </row>
    <row r="7108" spans="13:14" x14ac:dyDescent="0.2">
      <c r="M7108" s="16" t="s">
        <v>1462</v>
      </c>
      <c r="N7108" s="13">
        <v>1708.23</v>
      </c>
    </row>
    <row r="7109" spans="13:14" x14ac:dyDescent="0.2">
      <c r="M7109" s="16" t="s">
        <v>1462</v>
      </c>
      <c r="N7109" s="13">
        <v>855.99</v>
      </c>
    </row>
    <row r="7110" spans="13:14" x14ac:dyDescent="0.2">
      <c r="M7110" s="16" t="s">
        <v>1532</v>
      </c>
      <c r="N7110" s="13">
        <v>644.36</v>
      </c>
    </row>
    <row r="7111" spans="13:14" x14ac:dyDescent="0.2">
      <c r="M7111" s="16" t="s">
        <v>1462</v>
      </c>
      <c r="N7111" s="13">
        <v>1042.67</v>
      </c>
    </row>
    <row r="7112" spans="13:14" x14ac:dyDescent="0.2">
      <c r="M7112" s="16" t="s">
        <v>1552</v>
      </c>
      <c r="N7112" s="13">
        <v>19947.68</v>
      </c>
    </row>
    <row r="7113" spans="13:14" x14ac:dyDescent="0.2">
      <c r="M7113" s="16" t="s">
        <v>1462</v>
      </c>
      <c r="N7113" s="13">
        <v>1235</v>
      </c>
    </row>
    <row r="7114" spans="13:14" x14ac:dyDescent="0.2">
      <c r="M7114" s="16" t="s">
        <v>1460</v>
      </c>
      <c r="N7114" s="13">
        <v>615.76</v>
      </c>
    </row>
    <row r="7115" spans="13:14" x14ac:dyDescent="0.2">
      <c r="M7115" s="16" t="s">
        <v>1460</v>
      </c>
      <c r="N7115" s="13">
        <v>1227.6199999999999</v>
      </c>
    </row>
    <row r="7116" spans="13:14" x14ac:dyDescent="0.2">
      <c r="M7116" s="16" t="s">
        <v>1460</v>
      </c>
      <c r="N7116" s="13">
        <v>1154.94</v>
      </c>
    </row>
    <row r="7117" spans="13:14" x14ac:dyDescent="0.2">
      <c r="M7117" s="16" t="s">
        <v>1462</v>
      </c>
      <c r="N7117" s="13">
        <v>4068.16</v>
      </c>
    </row>
    <row r="7118" spans="13:14" x14ac:dyDescent="0.2">
      <c r="M7118" s="16" t="s">
        <v>1462</v>
      </c>
      <c r="N7118" s="13">
        <v>1422.24</v>
      </c>
    </row>
    <row r="7119" spans="13:14" x14ac:dyDescent="0.2">
      <c r="M7119" s="16" t="s">
        <v>1462</v>
      </c>
      <c r="N7119" s="13">
        <v>1328.28</v>
      </c>
    </row>
    <row r="7120" spans="13:14" x14ac:dyDescent="0.2">
      <c r="M7120" s="16" t="s">
        <v>1460</v>
      </c>
      <c r="N7120" s="13">
        <v>494.31</v>
      </c>
    </row>
    <row r="7121" spans="13:14" x14ac:dyDescent="0.2">
      <c r="M7121" s="16" t="s">
        <v>1460</v>
      </c>
      <c r="N7121" s="13">
        <v>1259</v>
      </c>
    </row>
    <row r="7122" spans="13:14" x14ac:dyDescent="0.2">
      <c r="M7122" s="16" t="s">
        <v>1460</v>
      </c>
      <c r="N7122" s="13">
        <v>963.02</v>
      </c>
    </row>
    <row r="7123" spans="13:14" x14ac:dyDescent="0.2">
      <c r="M7123" s="16" t="s">
        <v>1461</v>
      </c>
      <c r="N7123" s="13">
        <v>2293.1999999999998</v>
      </c>
    </row>
    <row r="7124" spans="13:14" x14ac:dyDescent="0.2">
      <c r="M7124" s="16" t="s">
        <v>1462</v>
      </c>
      <c r="N7124" s="13">
        <v>1092.55</v>
      </c>
    </row>
    <row r="7125" spans="13:14" x14ac:dyDescent="0.2">
      <c r="M7125" s="16" t="s">
        <v>1462</v>
      </c>
      <c r="N7125" s="13">
        <v>956.41</v>
      </c>
    </row>
    <row r="7126" spans="13:14" x14ac:dyDescent="0.2">
      <c r="M7126" s="16" t="s">
        <v>1462</v>
      </c>
      <c r="N7126" s="13">
        <v>1308.3399999999999</v>
      </c>
    </row>
    <row r="7127" spans="13:14" x14ac:dyDescent="0.2">
      <c r="M7127" s="16" t="s">
        <v>1461</v>
      </c>
      <c r="N7127" s="13">
        <v>898.48</v>
      </c>
    </row>
    <row r="7128" spans="13:14" x14ac:dyDescent="0.2">
      <c r="M7128" s="16" t="s">
        <v>1461</v>
      </c>
      <c r="N7128" s="13">
        <v>788.27</v>
      </c>
    </row>
    <row r="7129" spans="13:14" x14ac:dyDescent="0.2">
      <c r="M7129" s="16" t="s">
        <v>1462</v>
      </c>
      <c r="N7129" s="13">
        <v>1189.2</v>
      </c>
    </row>
    <row r="7130" spans="13:14" x14ac:dyDescent="0.2">
      <c r="M7130" s="16" t="s">
        <v>1460</v>
      </c>
      <c r="N7130" s="13">
        <v>258.77999999999997</v>
      </c>
    </row>
    <row r="7131" spans="13:14" x14ac:dyDescent="0.2">
      <c r="M7131" s="16" t="s">
        <v>1460</v>
      </c>
      <c r="N7131" s="13">
        <v>1530</v>
      </c>
    </row>
    <row r="7132" spans="13:14" x14ac:dyDescent="0.2">
      <c r="M7132" s="16" t="s">
        <v>1460</v>
      </c>
      <c r="N7132" s="13">
        <v>1059.96</v>
      </c>
    </row>
    <row r="7133" spans="13:14" x14ac:dyDescent="0.2">
      <c r="M7133" s="16" t="s">
        <v>1460</v>
      </c>
      <c r="N7133" s="13">
        <v>1013.93</v>
      </c>
    </row>
    <row r="7134" spans="13:14" x14ac:dyDescent="0.2">
      <c r="M7134" s="16" t="s">
        <v>1460</v>
      </c>
      <c r="N7134" s="13">
        <v>505.56</v>
      </c>
    </row>
    <row r="7135" spans="13:14" x14ac:dyDescent="0.2">
      <c r="M7135" s="16" t="s">
        <v>1462</v>
      </c>
      <c r="N7135" s="13">
        <v>1553.87</v>
      </c>
    </row>
    <row r="7136" spans="13:14" x14ac:dyDescent="0.2">
      <c r="M7136" s="16" t="s">
        <v>1460</v>
      </c>
      <c r="N7136" s="13">
        <v>1084.69</v>
      </c>
    </row>
    <row r="7137" spans="13:14" x14ac:dyDescent="0.2">
      <c r="M7137" s="16" t="s">
        <v>1460</v>
      </c>
      <c r="N7137" s="13">
        <v>600.39</v>
      </c>
    </row>
    <row r="7138" spans="13:14" x14ac:dyDescent="0.2">
      <c r="M7138" s="16" t="s">
        <v>1462</v>
      </c>
      <c r="N7138" s="13">
        <v>631.54999999999995</v>
      </c>
    </row>
    <row r="7139" spans="13:14" x14ac:dyDescent="0.2">
      <c r="M7139" s="16" t="s">
        <v>1462</v>
      </c>
      <c r="N7139" s="13">
        <v>643.89</v>
      </c>
    </row>
    <row r="7140" spans="13:14" x14ac:dyDescent="0.2">
      <c r="M7140" s="16" t="s">
        <v>1462</v>
      </c>
      <c r="N7140" s="13">
        <v>1305.48</v>
      </c>
    </row>
    <row r="7141" spans="13:14" x14ac:dyDescent="0.2">
      <c r="M7141" s="16" t="s">
        <v>1462</v>
      </c>
      <c r="N7141" s="13">
        <v>3345.87</v>
      </c>
    </row>
    <row r="7142" spans="13:14" x14ac:dyDescent="0.2">
      <c r="M7142" s="16" t="s">
        <v>1553</v>
      </c>
      <c r="N7142" s="13">
        <v>1269.97</v>
      </c>
    </row>
    <row r="7143" spans="13:14" x14ac:dyDescent="0.2">
      <c r="M7143" s="16" t="s">
        <v>1462</v>
      </c>
      <c r="N7143" s="13">
        <v>473.27</v>
      </c>
    </row>
    <row r="7144" spans="13:14" x14ac:dyDescent="0.2">
      <c r="M7144" s="16" t="s">
        <v>1462</v>
      </c>
      <c r="N7144" s="13">
        <v>3178.2</v>
      </c>
    </row>
    <row r="7145" spans="13:14" x14ac:dyDescent="0.2">
      <c r="M7145" s="16" t="s">
        <v>1600</v>
      </c>
      <c r="N7145" s="13">
        <v>6714.97</v>
      </c>
    </row>
    <row r="7146" spans="13:14" x14ac:dyDescent="0.2">
      <c r="M7146" s="16" t="s">
        <v>1531</v>
      </c>
      <c r="N7146" s="13">
        <v>10454.14</v>
      </c>
    </row>
    <row r="7147" spans="13:14" x14ac:dyDescent="0.2">
      <c r="M7147" s="16" t="s">
        <v>1462</v>
      </c>
      <c r="N7147" s="13">
        <v>1521.75</v>
      </c>
    </row>
    <row r="7148" spans="13:14" x14ac:dyDescent="0.2">
      <c r="M7148" s="16" t="s">
        <v>1537</v>
      </c>
      <c r="N7148" s="13">
        <v>13769.62</v>
      </c>
    </row>
    <row r="7149" spans="13:14" x14ac:dyDescent="0.2">
      <c r="M7149" s="16" t="s">
        <v>1507</v>
      </c>
      <c r="N7149" s="13">
        <v>27092.959999999999</v>
      </c>
    </row>
    <row r="7150" spans="13:14" x14ac:dyDescent="0.2">
      <c r="M7150" s="16" t="s">
        <v>1541</v>
      </c>
      <c r="N7150" s="13">
        <v>23755.05</v>
      </c>
    </row>
    <row r="7151" spans="13:14" x14ac:dyDescent="0.2">
      <c r="M7151" s="16" t="s">
        <v>1528</v>
      </c>
      <c r="N7151" s="13">
        <v>208.65</v>
      </c>
    </row>
    <row r="7152" spans="13:14" x14ac:dyDescent="0.2">
      <c r="M7152" s="16" t="s">
        <v>1493</v>
      </c>
      <c r="N7152" s="13">
        <v>806.65</v>
      </c>
    </row>
    <row r="7153" spans="13:14" x14ac:dyDescent="0.2">
      <c r="M7153" s="16" t="s">
        <v>1461</v>
      </c>
      <c r="N7153" s="13">
        <v>411.4</v>
      </c>
    </row>
    <row r="7154" spans="13:14" x14ac:dyDescent="0.2">
      <c r="M7154" s="16" t="s">
        <v>1462</v>
      </c>
      <c r="N7154" s="13">
        <v>456.03</v>
      </c>
    </row>
    <row r="7155" spans="13:14" x14ac:dyDescent="0.2">
      <c r="M7155" s="16" t="s">
        <v>1461</v>
      </c>
      <c r="N7155" s="13">
        <v>627.70000000000005</v>
      </c>
    </row>
    <row r="7156" spans="13:14" x14ac:dyDescent="0.2">
      <c r="M7156" s="16" t="s">
        <v>1461</v>
      </c>
      <c r="N7156" s="13">
        <v>1405.98</v>
      </c>
    </row>
    <row r="7157" spans="13:14" x14ac:dyDescent="0.2">
      <c r="M7157" s="16" t="s">
        <v>1461</v>
      </c>
      <c r="N7157" s="13">
        <v>2470.44</v>
      </c>
    </row>
    <row r="7158" spans="13:14" x14ac:dyDescent="0.2">
      <c r="M7158" s="16" t="s">
        <v>1461</v>
      </c>
      <c r="N7158" s="13">
        <v>595.54</v>
      </c>
    </row>
    <row r="7159" spans="13:14" x14ac:dyDescent="0.2">
      <c r="M7159" s="16" t="s">
        <v>1462</v>
      </c>
      <c r="N7159" s="13">
        <v>3506.4</v>
      </c>
    </row>
    <row r="7160" spans="13:14" x14ac:dyDescent="0.2">
      <c r="M7160" s="16" t="s">
        <v>1461</v>
      </c>
      <c r="N7160" s="13">
        <v>682.97</v>
      </c>
    </row>
    <row r="7161" spans="13:14" x14ac:dyDescent="0.2">
      <c r="M7161" s="16" t="s">
        <v>1492</v>
      </c>
      <c r="N7161" s="13">
        <v>1259.81</v>
      </c>
    </row>
    <row r="7162" spans="13:14" x14ac:dyDescent="0.2">
      <c r="M7162" s="16" t="s">
        <v>1459</v>
      </c>
      <c r="N7162" s="13">
        <v>115.2</v>
      </c>
    </row>
    <row r="7163" spans="13:14" x14ac:dyDescent="0.2">
      <c r="M7163" s="16" t="s">
        <v>1459</v>
      </c>
      <c r="N7163" s="13">
        <v>127.1</v>
      </c>
    </row>
    <row r="7164" spans="13:14" x14ac:dyDescent="0.2">
      <c r="M7164" s="16" t="s">
        <v>1459</v>
      </c>
      <c r="N7164" s="13">
        <v>1228.99</v>
      </c>
    </row>
    <row r="7165" spans="13:14" x14ac:dyDescent="0.2">
      <c r="M7165" s="16" t="s">
        <v>1459</v>
      </c>
      <c r="N7165" s="13">
        <v>360.8</v>
      </c>
    </row>
    <row r="7166" spans="13:14" x14ac:dyDescent="0.2">
      <c r="M7166" s="16" t="s">
        <v>1506</v>
      </c>
      <c r="N7166" s="13">
        <v>20657.7</v>
      </c>
    </row>
    <row r="7167" spans="13:14" x14ac:dyDescent="0.2">
      <c r="M7167" s="16" t="s">
        <v>1549</v>
      </c>
      <c r="N7167" s="13">
        <v>1200</v>
      </c>
    </row>
    <row r="7168" spans="13:14" x14ac:dyDescent="0.2">
      <c r="M7168" s="16" t="s">
        <v>1461</v>
      </c>
      <c r="N7168" s="13">
        <v>418.3</v>
      </c>
    </row>
    <row r="7169" spans="13:14" x14ac:dyDescent="0.2">
      <c r="M7169" s="16" t="s">
        <v>1461</v>
      </c>
      <c r="N7169" s="13">
        <v>238.01</v>
      </c>
    </row>
    <row r="7170" spans="13:14" x14ac:dyDescent="0.2">
      <c r="M7170" s="16" t="s">
        <v>1461</v>
      </c>
      <c r="N7170" s="13">
        <v>637.42999999999995</v>
      </c>
    </row>
    <row r="7171" spans="13:14" x14ac:dyDescent="0.2">
      <c r="M7171" s="16" t="s">
        <v>1461</v>
      </c>
      <c r="N7171" s="13">
        <v>534.92999999999995</v>
      </c>
    </row>
    <row r="7172" spans="13:14" x14ac:dyDescent="0.2">
      <c r="M7172" s="16" t="s">
        <v>1460</v>
      </c>
      <c r="N7172" s="13">
        <v>885.74</v>
      </c>
    </row>
    <row r="7173" spans="13:14" x14ac:dyDescent="0.2">
      <c r="M7173" s="16" t="s">
        <v>1503</v>
      </c>
      <c r="N7173" s="13">
        <v>3881.43</v>
      </c>
    </row>
    <row r="7174" spans="13:14" x14ac:dyDescent="0.2">
      <c r="M7174" s="16" t="s">
        <v>1460</v>
      </c>
      <c r="N7174" s="13">
        <v>617.22</v>
      </c>
    </row>
    <row r="7175" spans="13:14" x14ac:dyDescent="0.2">
      <c r="M7175" s="16" t="s">
        <v>1461</v>
      </c>
      <c r="N7175" s="13">
        <v>752.39</v>
      </c>
    </row>
    <row r="7176" spans="13:14" x14ac:dyDescent="0.2">
      <c r="M7176" s="16" t="s">
        <v>1461</v>
      </c>
      <c r="N7176" s="13">
        <v>746.16</v>
      </c>
    </row>
    <row r="7177" spans="13:14" x14ac:dyDescent="0.2">
      <c r="M7177" s="16" t="s">
        <v>1461</v>
      </c>
      <c r="N7177" s="13">
        <v>942.86</v>
      </c>
    </row>
    <row r="7178" spans="13:14" x14ac:dyDescent="0.2">
      <c r="M7178" s="16" t="s">
        <v>1461</v>
      </c>
      <c r="N7178" s="13">
        <v>470.04</v>
      </c>
    </row>
    <row r="7179" spans="13:14" x14ac:dyDescent="0.2">
      <c r="M7179" s="16" t="s">
        <v>1461</v>
      </c>
      <c r="N7179" s="13">
        <v>632.41</v>
      </c>
    </row>
    <row r="7180" spans="13:14" x14ac:dyDescent="0.2">
      <c r="M7180" s="16" t="s">
        <v>1461</v>
      </c>
      <c r="N7180" s="13">
        <v>2382.31</v>
      </c>
    </row>
    <row r="7181" spans="13:14" x14ac:dyDescent="0.2">
      <c r="M7181" s="16" t="s">
        <v>1461</v>
      </c>
      <c r="N7181" s="13">
        <v>838.29</v>
      </c>
    </row>
    <row r="7182" spans="13:14" x14ac:dyDescent="0.2">
      <c r="M7182" s="16" t="s">
        <v>1461</v>
      </c>
      <c r="N7182" s="13">
        <v>675.57</v>
      </c>
    </row>
    <row r="7183" spans="13:14" x14ac:dyDescent="0.2">
      <c r="M7183" s="16" t="s">
        <v>1461</v>
      </c>
      <c r="N7183" s="13">
        <v>806.94</v>
      </c>
    </row>
    <row r="7184" spans="13:14" x14ac:dyDescent="0.2">
      <c r="M7184" s="16" t="s">
        <v>1459</v>
      </c>
      <c r="N7184" s="13">
        <v>591.95000000000005</v>
      </c>
    </row>
    <row r="7185" spans="13:14" x14ac:dyDescent="0.2">
      <c r="M7185" s="16" t="s">
        <v>1461</v>
      </c>
      <c r="N7185" s="13">
        <v>1421.82</v>
      </c>
    </row>
    <row r="7186" spans="13:14" x14ac:dyDescent="0.2">
      <c r="M7186" s="16" t="s">
        <v>1459</v>
      </c>
      <c r="N7186" s="13">
        <v>232.55</v>
      </c>
    </row>
    <row r="7187" spans="13:14" x14ac:dyDescent="0.2">
      <c r="M7187" s="16" t="s">
        <v>1460</v>
      </c>
      <c r="N7187" s="13">
        <v>881.09</v>
      </c>
    </row>
    <row r="7188" spans="13:14" x14ac:dyDescent="0.2">
      <c r="M7188" s="16" t="s">
        <v>1460</v>
      </c>
      <c r="N7188" s="13">
        <v>627.92999999999995</v>
      </c>
    </row>
    <row r="7189" spans="13:14" x14ac:dyDescent="0.2">
      <c r="M7189" s="16" t="s">
        <v>1460</v>
      </c>
      <c r="N7189" s="13">
        <v>547.19000000000005</v>
      </c>
    </row>
    <row r="7190" spans="13:14" x14ac:dyDescent="0.2">
      <c r="M7190" s="16" t="s">
        <v>1460</v>
      </c>
      <c r="N7190" s="13">
        <v>88</v>
      </c>
    </row>
    <row r="7191" spans="13:14" x14ac:dyDescent="0.2">
      <c r="M7191" s="16" t="s">
        <v>1460</v>
      </c>
      <c r="N7191" s="13">
        <v>1395</v>
      </c>
    </row>
    <row r="7192" spans="13:14" x14ac:dyDescent="0.2">
      <c r="M7192" s="16" t="s">
        <v>1460</v>
      </c>
      <c r="N7192" s="13">
        <v>760</v>
      </c>
    </row>
    <row r="7193" spans="13:14" x14ac:dyDescent="0.2">
      <c r="M7193" s="16" t="s">
        <v>1462</v>
      </c>
      <c r="N7193" s="13">
        <v>866.66</v>
      </c>
    </row>
    <row r="7194" spans="13:14" x14ac:dyDescent="0.2">
      <c r="M7194" s="16" t="s">
        <v>1462</v>
      </c>
      <c r="N7194" s="13">
        <v>1674.41</v>
      </c>
    </row>
    <row r="7195" spans="13:14" x14ac:dyDescent="0.2">
      <c r="M7195" s="16" t="s">
        <v>1462</v>
      </c>
      <c r="N7195" s="13">
        <v>1556.17</v>
      </c>
    </row>
    <row r="7196" spans="13:14" x14ac:dyDescent="0.2">
      <c r="M7196" s="16" t="s">
        <v>1464</v>
      </c>
      <c r="N7196" s="13">
        <v>820.84</v>
      </c>
    </row>
    <row r="7197" spans="13:14" x14ac:dyDescent="0.2">
      <c r="M7197" s="16" t="s">
        <v>1591</v>
      </c>
      <c r="N7197" s="13">
        <v>510</v>
      </c>
    </row>
    <row r="7198" spans="13:14" x14ac:dyDescent="0.2">
      <c r="M7198" s="16" t="s">
        <v>1596</v>
      </c>
      <c r="N7198" s="13">
        <v>551.75</v>
      </c>
    </row>
    <row r="7199" spans="13:14" x14ac:dyDescent="0.2">
      <c r="M7199" s="16" t="s">
        <v>1459</v>
      </c>
      <c r="N7199" s="13">
        <v>365.81</v>
      </c>
    </row>
    <row r="7200" spans="13:14" x14ac:dyDescent="0.2">
      <c r="M7200" s="16" t="s">
        <v>1460</v>
      </c>
      <c r="N7200" s="13">
        <v>489.79</v>
      </c>
    </row>
    <row r="7201" spans="13:14" x14ac:dyDescent="0.2">
      <c r="M7201" s="16" t="s">
        <v>1459</v>
      </c>
      <c r="N7201" s="13">
        <v>281.06</v>
      </c>
    </row>
    <row r="7202" spans="13:14" x14ac:dyDescent="0.2">
      <c r="M7202" s="16" t="s">
        <v>1514</v>
      </c>
      <c r="N7202" s="13">
        <v>0</v>
      </c>
    </row>
    <row r="7203" spans="13:14" x14ac:dyDescent="0.2">
      <c r="M7203" s="16" t="s">
        <v>1476</v>
      </c>
      <c r="N7203" s="13">
        <v>38149.24</v>
      </c>
    </row>
    <row r="7204" spans="13:14" x14ac:dyDescent="0.2">
      <c r="M7204" s="16" t="s">
        <v>1462</v>
      </c>
      <c r="N7204" s="13">
        <v>3987.74</v>
      </c>
    </row>
    <row r="7205" spans="13:14" x14ac:dyDescent="0.2">
      <c r="M7205" s="16" t="s">
        <v>1462</v>
      </c>
      <c r="N7205" s="13">
        <v>574.6</v>
      </c>
    </row>
    <row r="7206" spans="13:14" x14ac:dyDescent="0.2">
      <c r="M7206" s="16" t="s">
        <v>1462</v>
      </c>
      <c r="N7206" s="13">
        <v>408.36</v>
      </c>
    </row>
    <row r="7207" spans="13:14" x14ac:dyDescent="0.2">
      <c r="M7207" s="16" t="s">
        <v>1460</v>
      </c>
      <c r="N7207" s="13">
        <v>532.37</v>
      </c>
    </row>
    <row r="7208" spans="13:14" x14ac:dyDescent="0.2">
      <c r="M7208" s="16" t="s">
        <v>1460</v>
      </c>
      <c r="N7208" s="13">
        <v>583.44000000000005</v>
      </c>
    </row>
    <row r="7209" spans="13:14" x14ac:dyDescent="0.2">
      <c r="M7209" s="16" t="s">
        <v>1460</v>
      </c>
      <c r="N7209" s="13">
        <v>703.52</v>
      </c>
    </row>
    <row r="7210" spans="13:14" x14ac:dyDescent="0.2">
      <c r="M7210" s="16" t="s">
        <v>1462</v>
      </c>
      <c r="N7210" s="13">
        <v>1424.54</v>
      </c>
    </row>
    <row r="7211" spans="13:14" x14ac:dyDescent="0.2">
      <c r="M7211" s="16" t="s">
        <v>1460</v>
      </c>
      <c r="N7211" s="13">
        <v>1060</v>
      </c>
    </row>
    <row r="7212" spans="13:14" x14ac:dyDescent="0.2">
      <c r="M7212" s="16" t="s">
        <v>1462</v>
      </c>
      <c r="N7212" s="13">
        <v>1463.2</v>
      </c>
    </row>
    <row r="7213" spans="13:14" x14ac:dyDescent="0.2">
      <c r="M7213" s="16" t="s">
        <v>1460</v>
      </c>
      <c r="N7213" s="13">
        <v>629.54</v>
      </c>
    </row>
    <row r="7214" spans="13:14" x14ac:dyDescent="0.2">
      <c r="M7214" s="16" t="s">
        <v>1460</v>
      </c>
      <c r="N7214" s="13">
        <v>323.27999999999997</v>
      </c>
    </row>
    <row r="7215" spans="13:14" x14ac:dyDescent="0.2">
      <c r="M7215" s="16" t="s">
        <v>1462</v>
      </c>
      <c r="N7215" s="13">
        <v>2259.48</v>
      </c>
    </row>
    <row r="7216" spans="13:14" x14ac:dyDescent="0.2">
      <c r="M7216" s="16" t="s">
        <v>1462</v>
      </c>
      <c r="N7216" s="13">
        <v>1519.9</v>
      </c>
    </row>
    <row r="7217" spans="13:14" x14ac:dyDescent="0.2">
      <c r="M7217" s="16" t="s">
        <v>1462</v>
      </c>
      <c r="N7217" s="13">
        <v>1182.21</v>
      </c>
    </row>
    <row r="7218" spans="13:14" x14ac:dyDescent="0.2">
      <c r="M7218" s="16" t="s">
        <v>1462</v>
      </c>
      <c r="N7218" s="13">
        <v>2177.9</v>
      </c>
    </row>
    <row r="7219" spans="13:14" x14ac:dyDescent="0.2">
      <c r="M7219" s="16" t="s">
        <v>1575</v>
      </c>
      <c r="N7219" s="13">
        <v>1080</v>
      </c>
    </row>
    <row r="7220" spans="13:14" x14ac:dyDescent="0.2">
      <c r="M7220" s="16" t="s">
        <v>1464</v>
      </c>
      <c r="N7220" s="13">
        <v>729.4</v>
      </c>
    </row>
    <row r="7221" spans="13:14" x14ac:dyDescent="0.2">
      <c r="M7221" s="16" t="s">
        <v>1464</v>
      </c>
      <c r="N7221" s="13">
        <v>777.42</v>
      </c>
    </row>
    <row r="7222" spans="13:14" x14ac:dyDescent="0.2">
      <c r="M7222" s="16" t="s">
        <v>1573</v>
      </c>
      <c r="N7222" s="13">
        <v>640</v>
      </c>
    </row>
    <row r="7223" spans="13:14" x14ac:dyDescent="0.2">
      <c r="M7223" s="16" t="s">
        <v>1463</v>
      </c>
      <c r="N7223" s="13">
        <v>1290.92</v>
      </c>
    </row>
    <row r="7224" spans="13:14" x14ac:dyDescent="0.2">
      <c r="M7224" s="16" t="s">
        <v>1459</v>
      </c>
      <c r="N7224" s="13">
        <v>3821</v>
      </c>
    </row>
    <row r="7225" spans="13:14" x14ac:dyDescent="0.2">
      <c r="M7225" s="16" t="s">
        <v>1464</v>
      </c>
      <c r="N7225" s="13">
        <v>995.23</v>
      </c>
    </row>
    <row r="7226" spans="13:14" x14ac:dyDescent="0.2">
      <c r="M7226" s="16" t="s">
        <v>1463</v>
      </c>
      <c r="N7226" s="13">
        <v>818.48</v>
      </c>
    </row>
    <row r="7227" spans="13:14" x14ac:dyDescent="0.2">
      <c r="M7227" s="16" t="s">
        <v>1462</v>
      </c>
      <c r="N7227" s="13">
        <v>1177.95</v>
      </c>
    </row>
    <row r="7228" spans="13:14" x14ac:dyDescent="0.2">
      <c r="M7228" s="16" t="s">
        <v>1463</v>
      </c>
      <c r="N7228" s="13">
        <v>677.39</v>
      </c>
    </row>
    <row r="7229" spans="13:14" x14ac:dyDescent="0.2">
      <c r="M7229" s="16" t="s">
        <v>1462</v>
      </c>
      <c r="N7229" s="13">
        <v>1103.22</v>
      </c>
    </row>
    <row r="7230" spans="13:14" x14ac:dyDescent="0.2">
      <c r="M7230" s="16" t="s">
        <v>1462</v>
      </c>
      <c r="N7230" s="13">
        <v>1516.91</v>
      </c>
    </row>
    <row r="7231" spans="13:14" x14ac:dyDescent="0.2">
      <c r="M7231" s="16" t="s">
        <v>1462</v>
      </c>
      <c r="N7231" s="13">
        <v>2024.68</v>
      </c>
    </row>
    <row r="7232" spans="13:14" x14ac:dyDescent="0.2">
      <c r="M7232" s="16" t="s">
        <v>1462</v>
      </c>
      <c r="N7232" s="13">
        <v>2045.14</v>
      </c>
    </row>
    <row r="7233" spans="13:14" x14ac:dyDescent="0.2">
      <c r="M7233" s="16" t="s">
        <v>1459</v>
      </c>
      <c r="N7233" s="13">
        <v>218.42</v>
      </c>
    </row>
    <row r="7234" spans="13:14" x14ac:dyDescent="0.2">
      <c r="M7234" s="16" t="s">
        <v>1463</v>
      </c>
      <c r="N7234" s="13">
        <v>622.62</v>
      </c>
    </row>
    <row r="7235" spans="13:14" x14ac:dyDescent="0.2">
      <c r="M7235" s="16" t="s">
        <v>1462</v>
      </c>
      <c r="N7235" s="13">
        <v>1766.45</v>
      </c>
    </row>
    <row r="7236" spans="13:14" x14ac:dyDescent="0.2">
      <c r="M7236" s="16" t="s">
        <v>1462</v>
      </c>
      <c r="N7236" s="13">
        <v>1092.98</v>
      </c>
    </row>
    <row r="7237" spans="13:14" x14ac:dyDescent="0.2">
      <c r="M7237" s="16" t="s">
        <v>1459</v>
      </c>
      <c r="N7237" s="13">
        <v>257.5</v>
      </c>
    </row>
    <row r="7238" spans="13:14" x14ac:dyDescent="0.2">
      <c r="M7238" s="16" t="s">
        <v>1463</v>
      </c>
      <c r="N7238" s="13">
        <v>555</v>
      </c>
    </row>
    <row r="7239" spans="13:14" x14ac:dyDescent="0.2">
      <c r="M7239" s="16" t="s">
        <v>1517</v>
      </c>
      <c r="N7239" s="13">
        <v>12219.4</v>
      </c>
    </row>
    <row r="7240" spans="13:14" x14ac:dyDescent="0.2">
      <c r="M7240" s="16" t="s">
        <v>1462</v>
      </c>
      <c r="N7240" s="13">
        <v>3102.68</v>
      </c>
    </row>
    <row r="7241" spans="13:14" x14ac:dyDescent="0.2">
      <c r="M7241" s="16" t="s">
        <v>1462</v>
      </c>
      <c r="N7241" s="13">
        <v>1063.82</v>
      </c>
    </row>
    <row r="7242" spans="13:14" x14ac:dyDescent="0.2">
      <c r="M7242" s="16" t="s">
        <v>1459</v>
      </c>
      <c r="N7242" s="13">
        <v>67.400000000000006</v>
      </c>
    </row>
    <row r="7243" spans="13:14" x14ac:dyDescent="0.2">
      <c r="M7243" s="16" t="s">
        <v>1463</v>
      </c>
      <c r="N7243" s="13">
        <v>584.46</v>
      </c>
    </row>
    <row r="7244" spans="13:14" x14ac:dyDescent="0.2">
      <c r="M7244" s="16" t="s">
        <v>1459</v>
      </c>
      <c r="N7244" s="13">
        <v>1038.29</v>
      </c>
    </row>
    <row r="7245" spans="13:14" x14ac:dyDescent="0.2">
      <c r="M7245" s="16" t="s">
        <v>1459</v>
      </c>
      <c r="N7245" s="13">
        <v>392.98</v>
      </c>
    </row>
    <row r="7246" spans="13:14" x14ac:dyDescent="0.2">
      <c r="M7246" s="16" t="s">
        <v>1462</v>
      </c>
      <c r="N7246" s="13">
        <v>1335</v>
      </c>
    </row>
    <row r="7247" spans="13:14" x14ac:dyDescent="0.2">
      <c r="M7247" s="16" t="s">
        <v>1462</v>
      </c>
      <c r="N7247" s="13">
        <v>1630.09</v>
      </c>
    </row>
    <row r="7248" spans="13:14" x14ac:dyDescent="0.2">
      <c r="M7248" s="16" t="s">
        <v>1464</v>
      </c>
      <c r="N7248" s="13">
        <v>1254.4100000000001</v>
      </c>
    </row>
    <row r="7249" spans="13:14" x14ac:dyDescent="0.2">
      <c r="M7249" s="16" t="s">
        <v>1462</v>
      </c>
      <c r="N7249" s="13">
        <v>1277.1400000000001</v>
      </c>
    </row>
    <row r="7250" spans="13:14" x14ac:dyDescent="0.2">
      <c r="M7250" s="16" t="s">
        <v>1462</v>
      </c>
      <c r="N7250" s="13">
        <v>1248.06</v>
      </c>
    </row>
    <row r="7251" spans="13:14" x14ac:dyDescent="0.2">
      <c r="M7251" s="16" t="s">
        <v>1462</v>
      </c>
      <c r="N7251" s="13">
        <v>1066.27</v>
      </c>
    </row>
    <row r="7252" spans="13:14" x14ac:dyDescent="0.2">
      <c r="M7252" s="16" t="s">
        <v>1462</v>
      </c>
      <c r="N7252" s="13">
        <v>1456.25</v>
      </c>
    </row>
    <row r="7253" spans="13:14" x14ac:dyDescent="0.2">
      <c r="M7253" s="16" t="s">
        <v>1462</v>
      </c>
      <c r="N7253" s="13">
        <v>902.5</v>
      </c>
    </row>
    <row r="7254" spans="13:14" x14ac:dyDescent="0.2">
      <c r="M7254" s="16" t="s">
        <v>1462</v>
      </c>
      <c r="N7254" s="13">
        <v>1230.93</v>
      </c>
    </row>
    <row r="7255" spans="13:14" x14ac:dyDescent="0.2">
      <c r="M7255" s="16" t="s">
        <v>1462</v>
      </c>
      <c r="N7255" s="13">
        <v>679.18</v>
      </c>
    </row>
    <row r="7256" spans="13:14" x14ac:dyDescent="0.2">
      <c r="M7256" s="16" t="s">
        <v>1462</v>
      </c>
      <c r="N7256" s="13">
        <v>1470.92</v>
      </c>
    </row>
    <row r="7257" spans="13:14" x14ac:dyDescent="0.2">
      <c r="M7257" s="16" t="s">
        <v>1462</v>
      </c>
      <c r="N7257" s="13">
        <v>3776.31</v>
      </c>
    </row>
    <row r="7258" spans="13:14" x14ac:dyDescent="0.2">
      <c r="M7258" s="16" t="s">
        <v>1462</v>
      </c>
      <c r="N7258" s="13">
        <v>1813.84</v>
      </c>
    </row>
    <row r="7259" spans="13:14" x14ac:dyDescent="0.2">
      <c r="M7259" s="16" t="s">
        <v>1462</v>
      </c>
      <c r="N7259" s="13">
        <v>2012.91</v>
      </c>
    </row>
    <row r="7260" spans="13:14" x14ac:dyDescent="0.2">
      <c r="M7260" s="16" t="s">
        <v>1462</v>
      </c>
      <c r="N7260" s="13">
        <v>1142.55</v>
      </c>
    </row>
    <row r="7261" spans="13:14" x14ac:dyDescent="0.2">
      <c r="M7261" s="16" t="s">
        <v>1460</v>
      </c>
      <c r="N7261" s="13">
        <v>942.38</v>
      </c>
    </row>
    <row r="7262" spans="13:14" x14ac:dyDescent="0.2">
      <c r="M7262" s="16" t="s">
        <v>1462</v>
      </c>
      <c r="N7262" s="13">
        <v>4068.04</v>
      </c>
    </row>
    <row r="7263" spans="13:14" x14ac:dyDescent="0.2">
      <c r="M7263" s="16" t="s">
        <v>1460</v>
      </c>
      <c r="N7263" s="13">
        <v>650.70000000000005</v>
      </c>
    </row>
    <row r="7264" spans="13:14" x14ac:dyDescent="0.2">
      <c r="M7264" s="16" t="s">
        <v>1462</v>
      </c>
      <c r="N7264" s="13">
        <v>7697.44</v>
      </c>
    </row>
    <row r="7265" spans="13:14" x14ac:dyDescent="0.2">
      <c r="M7265" s="16" t="s">
        <v>1462</v>
      </c>
      <c r="N7265" s="13">
        <v>697.16</v>
      </c>
    </row>
    <row r="7266" spans="13:14" x14ac:dyDescent="0.2">
      <c r="M7266" s="16" t="s">
        <v>1460</v>
      </c>
      <c r="N7266" s="13">
        <v>195.21</v>
      </c>
    </row>
    <row r="7267" spans="13:14" x14ac:dyDescent="0.2">
      <c r="M7267" s="16" t="s">
        <v>1463</v>
      </c>
      <c r="N7267" s="13">
        <v>188.42</v>
      </c>
    </row>
    <row r="7268" spans="13:14" x14ac:dyDescent="0.2">
      <c r="M7268" s="16" t="s">
        <v>1460</v>
      </c>
      <c r="N7268" s="13">
        <v>16.350000000000001</v>
      </c>
    </row>
    <row r="7269" spans="13:14" x14ac:dyDescent="0.2">
      <c r="M7269" s="16" t="s">
        <v>1464</v>
      </c>
      <c r="N7269" s="13">
        <v>1165.57</v>
      </c>
    </row>
    <row r="7270" spans="13:14" x14ac:dyDescent="0.2">
      <c r="M7270" s="16" t="s">
        <v>1463</v>
      </c>
      <c r="N7270" s="13">
        <v>2271.65</v>
      </c>
    </row>
    <row r="7271" spans="13:14" x14ac:dyDescent="0.2">
      <c r="M7271" s="16" t="s">
        <v>1463</v>
      </c>
      <c r="N7271" s="13">
        <v>182.67</v>
      </c>
    </row>
    <row r="7272" spans="13:14" x14ac:dyDescent="0.2">
      <c r="M7272" s="16" t="s">
        <v>1463</v>
      </c>
      <c r="N7272" s="13">
        <v>865.85</v>
      </c>
    </row>
    <row r="7273" spans="13:14" x14ac:dyDescent="0.2">
      <c r="M7273" s="16" t="s">
        <v>1462</v>
      </c>
      <c r="N7273" s="13">
        <v>868.95</v>
      </c>
    </row>
    <row r="7274" spans="13:14" x14ac:dyDescent="0.2">
      <c r="M7274" s="16" t="s">
        <v>1462</v>
      </c>
      <c r="N7274" s="13">
        <v>990.76</v>
      </c>
    </row>
    <row r="7275" spans="13:14" x14ac:dyDescent="0.2">
      <c r="M7275" s="16" t="s">
        <v>1462</v>
      </c>
      <c r="N7275" s="13">
        <v>795.57</v>
      </c>
    </row>
    <row r="7276" spans="13:14" x14ac:dyDescent="0.2">
      <c r="M7276" s="16" t="s">
        <v>1462</v>
      </c>
      <c r="N7276" s="13">
        <v>850.32</v>
      </c>
    </row>
    <row r="7277" spans="13:14" x14ac:dyDescent="0.2">
      <c r="M7277" s="16" t="s">
        <v>1461</v>
      </c>
      <c r="N7277" s="13">
        <v>1093.7</v>
      </c>
    </row>
    <row r="7278" spans="13:14" x14ac:dyDescent="0.2">
      <c r="M7278" s="16" t="s">
        <v>1461</v>
      </c>
      <c r="N7278" s="13">
        <v>543.52</v>
      </c>
    </row>
    <row r="7279" spans="13:14" x14ac:dyDescent="0.2">
      <c r="M7279" s="16" t="s">
        <v>1461</v>
      </c>
      <c r="N7279" s="13">
        <v>1595.19</v>
      </c>
    </row>
    <row r="7280" spans="13:14" x14ac:dyDescent="0.2">
      <c r="M7280" s="16" t="s">
        <v>1462</v>
      </c>
      <c r="N7280" s="13">
        <v>1304.1600000000001</v>
      </c>
    </row>
    <row r="7281" spans="13:14" x14ac:dyDescent="0.2">
      <c r="M7281" s="16" t="s">
        <v>1462</v>
      </c>
      <c r="N7281" s="13">
        <v>1398.95</v>
      </c>
    </row>
    <row r="7282" spans="13:14" x14ac:dyDescent="0.2">
      <c r="M7282" s="16" t="s">
        <v>1464</v>
      </c>
      <c r="N7282" s="13">
        <v>1648.01</v>
      </c>
    </row>
    <row r="7283" spans="13:14" x14ac:dyDescent="0.2">
      <c r="M7283" s="16" t="s">
        <v>1464</v>
      </c>
      <c r="N7283" s="13">
        <v>773.32</v>
      </c>
    </row>
    <row r="7284" spans="13:14" x14ac:dyDescent="0.2">
      <c r="M7284" s="16" t="s">
        <v>1462</v>
      </c>
      <c r="N7284" s="13">
        <v>336.27</v>
      </c>
    </row>
    <row r="7285" spans="13:14" x14ac:dyDescent="0.2">
      <c r="M7285" s="16" t="s">
        <v>1460</v>
      </c>
      <c r="N7285" s="13">
        <v>507.37</v>
      </c>
    </row>
    <row r="7286" spans="13:14" x14ac:dyDescent="0.2">
      <c r="M7286" s="16" t="s">
        <v>1462</v>
      </c>
      <c r="N7286" s="13">
        <v>1994.9</v>
      </c>
    </row>
    <row r="7287" spans="13:14" x14ac:dyDescent="0.2">
      <c r="M7287" s="16" t="s">
        <v>1462</v>
      </c>
      <c r="N7287" s="13">
        <v>3146.33</v>
      </c>
    </row>
    <row r="7288" spans="13:14" x14ac:dyDescent="0.2">
      <c r="M7288" s="16" t="s">
        <v>1460</v>
      </c>
      <c r="N7288" s="13">
        <v>504.82</v>
      </c>
    </row>
    <row r="7289" spans="13:14" x14ac:dyDescent="0.2">
      <c r="M7289" s="16" t="s">
        <v>1462</v>
      </c>
      <c r="N7289" s="13">
        <v>1216.54</v>
      </c>
    </row>
    <row r="7290" spans="13:14" x14ac:dyDescent="0.2">
      <c r="M7290" s="16" t="s">
        <v>1464</v>
      </c>
      <c r="N7290" s="13">
        <v>852.72</v>
      </c>
    </row>
    <row r="7291" spans="13:14" x14ac:dyDescent="0.2">
      <c r="M7291" s="16" t="s">
        <v>1462</v>
      </c>
      <c r="N7291" s="13">
        <v>1561.92</v>
      </c>
    </row>
    <row r="7292" spans="13:14" x14ac:dyDescent="0.2">
      <c r="M7292" s="16" t="s">
        <v>1462</v>
      </c>
      <c r="N7292" s="13">
        <v>1373.41</v>
      </c>
    </row>
    <row r="7293" spans="13:14" x14ac:dyDescent="0.2">
      <c r="M7293" s="16" t="s">
        <v>1462</v>
      </c>
      <c r="N7293" s="13">
        <v>841.73</v>
      </c>
    </row>
    <row r="7294" spans="13:14" x14ac:dyDescent="0.2">
      <c r="M7294" s="16" t="s">
        <v>1460</v>
      </c>
      <c r="N7294" s="13">
        <v>2338.65</v>
      </c>
    </row>
    <row r="7295" spans="13:14" x14ac:dyDescent="0.2">
      <c r="M7295" s="16" t="s">
        <v>1461</v>
      </c>
      <c r="N7295" s="13">
        <v>684.98</v>
      </c>
    </row>
    <row r="7296" spans="13:14" x14ac:dyDescent="0.2">
      <c r="M7296" s="16" t="s">
        <v>1460</v>
      </c>
      <c r="N7296" s="13">
        <v>814.76</v>
      </c>
    </row>
    <row r="7297" spans="13:14" x14ac:dyDescent="0.2">
      <c r="M7297" s="16" t="s">
        <v>1460</v>
      </c>
      <c r="N7297" s="13">
        <v>1432.76</v>
      </c>
    </row>
    <row r="7298" spans="13:14" x14ac:dyDescent="0.2">
      <c r="M7298" s="16" t="s">
        <v>1461</v>
      </c>
      <c r="N7298" s="13">
        <v>621.34</v>
      </c>
    </row>
    <row r="7299" spans="13:14" x14ac:dyDescent="0.2">
      <c r="M7299" s="16" t="s">
        <v>1460</v>
      </c>
      <c r="N7299" s="13">
        <v>1554.83</v>
      </c>
    </row>
    <row r="7300" spans="13:14" x14ac:dyDescent="0.2">
      <c r="M7300" s="16" t="s">
        <v>1533</v>
      </c>
      <c r="N7300" s="13">
        <v>5935.89</v>
      </c>
    </row>
    <row r="7301" spans="13:14" x14ac:dyDescent="0.2">
      <c r="M7301" s="16" t="s">
        <v>1460</v>
      </c>
      <c r="N7301" s="13">
        <v>614.03</v>
      </c>
    </row>
    <row r="7302" spans="13:14" x14ac:dyDescent="0.2">
      <c r="M7302" s="16" t="s">
        <v>1461</v>
      </c>
      <c r="N7302" s="13">
        <v>172.68</v>
      </c>
    </row>
    <row r="7303" spans="13:14" x14ac:dyDescent="0.2">
      <c r="M7303" s="16" t="s">
        <v>1461</v>
      </c>
      <c r="N7303" s="13">
        <v>2037.31</v>
      </c>
    </row>
    <row r="7304" spans="13:14" x14ac:dyDescent="0.2">
      <c r="M7304" s="16" t="s">
        <v>1461</v>
      </c>
      <c r="N7304" s="13">
        <v>723.36</v>
      </c>
    </row>
    <row r="7305" spans="13:14" x14ac:dyDescent="0.2">
      <c r="M7305" s="16" t="s">
        <v>1463</v>
      </c>
      <c r="N7305" s="13">
        <v>850.83</v>
      </c>
    </row>
    <row r="7306" spans="13:14" x14ac:dyDescent="0.2">
      <c r="M7306" s="16" t="s">
        <v>1582</v>
      </c>
      <c r="N7306" s="13">
        <v>4299.8999999999996</v>
      </c>
    </row>
    <row r="7307" spans="13:14" x14ac:dyDescent="0.2">
      <c r="M7307" s="16" t="s">
        <v>1461</v>
      </c>
      <c r="N7307" s="13">
        <v>1491.46</v>
      </c>
    </row>
    <row r="7308" spans="13:14" x14ac:dyDescent="0.2">
      <c r="M7308" s="16" t="s">
        <v>1564</v>
      </c>
      <c r="N7308" s="13">
        <v>7579.55</v>
      </c>
    </row>
    <row r="7309" spans="13:14" x14ac:dyDescent="0.2">
      <c r="M7309" s="16" t="s">
        <v>1461</v>
      </c>
      <c r="N7309" s="13">
        <v>3927.55</v>
      </c>
    </row>
    <row r="7310" spans="13:14" x14ac:dyDescent="0.2">
      <c r="M7310" s="16" t="s">
        <v>1462</v>
      </c>
      <c r="N7310" s="13">
        <v>432.2</v>
      </c>
    </row>
    <row r="7311" spans="13:14" x14ac:dyDescent="0.2">
      <c r="M7311" s="16" t="s">
        <v>1545</v>
      </c>
      <c r="N7311" s="13">
        <v>49350.53</v>
      </c>
    </row>
    <row r="7312" spans="13:14" x14ac:dyDescent="0.2">
      <c r="M7312" s="16" t="s">
        <v>1462</v>
      </c>
      <c r="N7312" s="13">
        <v>798.8</v>
      </c>
    </row>
    <row r="7313" spans="13:14" x14ac:dyDescent="0.2">
      <c r="M7313" s="16" t="s">
        <v>1463</v>
      </c>
      <c r="N7313" s="13">
        <v>756.89</v>
      </c>
    </row>
    <row r="7314" spans="13:14" x14ac:dyDescent="0.2">
      <c r="M7314" s="16" t="s">
        <v>1491</v>
      </c>
      <c r="N7314" s="13">
        <v>59613.95</v>
      </c>
    </row>
    <row r="7315" spans="13:14" x14ac:dyDescent="0.2">
      <c r="M7315" s="16" t="s">
        <v>1462</v>
      </c>
      <c r="N7315" s="13">
        <v>1150.5899999999999</v>
      </c>
    </row>
    <row r="7316" spans="13:14" x14ac:dyDescent="0.2">
      <c r="M7316" s="16" t="s">
        <v>1462</v>
      </c>
      <c r="N7316" s="13">
        <v>244.02</v>
      </c>
    </row>
    <row r="7317" spans="13:14" x14ac:dyDescent="0.2">
      <c r="M7317" s="16" t="s">
        <v>1462</v>
      </c>
      <c r="N7317" s="13">
        <v>507.18</v>
      </c>
    </row>
    <row r="7318" spans="13:14" x14ac:dyDescent="0.2">
      <c r="M7318" s="16" t="s">
        <v>1461</v>
      </c>
      <c r="N7318" s="13">
        <v>801.92</v>
      </c>
    </row>
    <row r="7319" spans="13:14" x14ac:dyDescent="0.2">
      <c r="M7319" s="16" t="s">
        <v>1459</v>
      </c>
      <c r="N7319" s="13">
        <v>198.35</v>
      </c>
    </row>
    <row r="7320" spans="13:14" x14ac:dyDescent="0.2">
      <c r="M7320" s="16" t="s">
        <v>1462</v>
      </c>
      <c r="N7320" s="13">
        <v>1528.54</v>
      </c>
    </row>
    <row r="7321" spans="13:14" x14ac:dyDescent="0.2">
      <c r="M7321" s="16" t="s">
        <v>1462</v>
      </c>
      <c r="N7321" s="13">
        <v>908</v>
      </c>
    </row>
    <row r="7322" spans="13:14" x14ac:dyDescent="0.2">
      <c r="M7322" s="16" t="s">
        <v>1484</v>
      </c>
      <c r="N7322" s="13">
        <v>2494.39</v>
      </c>
    </row>
    <row r="7323" spans="13:14" x14ac:dyDescent="0.2">
      <c r="M7323" s="16" t="s">
        <v>1462</v>
      </c>
      <c r="N7323" s="13">
        <v>2760.31</v>
      </c>
    </row>
    <row r="7324" spans="13:14" x14ac:dyDescent="0.2">
      <c r="M7324" s="16" t="s">
        <v>1481</v>
      </c>
      <c r="N7324" s="13">
        <v>2700</v>
      </c>
    </row>
    <row r="7325" spans="13:14" x14ac:dyDescent="0.2">
      <c r="M7325" s="16" t="s">
        <v>1463</v>
      </c>
      <c r="N7325" s="13">
        <v>1568.6</v>
      </c>
    </row>
    <row r="7326" spans="13:14" x14ac:dyDescent="0.2">
      <c r="M7326" s="16" t="s">
        <v>1460</v>
      </c>
      <c r="N7326" s="13">
        <v>1250.74</v>
      </c>
    </row>
    <row r="7327" spans="13:14" x14ac:dyDescent="0.2">
      <c r="M7327" s="16" t="s">
        <v>1583</v>
      </c>
      <c r="N7327" s="13">
        <v>9635.0499999999993</v>
      </c>
    </row>
    <row r="7328" spans="13:14" x14ac:dyDescent="0.2">
      <c r="M7328" s="16" t="s">
        <v>1463</v>
      </c>
      <c r="N7328" s="13">
        <v>949.51</v>
      </c>
    </row>
    <row r="7329" spans="13:14" x14ac:dyDescent="0.2">
      <c r="M7329" s="16" t="s">
        <v>1462</v>
      </c>
      <c r="N7329" s="13">
        <v>624.61</v>
      </c>
    </row>
    <row r="7330" spans="13:14" x14ac:dyDescent="0.2">
      <c r="M7330" s="16" t="s">
        <v>1461</v>
      </c>
      <c r="N7330" s="13">
        <v>738.88</v>
      </c>
    </row>
    <row r="7331" spans="13:14" x14ac:dyDescent="0.2">
      <c r="M7331" s="16" t="s">
        <v>1461</v>
      </c>
      <c r="N7331" s="13">
        <v>328.86</v>
      </c>
    </row>
    <row r="7332" spans="13:14" x14ac:dyDescent="0.2">
      <c r="M7332" s="16" t="s">
        <v>1461</v>
      </c>
      <c r="N7332" s="13">
        <v>1247.5</v>
      </c>
    </row>
    <row r="7333" spans="13:14" x14ac:dyDescent="0.2">
      <c r="M7333" s="16" t="s">
        <v>1601</v>
      </c>
      <c r="N7333" s="13">
        <v>7054.62</v>
      </c>
    </row>
    <row r="7334" spans="13:14" x14ac:dyDescent="0.2">
      <c r="M7334" s="16" t="s">
        <v>1461</v>
      </c>
      <c r="N7334" s="13">
        <v>2056.44</v>
      </c>
    </row>
    <row r="7335" spans="13:14" x14ac:dyDescent="0.2">
      <c r="M7335" s="16" t="s">
        <v>1462</v>
      </c>
      <c r="N7335" s="13">
        <v>652.79999999999995</v>
      </c>
    </row>
    <row r="7336" spans="13:14" x14ac:dyDescent="0.2">
      <c r="M7336" s="16" t="s">
        <v>1490</v>
      </c>
      <c r="N7336" s="13">
        <v>12722.83</v>
      </c>
    </row>
    <row r="7337" spans="13:14" x14ac:dyDescent="0.2">
      <c r="M7337" s="16" t="s">
        <v>1462</v>
      </c>
      <c r="N7337" s="13">
        <v>1479.16</v>
      </c>
    </row>
    <row r="7338" spans="13:14" x14ac:dyDescent="0.2">
      <c r="M7338" s="16" t="s">
        <v>1560</v>
      </c>
      <c r="N7338" s="13">
        <v>16230.25</v>
      </c>
    </row>
    <row r="7339" spans="13:14" x14ac:dyDescent="0.2">
      <c r="M7339" s="16" t="s">
        <v>1463</v>
      </c>
      <c r="N7339" s="13">
        <v>297.14999999999998</v>
      </c>
    </row>
    <row r="7340" spans="13:14" x14ac:dyDescent="0.2">
      <c r="M7340" s="16" t="s">
        <v>1461</v>
      </c>
      <c r="N7340" s="13">
        <v>2103.81</v>
      </c>
    </row>
    <row r="7341" spans="13:14" x14ac:dyDescent="0.2">
      <c r="M7341" s="16" t="s">
        <v>1462</v>
      </c>
      <c r="N7341" s="13">
        <v>391.53</v>
      </c>
    </row>
    <row r="7342" spans="13:14" x14ac:dyDescent="0.2">
      <c r="M7342" s="16" t="s">
        <v>1462</v>
      </c>
      <c r="N7342" s="13">
        <v>1842.18</v>
      </c>
    </row>
    <row r="7343" spans="13:14" x14ac:dyDescent="0.2">
      <c r="M7343" s="16" t="s">
        <v>1459</v>
      </c>
      <c r="N7343" s="13">
        <v>153.75</v>
      </c>
    </row>
    <row r="7344" spans="13:14" x14ac:dyDescent="0.2">
      <c r="M7344" s="16" t="s">
        <v>1459</v>
      </c>
      <c r="N7344" s="13">
        <v>436.99</v>
      </c>
    </row>
    <row r="7345" spans="13:14" x14ac:dyDescent="0.2">
      <c r="M7345" s="16" t="s">
        <v>1462</v>
      </c>
      <c r="N7345" s="13">
        <v>3246</v>
      </c>
    </row>
    <row r="7346" spans="13:14" x14ac:dyDescent="0.2">
      <c r="M7346" s="16" t="s">
        <v>1462</v>
      </c>
      <c r="N7346" s="13">
        <v>252.93</v>
      </c>
    </row>
    <row r="7347" spans="13:14" x14ac:dyDescent="0.2">
      <c r="M7347" s="16" t="s">
        <v>1462</v>
      </c>
      <c r="N7347" s="13">
        <v>1813.71</v>
      </c>
    </row>
    <row r="7348" spans="13:14" x14ac:dyDescent="0.2">
      <c r="M7348" s="16" t="s">
        <v>1462</v>
      </c>
      <c r="N7348" s="13">
        <v>1502.95</v>
      </c>
    </row>
    <row r="7349" spans="13:14" x14ac:dyDescent="0.2">
      <c r="M7349" s="16" t="s">
        <v>1463</v>
      </c>
      <c r="N7349" s="13">
        <v>1413.13</v>
      </c>
    </row>
    <row r="7350" spans="13:14" x14ac:dyDescent="0.2">
      <c r="M7350" s="16" t="s">
        <v>1459</v>
      </c>
      <c r="N7350" s="13">
        <v>426.74</v>
      </c>
    </row>
    <row r="7351" spans="13:14" x14ac:dyDescent="0.2">
      <c r="M7351" s="16" t="s">
        <v>1462</v>
      </c>
      <c r="N7351" s="13">
        <v>474.36</v>
      </c>
    </row>
    <row r="7352" spans="13:14" x14ac:dyDescent="0.2">
      <c r="M7352" s="16" t="s">
        <v>1462</v>
      </c>
      <c r="N7352" s="13">
        <v>214.22</v>
      </c>
    </row>
    <row r="7353" spans="13:14" x14ac:dyDescent="0.2">
      <c r="M7353" s="16" t="s">
        <v>1463</v>
      </c>
      <c r="N7353" s="13">
        <v>892.75</v>
      </c>
    </row>
    <row r="7354" spans="13:14" x14ac:dyDescent="0.2">
      <c r="M7354" s="16" t="s">
        <v>1460</v>
      </c>
      <c r="N7354" s="13">
        <v>512.98</v>
      </c>
    </row>
    <row r="7355" spans="13:14" x14ac:dyDescent="0.2">
      <c r="M7355" s="16" t="s">
        <v>1462</v>
      </c>
      <c r="N7355" s="13">
        <v>1560.49</v>
      </c>
    </row>
    <row r="7356" spans="13:14" x14ac:dyDescent="0.2">
      <c r="M7356" s="16" t="s">
        <v>1460</v>
      </c>
      <c r="N7356" s="13">
        <v>900.25</v>
      </c>
    </row>
    <row r="7357" spans="13:14" x14ac:dyDescent="0.2">
      <c r="M7357" s="16" t="s">
        <v>1460</v>
      </c>
      <c r="N7357" s="13">
        <v>656.48</v>
      </c>
    </row>
    <row r="7358" spans="13:14" x14ac:dyDescent="0.2">
      <c r="M7358" s="16" t="s">
        <v>1460</v>
      </c>
      <c r="N7358" s="13">
        <v>1763.99</v>
      </c>
    </row>
    <row r="7359" spans="13:14" x14ac:dyDescent="0.2">
      <c r="M7359" s="16" t="s">
        <v>1462</v>
      </c>
      <c r="N7359" s="13">
        <v>1479.14</v>
      </c>
    </row>
    <row r="7360" spans="13:14" x14ac:dyDescent="0.2">
      <c r="M7360" s="16" t="s">
        <v>1460</v>
      </c>
      <c r="N7360" s="13">
        <v>1286.3</v>
      </c>
    </row>
    <row r="7361" spans="13:14" x14ac:dyDescent="0.2">
      <c r="M7361" s="16" t="s">
        <v>1460</v>
      </c>
      <c r="N7361" s="13">
        <v>1320.25</v>
      </c>
    </row>
    <row r="7362" spans="13:14" x14ac:dyDescent="0.2">
      <c r="M7362" s="16" t="s">
        <v>1462</v>
      </c>
      <c r="N7362" s="13">
        <v>2767.42</v>
      </c>
    </row>
    <row r="7363" spans="13:14" x14ac:dyDescent="0.2">
      <c r="M7363" s="16" t="s">
        <v>1462</v>
      </c>
      <c r="N7363" s="13">
        <v>4593.49</v>
      </c>
    </row>
    <row r="7364" spans="13:14" x14ac:dyDescent="0.2">
      <c r="M7364" s="16" t="s">
        <v>1483</v>
      </c>
      <c r="N7364" s="13">
        <v>36446.25</v>
      </c>
    </row>
    <row r="7365" spans="13:14" x14ac:dyDescent="0.2">
      <c r="M7365" s="16" t="s">
        <v>1559</v>
      </c>
      <c r="N7365" s="13">
        <v>3750</v>
      </c>
    </row>
    <row r="7366" spans="13:14" x14ac:dyDescent="0.2">
      <c r="M7366" s="16" t="s">
        <v>1459</v>
      </c>
      <c r="N7366" s="13">
        <v>548.15</v>
      </c>
    </row>
    <row r="7367" spans="13:14" x14ac:dyDescent="0.2">
      <c r="M7367" s="16" t="s">
        <v>1459</v>
      </c>
      <c r="N7367" s="13">
        <v>322.98</v>
      </c>
    </row>
    <row r="7368" spans="13:14" x14ac:dyDescent="0.2">
      <c r="M7368" s="16" t="s">
        <v>1463</v>
      </c>
      <c r="N7368" s="13">
        <v>680.97</v>
      </c>
    </row>
    <row r="7369" spans="13:14" x14ac:dyDescent="0.2">
      <c r="M7369" s="16" t="s">
        <v>1549</v>
      </c>
      <c r="N7369" s="13">
        <v>2400</v>
      </c>
    </row>
    <row r="7370" spans="13:14" x14ac:dyDescent="0.2">
      <c r="M7370" s="16" t="s">
        <v>1584</v>
      </c>
      <c r="N7370" s="13">
        <v>640</v>
      </c>
    </row>
    <row r="7371" spans="13:14" x14ac:dyDescent="0.2">
      <c r="M7371" s="16" t="s">
        <v>1461</v>
      </c>
      <c r="N7371" s="13">
        <v>982.46</v>
      </c>
    </row>
    <row r="7372" spans="13:14" x14ac:dyDescent="0.2">
      <c r="M7372" s="16" t="s">
        <v>1462</v>
      </c>
      <c r="N7372" s="13">
        <v>532.05999999999995</v>
      </c>
    </row>
    <row r="7373" spans="13:14" x14ac:dyDescent="0.2">
      <c r="M7373" s="16" t="s">
        <v>1462</v>
      </c>
      <c r="N7373" s="13">
        <v>791.67</v>
      </c>
    </row>
    <row r="7374" spans="13:14" x14ac:dyDescent="0.2">
      <c r="M7374" s="16" t="s">
        <v>1462</v>
      </c>
      <c r="N7374" s="13">
        <v>1062.7</v>
      </c>
    </row>
    <row r="7375" spans="13:14" x14ac:dyDescent="0.2">
      <c r="M7375" s="16" t="s">
        <v>1461</v>
      </c>
      <c r="N7375" s="13">
        <v>1120</v>
      </c>
    </row>
    <row r="7376" spans="13:14" x14ac:dyDescent="0.2">
      <c r="M7376" s="16" t="s">
        <v>1462</v>
      </c>
      <c r="N7376" s="13">
        <v>212.86</v>
      </c>
    </row>
    <row r="7377" spans="13:14" x14ac:dyDescent="0.2">
      <c r="M7377" s="16" t="s">
        <v>1462</v>
      </c>
      <c r="N7377" s="13">
        <v>1113.44</v>
      </c>
    </row>
    <row r="7378" spans="13:14" x14ac:dyDescent="0.2">
      <c r="M7378" s="16" t="s">
        <v>1462</v>
      </c>
      <c r="N7378" s="13">
        <v>943.72</v>
      </c>
    </row>
    <row r="7379" spans="13:14" x14ac:dyDescent="0.2">
      <c r="M7379" s="16" t="s">
        <v>1462</v>
      </c>
      <c r="N7379" s="13">
        <v>737.95</v>
      </c>
    </row>
    <row r="7380" spans="13:14" x14ac:dyDescent="0.2">
      <c r="M7380" s="16" t="s">
        <v>1462</v>
      </c>
      <c r="N7380" s="13">
        <v>1214.69</v>
      </c>
    </row>
    <row r="7381" spans="13:14" x14ac:dyDescent="0.2">
      <c r="M7381" s="16" t="s">
        <v>1460</v>
      </c>
      <c r="N7381" s="13">
        <v>120.98</v>
      </c>
    </row>
    <row r="7382" spans="13:14" x14ac:dyDescent="0.2">
      <c r="M7382" s="16" t="s">
        <v>1459</v>
      </c>
      <c r="N7382" s="13">
        <v>146.30000000000001</v>
      </c>
    </row>
    <row r="7383" spans="13:14" x14ac:dyDescent="0.2">
      <c r="M7383" s="16" t="s">
        <v>1460</v>
      </c>
      <c r="N7383" s="13">
        <v>783.25</v>
      </c>
    </row>
    <row r="7384" spans="13:14" x14ac:dyDescent="0.2">
      <c r="M7384" s="16" t="s">
        <v>1462</v>
      </c>
      <c r="N7384" s="13">
        <v>345.85</v>
      </c>
    </row>
    <row r="7385" spans="13:14" x14ac:dyDescent="0.2">
      <c r="M7385" s="16" t="s">
        <v>1462</v>
      </c>
      <c r="N7385" s="13">
        <v>1479.81</v>
      </c>
    </row>
    <row r="7386" spans="13:14" x14ac:dyDescent="0.2">
      <c r="M7386" s="16" t="s">
        <v>1463</v>
      </c>
      <c r="N7386" s="13">
        <v>1446.8</v>
      </c>
    </row>
    <row r="7387" spans="13:14" x14ac:dyDescent="0.2">
      <c r="M7387" s="16" t="s">
        <v>1462</v>
      </c>
      <c r="N7387" s="13">
        <v>3598.28</v>
      </c>
    </row>
    <row r="7388" spans="13:14" x14ac:dyDescent="0.2">
      <c r="M7388" s="16" t="s">
        <v>1463</v>
      </c>
      <c r="N7388" s="13">
        <v>2997.24</v>
      </c>
    </row>
    <row r="7389" spans="13:14" x14ac:dyDescent="0.2">
      <c r="M7389" s="16" t="s">
        <v>1462</v>
      </c>
      <c r="N7389" s="13">
        <v>377.84</v>
      </c>
    </row>
    <row r="7390" spans="13:14" x14ac:dyDescent="0.2">
      <c r="M7390" s="16" t="s">
        <v>1593</v>
      </c>
      <c r="N7390" s="13">
        <v>18304</v>
      </c>
    </row>
    <row r="7391" spans="13:14" x14ac:dyDescent="0.2">
      <c r="M7391" s="16" t="s">
        <v>1579</v>
      </c>
      <c r="N7391" s="13">
        <v>240</v>
      </c>
    </row>
    <row r="7392" spans="13:14" x14ac:dyDescent="0.2">
      <c r="M7392" s="16" t="s">
        <v>1460</v>
      </c>
      <c r="N7392" s="13">
        <v>799.49</v>
      </c>
    </row>
    <row r="7393" spans="13:14" x14ac:dyDescent="0.2">
      <c r="M7393" s="16" t="s">
        <v>1460</v>
      </c>
      <c r="N7393" s="13">
        <v>572.26</v>
      </c>
    </row>
    <row r="7394" spans="13:14" x14ac:dyDescent="0.2">
      <c r="M7394" s="16" t="s">
        <v>1460</v>
      </c>
      <c r="N7394" s="13">
        <v>1561.06</v>
      </c>
    </row>
    <row r="7395" spans="13:14" x14ac:dyDescent="0.2">
      <c r="M7395" s="16" t="s">
        <v>1460</v>
      </c>
      <c r="N7395" s="13">
        <v>1656.36</v>
      </c>
    </row>
    <row r="7396" spans="13:14" x14ac:dyDescent="0.2">
      <c r="M7396" s="16" t="s">
        <v>1464</v>
      </c>
      <c r="N7396" s="13">
        <v>959.32</v>
      </c>
    </row>
    <row r="7397" spans="13:14" x14ac:dyDescent="0.2">
      <c r="M7397" s="16" t="s">
        <v>1459</v>
      </c>
      <c r="N7397" s="13">
        <v>189.57</v>
      </c>
    </row>
    <row r="7398" spans="13:14" x14ac:dyDescent="0.2">
      <c r="M7398" s="16" t="s">
        <v>1464</v>
      </c>
      <c r="N7398" s="13">
        <v>408.55</v>
      </c>
    </row>
    <row r="7399" spans="13:14" x14ac:dyDescent="0.2">
      <c r="M7399" s="16" t="s">
        <v>1565</v>
      </c>
      <c r="N7399" s="13">
        <v>5515.55</v>
      </c>
    </row>
    <row r="7400" spans="13:14" x14ac:dyDescent="0.2">
      <c r="M7400" s="16" t="s">
        <v>1462</v>
      </c>
      <c r="N7400" s="13">
        <v>1664.12</v>
      </c>
    </row>
    <row r="7401" spans="13:14" x14ac:dyDescent="0.2">
      <c r="M7401" s="16" t="s">
        <v>1464</v>
      </c>
      <c r="N7401" s="13">
        <v>572.39</v>
      </c>
    </row>
    <row r="7402" spans="13:14" x14ac:dyDescent="0.2">
      <c r="M7402" s="16" t="s">
        <v>1518</v>
      </c>
      <c r="N7402" s="13">
        <v>12159.4</v>
      </c>
    </row>
    <row r="7403" spans="13:14" x14ac:dyDescent="0.2">
      <c r="M7403" s="16" t="s">
        <v>1461</v>
      </c>
      <c r="N7403" s="13">
        <v>4275.8</v>
      </c>
    </row>
    <row r="7404" spans="13:14" x14ac:dyDescent="0.2">
      <c r="M7404" s="16" t="s">
        <v>1461</v>
      </c>
      <c r="N7404" s="13">
        <v>2012.19</v>
      </c>
    </row>
    <row r="7405" spans="13:14" x14ac:dyDescent="0.2">
      <c r="M7405" s="16" t="s">
        <v>1461</v>
      </c>
      <c r="N7405" s="13">
        <v>1201.1199999999999</v>
      </c>
    </row>
    <row r="7406" spans="13:14" x14ac:dyDescent="0.2">
      <c r="M7406" s="16" t="s">
        <v>1459</v>
      </c>
      <c r="N7406" s="13">
        <v>593.1</v>
      </c>
    </row>
    <row r="7407" spans="13:14" x14ac:dyDescent="0.2">
      <c r="M7407" s="16" t="s">
        <v>1460</v>
      </c>
      <c r="N7407" s="13">
        <v>633.96</v>
      </c>
    </row>
    <row r="7408" spans="13:14" x14ac:dyDescent="0.2">
      <c r="M7408" s="16" t="s">
        <v>1460</v>
      </c>
      <c r="N7408" s="13">
        <v>1006.25</v>
      </c>
    </row>
    <row r="7409" spans="13:14" x14ac:dyDescent="0.2">
      <c r="M7409" s="16" t="s">
        <v>1461</v>
      </c>
      <c r="N7409" s="13">
        <v>498.82</v>
      </c>
    </row>
    <row r="7410" spans="13:14" x14ac:dyDescent="0.2">
      <c r="M7410" s="16" t="s">
        <v>1462</v>
      </c>
      <c r="N7410" s="13">
        <v>1106.97</v>
      </c>
    </row>
    <row r="7411" spans="13:14" x14ac:dyDescent="0.2">
      <c r="M7411" s="16" t="s">
        <v>1461</v>
      </c>
      <c r="N7411" s="13">
        <v>1001.52</v>
      </c>
    </row>
    <row r="7412" spans="13:14" x14ac:dyDescent="0.2">
      <c r="M7412" s="16" t="s">
        <v>1461</v>
      </c>
      <c r="N7412" s="13">
        <v>1093.27</v>
      </c>
    </row>
    <row r="7413" spans="13:14" x14ac:dyDescent="0.2">
      <c r="M7413" s="16" t="s">
        <v>1461</v>
      </c>
      <c r="N7413" s="13">
        <v>779.29</v>
      </c>
    </row>
    <row r="7414" spans="13:14" x14ac:dyDescent="0.2">
      <c r="M7414" s="16" t="s">
        <v>1463</v>
      </c>
      <c r="N7414" s="13">
        <v>680.46</v>
      </c>
    </row>
    <row r="7415" spans="13:14" x14ac:dyDescent="0.2">
      <c r="M7415" s="16" t="s">
        <v>1459</v>
      </c>
      <c r="N7415" s="13">
        <v>232.03</v>
      </c>
    </row>
    <row r="7416" spans="13:14" x14ac:dyDescent="0.2">
      <c r="M7416" s="16" t="s">
        <v>1461</v>
      </c>
      <c r="N7416" s="13">
        <v>961.46</v>
      </c>
    </row>
    <row r="7417" spans="13:14" x14ac:dyDescent="0.2">
      <c r="M7417" s="16" t="s">
        <v>1461</v>
      </c>
      <c r="N7417" s="13">
        <v>1175.54</v>
      </c>
    </row>
    <row r="7418" spans="13:14" x14ac:dyDescent="0.2">
      <c r="M7418" s="16" t="s">
        <v>1461</v>
      </c>
      <c r="N7418" s="13">
        <v>1111.98</v>
      </c>
    </row>
    <row r="7419" spans="13:14" x14ac:dyDescent="0.2">
      <c r="M7419" s="16" t="s">
        <v>1461</v>
      </c>
      <c r="N7419" s="13">
        <v>1113.1400000000001</v>
      </c>
    </row>
    <row r="7420" spans="13:14" x14ac:dyDescent="0.2">
      <c r="M7420" s="16" t="s">
        <v>1461</v>
      </c>
      <c r="N7420" s="13">
        <v>1033.95</v>
      </c>
    </row>
    <row r="7421" spans="13:14" x14ac:dyDescent="0.2">
      <c r="M7421" s="16" t="s">
        <v>1461</v>
      </c>
      <c r="N7421" s="13">
        <v>757.62</v>
      </c>
    </row>
    <row r="7422" spans="13:14" x14ac:dyDescent="0.2">
      <c r="M7422" s="16" t="s">
        <v>1461</v>
      </c>
      <c r="N7422" s="13">
        <v>779.08</v>
      </c>
    </row>
    <row r="7423" spans="13:14" x14ac:dyDescent="0.2">
      <c r="M7423" s="16" t="s">
        <v>1461</v>
      </c>
      <c r="N7423" s="13">
        <v>244.65</v>
      </c>
    </row>
    <row r="7424" spans="13:14" x14ac:dyDescent="0.2">
      <c r="M7424" s="16" t="s">
        <v>1461</v>
      </c>
      <c r="N7424" s="13">
        <v>1576</v>
      </c>
    </row>
    <row r="7425" spans="13:14" x14ac:dyDescent="0.2">
      <c r="M7425" s="16" t="s">
        <v>1590</v>
      </c>
      <c r="N7425" s="13">
        <v>1250</v>
      </c>
    </row>
    <row r="7426" spans="13:14" x14ac:dyDescent="0.2">
      <c r="M7426" s="16" t="s">
        <v>1460</v>
      </c>
      <c r="N7426" s="13">
        <v>802.28</v>
      </c>
    </row>
    <row r="7427" spans="13:14" x14ac:dyDescent="0.2">
      <c r="M7427" s="16" t="s">
        <v>1460</v>
      </c>
      <c r="N7427" s="13">
        <v>1738.86</v>
      </c>
    </row>
    <row r="7428" spans="13:14" x14ac:dyDescent="0.2">
      <c r="M7428" s="16" t="s">
        <v>1460</v>
      </c>
      <c r="N7428" s="13">
        <v>521.29999999999995</v>
      </c>
    </row>
    <row r="7429" spans="13:14" x14ac:dyDescent="0.2">
      <c r="M7429" s="16" t="s">
        <v>1460</v>
      </c>
      <c r="N7429" s="13">
        <v>1133</v>
      </c>
    </row>
    <row r="7430" spans="13:14" x14ac:dyDescent="0.2">
      <c r="M7430" s="16" t="s">
        <v>1460</v>
      </c>
      <c r="N7430" s="13">
        <v>1820.95</v>
      </c>
    </row>
    <row r="7431" spans="13:14" x14ac:dyDescent="0.2">
      <c r="M7431" s="16" t="s">
        <v>1460</v>
      </c>
      <c r="N7431" s="13">
        <v>1352.51</v>
      </c>
    </row>
    <row r="7432" spans="13:14" x14ac:dyDescent="0.2">
      <c r="M7432" s="16" t="s">
        <v>1463</v>
      </c>
      <c r="N7432" s="13">
        <v>994.46</v>
      </c>
    </row>
    <row r="7433" spans="13:14" x14ac:dyDescent="0.2">
      <c r="M7433" s="16" t="s">
        <v>1511</v>
      </c>
      <c r="N7433" s="13">
        <v>5875</v>
      </c>
    </row>
    <row r="7434" spans="13:14" x14ac:dyDescent="0.2">
      <c r="M7434" s="16" t="s">
        <v>1467</v>
      </c>
      <c r="N7434" s="13">
        <v>35934.89</v>
      </c>
    </row>
    <row r="7435" spans="13:14" x14ac:dyDescent="0.2">
      <c r="M7435" s="16" t="s">
        <v>1462</v>
      </c>
      <c r="N7435" s="13">
        <v>741</v>
      </c>
    </row>
    <row r="7436" spans="13:14" x14ac:dyDescent="0.2">
      <c r="M7436" s="16" t="s">
        <v>1459</v>
      </c>
      <c r="N7436" s="13">
        <v>351.38</v>
      </c>
    </row>
    <row r="7437" spans="13:14" x14ac:dyDescent="0.2">
      <c r="M7437" s="16" t="s">
        <v>1461</v>
      </c>
      <c r="N7437" s="13">
        <v>660.51</v>
      </c>
    </row>
    <row r="7438" spans="13:14" x14ac:dyDescent="0.2">
      <c r="M7438" s="16" t="s">
        <v>1461</v>
      </c>
      <c r="N7438" s="13">
        <v>424.55</v>
      </c>
    </row>
    <row r="7439" spans="13:14" x14ac:dyDescent="0.2">
      <c r="M7439" s="16" t="s">
        <v>1461</v>
      </c>
      <c r="N7439" s="13">
        <v>820.39</v>
      </c>
    </row>
    <row r="7440" spans="13:14" x14ac:dyDescent="0.2">
      <c r="M7440" s="16" t="s">
        <v>1461</v>
      </c>
      <c r="N7440" s="13">
        <v>407.63</v>
      </c>
    </row>
    <row r="7441" spans="13:14" x14ac:dyDescent="0.2">
      <c r="M7441" s="16" t="s">
        <v>1461</v>
      </c>
      <c r="N7441" s="13">
        <v>617.66999999999996</v>
      </c>
    </row>
    <row r="7442" spans="13:14" x14ac:dyDescent="0.2">
      <c r="M7442" s="16" t="s">
        <v>1461</v>
      </c>
      <c r="N7442" s="13">
        <v>1673.34</v>
      </c>
    </row>
    <row r="7443" spans="13:14" x14ac:dyDescent="0.2">
      <c r="M7443" s="16" t="s">
        <v>1461</v>
      </c>
      <c r="N7443" s="13">
        <v>1231.69</v>
      </c>
    </row>
    <row r="7444" spans="13:14" x14ac:dyDescent="0.2">
      <c r="M7444" s="16" t="s">
        <v>1460</v>
      </c>
      <c r="N7444" s="13">
        <v>673.33</v>
      </c>
    </row>
    <row r="7445" spans="13:14" x14ac:dyDescent="0.2">
      <c r="M7445" s="16" t="s">
        <v>1464</v>
      </c>
      <c r="N7445" s="13">
        <v>332.2</v>
      </c>
    </row>
    <row r="7446" spans="13:14" x14ac:dyDescent="0.2">
      <c r="M7446" s="16" t="s">
        <v>1461</v>
      </c>
      <c r="N7446" s="13">
        <v>1140.3800000000001</v>
      </c>
    </row>
    <row r="7447" spans="13:14" x14ac:dyDescent="0.2">
      <c r="M7447" s="16" t="s">
        <v>1461</v>
      </c>
      <c r="N7447" s="13">
        <v>1006.54</v>
      </c>
    </row>
    <row r="7448" spans="13:14" x14ac:dyDescent="0.2">
      <c r="M7448" s="16" t="s">
        <v>1461</v>
      </c>
      <c r="N7448" s="13">
        <v>1449.06</v>
      </c>
    </row>
    <row r="7449" spans="13:14" x14ac:dyDescent="0.2">
      <c r="M7449" s="16" t="s">
        <v>1459</v>
      </c>
      <c r="N7449" s="13">
        <v>2064.73</v>
      </c>
    </row>
    <row r="7450" spans="13:14" x14ac:dyDescent="0.2">
      <c r="M7450" s="16" t="s">
        <v>1494</v>
      </c>
      <c r="N7450" s="13">
        <v>1559.66</v>
      </c>
    </row>
    <row r="7451" spans="13:14" x14ac:dyDescent="0.2">
      <c r="M7451" s="16" t="s">
        <v>1459</v>
      </c>
      <c r="N7451" s="13">
        <v>2090</v>
      </c>
    </row>
    <row r="7452" spans="13:14" x14ac:dyDescent="0.2">
      <c r="M7452" s="16" t="s">
        <v>1459</v>
      </c>
      <c r="N7452" s="13">
        <v>150.1</v>
      </c>
    </row>
    <row r="7453" spans="13:14" x14ac:dyDescent="0.2">
      <c r="M7453" s="16" t="s">
        <v>1530</v>
      </c>
      <c r="N7453" s="13">
        <v>729.18</v>
      </c>
    </row>
    <row r="7454" spans="13:14" x14ac:dyDescent="0.2">
      <c r="M7454" s="16" t="s">
        <v>1459</v>
      </c>
      <c r="N7454" s="13">
        <v>334.75</v>
      </c>
    </row>
    <row r="7455" spans="13:14" x14ac:dyDescent="0.2">
      <c r="M7455" s="16" t="s">
        <v>1459</v>
      </c>
      <c r="N7455" s="13">
        <v>196.32</v>
      </c>
    </row>
    <row r="7456" spans="13:14" x14ac:dyDescent="0.2">
      <c r="M7456" s="16" t="s">
        <v>1459</v>
      </c>
      <c r="N7456" s="13">
        <v>578.79</v>
      </c>
    </row>
    <row r="7457" spans="13:14" x14ac:dyDescent="0.2">
      <c r="M7457" s="16" t="s">
        <v>1459</v>
      </c>
      <c r="N7457" s="13">
        <v>417.88</v>
      </c>
    </row>
    <row r="7458" spans="13:14" x14ac:dyDescent="0.2">
      <c r="M7458" s="16" t="s">
        <v>1462</v>
      </c>
      <c r="N7458" s="13">
        <v>1223.56</v>
      </c>
    </row>
    <row r="7459" spans="13:14" x14ac:dyDescent="0.2">
      <c r="M7459" s="16" t="s">
        <v>1462</v>
      </c>
      <c r="N7459" s="13">
        <v>2476.7800000000002</v>
      </c>
    </row>
    <row r="7460" spans="13:14" x14ac:dyDescent="0.2">
      <c r="M7460" s="16" t="s">
        <v>1459</v>
      </c>
      <c r="N7460" s="13">
        <v>496.32</v>
      </c>
    </row>
    <row r="7461" spans="13:14" x14ac:dyDescent="0.2">
      <c r="M7461" s="16" t="s">
        <v>1459</v>
      </c>
      <c r="N7461" s="13">
        <v>5481.89</v>
      </c>
    </row>
    <row r="7462" spans="13:14" x14ac:dyDescent="0.2">
      <c r="M7462" s="16" t="s">
        <v>1462</v>
      </c>
      <c r="N7462" s="13">
        <v>1476.5</v>
      </c>
    </row>
    <row r="7463" spans="13:14" x14ac:dyDescent="0.2">
      <c r="M7463" s="16" t="s">
        <v>1462</v>
      </c>
      <c r="N7463" s="13">
        <v>1570.62</v>
      </c>
    </row>
    <row r="7464" spans="13:14" x14ac:dyDescent="0.2">
      <c r="M7464" s="16" t="s">
        <v>1462</v>
      </c>
      <c r="N7464" s="13">
        <v>1487.11</v>
      </c>
    </row>
    <row r="7465" spans="13:14" x14ac:dyDescent="0.2">
      <c r="M7465" s="16" t="s">
        <v>1462</v>
      </c>
      <c r="N7465" s="13">
        <v>1456.29</v>
      </c>
    </row>
    <row r="7466" spans="13:14" x14ac:dyDescent="0.2">
      <c r="M7466" s="16" t="s">
        <v>1461</v>
      </c>
      <c r="N7466" s="13">
        <v>3693.64</v>
      </c>
    </row>
    <row r="7467" spans="13:14" x14ac:dyDescent="0.2">
      <c r="M7467" s="16" t="s">
        <v>1461</v>
      </c>
      <c r="N7467" s="13">
        <v>870.65</v>
      </c>
    </row>
    <row r="7468" spans="13:14" x14ac:dyDescent="0.2">
      <c r="M7468" s="16" t="s">
        <v>1461</v>
      </c>
      <c r="N7468" s="13">
        <v>754</v>
      </c>
    </row>
    <row r="7469" spans="13:14" x14ac:dyDescent="0.2">
      <c r="M7469" s="16" t="s">
        <v>1459</v>
      </c>
      <c r="N7469" s="13">
        <v>4638.25</v>
      </c>
    </row>
    <row r="7470" spans="13:14" x14ac:dyDescent="0.2">
      <c r="M7470" s="16" t="s">
        <v>1461</v>
      </c>
      <c r="N7470" s="13">
        <v>834.52</v>
      </c>
    </row>
    <row r="7471" spans="13:14" x14ac:dyDescent="0.2">
      <c r="M7471" s="16" t="s">
        <v>1461</v>
      </c>
      <c r="N7471" s="13">
        <v>1133.1400000000001</v>
      </c>
    </row>
    <row r="7472" spans="13:14" x14ac:dyDescent="0.2">
      <c r="M7472" s="16" t="s">
        <v>1461</v>
      </c>
      <c r="N7472" s="13">
        <v>730.71</v>
      </c>
    </row>
    <row r="7473" spans="13:14" x14ac:dyDescent="0.2">
      <c r="M7473" s="16" t="s">
        <v>1461</v>
      </c>
      <c r="N7473" s="13">
        <v>874.4</v>
      </c>
    </row>
    <row r="7474" spans="13:14" x14ac:dyDescent="0.2">
      <c r="M7474" s="16" t="s">
        <v>1461</v>
      </c>
      <c r="N7474" s="13">
        <v>851.06</v>
      </c>
    </row>
    <row r="7475" spans="13:14" x14ac:dyDescent="0.2">
      <c r="M7475" s="16" t="s">
        <v>1462</v>
      </c>
      <c r="N7475" s="13">
        <v>1593.03</v>
      </c>
    </row>
    <row r="7476" spans="13:14" x14ac:dyDescent="0.2">
      <c r="M7476" s="16" t="s">
        <v>1462</v>
      </c>
      <c r="N7476" s="13">
        <v>1458.03</v>
      </c>
    </row>
    <row r="7477" spans="13:14" x14ac:dyDescent="0.2">
      <c r="M7477" s="16" t="s">
        <v>1561</v>
      </c>
      <c r="N7477" s="13">
        <v>3104.59</v>
      </c>
    </row>
    <row r="7478" spans="13:14" x14ac:dyDescent="0.2">
      <c r="M7478" s="16" t="s">
        <v>1461</v>
      </c>
      <c r="N7478" s="13">
        <v>593.98</v>
      </c>
    </row>
    <row r="7479" spans="13:14" x14ac:dyDescent="0.2">
      <c r="M7479" s="16" t="s">
        <v>1459</v>
      </c>
      <c r="N7479" s="13">
        <v>2538</v>
      </c>
    </row>
    <row r="7480" spans="13:14" x14ac:dyDescent="0.2">
      <c r="M7480" s="16" t="s">
        <v>1461</v>
      </c>
      <c r="N7480" s="13">
        <v>616.15</v>
      </c>
    </row>
    <row r="7481" spans="13:14" x14ac:dyDescent="0.2">
      <c r="M7481" s="16" t="s">
        <v>1461</v>
      </c>
      <c r="N7481" s="13">
        <v>625.32000000000005</v>
      </c>
    </row>
    <row r="7482" spans="13:14" x14ac:dyDescent="0.2">
      <c r="M7482" s="16" t="s">
        <v>1462</v>
      </c>
      <c r="N7482" s="13">
        <v>1360</v>
      </c>
    </row>
    <row r="7483" spans="13:14" x14ac:dyDescent="0.2">
      <c r="M7483" s="16" t="s">
        <v>1462</v>
      </c>
      <c r="N7483" s="13">
        <v>1244.1400000000001</v>
      </c>
    </row>
    <row r="7484" spans="13:14" x14ac:dyDescent="0.2">
      <c r="M7484" s="16" t="s">
        <v>1551</v>
      </c>
      <c r="N7484" s="13">
        <v>4750</v>
      </c>
    </row>
    <row r="7485" spans="13:14" x14ac:dyDescent="0.2">
      <c r="M7485" s="16" t="s">
        <v>1459</v>
      </c>
      <c r="N7485" s="13">
        <v>147.31</v>
      </c>
    </row>
    <row r="7486" spans="13:14" x14ac:dyDescent="0.2">
      <c r="M7486" s="16" t="s">
        <v>1462</v>
      </c>
      <c r="N7486" s="13">
        <v>5268.91</v>
      </c>
    </row>
    <row r="7487" spans="13:14" x14ac:dyDescent="0.2">
      <c r="M7487" s="16" t="s">
        <v>1462</v>
      </c>
      <c r="N7487" s="13">
        <v>1993.97</v>
      </c>
    </row>
    <row r="7488" spans="13:14" x14ac:dyDescent="0.2">
      <c r="M7488" s="16" t="s">
        <v>1462</v>
      </c>
      <c r="N7488" s="13">
        <v>3271.64</v>
      </c>
    </row>
    <row r="7489" spans="13:14" x14ac:dyDescent="0.2">
      <c r="M7489" s="16" t="s">
        <v>1462</v>
      </c>
      <c r="N7489" s="13">
        <v>1385.23</v>
      </c>
    </row>
    <row r="7490" spans="13:14" x14ac:dyDescent="0.2">
      <c r="M7490" s="16" t="s">
        <v>1462</v>
      </c>
      <c r="N7490" s="13">
        <v>1576.98</v>
      </c>
    </row>
    <row r="7491" spans="13:14" x14ac:dyDescent="0.2">
      <c r="M7491" s="16" t="s">
        <v>1461</v>
      </c>
      <c r="N7491" s="13">
        <v>450.5</v>
      </c>
    </row>
    <row r="7492" spans="13:14" x14ac:dyDescent="0.2">
      <c r="M7492" s="16" t="s">
        <v>1462</v>
      </c>
      <c r="N7492" s="13">
        <v>811.52</v>
      </c>
    </row>
    <row r="7493" spans="13:14" x14ac:dyDescent="0.2">
      <c r="M7493" s="16" t="s">
        <v>1462</v>
      </c>
      <c r="N7493" s="13">
        <v>493.22</v>
      </c>
    </row>
    <row r="7494" spans="13:14" x14ac:dyDescent="0.2">
      <c r="M7494" s="16" t="s">
        <v>1462</v>
      </c>
      <c r="N7494" s="13">
        <v>591.59</v>
      </c>
    </row>
    <row r="7495" spans="13:14" x14ac:dyDescent="0.2">
      <c r="M7495" s="16" t="s">
        <v>1462</v>
      </c>
      <c r="N7495" s="13">
        <v>944</v>
      </c>
    </row>
    <row r="7496" spans="13:14" x14ac:dyDescent="0.2">
      <c r="M7496" s="16" t="s">
        <v>1547</v>
      </c>
      <c r="N7496" s="13">
        <v>9250</v>
      </c>
    </row>
    <row r="7497" spans="13:14" x14ac:dyDescent="0.2">
      <c r="M7497" s="16" t="s">
        <v>1461</v>
      </c>
      <c r="N7497" s="13">
        <v>1094.79</v>
      </c>
    </row>
    <row r="7498" spans="13:14" x14ac:dyDescent="0.2">
      <c r="M7498" s="16" t="s">
        <v>1461</v>
      </c>
      <c r="N7498" s="13">
        <v>932.22</v>
      </c>
    </row>
    <row r="7499" spans="13:14" x14ac:dyDescent="0.2">
      <c r="M7499" s="16" t="s">
        <v>1461</v>
      </c>
      <c r="N7499" s="13">
        <v>1305.78</v>
      </c>
    </row>
    <row r="7500" spans="13:14" x14ac:dyDescent="0.2">
      <c r="M7500" s="16" t="s">
        <v>1494</v>
      </c>
      <c r="N7500" s="13">
        <v>1405.67</v>
      </c>
    </row>
    <row r="7501" spans="13:14" x14ac:dyDescent="0.2">
      <c r="M7501" s="16" t="s">
        <v>1524</v>
      </c>
      <c r="N7501" s="13">
        <v>6250</v>
      </c>
    </row>
    <row r="7502" spans="13:14" x14ac:dyDescent="0.2">
      <c r="M7502" s="16" t="s">
        <v>1462</v>
      </c>
      <c r="N7502" s="13">
        <v>3295.66</v>
      </c>
    </row>
    <row r="7503" spans="13:14" x14ac:dyDescent="0.2">
      <c r="M7503" s="16" t="s">
        <v>1464</v>
      </c>
      <c r="N7503" s="13">
        <v>2620.04</v>
      </c>
    </row>
    <row r="7504" spans="13:14" x14ac:dyDescent="0.2">
      <c r="M7504" s="16" t="s">
        <v>1462</v>
      </c>
      <c r="N7504" s="13">
        <v>616.1</v>
      </c>
    </row>
    <row r="7505" spans="13:14" x14ac:dyDescent="0.2">
      <c r="M7505" s="16" t="s">
        <v>1461</v>
      </c>
      <c r="N7505" s="13">
        <v>494.54</v>
      </c>
    </row>
    <row r="7506" spans="13:14" x14ac:dyDescent="0.2">
      <c r="M7506" s="16" t="s">
        <v>1464</v>
      </c>
      <c r="N7506" s="13">
        <v>848.48</v>
      </c>
    </row>
    <row r="7507" spans="13:14" x14ac:dyDescent="0.2">
      <c r="M7507" s="16" t="s">
        <v>1461</v>
      </c>
      <c r="N7507" s="13">
        <v>1017.38</v>
      </c>
    </row>
    <row r="7508" spans="13:14" x14ac:dyDescent="0.2">
      <c r="M7508" s="16" t="s">
        <v>1463</v>
      </c>
      <c r="N7508" s="13">
        <v>727.18</v>
      </c>
    </row>
    <row r="7509" spans="13:14" x14ac:dyDescent="0.2">
      <c r="M7509" s="16" t="s">
        <v>1461</v>
      </c>
      <c r="N7509" s="13">
        <v>473.95</v>
      </c>
    </row>
    <row r="7510" spans="13:14" x14ac:dyDescent="0.2">
      <c r="M7510" s="16" t="s">
        <v>1464</v>
      </c>
      <c r="N7510" s="13">
        <v>716.59</v>
      </c>
    </row>
    <row r="7511" spans="13:14" x14ac:dyDescent="0.2">
      <c r="M7511" s="16" t="s">
        <v>1462</v>
      </c>
      <c r="N7511" s="13">
        <v>3989.8</v>
      </c>
    </row>
    <row r="7512" spans="13:14" x14ac:dyDescent="0.2">
      <c r="M7512" s="16" t="s">
        <v>1461</v>
      </c>
      <c r="N7512" s="13">
        <v>699.63</v>
      </c>
    </row>
    <row r="7513" spans="13:14" x14ac:dyDescent="0.2">
      <c r="M7513" s="16" t="s">
        <v>1461</v>
      </c>
      <c r="N7513" s="13">
        <v>360.16</v>
      </c>
    </row>
    <row r="7514" spans="13:14" x14ac:dyDescent="0.2">
      <c r="M7514" s="16" t="s">
        <v>1464</v>
      </c>
      <c r="N7514" s="13">
        <v>608.20000000000005</v>
      </c>
    </row>
    <row r="7515" spans="13:14" x14ac:dyDescent="0.2">
      <c r="M7515" s="16" t="s">
        <v>1464</v>
      </c>
      <c r="N7515" s="13">
        <v>606.45000000000005</v>
      </c>
    </row>
    <row r="7516" spans="13:14" x14ac:dyDescent="0.2">
      <c r="M7516" s="16" t="s">
        <v>1462</v>
      </c>
      <c r="N7516" s="13">
        <v>1280.6199999999999</v>
      </c>
    </row>
    <row r="7517" spans="13:14" x14ac:dyDescent="0.2">
      <c r="M7517" s="16" t="s">
        <v>1464</v>
      </c>
      <c r="N7517" s="13">
        <v>1352.87</v>
      </c>
    </row>
    <row r="7518" spans="13:14" x14ac:dyDescent="0.2">
      <c r="M7518" s="16" t="s">
        <v>1462</v>
      </c>
      <c r="N7518" s="13">
        <v>333.44</v>
      </c>
    </row>
    <row r="7519" spans="13:14" x14ac:dyDescent="0.2">
      <c r="M7519" s="16" t="s">
        <v>1462</v>
      </c>
      <c r="N7519" s="13">
        <v>686.07</v>
      </c>
    </row>
    <row r="7520" spans="13:14" x14ac:dyDescent="0.2">
      <c r="M7520" s="16" t="s">
        <v>1460</v>
      </c>
      <c r="N7520" s="13">
        <v>858.6</v>
      </c>
    </row>
    <row r="7521" spans="13:14" x14ac:dyDescent="0.2">
      <c r="M7521" s="16" t="s">
        <v>1460</v>
      </c>
      <c r="N7521" s="13">
        <v>591.12</v>
      </c>
    </row>
    <row r="7522" spans="13:14" x14ac:dyDescent="0.2">
      <c r="M7522" s="16" t="s">
        <v>1460</v>
      </c>
      <c r="N7522" s="13">
        <v>1427.43</v>
      </c>
    </row>
    <row r="7523" spans="13:14" x14ac:dyDescent="0.2">
      <c r="M7523" s="16" t="s">
        <v>1460</v>
      </c>
      <c r="N7523" s="13">
        <v>782.61</v>
      </c>
    </row>
    <row r="7524" spans="13:14" x14ac:dyDescent="0.2">
      <c r="M7524" s="16" t="s">
        <v>1460</v>
      </c>
      <c r="N7524" s="13">
        <v>659.18</v>
      </c>
    </row>
    <row r="7525" spans="13:14" x14ac:dyDescent="0.2">
      <c r="M7525" s="16" t="s">
        <v>1460</v>
      </c>
      <c r="N7525" s="13">
        <v>1969.42</v>
      </c>
    </row>
    <row r="7526" spans="13:14" x14ac:dyDescent="0.2">
      <c r="M7526" s="16" t="s">
        <v>1459</v>
      </c>
      <c r="N7526" s="13">
        <v>728.16</v>
      </c>
    </row>
    <row r="7527" spans="13:14" x14ac:dyDescent="0.2">
      <c r="M7527" s="16" t="s">
        <v>1461</v>
      </c>
      <c r="N7527" s="13">
        <v>604.04</v>
      </c>
    </row>
    <row r="7528" spans="13:14" x14ac:dyDescent="0.2">
      <c r="M7528" s="16" t="s">
        <v>1462</v>
      </c>
      <c r="N7528" s="13">
        <v>1401.92</v>
      </c>
    </row>
    <row r="7529" spans="13:14" x14ac:dyDescent="0.2">
      <c r="M7529" s="16" t="s">
        <v>1462</v>
      </c>
      <c r="N7529" s="13">
        <v>1457.04</v>
      </c>
    </row>
    <row r="7530" spans="13:14" x14ac:dyDescent="0.2">
      <c r="M7530" s="16" t="s">
        <v>1462</v>
      </c>
      <c r="N7530" s="13">
        <v>1429.9</v>
      </c>
    </row>
    <row r="7531" spans="13:14" x14ac:dyDescent="0.2">
      <c r="M7531" s="16" t="s">
        <v>1461</v>
      </c>
      <c r="N7531" s="13">
        <v>1050</v>
      </c>
    </row>
    <row r="7532" spans="13:14" x14ac:dyDescent="0.2">
      <c r="M7532" s="16" t="s">
        <v>1498</v>
      </c>
      <c r="N7532" s="13">
        <v>6250</v>
      </c>
    </row>
    <row r="7533" spans="13:14" x14ac:dyDescent="0.2">
      <c r="M7533" s="16" t="s">
        <v>1461</v>
      </c>
      <c r="N7533" s="13">
        <v>545.32000000000005</v>
      </c>
    </row>
    <row r="7534" spans="13:14" x14ac:dyDescent="0.2">
      <c r="M7534" s="16" t="s">
        <v>1462</v>
      </c>
      <c r="N7534" s="13">
        <v>1447.1</v>
      </c>
    </row>
    <row r="7535" spans="13:14" x14ac:dyDescent="0.2">
      <c r="M7535" s="16" t="s">
        <v>1462</v>
      </c>
      <c r="N7535" s="13">
        <v>1348.78</v>
      </c>
    </row>
    <row r="7536" spans="13:14" x14ac:dyDescent="0.2">
      <c r="M7536" s="16" t="s">
        <v>1462</v>
      </c>
      <c r="N7536" s="13">
        <v>776.42</v>
      </c>
    </row>
    <row r="7537" spans="13:14" x14ac:dyDescent="0.2">
      <c r="M7537" s="16" t="s">
        <v>1462</v>
      </c>
      <c r="N7537" s="13">
        <v>776.42</v>
      </c>
    </row>
    <row r="7538" spans="13:14" x14ac:dyDescent="0.2">
      <c r="M7538" s="16" t="s">
        <v>1462</v>
      </c>
      <c r="N7538" s="13">
        <v>776.42</v>
      </c>
    </row>
    <row r="7539" spans="13:14" x14ac:dyDescent="0.2">
      <c r="M7539" s="16" t="s">
        <v>1462</v>
      </c>
      <c r="N7539" s="13">
        <v>776.42</v>
      </c>
    </row>
    <row r="7540" spans="13:14" x14ac:dyDescent="0.2">
      <c r="M7540" s="16" t="s">
        <v>1493</v>
      </c>
      <c r="N7540" s="13">
        <v>1027.6600000000001</v>
      </c>
    </row>
    <row r="7541" spans="13:14" x14ac:dyDescent="0.2">
      <c r="M7541" s="16" t="s">
        <v>1459</v>
      </c>
      <c r="N7541" s="13">
        <v>229.08</v>
      </c>
    </row>
    <row r="7542" spans="13:14" x14ac:dyDescent="0.2">
      <c r="M7542" s="16" t="s">
        <v>1495</v>
      </c>
      <c r="N7542" s="13">
        <v>5750</v>
      </c>
    </row>
    <row r="7543" spans="13:14" x14ac:dyDescent="0.2">
      <c r="M7543" s="16" t="s">
        <v>1485</v>
      </c>
      <c r="N7543" s="13">
        <v>570</v>
      </c>
    </row>
    <row r="7544" spans="13:14" x14ac:dyDescent="0.2">
      <c r="M7544" s="16" t="s">
        <v>1459</v>
      </c>
      <c r="N7544" s="13">
        <v>272</v>
      </c>
    </row>
    <row r="7545" spans="13:14" x14ac:dyDescent="0.2">
      <c r="M7545" s="16" t="s">
        <v>1464</v>
      </c>
      <c r="N7545" s="13">
        <v>512.37</v>
      </c>
    </row>
    <row r="7546" spans="13:14" x14ac:dyDescent="0.2">
      <c r="M7546" s="16" t="s">
        <v>1464</v>
      </c>
      <c r="N7546" s="13">
        <v>2604.64</v>
      </c>
    </row>
    <row r="7547" spans="13:14" x14ac:dyDescent="0.2">
      <c r="M7547" s="16" t="s">
        <v>1464</v>
      </c>
      <c r="N7547" s="13">
        <v>460.16</v>
      </c>
    </row>
    <row r="7548" spans="13:14" x14ac:dyDescent="0.2">
      <c r="M7548" s="16" t="s">
        <v>1464</v>
      </c>
      <c r="N7548" s="13">
        <v>864.5</v>
      </c>
    </row>
    <row r="7549" spans="13:14" x14ac:dyDescent="0.2">
      <c r="M7549" s="16" t="s">
        <v>1460</v>
      </c>
      <c r="N7549" s="13">
        <v>679.62</v>
      </c>
    </row>
    <row r="7550" spans="13:14" x14ac:dyDescent="0.2">
      <c r="M7550" s="16" t="s">
        <v>1464</v>
      </c>
      <c r="N7550" s="13">
        <v>415.7</v>
      </c>
    </row>
    <row r="7551" spans="13:14" x14ac:dyDescent="0.2">
      <c r="M7551" s="16" t="s">
        <v>1460</v>
      </c>
      <c r="N7551" s="13">
        <v>1083.0999999999999</v>
      </c>
    </row>
    <row r="7552" spans="13:14" x14ac:dyDescent="0.2">
      <c r="M7552" s="16" t="s">
        <v>1460</v>
      </c>
      <c r="N7552" s="13">
        <v>251.64</v>
      </c>
    </row>
    <row r="7553" spans="13:14" x14ac:dyDescent="0.2">
      <c r="M7553" s="16" t="s">
        <v>1460</v>
      </c>
      <c r="N7553" s="13">
        <v>1159.23</v>
      </c>
    </row>
    <row r="7554" spans="13:14" x14ac:dyDescent="0.2">
      <c r="M7554" s="16" t="s">
        <v>1464</v>
      </c>
      <c r="N7554" s="13">
        <v>1174.28</v>
      </c>
    </row>
    <row r="7555" spans="13:14" x14ac:dyDescent="0.2">
      <c r="M7555" s="16" t="s">
        <v>1460</v>
      </c>
      <c r="N7555" s="13">
        <v>1168.95</v>
      </c>
    </row>
    <row r="7556" spans="13:14" x14ac:dyDescent="0.2">
      <c r="M7556" s="16" t="s">
        <v>1464</v>
      </c>
      <c r="N7556" s="13">
        <v>1078</v>
      </c>
    </row>
    <row r="7557" spans="13:14" x14ac:dyDescent="0.2">
      <c r="M7557" s="16" t="s">
        <v>1460</v>
      </c>
      <c r="N7557" s="13">
        <v>1335.91</v>
      </c>
    </row>
    <row r="7558" spans="13:14" x14ac:dyDescent="0.2">
      <c r="M7558" s="16" t="s">
        <v>1464</v>
      </c>
      <c r="N7558" s="13">
        <v>1065.1600000000001</v>
      </c>
    </row>
    <row r="7559" spans="13:14" x14ac:dyDescent="0.2">
      <c r="M7559" s="16" t="s">
        <v>1464</v>
      </c>
      <c r="N7559" s="13">
        <v>2315.86</v>
      </c>
    </row>
    <row r="7560" spans="13:14" x14ac:dyDescent="0.2">
      <c r="M7560" s="16" t="s">
        <v>1462</v>
      </c>
      <c r="N7560" s="13">
        <v>1953.6</v>
      </c>
    </row>
    <row r="7561" spans="13:14" x14ac:dyDescent="0.2">
      <c r="M7561" s="16" t="s">
        <v>1462</v>
      </c>
      <c r="N7561" s="13">
        <v>1032.6600000000001</v>
      </c>
    </row>
    <row r="7562" spans="13:14" x14ac:dyDescent="0.2">
      <c r="M7562" s="16" t="s">
        <v>1462</v>
      </c>
      <c r="N7562" s="13">
        <v>813.87</v>
      </c>
    </row>
    <row r="7563" spans="13:14" x14ac:dyDescent="0.2">
      <c r="M7563" s="16" t="s">
        <v>1462</v>
      </c>
      <c r="N7563" s="13">
        <v>1182.31</v>
      </c>
    </row>
    <row r="7564" spans="13:14" x14ac:dyDescent="0.2">
      <c r="M7564" s="16" t="s">
        <v>1463</v>
      </c>
      <c r="N7564" s="13">
        <v>815</v>
      </c>
    </row>
    <row r="7565" spans="13:14" x14ac:dyDescent="0.2">
      <c r="M7565" s="16" t="s">
        <v>1462</v>
      </c>
      <c r="N7565" s="13">
        <v>1150</v>
      </c>
    </row>
    <row r="7566" spans="13:14" x14ac:dyDescent="0.2">
      <c r="M7566" s="16" t="s">
        <v>1462</v>
      </c>
      <c r="N7566" s="13">
        <v>3108.8</v>
      </c>
    </row>
    <row r="7567" spans="13:14" x14ac:dyDescent="0.2">
      <c r="M7567" s="16" t="s">
        <v>1462</v>
      </c>
      <c r="N7567" s="13">
        <v>1266.69</v>
      </c>
    </row>
    <row r="7568" spans="13:14" x14ac:dyDescent="0.2">
      <c r="M7568" s="16" t="s">
        <v>1460</v>
      </c>
      <c r="N7568" s="13">
        <v>1351.78</v>
      </c>
    </row>
    <row r="7569" spans="13:14" x14ac:dyDescent="0.2">
      <c r="M7569" s="16" t="s">
        <v>1460</v>
      </c>
      <c r="N7569" s="13">
        <v>480.5</v>
      </c>
    </row>
    <row r="7570" spans="13:14" x14ac:dyDescent="0.2">
      <c r="M7570" s="16" t="s">
        <v>1462</v>
      </c>
      <c r="N7570" s="13">
        <v>950.84</v>
      </c>
    </row>
    <row r="7571" spans="13:14" x14ac:dyDescent="0.2">
      <c r="M7571" s="16" t="s">
        <v>1462</v>
      </c>
      <c r="N7571" s="13">
        <v>2925.18</v>
      </c>
    </row>
    <row r="7572" spans="13:14" x14ac:dyDescent="0.2">
      <c r="M7572" s="16" t="s">
        <v>1462</v>
      </c>
      <c r="N7572" s="13">
        <v>1293.68</v>
      </c>
    </row>
    <row r="7573" spans="13:14" x14ac:dyDescent="0.2">
      <c r="M7573" s="16" t="s">
        <v>1461</v>
      </c>
      <c r="N7573" s="13">
        <v>578.24</v>
      </c>
    </row>
    <row r="7574" spans="13:14" x14ac:dyDescent="0.2">
      <c r="M7574" s="16" t="s">
        <v>1461</v>
      </c>
      <c r="N7574" s="13">
        <v>1890.41</v>
      </c>
    </row>
    <row r="7575" spans="13:14" x14ac:dyDescent="0.2">
      <c r="M7575" s="16" t="s">
        <v>1462</v>
      </c>
      <c r="N7575" s="13">
        <v>1112.97</v>
      </c>
    </row>
    <row r="7576" spans="13:14" x14ac:dyDescent="0.2">
      <c r="M7576" s="16" t="s">
        <v>1462</v>
      </c>
      <c r="N7576" s="13">
        <v>805.82</v>
      </c>
    </row>
    <row r="7577" spans="13:14" x14ac:dyDescent="0.2">
      <c r="M7577" s="16" t="s">
        <v>1462</v>
      </c>
      <c r="N7577" s="13">
        <v>1167.6600000000001</v>
      </c>
    </row>
    <row r="7578" spans="13:14" x14ac:dyDescent="0.2">
      <c r="M7578" s="16" t="s">
        <v>1462</v>
      </c>
      <c r="N7578" s="13">
        <v>692.99</v>
      </c>
    </row>
    <row r="7579" spans="13:14" x14ac:dyDescent="0.2">
      <c r="M7579" s="16" t="s">
        <v>1461</v>
      </c>
      <c r="N7579" s="13">
        <v>1958.63</v>
      </c>
    </row>
    <row r="7580" spans="13:14" x14ac:dyDescent="0.2">
      <c r="M7580" s="16" t="s">
        <v>1461</v>
      </c>
      <c r="N7580" s="13">
        <v>445.64</v>
      </c>
    </row>
    <row r="7581" spans="13:14" x14ac:dyDescent="0.2">
      <c r="M7581" s="16" t="s">
        <v>1462</v>
      </c>
      <c r="N7581" s="13">
        <v>1775.95</v>
      </c>
    </row>
    <row r="7582" spans="13:14" x14ac:dyDescent="0.2">
      <c r="M7582" s="16" t="s">
        <v>1462</v>
      </c>
      <c r="N7582" s="13">
        <v>1122.3800000000001</v>
      </c>
    </row>
    <row r="7583" spans="13:14" x14ac:dyDescent="0.2">
      <c r="M7583" s="16" t="s">
        <v>1462</v>
      </c>
      <c r="N7583" s="13">
        <v>880.89</v>
      </c>
    </row>
    <row r="7584" spans="13:14" x14ac:dyDescent="0.2">
      <c r="M7584" s="16" t="s">
        <v>1462</v>
      </c>
      <c r="N7584" s="13">
        <v>515.48</v>
      </c>
    </row>
    <row r="7585" spans="13:14" x14ac:dyDescent="0.2">
      <c r="M7585" s="16" t="s">
        <v>1462</v>
      </c>
      <c r="N7585" s="13">
        <v>1036.04</v>
      </c>
    </row>
    <row r="7586" spans="13:14" x14ac:dyDescent="0.2">
      <c r="M7586" s="16" t="s">
        <v>1462</v>
      </c>
      <c r="N7586" s="13">
        <v>1298.01</v>
      </c>
    </row>
    <row r="7587" spans="13:14" x14ac:dyDescent="0.2">
      <c r="M7587" s="16" t="s">
        <v>1462</v>
      </c>
      <c r="N7587" s="13">
        <v>2315.77</v>
      </c>
    </row>
    <row r="7588" spans="13:14" x14ac:dyDescent="0.2">
      <c r="M7588" s="16" t="s">
        <v>1460</v>
      </c>
      <c r="N7588" s="13">
        <v>1231.92</v>
      </c>
    </row>
    <row r="7589" spans="13:14" x14ac:dyDescent="0.2">
      <c r="M7589" s="16" t="s">
        <v>1462</v>
      </c>
      <c r="N7589" s="13">
        <v>3257.38</v>
      </c>
    </row>
    <row r="7590" spans="13:14" x14ac:dyDescent="0.2">
      <c r="M7590" s="16" t="s">
        <v>1460</v>
      </c>
      <c r="N7590" s="13">
        <v>714.76</v>
      </c>
    </row>
    <row r="7591" spans="13:14" x14ac:dyDescent="0.2">
      <c r="M7591" s="16" t="s">
        <v>1463</v>
      </c>
      <c r="N7591" s="13">
        <v>2108.8200000000002</v>
      </c>
    </row>
    <row r="7592" spans="13:14" x14ac:dyDescent="0.2">
      <c r="M7592" s="16" t="s">
        <v>1462</v>
      </c>
      <c r="N7592" s="13">
        <v>1159.6500000000001</v>
      </c>
    </row>
    <row r="7593" spans="13:14" x14ac:dyDescent="0.2">
      <c r="M7593" s="16" t="s">
        <v>1462</v>
      </c>
      <c r="N7593" s="13">
        <v>1454.85</v>
      </c>
    </row>
    <row r="7594" spans="13:14" x14ac:dyDescent="0.2">
      <c r="M7594" s="16" t="s">
        <v>1462</v>
      </c>
      <c r="N7594" s="13">
        <v>1464.61</v>
      </c>
    </row>
    <row r="7595" spans="13:14" x14ac:dyDescent="0.2">
      <c r="M7595" s="16" t="s">
        <v>1462</v>
      </c>
      <c r="N7595" s="13">
        <v>1565.01</v>
      </c>
    </row>
    <row r="7596" spans="13:14" x14ac:dyDescent="0.2">
      <c r="M7596" s="16" t="s">
        <v>1462</v>
      </c>
      <c r="N7596" s="13">
        <v>620.5</v>
      </c>
    </row>
    <row r="7597" spans="13:14" x14ac:dyDescent="0.2">
      <c r="M7597" s="16" t="s">
        <v>1460</v>
      </c>
      <c r="N7597" s="13">
        <v>406.3</v>
      </c>
    </row>
    <row r="7598" spans="13:14" x14ac:dyDescent="0.2">
      <c r="M7598" s="16" t="s">
        <v>1460</v>
      </c>
      <c r="N7598" s="13">
        <v>992.82</v>
      </c>
    </row>
    <row r="7599" spans="13:14" x14ac:dyDescent="0.2">
      <c r="M7599" s="16" t="s">
        <v>1621</v>
      </c>
      <c r="N7599" s="13">
        <v>14472</v>
      </c>
    </row>
    <row r="7600" spans="13:14" x14ac:dyDescent="0.2">
      <c r="M7600" s="16" t="s">
        <v>1462</v>
      </c>
      <c r="N7600" s="13">
        <v>1289.74</v>
      </c>
    </row>
    <row r="7601" spans="13:14" x14ac:dyDescent="0.2">
      <c r="M7601" s="16" t="s">
        <v>1462</v>
      </c>
      <c r="N7601" s="13">
        <v>1255.0899999999999</v>
      </c>
    </row>
    <row r="7602" spans="13:14" x14ac:dyDescent="0.2">
      <c r="M7602" s="16" t="s">
        <v>1462</v>
      </c>
      <c r="N7602" s="13">
        <v>663.33</v>
      </c>
    </row>
    <row r="7603" spans="13:14" x14ac:dyDescent="0.2">
      <c r="M7603" s="16" t="s">
        <v>1462</v>
      </c>
      <c r="N7603" s="13">
        <v>1368.62</v>
      </c>
    </row>
    <row r="7604" spans="13:14" x14ac:dyDescent="0.2">
      <c r="M7604" s="16" t="s">
        <v>1543</v>
      </c>
      <c r="N7604" s="13">
        <v>6000</v>
      </c>
    </row>
    <row r="7605" spans="13:14" x14ac:dyDescent="0.2">
      <c r="M7605" s="16" t="s">
        <v>1532</v>
      </c>
      <c r="N7605" s="13">
        <v>772.68</v>
      </c>
    </row>
    <row r="7606" spans="13:14" x14ac:dyDescent="0.2">
      <c r="M7606" s="16" t="s">
        <v>1460</v>
      </c>
      <c r="N7606" s="13">
        <v>948.91</v>
      </c>
    </row>
    <row r="7607" spans="13:14" x14ac:dyDescent="0.2">
      <c r="M7607" s="16" t="s">
        <v>1461</v>
      </c>
      <c r="N7607" s="13">
        <v>1311.52</v>
      </c>
    </row>
    <row r="7608" spans="13:14" x14ac:dyDescent="0.2">
      <c r="M7608" s="16" t="s">
        <v>1460</v>
      </c>
      <c r="N7608" s="13">
        <v>1232.29</v>
      </c>
    </row>
    <row r="7609" spans="13:14" x14ac:dyDescent="0.2">
      <c r="M7609" s="16" t="s">
        <v>1461</v>
      </c>
      <c r="N7609" s="13">
        <v>1147.49</v>
      </c>
    </row>
    <row r="7610" spans="13:14" x14ac:dyDescent="0.2">
      <c r="M7610" s="16" t="s">
        <v>1461</v>
      </c>
      <c r="N7610" s="13">
        <v>348.2</v>
      </c>
    </row>
    <row r="7611" spans="13:14" x14ac:dyDescent="0.2">
      <c r="M7611" s="16" t="s">
        <v>1461</v>
      </c>
      <c r="N7611" s="13">
        <v>980.64</v>
      </c>
    </row>
    <row r="7612" spans="13:14" x14ac:dyDescent="0.2">
      <c r="M7612" s="16" t="s">
        <v>1460</v>
      </c>
      <c r="N7612" s="13">
        <v>749.88</v>
      </c>
    </row>
    <row r="7613" spans="13:14" x14ac:dyDescent="0.2">
      <c r="M7613" s="16" t="s">
        <v>1460</v>
      </c>
      <c r="N7613" s="13">
        <v>816.9</v>
      </c>
    </row>
    <row r="7614" spans="13:14" x14ac:dyDescent="0.2">
      <c r="M7614" s="16" t="s">
        <v>1460</v>
      </c>
      <c r="N7614" s="13">
        <v>719.5</v>
      </c>
    </row>
    <row r="7615" spans="13:14" x14ac:dyDescent="0.2">
      <c r="M7615" s="16" t="s">
        <v>1461</v>
      </c>
      <c r="N7615" s="13">
        <v>693.27</v>
      </c>
    </row>
    <row r="7616" spans="13:14" x14ac:dyDescent="0.2">
      <c r="M7616" s="16" t="s">
        <v>1485</v>
      </c>
      <c r="N7616" s="13">
        <v>462.81</v>
      </c>
    </row>
    <row r="7617" spans="13:14" x14ac:dyDescent="0.2">
      <c r="M7617" s="16" t="s">
        <v>1459</v>
      </c>
      <c r="N7617" s="13">
        <v>185.71</v>
      </c>
    </row>
    <row r="7618" spans="13:14" x14ac:dyDescent="0.2">
      <c r="M7618" s="16" t="s">
        <v>1485</v>
      </c>
      <c r="N7618" s="13">
        <v>851.91</v>
      </c>
    </row>
    <row r="7619" spans="13:14" x14ac:dyDescent="0.2">
      <c r="M7619" s="16" t="s">
        <v>1462</v>
      </c>
      <c r="N7619" s="13">
        <v>1551.55</v>
      </c>
    </row>
    <row r="7620" spans="13:14" x14ac:dyDescent="0.2">
      <c r="M7620" s="16" t="s">
        <v>1462</v>
      </c>
      <c r="N7620" s="13">
        <v>2988.57</v>
      </c>
    </row>
    <row r="7621" spans="13:14" x14ac:dyDescent="0.2">
      <c r="M7621" s="16" t="s">
        <v>1459</v>
      </c>
      <c r="N7621" s="13">
        <v>552.02</v>
      </c>
    </row>
    <row r="7622" spans="13:14" x14ac:dyDescent="0.2">
      <c r="M7622" s="16" t="s">
        <v>1460</v>
      </c>
      <c r="N7622" s="13">
        <v>837.95</v>
      </c>
    </row>
    <row r="7623" spans="13:14" x14ac:dyDescent="0.2">
      <c r="M7623" s="16" t="s">
        <v>1460</v>
      </c>
      <c r="N7623" s="13">
        <v>365.23</v>
      </c>
    </row>
    <row r="7624" spans="13:14" x14ac:dyDescent="0.2">
      <c r="M7624" s="16" t="s">
        <v>1460</v>
      </c>
      <c r="N7624" s="13">
        <v>800.93</v>
      </c>
    </row>
    <row r="7625" spans="13:14" x14ac:dyDescent="0.2">
      <c r="M7625" s="16" t="s">
        <v>1463</v>
      </c>
      <c r="N7625" s="13">
        <v>807.22</v>
      </c>
    </row>
    <row r="7626" spans="13:14" x14ac:dyDescent="0.2">
      <c r="M7626" s="16" t="s">
        <v>1461</v>
      </c>
      <c r="N7626" s="13">
        <v>1917.24</v>
      </c>
    </row>
    <row r="7627" spans="13:14" x14ac:dyDescent="0.2">
      <c r="M7627" s="16" t="s">
        <v>1460</v>
      </c>
      <c r="N7627" s="13">
        <v>926.16</v>
      </c>
    </row>
    <row r="7628" spans="13:14" x14ac:dyDescent="0.2">
      <c r="M7628" s="16" t="s">
        <v>1460</v>
      </c>
      <c r="N7628" s="13">
        <v>1173.0899999999999</v>
      </c>
    </row>
    <row r="7629" spans="13:14" x14ac:dyDescent="0.2">
      <c r="M7629" s="16" t="s">
        <v>1462</v>
      </c>
      <c r="N7629" s="13">
        <v>1591.93</v>
      </c>
    </row>
    <row r="7630" spans="13:14" x14ac:dyDescent="0.2">
      <c r="M7630" s="16" t="s">
        <v>1462</v>
      </c>
      <c r="N7630" s="13">
        <v>3688.07</v>
      </c>
    </row>
    <row r="7631" spans="13:14" x14ac:dyDescent="0.2">
      <c r="M7631" s="16" t="s">
        <v>1462</v>
      </c>
      <c r="N7631" s="13">
        <v>403.22</v>
      </c>
    </row>
    <row r="7632" spans="13:14" x14ac:dyDescent="0.2">
      <c r="M7632" s="16" t="s">
        <v>1462</v>
      </c>
      <c r="N7632" s="13">
        <v>1376.52</v>
      </c>
    </row>
    <row r="7633" spans="13:14" x14ac:dyDescent="0.2">
      <c r="M7633" s="16" t="s">
        <v>1461</v>
      </c>
      <c r="N7633" s="13">
        <v>439.52</v>
      </c>
    </row>
    <row r="7634" spans="13:14" x14ac:dyDescent="0.2">
      <c r="M7634" s="16" t="s">
        <v>1462</v>
      </c>
      <c r="N7634" s="13">
        <v>968.6</v>
      </c>
    </row>
    <row r="7635" spans="13:14" x14ac:dyDescent="0.2">
      <c r="M7635" s="16" t="s">
        <v>1462</v>
      </c>
      <c r="N7635" s="13">
        <v>1049.02</v>
      </c>
    </row>
    <row r="7636" spans="13:14" x14ac:dyDescent="0.2">
      <c r="M7636" s="16" t="s">
        <v>1462</v>
      </c>
      <c r="N7636" s="13">
        <v>576.32000000000005</v>
      </c>
    </row>
    <row r="7637" spans="13:14" x14ac:dyDescent="0.2">
      <c r="M7637" s="16" t="s">
        <v>1462</v>
      </c>
      <c r="N7637" s="13">
        <v>595.22</v>
      </c>
    </row>
    <row r="7638" spans="13:14" x14ac:dyDescent="0.2">
      <c r="M7638" s="16" t="s">
        <v>1462</v>
      </c>
      <c r="N7638" s="13">
        <v>857.66</v>
      </c>
    </row>
    <row r="7639" spans="13:14" x14ac:dyDescent="0.2">
      <c r="M7639" s="16" t="s">
        <v>1462</v>
      </c>
      <c r="N7639" s="13">
        <v>1051.6600000000001</v>
      </c>
    </row>
    <row r="7640" spans="13:14" x14ac:dyDescent="0.2">
      <c r="M7640" s="16" t="s">
        <v>1462</v>
      </c>
      <c r="N7640" s="13">
        <v>732.16</v>
      </c>
    </row>
    <row r="7641" spans="13:14" x14ac:dyDescent="0.2">
      <c r="M7641" s="16" t="s">
        <v>1462</v>
      </c>
      <c r="N7641" s="13">
        <v>939.64</v>
      </c>
    </row>
    <row r="7642" spans="13:14" x14ac:dyDescent="0.2">
      <c r="M7642" s="16" t="s">
        <v>1462</v>
      </c>
      <c r="N7642" s="13">
        <v>573</v>
      </c>
    </row>
    <row r="7643" spans="13:14" x14ac:dyDescent="0.2">
      <c r="M7643" s="16" t="s">
        <v>1462</v>
      </c>
      <c r="N7643" s="13">
        <v>1181.17</v>
      </c>
    </row>
    <row r="7644" spans="13:14" x14ac:dyDescent="0.2">
      <c r="M7644" s="16" t="s">
        <v>1462</v>
      </c>
      <c r="N7644" s="13">
        <v>1579.29</v>
      </c>
    </row>
    <row r="7645" spans="13:14" x14ac:dyDescent="0.2">
      <c r="M7645" s="16" t="s">
        <v>1462</v>
      </c>
      <c r="N7645" s="13">
        <v>1292.58</v>
      </c>
    </row>
    <row r="7646" spans="13:14" x14ac:dyDescent="0.2">
      <c r="M7646" s="16" t="s">
        <v>1462</v>
      </c>
      <c r="N7646" s="13">
        <v>2053.85</v>
      </c>
    </row>
    <row r="7647" spans="13:14" x14ac:dyDescent="0.2">
      <c r="M7647" s="16" t="s">
        <v>1462</v>
      </c>
      <c r="N7647" s="13">
        <v>1129.6500000000001</v>
      </c>
    </row>
    <row r="7648" spans="13:14" x14ac:dyDescent="0.2">
      <c r="M7648" s="16" t="s">
        <v>1461</v>
      </c>
      <c r="N7648" s="13">
        <v>769.4</v>
      </c>
    </row>
    <row r="7649" spans="13:14" x14ac:dyDescent="0.2">
      <c r="M7649" s="16" t="s">
        <v>1461</v>
      </c>
      <c r="N7649" s="13">
        <v>1618.03</v>
      </c>
    </row>
    <row r="7650" spans="13:14" x14ac:dyDescent="0.2">
      <c r="M7650" s="16" t="s">
        <v>1461</v>
      </c>
      <c r="N7650" s="13">
        <v>690.24</v>
      </c>
    </row>
    <row r="7651" spans="13:14" x14ac:dyDescent="0.2">
      <c r="M7651" s="16" t="s">
        <v>1461</v>
      </c>
      <c r="N7651" s="13">
        <v>1419.68</v>
      </c>
    </row>
    <row r="7652" spans="13:14" x14ac:dyDescent="0.2">
      <c r="M7652" s="16" t="s">
        <v>1461</v>
      </c>
      <c r="N7652" s="13">
        <v>625</v>
      </c>
    </row>
    <row r="7653" spans="13:14" x14ac:dyDescent="0.2">
      <c r="M7653" s="16" t="s">
        <v>1461</v>
      </c>
      <c r="N7653" s="13">
        <v>1022.77</v>
      </c>
    </row>
    <row r="7654" spans="13:14" x14ac:dyDescent="0.2">
      <c r="M7654" s="16" t="s">
        <v>1461</v>
      </c>
      <c r="N7654" s="13">
        <v>160.62</v>
      </c>
    </row>
    <row r="7655" spans="13:14" x14ac:dyDescent="0.2">
      <c r="M7655" s="16" t="s">
        <v>1461</v>
      </c>
      <c r="N7655" s="13">
        <v>364</v>
      </c>
    </row>
    <row r="7656" spans="13:14" x14ac:dyDescent="0.2">
      <c r="M7656" s="16" t="s">
        <v>1461</v>
      </c>
      <c r="N7656" s="13">
        <v>641.12</v>
      </c>
    </row>
    <row r="7657" spans="13:14" x14ac:dyDescent="0.2">
      <c r="M7657" s="16" t="s">
        <v>1461</v>
      </c>
      <c r="N7657" s="13">
        <v>1122.53</v>
      </c>
    </row>
    <row r="7658" spans="13:14" x14ac:dyDescent="0.2">
      <c r="M7658" s="16" t="s">
        <v>1459</v>
      </c>
      <c r="N7658" s="13">
        <v>2890.03</v>
      </c>
    </row>
    <row r="7659" spans="13:14" x14ac:dyDescent="0.2">
      <c r="M7659" s="16" t="s">
        <v>1460</v>
      </c>
      <c r="N7659" s="13">
        <v>1483.65</v>
      </c>
    </row>
    <row r="7660" spans="13:14" x14ac:dyDescent="0.2">
      <c r="M7660" s="16" t="s">
        <v>1460</v>
      </c>
      <c r="N7660" s="13">
        <v>625</v>
      </c>
    </row>
    <row r="7661" spans="13:14" x14ac:dyDescent="0.2">
      <c r="M7661" s="16" t="s">
        <v>1462</v>
      </c>
      <c r="N7661" s="13">
        <v>2386.7800000000002</v>
      </c>
    </row>
    <row r="7662" spans="13:14" x14ac:dyDescent="0.2">
      <c r="M7662" s="16" t="s">
        <v>1463</v>
      </c>
      <c r="N7662" s="13">
        <v>1512.85</v>
      </c>
    </row>
    <row r="7663" spans="13:14" x14ac:dyDescent="0.2">
      <c r="M7663" s="16" t="s">
        <v>1578</v>
      </c>
      <c r="N7663" s="13">
        <v>160</v>
      </c>
    </row>
    <row r="7664" spans="13:14" x14ac:dyDescent="0.2">
      <c r="M7664" s="16" t="s">
        <v>1464</v>
      </c>
      <c r="N7664" s="13">
        <v>1117.33</v>
      </c>
    </row>
    <row r="7665" spans="13:14" x14ac:dyDescent="0.2">
      <c r="M7665" s="16" t="s">
        <v>1464</v>
      </c>
      <c r="N7665" s="13">
        <v>806.5</v>
      </c>
    </row>
    <row r="7666" spans="13:14" x14ac:dyDescent="0.2">
      <c r="M7666" s="16" t="s">
        <v>1464</v>
      </c>
      <c r="N7666" s="13">
        <v>649.25</v>
      </c>
    </row>
    <row r="7667" spans="13:14" x14ac:dyDescent="0.2">
      <c r="M7667" s="16" t="s">
        <v>1464</v>
      </c>
      <c r="N7667" s="13">
        <v>524.62</v>
      </c>
    </row>
    <row r="7668" spans="13:14" x14ac:dyDescent="0.2">
      <c r="M7668" s="16" t="s">
        <v>1464</v>
      </c>
      <c r="N7668" s="13">
        <v>195.49</v>
      </c>
    </row>
    <row r="7669" spans="13:14" x14ac:dyDescent="0.2">
      <c r="M7669" s="16" t="s">
        <v>1464</v>
      </c>
      <c r="N7669" s="13">
        <v>757.41</v>
      </c>
    </row>
    <row r="7670" spans="13:14" x14ac:dyDescent="0.2">
      <c r="M7670" s="16" t="s">
        <v>1461</v>
      </c>
      <c r="N7670" s="13">
        <v>984.4</v>
      </c>
    </row>
    <row r="7671" spans="13:14" x14ac:dyDescent="0.2">
      <c r="M7671" s="16" t="s">
        <v>1461</v>
      </c>
      <c r="N7671" s="13">
        <v>1049.27</v>
      </c>
    </row>
    <row r="7672" spans="13:14" x14ac:dyDescent="0.2">
      <c r="M7672" s="16" t="s">
        <v>1461</v>
      </c>
      <c r="N7672" s="13">
        <v>443.33</v>
      </c>
    </row>
    <row r="7673" spans="13:14" x14ac:dyDescent="0.2">
      <c r="M7673" s="16" t="s">
        <v>1461</v>
      </c>
      <c r="N7673" s="13">
        <v>1043.3499999999999</v>
      </c>
    </row>
    <row r="7674" spans="13:14" x14ac:dyDescent="0.2">
      <c r="M7674" s="16" t="s">
        <v>1459</v>
      </c>
      <c r="N7674" s="13">
        <v>615</v>
      </c>
    </row>
    <row r="7675" spans="13:14" x14ac:dyDescent="0.2">
      <c r="M7675" s="16" t="s">
        <v>1462</v>
      </c>
      <c r="N7675" s="13">
        <v>4080.47</v>
      </c>
    </row>
    <row r="7676" spans="13:14" x14ac:dyDescent="0.2">
      <c r="M7676" s="16" t="s">
        <v>1462</v>
      </c>
      <c r="N7676" s="13">
        <v>1154.77</v>
      </c>
    </row>
    <row r="7677" spans="13:14" x14ac:dyDescent="0.2">
      <c r="M7677" s="16" t="s">
        <v>1464</v>
      </c>
      <c r="N7677" s="13">
        <v>363.39</v>
      </c>
    </row>
    <row r="7678" spans="13:14" x14ac:dyDescent="0.2">
      <c r="M7678" s="16" t="s">
        <v>1464</v>
      </c>
      <c r="N7678" s="13">
        <v>1166.43</v>
      </c>
    </row>
    <row r="7679" spans="13:14" x14ac:dyDescent="0.2">
      <c r="M7679" s="16" t="s">
        <v>1464</v>
      </c>
      <c r="N7679" s="13">
        <v>924.17</v>
      </c>
    </row>
    <row r="7680" spans="13:14" x14ac:dyDescent="0.2">
      <c r="M7680" s="16" t="s">
        <v>1464</v>
      </c>
      <c r="N7680" s="13">
        <v>2003.42</v>
      </c>
    </row>
    <row r="7681" spans="13:14" x14ac:dyDescent="0.2">
      <c r="M7681" s="16" t="s">
        <v>1462</v>
      </c>
      <c r="N7681" s="13">
        <v>619.59</v>
      </c>
    </row>
    <row r="7682" spans="13:14" x14ac:dyDescent="0.2">
      <c r="M7682" s="16" t="s">
        <v>1459</v>
      </c>
      <c r="N7682" s="13">
        <v>1181.1300000000001</v>
      </c>
    </row>
    <row r="7683" spans="13:14" x14ac:dyDescent="0.2">
      <c r="M7683" s="16" t="s">
        <v>1459</v>
      </c>
      <c r="N7683" s="13">
        <v>152.22</v>
      </c>
    </row>
    <row r="7684" spans="13:14" x14ac:dyDescent="0.2">
      <c r="M7684" s="16" t="s">
        <v>1459</v>
      </c>
      <c r="N7684" s="13">
        <v>147.53</v>
      </c>
    </row>
    <row r="7685" spans="13:14" x14ac:dyDescent="0.2">
      <c r="M7685" s="16" t="s">
        <v>1462</v>
      </c>
      <c r="N7685" s="13">
        <v>6103.54</v>
      </c>
    </row>
    <row r="7686" spans="13:14" x14ac:dyDescent="0.2">
      <c r="M7686" s="16" t="s">
        <v>1461</v>
      </c>
      <c r="N7686" s="13">
        <v>677.26</v>
      </c>
    </row>
    <row r="7687" spans="13:14" x14ac:dyDescent="0.2">
      <c r="M7687" s="16" t="s">
        <v>1627</v>
      </c>
      <c r="N7687" s="13">
        <v>24078</v>
      </c>
    </row>
    <row r="7688" spans="13:14" x14ac:dyDescent="0.2">
      <c r="M7688" s="16" t="s">
        <v>1626</v>
      </c>
      <c r="N7688" s="13">
        <v>10758</v>
      </c>
    </row>
    <row r="7689" spans="13:14" x14ac:dyDescent="0.2">
      <c r="M7689" s="16" t="s">
        <v>1622</v>
      </c>
      <c r="N7689" s="13">
        <v>9420</v>
      </c>
    </row>
    <row r="7690" spans="13:14" x14ac:dyDescent="0.2">
      <c r="M7690" s="16" t="s">
        <v>1461</v>
      </c>
      <c r="N7690" s="13">
        <v>1240</v>
      </c>
    </row>
    <row r="7691" spans="13:14" x14ac:dyDescent="0.2">
      <c r="M7691" s="16" t="s">
        <v>1585</v>
      </c>
      <c r="N7691" s="13">
        <v>24791.09</v>
      </c>
    </row>
    <row r="7692" spans="13:14" x14ac:dyDescent="0.2">
      <c r="M7692" s="16" t="s">
        <v>1461</v>
      </c>
      <c r="N7692" s="13">
        <v>839.36</v>
      </c>
    </row>
    <row r="7693" spans="13:14" x14ac:dyDescent="0.2">
      <c r="M7693" s="16" t="s">
        <v>1461</v>
      </c>
      <c r="N7693" s="13">
        <v>593.73</v>
      </c>
    </row>
    <row r="7694" spans="13:14" x14ac:dyDescent="0.2">
      <c r="M7694" s="16" t="s">
        <v>1463</v>
      </c>
      <c r="N7694" s="13">
        <v>2012.92</v>
      </c>
    </row>
    <row r="7695" spans="13:14" x14ac:dyDescent="0.2">
      <c r="M7695" s="16" t="s">
        <v>1513</v>
      </c>
      <c r="N7695" s="13">
        <v>23926.33</v>
      </c>
    </row>
    <row r="7696" spans="13:14" x14ac:dyDescent="0.2">
      <c r="M7696" s="16" t="s">
        <v>1462</v>
      </c>
      <c r="N7696" s="13">
        <v>922.41</v>
      </c>
    </row>
    <row r="7697" spans="13:14" x14ac:dyDescent="0.2">
      <c r="M7697" s="16" t="s">
        <v>1462</v>
      </c>
      <c r="N7697" s="13">
        <v>803.72</v>
      </c>
    </row>
    <row r="7698" spans="13:14" x14ac:dyDescent="0.2">
      <c r="M7698" s="16" t="s">
        <v>1461</v>
      </c>
      <c r="N7698" s="13">
        <v>940.14</v>
      </c>
    </row>
    <row r="7699" spans="13:14" x14ac:dyDescent="0.2">
      <c r="M7699" s="16" t="s">
        <v>1462</v>
      </c>
      <c r="N7699" s="13">
        <v>5.4</v>
      </c>
    </row>
    <row r="7700" spans="13:14" x14ac:dyDescent="0.2">
      <c r="M7700" s="16" t="s">
        <v>1461</v>
      </c>
      <c r="N7700" s="13">
        <v>500.8</v>
      </c>
    </row>
    <row r="7701" spans="13:14" x14ac:dyDescent="0.2">
      <c r="M7701" s="16" t="s">
        <v>1464</v>
      </c>
      <c r="N7701" s="13">
        <v>841.07</v>
      </c>
    </row>
    <row r="7702" spans="13:14" x14ac:dyDescent="0.2">
      <c r="M7702" s="16" t="s">
        <v>1464</v>
      </c>
      <c r="N7702" s="13">
        <v>973.06</v>
      </c>
    </row>
    <row r="7703" spans="13:14" x14ac:dyDescent="0.2">
      <c r="M7703" s="16" t="s">
        <v>1462</v>
      </c>
      <c r="N7703" s="13">
        <v>1256.42</v>
      </c>
    </row>
    <row r="7704" spans="13:14" x14ac:dyDescent="0.2">
      <c r="M7704" s="16" t="s">
        <v>1535</v>
      </c>
      <c r="N7704" s="13">
        <v>10699.18</v>
      </c>
    </row>
    <row r="7705" spans="13:14" x14ac:dyDescent="0.2">
      <c r="M7705" s="16" t="s">
        <v>1631</v>
      </c>
      <c r="N7705" s="13">
        <v>13557</v>
      </c>
    </row>
    <row r="7706" spans="13:14" x14ac:dyDescent="0.2">
      <c r="M7706" s="16" t="s">
        <v>1460</v>
      </c>
      <c r="N7706" s="13">
        <v>1141.98</v>
      </c>
    </row>
    <row r="7707" spans="13:14" x14ac:dyDescent="0.2">
      <c r="M7707" s="16" t="s">
        <v>1462</v>
      </c>
      <c r="N7707" s="13">
        <v>3527.12</v>
      </c>
    </row>
    <row r="7708" spans="13:14" x14ac:dyDescent="0.2">
      <c r="M7708" s="16" t="s">
        <v>1460</v>
      </c>
      <c r="N7708" s="13">
        <v>41.58</v>
      </c>
    </row>
    <row r="7709" spans="13:14" x14ac:dyDescent="0.2">
      <c r="M7709" s="16" t="s">
        <v>1459</v>
      </c>
      <c r="N7709" s="13">
        <v>230.41</v>
      </c>
    </row>
    <row r="7710" spans="13:14" x14ac:dyDescent="0.2">
      <c r="M7710" s="16" t="s">
        <v>1461</v>
      </c>
      <c r="N7710" s="13">
        <v>1560.34</v>
      </c>
    </row>
    <row r="7711" spans="13:14" x14ac:dyDescent="0.2">
      <c r="M7711" s="16" t="s">
        <v>1461</v>
      </c>
      <c r="N7711" s="13">
        <v>932.56</v>
      </c>
    </row>
    <row r="7712" spans="13:14" x14ac:dyDescent="0.2">
      <c r="M7712" s="16" t="s">
        <v>1461</v>
      </c>
      <c r="N7712" s="13">
        <v>1022.56</v>
      </c>
    </row>
    <row r="7713" spans="13:14" x14ac:dyDescent="0.2">
      <c r="M7713" s="16" t="s">
        <v>1461</v>
      </c>
      <c r="N7713" s="13">
        <v>2542.36</v>
      </c>
    </row>
    <row r="7714" spans="13:14" x14ac:dyDescent="0.2">
      <c r="M7714" s="16" t="s">
        <v>1461</v>
      </c>
      <c r="N7714" s="13">
        <v>1289.3699999999999</v>
      </c>
    </row>
    <row r="7715" spans="13:14" x14ac:dyDescent="0.2">
      <c r="M7715" s="16" t="s">
        <v>1464</v>
      </c>
      <c r="N7715" s="13">
        <v>1076.69</v>
      </c>
    </row>
    <row r="7716" spans="13:14" x14ac:dyDescent="0.2">
      <c r="M7716" s="16" t="s">
        <v>1460</v>
      </c>
      <c r="N7716" s="13">
        <v>258.33999999999997</v>
      </c>
    </row>
    <row r="7717" spans="13:14" x14ac:dyDescent="0.2">
      <c r="M7717" s="16" t="s">
        <v>1460</v>
      </c>
      <c r="N7717" s="13">
        <v>727.03</v>
      </c>
    </row>
    <row r="7718" spans="13:14" x14ac:dyDescent="0.2">
      <c r="M7718" s="16" t="s">
        <v>1462</v>
      </c>
      <c r="N7718" s="13">
        <v>1339.27</v>
      </c>
    </row>
    <row r="7719" spans="13:14" x14ac:dyDescent="0.2">
      <c r="M7719" s="16" t="s">
        <v>1459</v>
      </c>
      <c r="N7719" s="13">
        <v>282.76</v>
      </c>
    </row>
    <row r="7720" spans="13:14" x14ac:dyDescent="0.2">
      <c r="M7720" s="16" t="s">
        <v>1462</v>
      </c>
      <c r="N7720" s="13">
        <v>378.6</v>
      </c>
    </row>
    <row r="7721" spans="13:14" x14ac:dyDescent="0.2">
      <c r="M7721" s="16" t="s">
        <v>1460</v>
      </c>
      <c r="N7721" s="13">
        <v>1120.6500000000001</v>
      </c>
    </row>
    <row r="7722" spans="13:14" x14ac:dyDescent="0.2">
      <c r="M7722" s="16" t="s">
        <v>1464</v>
      </c>
      <c r="N7722" s="13">
        <v>1023.92</v>
      </c>
    </row>
    <row r="7723" spans="13:14" x14ac:dyDescent="0.2">
      <c r="M7723" s="16" t="s">
        <v>1464</v>
      </c>
      <c r="N7723" s="13">
        <v>627.78</v>
      </c>
    </row>
    <row r="7724" spans="13:14" x14ac:dyDescent="0.2">
      <c r="M7724" s="16" t="s">
        <v>1464</v>
      </c>
      <c r="N7724" s="13">
        <v>633.64</v>
      </c>
    </row>
    <row r="7725" spans="13:14" x14ac:dyDescent="0.2">
      <c r="M7725" s="16" t="s">
        <v>1464</v>
      </c>
      <c r="N7725" s="13">
        <v>542.14</v>
      </c>
    </row>
    <row r="7726" spans="13:14" x14ac:dyDescent="0.2">
      <c r="M7726" s="16" t="s">
        <v>1464</v>
      </c>
      <c r="N7726" s="13">
        <v>1495.24</v>
      </c>
    </row>
    <row r="7727" spans="13:14" x14ac:dyDescent="0.2">
      <c r="M7727" s="16" t="s">
        <v>1464</v>
      </c>
      <c r="N7727" s="13">
        <v>1708.63</v>
      </c>
    </row>
    <row r="7728" spans="13:14" x14ac:dyDescent="0.2">
      <c r="M7728" s="16" t="s">
        <v>1464</v>
      </c>
      <c r="N7728" s="13">
        <v>736.45</v>
      </c>
    </row>
    <row r="7729" spans="13:14" x14ac:dyDescent="0.2">
      <c r="M7729" s="16" t="s">
        <v>1464</v>
      </c>
      <c r="N7729" s="13">
        <v>598.16999999999996</v>
      </c>
    </row>
    <row r="7730" spans="13:14" x14ac:dyDescent="0.2">
      <c r="M7730" s="16" t="s">
        <v>1464</v>
      </c>
      <c r="N7730" s="13">
        <v>817.68</v>
      </c>
    </row>
    <row r="7731" spans="13:14" x14ac:dyDescent="0.2">
      <c r="M7731" s="16" t="s">
        <v>1462</v>
      </c>
      <c r="N7731" s="13">
        <v>1538.69</v>
      </c>
    </row>
    <row r="7732" spans="13:14" x14ac:dyDescent="0.2">
      <c r="M7732" s="16" t="s">
        <v>1464</v>
      </c>
      <c r="N7732" s="13">
        <v>973.71</v>
      </c>
    </row>
    <row r="7733" spans="13:14" x14ac:dyDescent="0.2">
      <c r="M7733" s="16" t="s">
        <v>1464</v>
      </c>
      <c r="N7733" s="13">
        <v>689</v>
      </c>
    </row>
    <row r="7734" spans="13:14" x14ac:dyDescent="0.2">
      <c r="M7734" s="16" t="s">
        <v>1459</v>
      </c>
      <c r="N7734" s="13">
        <v>563.57000000000005</v>
      </c>
    </row>
    <row r="7735" spans="13:14" x14ac:dyDescent="0.2">
      <c r="M7735" s="16" t="s">
        <v>1459</v>
      </c>
      <c r="N7735" s="13">
        <v>1744.68</v>
      </c>
    </row>
    <row r="7736" spans="13:14" x14ac:dyDescent="0.2">
      <c r="M7736" s="16" t="s">
        <v>1549</v>
      </c>
      <c r="N7736" s="13">
        <v>2400</v>
      </c>
    </row>
    <row r="7737" spans="13:14" x14ac:dyDescent="0.2">
      <c r="M7737" s="16" t="s">
        <v>1464</v>
      </c>
      <c r="N7737" s="13">
        <v>676</v>
      </c>
    </row>
    <row r="7738" spans="13:14" x14ac:dyDescent="0.2">
      <c r="M7738" s="16" t="s">
        <v>1464</v>
      </c>
      <c r="N7738" s="13">
        <v>731.15</v>
      </c>
    </row>
    <row r="7739" spans="13:14" x14ac:dyDescent="0.2">
      <c r="M7739" s="16" t="s">
        <v>1462</v>
      </c>
      <c r="N7739" s="13">
        <v>1283.26</v>
      </c>
    </row>
    <row r="7740" spans="13:14" x14ac:dyDescent="0.2">
      <c r="M7740" s="16" t="s">
        <v>1462</v>
      </c>
      <c r="N7740" s="13">
        <v>1114.02</v>
      </c>
    </row>
    <row r="7741" spans="13:14" x14ac:dyDescent="0.2">
      <c r="M7741" s="16" t="s">
        <v>1486</v>
      </c>
      <c r="N7741" s="13">
        <v>20313.48</v>
      </c>
    </row>
    <row r="7742" spans="13:14" x14ac:dyDescent="0.2">
      <c r="M7742" s="16" t="s">
        <v>1462</v>
      </c>
      <c r="N7742" s="13">
        <v>1552.83</v>
      </c>
    </row>
    <row r="7743" spans="13:14" x14ac:dyDescent="0.2">
      <c r="M7743" s="16" t="s">
        <v>1464</v>
      </c>
      <c r="N7743" s="13">
        <v>687.18</v>
      </c>
    </row>
    <row r="7744" spans="13:14" x14ac:dyDescent="0.2">
      <c r="M7744" s="16" t="s">
        <v>1462</v>
      </c>
      <c r="N7744" s="13">
        <v>1320.17</v>
      </c>
    </row>
    <row r="7745" spans="13:14" x14ac:dyDescent="0.2">
      <c r="M7745" s="16" t="s">
        <v>1464</v>
      </c>
      <c r="N7745" s="13">
        <v>1012.6</v>
      </c>
    </row>
    <row r="7746" spans="13:14" x14ac:dyDescent="0.2">
      <c r="M7746" s="16" t="s">
        <v>1462</v>
      </c>
      <c r="N7746" s="13">
        <v>2461.52</v>
      </c>
    </row>
    <row r="7747" spans="13:14" x14ac:dyDescent="0.2">
      <c r="M7747" s="16" t="s">
        <v>1464</v>
      </c>
      <c r="N7747" s="13">
        <v>764.43</v>
      </c>
    </row>
    <row r="7748" spans="13:14" x14ac:dyDescent="0.2">
      <c r="M7748" s="16" t="s">
        <v>1464</v>
      </c>
      <c r="N7748" s="13">
        <v>368.49</v>
      </c>
    </row>
    <row r="7749" spans="13:14" x14ac:dyDescent="0.2">
      <c r="M7749" s="16" t="s">
        <v>1464</v>
      </c>
      <c r="N7749" s="13">
        <v>655.73</v>
      </c>
    </row>
    <row r="7750" spans="13:14" x14ac:dyDescent="0.2">
      <c r="M7750" s="16" t="s">
        <v>1464</v>
      </c>
      <c r="N7750" s="13">
        <v>725.35</v>
      </c>
    </row>
    <row r="7751" spans="13:14" x14ac:dyDescent="0.2">
      <c r="M7751" s="16" t="s">
        <v>1462</v>
      </c>
      <c r="N7751" s="13">
        <v>1219.75</v>
      </c>
    </row>
    <row r="7752" spans="13:14" x14ac:dyDescent="0.2">
      <c r="M7752" s="16" t="s">
        <v>1464</v>
      </c>
      <c r="N7752" s="13">
        <v>1001.98</v>
      </c>
    </row>
    <row r="7753" spans="13:14" x14ac:dyDescent="0.2">
      <c r="M7753" s="16" t="s">
        <v>1464</v>
      </c>
      <c r="N7753" s="13">
        <v>754.32</v>
      </c>
    </row>
    <row r="7754" spans="13:14" x14ac:dyDescent="0.2">
      <c r="M7754" s="16" t="s">
        <v>1464</v>
      </c>
      <c r="N7754" s="13">
        <v>998.95</v>
      </c>
    </row>
    <row r="7755" spans="13:14" x14ac:dyDescent="0.2">
      <c r="M7755" s="16" t="s">
        <v>1464</v>
      </c>
      <c r="N7755" s="13">
        <v>1696.26</v>
      </c>
    </row>
    <row r="7756" spans="13:14" x14ac:dyDescent="0.2">
      <c r="M7756" s="16" t="s">
        <v>1462</v>
      </c>
      <c r="N7756" s="13">
        <v>2989.28</v>
      </c>
    </row>
    <row r="7757" spans="13:14" x14ac:dyDescent="0.2">
      <c r="M7757" s="16" t="s">
        <v>1464</v>
      </c>
      <c r="N7757" s="13">
        <v>505.78</v>
      </c>
    </row>
    <row r="7758" spans="13:14" x14ac:dyDescent="0.2">
      <c r="M7758" s="16" t="s">
        <v>1464</v>
      </c>
      <c r="N7758" s="13">
        <v>612.88</v>
      </c>
    </row>
    <row r="7759" spans="13:14" x14ac:dyDescent="0.2">
      <c r="M7759" s="16" t="s">
        <v>1462</v>
      </c>
      <c r="N7759" s="13">
        <v>1489.72</v>
      </c>
    </row>
    <row r="7760" spans="13:14" x14ac:dyDescent="0.2">
      <c r="M7760" s="16" t="s">
        <v>1462</v>
      </c>
      <c r="N7760" s="13">
        <v>1123.58</v>
      </c>
    </row>
    <row r="7761" spans="13:14" x14ac:dyDescent="0.2">
      <c r="M7761" s="16" t="s">
        <v>1462</v>
      </c>
      <c r="N7761" s="13">
        <v>1150.95</v>
      </c>
    </row>
    <row r="7762" spans="13:14" x14ac:dyDescent="0.2">
      <c r="M7762" s="16" t="s">
        <v>1464</v>
      </c>
      <c r="N7762" s="13">
        <v>1019.66</v>
      </c>
    </row>
    <row r="7763" spans="13:14" x14ac:dyDescent="0.2">
      <c r="M7763" s="16" t="s">
        <v>1464</v>
      </c>
      <c r="N7763" s="13">
        <v>1230.1600000000001</v>
      </c>
    </row>
    <row r="7764" spans="13:14" x14ac:dyDescent="0.2">
      <c r="M7764" s="16" t="s">
        <v>1464</v>
      </c>
      <c r="N7764" s="13">
        <v>1036.71</v>
      </c>
    </row>
    <row r="7765" spans="13:14" x14ac:dyDescent="0.2">
      <c r="M7765" s="16" t="s">
        <v>1460</v>
      </c>
      <c r="N7765" s="13">
        <v>471.33</v>
      </c>
    </row>
    <row r="7766" spans="13:14" x14ac:dyDescent="0.2">
      <c r="M7766" s="16" t="s">
        <v>1464</v>
      </c>
      <c r="N7766" s="13">
        <v>1056.47</v>
      </c>
    </row>
    <row r="7767" spans="13:14" x14ac:dyDescent="0.2">
      <c r="M7767" s="16" t="s">
        <v>1460</v>
      </c>
      <c r="N7767" s="13">
        <v>138</v>
      </c>
    </row>
    <row r="7768" spans="13:14" x14ac:dyDescent="0.2">
      <c r="M7768" s="16" t="s">
        <v>1463</v>
      </c>
      <c r="N7768" s="13">
        <v>1153.24</v>
      </c>
    </row>
    <row r="7769" spans="13:14" x14ac:dyDescent="0.2">
      <c r="M7769" s="16" t="s">
        <v>1464</v>
      </c>
      <c r="N7769" s="13">
        <v>983.88</v>
      </c>
    </row>
    <row r="7770" spans="13:14" x14ac:dyDescent="0.2">
      <c r="M7770" s="16" t="s">
        <v>1462</v>
      </c>
      <c r="N7770" s="13">
        <v>2916.7</v>
      </c>
    </row>
    <row r="7771" spans="13:14" x14ac:dyDescent="0.2">
      <c r="M7771" s="16" t="s">
        <v>1464</v>
      </c>
      <c r="N7771" s="13">
        <v>960.28</v>
      </c>
    </row>
    <row r="7772" spans="13:14" x14ac:dyDescent="0.2">
      <c r="M7772" s="16" t="s">
        <v>1460</v>
      </c>
      <c r="N7772" s="13">
        <v>1039.3499999999999</v>
      </c>
    </row>
    <row r="7773" spans="13:14" x14ac:dyDescent="0.2">
      <c r="M7773" s="16" t="s">
        <v>1460</v>
      </c>
      <c r="N7773" s="13">
        <v>824.1</v>
      </c>
    </row>
    <row r="7774" spans="13:14" x14ac:dyDescent="0.2">
      <c r="M7774" s="16" t="s">
        <v>1462</v>
      </c>
      <c r="N7774" s="13">
        <v>380.95</v>
      </c>
    </row>
    <row r="7775" spans="13:14" x14ac:dyDescent="0.2">
      <c r="M7775" s="16" t="s">
        <v>1462</v>
      </c>
      <c r="N7775" s="13">
        <v>620.04</v>
      </c>
    </row>
    <row r="7776" spans="13:14" x14ac:dyDescent="0.2">
      <c r="M7776" s="16" t="s">
        <v>1462</v>
      </c>
      <c r="N7776" s="13">
        <v>1660.26</v>
      </c>
    </row>
    <row r="7777" spans="13:14" x14ac:dyDescent="0.2">
      <c r="M7777" s="16" t="s">
        <v>1462</v>
      </c>
      <c r="N7777" s="13">
        <v>819.42</v>
      </c>
    </row>
    <row r="7778" spans="13:14" x14ac:dyDescent="0.2">
      <c r="M7778" s="16" t="s">
        <v>1462</v>
      </c>
      <c r="N7778" s="13">
        <v>969.61</v>
      </c>
    </row>
    <row r="7779" spans="13:14" x14ac:dyDescent="0.2">
      <c r="M7779" s="16" t="s">
        <v>1462</v>
      </c>
      <c r="N7779" s="13">
        <v>2918.36</v>
      </c>
    </row>
    <row r="7780" spans="13:14" x14ac:dyDescent="0.2">
      <c r="M7780" s="16" t="s">
        <v>1462</v>
      </c>
      <c r="N7780" s="13">
        <v>452.6</v>
      </c>
    </row>
    <row r="7781" spans="13:14" x14ac:dyDescent="0.2">
      <c r="M7781" s="16" t="s">
        <v>1462</v>
      </c>
      <c r="N7781" s="13">
        <v>511</v>
      </c>
    </row>
    <row r="7782" spans="13:14" x14ac:dyDescent="0.2">
      <c r="M7782" s="16" t="s">
        <v>1462</v>
      </c>
      <c r="N7782" s="13">
        <v>3269.42</v>
      </c>
    </row>
    <row r="7783" spans="13:14" x14ac:dyDescent="0.2">
      <c r="M7783" s="16" t="s">
        <v>1462</v>
      </c>
      <c r="N7783" s="13">
        <v>933.4</v>
      </c>
    </row>
    <row r="7784" spans="13:14" x14ac:dyDescent="0.2">
      <c r="M7784" s="16" t="s">
        <v>1462</v>
      </c>
      <c r="N7784" s="13">
        <v>853.85</v>
      </c>
    </row>
    <row r="7785" spans="13:14" x14ac:dyDescent="0.2">
      <c r="M7785" s="16" t="s">
        <v>1462</v>
      </c>
      <c r="N7785" s="13">
        <v>3300.69</v>
      </c>
    </row>
    <row r="7786" spans="13:14" x14ac:dyDescent="0.2">
      <c r="M7786" s="16" t="s">
        <v>1462</v>
      </c>
      <c r="N7786" s="13">
        <v>1403</v>
      </c>
    </row>
    <row r="7787" spans="13:14" x14ac:dyDescent="0.2">
      <c r="M7787" s="16" t="s">
        <v>1461</v>
      </c>
      <c r="N7787" s="13">
        <v>579.53</v>
      </c>
    </row>
    <row r="7788" spans="13:14" x14ac:dyDescent="0.2">
      <c r="M7788" s="16" t="s">
        <v>1461</v>
      </c>
      <c r="N7788" s="13">
        <v>793.22</v>
      </c>
    </row>
    <row r="7789" spans="13:14" x14ac:dyDescent="0.2">
      <c r="M7789" s="16" t="s">
        <v>1462</v>
      </c>
      <c r="N7789" s="13">
        <v>1596.34</v>
      </c>
    </row>
    <row r="7790" spans="13:14" x14ac:dyDescent="0.2">
      <c r="M7790" s="16" t="s">
        <v>1462</v>
      </c>
      <c r="N7790" s="13">
        <v>1151.6500000000001</v>
      </c>
    </row>
    <row r="7791" spans="13:14" x14ac:dyDescent="0.2">
      <c r="M7791" s="16" t="s">
        <v>1462</v>
      </c>
      <c r="N7791" s="13">
        <v>931.71</v>
      </c>
    </row>
    <row r="7792" spans="13:14" x14ac:dyDescent="0.2">
      <c r="M7792" s="16" t="s">
        <v>1462</v>
      </c>
      <c r="N7792" s="13">
        <v>1324.3</v>
      </c>
    </row>
    <row r="7793" spans="13:14" x14ac:dyDescent="0.2">
      <c r="M7793" s="16" t="s">
        <v>1462</v>
      </c>
      <c r="N7793" s="13">
        <v>858.9</v>
      </c>
    </row>
    <row r="7794" spans="13:14" x14ac:dyDescent="0.2">
      <c r="M7794" s="16" t="s">
        <v>1462</v>
      </c>
      <c r="N7794" s="13">
        <v>1064.0899999999999</v>
      </c>
    </row>
    <row r="7795" spans="13:14" x14ac:dyDescent="0.2">
      <c r="M7795" s="16" t="s">
        <v>1462</v>
      </c>
      <c r="N7795" s="13">
        <v>1496.78</v>
      </c>
    </row>
    <row r="7796" spans="13:14" x14ac:dyDescent="0.2">
      <c r="M7796" s="16" t="s">
        <v>1464</v>
      </c>
      <c r="N7796" s="13">
        <v>632.15</v>
      </c>
    </row>
    <row r="7797" spans="13:14" x14ac:dyDescent="0.2">
      <c r="M7797" s="16" t="s">
        <v>1460</v>
      </c>
      <c r="N7797" s="13">
        <v>833.46</v>
      </c>
    </row>
    <row r="7798" spans="13:14" x14ac:dyDescent="0.2">
      <c r="M7798" s="16" t="s">
        <v>1461</v>
      </c>
      <c r="N7798" s="13">
        <v>1410.27</v>
      </c>
    </row>
    <row r="7799" spans="13:14" x14ac:dyDescent="0.2">
      <c r="M7799" s="16" t="s">
        <v>1461</v>
      </c>
      <c r="N7799" s="13">
        <v>928.05</v>
      </c>
    </row>
    <row r="7800" spans="13:14" x14ac:dyDescent="0.2">
      <c r="M7800" s="16" t="s">
        <v>1461</v>
      </c>
      <c r="N7800" s="13">
        <v>730.85</v>
      </c>
    </row>
    <row r="7801" spans="13:14" x14ac:dyDescent="0.2">
      <c r="M7801" s="16" t="s">
        <v>1461</v>
      </c>
      <c r="N7801" s="13">
        <v>1015.49</v>
      </c>
    </row>
    <row r="7802" spans="13:14" x14ac:dyDescent="0.2">
      <c r="M7802" s="16" t="s">
        <v>1480</v>
      </c>
      <c r="N7802" s="13">
        <v>2649.11</v>
      </c>
    </row>
    <row r="7803" spans="13:14" x14ac:dyDescent="0.2">
      <c r="M7803" s="16" t="s">
        <v>1461</v>
      </c>
      <c r="N7803" s="13">
        <v>468.59</v>
      </c>
    </row>
    <row r="7804" spans="13:14" x14ac:dyDescent="0.2">
      <c r="M7804" s="16" t="s">
        <v>1461</v>
      </c>
      <c r="N7804" s="13">
        <v>967.31</v>
      </c>
    </row>
    <row r="7805" spans="13:14" x14ac:dyDescent="0.2">
      <c r="M7805" s="16" t="s">
        <v>1625</v>
      </c>
      <c r="N7805" s="13">
        <v>160</v>
      </c>
    </row>
    <row r="7806" spans="13:14" x14ac:dyDescent="0.2">
      <c r="M7806" s="16" t="s">
        <v>1461</v>
      </c>
      <c r="N7806" s="13">
        <v>840.99</v>
      </c>
    </row>
    <row r="7807" spans="13:14" x14ac:dyDescent="0.2">
      <c r="M7807" s="16" t="s">
        <v>1461</v>
      </c>
      <c r="N7807" s="13">
        <v>554.70000000000005</v>
      </c>
    </row>
    <row r="7808" spans="13:14" x14ac:dyDescent="0.2">
      <c r="M7808" s="16" t="s">
        <v>1461</v>
      </c>
      <c r="N7808" s="13">
        <v>372.7</v>
      </c>
    </row>
    <row r="7809" spans="13:14" x14ac:dyDescent="0.2">
      <c r="M7809" s="16" t="s">
        <v>1462</v>
      </c>
      <c r="N7809" s="13">
        <v>2775.88</v>
      </c>
    </row>
    <row r="7810" spans="13:14" x14ac:dyDescent="0.2">
      <c r="M7810" s="16" t="s">
        <v>1461</v>
      </c>
      <c r="N7810" s="13">
        <v>372.7</v>
      </c>
    </row>
    <row r="7811" spans="13:14" x14ac:dyDescent="0.2">
      <c r="M7811" s="16" t="s">
        <v>1462</v>
      </c>
      <c r="N7811" s="13">
        <v>898.7</v>
      </c>
    </row>
    <row r="7812" spans="13:14" x14ac:dyDescent="0.2">
      <c r="M7812" s="16" t="s">
        <v>1461</v>
      </c>
      <c r="N7812" s="13">
        <v>918.84</v>
      </c>
    </row>
    <row r="7813" spans="13:14" x14ac:dyDescent="0.2">
      <c r="M7813" s="16" t="s">
        <v>1462</v>
      </c>
      <c r="N7813" s="13">
        <v>3705.98</v>
      </c>
    </row>
    <row r="7814" spans="13:14" x14ac:dyDescent="0.2">
      <c r="M7814" s="16" t="s">
        <v>1462</v>
      </c>
      <c r="N7814" s="13">
        <v>2943.9</v>
      </c>
    </row>
    <row r="7815" spans="13:14" x14ac:dyDescent="0.2">
      <c r="M7815" s="16" t="s">
        <v>1624</v>
      </c>
      <c r="N7815" s="13">
        <v>872.77</v>
      </c>
    </row>
    <row r="7816" spans="13:14" x14ac:dyDescent="0.2">
      <c r="M7816" s="16" t="s">
        <v>1460</v>
      </c>
      <c r="N7816" s="13">
        <v>2125</v>
      </c>
    </row>
    <row r="7817" spans="13:14" x14ac:dyDescent="0.2">
      <c r="M7817" s="16" t="s">
        <v>1460</v>
      </c>
      <c r="N7817" s="13">
        <v>1169.3800000000001</v>
      </c>
    </row>
    <row r="7818" spans="13:14" x14ac:dyDescent="0.2">
      <c r="M7818" s="16" t="s">
        <v>1460</v>
      </c>
      <c r="N7818" s="13">
        <v>841.12</v>
      </c>
    </row>
    <row r="7819" spans="13:14" x14ac:dyDescent="0.2">
      <c r="M7819" s="16" t="s">
        <v>1460</v>
      </c>
      <c r="N7819" s="13">
        <v>1152.01</v>
      </c>
    </row>
    <row r="7820" spans="13:14" x14ac:dyDescent="0.2">
      <c r="M7820" s="16" t="s">
        <v>1594</v>
      </c>
      <c r="N7820" s="13">
        <v>24909.42</v>
      </c>
    </row>
    <row r="7821" spans="13:14" x14ac:dyDescent="0.2">
      <c r="M7821" s="16" t="s">
        <v>1461</v>
      </c>
      <c r="N7821" s="13">
        <v>120.17</v>
      </c>
    </row>
    <row r="7822" spans="13:14" x14ac:dyDescent="0.2">
      <c r="M7822" s="16" t="s">
        <v>1461</v>
      </c>
      <c r="N7822" s="13">
        <v>532.1</v>
      </c>
    </row>
    <row r="7823" spans="13:14" x14ac:dyDescent="0.2">
      <c r="M7823" s="16" t="s">
        <v>1462</v>
      </c>
      <c r="N7823" s="13">
        <v>1159.6600000000001</v>
      </c>
    </row>
    <row r="7824" spans="13:14" x14ac:dyDescent="0.2">
      <c r="M7824" s="16" t="s">
        <v>1462</v>
      </c>
      <c r="N7824" s="13">
        <v>1314.76</v>
      </c>
    </row>
    <row r="7825" spans="13:14" x14ac:dyDescent="0.2">
      <c r="M7825" s="16" t="s">
        <v>1464</v>
      </c>
      <c r="N7825" s="13">
        <v>234.22</v>
      </c>
    </row>
    <row r="7826" spans="13:14" x14ac:dyDescent="0.2">
      <c r="M7826" s="16" t="s">
        <v>1628</v>
      </c>
      <c r="N7826" s="13">
        <v>410.07</v>
      </c>
    </row>
    <row r="7827" spans="13:14" x14ac:dyDescent="0.2">
      <c r="M7827" s="16" t="s">
        <v>1463</v>
      </c>
      <c r="N7827" s="13">
        <v>494.23</v>
      </c>
    </row>
    <row r="7828" spans="13:14" x14ac:dyDescent="0.2">
      <c r="M7828" s="16" t="s">
        <v>1459</v>
      </c>
      <c r="N7828" s="13">
        <v>2988.21</v>
      </c>
    </row>
    <row r="7829" spans="13:14" x14ac:dyDescent="0.2">
      <c r="M7829" s="16" t="s">
        <v>1461</v>
      </c>
      <c r="N7829" s="13">
        <v>1435.16</v>
      </c>
    </row>
    <row r="7830" spans="13:14" x14ac:dyDescent="0.2">
      <c r="M7830" s="16" t="s">
        <v>1461</v>
      </c>
      <c r="N7830" s="13">
        <v>3600.5</v>
      </c>
    </row>
    <row r="7831" spans="13:14" x14ac:dyDescent="0.2">
      <c r="M7831" s="16" t="s">
        <v>1461</v>
      </c>
      <c r="N7831" s="13">
        <v>1126.05</v>
      </c>
    </row>
    <row r="7832" spans="13:14" x14ac:dyDescent="0.2">
      <c r="M7832" s="16" t="s">
        <v>1462</v>
      </c>
      <c r="N7832" s="13">
        <v>1704.6</v>
      </c>
    </row>
    <row r="7833" spans="13:14" x14ac:dyDescent="0.2">
      <c r="M7833" s="16" t="s">
        <v>1462</v>
      </c>
      <c r="N7833" s="13">
        <v>4381.68</v>
      </c>
    </row>
    <row r="7834" spans="13:14" x14ac:dyDescent="0.2">
      <c r="M7834" s="16" t="s">
        <v>1461</v>
      </c>
      <c r="N7834" s="13">
        <v>279.98</v>
      </c>
    </row>
    <row r="7835" spans="13:14" x14ac:dyDescent="0.2">
      <c r="M7835" s="16" t="s">
        <v>1462</v>
      </c>
      <c r="N7835" s="13">
        <v>1347.66</v>
      </c>
    </row>
    <row r="7836" spans="13:14" x14ac:dyDescent="0.2">
      <c r="M7836" s="16" t="s">
        <v>1461</v>
      </c>
      <c r="N7836" s="13">
        <v>2683.98</v>
      </c>
    </row>
    <row r="7837" spans="13:14" x14ac:dyDescent="0.2">
      <c r="M7837" s="16" t="s">
        <v>1461</v>
      </c>
      <c r="N7837" s="13">
        <v>4317.3500000000004</v>
      </c>
    </row>
    <row r="7838" spans="13:14" x14ac:dyDescent="0.2">
      <c r="M7838" s="16" t="s">
        <v>1462</v>
      </c>
      <c r="N7838" s="13">
        <v>1778.99</v>
      </c>
    </row>
    <row r="7839" spans="13:14" x14ac:dyDescent="0.2">
      <c r="M7839" s="16" t="s">
        <v>1459</v>
      </c>
      <c r="N7839" s="13">
        <v>1128.32</v>
      </c>
    </row>
    <row r="7840" spans="13:14" x14ac:dyDescent="0.2">
      <c r="M7840" s="16" t="s">
        <v>1464</v>
      </c>
      <c r="N7840" s="13">
        <v>443.53</v>
      </c>
    </row>
    <row r="7841" spans="13:14" x14ac:dyDescent="0.2">
      <c r="M7841" s="16" t="s">
        <v>1464</v>
      </c>
      <c r="N7841" s="13">
        <v>1313.03</v>
      </c>
    </row>
    <row r="7842" spans="13:14" x14ac:dyDescent="0.2">
      <c r="M7842" s="16" t="s">
        <v>1464</v>
      </c>
      <c r="N7842" s="13">
        <v>1026.72</v>
      </c>
    </row>
    <row r="7843" spans="13:14" x14ac:dyDescent="0.2">
      <c r="M7843" s="16" t="s">
        <v>1460</v>
      </c>
      <c r="N7843" s="13">
        <v>713.34</v>
      </c>
    </row>
    <row r="7844" spans="13:14" x14ac:dyDescent="0.2">
      <c r="M7844" s="16" t="s">
        <v>1460</v>
      </c>
      <c r="N7844" s="13">
        <v>2461.06</v>
      </c>
    </row>
    <row r="7845" spans="13:14" x14ac:dyDescent="0.2">
      <c r="M7845" s="16" t="s">
        <v>1462</v>
      </c>
      <c r="N7845" s="13">
        <v>229.63</v>
      </c>
    </row>
    <row r="7846" spans="13:14" x14ac:dyDescent="0.2">
      <c r="M7846" s="16" t="s">
        <v>1464</v>
      </c>
      <c r="N7846" s="13">
        <v>3.84</v>
      </c>
    </row>
    <row r="7847" spans="13:14" x14ac:dyDescent="0.2">
      <c r="M7847" s="16" t="s">
        <v>1462</v>
      </c>
      <c r="N7847" s="13">
        <v>430.22</v>
      </c>
    </row>
    <row r="7848" spans="13:14" x14ac:dyDescent="0.2">
      <c r="M7848" s="16" t="s">
        <v>1464</v>
      </c>
      <c r="N7848" s="13">
        <v>61.2</v>
      </c>
    </row>
    <row r="7849" spans="13:14" x14ac:dyDescent="0.2">
      <c r="M7849" s="16" t="s">
        <v>1464</v>
      </c>
      <c r="N7849" s="13">
        <v>1024.0999999999999</v>
      </c>
    </row>
    <row r="7850" spans="13:14" x14ac:dyDescent="0.2">
      <c r="M7850" s="16" t="s">
        <v>1460</v>
      </c>
      <c r="N7850" s="13">
        <v>1275.77</v>
      </c>
    </row>
    <row r="7851" spans="13:14" x14ac:dyDescent="0.2">
      <c r="M7851" s="16" t="s">
        <v>1460</v>
      </c>
      <c r="N7851" s="13">
        <v>1301.6300000000001</v>
      </c>
    </row>
    <row r="7852" spans="13:14" x14ac:dyDescent="0.2">
      <c r="M7852" s="16" t="s">
        <v>1464</v>
      </c>
      <c r="N7852" s="13">
        <v>994.95</v>
      </c>
    </row>
    <row r="7853" spans="13:14" x14ac:dyDescent="0.2">
      <c r="M7853" s="16" t="s">
        <v>1462</v>
      </c>
      <c r="N7853" s="13">
        <v>845.21</v>
      </c>
    </row>
    <row r="7854" spans="13:14" x14ac:dyDescent="0.2">
      <c r="M7854" s="16" t="s">
        <v>1462</v>
      </c>
      <c r="N7854" s="13">
        <v>832.45</v>
      </c>
    </row>
    <row r="7855" spans="13:14" x14ac:dyDescent="0.2">
      <c r="M7855" s="16" t="s">
        <v>1462</v>
      </c>
      <c r="N7855" s="13">
        <v>729.45</v>
      </c>
    </row>
    <row r="7856" spans="13:14" x14ac:dyDescent="0.2">
      <c r="M7856" s="16" t="s">
        <v>1464</v>
      </c>
      <c r="N7856" s="13">
        <v>862.86</v>
      </c>
    </row>
    <row r="7857" spans="13:14" x14ac:dyDescent="0.2">
      <c r="M7857" s="16" t="s">
        <v>1461</v>
      </c>
      <c r="N7857" s="13">
        <v>909.02</v>
      </c>
    </row>
    <row r="7858" spans="13:14" x14ac:dyDescent="0.2">
      <c r="M7858" s="16" t="s">
        <v>1461</v>
      </c>
      <c r="N7858" s="13">
        <v>1309.6199999999999</v>
      </c>
    </row>
    <row r="7859" spans="13:14" x14ac:dyDescent="0.2">
      <c r="M7859" s="16" t="s">
        <v>1461</v>
      </c>
      <c r="N7859" s="13">
        <v>2955.86</v>
      </c>
    </row>
    <row r="7860" spans="13:14" x14ac:dyDescent="0.2">
      <c r="M7860" s="16" t="s">
        <v>1462</v>
      </c>
      <c r="N7860" s="13">
        <v>1268.3</v>
      </c>
    </row>
    <row r="7861" spans="13:14" x14ac:dyDescent="0.2">
      <c r="M7861" s="16" t="s">
        <v>1464</v>
      </c>
      <c r="N7861" s="13">
        <v>1369.03</v>
      </c>
    </row>
    <row r="7862" spans="13:14" x14ac:dyDescent="0.2">
      <c r="M7862" s="16" t="s">
        <v>1464</v>
      </c>
      <c r="N7862" s="13">
        <v>355.2</v>
      </c>
    </row>
    <row r="7863" spans="13:14" x14ac:dyDescent="0.2">
      <c r="M7863" s="16" t="s">
        <v>1462</v>
      </c>
      <c r="N7863" s="13">
        <v>4456.99</v>
      </c>
    </row>
    <row r="7864" spans="13:14" x14ac:dyDescent="0.2">
      <c r="M7864" s="16" t="s">
        <v>1461</v>
      </c>
      <c r="N7864" s="13">
        <v>567.53</v>
      </c>
    </row>
    <row r="7865" spans="13:14" x14ac:dyDescent="0.2">
      <c r="M7865" s="16" t="s">
        <v>1461</v>
      </c>
      <c r="N7865" s="13">
        <v>1095.52</v>
      </c>
    </row>
    <row r="7866" spans="13:14" x14ac:dyDescent="0.2">
      <c r="M7866" s="16" t="s">
        <v>1581</v>
      </c>
      <c r="N7866" s="13">
        <v>687.81</v>
      </c>
    </row>
    <row r="7867" spans="13:14" x14ac:dyDescent="0.2">
      <c r="M7867" s="16" t="s">
        <v>1461</v>
      </c>
      <c r="N7867" s="13">
        <v>586.37</v>
      </c>
    </row>
    <row r="7868" spans="13:14" x14ac:dyDescent="0.2">
      <c r="M7868" s="16" t="s">
        <v>1464</v>
      </c>
      <c r="N7868" s="13">
        <v>1042.0899999999999</v>
      </c>
    </row>
    <row r="7869" spans="13:14" x14ac:dyDescent="0.2">
      <c r="M7869" s="16" t="s">
        <v>1460</v>
      </c>
      <c r="N7869" s="13">
        <v>332.44</v>
      </c>
    </row>
    <row r="7870" spans="13:14" x14ac:dyDescent="0.2">
      <c r="M7870" s="16" t="s">
        <v>1462</v>
      </c>
      <c r="N7870" s="13">
        <v>749.21</v>
      </c>
    </row>
    <row r="7871" spans="13:14" x14ac:dyDescent="0.2">
      <c r="M7871" s="16" t="s">
        <v>1460</v>
      </c>
      <c r="N7871" s="13">
        <v>561.09</v>
      </c>
    </row>
    <row r="7872" spans="13:14" x14ac:dyDescent="0.2">
      <c r="M7872" s="16" t="s">
        <v>1461</v>
      </c>
      <c r="N7872" s="13">
        <v>846.12</v>
      </c>
    </row>
    <row r="7873" spans="13:14" x14ac:dyDescent="0.2">
      <c r="M7873" s="16" t="s">
        <v>1577</v>
      </c>
      <c r="N7873" s="13">
        <v>632.24</v>
      </c>
    </row>
    <row r="7874" spans="13:14" x14ac:dyDescent="0.2">
      <c r="M7874" s="16" t="s">
        <v>1459</v>
      </c>
      <c r="N7874" s="13">
        <v>523.55999999999995</v>
      </c>
    </row>
    <row r="7875" spans="13:14" x14ac:dyDescent="0.2">
      <c r="M7875" s="16" t="s">
        <v>1462</v>
      </c>
      <c r="N7875" s="13">
        <v>1145.0999999999999</v>
      </c>
    </row>
    <row r="7876" spans="13:14" x14ac:dyDescent="0.2">
      <c r="M7876" s="16" t="s">
        <v>1462</v>
      </c>
      <c r="N7876" s="13">
        <v>953.69</v>
      </c>
    </row>
    <row r="7877" spans="13:14" x14ac:dyDescent="0.2">
      <c r="M7877" s="16" t="s">
        <v>1461</v>
      </c>
      <c r="N7877" s="13">
        <v>458.94</v>
      </c>
    </row>
    <row r="7878" spans="13:14" x14ac:dyDescent="0.2">
      <c r="M7878" s="16" t="s">
        <v>1461</v>
      </c>
      <c r="N7878" s="13">
        <v>1104.49</v>
      </c>
    </row>
    <row r="7879" spans="13:14" x14ac:dyDescent="0.2">
      <c r="M7879" s="16" t="s">
        <v>1461</v>
      </c>
      <c r="N7879" s="13">
        <v>623.78</v>
      </c>
    </row>
    <row r="7880" spans="13:14" x14ac:dyDescent="0.2">
      <c r="M7880" s="16" t="s">
        <v>1604</v>
      </c>
      <c r="N7880" s="13">
        <v>989.92</v>
      </c>
    </row>
    <row r="7881" spans="13:14" x14ac:dyDescent="0.2">
      <c r="M7881" s="16" t="s">
        <v>1459</v>
      </c>
      <c r="N7881" s="13">
        <v>355.95</v>
      </c>
    </row>
    <row r="7882" spans="13:14" x14ac:dyDescent="0.2">
      <c r="M7882" s="16" t="s">
        <v>1459</v>
      </c>
      <c r="N7882" s="13">
        <v>355.95</v>
      </c>
    </row>
    <row r="7883" spans="13:14" x14ac:dyDescent="0.2">
      <c r="M7883" s="16" t="s">
        <v>1459</v>
      </c>
      <c r="N7883" s="13">
        <v>254.25</v>
      </c>
    </row>
    <row r="7884" spans="13:14" x14ac:dyDescent="0.2">
      <c r="M7884" s="16" t="s">
        <v>1461</v>
      </c>
      <c r="N7884" s="13">
        <v>1674</v>
      </c>
    </row>
    <row r="7885" spans="13:14" x14ac:dyDescent="0.2">
      <c r="M7885" s="16" t="s">
        <v>1461</v>
      </c>
      <c r="N7885" s="13">
        <v>1195.05</v>
      </c>
    </row>
    <row r="7886" spans="13:14" x14ac:dyDescent="0.2">
      <c r="M7886" s="16" t="s">
        <v>1461</v>
      </c>
      <c r="N7886" s="13">
        <v>1803.24</v>
      </c>
    </row>
    <row r="7887" spans="13:14" x14ac:dyDescent="0.2">
      <c r="M7887" s="16" t="s">
        <v>1462</v>
      </c>
      <c r="N7887" s="13">
        <v>3013.31</v>
      </c>
    </row>
    <row r="7888" spans="13:14" x14ac:dyDescent="0.2">
      <c r="M7888" s="16" t="s">
        <v>1464</v>
      </c>
      <c r="N7888" s="13">
        <v>849.62</v>
      </c>
    </row>
    <row r="7889" spans="13:14" x14ac:dyDescent="0.2">
      <c r="M7889" s="16" t="s">
        <v>1607</v>
      </c>
      <c r="N7889" s="13">
        <v>756.8</v>
      </c>
    </row>
    <row r="7890" spans="13:14" x14ac:dyDescent="0.2">
      <c r="M7890" s="16" t="s">
        <v>1580</v>
      </c>
      <c r="N7890" s="13">
        <v>16574.14</v>
      </c>
    </row>
    <row r="7891" spans="13:14" x14ac:dyDescent="0.2">
      <c r="M7891" s="16" t="s">
        <v>1521</v>
      </c>
      <c r="N7891" s="13">
        <v>21524.03</v>
      </c>
    </row>
    <row r="7892" spans="13:14" x14ac:dyDescent="0.2">
      <c r="M7892" s="16" t="s">
        <v>1464</v>
      </c>
      <c r="N7892" s="13">
        <v>1004.78</v>
      </c>
    </row>
    <row r="7893" spans="13:14" x14ac:dyDescent="0.2">
      <c r="M7893" s="16" t="s">
        <v>1462</v>
      </c>
      <c r="N7893" s="13">
        <v>298.49</v>
      </c>
    </row>
    <row r="7894" spans="13:14" x14ac:dyDescent="0.2">
      <c r="M7894" s="16" t="s">
        <v>1461</v>
      </c>
      <c r="N7894" s="13">
        <v>4481.0600000000004</v>
      </c>
    </row>
    <row r="7895" spans="13:14" x14ac:dyDescent="0.2">
      <c r="M7895" s="16" t="s">
        <v>1462</v>
      </c>
      <c r="N7895" s="13">
        <v>701</v>
      </c>
    </row>
    <row r="7896" spans="13:14" x14ac:dyDescent="0.2">
      <c r="M7896" s="16" t="s">
        <v>1461</v>
      </c>
      <c r="N7896" s="13">
        <v>3272.78</v>
      </c>
    </row>
    <row r="7897" spans="13:14" x14ac:dyDescent="0.2">
      <c r="M7897" s="16" t="s">
        <v>1462</v>
      </c>
      <c r="N7897" s="13">
        <v>727.09</v>
      </c>
    </row>
    <row r="7898" spans="13:14" x14ac:dyDescent="0.2">
      <c r="M7898" s="16" t="s">
        <v>1611</v>
      </c>
      <c r="N7898" s="13">
        <v>16292.65</v>
      </c>
    </row>
    <row r="7899" spans="13:14" x14ac:dyDescent="0.2">
      <c r="M7899" s="16" t="s">
        <v>1586</v>
      </c>
      <c r="N7899" s="13">
        <v>51094.73</v>
      </c>
    </row>
    <row r="7900" spans="13:14" x14ac:dyDescent="0.2">
      <c r="M7900" s="16" t="s">
        <v>1460</v>
      </c>
      <c r="N7900" s="13">
        <v>464.6</v>
      </c>
    </row>
    <row r="7901" spans="13:14" x14ac:dyDescent="0.2">
      <c r="M7901" s="16" t="s">
        <v>1462</v>
      </c>
      <c r="N7901" s="13">
        <v>579.65</v>
      </c>
    </row>
    <row r="7902" spans="13:14" x14ac:dyDescent="0.2">
      <c r="M7902" s="16" t="s">
        <v>1462</v>
      </c>
      <c r="N7902" s="13">
        <v>1244.53</v>
      </c>
    </row>
    <row r="7903" spans="13:14" x14ac:dyDescent="0.2">
      <c r="M7903" s="16" t="s">
        <v>1462</v>
      </c>
      <c r="N7903" s="13">
        <v>1103</v>
      </c>
    </row>
    <row r="7904" spans="13:14" x14ac:dyDescent="0.2">
      <c r="M7904" s="16" t="s">
        <v>1462</v>
      </c>
      <c r="N7904" s="13">
        <v>1294.83</v>
      </c>
    </row>
    <row r="7905" spans="13:14" x14ac:dyDescent="0.2">
      <c r="M7905" s="16" t="s">
        <v>1516</v>
      </c>
      <c r="N7905" s="13">
        <v>21071.599999999999</v>
      </c>
    </row>
    <row r="7906" spans="13:14" x14ac:dyDescent="0.2">
      <c r="M7906" s="16" t="s">
        <v>1461</v>
      </c>
      <c r="N7906" s="13">
        <v>4589.04</v>
      </c>
    </row>
    <row r="7907" spans="13:14" x14ac:dyDescent="0.2">
      <c r="M7907" s="16" t="s">
        <v>1464</v>
      </c>
      <c r="N7907" s="13">
        <v>898.77</v>
      </c>
    </row>
    <row r="7908" spans="13:14" x14ac:dyDescent="0.2">
      <c r="M7908" s="16" t="s">
        <v>1461</v>
      </c>
      <c r="N7908" s="13">
        <v>504.26</v>
      </c>
    </row>
    <row r="7909" spans="13:14" x14ac:dyDescent="0.2">
      <c r="M7909" s="16" t="s">
        <v>1464</v>
      </c>
      <c r="N7909" s="13">
        <v>2230.84</v>
      </c>
    </row>
    <row r="7910" spans="13:14" x14ac:dyDescent="0.2">
      <c r="M7910" s="16" t="s">
        <v>1461</v>
      </c>
      <c r="N7910" s="13">
        <v>840.34</v>
      </c>
    </row>
    <row r="7911" spans="13:14" x14ac:dyDescent="0.2">
      <c r="M7911" s="16" t="s">
        <v>1462</v>
      </c>
      <c r="N7911" s="13">
        <v>1268.7</v>
      </c>
    </row>
    <row r="7912" spans="13:14" x14ac:dyDescent="0.2">
      <c r="M7912" s="16" t="s">
        <v>1462</v>
      </c>
      <c r="N7912" s="13">
        <v>1302.05</v>
      </c>
    </row>
    <row r="7913" spans="13:14" x14ac:dyDescent="0.2">
      <c r="M7913" s="16" t="s">
        <v>1639</v>
      </c>
      <c r="N7913" s="13">
        <v>587.66</v>
      </c>
    </row>
    <row r="7914" spans="13:14" x14ac:dyDescent="0.2">
      <c r="M7914" s="16" t="s">
        <v>1461</v>
      </c>
      <c r="N7914" s="13">
        <v>397.15</v>
      </c>
    </row>
    <row r="7915" spans="13:14" x14ac:dyDescent="0.2">
      <c r="M7915" s="16" t="s">
        <v>1461</v>
      </c>
      <c r="N7915" s="13">
        <v>397.15</v>
      </c>
    </row>
    <row r="7916" spans="13:14" x14ac:dyDescent="0.2">
      <c r="M7916" s="16" t="s">
        <v>1461</v>
      </c>
      <c r="N7916" s="13">
        <v>2618.2600000000002</v>
      </c>
    </row>
    <row r="7917" spans="13:14" x14ac:dyDescent="0.2">
      <c r="M7917" s="16" t="s">
        <v>1461</v>
      </c>
      <c r="N7917" s="13">
        <v>651.04</v>
      </c>
    </row>
    <row r="7918" spans="13:14" x14ac:dyDescent="0.2">
      <c r="M7918" s="16" t="s">
        <v>1461</v>
      </c>
      <c r="N7918" s="13">
        <v>1056.78</v>
      </c>
    </row>
    <row r="7919" spans="13:14" x14ac:dyDescent="0.2">
      <c r="M7919" s="16" t="s">
        <v>1462</v>
      </c>
      <c r="N7919" s="13">
        <v>1184.0899999999999</v>
      </c>
    </row>
    <row r="7920" spans="13:14" x14ac:dyDescent="0.2">
      <c r="M7920" s="16" t="s">
        <v>1460</v>
      </c>
      <c r="N7920" s="13">
        <v>2544.44</v>
      </c>
    </row>
    <row r="7921" spans="13:14" x14ac:dyDescent="0.2">
      <c r="M7921" s="16" t="s">
        <v>1463</v>
      </c>
      <c r="N7921" s="13">
        <v>828.52</v>
      </c>
    </row>
    <row r="7922" spans="13:14" x14ac:dyDescent="0.2">
      <c r="M7922" s="16" t="s">
        <v>1460</v>
      </c>
      <c r="N7922" s="13">
        <v>1060.8599999999999</v>
      </c>
    </row>
    <row r="7923" spans="13:14" x14ac:dyDescent="0.2">
      <c r="M7923" s="16" t="s">
        <v>1461</v>
      </c>
      <c r="N7923" s="13">
        <v>555.5</v>
      </c>
    </row>
    <row r="7924" spans="13:14" x14ac:dyDescent="0.2">
      <c r="M7924" s="16" t="s">
        <v>1461</v>
      </c>
      <c r="N7924" s="13">
        <v>907.27</v>
      </c>
    </row>
    <row r="7925" spans="13:14" x14ac:dyDescent="0.2">
      <c r="M7925" s="16" t="s">
        <v>1460</v>
      </c>
      <c r="N7925" s="13">
        <v>688.26</v>
      </c>
    </row>
    <row r="7926" spans="13:14" x14ac:dyDescent="0.2">
      <c r="M7926" s="16" t="s">
        <v>1460</v>
      </c>
      <c r="N7926" s="13">
        <v>15.69</v>
      </c>
    </row>
    <row r="7927" spans="13:14" x14ac:dyDescent="0.2">
      <c r="M7927" s="16" t="s">
        <v>1519</v>
      </c>
      <c r="N7927" s="13">
        <v>20776.02</v>
      </c>
    </row>
    <row r="7928" spans="13:14" x14ac:dyDescent="0.2">
      <c r="M7928" s="16" t="s">
        <v>1590</v>
      </c>
      <c r="N7928" s="13">
        <v>1250</v>
      </c>
    </row>
    <row r="7929" spans="13:14" x14ac:dyDescent="0.2">
      <c r="M7929" s="16" t="s">
        <v>1464</v>
      </c>
      <c r="N7929" s="13">
        <v>774.14</v>
      </c>
    </row>
    <row r="7930" spans="13:14" x14ac:dyDescent="0.2">
      <c r="M7930" s="16" t="s">
        <v>1608</v>
      </c>
      <c r="N7930" s="13">
        <v>9203.26</v>
      </c>
    </row>
    <row r="7931" spans="13:14" x14ac:dyDescent="0.2">
      <c r="M7931" s="16" t="s">
        <v>1635</v>
      </c>
      <c r="N7931" s="13">
        <v>1560</v>
      </c>
    </row>
    <row r="7932" spans="13:14" x14ac:dyDescent="0.2">
      <c r="M7932" s="16" t="s">
        <v>1645</v>
      </c>
      <c r="N7932" s="13">
        <v>734.58</v>
      </c>
    </row>
    <row r="7933" spans="13:14" x14ac:dyDescent="0.2">
      <c r="M7933" s="16" t="s">
        <v>1658</v>
      </c>
      <c r="N7933" s="13">
        <v>240</v>
      </c>
    </row>
    <row r="7934" spans="13:14" x14ac:dyDescent="0.2">
      <c r="M7934" s="16" t="s">
        <v>1460</v>
      </c>
      <c r="N7934" s="13">
        <v>225.43</v>
      </c>
    </row>
    <row r="7935" spans="13:14" x14ac:dyDescent="0.2">
      <c r="M7935" s="16" t="s">
        <v>1459</v>
      </c>
      <c r="N7935" s="13">
        <v>295.36</v>
      </c>
    </row>
    <row r="7936" spans="13:14" x14ac:dyDescent="0.2">
      <c r="M7936" s="16" t="s">
        <v>1460</v>
      </c>
      <c r="N7936" s="13">
        <v>11.3</v>
      </c>
    </row>
    <row r="7937" spans="13:14" x14ac:dyDescent="0.2">
      <c r="M7937" s="16" t="s">
        <v>1463</v>
      </c>
      <c r="N7937" s="13">
        <v>1359.61</v>
      </c>
    </row>
    <row r="7938" spans="13:14" x14ac:dyDescent="0.2">
      <c r="M7938" s="16" t="s">
        <v>1461</v>
      </c>
      <c r="N7938" s="13">
        <v>1261.04</v>
      </c>
    </row>
    <row r="7939" spans="13:14" x14ac:dyDescent="0.2">
      <c r="M7939" s="16" t="s">
        <v>1461</v>
      </c>
      <c r="N7939" s="13">
        <v>288.22000000000003</v>
      </c>
    </row>
    <row r="7940" spans="13:14" x14ac:dyDescent="0.2">
      <c r="M7940" s="16" t="s">
        <v>1461</v>
      </c>
      <c r="N7940" s="13">
        <v>603.9</v>
      </c>
    </row>
    <row r="7941" spans="13:14" x14ac:dyDescent="0.2">
      <c r="M7941" s="16" t="s">
        <v>1460</v>
      </c>
      <c r="N7941" s="13">
        <v>710.15</v>
      </c>
    </row>
    <row r="7942" spans="13:14" x14ac:dyDescent="0.2">
      <c r="M7942" s="16" t="s">
        <v>1460</v>
      </c>
      <c r="N7942" s="13">
        <v>1292.68</v>
      </c>
    </row>
    <row r="7943" spans="13:14" x14ac:dyDescent="0.2">
      <c r="M7943" s="16" t="s">
        <v>1461</v>
      </c>
      <c r="N7943" s="13">
        <v>72.63</v>
      </c>
    </row>
    <row r="7944" spans="13:14" x14ac:dyDescent="0.2">
      <c r="M7944" s="16" t="s">
        <v>1460</v>
      </c>
      <c r="N7944" s="13">
        <v>1225.77</v>
      </c>
    </row>
    <row r="7945" spans="13:14" x14ac:dyDescent="0.2">
      <c r="M7945" s="16" t="s">
        <v>1461</v>
      </c>
      <c r="N7945" s="13">
        <v>477.99</v>
      </c>
    </row>
    <row r="7946" spans="13:14" x14ac:dyDescent="0.2">
      <c r="M7946" s="16" t="s">
        <v>1461</v>
      </c>
      <c r="N7946" s="13">
        <v>450.8</v>
      </c>
    </row>
    <row r="7947" spans="13:14" x14ac:dyDescent="0.2">
      <c r="M7947" s="16" t="s">
        <v>1461</v>
      </c>
      <c r="N7947" s="13">
        <v>1465.6</v>
      </c>
    </row>
    <row r="7948" spans="13:14" x14ac:dyDescent="0.2">
      <c r="M7948" s="16" t="s">
        <v>1464</v>
      </c>
      <c r="N7948" s="13">
        <v>759.22</v>
      </c>
    </row>
    <row r="7949" spans="13:14" x14ac:dyDescent="0.2">
      <c r="M7949" s="16" t="s">
        <v>1464</v>
      </c>
      <c r="N7949" s="13">
        <v>1549.18</v>
      </c>
    </row>
    <row r="7950" spans="13:14" x14ac:dyDescent="0.2">
      <c r="M7950" s="16" t="s">
        <v>1459</v>
      </c>
      <c r="N7950" s="13">
        <v>1748.33</v>
      </c>
    </row>
    <row r="7951" spans="13:14" x14ac:dyDescent="0.2">
      <c r="M7951" s="16" t="s">
        <v>1462</v>
      </c>
      <c r="N7951" s="13">
        <v>783.98</v>
      </c>
    </row>
    <row r="7952" spans="13:14" x14ac:dyDescent="0.2">
      <c r="M7952" s="16" t="s">
        <v>1462</v>
      </c>
      <c r="N7952" s="13">
        <v>918.45</v>
      </c>
    </row>
    <row r="7953" spans="13:14" x14ac:dyDescent="0.2">
      <c r="M7953" s="16" t="s">
        <v>1459</v>
      </c>
      <c r="N7953" s="13">
        <v>1110.22</v>
      </c>
    </row>
    <row r="7954" spans="13:14" x14ac:dyDescent="0.2">
      <c r="M7954" s="16" t="s">
        <v>1459</v>
      </c>
      <c r="N7954" s="13">
        <v>476.45</v>
      </c>
    </row>
    <row r="7955" spans="13:14" x14ac:dyDescent="0.2">
      <c r="M7955" s="16" t="s">
        <v>1461</v>
      </c>
      <c r="N7955" s="13">
        <v>1153.94</v>
      </c>
    </row>
    <row r="7956" spans="13:14" x14ac:dyDescent="0.2">
      <c r="M7956" s="16" t="s">
        <v>1461</v>
      </c>
      <c r="N7956" s="13">
        <v>703.57</v>
      </c>
    </row>
    <row r="7957" spans="13:14" x14ac:dyDescent="0.2">
      <c r="M7957" s="16" t="s">
        <v>1461</v>
      </c>
      <c r="N7957" s="13">
        <v>1594.8</v>
      </c>
    </row>
    <row r="7958" spans="13:14" x14ac:dyDescent="0.2">
      <c r="M7958" s="16" t="s">
        <v>1462</v>
      </c>
      <c r="N7958" s="13">
        <v>795.71</v>
      </c>
    </row>
    <row r="7959" spans="13:14" x14ac:dyDescent="0.2">
      <c r="M7959" s="16" t="s">
        <v>1459</v>
      </c>
      <c r="N7959" s="13">
        <v>447.93</v>
      </c>
    </row>
    <row r="7960" spans="13:14" x14ac:dyDescent="0.2">
      <c r="M7960" s="16" t="s">
        <v>1459</v>
      </c>
      <c r="N7960" s="13">
        <v>553.35</v>
      </c>
    </row>
    <row r="7961" spans="13:14" x14ac:dyDescent="0.2">
      <c r="M7961" s="16" t="s">
        <v>1629</v>
      </c>
      <c r="N7961" s="13">
        <v>592.44000000000005</v>
      </c>
    </row>
    <row r="7962" spans="13:14" x14ac:dyDescent="0.2">
      <c r="M7962" s="16" t="s">
        <v>1549</v>
      </c>
      <c r="N7962" s="13">
        <v>2400</v>
      </c>
    </row>
    <row r="7963" spans="13:14" x14ac:dyDescent="0.2">
      <c r="M7963" s="16" t="s">
        <v>1459</v>
      </c>
      <c r="N7963" s="13">
        <v>14419.33</v>
      </c>
    </row>
    <row r="7964" spans="13:14" x14ac:dyDescent="0.2">
      <c r="M7964" s="16" t="s">
        <v>1494</v>
      </c>
      <c r="N7964" s="13">
        <v>1388.97</v>
      </c>
    </row>
    <row r="7965" spans="13:14" x14ac:dyDescent="0.2">
      <c r="M7965" s="16" t="s">
        <v>1464</v>
      </c>
      <c r="N7965" s="13">
        <v>1316.88</v>
      </c>
    </row>
    <row r="7966" spans="13:14" x14ac:dyDescent="0.2">
      <c r="M7966" s="16" t="s">
        <v>1464</v>
      </c>
      <c r="N7966" s="13">
        <v>1521.85</v>
      </c>
    </row>
    <row r="7967" spans="13:14" x14ac:dyDescent="0.2">
      <c r="M7967" s="16" t="s">
        <v>1464</v>
      </c>
      <c r="N7967" s="13">
        <v>1723.23</v>
      </c>
    </row>
    <row r="7968" spans="13:14" x14ac:dyDescent="0.2">
      <c r="M7968" s="16" t="s">
        <v>1464</v>
      </c>
      <c r="N7968" s="13">
        <v>1693.43</v>
      </c>
    </row>
    <row r="7969" spans="13:14" x14ac:dyDescent="0.2">
      <c r="M7969" s="16" t="s">
        <v>1615</v>
      </c>
      <c r="N7969" s="13">
        <v>16588</v>
      </c>
    </row>
    <row r="7970" spans="13:14" x14ac:dyDescent="0.2">
      <c r="M7970" s="16" t="s">
        <v>1463</v>
      </c>
      <c r="N7970" s="13">
        <v>801.27</v>
      </c>
    </row>
    <row r="7971" spans="13:14" x14ac:dyDescent="0.2">
      <c r="M7971" s="16" t="s">
        <v>1460</v>
      </c>
      <c r="N7971" s="13">
        <v>1665.9</v>
      </c>
    </row>
    <row r="7972" spans="13:14" x14ac:dyDescent="0.2">
      <c r="M7972" s="16" t="s">
        <v>1460</v>
      </c>
      <c r="N7972" s="13">
        <v>427.68</v>
      </c>
    </row>
    <row r="7973" spans="13:14" x14ac:dyDescent="0.2">
      <c r="M7973" s="16" t="s">
        <v>1654</v>
      </c>
      <c r="N7973" s="13">
        <v>1080</v>
      </c>
    </row>
    <row r="7974" spans="13:14" x14ac:dyDescent="0.2">
      <c r="M7974" s="16" t="s">
        <v>1460</v>
      </c>
      <c r="N7974" s="13">
        <v>1026.49</v>
      </c>
    </row>
    <row r="7975" spans="13:14" x14ac:dyDescent="0.2">
      <c r="M7975" s="16" t="s">
        <v>1460</v>
      </c>
      <c r="N7975" s="13">
        <v>891.52</v>
      </c>
    </row>
    <row r="7976" spans="13:14" x14ac:dyDescent="0.2">
      <c r="M7976" s="16" t="s">
        <v>1460</v>
      </c>
      <c r="N7976" s="13">
        <v>1220.83</v>
      </c>
    </row>
    <row r="7977" spans="13:14" x14ac:dyDescent="0.2">
      <c r="M7977" s="16" t="s">
        <v>1460</v>
      </c>
      <c r="N7977" s="13">
        <v>741.19</v>
      </c>
    </row>
    <row r="7978" spans="13:14" x14ac:dyDescent="0.2">
      <c r="M7978" s="16" t="s">
        <v>1576</v>
      </c>
      <c r="N7978" s="13">
        <v>71866.34</v>
      </c>
    </row>
    <row r="7979" spans="13:14" x14ac:dyDescent="0.2">
      <c r="M7979" s="16" t="s">
        <v>1461</v>
      </c>
      <c r="N7979" s="13">
        <v>611</v>
      </c>
    </row>
    <row r="7980" spans="13:14" x14ac:dyDescent="0.2">
      <c r="M7980" s="16" t="s">
        <v>1461</v>
      </c>
      <c r="N7980" s="13">
        <v>979.04</v>
      </c>
    </row>
    <row r="7981" spans="13:14" x14ac:dyDescent="0.2">
      <c r="M7981" s="16" t="s">
        <v>1461</v>
      </c>
      <c r="N7981" s="13">
        <v>766.97</v>
      </c>
    </row>
    <row r="7982" spans="13:14" x14ac:dyDescent="0.2">
      <c r="M7982" s="16" t="s">
        <v>1461</v>
      </c>
      <c r="N7982" s="13">
        <v>675.75</v>
      </c>
    </row>
    <row r="7983" spans="13:14" x14ac:dyDescent="0.2">
      <c r="M7983" s="16" t="s">
        <v>1461</v>
      </c>
      <c r="N7983" s="13">
        <v>850.12</v>
      </c>
    </row>
    <row r="7984" spans="13:14" x14ac:dyDescent="0.2">
      <c r="M7984" s="16" t="s">
        <v>1572</v>
      </c>
      <c r="N7984" s="13">
        <v>4470</v>
      </c>
    </row>
    <row r="7985" spans="13:14" x14ac:dyDescent="0.2">
      <c r="M7985" s="16" t="s">
        <v>1460</v>
      </c>
      <c r="N7985" s="13">
        <v>1151.1600000000001</v>
      </c>
    </row>
    <row r="7986" spans="13:14" x14ac:dyDescent="0.2">
      <c r="M7986" s="16" t="s">
        <v>1638</v>
      </c>
      <c r="N7986" s="13">
        <v>781.99</v>
      </c>
    </row>
    <row r="7987" spans="13:14" x14ac:dyDescent="0.2">
      <c r="M7987" s="16" t="s">
        <v>1460</v>
      </c>
      <c r="N7987" s="13">
        <v>1222.57</v>
      </c>
    </row>
    <row r="7988" spans="13:14" x14ac:dyDescent="0.2">
      <c r="M7988" s="16" t="s">
        <v>1464</v>
      </c>
      <c r="N7988" s="13">
        <v>924.59</v>
      </c>
    </row>
    <row r="7989" spans="13:14" x14ac:dyDescent="0.2">
      <c r="M7989" s="16" t="s">
        <v>1461</v>
      </c>
      <c r="N7989" s="13">
        <v>628.98</v>
      </c>
    </row>
    <row r="7990" spans="13:14" x14ac:dyDescent="0.2">
      <c r="M7990" s="16" t="s">
        <v>1464</v>
      </c>
      <c r="N7990" s="13">
        <v>854.39</v>
      </c>
    </row>
    <row r="7991" spans="13:14" x14ac:dyDescent="0.2">
      <c r="M7991" s="16" t="s">
        <v>1612</v>
      </c>
      <c r="N7991" s="13">
        <v>959.12</v>
      </c>
    </row>
    <row r="7992" spans="13:14" x14ac:dyDescent="0.2">
      <c r="M7992" s="16" t="s">
        <v>1461</v>
      </c>
      <c r="N7992" s="13">
        <v>198.6</v>
      </c>
    </row>
    <row r="7993" spans="13:14" x14ac:dyDescent="0.2">
      <c r="M7993" s="16" t="s">
        <v>1461</v>
      </c>
      <c r="N7993" s="13">
        <v>763.55</v>
      </c>
    </row>
    <row r="7994" spans="13:14" x14ac:dyDescent="0.2">
      <c r="M7994" s="16" t="s">
        <v>1461</v>
      </c>
      <c r="N7994" s="13">
        <v>500.93</v>
      </c>
    </row>
    <row r="7995" spans="13:14" x14ac:dyDescent="0.2">
      <c r="M7995" s="16" t="s">
        <v>1464</v>
      </c>
      <c r="N7995" s="13">
        <v>1009.97</v>
      </c>
    </row>
    <row r="7996" spans="13:14" x14ac:dyDescent="0.2">
      <c r="M7996" s="16" t="s">
        <v>1460</v>
      </c>
      <c r="N7996" s="13">
        <v>1471.05</v>
      </c>
    </row>
    <row r="7997" spans="13:14" x14ac:dyDescent="0.2">
      <c r="M7997" s="16" t="s">
        <v>1461</v>
      </c>
      <c r="N7997" s="13">
        <v>711.88</v>
      </c>
    </row>
    <row r="7998" spans="13:14" x14ac:dyDescent="0.2">
      <c r="M7998" s="16" t="s">
        <v>1464</v>
      </c>
      <c r="N7998" s="13">
        <v>557.9</v>
      </c>
    </row>
    <row r="7999" spans="13:14" x14ac:dyDescent="0.2">
      <c r="M7999" s="16" t="s">
        <v>1464</v>
      </c>
      <c r="N7999" s="13">
        <v>930.17</v>
      </c>
    </row>
    <row r="8000" spans="13:14" x14ac:dyDescent="0.2">
      <c r="M8000" s="16" t="s">
        <v>1532</v>
      </c>
      <c r="N8000" s="13">
        <v>692.06</v>
      </c>
    </row>
    <row r="8001" spans="13:14" x14ac:dyDescent="0.2">
      <c r="M8001" s="16" t="s">
        <v>1460</v>
      </c>
      <c r="N8001" s="13">
        <v>1176.07</v>
      </c>
    </row>
    <row r="8002" spans="13:14" x14ac:dyDescent="0.2">
      <c r="M8002" s="16" t="s">
        <v>1460</v>
      </c>
      <c r="N8002" s="13">
        <v>1166.1300000000001</v>
      </c>
    </row>
    <row r="8003" spans="13:14" x14ac:dyDescent="0.2">
      <c r="M8003" s="16" t="s">
        <v>1459</v>
      </c>
      <c r="N8003" s="13">
        <v>274.56</v>
      </c>
    </row>
    <row r="8004" spans="13:14" x14ac:dyDescent="0.2">
      <c r="M8004" s="16" t="s">
        <v>1459</v>
      </c>
      <c r="N8004" s="13">
        <v>57.6</v>
      </c>
    </row>
    <row r="8005" spans="13:14" x14ac:dyDescent="0.2">
      <c r="M8005" s="16" t="s">
        <v>1461</v>
      </c>
      <c r="N8005" s="13">
        <v>2486.04</v>
      </c>
    </row>
    <row r="8006" spans="13:14" x14ac:dyDescent="0.2">
      <c r="M8006" s="16" t="s">
        <v>1461</v>
      </c>
      <c r="N8006" s="13">
        <v>3833.63</v>
      </c>
    </row>
    <row r="8007" spans="13:14" x14ac:dyDescent="0.2">
      <c r="M8007" s="16" t="s">
        <v>1461</v>
      </c>
      <c r="N8007" s="13">
        <v>1230.73</v>
      </c>
    </row>
    <row r="8008" spans="13:14" x14ac:dyDescent="0.2">
      <c r="M8008" s="16" t="s">
        <v>1665</v>
      </c>
      <c r="N8008" s="13">
        <v>54125.4</v>
      </c>
    </row>
    <row r="8009" spans="13:14" x14ac:dyDescent="0.2">
      <c r="M8009" s="16" t="s">
        <v>1592</v>
      </c>
      <c r="N8009" s="13">
        <v>1250</v>
      </c>
    </row>
    <row r="8010" spans="13:14" x14ac:dyDescent="0.2">
      <c r="M8010" s="16" t="s">
        <v>1589</v>
      </c>
      <c r="N8010" s="13">
        <v>6750</v>
      </c>
    </row>
    <row r="8011" spans="13:14" x14ac:dyDescent="0.2">
      <c r="M8011" s="16" t="s">
        <v>1550</v>
      </c>
      <c r="N8011" s="13">
        <v>8500</v>
      </c>
    </row>
    <row r="8012" spans="13:14" x14ac:dyDescent="0.2">
      <c r="M8012" s="16" t="s">
        <v>1461</v>
      </c>
      <c r="N8012" s="13">
        <v>280.22000000000003</v>
      </c>
    </row>
    <row r="8013" spans="13:14" x14ac:dyDescent="0.2">
      <c r="M8013" s="16" t="s">
        <v>1461</v>
      </c>
      <c r="N8013" s="13">
        <v>1200.8</v>
      </c>
    </row>
    <row r="8014" spans="13:14" x14ac:dyDescent="0.2">
      <c r="M8014" s="16" t="s">
        <v>1505</v>
      </c>
      <c r="N8014" s="13">
        <v>1250</v>
      </c>
    </row>
    <row r="8015" spans="13:14" x14ac:dyDescent="0.2">
      <c r="M8015" s="16" t="s">
        <v>1508</v>
      </c>
      <c r="N8015" s="13">
        <v>8500</v>
      </c>
    </row>
    <row r="8016" spans="13:14" x14ac:dyDescent="0.2">
      <c r="M8016" s="16" t="s">
        <v>1459</v>
      </c>
      <c r="N8016" s="13">
        <v>162.80000000000001</v>
      </c>
    </row>
    <row r="8017" spans="13:14" x14ac:dyDescent="0.2">
      <c r="M8017" s="16" t="s">
        <v>1460</v>
      </c>
      <c r="N8017" s="13">
        <v>823.64</v>
      </c>
    </row>
    <row r="8018" spans="13:14" x14ac:dyDescent="0.2">
      <c r="M8018" s="16" t="s">
        <v>1460</v>
      </c>
      <c r="N8018" s="13">
        <v>554.24</v>
      </c>
    </row>
    <row r="8019" spans="13:14" x14ac:dyDescent="0.2">
      <c r="M8019" s="16" t="s">
        <v>1670</v>
      </c>
      <c r="N8019" s="13">
        <v>1224.29</v>
      </c>
    </row>
    <row r="8020" spans="13:14" x14ac:dyDescent="0.2">
      <c r="M8020" s="16" t="s">
        <v>1459</v>
      </c>
      <c r="N8020" s="13">
        <v>2045</v>
      </c>
    </row>
    <row r="8021" spans="13:14" x14ac:dyDescent="0.2">
      <c r="M8021" s="16" t="s">
        <v>1462</v>
      </c>
      <c r="N8021" s="13">
        <v>1301.1099999999999</v>
      </c>
    </row>
    <row r="8022" spans="13:14" x14ac:dyDescent="0.2">
      <c r="M8022" s="16" t="s">
        <v>1462</v>
      </c>
      <c r="N8022" s="13">
        <v>2336.42</v>
      </c>
    </row>
    <row r="8023" spans="13:14" x14ac:dyDescent="0.2">
      <c r="M8023" s="16" t="s">
        <v>1462</v>
      </c>
      <c r="N8023" s="13">
        <v>1413.64</v>
      </c>
    </row>
    <row r="8024" spans="13:14" x14ac:dyDescent="0.2">
      <c r="M8024" s="16" t="s">
        <v>1462</v>
      </c>
      <c r="N8024" s="13">
        <v>694.65</v>
      </c>
    </row>
    <row r="8025" spans="13:14" x14ac:dyDescent="0.2">
      <c r="M8025" s="16" t="s">
        <v>1462</v>
      </c>
      <c r="N8025" s="13">
        <v>1118.76</v>
      </c>
    </row>
    <row r="8026" spans="13:14" x14ac:dyDescent="0.2">
      <c r="M8026" s="16" t="s">
        <v>1462</v>
      </c>
      <c r="N8026" s="13">
        <v>1047.02</v>
      </c>
    </row>
    <row r="8027" spans="13:14" x14ac:dyDescent="0.2">
      <c r="M8027" s="16" t="s">
        <v>1462</v>
      </c>
      <c r="N8027" s="13">
        <v>912.01</v>
      </c>
    </row>
    <row r="8028" spans="13:14" x14ac:dyDescent="0.2">
      <c r="M8028" s="16" t="s">
        <v>1460</v>
      </c>
      <c r="N8028" s="13">
        <v>2409.65</v>
      </c>
    </row>
    <row r="8029" spans="13:14" x14ac:dyDescent="0.2">
      <c r="M8029" s="16" t="s">
        <v>1462</v>
      </c>
      <c r="N8029" s="13">
        <v>488.34</v>
      </c>
    </row>
    <row r="8030" spans="13:14" x14ac:dyDescent="0.2">
      <c r="M8030" s="16" t="s">
        <v>1462</v>
      </c>
      <c r="N8030" s="13">
        <v>1062.6199999999999</v>
      </c>
    </row>
    <row r="8031" spans="13:14" x14ac:dyDescent="0.2">
      <c r="M8031" s="16" t="s">
        <v>1462</v>
      </c>
      <c r="N8031" s="13">
        <v>861.02</v>
      </c>
    </row>
    <row r="8032" spans="13:14" x14ac:dyDescent="0.2">
      <c r="M8032" s="16" t="s">
        <v>1462</v>
      </c>
      <c r="N8032" s="13">
        <v>879.83</v>
      </c>
    </row>
    <row r="8033" spans="13:14" x14ac:dyDescent="0.2">
      <c r="M8033" s="16" t="s">
        <v>1462</v>
      </c>
      <c r="N8033" s="13">
        <v>1328.36</v>
      </c>
    </row>
    <row r="8034" spans="13:14" x14ac:dyDescent="0.2">
      <c r="M8034" s="16" t="s">
        <v>1462</v>
      </c>
      <c r="N8034" s="13">
        <v>984.26</v>
      </c>
    </row>
    <row r="8035" spans="13:14" x14ac:dyDescent="0.2">
      <c r="M8035" s="16" t="s">
        <v>1459</v>
      </c>
      <c r="N8035" s="13">
        <v>2520.1799999999998</v>
      </c>
    </row>
    <row r="8036" spans="13:14" x14ac:dyDescent="0.2">
      <c r="M8036" s="16" t="s">
        <v>1459</v>
      </c>
      <c r="N8036" s="13">
        <v>2079</v>
      </c>
    </row>
    <row r="8037" spans="13:14" x14ac:dyDescent="0.2">
      <c r="M8037" s="16" t="s">
        <v>1657</v>
      </c>
      <c r="N8037" s="13">
        <v>1320</v>
      </c>
    </row>
    <row r="8038" spans="13:14" x14ac:dyDescent="0.2">
      <c r="M8038" s="16" t="s">
        <v>1462</v>
      </c>
      <c r="N8038" s="13">
        <v>1130.44</v>
      </c>
    </row>
    <row r="8039" spans="13:14" x14ac:dyDescent="0.2">
      <c r="M8039" s="16" t="s">
        <v>1494</v>
      </c>
      <c r="N8039" s="13">
        <v>500</v>
      </c>
    </row>
    <row r="8040" spans="13:14" x14ac:dyDescent="0.2">
      <c r="M8040" s="16" t="s">
        <v>1462</v>
      </c>
      <c r="N8040" s="13">
        <v>803.26</v>
      </c>
    </row>
    <row r="8041" spans="13:14" x14ac:dyDescent="0.2">
      <c r="M8041" s="16" t="s">
        <v>1462</v>
      </c>
      <c r="N8041" s="13">
        <v>1594.16</v>
      </c>
    </row>
    <row r="8042" spans="13:14" x14ac:dyDescent="0.2">
      <c r="M8042" s="16" t="s">
        <v>1462</v>
      </c>
      <c r="N8042" s="13">
        <v>546.67999999999995</v>
      </c>
    </row>
    <row r="8043" spans="13:14" x14ac:dyDescent="0.2">
      <c r="M8043" s="16" t="s">
        <v>1462</v>
      </c>
      <c r="N8043" s="13">
        <v>673.02</v>
      </c>
    </row>
    <row r="8044" spans="13:14" x14ac:dyDescent="0.2">
      <c r="M8044" s="16" t="s">
        <v>1462</v>
      </c>
      <c r="N8044" s="13">
        <v>2199.98</v>
      </c>
    </row>
    <row r="8045" spans="13:14" x14ac:dyDescent="0.2">
      <c r="M8045" s="16" t="s">
        <v>1459</v>
      </c>
      <c r="N8045" s="13">
        <v>2697.65</v>
      </c>
    </row>
    <row r="8046" spans="13:14" x14ac:dyDescent="0.2">
      <c r="M8046" s="16" t="s">
        <v>1460</v>
      </c>
      <c r="N8046" s="13">
        <v>1070.93</v>
      </c>
    </row>
    <row r="8047" spans="13:14" x14ac:dyDescent="0.2">
      <c r="M8047" s="16" t="s">
        <v>1460</v>
      </c>
      <c r="N8047" s="13">
        <v>1214.48</v>
      </c>
    </row>
    <row r="8048" spans="13:14" x14ac:dyDescent="0.2">
      <c r="M8048" s="16" t="s">
        <v>1460</v>
      </c>
      <c r="N8048" s="13">
        <v>345.17</v>
      </c>
    </row>
    <row r="8049" spans="13:14" x14ac:dyDescent="0.2">
      <c r="M8049" s="16" t="s">
        <v>1462</v>
      </c>
      <c r="N8049" s="13">
        <v>1173.75</v>
      </c>
    </row>
    <row r="8050" spans="13:14" x14ac:dyDescent="0.2">
      <c r="M8050" s="16" t="s">
        <v>1460</v>
      </c>
      <c r="N8050" s="13">
        <v>801.97</v>
      </c>
    </row>
    <row r="8051" spans="13:14" x14ac:dyDescent="0.2">
      <c r="M8051" s="16" t="s">
        <v>1460</v>
      </c>
      <c r="N8051" s="13">
        <v>714.03</v>
      </c>
    </row>
    <row r="8052" spans="13:14" x14ac:dyDescent="0.2">
      <c r="M8052" s="16" t="s">
        <v>1460</v>
      </c>
      <c r="N8052" s="13">
        <v>918.73</v>
      </c>
    </row>
    <row r="8053" spans="13:14" x14ac:dyDescent="0.2">
      <c r="M8053" s="16" t="s">
        <v>1462</v>
      </c>
      <c r="N8053" s="13">
        <v>1437.79</v>
      </c>
    </row>
    <row r="8054" spans="13:14" x14ac:dyDescent="0.2">
      <c r="M8054" s="16" t="s">
        <v>1462</v>
      </c>
      <c r="N8054" s="13">
        <v>1331.34</v>
      </c>
    </row>
    <row r="8055" spans="13:14" x14ac:dyDescent="0.2">
      <c r="M8055" s="16" t="s">
        <v>1462</v>
      </c>
      <c r="N8055" s="13">
        <v>1641.08</v>
      </c>
    </row>
    <row r="8056" spans="13:14" x14ac:dyDescent="0.2">
      <c r="M8056" s="16" t="s">
        <v>1460</v>
      </c>
      <c r="N8056" s="13">
        <v>1351.64</v>
      </c>
    </row>
    <row r="8057" spans="13:14" x14ac:dyDescent="0.2">
      <c r="M8057" s="16" t="s">
        <v>1632</v>
      </c>
      <c r="N8057" s="13">
        <v>875</v>
      </c>
    </row>
    <row r="8058" spans="13:14" x14ac:dyDescent="0.2">
      <c r="M8058" s="16" t="s">
        <v>1459</v>
      </c>
      <c r="N8058" s="13">
        <v>202.65</v>
      </c>
    </row>
    <row r="8059" spans="13:14" x14ac:dyDescent="0.2">
      <c r="M8059" s="16" t="s">
        <v>1459</v>
      </c>
      <c r="N8059" s="13">
        <v>599.22</v>
      </c>
    </row>
    <row r="8060" spans="13:14" x14ac:dyDescent="0.2">
      <c r="M8060" s="16" t="s">
        <v>1459</v>
      </c>
      <c r="N8060" s="13">
        <v>399.84</v>
      </c>
    </row>
    <row r="8061" spans="13:14" x14ac:dyDescent="0.2">
      <c r="M8061" s="16" t="s">
        <v>1459</v>
      </c>
      <c r="N8061" s="13">
        <v>486.78</v>
      </c>
    </row>
    <row r="8062" spans="13:14" x14ac:dyDescent="0.2">
      <c r="M8062" s="16" t="s">
        <v>1459</v>
      </c>
      <c r="N8062" s="13">
        <v>-53</v>
      </c>
    </row>
    <row r="8063" spans="13:14" x14ac:dyDescent="0.2">
      <c r="M8063" s="16" t="s">
        <v>1462</v>
      </c>
      <c r="N8063" s="13">
        <v>885.9</v>
      </c>
    </row>
    <row r="8064" spans="13:14" x14ac:dyDescent="0.2">
      <c r="M8064" s="16" t="s">
        <v>1462</v>
      </c>
      <c r="N8064" s="13">
        <v>1108.28</v>
      </c>
    </row>
    <row r="8065" spans="13:14" x14ac:dyDescent="0.2">
      <c r="M8065" s="16" t="s">
        <v>1462</v>
      </c>
      <c r="N8065" s="13">
        <v>1278.96</v>
      </c>
    </row>
    <row r="8066" spans="13:14" x14ac:dyDescent="0.2">
      <c r="M8066" s="16" t="s">
        <v>1462</v>
      </c>
      <c r="N8066" s="13">
        <v>1374.26</v>
      </c>
    </row>
    <row r="8067" spans="13:14" x14ac:dyDescent="0.2">
      <c r="M8067" s="16" t="s">
        <v>1462</v>
      </c>
      <c r="N8067" s="13">
        <v>919.45</v>
      </c>
    </row>
    <row r="8068" spans="13:14" x14ac:dyDescent="0.2">
      <c r="M8068" s="16" t="s">
        <v>1462</v>
      </c>
      <c r="N8068" s="13">
        <v>2107</v>
      </c>
    </row>
    <row r="8069" spans="13:14" x14ac:dyDescent="0.2">
      <c r="M8069" s="16" t="s">
        <v>1462</v>
      </c>
      <c r="N8069" s="13">
        <v>545.38</v>
      </c>
    </row>
    <row r="8070" spans="13:14" x14ac:dyDescent="0.2">
      <c r="M8070" s="16" t="s">
        <v>1462</v>
      </c>
      <c r="N8070" s="13">
        <v>1778.23</v>
      </c>
    </row>
    <row r="8071" spans="13:14" x14ac:dyDescent="0.2">
      <c r="M8071" s="16" t="s">
        <v>1462</v>
      </c>
      <c r="N8071" s="13">
        <v>2256.73</v>
      </c>
    </row>
    <row r="8072" spans="13:14" x14ac:dyDescent="0.2">
      <c r="M8072" s="16" t="s">
        <v>1459</v>
      </c>
      <c r="N8072" s="13">
        <v>122.73</v>
      </c>
    </row>
    <row r="8073" spans="13:14" x14ac:dyDescent="0.2">
      <c r="M8073" s="16" t="s">
        <v>1459</v>
      </c>
      <c r="N8073" s="13">
        <v>162.74</v>
      </c>
    </row>
    <row r="8074" spans="13:14" x14ac:dyDescent="0.2">
      <c r="M8074" s="16" t="s">
        <v>1459</v>
      </c>
      <c r="N8074" s="13">
        <v>1491.65</v>
      </c>
    </row>
    <row r="8075" spans="13:14" x14ac:dyDescent="0.2">
      <c r="M8075" s="16" t="s">
        <v>1462</v>
      </c>
      <c r="N8075" s="13">
        <v>706</v>
      </c>
    </row>
    <row r="8076" spans="13:14" x14ac:dyDescent="0.2">
      <c r="M8076" s="16" t="s">
        <v>1462</v>
      </c>
      <c r="N8076" s="13">
        <v>4545.4799999999996</v>
      </c>
    </row>
    <row r="8077" spans="13:14" x14ac:dyDescent="0.2">
      <c r="M8077" s="16" t="s">
        <v>1462</v>
      </c>
      <c r="N8077" s="13">
        <v>3166.9</v>
      </c>
    </row>
    <row r="8078" spans="13:14" x14ac:dyDescent="0.2">
      <c r="M8078" s="16" t="s">
        <v>1462</v>
      </c>
      <c r="N8078" s="13">
        <v>6311.62</v>
      </c>
    </row>
    <row r="8079" spans="13:14" x14ac:dyDescent="0.2">
      <c r="M8079" s="16" t="s">
        <v>1461</v>
      </c>
      <c r="N8079" s="13">
        <v>1226.71</v>
      </c>
    </row>
    <row r="8080" spans="13:14" x14ac:dyDescent="0.2">
      <c r="M8080" s="16" t="s">
        <v>1461</v>
      </c>
      <c r="N8080" s="13">
        <v>999.22</v>
      </c>
    </row>
    <row r="8081" spans="13:14" x14ac:dyDescent="0.2">
      <c r="M8081" s="16" t="s">
        <v>1461</v>
      </c>
      <c r="N8081" s="13">
        <v>550.79999999999995</v>
      </c>
    </row>
    <row r="8082" spans="13:14" x14ac:dyDescent="0.2">
      <c r="M8082" s="16" t="s">
        <v>1462</v>
      </c>
      <c r="N8082" s="13">
        <v>6261.3</v>
      </c>
    </row>
    <row r="8083" spans="13:14" x14ac:dyDescent="0.2">
      <c r="M8083" s="16" t="s">
        <v>1461</v>
      </c>
      <c r="N8083" s="13">
        <v>632.25</v>
      </c>
    </row>
    <row r="8084" spans="13:14" x14ac:dyDescent="0.2">
      <c r="M8084" s="16" t="s">
        <v>1460</v>
      </c>
      <c r="N8084" s="13">
        <v>699.38</v>
      </c>
    </row>
    <row r="8085" spans="13:14" x14ac:dyDescent="0.2">
      <c r="M8085" s="16" t="s">
        <v>1461</v>
      </c>
      <c r="N8085" s="13">
        <v>237.62</v>
      </c>
    </row>
    <row r="8086" spans="13:14" x14ac:dyDescent="0.2">
      <c r="M8086" s="16" t="s">
        <v>1462</v>
      </c>
      <c r="N8086" s="13">
        <v>1314.51</v>
      </c>
    </row>
    <row r="8087" spans="13:14" x14ac:dyDescent="0.2">
      <c r="M8087" s="16" t="s">
        <v>1492</v>
      </c>
      <c r="N8087" s="13">
        <v>3658.08</v>
      </c>
    </row>
    <row r="8088" spans="13:14" x14ac:dyDescent="0.2">
      <c r="M8088" s="16" t="s">
        <v>1656</v>
      </c>
      <c r="N8088" s="13">
        <v>869.31</v>
      </c>
    </row>
    <row r="8089" spans="13:14" x14ac:dyDescent="0.2">
      <c r="M8089" s="16" t="s">
        <v>1459</v>
      </c>
      <c r="N8089" s="13">
        <v>373.98</v>
      </c>
    </row>
    <row r="8090" spans="13:14" x14ac:dyDescent="0.2">
      <c r="M8090" s="16" t="s">
        <v>1461</v>
      </c>
      <c r="N8090" s="13">
        <v>310.36</v>
      </c>
    </row>
    <row r="8091" spans="13:14" x14ac:dyDescent="0.2">
      <c r="M8091" s="16" t="s">
        <v>1459</v>
      </c>
      <c r="N8091" s="13">
        <v>4099.0600000000004</v>
      </c>
    </row>
    <row r="8092" spans="13:14" x14ac:dyDescent="0.2">
      <c r="M8092" s="16" t="s">
        <v>1556</v>
      </c>
      <c r="N8092" s="13">
        <v>6000</v>
      </c>
    </row>
    <row r="8093" spans="13:14" x14ac:dyDescent="0.2">
      <c r="M8093" s="16" t="s">
        <v>1493</v>
      </c>
      <c r="N8093" s="13">
        <v>7320.48</v>
      </c>
    </row>
    <row r="8094" spans="13:14" x14ac:dyDescent="0.2">
      <c r="M8094" s="16" t="s">
        <v>1461</v>
      </c>
      <c r="N8094" s="13">
        <v>404.75</v>
      </c>
    </row>
    <row r="8095" spans="13:14" x14ac:dyDescent="0.2">
      <c r="M8095" s="16" t="s">
        <v>1461</v>
      </c>
      <c r="N8095" s="13">
        <v>1131.5999999999999</v>
      </c>
    </row>
    <row r="8096" spans="13:14" x14ac:dyDescent="0.2">
      <c r="M8096" s="16" t="s">
        <v>1461</v>
      </c>
      <c r="N8096" s="13">
        <v>873</v>
      </c>
    </row>
    <row r="8097" spans="13:14" x14ac:dyDescent="0.2">
      <c r="M8097" s="16" t="s">
        <v>1462</v>
      </c>
      <c r="N8097" s="13">
        <v>3301.45</v>
      </c>
    </row>
    <row r="8098" spans="13:14" x14ac:dyDescent="0.2">
      <c r="M8098" s="16" t="s">
        <v>1462</v>
      </c>
      <c r="N8098" s="13">
        <v>597.20000000000005</v>
      </c>
    </row>
    <row r="8099" spans="13:14" x14ac:dyDescent="0.2">
      <c r="M8099" s="16" t="s">
        <v>1676</v>
      </c>
      <c r="N8099" s="13">
        <v>3200.17</v>
      </c>
    </row>
    <row r="8100" spans="13:14" x14ac:dyDescent="0.2">
      <c r="M8100" s="16" t="s">
        <v>1459</v>
      </c>
      <c r="N8100" s="13">
        <v>717.61</v>
      </c>
    </row>
    <row r="8101" spans="13:14" x14ac:dyDescent="0.2">
      <c r="M8101" s="16" t="s">
        <v>1605</v>
      </c>
      <c r="N8101" s="13">
        <v>24514.6</v>
      </c>
    </row>
    <row r="8102" spans="13:14" x14ac:dyDescent="0.2">
      <c r="M8102" s="16" t="s">
        <v>1587</v>
      </c>
      <c r="N8102" s="13">
        <v>26799.62</v>
      </c>
    </row>
    <row r="8103" spans="13:14" x14ac:dyDescent="0.2">
      <c r="M8103" s="16" t="s">
        <v>1459</v>
      </c>
      <c r="N8103" s="13">
        <v>1592.74</v>
      </c>
    </row>
    <row r="8104" spans="13:14" x14ac:dyDescent="0.2">
      <c r="M8104" s="16" t="s">
        <v>1640</v>
      </c>
      <c r="N8104" s="13">
        <v>2400</v>
      </c>
    </row>
    <row r="8105" spans="13:14" x14ac:dyDescent="0.2">
      <c r="M8105" s="16" t="s">
        <v>1460</v>
      </c>
      <c r="N8105" s="13">
        <v>2022.66</v>
      </c>
    </row>
    <row r="8106" spans="13:14" x14ac:dyDescent="0.2">
      <c r="M8106" s="16" t="s">
        <v>1461</v>
      </c>
      <c r="N8106" s="13">
        <v>270.39999999999998</v>
      </c>
    </row>
    <row r="8107" spans="13:14" x14ac:dyDescent="0.2">
      <c r="M8107" s="16" t="s">
        <v>1461</v>
      </c>
      <c r="N8107" s="13">
        <v>927.45</v>
      </c>
    </row>
    <row r="8108" spans="13:14" x14ac:dyDescent="0.2">
      <c r="M8108" s="16" t="s">
        <v>1460</v>
      </c>
      <c r="N8108" s="13">
        <v>1566.57</v>
      </c>
    </row>
    <row r="8109" spans="13:14" x14ac:dyDescent="0.2">
      <c r="M8109" s="16" t="s">
        <v>1461</v>
      </c>
      <c r="N8109" s="13">
        <v>278.14999999999998</v>
      </c>
    </row>
    <row r="8110" spans="13:14" x14ac:dyDescent="0.2">
      <c r="M8110" s="16" t="s">
        <v>1461</v>
      </c>
      <c r="N8110" s="13">
        <v>451.24</v>
      </c>
    </row>
    <row r="8111" spans="13:14" x14ac:dyDescent="0.2">
      <c r="M8111" s="16" t="s">
        <v>1460</v>
      </c>
      <c r="N8111" s="13">
        <v>1050.58</v>
      </c>
    </row>
    <row r="8112" spans="13:14" x14ac:dyDescent="0.2">
      <c r="M8112" s="16" t="s">
        <v>1460</v>
      </c>
      <c r="N8112" s="13">
        <v>1078.6600000000001</v>
      </c>
    </row>
    <row r="8113" spans="13:14" x14ac:dyDescent="0.2">
      <c r="M8113" s="16" t="s">
        <v>1463</v>
      </c>
      <c r="N8113" s="13">
        <v>921.47</v>
      </c>
    </row>
    <row r="8114" spans="13:14" x14ac:dyDescent="0.2">
      <c r="M8114" s="16" t="s">
        <v>1462</v>
      </c>
      <c r="N8114" s="13">
        <v>749.34</v>
      </c>
    </row>
    <row r="8115" spans="13:14" x14ac:dyDescent="0.2">
      <c r="M8115" s="16" t="s">
        <v>1462</v>
      </c>
      <c r="N8115" s="13">
        <v>3988.29</v>
      </c>
    </row>
    <row r="8116" spans="13:14" x14ac:dyDescent="0.2">
      <c r="M8116" s="16" t="s">
        <v>1462</v>
      </c>
      <c r="N8116" s="13">
        <v>749.01</v>
      </c>
    </row>
    <row r="8117" spans="13:14" x14ac:dyDescent="0.2">
      <c r="M8117" s="16" t="s">
        <v>1655</v>
      </c>
      <c r="N8117" s="13">
        <v>720</v>
      </c>
    </row>
    <row r="8118" spans="13:14" x14ac:dyDescent="0.2">
      <c r="M8118" s="16" t="s">
        <v>1620</v>
      </c>
      <c r="N8118" s="13">
        <v>1729.44</v>
      </c>
    </row>
    <row r="8119" spans="13:14" x14ac:dyDescent="0.2">
      <c r="M8119" s="16" t="s">
        <v>1461</v>
      </c>
      <c r="N8119" s="13">
        <v>1040.74</v>
      </c>
    </row>
    <row r="8120" spans="13:14" x14ac:dyDescent="0.2">
      <c r="M8120" s="16" t="s">
        <v>1462</v>
      </c>
      <c r="N8120" s="13">
        <v>1363.34</v>
      </c>
    </row>
    <row r="8121" spans="13:14" x14ac:dyDescent="0.2">
      <c r="M8121" s="16" t="s">
        <v>1461</v>
      </c>
      <c r="N8121" s="13">
        <v>567.55999999999995</v>
      </c>
    </row>
    <row r="8122" spans="13:14" x14ac:dyDescent="0.2">
      <c r="M8122" s="16" t="s">
        <v>1461</v>
      </c>
      <c r="N8122" s="13">
        <v>732.72</v>
      </c>
    </row>
    <row r="8123" spans="13:14" x14ac:dyDescent="0.2">
      <c r="M8123" s="16" t="s">
        <v>1462</v>
      </c>
      <c r="N8123" s="13">
        <v>1436.22</v>
      </c>
    </row>
    <row r="8124" spans="13:14" x14ac:dyDescent="0.2">
      <c r="M8124" s="16" t="s">
        <v>1462</v>
      </c>
      <c r="N8124" s="13">
        <v>1916.6</v>
      </c>
    </row>
    <row r="8125" spans="13:14" x14ac:dyDescent="0.2">
      <c r="M8125" s="16" t="s">
        <v>1461</v>
      </c>
      <c r="N8125" s="13">
        <v>3777.11</v>
      </c>
    </row>
    <row r="8126" spans="13:14" x14ac:dyDescent="0.2">
      <c r="M8126" s="16" t="s">
        <v>1462</v>
      </c>
      <c r="N8126" s="13">
        <v>689.91</v>
      </c>
    </row>
    <row r="8127" spans="13:14" x14ac:dyDescent="0.2">
      <c r="M8127" s="16" t="s">
        <v>1462</v>
      </c>
      <c r="N8127" s="13">
        <v>1014.52</v>
      </c>
    </row>
    <row r="8128" spans="13:14" x14ac:dyDescent="0.2">
      <c r="M8128" s="16" t="s">
        <v>1462</v>
      </c>
      <c r="N8128" s="13">
        <v>439.2</v>
      </c>
    </row>
    <row r="8129" spans="13:14" x14ac:dyDescent="0.2">
      <c r="M8129" s="16" t="s">
        <v>1461</v>
      </c>
      <c r="N8129" s="13">
        <v>629.35</v>
      </c>
    </row>
    <row r="8130" spans="13:14" x14ac:dyDescent="0.2">
      <c r="M8130" s="16" t="s">
        <v>1462</v>
      </c>
      <c r="N8130" s="13">
        <v>1523.74</v>
      </c>
    </row>
    <row r="8131" spans="13:14" x14ac:dyDescent="0.2">
      <c r="M8131" s="16" t="s">
        <v>1462</v>
      </c>
      <c r="N8131" s="13">
        <v>1846.16</v>
      </c>
    </row>
    <row r="8132" spans="13:14" x14ac:dyDescent="0.2">
      <c r="M8132" s="16" t="s">
        <v>1461</v>
      </c>
      <c r="N8132" s="13">
        <v>664</v>
      </c>
    </row>
    <row r="8133" spans="13:14" x14ac:dyDescent="0.2">
      <c r="M8133" s="16" t="s">
        <v>1461</v>
      </c>
      <c r="N8133" s="13">
        <v>1105.1400000000001</v>
      </c>
    </row>
    <row r="8134" spans="13:14" x14ac:dyDescent="0.2">
      <c r="M8134" s="16" t="s">
        <v>1462</v>
      </c>
      <c r="N8134" s="13">
        <v>1077.1500000000001</v>
      </c>
    </row>
    <row r="8135" spans="13:14" x14ac:dyDescent="0.2">
      <c r="M8135" s="16" t="s">
        <v>1462</v>
      </c>
      <c r="N8135" s="13">
        <v>1102.7</v>
      </c>
    </row>
    <row r="8136" spans="13:14" x14ac:dyDescent="0.2">
      <c r="M8136" s="16" t="s">
        <v>1462</v>
      </c>
      <c r="N8136" s="13">
        <v>2205.4</v>
      </c>
    </row>
    <row r="8137" spans="13:14" x14ac:dyDescent="0.2">
      <c r="M8137" s="16" t="s">
        <v>1459</v>
      </c>
      <c r="N8137" s="13">
        <v>604.66</v>
      </c>
    </row>
    <row r="8138" spans="13:14" x14ac:dyDescent="0.2">
      <c r="M8138" s="16" t="s">
        <v>1462</v>
      </c>
      <c r="N8138" s="13">
        <v>2156.3000000000002</v>
      </c>
    </row>
    <row r="8139" spans="13:14" x14ac:dyDescent="0.2">
      <c r="M8139" s="16" t="s">
        <v>1464</v>
      </c>
      <c r="N8139" s="13">
        <v>12.9</v>
      </c>
    </row>
    <row r="8140" spans="13:14" x14ac:dyDescent="0.2">
      <c r="M8140" s="16" t="s">
        <v>1461</v>
      </c>
      <c r="N8140" s="13">
        <v>395.85</v>
      </c>
    </row>
    <row r="8141" spans="13:14" x14ac:dyDescent="0.2">
      <c r="M8141" s="16" t="s">
        <v>1461</v>
      </c>
      <c r="N8141" s="13">
        <v>877.13</v>
      </c>
    </row>
    <row r="8142" spans="13:14" x14ac:dyDescent="0.2">
      <c r="M8142" s="16" t="s">
        <v>1460</v>
      </c>
      <c r="N8142" s="13">
        <v>464.8</v>
      </c>
    </row>
    <row r="8143" spans="13:14" x14ac:dyDescent="0.2">
      <c r="M8143" s="16" t="s">
        <v>1459</v>
      </c>
      <c r="N8143" s="13">
        <v>633.15</v>
      </c>
    </row>
    <row r="8144" spans="13:14" x14ac:dyDescent="0.2">
      <c r="M8144" s="16" t="s">
        <v>1461</v>
      </c>
      <c r="N8144" s="13">
        <v>630.70000000000005</v>
      </c>
    </row>
    <row r="8145" spans="13:14" x14ac:dyDescent="0.2">
      <c r="M8145" s="16" t="s">
        <v>1662</v>
      </c>
      <c r="N8145" s="13">
        <v>449.94</v>
      </c>
    </row>
    <row r="8146" spans="13:14" x14ac:dyDescent="0.2">
      <c r="M8146" s="16" t="s">
        <v>1461</v>
      </c>
      <c r="N8146" s="13">
        <v>637.45000000000005</v>
      </c>
    </row>
    <row r="8147" spans="13:14" x14ac:dyDescent="0.2">
      <c r="M8147" s="16" t="s">
        <v>1555</v>
      </c>
      <c r="N8147" s="13">
        <v>1843.86</v>
      </c>
    </row>
    <row r="8148" spans="13:14" x14ac:dyDescent="0.2">
      <c r="M8148" s="16" t="s">
        <v>1673</v>
      </c>
      <c r="N8148" s="13">
        <v>22207.25</v>
      </c>
    </row>
    <row r="8149" spans="13:14" x14ac:dyDescent="0.2">
      <c r="M8149" s="16" t="s">
        <v>1462</v>
      </c>
      <c r="N8149" s="13">
        <v>1192.3599999999999</v>
      </c>
    </row>
    <row r="8150" spans="13:14" x14ac:dyDescent="0.2">
      <c r="M8150" s="16" t="s">
        <v>1463</v>
      </c>
      <c r="N8150" s="13">
        <v>855.6</v>
      </c>
    </row>
    <row r="8151" spans="13:14" x14ac:dyDescent="0.2">
      <c r="M8151" s="16" t="s">
        <v>1464</v>
      </c>
      <c r="N8151" s="13">
        <v>1060.31</v>
      </c>
    </row>
    <row r="8152" spans="13:14" x14ac:dyDescent="0.2">
      <c r="M8152" s="16" t="s">
        <v>1463</v>
      </c>
      <c r="N8152" s="13">
        <v>815.18</v>
      </c>
    </row>
    <row r="8153" spans="13:14" x14ac:dyDescent="0.2">
      <c r="M8153" s="16" t="s">
        <v>1460</v>
      </c>
      <c r="N8153" s="13">
        <v>285.23</v>
      </c>
    </row>
    <row r="8154" spans="13:14" x14ac:dyDescent="0.2">
      <c r="M8154" s="16" t="s">
        <v>1464</v>
      </c>
      <c r="N8154" s="13">
        <v>1424.9</v>
      </c>
    </row>
    <row r="8155" spans="13:14" x14ac:dyDescent="0.2">
      <c r="M8155" s="16" t="s">
        <v>1459</v>
      </c>
      <c r="N8155" s="13">
        <v>309.26</v>
      </c>
    </row>
    <row r="8156" spans="13:14" x14ac:dyDescent="0.2">
      <c r="M8156" s="16" t="s">
        <v>1540</v>
      </c>
      <c r="N8156" s="13">
        <v>20459.759999999998</v>
      </c>
    </row>
    <row r="8157" spans="13:14" x14ac:dyDescent="0.2">
      <c r="M8157" s="16" t="s">
        <v>1459</v>
      </c>
      <c r="N8157" s="13">
        <v>236.51</v>
      </c>
    </row>
    <row r="8158" spans="13:14" x14ac:dyDescent="0.2">
      <c r="M8158" s="16" t="s">
        <v>1460</v>
      </c>
      <c r="N8158" s="13">
        <v>830.1</v>
      </c>
    </row>
    <row r="8159" spans="13:14" x14ac:dyDescent="0.2">
      <c r="M8159" s="16" t="s">
        <v>1462</v>
      </c>
      <c r="N8159" s="13">
        <v>1211</v>
      </c>
    </row>
    <row r="8160" spans="13:14" x14ac:dyDescent="0.2">
      <c r="M8160" s="16" t="s">
        <v>1462</v>
      </c>
      <c r="N8160" s="13">
        <v>574.72</v>
      </c>
    </row>
    <row r="8161" spans="13:14" x14ac:dyDescent="0.2">
      <c r="M8161" s="16" t="s">
        <v>1462</v>
      </c>
      <c r="N8161" s="13">
        <v>933.05</v>
      </c>
    </row>
    <row r="8162" spans="13:14" x14ac:dyDescent="0.2">
      <c r="M8162" s="16" t="s">
        <v>1561</v>
      </c>
      <c r="N8162" s="13">
        <v>2607.0100000000002</v>
      </c>
    </row>
    <row r="8163" spans="13:14" x14ac:dyDescent="0.2">
      <c r="M8163" s="16" t="s">
        <v>1460</v>
      </c>
      <c r="N8163" s="13">
        <v>1074.94</v>
      </c>
    </row>
    <row r="8164" spans="13:14" x14ac:dyDescent="0.2">
      <c r="M8164" s="16" t="s">
        <v>1461</v>
      </c>
      <c r="N8164" s="13">
        <v>829.7</v>
      </c>
    </row>
    <row r="8165" spans="13:14" x14ac:dyDescent="0.2">
      <c r="M8165" s="16" t="s">
        <v>1461</v>
      </c>
      <c r="N8165" s="13">
        <v>425.6</v>
      </c>
    </row>
    <row r="8166" spans="13:14" x14ac:dyDescent="0.2">
      <c r="M8166" s="16" t="s">
        <v>1461</v>
      </c>
      <c r="N8166" s="13">
        <v>719.6</v>
      </c>
    </row>
    <row r="8167" spans="13:14" x14ac:dyDescent="0.2">
      <c r="M8167" s="16" t="s">
        <v>1461</v>
      </c>
      <c r="N8167" s="13">
        <v>524.86</v>
      </c>
    </row>
    <row r="8168" spans="13:14" x14ac:dyDescent="0.2">
      <c r="M8168" s="16" t="s">
        <v>1461</v>
      </c>
      <c r="N8168" s="13">
        <v>579.6</v>
      </c>
    </row>
    <row r="8169" spans="13:14" x14ac:dyDescent="0.2">
      <c r="M8169" s="16" t="s">
        <v>1461</v>
      </c>
      <c r="N8169" s="13">
        <v>1231.04</v>
      </c>
    </row>
    <row r="8170" spans="13:14" x14ac:dyDescent="0.2">
      <c r="M8170" s="16" t="s">
        <v>1539</v>
      </c>
      <c r="N8170" s="13">
        <v>14636.59</v>
      </c>
    </row>
    <row r="8171" spans="13:14" x14ac:dyDescent="0.2">
      <c r="M8171" s="16" t="s">
        <v>1661</v>
      </c>
      <c r="N8171" s="13">
        <v>19673.8</v>
      </c>
    </row>
    <row r="8172" spans="13:14" x14ac:dyDescent="0.2">
      <c r="M8172" s="16" t="s">
        <v>1461</v>
      </c>
      <c r="N8172" s="13">
        <v>217.6</v>
      </c>
    </row>
    <row r="8173" spans="13:14" x14ac:dyDescent="0.2">
      <c r="M8173" s="16" t="s">
        <v>1610</v>
      </c>
      <c r="N8173" s="13">
        <v>794.93</v>
      </c>
    </row>
    <row r="8174" spans="13:14" x14ac:dyDescent="0.2">
      <c r="M8174" s="16" t="s">
        <v>1672</v>
      </c>
      <c r="N8174" s="13">
        <v>17015.36</v>
      </c>
    </row>
    <row r="8175" spans="13:14" x14ac:dyDescent="0.2">
      <c r="M8175" s="16" t="s">
        <v>1464</v>
      </c>
      <c r="N8175" s="13">
        <v>891.2</v>
      </c>
    </row>
    <row r="8176" spans="13:14" x14ac:dyDescent="0.2">
      <c r="M8176" s="16" t="s">
        <v>1460</v>
      </c>
      <c r="N8176" s="13">
        <v>2416</v>
      </c>
    </row>
    <row r="8177" spans="13:14" x14ac:dyDescent="0.2">
      <c r="M8177" s="16" t="s">
        <v>1462</v>
      </c>
      <c r="N8177" s="13">
        <v>496.51</v>
      </c>
    </row>
    <row r="8178" spans="13:14" x14ac:dyDescent="0.2">
      <c r="M8178" s="16" t="s">
        <v>1462</v>
      </c>
      <c r="N8178" s="13">
        <v>694.39</v>
      </c>
    </row>
    <row r="8179" spans="13:14" x14ac:dyDescent="0.2">
      <c r="M8179" s="16" t="s">
        <v>1460</v>
      </c>
      <c r="N8179" s="13">
        <v>536.01</v>
      </c>
    </row>
    <row r="8180" spans="13:14" x14ac:dyDescent="0.2">
      <c r="M8180" s="16" t="s">
        <v>1694</v>
      </c>
      <c r="N8180" s="13">
        <v>28499.61</v>
      </c>
    </row>
    <row r="8181" spans="13:14" x14ac:dyDescent="0.2">
      <c r="M8181" s="16" t="s">
        <v>1695</v>
      </c>
      <c r="N8181" s="13">
        <v>28499.61</v>
      </c>
    </row>
    <row r="8182" spans="13:14" x14ac:dyDescent="0.2">
      <c r="M8182" s="16" t="s">
        <v>1462</v>
      </c>
      <c r="N8182" s="13">
        <v>2872.09</v>
      </c>
    </row>
    <row r="8183" spans="13:14" x14ac:dyDescent="0.2">
      <c r="M8183" s="16" t="s">
        <v>1462</v>
      </c>
      <c r="N8183" s="13">
        <v>886.17</v>
      </c>
    </row>
    <row r="8184" spans="13:14" x14ac:dyDescent="0.2">
      <c r="M8184" s="16" t="s">
        <v>1660</v>
      </c>
      <c r="N8184" s="13">
        <v>1257.8900000000001</v>
      </c>
    </row>
    <row r="8185" spans="13:14" x14ac:dyDescent="0.2">
      <c r="M8185" s="16" t="s">
        <v>1461</v>
      </c>
      <c r="N8185" s="13">
        <v>888.81</v>
      </c>
    </row>
    <row r="8186" spans="13:14" x14ac:dyDescent="0.2">
      <c r="M8186" s="16" t="s">
        <v>1461</v>
      </c>
      <c r="N8186" s="13">
        <v>2617.34</v>
      </c>
    </row>
    <row r="8187" spans="13:14" x14ac:dyDescent="0.2">
      <c r="M8187" s="16" t="s">
        <v>1460</v>
      </c>
      <c r="N8187" s="13">
        <v>794.71</v>
      </c>
    </row>
    <row r="8188" spans="13:14" x14ac:dyDescent="0.2">
      <c r="M8188" s="16" t="s">
        <v>1461</v>
      </c>
      <c r="N8188" s="13">
        <v>1301</v>
      </c>
    </row>
    <row r="8189" spans="13:14" x14ac:dyDescent="0.2">
      <c r="M8189" s="16" t="s">
        <v>1463</v>
      </c>
      <c r="N8189" s="13">
        <v>697.36</v>
      </c>
    </row>
    <row r="8190" spans="13:14" x14ac:dyDescent="0.2">
      <c r="M8190" s="16" t="s">
        <v>1462</v>
      </c>
      <c r="N8190" s="13">
        <v>615.88</v>
      </c>
    </row>
    <row r="8191" spans="13:14" x14ac:dyDescent="0.2">
      <c r="M8191" s="16" t="s">
        <v>1462</v>
      </c>
      <c r="N8191" s="13">
        <v>615.88</v>
      </c>
    </row>
    <row r="8192" spans="13:14" x14ac:dyDescent="0.2">
      <c r="M8192" s="16" t="s">
        <v>1462</v>
      </c>
      <c r="N8192" s="13">
        <v>615.88</v>
      </c>
    </row>
    <row r="8193" spans="13:14" x14ac:dyDescent="0.2">
      <c r="M8193" s="16" t="s">
        <v>1462</v>
      </c>
      <c r="N8193" s="13">
        <v>748.72</v>
      </c>
    </row>
    <row r="8194" spans="13:14" x14ac:dyDescent="0.2">
      <c r="M8194" s="16" t="s">
        <v>1462</v>
      </c>
      <c r="N8194" s="13">
        <v>306.3</v>
      </c>
    </row>
    <row r="8195" spans="13:14" x14ac:dyDescent="0.2">
      <c r="M8195" s="16" t="s">
        <v>1462</v>
      </c>
      <c r="N8195" s="13">
        <v>1346.33</v>
      </c>
    </row>
    <row r="8196" spans="13:14" x14ac:dyDescent="0.2">
      <c r="M8196" s="16" t="s">
        <v>1462</v>
      </c>
      <c r="N8196" s="13">
        <v>1284.8</v>
      </c>
    </row>
    <row r="8197" spans="13:14" x14ac:dyDescent="0.2">
      <c r="M8197" s="16" t="s">
        <v>1462</v>
      </c>
      <c r="N8197" s="13">
        <v>1160</v>
      </c>
    </row>
    <row r="8198" spans="13:14" x14ac:dyDescent="0.2">
      <c r="M8198" s="16" t="s">
        <v>1462</v>
      </c>
      <c r="N8198" s="13">
        <v>1258.94</v>
      </c>
    </row>
    <row r="8199" spans="13:14" x14ac:dyDescent="0.2">
      <c r="M8199" s="16" t="s">
        <v>1462</v>
      </c>
      <c r="N8199" s="13">
        <v>749.67</v>
      </c>
    </row>
    <row r="8200" spans="13:14" x14ac:dyDescent="0.2">
      <c r="M8200" s="16" t="s">
        <v>1462</v>
      </c>
      <c r="N8200" s="13">
        <v>1254.3800000000001</v>
      </c>
    </row>
    <row r="8201" spans="13:14" x14ac:dyDescent="0.2">
      <c r="M8201" s="16" t="s">
        <v>1460</v>
      </c>
      <c r="N8201" s="13">
        <v>1077.17</v>
      </c>
    </row>
    <row r="8202" spans="13:14" x14ac:dyDescent="0.2">
      <c r="M8202" s="16" t="s">
        <v>1460</v>
      </c>
      <c r="N8202" s="13">
        <v>1508.63</v>
      </c>
    </row>
    <row r="8203" spans="13:14" x14ac:dyDescent="0.2">
      <c r="M8203" s="16" t="s">
        <v>1462</v>
      </c>
      <c r="N8203" s="13">
        <v>529.07000000000005</v>
      </c>
    </row>
    <row r="8204" spans="13:14" x14ac:dyDescent="0.2">
      <c r="M8204" s="16" t="s">
        <v>1463</v>
      </c>
      <c r="N8204" s="13">
        <v>1945.11</v>
      </c>
    </row>
    <row r="8205" spans="13:14" x14ac:dyDescent="0.2">
      <c r="M8205" s="16" t="s">
        <v>1463</v>
      </c>
      <c r="N8205" s="13">
        <v>952.6</v>
      </c>
    </row>
    <row r="8206" spans="13:14" x14ac:dyDescent="0.2">
      <c r="M8206" s="16" t="s">
        <v>1462</v>
      </c>
      <c r="N8206" s="13">
        <v>251.49</v>
      </c>
    </row>
    <row r="8207" spans="13:14" x14ac:dyDescent="0.2">
      <c r="M8207" s="16" t="s">
        <v>1462</v>
      </c>
      <c r="N8207" s="13">
        <v>784.15</v>
      </c>
    </row>
    <row r="8208" spans="13:14" x14ac:dyDescent="0.2">
      <c r="M8208" s="16" t="s">
        <v>1674</v>
      </c>
      <c r="N8208" s="13">
        <v>400</v>
      </c>
    </row>
    <row r="8209" spans="13:14" x14ac:dyDescent="0.2">
      <c r="M8209" s="16" t="s">
        <v>1647</v>
      </c>
      <c r="N8209" s="13">
        <v>8640</v>
      </c>
    </row>
    <row r="8210" spans="13:14" x14ac:dyDescent="0.2">
      <c r="M8210" s="16" t="s">
        <v>1460</v>
      </c>
      <c r="N8210" s="13">
        <v>1037.6099999999999</v>
      </c>
    </row>
    <row r="8211" spans="13:14" x14ac:dyDescent="0.2">
      <c r="M8211" s="16" t="s">
        <v>1485</v>
      </c>
      <c r="N8211" s="13">
        <v>520.66</v>
      </c>
    </row>
    <row r="8212" spans="13:14" x14ac:dyDescent="0.2">
      <c r="M8212" s="16" t="s">
        <v>1512</v>
      </c>
      <c r="N8212" s="13">
        <v>70609.84</v>
      </c>
    </row>
    <row r="8213" spans="13:14" x14ac:dyDescent="0.2">
      <c r="M8213" s="16" t="s">
        <v>1464</v>
      </c>
      <c r="N8213" s="13">
        <v>722.45</v>
      </c>
    </row>
    <row r="8214" spans="13:14" x14ac:dyDescent="0.2">
      <c r="M8214" s="16" t="s">
        <v>1643</v>
      </c>
      <c r="N8214" s="13">
        <v>3480.38</v>
      </c>
    </row>
    <row r="8215" spans="13:14" x14ac:dyDescent="0.2">
      <c r="M8215" s="16" t="s">
        <v>1461</v>
      </c>
      <c r="N8215" s="13">
        <v>384.6</v>
      </c>
    </row>
    <row r="8216" spans="13:14" x14ac:dyDescent="0.2">
      <c r="M8216" s="16" t="s">
        <v>1461</v>
      </c>
      <c r="N8216" s="13">
        <v>1840</v>
      </c>
    </row>
    <row r="8217" spans="13:14" x14ac:dyDescent="0.2">
      <c r="M8217" s="16" t="s">
        <v>1461</v>
      </c>
      <c r="N8217" s="13">
        <v>1007.42</v>
      </c>
    </row>
    <row r="8218" spans="13:14" x14ac:dyDescent="0.2">
      <c r="M8218" s="16" t="s">
        <v>1461</v>
      </c>
      <c r="N8218" s="13">
        <v>491.27</v>
      </c>
    </row>
    <row r="8219" spans="13:14" x14ac:dyDescent="0.2">
      <c r="M8219" s="16" t="s">
        <v>1462</v>
      </c>
      <c r="N8219" s="13">
        <v>2709.2</v>
      </c>
    </row>
    <row r="8220" spans="13:14" x14ac:dyDescent="0.2">
      <c r="M8220" s="16" t="s">
        <v>1462</v>
      </c>
      <c r="N8220" s="13">
        <v>1007.29</v>
      </c>
    </row>
    <row r="8221" spans="13:14" x14ac:dyDescent="0.2">
      <c r="M8221" s="16" t="s">
        <v>1462</v>
      </c>
      <c r="N8221" s="13">
        <v>2115.16</v>
      </c>
    </row>
    <row r="8222" spans="13:14" x14ac:dyDescent="0.2">
      <c r="M8222" s="16" t="s">
        <v>1462</v>
      </c>
      <c r="N8222" s="13">
        <v>948.24</v>
      </c>
    </row>
    <row r="8223" spans="13:14" x14ac:dyDescent="0.2">
      <c r="M8223" s="16" t="s">
        <v>1462</v>
      </c>
      <c r="N8223" s="13">
        <v>1027.94</v>
      </c>
    </row>
    <row r="8224" spans="13:14" x14ac:dyDescent="0.2">
      <c r="M8224" s="16" t="s">
        <v>1461</v>
      </c>
      <c r="N8224" s="13">
        <v>1257.53</v>
      </c>
    </row>
    <row r="8225" spans="13:14" x14ac:dyDescent="0.2">
      <c r="M8225" s="16" t="s">
        <v>1462</v>
      </c>
      <c r="N8225" s="13">
        <v>1150.1099999999999</v>
      </c>
    </row>
    <row r="8226" spans="13:14" x14ac:dyDescent="0.2">
      <c r="M8226" s="16" t="s">
        <v>1461</v>
      </c>
      <c r="N8226" s="13">
        <v>1432.38</v>
      </c>
    </row>
    <row r="8227" spans="13:14" x14ac:dyDescent="0.2">
      <c r="M8227" s="16" t="s">
        <v>1462</v>
      </c>
      <c r="N8227" s="13">
        <v>1165.49</v>
      </c>
    </row>
    <row r="8228" spans="13:14" x14ac:dyDescent="0.2">
      <c r="M8228" s="16" t="s">
        <v>1461</v>
      </c>
      <c r="N8228" s="13">
        <v>2541</v>
      </c>
    </row>
    <row r="8229" spans="13:14" x14ac:dyDescent="0.2">
      <c r="M8229" s="16" t="s">
        <v>1461</v>
      </c>
      <c r="N8229" s="13">
        <v>1159.1300000000001</v>
      </c>
    </row>
    <row r="8230" spans="13:14" x14ac:dyDescent="0.2">
      <c r="M8230" s="16" t="s">
        <v>1461</v>
      </c>
      <c r="N8230" s="13">
        <v>877.21</v>
      </c>
    </row>
    <row r="8231" spans="13:14" x14ac:dyDescent="0.2">
      <c r="M8231" s="16" t="s">
        <v>1461</v>
      </c>
      <c r="N8231" s="13">
        <v>1036.6300000000001</v>
      </c>
    </row>
    <row r="8232" spans="13:14" x14ac:dyDescent="0.2">
      <c r="M8232" s="16" t="s">
        <v>1459</v>
      </c>
      <c r="N8232" s="13">
        <v>278.60000000000002</v>
      </c>
    </row>
    <row r="8233" spans="13:14" x14ac:dyDescent="0.2">
      <c r="M8233" s="16" t="s">
        <v>1459</v>
      </c>
      <c r="N8233" s="13">
        <v>129</v>
      </c>
    </row>
    <row r="8234" spans="13:14" x14ac:dyDescent="0.2">
      <c r="M8234" s="16" t="s">
        <v>1459</v>
      </c>
      <c r="N8234" s="13">
        <v>153.71</v>
      </c>
    </row>
    <row r="8235" spans="13:14" x14ac:dyDescent="0.2">
      <c r="M8235" s="16" t="s">
        <v>1459</v>
      </c>
      <c r="N8235" s="13">
        <v>115.92</v>
      </c>
    </row>
    <row r="8236" spans="13:14" x14ac:dyDescent="0.2">
      <c r="M8236" s="16" t="s">
        <v>1462</v>
      </c>
      <c r="N8236" s="13">
        <v>749.76</v>
      </c>
    </row>
    <row r="8237" spans="13:14" x14ac:dyDescent="0.2">
      <c r="M8237" s="16" t="s">
        <v>1461</v>
      </c>
      <c r="N8237" s="13">
        <v>1351.08</v>
      </c>
    </row>
    <row r="8238" spans="13:14" x14ac:dyDescent="0.2">
      <c r="M8238" s="16" t="s">
        <v>1461</v>
      </c>
      <c r="N8238" s="13">
        <v>142.80000000000001</v>
      </c>
    </row>
    <row r="8239" spans="13:14" x14ac:dyDescent="0.2">
      <c r="M8239" s="16" t="s">
        <v>1462</v>
      </c>
      <c r="N8239" s="13">
        <v>500.17</v>
      </c>
    </row>
    <row r="8240" spans="13:14" x14ac:dyDescent="0.2">
      <c r="M8240" s="16" t="s">
        <v>1459</v>
      </c>
      <c r="N8240" s="13">
        <v>171</v>
      </c>
    </row>
    <row r="8241" spans="13:14" x14ac:dyDescent="0.2">
      <c r="M8241" s="16" t="s">
        <v>1697</v>
      </c>
      <c r="N8241" s="13">
        <v>24021</v>
      </c>
    </row>
    <row r="8242" spans="13:14" x14ac:dyDescent="0.2">
      <c r="M8242" s="16" t="s">
        <v>1462</v>
      </c>
      <c r="N8242" s="13">
        <v>1370</v>
      </c>
    </row>
    <row r="8243" spans="13:14" x14ac:dyDescent="0.2">
      <c r="M8243" s="16" t="s">
        <v>1460</v>
      </c>
      <c r="N8243" s="13">
        <v>404.05</v>
      </c>
    </row>
    <row r="8244" spans="13:14" x14ac:dyDescent="0.2">
      <c r="M8244" s="16" t="s">
        <v>1459</v>
      </c>
      <c r="N8244" s="13">
        <v>258</v>
      </c>
    </row>
    <row r="8245" spans="13:14" x14ac:dyDescent="0.2">
      <c r="M8245" s="16" t="s">
        <v>1459</v>
      </c>
      <c r="N8245" s="13">
        <v>129.66999999999999</v>
      </c>
    </row>
    <row r="8246" spans="13:14" x14ac:dyDescent="0.2">
      <c r="M8246" s="16" t="s">
        <v>1459</v>
      </c>
      <c r="N8246" s="13">
        <v>309.66000000000003</v>
      </c>
    </row>
    <row r="8247" spans="13:14" x14ac:dyDescent="0.2">
      <c r="M8247" s="16" t="s">
        <v>1463</v>
      </c>
      <c r="N8247" s="13">
        <v>862.75</v>
      </c>
    </row>
    <row r="8248" spans="13:14" x14ac:dyDescent="0.2">
      <c r="M8248" s="16" t="s">
        <v>1459</v>
      </c>
      <c r="N8248" s="13">
        <v>314.25</v>
      </c>
    </row>
    <row r="8249" spans="13:14" x14ac:dyDescent="0.2">
      <c r="M8249" s="16" t="s">
        <v>1459</v>
      </c>
      <c r="N8249" s="13">
        <v>765.36</v>
      </c>
    </row>
    <row r="8250" spans="13:14" x14ac:dyDescent="0.2">
      <c r="M8250" s="16" t="s">
        <v>1459</v>
      </c>
      <c r="N8250" s="13">
        <v>258</v>
      </c>
    </row>
    <row r="8251" spans="13:14" x14ac:dyDescent="0.2">
      <c r="M8251" s="16" t="s">
        <v>1459</v>
      </c>
      <c r="N8251" s="13">
        <v>449.87</v>
      </c>
    </row>
    <row r="8252" spans="13:14" x14ac:dyDescent="0.2">
      <c r="M8252" s="16" t="s">
        <v>1463</v>
      </c>
      <c r="N8252" s="13">
        <v>1676.5</v>
      </c>
    </row>
    <row r="8253" spans="13:14" x14ac:dyDescent="0.2">
      <c r="M8253" s="16" t="s">
        <v>1459</v>
      </c>
      <c r="N8253" s="13">
        <v>77.25</v>
      </c>
    </row>
    <row r="8254" spans="13:14" x14ac:dyDescent="0.2">
      <c r="M8254" s="16" t="s">
        <v>1459</v>
      </c>
      <c r="N8254" s="13">
        <v>367.74</v>
      </c>
    </row>
    <row r="8255" spans="13:14" x14ac:dyDescent="0.2">
      <c r="M8255" s="16" t="s">
        <v>1459</v>
      </c>
      <c r="N8255" s="13">
        <v>143.55000000000001</v>
      </c>
    </row>
    <row r="8256" spans="13:14" x14ac:dyDescent="0.2">
      <c r="M8256" s="16" t="s">
        <v>1462</v>
      </c>
      <c r="N8256" s="13">
        <v>454.94</v>
      </c>
    </row>
    <row r="8257" spans="13:14" x14ac:dyDescent="0.2">
      <c r="M8257" s="16" t="s">
        <v>1460</v>
      </c>
      <c r="N8257" s="13">
        <v>224.28</v>
      </c>
    </row>
    <row r="8258" spans="13:14" x14ac:dyDescent="0.2">
      <c r="M8258" s="16" t="s">
        <v>1633</v>
      </c>
      <c r="N8258" s="13">
        <v>5038.4799999999996</v>
      </c>
    </row>
    <row r="8259" spans="13:14" x14ac:dyDescent="0.2">
      <c r="M8259" s="16" t="s">
        <v>1460</v>
      </c>
      <c r="N8259" s="13">
        <v>1131.7</v>
      </c>
    </row>
    <row r="8260" spans="13:14" x14ac:dyDescent="0.2">
      <c r="M8260" s="16" t="s">
        <v>1460</v>
      </c>
      <c r="N8260" s="13">
        <v>1947.31</v>
      </c>
    </row>
    <row r="8261" spans="13:14" x14ac:dyDescent="0.2">
      <c r="M8261" s="16" t="s">
        <v>1460</v>
      </c>
      <c r="N8261" s="13">
        <v>998.65</v>
      </c>
    </row>
    <row r="8262" spans="13:14" x14ac:dyDescent="0.2">
      <c r="M8262" s="16" t="s">
        <v>1460</v>
      </c>
      <c r="N8262" s="13">
        <v>1605.16</v>
      </c>
    </row>
    <row r="8263" spans="13:14" x14ac:dyDescent="0.2">
      <c r="M8263" s="16" t="s">
        <v>1460</v>
      </c>
      <c r="N8263" s="13">
        <v>488.08</v>
      </c>
    </row>
    <row r="8264" spans="13:14" x14ac:dyDescent="0.2">
      <c r="M8264" s="16" t="s">
        <v>1461</v>
      </c>
      <c r="N8264" s="13">
        <v>20</v>
      </c>
    </row>
    <row r="8265" spans="13:14" x14ac:dyDescent="0.2">
      <c r="M8265" s="16" t="s">
        <v>1461</v>
      </c>
      <c r="N8265" s="13">
        <v>988.05</v>
      </c>
    </row>
    <row r="8266" spans="13:14" x14ac:dyDescent="0.2">
      <c r="M8266" s="16" t="s">
        <v>1460</v>
      </c>
      <c r="N8266" s="13">
        <v>1821.27</v>
      </c>
    </row>
    <row r="8267" spans="13:14" x14ac:dyDescent="0.2">
      <c r="M8267" s="16" t="s">
        <v>1460</v>
      </c>
      <c r="N8267" s="13">
        <v>1302</v>
      </c>
    </row>
    <row r="8268" spans="13:14" x14ac:dyDescent="0.2">
      <c r="M8268" s="16" t="s">
        <v>1462</v>
      </c>
      <c r="N8268" s="13">
        <v>1260</v>
      </c>
    </row>
    <row r="8269" spans="13:14" x14ac:dyDescent="0.2">
      <c r="M8269" s="16" t="s">
        <v>1462</v>
      </c>
      <c r="N8269" s="13">
        <v>3572.08</v>
      </c>
    </row>
    <row r="8270" spans="13:14" x14ac:dyDescent="0.2">
      <c r="M8270" s="16" t="s">
        <v>1462</v>
      </c>
      <c r="N8270" s="13">
        <v>621.41999999999996</v>
      </c>
    </row>
    <row r="8271" spans="13:14" x14ac:dyDescent="0.2">
      <c r="M8271" s="16" t="s">
        <v>1462</v>
      </c>
      <c r="N8271" s="13">
        <v>792.3</v>
      </c>
    </row>
    <row r="8272" spans="13:14" x14ac:dyDescent="0.2">
      <c r="M8272" s="16" t="s">
        <v>1462</v>
      </c>
      <c r="N8272" s="13">
        <v>493.12</v>
      </c>
    </row>
    <row r="8273" spans="13:14" x14ac:dyDescent="0.2">
      <c r="M8273" s="16" t="s">
        <v>1460</v>
      </c>
      <c r="N8273" s="13">
        <v>1196.99</v>
      </c>
    </row>
    <row r="8274" spans="13:14" x14ac:dyDescent="0.2">
      <c r="M8274" s="16" t="s">
        <v>1630</v>
      </c>
      <c r="N8274" s="13">
        <v>14000</v>
      </c>
    </row>
    <row r="8275" spans="13:14" x14ac:dyDescent="0.2">
      <c r="M8275" s="16" t="s">
        <v>1461</v>
      </c>
      <c r="N8275" s="13">
        <v>787.36</v>
      </c>
    </row>
    <row r="8276" spans="13:14" x14ac:dyDescent="0.2">
      <c r="M8276" s="16" t="s">
        <v>1461</v>
      </c>
      <c r="N8276" s="13">
        <v>534.35</v>
      </c>
    </row>
    <row r="8277" spans="13:14" x14ac:dyDescent="0.2">
      <c r="M8277" s="16" t="s">
        <v>1461</v>
      </c>
      <c r="N8277" s="13">
        <v>981.7</v>
      </c>
    </row>
    <row r="8278" spans="13:14" x14ac:dyDescent="0.2">
      <c r="M8278" s="16" t="s">
        <v>1461</v>
      </c>
      <c r="N8278" s="13">
        <v>513.88</v>
      </c>
    </row>
    <row r="8279" spans="13:14" x14ac:dyDescent="0.2">
      <c r="M8279" s="16" t="s">
        <v>1461</v>
      </c>
      <c r="N8279" s="13">
        <v>797</v>
      </c>
    </row>
    <row r="8280" spans="13:14" x14ac:dyDescent="0.2">
      <c r="M8280" s="16" t="s">
        <v>1461</v>
      </c>
      <c r="N8280" s="13">
        <v>482</v>
      </c>
    </row>
    <row r="8281" spans="13:14" x14ac:dyDescent="0.2">
      <c r="M8281" s="16" t="s">
        <v>1461</v>
      </c>
      <c r="N8281" s="13">
        <v>59.28</v>
      </c>
    </row>
    <row r="8282" spans="13:14" x14ac:dyDescent="0.2">
      <c r="M8282" s="16" t="s">
        <v>1461</v>
      </c>
      <c r="N8282" s="13">
        <v>1159.71</v>
      </c>
    </row>
    <row r="8283" spans="13:14" x14ac:dyDescent="0.2">
      <c r="M8283" s="16" t="s">
        <v>1462</v>
      </c>
      <c r="N8283" s="13">
        <v>1102.6600000000001</v>
      </c>
    </row>
    <row r="8284" spans="13:14" x14ac:dyDescent="0.2">
      <c r="M8284" s="16" t="s">
        <v>1462</v>
      </c>
      <c r="N8284" s="13">
        <v>2716.97</v>
      </c>
    </row>
    <row r="8285" spans="13:14" x14ac:dyDescent="0.2">
      <c r="M8285" s="16" t="s">
        <v>1462</v>
      </c>
      <c r="N8285" s="13">
        <v>792.15</v>
      </c>
    </row>
    <row r="8286" spans="13:14" x14ac:dyDescent="0.2">
      <c r="M8286" s="16" t="s">
        <v>1526</v>
      </c>
      <c r="N8286" s="13">
        <v>31309.78</v>
      </c>
    </row>
    <row r="8287" spans="13:14" x14ac:dyDescent="0.2">
      <c r="M8287" s="16" t="s">
        <v>1462</v>
      </c>
      <c r="N8287" s="13">
        <v>1219.31</v>
      </c>
    </row>
    <row r="8288" spans="13:14" x14ac:dyDescent="0.2">
      <c r="M8288" s="16" t="s">
        <v>1463</v>
      </c>
      <c r="N8288" s="13">
        <v>750.46</v>
      </c>
    </row>
    <row r="8289" spans="13:14" x14ac:dyDescent="0.2">
      <c r="M8289" s="16" t="s">
        <v>1637</v>
      </c>
      <c r="N8289" s="13">
        <v>17469.509999999998</v>
      </c>
    </row>
    <row r="8290" spans="13:14" x14ac:dyDescent="0.2">
      <c r="M8290" s="16" t="s">
        <v>1461</v>
      </c>
      <c r="N8290" s="13">
        <v>528.29999999999995</v>
      </c>
    </row>
    <row r="8291" spans="13:14" x14ac:dyDescent="0.2">
      <c r="M8291" s="16" t="s">
        <v>1462</v>
      </c>
      <c r="N8291" s="13">
        <v>1783.6</v>
      </c>
    </row>
    <row r="8292" spans="13:14" x14ac:dyDescent="0.2">
      <c r="M8292" s="16" t="s">
        <v>1461</v>
      </c>
      <c r="N8292" s="13">
        <v>1167.6500000000001</v>
      </c>
    </row>
    <row r="8293" spans="13:14" x14ac:dyDescent="0.2">
      <c r="M8293" s="16" t="s">
        <v>1461</v>
      </c>
      <c r="N8293" s="13">
        <v>192.26</v>
      </c>
    </row>
    <row r="8294" spans="13:14" x14ac:dyDescent="0.2">
      <c r="M8294" s="16" t="s">
        <v>1461</v>
      </c>
      <c r="N8294" s="13">
        <v>1734.73</v>
      </c>
    </row>
    <row r="8295" spans="13:14" x14ac:dyDescent="0.2">
      <c r="M8295" s="16" t="s">
        <v>1461</v>
      </c>
      <c r="N8295" s="13">
        <v>1634.76</v>
      </c>
    </row>
    <row r="8296" spans="13:14" x14ac:dyDescent="0.2">
      <c r="M8296" s="16" t="s">
        <v>1462</v>
      </c>
      <c r="N8296" s="13">
        <v>1896</v>
      </c>
    </row>
    <row r="8297" spans="13:14" x14ac:dyDescent="0.2">
      <c r="M8297" s="16" t="s">
        <v>1459</v>
      </c>
      <c r="N8297" s="13">
        <v>604.66</v>
      </c>
    </row>
    <row r="8298" spans="13:14" x14ac:dyDescent="0.2">
      <c r="M8298" s="16" t="s">
        <v>1464</v>
      </c>
      <c r="N8298" s="13">
        <v>242.96</v>
      </c>
    </row>
    <row r="8299" spans="13:14" x14ac:dyDescent="0.2">
      <c r="M8299" s="16" t="s">
        <v>1462</v>
      </c>
      <c r="N8299" s="13">
        <v>1360.37</v>
      </c>
    </row>
    <row r="8300" spans="13:14" x14ac:dyDescent="0.2">
      <c r="M8300" s="16" t="s">
        <v>1460</v>
      </c>
      <c r="N8300" s="13">
        <v>1662.35</v>
      </c>
    </row>
    <row r="8301" spans="13:14" x14ac:dyDescent="0.2">
      <c r="M8301" s="16" t="s">
        <v>1462</v>
      </c>
      <c r="N8301" s="13">
        <v>684.22</v>
      </c>
    </row>
    <row r="8302" spans="13:14" x14ac:dyDescent="0.2">
      <c r="M8302" s="16" t="s">
        <v>1462</v>
      </c>
      <c r="N8302" s="13">
        <v>1506.35</v>
      </c>
    </row>
    <row r="8303" spans="13:14" x14ac:dyDescent="0.2">
      <c r="M8303" s="16" t="s">
        <v>1462</v>
      </c>
      <c r="N8303" s="13">
        <v>1400.75</v>
      </c>
    </row>
    <row r="8304" spans="13:14" x14ac:dyDescent="0.2">
      <c r="M8304" s="16" t="s">
        <v>1462</v>
      </c>
      <c r="N8304" s="13">
        <v>1097.29</v>
      </c>
    </row>
    <row r="8305" spans="13:14" x14ac:dyDescent="0.2">
      <c r="M8305" s="16" t="s">
        <v>1461</v>
      </c>
      <c r="N8305" s="13">
        <v>40</v>
      </c>
    </row>
    <row r="8306" spans="13:14" x14ac:dyDescent="0.2">
      <c r="M8306" s="16" t="s">
        <v>1461</v>
      </c>
      <c r="N8306" s="13">
        <v>2720.62</v>
      </c>
    </row>
    <row r="8307" spans="13:14" x14ac:dyDescent="0.2">
      <c r="M8307" s="16" t="s">
        <v>1462</v>
      </c>
      <c r="N8307" s="13">
        <v>917.4</v>
      </c>
    </row>
    <row r="8308" spans="13:14" x14ac:dyDescent="0.2">
      <c r="M8308" s="16" t="s">
        <v>1462</v>
      </c>
      <c r="N8308" s="13">
        <v>1525.44</v>
      </c>
    </row>
    <row r="8309" spans="13:14" x14ac:dyDescent="0.2">
      <c r="M8309" s="16" t="s">
        <v>1462</v>
      </c>
      <c r="N8309" s="13">
        <v>519.6</v>
      </c>
    </row>
    <row r="8310" spans="13:14" x14ac:dyDescent="0.2">
      <c r="M8310" s="16" t="s">
        <v>1461</v>
      </c>
      <c r="N8310" s="13">
        <v>680</v>
      </c>
    </row>
    <row r="8311" spans="13:14" x14ac:dyDescent="0.2">
      <c r="M8311" s="16" t="s">
        <v>1461</v>
      </c>
      <c r="N8311" s="13">
        <v>1270.33</v>
      </c>
    </row>
    <row r="8312" spans="13:14" x14ac:dyDescent="0.2">
      <c r="M8312" s="16" t="s">
        <v>1462</v>
      </c>
      <c r="N8312" s="13">
        <v>585.4</v>
      </c>
    </row>
    <row r="8313" spans="13:14" x14ac:dyDescent="0.2">
      <c r="M8313" s="16" t="s">
        <v>1691</v>
      </c>
      <c r="N8313" s="13">
        <v>2868.23</v>
      </c>
    </row>
    <row r="8314" spans="13:14" x14ac:dyDescent="0.2">
      <c r="M8314" s="16" t="s">
        <v>1462</v>
      </c>
      <c r="N8314" s="13">
        <v>1761.35</v>
      </c>
    </row>
    <row r="8315" spans="13:14" x14ac:dyDescent="0.2">
      <c r="M8315" s="16" t="s">
        <v>1462</v>
      </c>
      <c r="N8315" s="13">
        <v>1949.52</v>
      </c>
    </row>
    <row r="8316" spans="13:14" x14ac:dyDescent="0.2">
      <c r="M8316" s="16" t="s">
        <v>1461</v>
      </c>
      <c r="N8316" s="13">
        <v>2308.16</v>
      </c>
    </row>
    <row r="8317" spans="13:14" x14ac:dyDescent="0.2">
      <c r="M8317" s="16" t="s">
        <v>1461</v>
      </c>
      <c r="N8317" s="13">
        <v>958.45</v>
      </c>
    </row>
    <row r="8318" spans="13:14" x14ac:dyDescent="0.2">
      <c r="M8318" s="16" t="s">
        <v>1461</v>
      </c>
      <c r="N8318" s="13">
        <v>892.02</v>
      </c>
    </row>
    <row r="8319" spans="13:14" x14ac:dyDescent="0.2">
      <c r="M8319" s="16" t="s">
        <v>1459</v>
      </c>
      <c r="N8319" s="13">
        <v>21747.57</v>
      </c>
    </row>
    <row r="8320" spans="13:14" x14ac:dyDescent="0.2">
      <c r="M8320" s="16" t="s">
        <v>1461</v>
      </c>
      <c r="N8320" s="13">
        <v>851</v>
      </c>
    </row>
    <row r="8321" spans="13:14" x14ac:dyDescent="0.2">
      <c r="M8321" s="16" t="s">
        <v>1463</v>
      </c>
      <c r="N8321" s="13">
        <v>680.99</v>
      </c>
    </row>
    <row r="8322" spans="13:14" x14ac:dyDescent="0.2">
      <c r="M8322" s="16" t="s">
        <v>1462</v>
      </c>
      <c r="N8322" s="13">
        <v>3043.12</v>
      </c>
    </row>
    <row r="8323" spans="13:14" x14ac:dyDescent="0.2">
      <c r="M8323" s="16" t="s">
        <v>1461</v>
      </c>
      <c r="N8323" s="13">
        <v>1588.38</v>
      </c>
    </row>
    <row r="8324" spans="13:14" x14ac:dyDescent="0.2">
      <c r="M8324" s="16" t="s">
        <v>1462</v>
      </c>
      <c r="N8324" s="13">
        <v>1061.48</v>
      </c>
    </row>
    <row r="8325" spans="13:14" x14ac:dyDescent="0.2">
      <c r="M8325" s="16" t="s">
        <v>1459</v>
      </c>
      <c r="N8325" s="13">
        <v>5337.9</v>
      </c>
    </row>
    <row r="8326" spans="13:14" x14ac:dyDescent="0.2">
      <c r="M8326" s="16" t="s">
        <v>1621</v>
      </c>
      <c r="N8326" s="13">
        <v>27395.63</v>
      </c>
    </row>
    <row r="8327" spans="13:14" x14ac:dyDescent="0.2">
      <c r="M8327" s="16" t="s">
        <v>1618</v>
      </c>
      <c r="N8327" s="13">
        <v>15806.89</v>
      </c>
    </row>
    <row r="8328" spans="13:14" x14ac:dyDescent="0.2">
      <c r="M8328" s="16" t="s">
        <v>1463</v>
      </c>
      <c r="N8328" s="13">
        <v>1062.78</v>
      </c>
    </row>
    <row r="8329" spans="13:14" x14ac:dyDescent="0.2">
      <c r="M8329" s="16" t="s">
        <v>1462</v>
      </c>
      <c r="N8329" s="13">
        <v>1599.17</v>
      </c>
    </row>
    <row r="8330" spans="13:14" x14ac:dyDescent="0.2">
      <c r="M8330" s="16" t="s">
        <v>1651</v>
      </c>
      <c r="N8330" s="13">
        <v>17996</v>
      </c>
    </row>
    <row r="8331" spans="13:14" x14ac:dyDescent="0.2">
      <c r="M8331" s="16" t="s">
        <v>1461</v>
      </c>
      <c r="N8331" s="13">
        <v>328.6</v>
      </c>
    </row>
    <row r="8332" spans="13:14" x14ac:dyDescent="0.2">
      <c r="M8332" s="16" t="s">
        <v>1461</v>
      </c>
      <c r="N8332" s="13">
        <v>540.77</v>
      </c>
    </row>
    <row r="8333" spans="13:14" x14ac:dyDescent="0.2">
      <c r="M8333" s="16" t="s">
        <v>1461</v>
      </c>
      <c r="N8333" s="13">
        <v>747.87</v>
      </c>
    </row>
    <row r="8334" spans="13:14" x14ac:dyDescent="0.2">
      <c r="M8334" s="16" t="s">
        <v>1663</v>
      </c>
      <c r="N8334" s="13">
        <v>1669.94</v>
      </c>
    </row>
    <row r="8335" spans="13:14" x14ac:dyDescent="0.2">
      <c r="M8335" s="16" t="s">
        <v>1461</v>
      </c>
      <c r="N8335" s="13">
        <v>427.19</v>
      </c>
    </row>
    <row r="8336" spans="13:14" x14ac:dyDescent="0.2">
      <c r="M8336" s="16" t="s">
        <v>1461</v>
      </c>
      <c r="N8336" s="13">
        <v>4072.85</v>
      </c>
    </row>
    <row r="8337" spans="13:14" x14ac:dyDescent="0.2">
      <c r="M8337" s="16" t="s">
        <v>1461</v>
      </c>
      <c r="N8337" s="13">
        <v>929.84</v>
      </c>
    </row>
    <row r="8338" spans="13:14" x14ac:dyDescent="0.2">
      <c r="M8338" s="16" t="s">
        <v>1459</v>
      </c>
      <c r="N8338" s="13">
        <v>132.79</v>
      </c>
    </row>
    <row r="8339" spans="13:14" x14ac:dyDescent="0.2">
      <c r="M8339" s="16" t="s">
        <v>1459</v>
      </c>
      <c r="N8339" s="13">
        <v>333.52</v>
      </c>
    </row>
    <row r="8340" spans="13:14" x14ac:dyDescent="0.2">
      <c r="M8340" s="16" t="s">
        <v>1463</v>
      </c>
      <c r="N8340" s="13">
        <v>1055.45</v>
      </c>
    </row>
    <row r="8341" spans="13:14" x14ac:dyDescent="0.2">
      <c r="M8341" s="16" t="s">
        <v>1459</v>
      </c>
      <c r="N8341" s="13">
        <v>136.03</v>
      </c>
    </row>
    <row r="8342" spans="13:14" x14ac:dyDescent="0.2">
      <c r="M8342" s="16" t="s">
        <v>1677</v>
      </c>
      <c r="N8342" s="13">
        <v>4941.46</v>
      </c>
    </row>
    <row r="8343" spans="13:14" x14ac:dyDescent="0.2">
      <c r="M8343" s="16" t="s">
        <v>1459</v>
      </c>
      <c r="N8343" s="13">
        <v>163.91</v>
      </c>
    </row>
    <row r="8344" spans="13:14" x14ac:dyDescent="0.2">
      <c r="M8344" s="16" t="s">
        <v>1462</v>
      </c>
      <c r="N8344" s="13">
        <v>1226.1199999999999</v>
      </c>
    </row>
    <row r="8345" spans="13:14" x14ac:dyDescent="0.2">
      <c r="M8345" s="16" t="s">
        <v>1463</v>
      </c>
      <c r="N8345" s="13">
        <v>3.6</v>
      </c>
    </row>
    <row r="8346" spans="13:14" x14ac:dyDescent="0.2">
      <c r="M8346" s="16" t="s">
        <v>1462</v>
      </c>
      <c r="N8346" s="13">
        <v>1004.7</v>
      </c>
    </row>
    <row r="8347" spans="13:14" x14ac:dyDescent="0.2">
      <c r="M8347" s="16" t="s">
        <v>1462</v>
      </c>
      <c r="N8347" s="13">
        <v>621.85</v>
      </c>
    </row>
    <row r="8348" spans="13:14" x14ac:dyDescent="0.2">
      <c r="M8348" s="16" t="s">
        <v>1462</v>
      </c>
      <c r="N8348" s="13">
        <v>929</v>
      </c>
    </row>
    <row r="8349" spans="13:14" x14ac:dyDescent="0.2">
      <c r="M8349" s="16" t="s">
        <v>1462</v>
      </c>
      <c r="N8349" s="13">
        <v>829.7</v>
      </c>
    </row>
    <row r="8350" spans="13:14" x14ac:dyDescent="0.2">
      <c r="M8350" s="16" t="s">
        <v>1464</v>
      </c>
      <c r="N8350" s="13">
        <v>726.65</v>
      </c>
    </row>
    <row r="8351" spans="13:14" x14ac:dyDescent="0.2">
      <c r="M8351" s="16" t="s">
        <v>1675</v>
      </c>
      <c r="N8351" s="13">
        <v>17341.830000000002</v>
      </c>
    </row>
    <row r="8352" spans="13:14" x14ac:dyDescent="0.2">
      <c r="M8352" s="16" t="s">
        <v>1463</v>
      </c>
      <c r="N8352" s="13">
        <v>1593.43</v>
      </c>
    </row>
    <row r="8353" spans="13:14" x14ac:dyDescent="0.2">
      <c r="M8353" s="16" t="s">
        <v>1464</v>
      </c>
      <c r="N8353" s="13">
        <v>341.37</v>
      </c>
    </row>
    <row r="8354" spans="13:14" x14ac:dyDescent="0.2">
      <c r="M8354" s="16" t="s">
        <v>1461</v>
      </c>
      <c r="N8354" s="13">
        <v>513.91999999999996</v>
      </c>
    </row>
    <row r="8355" spans="13:14" x14ac:dyDescent="0.2">
      <c r="M8355" s="16" t="s">
        <v>1461</v>
      </c>
      <c r="N8355" s="13">
        <v>463.73</v>
      </c>
    </row>
    <row r="8356" spans="13:14" x14ac:dyDescent="0.2">
      <c r="M8356" s="16" t="s">
        <v>1461</v>
      </c>
      <c r="N8356" s="13">
        <v>1491</v>
      </c>
    </row>
    <row r="8357" spans="13:14" x14ac:dyDescent="0.2">
      <c r="M8357" s="16" t="s">
        <v>1460</v>
      </c>
      <c r="N8357" s="13">
        <v>1319.61</v>
      </c>
    </row>
    <row r="8358" spans="13:14" x14ac:dyDescent="0.2">
      <c r="M8358" s="16" t="s">
        <v>1463</v>
      </c>
      <c r="N8358" s="13">
        <v>624.87</v>
      </c>
    </row>
    <row r="8359" spans="13:14" x14ac:dyDescent="0.2">
      <c r="M8359" s="16" t="s">
        <v>1653</v>
      </c>
      <c r="N8359" s="13">
        <v>1525.73</v>
      </c>
    </row>
    <row r="8360" spans="13:14" x14ac:dyDescent="0.2">
      <c r="M8360" s="16" t="s">
        <v>1598</v>
      </c>
      <c r="N8360" s="13">
        <v>20033.59</v>
      </c>
    </row>
    <row r="8361" spans="13:14" x14ac:dyDescent="0.2">
      <c r="M8361" s="16" t="s">
        <v>1555</v>
      </c>
      <c r="N8361" s="13">
        <v>750</v>
      </c>
    </row>
    <row r="8362" spans="13:14" x14ac:dyDescent="0.2">
      <c r="M8362" s="16" t="s">
        <v>1461</v>
      </c>
      <c r="N8362" s="13">
        <v>849.44</v>
      </c>
    </row>
    <row r="8363" spans="13:14" x14ac:dyDescent="0.2">
      <c r="M8363" s="16" t="s">
        <v>1461</v>
      </c>
      <c r="N8363" s="13">
        <v>717.52</v>
      </c>
    </row>
    <row r="8364" spans="13:14" x14ac:dyDescent="0.2">
      <c r="M8364" s="16" t="s">
        <v>1461</v>
      </c>
      <c r="N8364" s="13">
        <v>621.75</v>
      </c>
    </row>
    <row r="8365" spans="13:14" x14ac:dyDescent="0.2">
      <c r="M8365" s="16" t="s">
        <v>1462</v>
      </c>
      <c r="N8365" s="13">
        <v>1553.01</v>
      </c>
    </row>
    <row r="8366" spans="13:14" x14ac:dyDescent="0.2">
      <c r="M8366" s="16" t="s">
        <v>1460</v>
      </c>
      <c r="N8366" s="13">
        <v>693.85</v>
      </c>
    </row>
    <row r="8367" spans="13:14" x14ac:dyDescent="0.2">
      <c r="M8367" s="16" t="s">
        <v>1462</v>
      </c>
      <c r="N8367" s="13">
        <v>585.24</v>
      </c>
    </row>
    <row r="8368" spans="13:14" x14ac:dyDescent="0.2">
      <c r="M8368" s="16" t="s">
        <v>1460</v>
      </c>
      <c r="N8368" s="13">
        <v>865.88</v>
      </c>
    </row>
    <row r="8369" spans="13:14" x14ac:dyDescent="0.2">
      <c r="M8369" s="16" t="s">
        <v>1460</v>
      </c>
      <c r="N8369" s="13">
        <v>1113.28</v>
      </c>
    </row>
    <row r="8370" spans="13:14" x14ac:dyDescent="0.2">
      <c r="M8370" s="16" t="s">
        <v>1481</v>
      </c>
      <c r="N8370" s="13">
        <v>509.89</v>
      </c>
    </row>
    <row r="8371" spans="13:14" x14ac:dyDescent="0.2">
      <c r="M8371" s="16" t="s">
        <v>1462</v>
      </c>
      <c r="N8371" s="13">
        <v>3963.34</v>
      </c>
    </row>
    <row r="8372" spans="13:14" x14ac:dyDescent="0.2">
      <c r="M8372" s="16" t="s">
        <v>1460</v>
      </c>
      <c r="N8372" s="13">
        <v>109.98</v>
      </c>
    </row>
    <row r="8373" spans="13:14" x14ac:dyDescent="0.2">
      <c r="M8373" s="16" t="s">
        <v>1460</v>
      </c>
      <c r="N8373" s="13">
        <v>308</v>
      </c>
    </row>
    <row r="8374" spans="13:14" x14ac:dyDescent="0.2">
      <c r="M8374" s="16" t="s">
        <v>1532</v>
      </c>
      <c r="N8374" s="13">
        <v>637.12</v>
      </c>
    </row>
    <row r="8375" spans="13:14" x14ac:dyDescent="0.2">
      <c r="M8375" s="16" t="s">
        <v>1460</v>
      </c>
      <c r="N8375" s="13">
        <v>921.42</v>
      </c>
    </row>
    <row r="8376" spans="13:14" x14ac:dyDescent="0.2">
      <c r="M8376" s="16" t="s">
        <v>1612</v>
      </c>
      <c r="N8376" s="13">
        <v>1111.55</v>
      </c>
    </row>
    <row r="8377" spans="13:14" x14ac:dyDescent="0.2">
      <c r="M8377" s="16" t="s">
        <v>1631</v>
      </c>
      <c r="N8377" s="13">
        <v>25667.83</v>
      </c>
    </row>
    <row r="8378" spans="13:14" x14ac:dyDescent="0.2">
      <c r="M8378" s="16" t="s">
        <v>1460</v>
      </c>
      <c r="N8378" s="13">
        <v>2211.6999999999998</v>
      </c>
    </row>
    <row r="8379" spans="13:14" x14ac:dyDescent="0.2">
      <c r="M8379" s="16" t="s">
        <v>1462</v>
      </c>
      <c r="N8379" s="13">
        <v>714.57</v>
      </c>
    </row>
    <row r="8380" spans="13:14" x14ac:dyDescent="0.2">
      <c r="M8380" s="16" t="s">
        <v>1462</v>
      </c>
      <c r="N8380" s="13">
        <v>637.76</v>
      </c>
    </row>
    <row r="8381" spans="13:14" x14ac:dyDescent="0.2">
      <c r="M8381" s="16" t="s">
        <v>1462</v>
      </c>
      <c r="N8381" s="13">
        <v>929.79</v>
      </c>
    </row>
    <row r="8382" spans="13:14" x14ac:dyDescent="0.2">
      <c r="M8382" s="16" t="s">
        <v>1462</v>
      </c>
      <c r="N8382" s="13">
        <v>974.71</v>
      </c>
    </row>
    <row r="8383" spans="13:14" x14ac:dyDescent="0.2">
      <c r="M8383" s="16" t="s">
        <v>1460</v>
      </c>
      <c r="N8383" s="13">
        <v>1026.3399999999999</v>
      </c>
    </row>
    <row r="8384" spans="13:14" x14ac:dyDescent="0.2">
      <c r="M8384" s="16" t="s">
        <v>1459</v>
      </c>
      <c r="N8384" s="13">
        <v>659.78</v>
      </c>
    </row>
    <row r="8385" spans="13:14" x14ac:dyDescent="0.2">
      <c r="M8385" s="16" t="s">
        <v>1459</v>
      </c>
      <c r="N8385" s="13">
        <v>249.58</v>
      </c>
    </row>
    <row r="8386" spans="13:14" x14ac:dyDescent="0.2">
      <c r="M8386" s="16" t="s">
        <v>1464</v>
      </c>
      <c r="N8386" s="13">
        <v>987.64</v>
      </c>
    </row>
    <row r="8387" spans="13:14" x14ac:dyDescent="0.2">
      <c r="M8387" s="16" t="s">
        <v>1460</v>
      </c>
      <c r="N8387" s="13">
        <v>174.56</v>
      </c>
    </row>
    <row r="8388" spans="13:14" x14ac:dyDescent="0.2">
      <c r="M8388" s="16" t="s">
        <v>1460</v>
      </c>
      <c r="N8388" s="13">
        <v>588.57000000000005</v>
      </c>
    </row>
    <row r="8389" spans="13:14" x14ac:dyDescent="0.2">
      <c r="M8389" s="16" t="s">
        <v>1664</v>
      </c>
      <c r="N8389" s="13">
        <v>4567.16</v>
      </c>
    </row>
    <row r="8390" spans="13:14" x14ac:dyDescent="0.2">
      <c r="M8390" s="16" t="s">
        <v>1460</v>
      </c>
      <c r="N8390" s="13">
        <v>1120.43</v>
      </c>
    </row>
    <row r="8391" spans="13:14" x14ac:dyDescent="0.2">
      <c r="M8391" s="16" t="s">
        <v>1460</v>
      </c>
      <c r="N8391" s="13">
        <v>2356</v>
      </c>
    </row>
    <row r="8392" spans="13:14" x14ac:dyDescent="0.2">
      <c r="M8392" s="16" t="s">
        <v>1461</v>
      </c>
      <c r="N8392" s="13">
        <v>993.3</v>
      </c>
    </row>
    <row r="8393" spans="13:14" x14ac:dyDescent="0.2">
      <c r="M8393" s="16" t="s">
        <v>1461</v>
      </c>
      <c r="N8393" s="13">
        <v>522.51</v>
      </c>
    </row>
    <row r="8394" spans="13:14" x14ac:dyDescent="0.2">
      <c r="M8394" s="16" t="s">
        <v>1463</v>
      </c>
      <c r="N8394" s="13">
        <v>1046.48</v>
      </c>
    </row>
    <row r="8395" spans="13:14" x14ac:dyDescent="0.2">
      <c r="M8395" s="16" t="s">
        <v>1461</v>
      </c>
      <c r="N8395" s="13">
        <v>1064.44</v>
      </c>
    </row>
    <row r="8396" spans="13:14" x14ac:dyDescent="0.2">
      <c r="M8396" s="16" t="s">
        <v>1461</v>
      </c>
      <c r="N8396" s="13">
        <v>1198.06</v>
      </c>
    </row>
    <row r="8397" spans="13:14" x14ac:dyDescent="0.2">
      <c r="M8397" s="16" t="s">
        <v>1461</v>
      </c>
      <c r="N8397" s="13">
        <v>904.47</v>
      </c>
    </row>
    <row r="8398" spans="13:14" x14ac:dyDescent="0.2">
      <c r="M8398" s="16" t="s">
        <v>1460</v>
      </c>
      <c r="N8398" s="13">
        <v>798.25</v>
      </c>
    </row>
    <row r="8399" spans="13:14" x14ac:dyDescent="0.2">
      <c r="M8399" s="16" t="s">
        <v>1460</v>
      </c>
      <c r="N8399" s="13">
        <v>504.82</v>
      </c>
    </row>
    <row r="8400" spans="13:14" x14ac:dyDescent="0.2">
      <c r="M8400" s="16" t="s">
        <v>1460</v>
      </c>
      <c r="N8400" s="13">
        <v>644.97</v>
      </c>
    </row>
    <row r="8401" spans="13:14" x14ac:dyDescent="0.2">
      <c r="M8401" s="16" t="s">
        <v>1460</v>
      </c>
      <c r="N8401" s="13">
        <v>1623.68</v>
      </c>
    </row>
    <row r="8402" spans="13:14" x14ac:dyDescent="0.2">
      <c r="M8402" s="16" t="s">
        <v>1460</v>
      </c>
      <c r="N8402" s="13">
        <v>368.19</v>
      </c>
    </row>
    <row r="8403" spans="13:14" x14ac:dyDescent="0.2">
      <c r="M8403" s="16" t="s">
        <v>1460</v>
      </c>
      <c r="N8403" s="13">
        <v>1236.29</v>
      </c>
    </row>
    <row r="8404" spans="13:14" x14ac:dyDescent="0.2">
      <c r="M8404" s="16" t="s">
        <v>1716</v>
      </c>
      <c r="N8404" s="13">
        <v>30223.5</v>
      </c>
    </row>
    <row r="8405" spans="13:14" x14ac:dyDescent="0.2">
      <c r="M8405" s="16" t="s">
        <v>1459</v>
      </c>
      <c r="N8405" s="13">
        <v>171.07</v>
      </c>
    </row>
    <row r="8406" spans="13:14" x14ac:dyDescent="0.2">
      <c r="M8406" s="16" t="s">
        <v>1461</v>
      </c>
      <c r="N8406" s="13">
        <v>404.7</v>
      </c>
    </row>
    <row r="8407" spans="13:14" x14ac:dyDescent="0.2">
      <c r="M8407" s="16" t="s">
        <v>1461</v>
      </c>
      <c r="N8407" s="13">
        <v>2118.75</v>
      </c>
    </row>
    <row r="8408" spans="13:14" x14ac:dyDescent="0.2">
      <c r="M8408" s="16" t="s">
        <v>1693</v>
      </c>
      <c r="N8408" s="13">
        <v>21717.5</v>
      </c>
    </row>
    <row r="8409" spans="13:14" x14ac:dyDescent="0.2">
      <c r="M8409" s="16" t="s">
        <v>1463</v>
      </c>
      <c r="N8409" s="13">
        <v>375</v>
      </c>
    </row>
    <row r="8410" spans="13:14" x14ac:dyDescent="0.2">
      <c r="M8410" s="16" t="s">
        <v>1459</v>
      </c>
      <c r="N8410" s="13">
        <v>363</v>
      </c>
    </row>
    <row r="8411" spans="13:14" x14ac:dyDescent="0.2">
      <c r="M8411" s="16" t="s">
        <v>1681</v>
      </c>
      <c r="N8411" s="13">
        <v>18320.54</v>
      </c>
    </row>
    <row r="8412" spans="13:14" x14ac:dyDescent="0.2">
      <c r="M8412" s="16" t="s">
        <v>1495</v>
      </c>
      <c r="N8412" s="13">
        <v>3750</v>
      </c>
    </row>
    <row r="8413" spans="13:14" x14ac:dyDescent="0.2">
      <c r="M8413" s="16" t="s">
        <v>1462</v>
      </c>
      <c r="N8413" s="13">
        <v>952</v>
      </c>
    </row>
    <row r="8414" spans="13:14" x14ac:dyDescent="0.2">
      <c r="M8414" s="16" t="s">
        <v>1462</v>
      </c>
      <c r="N8414" s="13">
        <v>953.51</v>
      </c>
    </row>
    <row r="8415" spans="13:14" x14ac:dyDescent="0.2">
      <c r="M8415" s="16" t="s">
        <v>1460</v>
      </c>
      <c r="N8415" s="13">
        <v>792.61</v>
      </c>
    </row>
    <row r="8416" spans="13:14" x14ac:dyDescent="0.2">
      <c r="M8416" s="16" t="s">
        <v>1461</v>
      </c>
      <c r="N8416" s="13">
        <v>755.9</v>
      </c>
    </row>
    <row r="8417" spans="13:14" x14ac:dyDescent="0.2">
      <c r="M8417" s="16" t="s">
        <v>1460</v>
      </c>
      <c r="N8417" s="13">
        <v>1717.6</v>
      </c>
    </row>
    <row r="8418" spans="13:14" x14ac:dyDescent="0.2">
      <c r="M8418" s="16" t="s">
        <v>1461</v>
      </c>
      <c r="N8418" s="13">
        <v>878.95</v>
      </c>
    </row>
    <row r="8419" spans="13:14" x14ac:dyDescent="0.2">
      <c r="M8419" s="16" t="s">
        <v>1460</v>
      </c>
      <c r="N8419" s="13">
        <v>558.02</v>
      </c>
    </row>
    <row r="8420" spans="13:14" x14ac:dyDescent="0.2">
      <c r="M8420" s="16" t="s">
        <v>1460</v>
      </c>
      <c r="N8420" s="13">
        <v>744.49</v>
      </c>
    </row>
    <row r="8421" spans="13:14" x14ac:dyDescent="0.2">
      <c r="M8421" s="16" t="s">
        <v>1461</v>
      </c>
      <c r="N8421" s="13">
        <v>667.53</v>
      </c>
    </row>
    <row r="8422" spans="13:14" x14ac:dyDescent="0.2">
      <c r="M8422" s="16" t="s">
        <v>1461</v>
      </c>
      <c r="N8422" s="13">
        <v>1076</v>
      </c>
    </row>
    <row r="8423" spans="13:14" x14ac:dyDescent="0.2">
      <c r="M8423" s="16" t="s">
        <v>1461</v>
      </c>
      <c r="N8423" s="13">
        <v>1094.5999999999999</v>
      </c>
    </row>
    <row r="8424" spans="13:14" x14ac:dyDescent="0.2">
      <c r="M8424" s="16" t="s">
        <v>1462</v>
      </c>
      <c r="N8424" s="13">
        <v>1459.74</v>
      </c>
    </row>
    <row r="8425" spans="13:14" x14ac:dyDescent="0.2">
      <c r="M8425" s="16" t="s">
        <v>1562</v>
      </c>
      <c r="N8425" s="13">
        <v>1069.92</v>
      </c>
    </row>
    <row r="8426" spans="13:14" x14ac:dyDescent="0.2">
      <c r="M8426" s="16" t="s">
        <v>1462</v>
      </c>
      <c r="N8426" s="13">
        <v>541.42999999999995</v>
      </c>
    </row>
    <row r="8427" spans="13:14" x14ac:dyDescent="0.2">
      <c r="M8427" s="16" t="s">
        <v>1463</v>
      </c>
      <c r="N8427" s="13">
        <v>802.63</v>
      </c>
    </row>
    <row r="8428" spans="13:14" x14ac:dyDescent="0.2">
      <c r="M8428" s="16" t="s">
        <v>1463</v>
      </c>
      <c r="N8428" s="13">
        <v>1135.78</v>
      </c>
    </row>
    <row r="8429" spans="13:14" x14ac:dyDescent="0.2">
      <c r="M8429" s="16" t="s">
        <v>1463</v>
      </c>
      <c r="N8429" s="13">
        <v>1046.1400000000001</v>
      </c>
    </row>
    <row r="8430" spans="13:14" x14ac:dyDescent="0.2">
      <c r="M8430" s="16" t="s">
        <v>1463</v>
      </c>
      <c r="N8430" s="13">
        <v>1229.28</v>
      </c>
    </row>
    <row r="8431" spans="13:14" x14ac:dyDescent="0.2">
      <c r="M8431" s="16" t="s">
        <v>1463</v>
      </c>
      <c r="N8431" s="13">
        <v>953.72</v>
      </c>
    </row>
    <row r="8432" spans="13:14" x14ac:dyDescent="0.2">
      <c r="M8432" s="16" t="s">
        <v>1460</v>
      </c>
      <c r="N8432" s="13">
        <v>509.91</v>
      </c>
    </row>
    <row r="8433" spans="13:14" x14ac:dyDescent="0.2">
      <c r="M8433" s="16" t="s">
        <v>1463</v>
      </c>
      <c r="N8433" s="13">
        <v>1016.5</v>
      </c>
    </row>
    <row r="8434" spans="13:14" x14ac:dyDescent="0.2">
      <c r="M8434" s="16" t="s">
        <v>1461</v>
      </c>
      <c r="N8434" s="13">
        <v>1168.5999999999999</v>
      </c>
    </row>
    <row r="8435" spans="13:14" x14ac:dyDescent="0.2">
      <c r="M8435" s="16" t="s">
        <v>1461</v>
      </c>
      <c r="N8435" s="13">
        <v>158.47</v>
      </c>
    </row>
    <row r="8436" spans="13:14" x14ac:dyDescent="0.2">
      <c r="M8436" s="16" t="s">
        <v>1461</v>
      </c>
      <c r="N8436" s="13">
        <v>756.32</v>
      </c>
    </row>
    <row r="8437" spans="13:14" x14ac:dyDescent="0.2">
      <c r="M8437" s="16" t="s">
        <v>1463</v>
      </c>
      <c r="N8437" s="13">
        <v>1216.93</v>
      </c>
    </row>
    <row r="8438" spans="13:14" x14ac:dyDescent="0.2">
      <c r="M8438" s="16" t="s">
        <v>1460</v>
      </c>
      <c r="N8438" s="13">
        <v>230.63</v>
      </c>
    </row>
    <row r="8439" spans="13:14" x14ac:dyDescent="0.2">
      <c r="M8439" s="16" t="s">
        <v>1463</v>
      </c>
      <c r="N8439" s="13">
        <v>893.89</v>
      </c>
    </row>
    <row r="8440" spans="13:14" x14ac:dyDescent="0.2">
      <c r="M8440" s="16" t="s">
        <v>1707</v>
      </c>
      <c r="N8440" s="13">
        <v>320</v>
      </c>
    </row>
    <row r="8441" spans="13:14" x14ac:dyDescent="0.2">
      <c r="M8441" s="16" t="s">
        <v>1461</v>
      </c>
      <c r="N8441" s="13">
        <v>721.11</v>
      </c>
    </row>
    <row r="8442" spans="13:14" x14ac:dyDescent="0.2">
      <c r="M8442" s="16" t="s">
        <v>1463</v>
      </c>
      <c r="N8442" s="13">
        <v>526.01</v>
      </c>
    </row>
    <row r="8443" spans="13:14" x14ac:dyDescent="0.2">
      <c r="M8443" s="16" t="s">
        <v>1461</v>
      </c>
      <c r="N8443" s="13">
        <v>641.23</v>
      </c>
    </row>
    <row r="8444" spans="13:14" x14ac:dyDescent="0.2">
      <c r="M8444" s="16" t="s">
        <v>1463</v>
      </c>
      <c r="N8444" s="13">
        <v>474.48</v>
      </c>
    </row>
    <row r="8445" spans="13:14" x14ac:dyDescent="0.2">
      <c r="M8445" s="16" t="s">
        <v>1461</v>
      </c>
      <c r="N8445" s="13">
        <v>1020.62</v>
      </c>
    </row>
    <row r="8446" spans="13:14" x14ac:dyDescent="0.2">
      <c r="M8446" s="16" t="s">
        <v>1463</v>
      </c>
      <c r="N8446" s="13">
        <v>937.69</v>
      </c>
    </row>
    <row r="8447" spans="13:14" x14ac:dyDescent="0.2">
      <c r="M8447" s="16" t="s">
        <v>1463</v>
      </c>
      <c r="N8447" s="13">
        <v>1063.77</v>
      </c>
    </row>
    <row r="8448" spans="13:14" x14ac:dyDescent="0.2">
      <c r="M8448" s="16" t="s">
        <v>1463</v>
      </c>
      <c r="N8448" s="13">
        <v>1606.66</v>
      </c>
    </row>
    <row r="8449" spans="13:14" x14ac:dyDescent="0.2">
      <c r="M8449" s="16" t="s">
        <v>1461</v>
      </c>
      <c r="N8449" s="13">
        <v>727.03</v>
      </c>
    </row>
    <row r="8450" spans="13:14" x14ac:dyDescent="0.2">
      <c r="M8450" s="16" t="s">
        <v>1460</v>
      </c>
      <c r="N8450" s="13">
        <v>633.4</v>
      </c>
    </row>
    <row r="8451" spans="13:14" x14ac:dyDescent="0.2">
      <c r="M8451" s="16" t="s">
        <v>1460</v>
      </c>
      <c r="N8451" s="13">
        <v>702.27</v>
      </c>
    </row>
    <row r="8452" spans="13:14" x14ac:dyDescent="0.2">
      <c r="M8452" s="16" t="s">
        <v>1462</v>
      </c>
      <c r="N8452" s="13">
        <v>1027.44</v>
      </c>
    </row>
    <row r="8453" spans="13:14" x14ac:dyDescent="0.2">
      <c r="M8453" s="16" t="s">
        <v>1462</v>
      </c>
      <c r="N8453" s="13">
        <v>883.66</v>
      </c>
    </row>
    <row r="8454" spans="13:14" x14ac:dyDescent="0.2">
      <c r="M8454" s="16" t="s">
        <v>1680</v>
      </c>
      <c r="N8454" s="13">
        <v>19600.490000000002</v>
      </c>
    </row>
    <row r="8455" spans="13:14" x14ac:dyDescent="0.2">
      <c r="M8455" s="16" t="s">
        <v>1462</v>
      </c>
      <c r="N8455" s="13">
        <v>869.76</v>
      </c>
    </row>
    <row r="8456" spans="13:14" x14ac:dyDescent="0.2">
      <c r="M8456" s="16" t="s">
        <v>1460</v>
      </c>
      <c r="N8456" s="13">
        <v>557.73</v>
      </c>
    </row>
    <row r="8457" spans="13:14" x14ac:dyDescent="0.2">
      <c r="M8457" s="16" t="s">
        <v>1460</v>
      </c>
      <c r="N8457" s="13">
        <v>702.21</v>
      </c>
    </row>
    <row r="8458" spans="13:14" x14ac:dyDescent="0.2">
      <c r="M8458" s="16" t="s">
        <v>1462</v>
      </c>
      <c r="N8458" s="13">
        <v>1284.0899999999999</v>
      </c>
    </row>
    <row r="8459" spans="13:14" x14ac:dyDescent="0.2">
      <c r="M8459" s="16" t="s">
        <v>1463</v>
      </c>
      <c r="N8459" s="13">
        <v>1195.6400000000001</v>
      </c>
    </row>
    <row r="8460" spans="13:14" x14ac:dyDescent="0.2">
      <c r="M8460" s="16" t="s">
        <v>1460</v>
      </c>
      <c r="N8460" s="13">
        <v>639.20000000000005</v>
      </c>
    </row>
    <row r="8461" spans="13:14" x14ac:dyDescent="0.2">
      <c r="M8461" s="16" t="s">
        <v>1464</v>
      </c>
      <c r="N8461" s="13">
        <v>995.19</v>
      </c>
    </row>
    <row r="8462" spans="13:14" x14ac:dyDescent="0.2">
      <c r="M8462" s="16" t="s">
        <v>1464</v>
      </c>
      <c r="N8462" s="13">
        <v>245.46</v>
      </c>
    </row>
    <row r="8463" spans="13:14" x14ac:dyDescent="0.2">
      <c r="M8463" s="16" t="s">
        <v>1464</v>
      </c>
      <c r="N8463" s="13">
        <v>611.41999999999996</v>
      </c>
    </row>
    <row r="8464" spans="13:14" x14ac:dyDescent="0.2">
      <c r="M8464" s="16" t="s">
        <v>1464</v>
      </c>
      <c r="N8464" s="13">
        <v>604.83000000000004</v>
      </c>
    </row>
    <row r="8465" spans="13:14" x14ac:dyDescent="0.2">
      <c r="M8465" s="16" t="s">
        <v>1459</v>
      </c>
      <c r="N8465" s="13">
        <v>327.36</v>
      </c>
    </row>
    <row r="8466" spans="13:14" x14ac:dyDescent="0.2">
      <c r="M8466" s="16" t="s">
        <v>1462</v>
      </c>
      <c r="N8466" s="13">
        <v>1099.8800000000001</v>
      </c>
    </row>
    <row r="8467" spans="13:14" x14ac:dyDescent="0.2">
      <c r="M8467" s="16" t="s">
        <v>1462</v>
      </c>
      <c r="N8467" s="13">
        <v>1221.1400000000001</v>
      </c>
    </row>
    <row r="8468" spans="13:14" x14ac:dyDescent="0.2">
      <c r="M8468" s="16" t="s">
        <v>1462</v>
      </c>
      <c r="N8468" s="13">
        <v>748.73</v>
      </c>
    </row>
    <row r="8469" spans="13:14" x14ac:dyDescent="0.2">
      <c r="M8469" s="16" t="s">
        <v>1462</v>
      </c>
      <c r="N8469" s="13">
        <v>920.31</v>
      </c>
    </row>
    <row r="8470" spans="13:14" x14ac:dyDescent="0.2">
      <c r="M8470" s="16" t="s">
        <v>1459</v>
      </c>
      <c r="N8470" s="13">
        <v>110.82</v>
      </c>
    </row>
    <row r="8471" spans="13:14" x14ac:dyDescent="0.2">
      <c r="M8471" s="16" t="s">
        <v>1459</v>
      </c>
      <c r="N8471" s="13">
        <v>138.56</v>
      </c>
    </row>
    <row r="8472" spans="13:14" x14ac:dyDescent="0.2">
      <c r="M8472" s="16" t="s">
        <v>1459</v>
      </c>
      <c r="N8472" s="13">
        <v>97.96</v>
      </c>
    </row>
    <row r="8473" spans="13:14" x14ac:dyDescent="0.2">
      <c r="M8473" s="16" t="s">
        <v>1459</v>
      </c>
      <c r="N8473" s="13">
        <v>318.12</v>
      </c>
    </row>
    <row r="8474" spans="13:14" x14ac:dyDescent="0.2">
      <c r="M8474" s="16" t="s">
        <v>1459</v>
      </c>
      <c r="N8474" s="13">
        <v>475.24</v>
      </c>
    </row>
    <row r="8475" spans="13:14" x14ac:dyDescent="0.2">
      <c r="M8475" s="16" t="s">
        <v>1461</v>
      </c>
      <c r="N8475" s="13">
        <v>1192.3499999999999</v>
      </c>
    </row>
    <row r="8476" spans="13:14" x14ac:dyDescent="0.2">
      <c r="M8476" s="16" t="s">
        <v>1459</v>
      </c>
      <c r="N8476" s="13">
        <v>691.82</v>
      </c>
    </row>
    <row r="8477" spans="13:14" x14ac:dyDescent="0.2">
      <c r="M8477" s="16" t="s">
        <v>1461</v>
      </c>
      <c r="N8477" s="13">
        <v>1610.38</v>
      </c>
    </row>
    <row r="8478" spans="13:14" x14ac:dyDescent="0.2">
      <c r="M8478" s="16" t="s">
        <v>1462</v>
      </c>
      <c r="N8478" s="13">
        <v>661.86</v>
      </c>
    </row>
    <row r="8479" spans="13:14" x14ac:dyDescent="0.2">
      <c r="M8479" s="16" t="s">
        <v>1460</v>
      </c>
      <c r="N8479" s="13">
        <v>559.5</v>
      </c>
    </row>
    <row r="8480" spans="13:14" x14ac:dyDescent="0.2">
      <c r="M8480" s="16" t="s">
        <v>1459</v>
      </c>
      <c r="N8480" s="13">
        <v>478.06</v>
      </c>
    </row>
    <row r="8481" spans="13:14" x14ac:dyDescent="0.2">
      <c r="M8481" s="16" t="s">
        <v>1462</v>
      </c>
      <c r="N8481" s="13">
        <v>630.84</v>
      </c>
    </row>
    <row r="8482" spans="13:14" x14ac:dyDescent="0.2">
      <c r="M8482" s="16" t="s">
        <v>1460</v>
      </c>
      <c r="N8482" s="13">
        <v>224.1</v>
      </c>
    </row>
    <row r="8483" spans="13:14" x14ac:dyDescent="0.2">
      <c r="M8483" s="16" t="s">
        <v>1459</v>
      </c>
      <c r="N8483" s="13">
        <v>5318.02</v>
      </c>
    </row>
    <row r="8484" spans="13:14" x14ac:dyDescent="0.2">
      <c r="M8484" s="16" t="s">
        <v>1462</v>
      </c>
      <c r="N8484" s="13">
        <v>1209.3699999999999</v>
      </c>
    </row>
    <row r="8485" spans="13:14" x14ac:dyDescent="0.2">
      <c r="M8485" s="16" t="s">
        <v>1460</v>
      </c>
      <c r="N8485" s="13">
        <v>182.6</v>
      </c>
    </row>
    <row r="8486" spans="13:14" x14ac:dyDescent="0.2">
      <c r="M8486" s="16" t="s">
        <v>1465</v>
      </c>
      <c r="N8486" s="13">
        <v>620.33000000000004</v>
      </c>
    </row>
    <row r="8487" spans="13:14" x14ac:dyDescent="0.2">
      <c r="M8487" s="16" t="s">
        <v>1460</v>
      </c>
      <c r="N8487" s="13">
        <v>721.36</v>
      </c>
    </row>
    <row r="8488" spans="13:14" x14ac:dyDescent="0.2">
      <c r="M8488" s="16" t="s">
        <v>1465</v>
      </c>
      <c r="N8488" s="13">
        <v>871.73</v>
      </c>
    </row>
    <row r="8489" spans="13:14" x14ac:dyDescent="0.2">
      <c r="M8489" s="16" t="s">
        <v>1465</v>
      </c>
      <c r="N8489" s="13">
        <v>823.84</v>
      </c>
    </row>
    <row r="8490" spans="13:14" x14ac:dyDescent="0.2">
      <c r="M8490" s="16" t="s">
        <v>1460</v>
      </c>
      <c r="N8490" s="13">
        <v>1470.1</v>
      </c>
    </row>
    <row r="8491" spans="13:14" x14ac:dyDescent="0.2">
      <c r="M8491" s="16" t="s">
        <v>1461</v>
      </c>
      <c r="N8491" s="13">
        <v>550.96</v>
      </c>
    </row>
    <row r="8492" spans="13:14" x14ac:dyDescent="0.2">
      <c r="M8492" s="16" t="s">
        <v>1461</v>
      </c>
      <c r="N8492" s="13">
        <v>836.96</v>
      </c>
    </row>
    <row r="8493" spans="13:14" x14ac:dyDescent="0.2">
      <c r="M8493" s="16" t="s">
        <v>1461</v>
      </c>
      <c r="N8493" s="13">
        <v>576.88</v>
      </c>
    </row>
    <row r="8494" spans="13:14" x14ac:dyDescent="0.2">
      <c r="M8494" s="16" t="s">
        <v>1461</v>
      </c>
      <c r="N8494" s="13">
        <v>618.12</v>
      </c>
    </row>
    <row r="8495" spans="13:14" x14ac:dyDescent="0.2">
      <c r="M8495" s="16" t="s">
        <v>1461</v>
      </c>
      <c r="N8495" s="13">
        <v>136</v>
      </c>
    </row>
    <row r="8496" spans="13:14" x14ac:dyDescent="0.2">
      <c r="M8496" s="16" t="s">
        <v>1461</v>
      </c>
      <c r="N8496" s="13">
        <v>873.43</v>
      </c>
    </row>
    <row r="8497" spans="13:14" x14ac:dyDescent="0.2">
      <c r="M8497" s="16" t="s">
        <v>1461</v>
      </c>
      <c r="N8497" s="13">
        <v>339.52</v>
      </c>
    </row>
    <row r="8498" spans="13:14" x14ac:dyDescent="0.2">
      <c r="M8498" s="16" t="s">
        <v>1461</v>
      </c>
      <c r="N8498" s="13">
        <v>575.09</v>
      </c>
    </row>
    <row r="8499" spans="13:14" x14ac:dyDescent="0.2">
      <c r="M8499" s="16" t="s">
        <v>1656</v>
      </c>
      <c r="N8499" s="13">
        <v>905.31</v>
      </c>
    </row>
    <row r="8500" spans="13:14" x14ac:dyDescent="0.2">
      <c r="M8500" s="16" t="s">
        <v>1699</v>
      </c>
      <c r="N8500" s="13">
        <v>16456</v>
      </c>
    </row>
    <row r="8501" spans="13:14" x14ac:dyDescent="0.2">
      <c r="M8501" s="16" t="s">
        <v>1459</v>
      </c>
      <c r="N8501" s="13">
        <v>255</v>
      </c>
    </row>
    <row r="8502" spans="13:14" x14ac:dyDescent="0.2">
      <c r="M8502" s="16" t="s">
        <v>1459</v>
      </c>
      <c r="N8502" s="13">
        <v>157.65</v>
      </c>
    </row>
    <row r="8503" spans="13:14" x14ac:dyDescent="0.2">
      <c r="M8503" s="16" t="s">
        <v>1459</v>
      </c>
      <c r="N8503" s="13">
        <v>609.54999999999995</v>
      </c>
    </row>
    <row r="8504" spans="13:14" x14ac:dyDescent="0.2">
      <c r="M8504" s="16" t="s">
        <v>1462</v>
      </c>
      <c r="N8504" s="13">
        <v>1256.1400000000001</v>
      </c>
    </row>
    <row r="8505" spans="13:14" x14ac:dyDescent="0.2">
      <c r="M8505" s="16" t="s">
        <v>1462</v>
      </c>
      <c r="N8505" s="13">
        <v>1363.08</v>
      </c>
    </row>
    <row r="8506" spans="13:14" x14ac:dyDescent="0.2">
      <c r="M8506" s="16" t="s">
        <v>1462</v>
      </c>
      <c r="N8506" s="13">
        <v>1424.82</v>
      </c>
    </row>
    <row r="8507" spans="13:14" x14ac:dyDescent="0.2">
      <c r="M8507" s="16" t="s">
        <v>1462</v>
      </c>
      <c r="N8507" s="13">
        <v>592.80999999999995</v>
      </c>
    </row>
    <row r="8508" spans="13:14" x14ac:dyDescent="0.2">
      <c r="M8508" s="16" t="s">
        <v>1462</v>
      </c>
      <c r="N8508" s="13">
        <v>1781.6</v>
      </c>
    </row>
    <row r="8509" spans="13:14" x14ac:dyDescent="0.2">
      <c r="M8509" s="16" t="s">
        <v>1461</v>
      </c>
      <c r="N8509" s="13">
        <v>1272.5</v>
      </c>
    </row>
    <row r="8510" spans="13:14" x14ac:dyDescent="0.2">
      <c r="M8510" s="16" t="s">
        <v>1462</v>
      </c>
      <c r="N8510" s="13">
        <v>1325.42</v>
      </c>
    </row>
    <row r="8511" spans="13:14" x14ac:dyDescent="0.2">
      <c r="M8511" s="16" t="s">
        <v>1462</v>
      </c>
      <c r="N8511" s="13">
        <v>1705.88</v>
      </c>
    </row>
    <row r="8512" spans="13:14" x14ac:dyDescent="0.2">
      <c r="M8512" s="16" t="s">
        <v>1462</v>
      </c>
      <c r="N8512" s="13">
        <v>830.91</v>
      </c>
    </row>
    <row r="8513" spans="13:14" x14ac:dyDescent="0.2">
      <c r="M8513" s="16" t="s">
        <v>1460</v>
      </c>
      <c r="N8513" s="13">
        <v>1142.8399999999999</v>
      </c>
    </row>
    <row r="8514" spans="13:14" x14ac:dyDescent="0.2">
      <c r="M8514" s="16" t="s">
        <v>1460</v>
      </c>
      <c r="N8514" s="13">
        <v>1275.6600000000001</v>
      </c>
    </row>
    <row r="8515" spans="13:14" x14ac:dyDescent="0.2">
      <c r="M8515" s="16" t="s">
        <v>1460</v>
      </c>
      <c r="N8515" s="13">
        <v>781.41</v>
      </c>
    </row>
    <row r="8516" spans="13:14" x14ac:dyDescent="0.2">
      <c r="M8516" s="16" t="s">
        <v>1462</v>
      </c>
      <c r="N8516" s="13">
        <v>1712</v>
      </c>
    </row>
    <row r="8517" spans="13:14" x14ac:dyDescent="0.2">
      <c r="M8517" s="16" t="s">
        <v>1461</v>
      </c>
      <c r="N8517" s="13">
        <v>1272.18</v>
      </c>
    </row>
    <row r="8518" spans="13:14" x14ac:dyDescent="0.2">
      <c r="M8518" s="16" t="s">
        <v>1460</v>
      </c>
      <c r="N8518" s="13">
        <v>1292.75</v>
      </c>
    </row>
    <row r="8519" spans="13:14" x14ac:dyDescent="0.2">
      <c r="M8519" s="16" t="s">
        <v>1461</v>
      </c>
      <c r="N8519" s="13">
        <v>212.22</v>
      </c>
    </row>
    <row r="8520" spans="13:14" x14ac:dyDescent="0.2">
      <c r="M8520" s="16" t="s">
        <v>1461</v>
      </c>
      <c r="N8520" s="13">
        <v>2521.23</v>
      </c>
    </row>
    <row r="8521" spans="13:14" x14ac:dyDescent="0.2">
      <c r="M8521" s="16" t="s">
        <v>1460</v>
      </c>
      <c r="N8521" s="13">
        <v>73.7</v>
      </c>
    </row>
    <row r="8522" spans="13:14" x14ac:dyDescent="0.2">
      <c r="M8522" s="16" t="s">
        <v>1460</v>
      </c>
      <c r="N8522" s="13">
        <v>743.36</v>
      </c>
    </row>
    <row r="8523" spans="13:14" x14ac:dyDescent="0.2">
      <c r="M8523" s="16" t="s">
        <v>1460</v>
      </c>
      <c r="N8523" s="13">
        <v>731.69</v>
      </c>
    </row>
    <row r="8524" spans="13:14" x14ac:dyDescent="0.2">
      <c r="M8524" s="16" t="s">
        <v>1462</v>
      </c>
      <c r="N8524" s="13">
        <v>884.24</v>
      </c>
    </row>
    <row r="8525" spans="13:14" x14ac:dyDescent="0.2">
      <c r="M8525" s="16" t="s">
        <v>1460</v>
      </c>
      <c r="N8525" s="13">
        <v>1197.67</v>
      </c>
    </row>
    <row r="8526" spans="13:14" x14ac:dyDescent="0.2">
      <c r="M8526" s="16" t="s">
        <v>1460</v>
      </c>
      <c r="N8526" s="13">
        <v>892.33</v>
      </c>
    </row>
    <row r="8527" spans="13:14" x14ac:dyDescent="0.2">
      <c r="M8527" s="16" t="s">
        <v>1460</v>
      </c>
      <c r="N8527" s="13">
        <v>506.13</v>
      </c>
    </row>
    <row r="8528" spans="13:14" x14ac:dyDescent="0.2">
      <c r="M8528" s="16" t="s">
        <v>1462</v>
      </c>
      <c r="N8528" s="13">
        <v>574.98</v>
      </c>
    </row>
    <row r="8529" spans="13:14" x14ac:dyDescent="0.2">
      <c r="M8529" s="16" t="s">
        <v>1592</v>
      </c>
      <c r="N8529" s="13">
        <v>1250</v>
      </c>
    </row>
    <row r="8530" spans="13:14" x14ac:dyDescent="0.2">
      <c r="M8530" s="16" t="s">
        <v>1660</v>
      </c>
      <c r="N8530" s="13">
        <v>3932.2</v>
      </c>
    </row>
    <row r="8531" spans="13:14" x14ac:dyDescent="0.2">
      <c r="M8531" s="16" t="s">
        <v>1463</v>
      </c>
      <c r="N8531" s="13">
        <v>653.98</v>
      </c>
    </row>
    <row r="8532" spans="13:14" x14ac:dyDescent="0.2">
      <c r="M8532" s="16" t="s">
        <v>1463</v>
      </c>
      <c r="N8532" s="13">
        <v>915.86</v>
      </c>
    </row>
    <row r="8533" spans="13:14" x14ac:dyDescent="0.2">
      <c r="M8533" s="16" t="s">
        <v>1463</v>
      </c>
      <c r="N8533" s="13">
        <v>804.9</v>
      </c>
    </row>
    <row r="8534" spans="13:14" x14ac:dyDescent="0.2">
      <c r="M8534" s="16" t="s">
        <v>1463</v>
      </c>
      <c r="N8534" s="13">
        <v>1109.97</v>
      </c>
    </row>
    <row r="8535" spans="13:14" x14ac:dyDescent="0.2">
      <c r="M8535" s="16" t="s">
        <v>1463</v>
      </c>
      <c r="N8535" s="13">
        <v>822.53</v>
      </c>
    </row>
    <row r="8536" spans="13:14" x14ac:dyDescent="0.2">
      <c r="M8536" s="16" t="s">
        <v>1463</v>
      </c>
      <c r="N8536" s="13">
        <v>1956.57</v>
      </c>
    </row>
    <row r="8537" spans="13:14" x14ac:dyDescent="0.2">
      <c r="M8537" s="16" t="s">
        <v>1463</v>
      </c>
      <c r="N8537" s="13">
        <v>586.03</v>
      </c>
    </row>
    <row r="8538" spans="13:14" x14ac:dyDescent="0.2">
      <c r="M8538" s="16" t="s">
        <v>1463</v>
      </c>
      <c r="N8538" s="13">
        <v>416.07</v>
      </c>
    </row>
    <row r="8539" spans="13:14" x14ac:dyDescent="0.2">
      <c r="M8539" s="16" t="s">
        <v>1463</v>
      </c>
      <c r="N8539" s="13">
        <v>760.44</v>
      </c>
    </row>
    <row r="8540" spans="13:14" x14ac:dyDescent="0.2">
      <c r="M8540" s="16" t="s">
        <v>1464</v>
      </c>
      <c r="N8540" s="13">
        <v>1161.1300000000001</v>
      </c>
    </row>
    <row r="8541" spans="13:14" x14ac:dyDescent="0.2">
      <c r="M8541" s="16" t="s">
        <v>1464</v>
      </c>
      <c r="N8541" s="13">
        <v>481.5</v>
      </c>
    </row>
    <row r="8542" spans="13:14" x14ac:dyDescent="0.2">
      <c r="M8542" s="16" t="s">
        <v>1464</v>
      </c>
      <c r="N8542" s="13">
        <v>1026.22</v>
      </c>
    </row>
    <row r="8543" spans="13:14" x14ac:dyDescent="0.2">
      <c r="M8543" s="16" t="s">
        <v>1460</v>
      </c>
      <c r="N8543" s="13">
        <v>1873.37</v>
      </c>
    </row>
    <row r="8544" spans="13:14" x14ac:dyDescent="0.2">
      <c r="M8544" s="16" t="s">
        <v>1459</v>
      </c>
      <c r="N8544" s="13">
        <v>260.64999999999998</v>
      </c>
    </row>
    <row r="8545" spans="13:14" x14ac:dyDescent="0.2">
      <c r="M8545" s="16" t="s">
        <v>1464</v>
      </c>
      <c r="N8545" s="13">
        <v>557.89</v>
      </c>
    </row>
    <row r="8546" spans="13:14" x14ac:dyDescent="0.2">
      <c r="M8546" s="16" t="s">
        <v>1459</v>
      </c>
      <c r="N8546" s="13">
        <v>369.16</v>
      </c>
    </row>
    <row r="8547" spans="13:14" x14ac:dyDescent="0.2">
      <c r="M8547" s="16" t="s">
        <v>1459</v>
      </c>
      <c r="N8547" s="13">
        <v>604.66</v>
      </c>
    </row>
    <row r="8548" spans="13:14" x14ac:dyDescent="0.2">
      <c r="M8548" s="16" t="s">
        <v>1459</v>
      </c>
      <c r="N8548" s="13">
        <v>198.23</v>
      </c>
    </row>
    <row r="8549" spans="13:14" x14ac:dyDescent="0.2">
      <c r="M8549" s="16" t="s">
        <v>1464</v>
      </c>
      <c r="N8549" s="13">
        <v>970.02</v>
      </c>
    </row>
    <row r="8550" spans="13:14" x14ac:dyDescent="0.2">
      <c r="M8550" s="16" t="s">
        <v>1464</v>
      </c>
      <c r="N8550" s="13">
        <v>744.25</v>
      </c>
    </row>
    <row r="8551" spans="13:14" x14ac:dyDescent="0.2">
      <c r="M8551" s="16" t="s">
        <v>1460</v>
      </c>
      <c r="N8551" s="13">
        <v>949.23</v>
      </c>
    </row>
    <row r="8552" spans="13:14" x14ac:dyDescent="0.2">
      <c r="M8552" s="16" t="s">
        <v>1464</v>
      </c>
      <c r="N8552" s="13">
        <v>1380.24</v>
      </c>
    </row>
    <row r="8553" spans="13:14" x14ac:dyDescent="0.2">
      <c r="M8553" s="16" t="s">
        <v>1696</v>
      </c>
      <c r="N8553" s="13">
        <v>29774.3</v>
      </c>
    </row>
    <row r="8554" spans="13:14" x14ac:dyDescent="0.2">
      <c r="M8554" s="16" t="s">
        <v>1462</v>
      </c>
      <c r="N8554" s="13">
        <v>653.25</v>
      </c>
    </row>
    <row r="8555" spans="13:14" x14ac:dyDescent="0.2">
      <c r="M8555" s="16" t="s">
        <v>1462</v>
      </c>
      <c r="N8555" s="13">
        <v>807.71</v>
      </c>
    </row>
    <row r="8556" spans="13:14" x14ac:dyDescent="0.2">
      <c r="M8556" s="16" t="s">
        <v>1464</v>
      </c>
      <c r="N8556" s="13">
        <v>1161.79</v>
      </c>
    </row>
    <row r="8557" spans="13:14" x14ac:dyDescent="0.2">
      <c r="M8557" s="16" t="s">
        <v>1462</v>
      </c>
      <c r="N8557" s="13">
        <v>859.79</v>
      </c>
    </row>
    <row r="8558" spans="13:14" x14ac:dyDescent="0.2">
      <c r="M8558" s="16" t="s">
        <v>1464</v>
      </c>
      <c r="N8558" s="13">
        <v>3589.12</v>
      </c>
    </row>
    <row r="8559" spans="13:14" x14ac:dyDescent="0.2">
      <c r="M8559" s="16" t="s">
        <v>1464</v>
      </c>
      <c r="N8559" s="13">
        <v>1062.29</v>
      </c>
    </row>
    <row r="8560" spans="13:14" x14ac:dyDescent="0.2">
      <c r="M8560" s="16" t="s">
        <v>1460</v>
      </c>
      <c r="N8560" s="13">
        <v>856.57</v>
      </c>
    </row>
    <row r="8561" spans="13:14" x14ac:dyDescent="0.2">
      <c r="M8561" s="16" t="s">
        <v>1485</v>
      </c>
      <c r="N8561" s="13">
        <v>12.26</v>
      </c>
    </row>
    <row r="8562" spans="13:14" x14ac:dyDescent="0.2">
      <c r="M8562" s="16" t="s">
        <v>1610</v>
      </c>
      <c r="N8562" s="13">
        <v>2605.6799999999998</v>
      </c>
    </row>
    <row r="8563" spans="13:14" x14ac:dyDescent="0.2">
      <c r="M8563" s="16" t="s">
        <v>1460</v>
      </c>
      <c r="N8563" s="13">
        <v>1169.53</v>
      </c>
    </row>
    <row r="8564" spans="13:14" x14ac:dyDescent="0.2">
      <c r="M8564" s="16" t="s">
        <v>1464</v>
      </c>
      <c r="N8564" s="13">
        <v>1965.25</v>
      </c>
    </row>
    <row r="8565" spans="13:14" x14ac:dyDescent="0.2">
      <c r="M8565" s="16" t="s">
        <v>1460</v>
      </c>
      <c r="N8565" s="13">
        <v>1022.13</v>
      </c>
    </row>
    <row r="8566" spans="13:14" x14ac:dyDescent="0.2">
      <c r="M8566" s="16" t="s">
        <v>1464</v>
      </c>
      <c r="N8566" s="13">
        <v>2702.05</v>
      </c>
    </row>
    <row r="8567" spans="13:14" x14ac:dyDescent="0.2">
      <c r="M8567" s="16" t="s">
        <v>1461</v>
      </c>
      <c r="N8567" s="13">
        <v>683.19</v>
      </c>
    </row>
    <row r="8568" spans="13:14" x14ac:dyDescent="0.2">
      <c r="M8568" s="16" t="s">
        <v>1460</v>
      </c>
      <c r="N8568" s="13">
        <v>704.5</v>
      </c>
    </row>
    <row r="8569" spans="13:14" x14ac:dyDescent="0.2">
      <c r="M8569" s="16" t="s">
        <v>1461</v>
      </c>
      <c r="N8569" s="13">
        <v>327.08999999999997</v>
      </c>
    </row>
    <row r="8570" spans="13:14" x14ac:dyDescent="0.2">
      <c r="M8570" s="16" t="s">
        <v>1463</v>
      </c>
      <c r="N8570" s="13">
        <v>819.03</v>
      </c>
    </row>
    <row r="8571" spans="13:14" x14ac:dyDescent="0.2">
      <c r="M8571" s="16" t="s">
        <v>1464</v>
      </c>
      <c r="N8571" s="13">
        <v>614.26</v>
      </c>
    </row>
    <row r="8572" spans="13:14" x14ac:dyDescent="0.2">
      <c r="M8572" s="16" t="s">
        <v>1459</v>
      </c>
      <c r="N8572" s="13">
        <v>301.08</v>
      </c>
    </row>
    <row r="8573" spans="13:14" x14ac:dyDescent="0.2">
      <c r="M8573" s="16" t="s">
        <v>1460</v>
      </c>
      <c r="N8573" s="13">
        <v>591.44000000000005</v>
      </c>
    </row>
    <row r="8574" spans="13:14" x14ac:dyDescent="0.2">
      <c r="M8574" s="16" t="s">
        <v>1463</v>
      </c>
      <c r="N8574" s="13">
        <v>728.96</v>
      </c>
    </row>
    <row r="8575" spans="13:14" x14ac:dyDescent="0.2">
      <c r="M8575" s="16" t="s">
        <v>1463</v>
      </c>
      <c r="N8575" s="13">
        <v>5311.51</v>
      </c>
    </row>
    <row r="8576" spans="13:14" x14ac:dyDescent="0.2">
      <c r="M8576" s="16" t="s">
        <v>1649</v>
      </c>
      <c r="N8576" s="13">
        <v>10000</v>
      </c>
    </row>
    <row r="8577" spans="13:14" x14ac:dyDescent="0.2">
      <c r="M8577" s="16" t="s">
        <v>1493</v>
      </c>
      <c r="N8577" s="13">
        <v>6278.93</v>
      </c>
    </row>
    <row r="8578" spans="13:14" x14ac:dyDescent="0.2">
      <c r="M8578" s="16" t="s">
        <v>1461</v>
      </c>
      <c r="N8578" s="13">
        <v>1147.2</v>
      </c>
    </row>
    <row r="8579" spans="13:14" x14ac:dyDescent="0.2">
      <c r="M8579" s="16" t="s">
        <v>1612</v>
      </c>
      <c r="N8579" s="13">
        <v>1162.6600000000001</v>
      </c>
    </row>
    <row r="8580" spans="13:14" x14ac:dyDescent="0.2">
      <c r="M8580" s="16" t="s">
        <v>1461</v>
      </c>
      <c r="N8580" s="13">
        <v>276.43</v>
      </c>
    </row>
    <row r="8581" spans="13:14" x14ac:dyDescent="0.2">
      <c r="M8581" s="16" t="s">
        <v>1688</v>
      </c>
      <c r="N8581" s="13">
        <v>9723.6</v>
      </c>
    </row>
    <row r="8582" spans="13:14" x14ac:dyDescent="0.2">
      <c r="M8582" s="16" t="s">
        <v>1461</v>
      </c>
      <c r="N8582" s="13">
        <v>922.25</v>
      </c>
    </row>
    <row r="8583" spans="13:14" x14ac:dyDescent="0.2">
      <c r="M8583" s="16" t="s">
        <v>1461</v>
      </c>
      <c r="N8583" s="13">
        <v>706.45</v>
      </c>
    </row>
    <row r="8584" spans="13:14" x14ac:dyDescent="0.2">
      <c r="M8584" s="16" t="s">
        <v>1461</v>
      </c>
      <c r="N8584" s="13">
        <v>424.69</v>
      </c>
    </row>
    <row r="8585" spans="13:14" x14ac:dyDescent="0.2">
      <c r="M8585" s="16" t="s">
        <v>1461</v>
      </c>
      <c r="N8585" s="13">
        <v>1038.6600000000001</v>
      </c>
    </row>
    <row r="8586" spans="13:14" x14ac:dyDescent="0.2">
      <c r="M8586" s="16" t="s">
        <v>1464</v>
      </c>
      <c r="N8586" s="13">
        <v>2694.55</v>
      </c>
    </row>
    <row r="8587" spans="13:14" x14ac:dyDescent="0.2">
      <c r="M8587" s="16" t="s">
        <v>1464</v>
      </c>
      <c r="N8587" s="13">
        <v>1450.63</v>
      </c>
    </row>
    <row r="8588" spans="13:14" x14ac:dyDescent="0.2">
      <c r="M8588" s="16" t="s">
        <v>1460</v>
      </c>
      <c r="N8588" s="13">
        <v>1059.96</v>
      </c>
    </row>
    <row r="8589" spans="13:14" x14ac:dyDescent="0.2">
      <c r="M8589" s="16" t="s">
        <v>1460</v>
      </c>
      <c r="N8589" s="13">
        <v>1802</v>
      </c>
    </row>
    <row r="8590" spans="13:14" x14ac:dyDescent="0.2">
      <c r="M8590" s="16" t="s">
        <v>1459</v>
      </c>
      <c r="N8590" s="13">
        <v>678.99</v>
      </c>
    </row>
    <row r="8591" spans="13:14" x14ac:dyDescent="0.2">
      <c r="M8591" s="16" t="s">
        <v>1459</v>
      </c>
      <c r="N8591" s="13">
        <v>395.24</v>
      </c>
    </row>
    <row r="8592" spans="13:14" x14ac:dyDescent="0.2">
      <c r="M8592" s="16" t="s">
        <v>1460</v>
      </c>
      <c r="N8592" s="13">
        <v>1391.86</v>
      </c>
    </row>
    <row r="8593" spans="13:14" x14ac:dyDescent="0.2">
      <c r="M8593" s="16" t="s">
        <v>1460</v>
      </c>
      <c r="N8593" s="13">
        <v>620.67999999999995</v>
      </c>
    </row>
    <row r="8594" spans="13:14" x14ac:dyDescent="0.2">
      <c r="M8594" s="16" t="s">
        <v>1460</v>
      </c>
      <c r="N8594" s="13">
        <v>1396.89</v>
      </c>
    </row>
    <row r="8595" spans="13:14" x14ac:dyDescent="0.2">
      <c r="M8595" s="16" t="s">
        <v>1460</v>
      </c>
      <c r="N8595" s="13">
        <v>607.23</v>
      </c>
    </row>
    <row r="8596" spans="13:14" x14ac:dyDescent="0.2">
      <c r="M8596" s="16" t="s">
        <v>1463</v>
      </c>
      <c r="N8596" s="13">
        <v>549.59</v>
      </c>
    </row>
    <row r="8597" spans="13:14" x14ac:dyDescent="0.2">
      <c r="M8597" s="16" t="s">
        <v>1619</v>
      </c>
      <c r="N8597" s="13">
        <v>6729.69</v>
      </c>
    </row>
    <row r="8598" spans="13:14" x14ac:dyDescent="0.2">
      <c r="M8598" s="16" t="s">
        <v>1463</v>
      </c>
      <c r="N8598" s="13">
        <v>5656.47</v>
      </c>
    </row>
    <row r="8599" spans="13:14" x14ac:dyDescent="0.2">
      <c r="M8599" s="16" t="s">
        <v>1462</v>
      </c>
      <c r="N8599" s="13">
        <v>902.37</v>
      </c>
    </row>
    <row r="8600" spans="13:14" x14ac:dyDescent="0.2">
      <c r="M8600" s="16" t="s">
        <v>1463</v>
      </c>
      <c r="N8600" s="13">
        <v>1724.42</v>
      </c>
    </row>
    <row r="8601" spans="13:14" x14ac:dyDescent="0.2">
      <c r="M8601" s="16" t="s">
        <v>1462</v>
      </c>
      <c r="N8601" s="13">
        <v>1104.3800000000001</v>
      </c>
    </row>
    <row r="8602" spans="13:14" x14ac:dyDescent="0.2">
      <c r="M8602" s="16" t="s">
        <v>1462</v>
      </c>
      <c r="N8602" s="13">
        <v>964.58</v>
      </c>
    </row>
    <row r="8603" spans="13:14" x14ac:dyDescent="0.2">
      <c r="M8603" s="16" t="s">
        <v>1462</v>
      </c>
      <c r="N8603" s="13">
        <v>949.7</v>
      </c>
    </row>
    <row r="8604" spans="13:14" x14ac:dyDescent="0.2">
      <c r="M8604" s="16" t="s">
        <v>1463</v>
      </c>
      <c r="N8604" s="13">
        <v>693.26</v>
      </c>
    </row>
    <row r="8605" spans="13:14" x14ac:dyDescent="0.2">
      <c r="M8605" s="16" t="s">
        <v>1464</v>
      </c>
      <c r="N8605" s="13">
        <v>404.34</v>
      </c>
    </row>
    <row r="8606" spans="13:14" x14ac:dyDescent="0.2">
      <c r="M8606" s="16" t="s">
        <v>1461</v>
      </c>
      <c r="N8606" s="13">
        <v>1070.8</v>
      </c>
    </row>
    <row r="8607" spans="13:14" x14ac:dyDescent="0.2">
      <c r="M8607" s="16" t="s">
        <v>1464</v>
      </c>
      <c r="N8607" s="13">
        <v>2683.29</v>
      </c>
    </row>
    <row r="8608" spans="13:14" x14ac:dyDescent="0.2">
      <c r="M8608" s="16" t="s">
        <v>1462</v>
      </c>
      <c r="N8608" s="13">
        <v>793.6</v>
      </c>
    </row>
    <row r="8609" spans="13:14" x14ac:dyDescent="0.2">
      <c r="M8609" s="16" t="s">
        <v>1702</v>
      </c>
      <c r="N8609" s="13">
        <v>621</v>
      </c>
    </row>
    <row r="8610" spans="13:14" x14ac:dyDescent="0.2">
      <c r="M8610" s="16" t="s">
        <v>1669</v>
      </c>
      <c r="N8610" s="13">
        <v>364</v>
      </c>
    </row>
    <row r="8611" spans="13:14" x14ac:dyDescent="0.2">
      <c r="M8611" s="16" t="s">
        <v>1459</v>
      </c>
      <c r="N8611" s="13">
        <v>5098.8999999999996</v>
      </c>
    </row>
    <row r="8612" spans="13:14" x14ac:dyDescent="0.2">
      <c r="M8612" s="16" t="s">
        <v>1464</v>
      </c>
      <c r="N8612" s="13">
        <v>1259.78</v>
      </c>
    </row>
    <row r="8613" spans="13:14" x14ac:dyDescent="0.2">
      <c r="M8613" s="16" t="s">
        <v>1463</v>
      </c>
      <c r="N8613" s="13">
        <v>32.4</v>
      </c>
    </row>
    <row r="8614" spans="13:14" x14ac:dyDescent="0.2">
      <c r="M8614" s="16" t="s">
        <v>1627</v>
      </c>
      <c r="N8614" s="13">
        <v>55081.39</v>
      </c>
    </row>
    <row r="8615" spans="13:14" x14ac:dyDescent="0.2">
      <c r="M8615" s="16" t="s">
        <v>1603</v>
      </c>
      <c r="N8615" s="13">
        <v>18705.759999999998</v>
      </c>
    </row>
    <row r="8616" spans="13:14" x14ac:dyDescent="0.2">
      <c r="M8616" s="16" t="s">
        <v>1462</v>
      </c>
      <c r="N8616" s="13">
        <v>3627.93</v>
      </c>
    </row>
    <row r="8617" spans="13:14" x14ac:dyDescent="0.2">
      <c r="M8617" s="16" t="s">
        <v>1462</v>
      </c>
      <c r="N8617" s="13">
        <v>794.8</v>
      </c>
    </row>
    <row r="8618" spans="13:14" x14ac:dyDescent="0.2">
      <c r="M8618" s="16" t="s">
        <v>1461</v>
      </c>
      <c r="N8618" s="13">
        <v>756.62</v>
      </c>
    </row>
    <row r="8619" spans="13:14" x14ac:dyDescent="0.2">
      <c r="M8619" s="16" t="s">
        <v>1461</v>
      </c>
      <c r="N8619" s="13">
        <v>1122.0999999999999</v>
      </c>
    </row>
    <row r="8620" spans="13:14" x14ac:dyDescent="0.2">
      <c r="M8620" s="16" t="s">
        <v>1464</v>
      </c>
      <c r="N8620" s="13">
        <v>648.08000000000004</v>
      </c>
    </row>
    <row r="8621" spans="13:14" x14ac:dyDescent="0.2">
      <c r="M8621" s="16" t="s">
        <v>1692</v>
      </c>
      <c r="N8621" s="13">
        <v>28283.16</v>
      </c>
    </row>
    <row r="8622" spans="13:14" x14ac:dyDescent="0.2">
      <c r="M8622" s="16" t="s">
        <v>1461</v>
      </c>
      <c r="N8622" s="13">
        <v>920</v>
      </c>
    </row>
    <row r="8623" spans="13:14" x14ac:dyDescent="0.2">
      <c r="M8623" s="16" t="s">
        <v>1464</v>
      </c>
      <c r="N8623" s="13">
        <v>1073.05</v>
      </c>
    </row>
    <row r="8624" spans="13:14" x14ac:dyDescent="0.2">
      <c r="M8624" s="16" t="s">
        <v>1465</v>
      </c>
      <c r="N8624" s="13">
        <v>701.72</v>
      </c>
    </row>
    <row r="8625" spans="13:14" x14ac:dyDescent="0.2">
      <c r="M8625" s="16" t="s">
        <v>1462</v>
      </c>
      <c r="N8625" s="13">
        <v>1794.03</v>
      </c>
    </row>
    <row r="8626" spans="13:14" x14ac:dyDescent="0.2">
      <c r="M8626" s="16" t="s">
        <v>1463</v>
      </c>
      <c r="N8626" s="13">
        <v>804.96</v>
      </c>
    </row>
    <row r="8627" spans="13:14" x14ac:dyDescent="0.2">
      <c r="M8627" s="16" t="s">
        <v>1463</v>
      </c>
      <c r="N8627" s="13">
        <v>2928.11</v>
      </c>
    </row>
    <row r="8628" spans="13:14" x14ac:dyDescent="0.2">
      <c r="M8628" s="16" t="s">
        <v>1459</v>
      </c>
      <c r="N8628" s="13">
        <v>163.11000000000001</v>
      </c>
    </row>
    <row r="8629" spans="13:14" x14ac:dyDescent="0.2">
      <c r="M8629" s="16" t="s">
        <v>1462</v>
      </c>
      <c r="N8629" s="13">
        <v>1305.23</v>
      </c>
    </row>
    <row r="8630" spans="13:14" x14ac:dyDescent="0.2">
      <c r="M8630" s="16" t="s">
        <v>1462</v>
      </c>
      <c r="N8630" s="13">
        <v>976.3</v>
      </c>
    </row>
    <row r="8631" spans="13:14" x14ac:dyDescent="0.2">
      <c r="M8631" s="16" t="s">
        <v>1462</v>
      </c>
      <c r="N8631" s="13">
        <v>2610.34</v>
      </c>
    </row>
    <row r="8632" spans="13:14" x14ac:dyDescent="0.2">
      <c r="M8632" s="16" t="s">
        <v>1461</v>
      </c>
      <c r="N8632" s="13">
        <v>487.3</v>
      </c>
    </row>
    <row r="8633" spans="13:14" x14ac:dyDescent="0.2">
      <c r="M8633" s="16" t="s">
        <v>1463</v>
      </c>
      <c r="N8633" s="13">
        <v>980.88</v>
      </c>
    </row>
    <row r="8634" spans="13:14" x14ac:dyDescent="0.2">
      <c r="M8634" s="16" t="s">
        <v>1461</v>
      </c>
      <c r="N8634" s="13">
        <v>1617.5</v>
      </c>
    </row>
    <row r="8635" spans="13:14" x14ac:dyDescent="0.2">
      <c r="M8635" s="16" t="s">
        <v>1463</v>
      </c>
      <c r="N8635" s="13">
        <v>736.8</v>
      </c>
    </row>
    <row r="8636" spans="13:14" x14ac:dyDescent="0.2">
      <c r="M8636" s="16" t="s">
        <v>1461</v>
      </c>
      <c r="N8636" s="13">
        <v>994.15</v>
      </c>
    </row>
    <row r="8637" spans="13:14" x14ac:dyDescent="0.2">
      <c r="M8637" s="16" t="s">
        <v>1464</v>
      </c>
      <c r="N8637" s="13">
        <v>1707.39</v>
      </c>
    </row>
    <row r="8638" spans="13:14" x14ac:dyDescent="0.2">
      <c r="M8638" s="16" t="s">
        <v>1462</v>
      </c>
      <c r="N8638" s="13">
        <v>1575.47</v>
      </c>
    </row>
    <row r="8639" spans="13:14" x14ac:dyDescent="0.2">
      <c r="M8639" s="16" t="s">
        <v>1459</v>
      </c>
      <c r="N8639" s="13">
        <v>381</v>
      </c>
    </row>
    <row r="8640" spans="13:14" x14ac:dyDescent="0.2">
      <c r="M8640" s="16" t="s">
        <v>1462</v>
      </c>
      <c r="N8640" s="13">
        <v>860.17</v>
      </c>
    </row>
    <row r="8641" spans="13:14" x14ac:dyDescent="0.2">
      <c r="M8641" s="16" t="s">
        <v>1464</v>
      </c>
      <c r="N8641" s="13">
        <v>785.76</v>
      </c>
    </row>
    <row r="8642" spans="13:14" x14ac:dyDescent="0.2">
      <c r="M8642" s="16" t="s">
        <v>1459</v>
      </c>
      <c r="N8642" s="13">
        <v>381.5</v>
      </c>
    </row>
    <row r="8643" spans="13:14" x14ac:dyDescent="0.2">
      <c r="M8643" s="16" t="s">
        <v>1462</v>
      </c>
      <c r="N8643" s="13">
        <v>828.35</v>
      </c>
    </row>
    <row r="8644" spans="13:14" x14ac:dyDescent="0.2">
      <c r="M8644" s="16" t="s">
        <v>1462</v>
      </c>
      <c r="N8644" s="13">
        <v>828.35</v>
      </c>
    </row>
    <row r="8645" spans="13:14" x14ac:dyDescent="0.2">
      <c r="M8645" s="16" t="s">
        <v>1459</v>
      </c>
      <c r="N8645" s="13">
        <v>191.25</v>
      </c>
    </row>
    <row r="8646" spans="13:14" x14ac:dyDescent="0.2">
      <c r="M8646" s="16" t="s">
        <v>1462</v>
      </c>
      <c r="N8646" s="13">
        <v>656.16</v>
      </c>
    </row>
    <row r="8647" spans="13:14" x14ac:dyDescent="0.2">
      <c r="M8647" s="16" t="s">
        <v>1462</v>
      </c>
      <c r="N8647" s="13">
        <v>1615.84</v>
      </c>
    </row>
    <row r="8648" spans="13:14" x14ac:dyDescent="0.2">
      <c r="M8648" s="16" t="s">
        <v>1461</v>
      </c>
      <c r="N8648" s="13">
        <v>372.6</v>
      </c>
    </row>
    <row r="8649" spans="13:14" x14ac:dyDescent="0.2">
      <c r="M8649" s="16" t="s">
        <v>1668</v>
      </c>
      <c r="N8649" s="13">
        <v>11684.02</v>
      </c>
    </row>
    <row r="8650" spans="13:14" x14ac:dyDescent="0.2">
      <c r="M8650" s="16" t="s">
        <v>1461</v>
      </c>
      <c r="N8650" s="13">
        <v>971.96</v>
      </c>
    </row>
    <row r="8651" spans="13:14" x14ac:dyDescent="0.2">
      <c r="M8651" s="16" t="s">
        <v>1462</v>
      </c>
      <c r="N8651" s="13">
        <v>3172.1</v>
      </c>
    </row>
    <row r="8652" spans="13:14" x14ac:dyDescent="0.2">
      <c r="M8652" s="16" t="s">
        <v>1597</v>
      </c>
      <c r="N8652" s="13">
        <v>17771.95</v>
      </c>
    </row>
    <row r="8653" spans="13:14" x14ac:dyDescent="0.2">
      <c r="M8653" s="16" t="s">
        <v>1461</v>
      </c>
      <c r="N8653" s="13">
        <v>1092.6500000000001</v>
      </c>
    </row>
    <row r="8654" spans="13:14" x14ac:dyDescent="0.2">
      <c r="M8654" s="16" t="s">
        <v>1461</v>
      </c>
      <c r="N8654" s="13">
        <v>632.46</v>
      </c>
    </row>
    <row r="8655" spans="13:14" x14ac:dyDescent="0.2">
      <c r="M8655" s="16" t="s">
        <v>1462</v>
      </c>
      <c r="N8655" s="13">
        <v>1073.78</v>
      </c>
    </row>
    <row r="8656" spans="13:14" x14ac:dyDescent="0.2">
      <c r="M8656" s="16" t="s">
        <v>1464</v>
      </c>
      <c r="N8656" s="13">
        <v>1715.87</v>
      </c>
    </row>
    <row r="8657" spans="13:14" x14ac:dyDescent="0.2">
      <c r="M8657" s="16" t="s">
        <v>1459</v>
      </c>
      <c r="N8657" s="13">
        <v>498.37</v>
      </c>
    </row>
    <row r="8658" spans="13:14" x14ac:dyDescent="0.2">
      <c r="M8658" s="16" t="s">
        <v>1462</v>
      </c>
      <c r="N8658" s="13">
        <v>3793.74</v>
      </c>
    </row>
    <row r="8659" spans="13:14" x14ac:dyDescent="0.2">
      <c r="M8659" s="16" t="s">
        <v>1463</v>
      </c>
      <c r="N8659" s="13">
        <v>890.99</v>
      </c>
    </row>
    <row r="8660" spans="13:14" x14ac:dyDescent="0.2">
      <c r="M8660" s="16" t="s">
        <v>1462</v>
      </c>
      <c r="N8660" s="13">
        <v>1840.29</v>
      </c>
    </row>
    <row r="8661" spans="13:14" x14ac:dyDescent="0.2">
      <c r="M8661" s="16" t="s">
        <v>1459</v>
      </c>
      <c r="N8661" s="13">
        <v>2551.38</v>
      </c>
    </row>
    <row r="8662" spans="13:14" x14ac:dyDescent="0.2">
      <c r="M8662" s="16" t="s">
        <v>1462</v>
      </c>
      <c r="N8662" s="13">
        <v>1844.73</v>
      </c>
    </row>
    <row r="8663" spans="13:14" x14ac:dyDescent="0.2">
      <c r="M8663" s="16" t="s">
        <v>1463</v>
      </c>
      <c r="N8663" s="13">
        <v>827.29</v>
      </c>
    </row>
    <row r="8664" spans="13:14" x14ac:dyDescent="0.2">
      <c r="M8664" s="16" t="s">
        <v>1463</v>
      </c>
      <c r="N8664" s="13">
        <v>2837.11</v>
      </c>
    </row>
    <row r="8665" spans="13:14" x14ac:dyDescent="0.2">
      <c r="M8665" s="16" t="s">
        <v>1462</v>
      </c>
      <c r="N8665" s="13">
        <v>319.67</v>
      </c>
    </row>
    <row r="8666" spans="13:14" x14ac:dyDescent="0.2">
      <c r="M8666" s="16" t="s">
        <v>1462</v>
      </c>
      <c r="N8666" s="13">
        <v>747</v>
      </c>
    </row>
    <row r="8667" spans="13:14" x14ac:dyDescent="0.2">
      <c r="M8667" s="16" t="s">
        <v>1462</v>
      </c>
      <c r="N8667" s="13">
        <v>1250.72</v>
      </c>
    </row>
    <row r="8668" spans="13:14" x14ac:dyDescent="0.2">
      <c r="M8668" s="16" t="s">
        <v>1462</v>
      </c>
      <c r="N8668" s="13">
        <v>1840.29</v>
      </c>
    </row>
    <row r="8669" spans="13:14" x14ac:dyDescent="0.2">
      <c r="M8669" s="16" t="s">
        <v>1464</v>
      </c>
      <c r="N8669" s="13">
        <v>830.2</v>
      </c>
    </row>
    <row r="8670" spans="13:14" x14ac:dyDescent="0.2">
      <c r="M8670" s="16" t="s">
        <v>1462</v>
      </c>
      <c r="N8670" s="13">
        <v>1484.31</v>
      </c>
    </row>
    <row r="8671" spans="13:14" x14ac:dyDescent="0.2">
      <c r="M8671" s="16" t="s">
        <v>1462</v>
      </c>
      <c r="N8671" s="13">
        <v>2610.3200000000002</v>
      </c>
    </row>
    <row r="8672" spans="13:14" x14ac:dyDescent="0.2">
      <c r="M8672" s="16" t="s">
        <v>1462</v>
      </c>
      <c r="N8672" s="13">
        <v>3977.51</v>
      </c>
    </row>
    <row r="8673" spans="13:14" x14ac:dyDescent="0.2">
      <c r="M8673" s="16" t="s">
        <v>1464</v>
      </c>
      <c r="N8673" s="13">
        <v>3060.4</v>
      </c>
    </row>
    <row r="8674" spans="13:14" x14ac:dyDescent="0.2">
      <c r="M8674" s="16" t="s">
        <v>1462</v>
      </c>
      <c r="N8674" s="13">
        <v>2766.05</v>
      </c>
    </row>
    <row r="8675" spans="13:14" x14ac:dyDescent="0.2">
      <c r="M8675" s="16" t="s">
        <v>1462</v>
      </c>
      <c r="N8675" s="13">
        <v>1294.1600000000001</v>
      </c>
    </row>
    <row r="8676" spans="13:14" x14ac:dyDescent="0.2">
      <c r="M8676" s="16" t="s">
        <v>1463</v>
      </c>
      <c r="N8676" s="13">
        <v>824.02</v>
      </c>
    </row>
    <row r="8677" spans="13:14" x14ac:dyDescent="0.2">
      <c r="M8677" s="16" t="s">
        <v>1463</v>
      </c>
      <c r="N8677" s="13">
        <v>362.96</v>
      </c>
    </row>
    <row r="8678" spans="13:14" x14ac:dyDescent="0.2">
      <c r="M8678" s="16" t="s">
        <v>1462</v>
      </c>
      <c r="N8678" s="13">
        <v>1500.19</v>
      </c>
    </row>
    <row r="8679" spans="13:14" x14ac:dyDescent="0.2">
      <c r="M8679" s="16" t="s">
        <v>1616</v>
      </c>
      <c r="N8679" s="13">
        <v>18968.5</v>
      </c>
    </row>
    <row r="8680" spans="13:14" x14ac:dyDescent="0.2">
      <c r="M8680" s="16" t="s">
        <v>1462</v>
      </c>
      <c r="N8680" s="13">
        <v>1107.05</v>
      </c>
    </row>
    <row r="8681" spans="13:14" x14ac:dyDescent="0.2">
      <c r="M8681" s="16" t="s">
        <v>1463</v>
      </c>
      <c r="N8681" s="13">
        <v>1498.96</v>
      </c>
    </row>
    <row r="8682" spans="13:14" x14ac:dyDescent="0.2">
      <c r="M8682" s="16" t="s">
        <v>1462</v>
      </c>
      <c r="N8682" s="13">
        <v>3573.18</v>
      </c>
    </row>
    <row r="8683" spans="13:14" x14ac:dyDescent="0.2">
      <c r="M8683" s="16" t="s">
        <v>1713</v>
      </c>
      <c r="N8683" s="13">
        <v>11880.3</v>
      </c>
    </row>
    <row r="8684" spans="13:14" x14ac:dyDescent="0.2">
      <c r="M8684" s="16" t="s">
        <v>1463</v>
      </c>
      <c r="N8684" s="13">
        <v>831.47</v>
      </c>
    </row>
    <row r="8685" spans="13:14" x14ac:dyDescent="0.2">
      <c r="M8685" s="16" t="s">
        <v>1714</v>
      </c>
      <c r="N8685" s="13">
        <v>1500</v>
      </c>
    </row>
    <row r="8686" spans="13:14" x14ac:dyDescent="0.2">
      <c r="M8686" s="16" t="s">
        <v>1462</v>
      </c>
      <c r="N8686" s="13">
        <v>736.87</v>
      </c>
    </row>
    <row r="8687" spans="13:14" x14ac:dyDescent="0.2">
      <c r="M8687" s="16" t="s">
        <v>1462</v>
      </c>
      <c r="N8687" s="13">
        <v>2529.31</v>
      </c>
    </row>
    <row r="8688" spans="13:14" x14ac:dyDescent="0.2">
      <c r="M8688" s="16" t="s">
        <v>1462</v>
      </c>
      <c r="N8688" s="13">
        <v>1037.03</v>
      </c>
    </row>
    <row r="8689" spans="13:14" x14ac:dyDescent="0.2">
      <c r="M8689" s="16" t="s">
        <v>1462</v>
      </c>
      <c r="N8689" s="13">
        <v>1701.56</v>
      </c>
    </row>
    <row r="8690" spans="13:14" x14ac:dyDescent="0.2">
      <c r="M8690" s="16" t="s">
        <v>1462</v>
      </c>
      <c r="N8690" s="13">
        <v>1947.25</v>
      </c>
    </row>
    <row r="8691" spans="13:14" x14ac:dyDescent="0.2">
      <c r="M8691" s="16" t="s">
        <v>1462</v>
      </c>
      <c r="N8691" s="13">
        <v>947.24</v>
      </c>
    </row>
    <row r="8692" spans="13:14" x14ac:dyDescent="0.2">
      <c r="M8692" s="16" t="s">
        <v>1462</v>
      </c>
      <c r="N8692" s="13">
        <v>1093.93</v>
      </c>
    </row>
    <row r="8693" spans="13:14" x14ac:dyDescent="0.2">
      <c r="M8693" s="16" t="s">
        <v>1462</v>
      </c>
      <c r="N8693" s="13">
        <v>999.02</v>
      </c>
    </row>
    <row r="8694" spans="13:14" x14ac:dyDescent="0.2">
      <c r="M8694" s="16" t="s">
        <v>1462</v>
      </c>
      <c r="N8694" s="13">
        <v>1474.93</v>
      </c>
    </row>
    <row r="8695" spans="13:14" x14ac:dyDescent="0.2">
      <c r="M8695" s="16" t="s">
        <v>1462</v>
      </c>
      <c r="N8695" s="13">
        <v>1678.37</v>
      </c>
    </row>
    <row r="8696" spans="13:14" x14ac:dyDescent="0.2">
      <c r="M8696" s="16" t="s">
        <v>1462</v>
      </c>
      <c r="N8696" s="13">
        <v>1702.84</v>
      </c>
    </row>
    <row r="8697" spans="13:14" x14ac:dyDescent="0.2">
      <c r="M8697" s="16" t="s">
        <v>1462</v>
      </c>
      <c r="N8697" s="13">
        <v>1137.5</v>
      </c>
    </row>
    <row r="8698" spans="13:14" x14ac:dyDescent="0.2">
      <c r="M8698" s="16" t="s">
        <v>1462</v>
      </c>
      <c r="N8698" s="13">
        <v>1666.35</v>
      </c>
    </row>
    <row r="8699" spans="13:14" x14ac:dyDescent="0.2">
      <c r="M8699" s="16" t="s">
        <v>1462</v>
      </c>
      <c r="N8699" s="13">
        <v>1687.2</v>
      </c>
    </row>
    <row r="8700" spans="13:14" x14ac:dyDescent="0.2">
      <c r="M8700" s="16" t="s">
        <v>1653</v>
      </c>
      <c r="N8700" s="13">
        <v>750</v>
      </c>
    </row>
    <row r="8701" spans="13:14" x14ac:dyDescent="0.2">
      <c r="M8701" s="16" t="s">
        <v>1462</v>
      </c>
      <c r="N8701" s="13">
        <v>1496.65</v>
      </c>
    </row>
    <row r="8702" spans="13:14" x14ac:dyDescent="0.2">
      <c r="M8702" s="16" t="s">
        <v>1462</v>
      </c>
      <c r="N8702" s="13">
        <v>1333.6</v>
      </c>
    </row>
    <row r="8703" spans="13:14" x14ac:dyDescent="0.2">
      <c r="M8703" s="16" t="s">
        <v>1462</v>
      </c>
      <c r="N8703" s="13">
        <v>1750.99</v>
      </c>
    </row>
    <row r="8704" spans="13:14" x14ac:dyDescent="0.2">
      <c r="M8704" s="16" t="s">
        <v>1462</v>
      </c>
      <c r="N8704" s="13">
        <v>2582.1</v>
      </c>
    </row>
    <row r="8705" spans="13:14" x14ac:dyDescent="0.2">
      <c r="M8705" s="16" t="s">
        <v>1459</v>
      </c>
      <c r="N8705" s="13">
        <v>396.68</v>
      </c>
    </row>
    <row r="8706" spans="13:14" x14ac:dyDescent="0.2">
      <c r="M8706" s="16" t="s">
        <v>1462</v>
      </c>
      <c r="N8706" s="13">
        <v>3328.65</v>
      </c>
    </row>
    <row r="8707" spans="13:14" x14ac:dyDescent="0.2">
      <c r="M8707" s="16" t="s">
        <v>1462</v>
      </c>
      <c r="N8707" s="13">
        <v>1424.13</v>
      </c>
    </row>
    <row r="8708" spans="13:14" x14ac:dyDescent="0.2">
      <c r="M8708" s="16" t="s">
        <v>1462</v>
      </c>
      <c r="N8708" s="13">
        <v>1133.1500000000001</v>
      </c>
    </row>
    <row r="8709" spans="13:14" x14ac:dyDescent="0.2">
      <c r="M8709" s="16" t="s">
        <v>1644</v>
      </c>
      <c r="N8709" s="13">
        <v>1950.69</v>
      </c>
    </row>
    <row r="8710" spans="13:14" x14ac:dyDescent="0.2">
      <c r="M8710" s="16" t="s">
        <v>1709</v>
      </c>
      <c r="N8710" s="13">
        <v>4102.43</v>
      </c>
    </row>
    <row r="8711" spans="13:14" x14ac:dyDescent="0.2">
      <c r="M8711" s="16" t="s">
        <v>1480</v>
      </c>
      <c r="N8711" s="13">
        <v>600</v>
      </c>
    </row>
    <row r="8712" spans="13:14" x14ac:dyDescent="0.2">
      <c r="M8712" s="16" t="s">
        <v>1480</v>
      </c>
      <c r="N8712" s="13">
        <v>1150</v>
      </c>
    </row>
    <row r="8713" spans="13:14" x14ac:dyDescent="0.2">
      <c r="M8713" s="16" t="s">
        <v>1484</v>
      </c>
      <c r="N8713" s="13">
        <v>2415.7399999999998</v>
      </c>
    </row>
    <row r="8714" spans="13:14" x14ac:dyDescent="0.2">
      <c r="M8714" s="16" t="s">
        <v>1703</v>
      </c>
      <c r="N8714" s="13">
        <v>4851.18</v>
      </c>
    </row>
    <row r="8715" spans="13:14" x14ac:dyDescent="0.2">
      <c r="M8715" s="16" t="s">
        <v>1623</v>
      </c>
      <c r="N8715" s="13">
        <v>35010.78</v>
      </c>
    </row>
    <row r="8716" spans="13:14" x14ac:dyDescent="0.2">
      <c r="M8716" s="16" t="s">
        <v>1690</v>
      </c>
      <c r="N8716" s="13">
        <v>10143.07</v>
      </c>
    </row>
    <row r="8717" spans="13:14" x14ac:dyDescent="0.2">
      <c r="M8717" s="16" t="s">
        <v>1462</v>
      </c>
      <c r="N8717" s="13">
        <v>753.85</v>
      </c>
    </row>
    <row r="8718" spans="13:14" x14ac:dyDescent="0.2">
      <c r="M8718" s="16" t="s">
        <v>1462</v>
      </c>
      <c r="N8718" s="13">
        <v>315.52</v>
      </c>
    </row>
    <row r="8719" spans="13:14" x14ac:dyDescent="0.2">
      <c r="M8719" s="16" t="s">
        <v>1462</v>
      </c>
      <c r="N8719" s="13">
        <v>774.6</v>
      </c>
    </row>
    <row r="8720" spans="13:14" x14ac:dyDescent="0.2">
      <c r="M8720" s="16" t="s">
        <v>1459</v>
      </c>
      <c r="N8720" s="13">
        <v>273.75</v>
      </c>
    </row>
    <row r="8721" spans="13:14" x14ac:dyDescent="0.2">
      <c r="M8721" s="16" t="s">
        <v>1459</v>
      </c>
      <c r="N8721" s="13">
        <v>915.75</v>
      </c>
    </row>
    <row r="8722" spans="13:14" x14ac:dyDescent="0.2">
      <c r="M8722" s="16" t="s">
        <v>1462</v>
      </c>
      <c r="N8722" s="13">
        <v>716.14</v>
      </c>
    </row>
    <row r="8723" spans="13:14" x14ac:dyDescent="0.2">
      <c r="M8723" s="16" t="s">
        <v>1462</v>
      </c>
      <c r="N8723" s="13">
        <v>508.03</v>
      </c>
    </row>
    <row r="8724" spans="13:14" x14ac:dyDescent="0.2">
      <c r="M8724" s="16" t="s">
        <v>1462</v>
      </c>
      <c r="N8724" s="13">
        <v>1474.28</v>
      </c>
    </row>
    <row r="8725" spans="13:14" x14ac:dyDescent="0.2">
      <c r="M8725" s="16" t="s">
        <v>1462</v>
      </c>
      <c r="N8725" s="13">
        <v>1557.9</v>
      </c>
    </row>
    <row r="8726" spans="13:14" x14ac:dyDescent="0.2">
      <c r="M8726" s="16" t="s">
        <v>1459</v>
      </c>
      <c r="N8726" s="13">
        <v>623.91</v>
      </c>
    </row>
    <row r="8727" spans="13:14" x14ac:dyDescent="0.2">
      <c r="M8727" s="16" t="s">
        <v>1459</v>
      </c>
      <c r="N8727" s="13">
        <v>740.85</v>
      </c>
    </row>
    <row r="8728" spans="13:14" x14ac:dyDescent="0.2">
      <c r="M8728" s="16" t="s">
        <v>1462</v>
      </c>
      <c r="N8728" s="13">
        <v>1266.5</v>
      </c>
    </row>
    <row r="8729" spans="13:14" x14ac:dyDescent="0.2">
      <c r="M8729" s="16" t="s">
        <v>1460</v>
      </c>
      <c r="N8729" s="13">
        <v>1030.22</v>
      </c>
    </row>
    <row r="8730" spans="13:14" x14ac:dyDescent="0.2">
      <c r="M8730" s="16" t="s">
        <v>1464</v>
      </c>
      <c r="N8730" s="13">
        <v>576.62</v>
      </c>
    </row>
    <row r="8731" spans="13:14" x14ac:dyDescent="0.2">
      <c r="M8731" s="16" t="s">
        <v>1462</v>
      </c>
      <c r="N8731" s="13">
        <v>3866.93</v>
      </c>
    </row>
    <row r="8732" spans="13:14" x14ac:dyDescent="0.2">
      <c r="M8732" s="16" t="s">
        <v>1463</v>
      </c>
      <c r="N8732" s="13">
        <v>3.6</v>
      </c>
    </row>
    <row r="8733" spans="13:14" x14ac:dyDescent="0.2">
      <c r="M8733" s="16" t="s">
        <v>1462</v>
      </c>
      <c r="N8733" s="13">
        <v>825.96</v>
      </c>
    </row>
    <row r="8734" spans="13:14" x14ac:dyDescent="0.2">
      <c r="M8734" s="16" t="s">
        <v>1462</v>
      </c>
      <c r="N8734" s="13">
        <v>1575.97</v>
      </c>
    </row>
    <row r="8735" spans="13:14" x14ac:dyDescent="0.2">
      <c r="M8735" s="16" t="s">
        <v>1704</v>
      </c>
      <c r="N8735" s="13">
        <v>800</v>
      </c>
    </row>
    <row r="8736" spans="13:14" x14ac:dyDescent="0.2">
      <c r="M8736" s="16" t="s">
        <v>1464</v>
      </c>
      <c r="N8736" s="13">
        <v>396.42</v>
      </c>
    </row>
    <row r="8737" spans="13:14" x14ac:dyDescent="0.2">
      <c r="M8737" s="16" t="s">
        <v>1462</v>
      </c>
      <c r="N8737" s="13">
        <v>1629.84</v>
      </c>
    </row>
    <row r="8738" spans="13:14" x14ac:dyDescent="0.2">
      <c r="M8738" s="16" t="s">
        <v>1523</v>
      </c>
      <c r="N8738" s="13">
        <v>9326</v>
      </c>
    </row>
    <row r="8739" spans="13:14" x14ac:dyDescent="0.2">
      <c r="M8739" s="16" t="s">
        <v>1464</v>
      </c>
      <c r="N8739" s="13">
        <v>773.21</v>
      </c>
    </row>
    <row r="8740" spans="13:14" x14ac:dyDescent="0.2">
      <c r="M8740" s="16" t="s">
        <v>1462</v>
      </c>
      <c r="N8740" s="13">
        <v>1159.77</v>
      </c>
    </row>
    <row r="8741" spans="13:14" x14ac:dyDescent="0.2">
      <c r="M8741" s="16" t="s">
        <v>1462</v>
      </c>
      <c r="N8741" s="13">
        <v>1259.01</v>
      </c>
    </row>
    <row r="8742" spans="13:14" x14ac:dyDescent="0.2">
      <c r="M8742" s="16" t="s">
        <v>1462</v>
      </c>
      <c r="N8742" s="13">
        <v>2926.34</v>
      </c>
    </row>
    <row r="8743" spans="13:14" x14ac:dyDescent="0.2">
      <c r="M8743" s="16" t="s">
        <v>1462</v>
      </c>
      <c r="N8743" s="13">
        <v>850.62</v>
      </c>
    </row>
    <row r="8744" spans="13:14" x14ac:dyDescent="0.2">
      <c r="M8744" s="16" t="s">
        <v>1461</v>
      </c>
      <c r="N8744" s="13">
        <v>372.6</v>
      </c>
    </row>
    <row r="8745" spans="13:14" x14ac:dyDescent="0.2">
      <c r="M8745" s="16" t="s">
        <v>1462</v>
      </c>
      <c r="N8745" s="13">
        <v>854.8</v>
      </c>
    </row>
    <row r="8746" spans="13:14" x14ac:dyDescent="0.2">
      <c r="M8746" s="16" t="s">
        <v>1461</v>
      </c>
      <c r="N8746" s="13">
        <v>680.54</v>
      </c>
    </row>
    <row r="8747" spans="13:14" x14ac:dyDescent="0.2">
      <c r="M8747" s="16" t="s">
        <v>1461</v>
      </c>
      <c r="N8747" s="13">
        <v>2818.38</v>
      </c>
    </row>
    <row r="8748" spans="13:14" x14ac:dyDescent="0.2">
      <c r="M8748" s="16" t="s">
        <v>1463</v>
      </c>
      <c r="N8748" s="13">
        <v>820.63</v>
      </c>
    </row>
    <row r="8749" spans="13:14" x14ac:dyDescent="0.2">
      <c r="M8749" s="16" t="s">
        <v>1462</v>
      </c>
      <c r="N8749" s="13">
        <v>787.4</v>
      </c>
    </row>
    <row r="8750" spans="13:14" x14ac:dyDescent="0.2">
      <c r="M8750" s="16" t="s">
        <v>1678</v>
      </c>
      <c r="N8750" s="13">
        <v>800</v>
      </c>
    </row>
    <row r="8751" spans="13:14" x14ac:dyDescent="0.2">
      <c r="M8751" s="16" t="s">
        <v>1638</v>
      </c>
      <c r="N8751" s="13">
        <v>600</v>
      </c>
    </row>
    <row r="8752" spans="13:14" x14ac:dyDescent="0.2">
      <c r="M8752" s="16" t="s">
        <v>1463</v>
      </c>
      <c r="N8752" s="13">
        <v>353.65</v>
      </c>
    </row>
    <row r="8753" spans="13:14" x14ac:dyDescent="0.2">
      <c r="M8753" s="16" t="s">
        <v>1660</v>
      </c>
      <c r="N8753" s="13">
        <v>3752.7</v>
      </c>
    </row>
    <row r="8754" spans="13:14" x14ac:dyDescent="0.2">
      <c r="M8754" s="16" t="s">
        <v>1462</v>
      </c>
      <c r="N8754" s="13">
        <v>1073.74</v>
      </c>
    </row>
    <row r="8755" spans="13:14" x14ac:dyDescent="0.2">
      <c r="M8755" s="16" t="s">
        <v>1463</v>
      </c>
      <c r="N8755" s="13">
        <v>664.2</v>
      </c>
    </row>
    <row r="8756" spans="13:14" x14ac:dyDescent="0.2">
      <c r="M8756" s="16" t="s">
        <v>1450</v>
      </c>
      <c r="N8756" s="13">
        <v>49615.07</v>
      </c>
    </row>
    <row r="8757" spans="13:14" x14ac:dyDescent="0.2">
      <c r="M8757" s="16" t="s">
        <v>1460</v>
      </c>
      <c r="N8757" s="13">
        <v>1185</v>
      </c>
    </row>
    <row r="8758" spans="13:14" x14ac:dyDescent="0.2">
      <c r="M8758" s="16" t="s">
        <v>1462</v>
      </c>
      <c r="N8758" s="13">
        <v>2637.62</v>
      </c>
    </row>
    <row r="8759" spans="13:14" x14ac:dyDescent="0.2">
      <c r="M8759" s="16" t="s">
        <v>1717</v>
      </c>
      <c r="N8759" s="13">
        <v>360</v>
      </c>
    </row>
    <row r="8760" spans="13:14" x14ac:dyDescent="0.2">
      <c r="M8760" s="16" t="s">
        <v>1461</v>
      </c>
      <c r="N8760" s="13">
        <v>858.1</v>
      </c>
    </row>
    <row r="8761" spans="13:14" x14ac:dyDescent="0.2">
      <c r="M8761" s="16" t="s">
        <v>1461</v>
      </c>
      <c r="N8761" s="13">
        <v>1014.72</v>
      </c>
    </row>
    <row r="8762" spans="13:14" x14ac:dyDescent="0.2">
      <c r="M8762" s="16" t="s">
        <v>1461</v>
      </c>
      <c r="N8762" s="13">
        <v>573.70000000000005</v>
      </c>
    </row>
    <row r="8763" spans="13:14" x14ac:dyDescent="0.2">
      <c r="M8763" s="16" t="s">
        <v>1461</v>
      </c>
      <c r="N8763" s="13">
        <v>1086.6600000000001</v>
      </c>
    </row>
    <row r="8764" spans="13:14" x14ac:dyDescent="0.2">
      <c r="M8764" s="16" t="s">
        <v>1462</v>
      </c>
      <c r="N8764" s="13">
        <v>1150</v>
      </c>
    </row>
    <row r="8765" spans="13:14" x14ac:dyDescent="0.2">
      <c r="M8765" s="16" t="s">
        <v>1461</v>
      </c>
      <c r="N8765" s="13">
        <v>476.34</v>
      </c>
    </row>
    <row r="8766" spans="13:14" x14ac:dyDescent="0.2">
      <c r="M8766" s="16" t="s">
        <v>1460</v>
      </c>
      <c r="N8766" s="13">
        <v>881.44</v>
      </c>
    </row>
    <row r="8767" spans="13:14" x14ac:dyDescent="0.2">
      <c r="M8767" s="16" t="s">
        <v>1464</v>
      </c>
      <c r="N8767" s="13">
        <v>292.89</v>
      </c>
    </row>
    <row r="8768" spans="13:14" x14ac:dyDescent="0.2">
      <c r="M8768" s="16" t="s">
        <v>1461</v>
      </c>
      <c r="N8768" s="13">
        <v>708.15</v>
      </c>
    </row>
    <row r="8769" spans="13:14" x14ac:dyDescent="0.2">
      <c r="M8769" s="16" t="s">
        <v>1464</v>
      </c>
      <c r="N8769" s="13">
        <v>1037.1600000000001</v>
      </c>
    </row>
    <row r="8770" spans="13:14" x14ac:dyDescent="0.2">
      <c r="M8770" s="16" t="s">
        <v>1464</v>
      </c>
      <c r="N8770" s="13">
        <v>797.93</v>
      </c>
    </row>
    <row r="8771" spans="13:14" x14ac:dyDescent="0.2">
      <c r="M8771" s="16" t="s">
        <v>1461</v>
      </c>
      <c r="N8771" s="13">
        <v>501.08</v>
      </c>
    </row>
    <row r="8772" spans="13:14" x14ac:dyDescent="0.2">
      <c r="M8772" s="16" t="s">
        <v>1464</v>
      </c>
      <c r="N8772" s="13">
        <v>1497.05</v>
      </c>
    </row>
    <row r="8773" spans="13:14" x14ac:dyDescent="0.2">
      <c r="M8773" s="16" t="s">
        <v>1494</v>
      </c>
      <c r="N8773" s="13">
        <v>1366.96</v>
      </c>
    </row>
    <row r="8774" spans="13:14" x14ac:dyDescent="0.2">
      <c r="M8774" s="16" t="s">
        <v>1494</v>
      </c>
      <c r="N8774" s="13">
        <v>1320.83</v>
      </c>
    </row>
    <row r="8775" spans="13:14" x14ac:dyDescent="0.2">
      <c r="M8775" s="16" t="s">
        <v>1461</v>
      </c>
      <c r="N8775" s="13">
        <v>370.56</v>
      </c>
    </row>
    <row r="8776" spans="13:14" x14ac:dyDescent="0.2">
      <c r="M8776" s="16" t="s">
        <v>1460</v>
      </c>
      <c r="N8776" s="13">
        <v>458.29</v>
      </c>
    </row>
    <row r="8777" spans="13:14" x14ac:dyDescent="0.2">
      <c r="M8777" s="16" t="s">
        <v>1461</v>
      </c>
      <c r="N8777" s="13">
        <v>685.67</v>
      </c>
    </row>
    <row r="8778" spans="13:14" x14ac:dyDescent="0.2">
      <c r="M8778" s="16" t="s">
        <v>1706</v>
      </c>
      <c r="N8778" s="13">
        <v>800</v>
      </c>
    </row>
    <row r="8779" spans="13:14" x14ac:dyDescent="0.2">
      <c r="M8779" s="16" t="s">
        <v>1461</v>
      </c>
      <c r="N8779" s="13">
        <v>2676.7</v>
      </c>
    </row>
    <row r="8780" spans="13:14" x14ac:dyDescent="0.2">
      <c r="M8780" s="16" t="s">
        <v>1641</v>
      </c>
      <c r="N8780" s="13">
        <v>23368.48</v>
      </c>
    </row>
    <row r="8781" spans="13:14" x14ac:dyDescent="0.2">
      <c r="M8781" s="16" t="s">
        <v>1642</v>
      </c>
      <c r="N8781" s="13">
        <v>13283.6</v>
      </c>
    </row>
    <row r="8782" spans="13:14" x14ac:dyDescent="0.2">
      <c r="M8782" s="16" t="s">
        <v>1460</v>
      </c>
      <c r="N8782" s="13">
        <v>608.96</v>
      </c>
    </row>
    <row r="8783" spans="13:14" x14ac:dyDescent="0.2">
      <c r="M8783" s="16" t="s">
        <v>1460</v>
      </c>
      <c r="N8783" s="13">
        <v>1270.58</v>
      </c>
    </row>
    <row r="8784" spans="13:14" x14ac:dyDescent="0.2">
      <c r="M8784" s="16" t="s">
        <v>1712</v>
      </c>
      <c r="N8784" s="13">
        <v>14163.6</v>
      </c>
    </row>
    <row r="8785" spans="13:14" x14ac:dyDescent="0.2">
      <c r="M8785" s="16" t="s">
        <v>1622</v>
      </c>
      <c r="N8785" s="13">
        <v>15520.84</v>
      </c>
    </row>
    <row r="8786" spans="13:14" x14ac:dyDescent="0.2">
      <c r="M8786" s="16" t="s">
        <v>1462</v>
      </c>
      <c r="N8786" s="13">
        <v>1718.61</v>
      </c>
    </row>
    <row r="8787" spans="13:14" x14ac:dyDescent="0.2">
      <c r="M8787" s="16" t="s">
        <v>1721</v>
      </c>
      <c r="N8787" s="13">
        <v>1250</v>
      </c>
    </row>
    <row r="8788" spans="13:14" x14ac:dyDescent="0.2">
      <c r="M8788" s="16" t="s">
        <v>1460</v>
      </c>
      <c r="N8788" s="13">
        <v>1505.73</v>
      </c>
    </row>
    <row r="8789" spans="13:14" x14ac:dyDescent="0.2">
      <c r="M8789" s="16" t="s">
        <v>1492</v>
      </c>
      <c r="N8789" s="13">
        <v>6091.02</v>
      </c>
    </row>
    <row r="8790" spans="13:14" x14ac:dyDescent="0.2">
      <c r="M8790" s="16" t="s">
        <v>1572</v>
      </c>
      <c r="N8790" s="13">
        <v>10430</v>
      </c>
    </row>
    <row r="8791" spans="13:14" x14ac:dyDescent="0.2">
      <c r="M8791" s="16" t="s">
        <v>1463</v>
      </c>
      <c r="N8791" s="13">
        <v>729.33</v>
      </c>
    </row>
    <row r="8792" spans="13:14" x14ac:dyDescent="0.2">
      <c r="M8792" s="16" t="s">
        <v>1462</v>
      </c>
      <c r="N8792" s="13">
        <v>1233.81</v>
      </c>
    </row>
    <row r="8793" spans="13:14" x14ac:dyDescent="0.2">
      <c r="M8793" s="16" t="s">
        <v>1462</v>
      </c>
      <c r="N8793" s="13">
        <v>1239.1500000000001</v>
      </c>
    </row>
    <row r="8794" spans="13:14" x14ac:dyDescent="0.2">
      <c r="M8794" s="16" t="s">
        <v>1462</v>
      </c>
      <c r="N8794" s="13">
        <v>947.45</v>
      </c>
    </row>
    <row r="8795" spans="13:14" x14ac:dyDescent="0.2">
      <c r="M8795" s="16" t="s">
        <v>1460</v>
      </c>
      <c r="N8795" s="13">
        <v>1147.33</v>
      </c>
    </row>
    <row r="8796" spans="13:14" x14ac:dyDescent="0.2">
      <c r="M8796" s="16" t="s">
        <v>1462</v>
      </c>
      <c r="N8796" s="13">
        <v>4058.96</v>
      </c>
    </row>
    <row r="8797" spans="13:14" x14ac:dyDescent="0.2">
      <c r="M8797" s="16" t="s">
        <v>1461</v>
      </c>
      <c r="N8797" s="13">
        <v>232.3</v>
      </c>
    </row>
    <row r="8798" spans="13:14" x14ac:dyDescent="0.2">
      <c r="M8798" s="16" t="s">
        <v>1462</v>
      </c>
      <c r="N8798" s="13">
        <v>1434.7</v>
      </c>
    </row>
    <row r="8799" spans="13:14" x14ac:dyDescent="0.2">
      <c r="M8799" s="16" t="s">
        <v>1461</v>
      </c>
      <c r="N8799" s="13">
        <v>455.21</v>
      </c>
    </row>
    <row r="8800" spans="13:14" x14ac:dyDescent="0.2">
      <c r="M8800" s="16" t="s">
        <v>1461</v>
      </c>
      <c r="N8800" s="13">
        <v>523.32000000000005</v>
      </c>
    </row>
    <row r="8801" spans="13:14" x14ac:dyDescent="0.2">
      <c r="M8801" s="16" t="s">
        <v>1460</v>
      </c>
      <c r="N8801" s="13">
        <v>774.77</v>
      </c>
    </row>
    <row r="8802" spans="13:14" x14ac:dyDescent="0.2">
      <c r="M8802" s="16" t="s">
        <v>1462</v>
      </c>
      <c r="N8802" s="13">
        <v>2175.9899999999998</v>
      </c>
    </row>
    <row r="8803" spans="13:14" x14ac:dyDescent="0.2">
      <c r="M8803" s="16" t="s">
        <v>1462</v>
      </c>
      <c r="N8803" s="13">
        <v>996.64</v>
      </c>
    </row>
    <row r="8804" spans="13:14" x14ac:dyDescent="0.2">
      <c r="M8804" s="16" t="s">
        <v>1462</v>
      </c>
      <c r="N8804" s="13">
        <v>1198.7</v>
      </c>
    </row>
    <row r="8805" spans="13:14" x14ac:dyDescent="0.2">
      <c r="M8805" s="16" t="s">
        <v>1460</v>
      </c>
      <c r="N8805" s="13">
        <v>1251.55</v>
      </c>
    </row>
    <row r="8806" spans="13:14" x14ac:dyDescent="0.2">
      <c r="M8806" s="16" t="s">
        <v>1461</v>
      </c>
      <c r="N8806" s="13">
        <v>637.66</v>
      </c>
    </row>
    <row r="8807" spans="13:14" x14ac:dyDescent="0.2">
      <c r="M8807" s="16" t="s">
        <v>1460</v>
      </c>
      <c r="N8807" s="13">
        <v>1492.9</v>
      </c>
    </row>
    <row r="8808" spans="13:14" x14ac:dyDescent="0.2">
      <c r="M8808" s="16" t="s">
        <v>1461</v>
      </c>
      <c r="N8808" s="13">
        <v>386.72</v>
      </c>
    </row>
    <row r="8809" spans="13:14" x14ac:dyDescent="0.2">
      <c r="M8809" s="16" t="s">
        <v>1462</v>
      </c>
      <c r="N8809" s="13">
        <v>3156.63</v>
      </c>
    </row>
    <row r="8810" spans="13:14" x14ac:dyDescent="0.2">
      <c r="M8810" s="16" t="s">
        <v>1461</v>
      </c>
      <c r="N8810" s="13">
        <v>372.6</v>
      </c>
    </row>
    <row r="8811" spans="13:14" x14ac:dyDescent="0.2">
      <c r="M8811" s="16" t="s">
        <v>1462</v>
      </c>
      <c r="N8811" s="13">
        <v>696.29</v>
      </c>
    </row>
    <row r="8812" spans="13:14" x14ac:dyDescent="0.2">
      <c r="M8812" s="16" t="s">
        <v>1462</v>
      </c>
      <c r="N8812" s="13">
        <v>516.44000000000005</v>
      </c>
    </row>
    <row r="8813" spans="13:14" x14ac:dyDescent="0.2">
      <c r="M8813" s="16" t="s">
        <v>1460</v>
      </c>
      <c r="N8813" s="13">
        <v>1172.27</v>
      </c>
    </row>
    <row r="8814" spans="13:14" x14ac:dyDescent="0.2">
      <c r="M8814" s="16" t="s">
        <v>1462</v>
      </c>
      <c r="N8814" s="13">
        <v>476.8</v>
      </c>
    </row>
    <row r="8815" spans="13:14" x14ac:dyDescent="0.2">
      <c r="M8815" s="16" t="s">
        <v>1462</v>
      </c>
      <c r="N8815" s="13">
        <v>207.94</v>
      </c>
    </row>
    <row r="8816" spans="13:14" x14ac:dyDescent="0.2">
      <c r="M8816" s="16" t="s">
        <v>1460</v>
      </c>
      <c r="N8816" s="13">
        <v>1459.95</v>
      </c>
    </row>
    <row r="8817" spans="13:14" x14ac:dyDescent="0.2">
      <c r="M8817" s="16" t="s">
        <v>1461</v>
      </c>
      <c r="N8817" s="13">
        <v>592</v>
      </c>
    </row>
    <row r="8818" spans="13:14" x14ac:dyDescent="0.2">
      <c r="M8818" s="16" t="s">
        <v>1462</v>
      </c>
      <c r="N8818" s="13">
        <v>869</v>
      </c>
    </row>
    <row r="8819" spans="13:14" x14ac:dyDescent="0.2">
      <c r="M8819" s="16" t="s">
        <v>1461</v>
      </c>
      <c r="N8819" s="13">
        <v>490.34</v>
      </c>
    </row>
    <row r="8820" spans="13:14" x14ac:dyDescent="0.2">
      <c r="M8820" s="16" t="s">
        <v>1460</v>
      </c>
      <c r="N8820" s="13">
        <v>338.34</v>
      </c>
    </row>
    <row r="8821" spans="13:14" x14ac:dyDescent="0.2">
      <c r="M8821" s="16" t="s">
        <v>1460</v>
      </c>
      <c r="N8821" s="13">
        <v>1290.5</v>
      </c>
    </row>
    <row r="8822" spans="13:14" x14ac:dyDescent="0.2">
      <c r="M8822" s="16" t="s">
        <v>1459</v>
      </c>
      <c r="N8822" s="13">
        <v>298.11</v>
      </c>
    </row>
    <row r="8823" spans="13:14" x14ac:dyDescent="0.2">
      <c r="M8823" s="16" t="s">
        <v>1461</v>
      </c>
      <c r="N8823" s="13">
        <v>3857.25</v>
      </c>
    </row>
    <row r="8824" spans="13:14" x14ac:dyDescent="0.2">
      <c r="M8824" s="16" t="s">
        <v>1461</v>
      </c>
      <c r="N8824" s="13">
        <v>40</v>
      </c>
    </row>
    <row r="8825" spans="13:14" x14ac:dyDescent="0.2">
      <c r="M8825" s="16" t="s">
        <v>1460</v>
      </c>
      <c r="N8825" s="13">
        <v>1242.3499999999999</v>
      </c>
    </row>
    <row r="8826" spans="13:14" x14ac:dyDescent="0.2">
      <c r="M8826" s="16" t="s">
        <v>1460</v>
      </c>
      <c r="N8826" s="13">
        <v>752.66</v>
      </c>
    </row>
    <row r="8827" spans="13:14" x14ac:dyDescent="0.2">
      <c r="M8827" s="16" t="s">
        <v>1460</v>
      </c>
      <c r="N8827" s="13">
        <v>1508.97</v>
      </c>
    </row>
    <row r="8828" spans="13:14" x14ac:dyDescent="0.2">
      <c r="M8828" s="16" t="s">
        <v>1666</v>
      </c>
      <c r="N8828" s="13">
        <v>5600</v>
      </c>
    </row>
    <row r="8829" spans="13:14" x14ac:dyDescent="0.2">
      <c r="M8829" s="16" t="s">
        <v>1460</v>
      </c>
      <c r="N8829" s="13">
        <v>510.45</v>
      </c>
    </row>
    <row r="8830" spans="13:14" x14ac:dyDescent="0.2">
      <c r="M8830" s="16" t="s">
        <v>1460</v>
      </c>
      <c r="N8830" s="13">
        <v>744.26</v>
      </c>
    </row>
    <row r="8831" spans="13:14" x14ac:dyDescent="0.2">
      <c r="M8831" s="16" t="s">
        <v>1460</v>
      </c>
      <c r="N8831" s="13">
        <v>796.08</v>
      </c>
    </row>
    <row r="8832" spans="13:14" x14ac:dyDescent="0.2">
      <c r="M8832" s="16" t="s">
        <v>1459</v>
      </c>
      <c r="N8832" s="13">
        <v>103.07</v>
      </c>
    </row>
    <row r="8833" spans="13:14" x14ac:dyDescent="0.2">
      <c r="M8833" s="16" t="s">
        <v>1460</v>
      </c>
      <c r="N8833" s="13">
        <v>1037.2</v>
      </c>
    </row>
    <row r="8834" spans="13:14" x14ac:dyDescent="0.2">
      <c r="M8834" s="16" t="s">
        <v>1461</v>
      </c>
      <c r="N8834" s="13">
        <v>824.47</v>
      </c>
    </row>
    <row r="8835" spans="13:14" x14ac:dyDescent="0.2">
      <c r="M8835" s="16" t="s">
        <v>1459</v>
      </c>
      <c r="N8835" s="13">
        <v>4442</v>
      </c>
    </row>
    <row r="8836" spans="13:14" x14ac:dyDescent="0.2">
      <c r="M8836" s="16" t="s">
        <v>1460</v>
      </c>
      <c r="N8836" s="13">
        <v>741.57</v>
      </c>
    </row>
    <row r="8837" spans="13:14" x14ac:dyDescent="0.2">
      <c r="M8837" s="16" t="s">
        <v>1460</v>
      </c>
      <c r="N8837" s="13">
        <v>1618.54</v>
      </c>
    </row>
    <row r="8838" spans="13:14" x14ac:dyDescent="0.2">
      <c r="M8838" s="16" t="s">
        <v>1461</v>
      </c>
      <c r="N8838" s="13">
        <v>1400.05</v>
      </c>
    </row>
    <row r="8839" spans="13:14" x14ac:dyDescent="0.2">
      <c r="M8839" s="16" t="s">
        <v>1462</v>
      </c>
      <c r="N8839" s="13">
        <v>314.3</v>
      </c>
    </row>
    <row r="8840" spans="13:14" x14ac:dyDescent="0.2">
      <c r="M8840" s="16" t="s">
        <v>1461</v>
      </c>
      <c r="N8840" s="13">
        <v>1973.73</v>
      </c>
    </row>
    <row r="8841" spans="13:14" x14ac:dyDescent="0.2">
      <c r="M8841" s="16" t="s">
        <v>1461</v>
      </c>
      <c r="N8841" s="13">
        <v>1050.5</v>
      </c>
    </row>
    <row r="8842" spans="13:14" x14ac:dyDescent="0.2">
      <c r="M8842" s="16" t="s">
        <v>1462</v>
      </c>
      <c r="N8842" s="13">
        <v>347.56</v>
      </c>
    </row>
    <row r="8843" spans="13:14" x14ac:dyDescent="0.2">
      <c r="M8843" s="16" t="s">
        <v>1460</v>
      </c>
      <c r="N8843" s="13">
        <v>674.45</v>
      </c>
    </row>
    <row r="8844" spans="13:14" x14ac:dyDescent="0.2">
      <c r="M8844" s="16" t="s">
        <v>1718</v>
      </c>
      <c r="N8844" s="13">
        <v>1100</v>
      </c>
    </row>
    <row r="8845" spans="13:14" x14ac:dyDescent="0.2">
      <c r="M8845" s="16" t="s">
        <v>1461</v>
      </c>
      <c r="N8845" s="13">
        <v>454.94</v>
      </c>
    </row>
    <row r="8846" spans="13:14" x14ac:dyDescent="0.2">
      <c r="M8846" s="16" t="s">
        <v>1460</v>
      </c>
      <c r="N8846" s="13">
        <v>1084.74</v>
      </c>
    </row>
    <row r="8847" spans="13:14" x14ac:dyDescent="0.2">
      <c r="M8847" s="16" t="s">
        <v>1711</v>
      </c>
      <c r="N8847" s="13">
        <v>1176</v>
      </c>
    </row>
    <row r="8848" spans="13:14" x14ac:dyDescent="0.2">
      <c r="M8848" s="16" t="s">
        <v>1461</v>
      </c>
      <c r="N8848" s="13">
        <v>583.05999999999995</v>
      </c>
    </row>
    <row r="8849" spans="13:14" x14ac:dyDescent="0.2">
      <c r="M8849" s="16" t="s">
        <v>1462</v>
      </c>
      <c r="N8849" s="13">
        <v>2220.17</v>
      </c>
    </row>
    <row r="8850" spans="13:14" x14ac:dyDescent="0.2">
      <c r="M8850" s="16" t="s">
        <v>1460</v>
      </c>
      <c r="N8850" s="13">
        <v>357.52</v>
      </c>
    </row>
    <row r="8851" spans="13:14" x14ac:dyDescent="0.2">
      <c r="M8851" s="16" t="s">
        <v>1459</v>
      </c>
      <c r="N8851" s="13">
        <v>182.31</v>
      </c>
    </row>
    <row r="8852" spans="13:14" x14ac:dyDescent="0.2">
      <c r="M8852" s="16" t="s">
        <v>1460</v>
      </c>
      <c r="N8852" s="13">
        <v>1216.43</v>
      </c>
    </row>
    <row r="8853" spans="13:14" x14ac:dyDescent="0.2">
      <c r="M8853" s="16" t="s">
        <v>1460</v>
      </c>
      <c r="N8853" s="13">
        <v>736.52</v>
      </c>
    </row>
    <row r="8854" spans="13:14" x14ac:dyDescent="0.2">
      <c r="M8854" s="16" t="s">
        <v>1462</v>
      </c>
      <c r="N8854" s="13">
        <v>688.99</v>
      </c>
    </row>
    <row r="8855" spans="13:14" x14ac:dyDescent="0.2">
      <c r="M8855" s="16" t="s">
        <v>1462</v>
      </c>
      <c r="N8855" s="13">
        <v>1698.25</v>
      </c>
    </row>
    <row r="8856" spans="13:14" x14ac:dyDescent="0.2">
      <c r="M8856" s="16" t="s">
        <v>1462</v>
      </c>
      <c r="N8856" s="13">
        <v>1770</v>
      </c>
    </row>
    <row r="8857" spans="13:14" x14ac:dyDescent="0.2">
      <c r="M8857" s="16" t="s">
        <v>1462</v>
      </c>
      <c r="N8857" s="13">
        <v>2875.5</v>
      </c>
    </row>
    <row r="8858" spans="13:14" x14ac:dyDescent="0.2">
      <c r="M8858" s="16" t="s">
        <v>1461</v>
      </c>
      <c r="N8858" s="13">
        <v>1190</v>
      </c>
    </row>
    <row r="8859" spans="13:14" x14ac:dyDescent="0.2">
      <c r="M8859" s="16" t="s">
        <v>1462</v>
      </c>
      <c r="N8859" s="13">
        <v>2983</v>
      </c>
    </row>
    <row r="8860" spans="13:14" x14ac:dyDescent="0.2">
      <c r="M8860" s="16" t="s">
        <v>1462</v>
      </c>
      <c r="N8860" s="13">
        <v>755.68</v>
      </c>
    </row>
    <row r="8861" spans="13:14" x14ac:dyDescent="0.2">
      <c r="M8861" s="16" t="s">
        <v>1462</v>
      </c>
      <c r="N8861" s="13">
        <v>305.75</v>
      </c>
    </row>
    <row r="8862" spans="13:14" x14ac:dyDescent="0.2">
      <c r="M8862" s="16" t="s">
        <v>1452</v>
      </c>
      <c r="N8862" s="13">
        <v>29182.45</v>
      </c>
    </row>
    <row r="8863" spans="13:14" x14ac:dyDescent="0.2">
      <c r="M8863" s="16" t="s">
        <v>1459</v>
      </c>
      <c r="N8863" s="13">
        <v>451.84</v>
      </c>
    </row>
    <row r="8864" spans="13:14" x14ac:dyDescent="0.2">
      <c r="M8864" s="16" t="s">
        <v>1460</v>
      </c>
      <c r="N8864" s="13">
        <v>964.2</v>
      </c>
    </row>
    <row r="8865" spans="13:14" x14ac:dyDescent="0.2">
      <c r="M8865" s="16" t="s">
        <v>1459</v>
      </c>
      <c r="N8865" s="13">
        <v>708.71</v>
      </c>
    </row>
    <row r="8866" spans="13:14" x14ac:dyDescent="0.2">
      <c r="M8866" s="16" t="s">
        <v>1679</v>
      </c>
      <c r="N8866" s="13">
        <v>9371.7999999999993</v>
      </c>
    </row>
    <row r="8867" spans="13:14" x14ac:dyDescent="0.2">
      <c r="M8867" s="16" t="s">
        <v>1599</v>
      </c>
      <c r="N8867" s="13">
        <v>2148</v>
      </c>
    </row>
    <row r="8868" spans="13:14" x14ac:dyDescent="0.2">
      <c r="M8868" s="16" t="s">
        <v>1650</v>
      </c>
      <c r="N8868" s="13">
        <v>24494.65</v>
      </c>
    </row>
    <row r="8869" spans="13:14" x14ac:dyDescent="0.2">
      <c r="M8869" s="16" t="s">
        <v>1461</v>
      </c>
      <c r="N8869" s="13">
        <v>504</v>
      </c>
    </row>
    <row r="8870" spans="13:14" x14ac:dyDescent="0.2">
      <c r="M8870" s="16" t="s">
        <v>1459</v>
      </c>
      <c r="N8870" s="13">
        <v>1978.55</v>
      </c>
    </row>
    <row r="8871" spans="13:14" x14ac:dyDescent="0.2">
      <c r="M8871" s="16" t="s">
        <v>1461</v>
      </c>
      <c r="N8871" s="13">
        <v>682.85</v>
      </c>
    </row>
    <row r="8872" spans="13:14" x14ac:dyDescent="0.2">
      <c r="M8872" s="16" t="s">
        <v>1460</v>
      </c>
      <c r="N8872" s="13">
        <v>1619.1</v>
      </c>
    </row>
    <row r="8873" spans="13:14" x14ac:dyDescent="0.2">
      <c r="M8873" s="16" t="s">
        <v>1461</v>
      </c>
      <c r="N8873" s="13">
        <v>767.05</v>
      </c>
    </row>
    <row r="8874" spans="13:14" x14ac:dyDescent="0.2">
      <c r="M8874" s="16" t="s">
        <v>1461</v>
      </c>
      <c r="N8874" s="13">
        <v>910.22</v>
      </c>
    </row>
    <row r="8875" spans="13:14" x14ac:dyDescent="0.2">
      <c r="M8875" s="16" t="s">
        <v>1460</v>
      </c>
      <c r="N8875" s="13">
        <v>262.33</v>
      </c>
    </row>
    <row r="8876" spans="13:14" x14ac:dyDescent="0.2">
      <c r="M8876" s="16" t="s">
        <v>1460</v>
      </c>
      <c r="N8876" s="13">
        <v>570.94000000000005</v>
      </c>
    </row>
    <row r="8877" spans="13:14" x14ac:dyDescent="0.2">
      <c r="M8877" s="16" t="s">
        <v>1461</v>
      </c>
      <c r="N8877" s="13">
        <v>553.75</v>
      </c>
    </row>
    <row r="8878" spans="13:14" x14ac:dyDescent="0.2">
      <c r="M8878" s="16" t="s">
        <v>1462</v>
      </c>
      <c r="N8878" s="13">
        <v>1835.4</v>
      </c>
    </row>
    <row r="8879" spans="13:14" x14ac:dyDescent="0.2">
      <c r="M8879" s="16" t="s">
        <v>1460</v>
      </c>
      <c r="N8879" s="13">
        <v>1152.8</v>
      </c>
    </row>
    <row r="8880" spans="13:14" x14ac:dyDescent="0.2">
      <c r="M8880" s="16" t="s">
        <v>1461</v>
      </c>
      <c r="N8880" s="13">
        <v>607.07000000000005</v>
      </c>
    </row>
    <row r="8881" spans="13:14" x14ac:dyDescent="0.2">
      <c r="M8881" s="16" t="s">
        <v>1464</v>
      </c>
      <c r="N8881" s="13">
        <v>2248.59</v>
      </c>
    </row>
    <row r="8882" spans="13:14" x14ac:dyDescent="0.2">
      <c r="M8882" s="16" t="s">
        <v>1464</v>
      </c>
      <c r="N8882" s="13">
        <v>677.39</v>
      </c>
    </row>
    <row r="8883" spans="13:14" x14ac:dyDescent="0.2">
      <c r="M8883" s="16" t="s">
        <v>1460</v>
      </c>
      <c r="N8883" s="13">
        <v>2521.48</v>
      </c>
    </row>
    <row r="8884" spans="13:14" x14ac:dyDescent="0.2">
      <c r="M8884" s="16" t="s">
        <v>1640</v>
      </c>
      <c r="N8884" s="13">
        <v>2400</v>
      </c>
    </row>
    <row r="8885" spans="13:14" x14ac:dyDescent="0.2">
      <c r="M8885" s="16" t="s">
        <v>1463</v>
      </c>
      <c r="N8885" s="13">
        <v>836.06</v>
      </c>
    </row>
    <row r="8886" spans="13:14" x14ac:dyDescent="0.2">
      <c r="M8886" s="16" t="s">
        <v>1460</v>
      </c>
      <c r="N8886" s="13">
        <v>973.46</v>
      </c>
    </row>
    <row r="8887" spans="13:14" x14ac:dyDescent="0.2">
      <c r="M8887" s="16" t="s">
        <v>1462</v>
      </c>
      <c r="N8887" s="13">
        <v>1070.3499999999999</v>
      </c>
    </row>
    <row r="8888" spans="13:14" x14ac:dyDescent="0.2">
      <c r="M8888" s="16" t="s">
        <v>1462</v>
      </c>
      <c r="N8888" s="13">
        <v>1243.08</v>
      </c>
    </row>
    <row r="8889" spans="13:14" x14ac:dyDescent="0.2">
      <c r="M8889" s="16" t="s">
        <v>1462</v>
      </c>
      <c r="N8889" s="13">
        <v>1274.69</v>
      </c>
    </row>
    <row r="8890" spans="13:14" x14ac:dyDescent="0.2">
      <c r="M8890" s="16" t="s">
        <v>1462</v>
      </c>
      <c r="N8890" s="13">
        <v>1352.16</v>
      </c>
    </row>
    <row r="8891" spans="13:14" x14ac:dyDescent="0.2">
      <c r="M8891" s="16" t="s">
        <v>1462</v>
      </c>
      <c r="N8891" s="13">
        <v>1150.28</v>
      </c>
    </row>
    <row r="8892" spans="13:14" x14ac:dyDescent="0.2">
      <c r="M8892" s="16" t="s">
        <v>1460</v>
      </c>
      <c r="N8892" s="13">
        <v>1495.23</v>
      </c>
    </row>
    <row r="8893" spans="13:14" x14ac:dyDescent="0.2">
      <c r="M8893" s="16" t="s">
        <v>1460</v>
      </c>
      <c r="N8893" s="13">
        <v>1605.77</v>
      </c>
    </row>
    <row r="8894" spans="13:14" x14ac:dyDescent="0.2">
      <c r="M8894" s="16" t="s">
        <v>1460</v>
      </c>
      <c r="N8894" s="13">
        <v>1821.05</v>
      </c>
    </row>
    <row r="8895" spans="13:14" x14ac:dyDescent="0.2">
      <c r="M8895" s="16" t="s">
        <v>1459</v>
      </c>
      <c r="N8895" s="13">
        <v>3524</v>
      </c>
    </row>
    <row r="8896" spans="13:14" x14ac:dyDescent="0.2">
      <c r="M8896" s="16" t="s">
        <v>1460</v>
      </c>
      <c r="N8896" s="13">
        <v>1234.1500000000001</v>
      </c>
    </row>
    <row r="8897" spans="13:14" x14ac:dyDescent="0.2">
      <c r="M8897" s="16" t="s">
        <v>1697</v>
      </c>
      <c r="N8897" s="13">
        <v>30758.720000000001</v>
      </c>
    </row>
    <row r="8898" spans="13:14" x14ac:dyDescent="0.2">
      <c r="M8898" s="16" t="s">
        <v>1459</v>
      </c>
      <c r="N8898" s="13">
        <v>115.57</v>
      </c>
    </row>
    <row r="8899" spans="13:14" x14ac:dyDescent="0.2">
      <c r="M8899" s="16" t="s">
        <v>1626</v>
      </c>
      <c r="N8899" s="13">
        <v>22300.04</v>
      </c>
    </row>
    <row r="8900" spans="13:14" x14ac:dyDescent="0.2">
      <c r="M8900" s="16" t="s">
        <v>1569</v>
      </c>
      <c r="N8900" s="13">
        <v>7500</v>
      </c>
    </row>
    <row r="8901" spans="13:14" x14ac:dyDescent="0.2">
      <c r="M8901" s="16" t="s">
        <v>1460</v>
      </c>
      <c r="N8901" s="13">
        <v>845.31</v>
      </c>
    </row>
    <row r="8902" spans="13:14" x14ac:dyDescent="0.2">
      <c r="M8902" s="16" t="s">
        <v>1460</v>
      </c>
      <c r="N8902" s="13">
        <v>1265.57</v>
      </c>
    </row>
    <row r="8903" spans="13:14" x14ac:dyDescent="0.2">
      <c r="M8903" s="16" t="s">
        <v>1634</v>
      </c>
      <c r="N8903" s="13">
        <v>14510</v>
      </c>
    </row>
    <row r="8904" spans="13:14" x14ac:dyDescent="0.2">
      <c r="M8904" s="16" t="s">
        <v>1460</v>
      </c>
      <c r="N8904" s="13">
        <v>1191.73</v>
      </c>
    </row>
    <row r="8905" spans="13:14" x14ac:dyDescent="0.2">
      <c r="M8905" s="16" t="s">
        <v>1716</v>
      </c>
      <c r="N8905" s="13">
        <v>70521.5</v>
      </c>
    </row>
    <row r="8906" spans="13:14" x14ac:dyDescent="0.2">
      <c r="M8906" s="16" t="s">
        <v>1486</v>
      </c>
      <c r="N8906" s="13">
        <v>22400</v>
      </c>
    </row>
    <row r="8907" spans="13:14" x14ac:dyDescent="0.2">
      <c r="M8907" s="16" t="s">
        <v>1505</v>
      </c>
      <c r="N8907" s="13">
        <v>7500</v>
      </c>
    </row>
    <row r="8908" spans="13:14" x14ac:dyDescent="0.2">
      <c r="M8908" s="16" t="s">
        <v>1499</v>
      </c>
      <c r="N8908" s="13">
        <v>10193.379999999999</v>
      </c>
    </row>
    <row r="8909" spans="13:14" x14ac:dyDescent="0.2">
      <c r="M8909" s="16" t="s">
        <v>1461</v>
      </c>
      <c r="N8909" s="13">
        <v>1103</v>
      </c>
    </row>
    <row r="8910" spans="13:14" x14ac:dyDescent="0.2">
      <c r="M8910" s="16" t="s">
        <v>1461</v>
      </c>
      <c r="N8910" s="13">
        <v>671.36</v>
      </c>
    </row>
    <row r="8911" spans="13:14" x14ac:dyDescent="0.2">
      <c r="M8911" s="16" t="s">
        <v>1462</v>
      </c>
      <c r="N8911" s="13">
        <v>2148.4899999999998</v>
      </c>
    </row>
    <row r="8912" spans="13:14" x14ac:dyDescent="0.2">
      <c r="M8912" s="16" t="s">
        <v>1461</v>
      </c>
      <c r="N8912" s="13">
        <v>505.84</v>
      </c>
    </row>
    <row r="8913" spans="13:14" x14ac:dyDescent="0.2">
      <c r="M8913" s="16" t="s">
        <v>1462</v>
      </c>
      <c r="N8913" s="13">
        <v>1762.6</v>
      </c>
    </row>
    <row r="8914" spans="13:14" x14ac:dyDescent="0.2">
      <c r="M8914" s="16" t="s">
        <v>1462</v>
      </c>
      <c r="N8914" s="13">
        <v>766.51</v>
      </c>
    </row>
    <row r="8915" spans="13:14" x14ac:dyDescent="0.2">
      <c r="M8915" s="16" t="s">
        <v>1459</v>
      </c>
      <c r="N8915" s="13">
        <v>277.81</v>
      </c>
    </row>
    <row r="8916" spans="13:14" x14ac:dyDescent="0.2">
      <c r="M8916" s="16" t="s">
        <v>1462</v>
      </c>
      <c r="N8916" s="13">
        <v>1001.32</v>
      </c>
    </row>
    <row r="8917" spans="13:14" x14ac:dyDescent="0.2">
      <c r="M8917" s="16" t="s">
        <v>1462</v>
      </c>
      <c r="N8917" s="13">
        <v>692.3</v>
      </c>
    </row>
    <row r="8918" spans="13:14" x14ac:dyDescent="0.2">
      <c r="M8918" s="16" t="s">
        <v>1461</v>
      </c>
      <c r="N8918" s="13">
        <v>677.7</v>
      </c>
    </row>
    <row r="8919" spans="13:14" x14ac:dyDescent="0.2">
      <c r="M8919" s="16" t="s">
        <v>1460</v>
      </c>
      <c r="N8919" s="13">
        <v>1384.85</v>
      </c>
    </row>
    <row r="8920" spans="13:14" x14ac:dyDescent="0.2">
      <c r="M8920" s="16" t="s">
        <v>1461</v>
      </c>
      <c r="N8920" s="13">
        <v>1213.5999999999999</v>
      </c>
    </row>
    <row r="8921" spans="13:14" x14ac:dyDescent="0.2">
      <c r="M8921" s="16" t="s">
        <v>1462</v>
      </c>
      <c r="N8921" s="13">
        <v>1509.65</v>
      </c>
    </row>
    <row r="8922" spans="13:14" x14ac:dyDescent="0.2">
      <c r="M8922" s="16" t="s">
        <v>1461</v>
      </c>
      <c r="N8922" s="13">
        <v>452.29</v>
      </c>
    </row>
    <row r="8923" spans="13:14" x14ac:dyDescent="0.2">
      <c r="M8923" s="16" t="s">
        <v>1462</v>
      </c>
      <c r="N8923" s="13">
        <v>2380.3000000000002</v>
      </c>
    </row>
    <row r="8924" spans="13:14" x14ac:dyDescent="0.2">
      <c r="M8924" s="16" t="s">
        <v>1720</v>
      </c>
      <c r="N8924" s="13">
        <v>720</v>
      </c>
    </row>
    <row r="8925" spans="13:14" x14ac:dyDescent="0.2">
      <c r="M8925" s="16" t="s">
        <v>1462</v>
      </c>
      <c r="N8925" s="13">
        <v>2903.11</v>
      </c>
    </row>
    <row r="8926" spans="13:14" x14ac:dyDescent="0.2">
      <c r="M8926" s="16" t="s">
        <v>1460</v>
      </c>
      <c r="N8926" s="13">
        <v>423.57</v>
      </c>
    </row>
    <row r="8927" spans="13:14" x14ac:dyDescent="0.2">
      <c r="M8927" s="16" t="s">
        <v>1464</v>
      </c>
      <c r="N8927" s="13">
        <v>1331.01</v>
      </c>
    </row>
    <row r="8928" spans="13:14" x14ac:dyDescent="0.2">
      <c r="M8928" s="16" t="s">
        <v>1463</v>
      </c>
      <c r="N8928" s="13">
        <v>1838.36</v>
      </c>
    </row>
    <row r="8929" spans="13:14" x14ac:dyDescent="0.2">
      <c r="M8929" s="16" t="s">
        <v>1464</v>
      </c>
      <c r="N8929" s="13">
        <v>965.26</v>
      </c>
    </row>
    <row r="8930" spans="13:14" x14ac:dyDescent="0.2">
      <c r="M8930" s="16" t="s">
        <v>1461</v>
      </c>
      <c r="N8930" s="13">
        <v>841.22</v>
      </c>
    </row>
    <row r="8931" spans="13:14" x14ac:dyDescent="0.2">
      <c r="M8931" s="16" t="s">
        <v>1724</v>
      </c>
      <c r="N8931" s="13">
        <v>1200</v>
      </c>
    </row>
    <row r="8932" spans="13:14" x14ac:dyDescent="0.2">
      <c r="M8932" s="16" t="s">
        <v>1464</v>
      </c>
      <c r="N8932" s="13">
        <v>1046.0899999999999</v>
      </c>
    </row>
    <row r="8933" spans="13:14" x14ac:dyDescent="0.2">
      <c r="M8933" s="16" t="s">
        <v>1461</v>
      </c>
      <c r="N8933" s="13">
        <v>1252</v>
      </c>
    </row>
    <row r="8934" spans="13:14" x14ac:dyDescent="0.2">
      <c r="M8934" s="16" t="s">
        <v>1462</v>
      </c>
      <c r="N8934" s="13">
        <v>1433.98</v>
      </c>
    </row>
    <row r="8935" spans="13:14" x14ac:dyDescent="0.2">
      <c r="M8935" s="16" t="s">
        <v>1464</v>
      </c>
      <c r="N8935" s="13">
        <v>1225.3599999999999</v>
      </c>
    </row>
    <row r="8936" spans="13:14" x14ac:dyDescent="0.2">
      <c r="M8936" s="16" t="s">
        <v>1462</v>
      </c>
      <c r="N8936" s="13">
        <v>2634.79</v>
      </c>
    </row>
    <row r="8937" spans="13:14" x14ac:dyDescent="0.2">
      <c r="M8937" s="16" t="s">
        <v>1461</v>
      </c>
      <c r="N8937" s="13">
        <v>911.34</v>
      </c>
    </row>
    <row r="8938" spans="13:14" x14ac:dyDescent="0.2">
      <c r="M8938" s="16" t="s">
        <v>1462</v>
      </c>
      <c r="N8938" s="13">
        <v>1441.41</v>
      </c>
    </row>
    <row r="8939" spans="13:14" x14ac:dyDescent="0.2">
      <c r="M8939" s="16" t="s">
        <v>1460</v>
      </c>
      <c r="N8939" s="13">
        <v>1357.5</v>
      </c>
    </row>
    <row r="8940" spans="13:14" x14ac:dyDescent="0.2">
      <c r="M8940" s="16" t="s">
        <v>1609</v>
      </c>
      <c r="N8940" s="13">
        <v>9213.2999999999993</v>
      </c>
    </row>
    <row r="8941" spans="13:14" x14ac:dyDescent="0.2">
      <c r="M8941" s="16" t="s">
        <v>1462</v>
      </c>
      <c r="N8941" s="13">
        <v>4026.86</v>
      </c>
    </row>
    <row r="8942" spans="13:14" x14ac:dyDescent="0.2">
      <c r="M8942" s="16" t="s">
        <v>1460</v>
      </c>
      <c r="N8942" s="13">
        <v>1315</v>
      </c>
    </row>
    <row r="8943" spans="13:14" x14ac:dyDescent="0.2">
      <c r="M8943" s="16" t="s">
        <v>1636</v>
      </c>
      <c r="N8943" s="13">
        <v>1750</v>
      </c>
    </row>
    <row r="8944" spans="13:14" x14ac:dyDescent="0.2">
      <c r="M8944" s="16" t="s">
        <v>1462</v>
      </c>
      <c r="N8944" s="13">
        <v>1192.1199999999999</v>
      </c>
    </row>
    <row r="8945" spans="13:14" x14ac:dyDescent="0.2">
      <c r="M8945" s="16" t="s">
        <v>1462</v>
      </c>
      <c r="N8945" s="13">
        <v>1539.67</v>
      </c>
    </row>
    <row r="8946" spans="13:14" x14ac:dyDescent="0.2">
      <c r="M8946" s="16" t="s">
        <v>1462</v>
      </c>
      <c r="N8946" s="13">
        <v>1565.36</v>
      </c>
    </row>
    <row r="8947" spans="13:14" x14ac:dyDescent="0.2">
      <c r="M8947" s="16" t="s">
        <v>1460</v>
      </c>
      <c r="N8947" s="13">
        <v>539.29</v>
      </c>
    </row>
    <row r="8948" spans="13:14" x14ac:dyDescent="0.2">
      <c r="M8948" s="16" t="s">
        <v>1629</v>
      </c>
      <c r="N8948" s="13">
        <v>3959.33</v>
      </c>
    </row>
    <row r="8949" spans="13:14" x14ac:dyDescent="0.2">
      <c r="M8949" s="16" t="s">
        <v>1461</v>
      </c>
      <c r="N8949" s="13">
        <v>373.87</v>
      </c>
    </row>
    <row r="8950" spans="13:14" x14ac:dyDescent="0.2">
      <c r="M8950" s="16" t="s">
        <v>1461</v>
      </c>
      <c r="N8950" s="13">
        <v>780.16</v>
      </c>
    </row>
    <row r="8951" spans="13:14" x14ac:dyDescent="0.2">
      <c r="M8951" s="16" t="s">
        <v>1461</v>
      </c>
      <c r="N8951" s="13">
        <v>665.41</v>
      </c>
    </row>
    <row r="8952" spans="13:14" x14ac:dyDescent="0.2">
      <c r="M8952" s="16" t="s">
        <v>1461</v>
      </c>
      <c r="N8952" s="13">
        <v>504.73</v>
      </c>
    </row>
    <row r="8953" spans="13:14" x14ac:dyDescent="0.2">
      <c r="M8953" s="16" t="s">
        <v>1461</v>
      </c>
      <c r="N8953" s="13">
        <v>538</v>
      </c>
    </row>
    <row r="8954" spans="13:14" x14ac:dyDescent="0.2">
      <c r="M8954" s="16" t="s">
        <v>1462</v>
      </c>
      <c r="N8954" s="13">
        <v>1706.41</v>
      </c>
    </row>
    <row r="8955" spans="13:14" x14ac:dyDescent="0.2">
      <c r="M8955" s="16" t="s">
        <v>1462</v>
      </c>
      <c r="N8955" s="13">
        <v>4214.1000000000004</v>
      </c>
    </row>
    <row r="8956" spans="13:14" x14ac:dyDescent="0.2">
      <c r="M8956" s="16" t="s">
        <v>1462</v>
      </c>
      <c r="N8956" s="13">
        <v>623.72</v>
      </c>
    </row>
    <row r="8957" spans="13:14" x14ac:dyDescent="0.2">
      <c r="M8957" s="16" t="s">
        <v>1462</v>
      </c>
      <c r="N8957" s="13">
        <v>1167.8800000000001</v>
      </c>
    </row>
    <row r="8958" spans="13:14" x14ac:dyDescent="0.2">
      <c r="M8958" s="16" t="s">
        <v>1462</v>
      </c>
      <c r="N8958" s="13">
        <v>1325.07</v>
      </c>
    </row>
    <row r="8959" spans="13:14" x14ac:dyDescent="0.2">
      <c r="M8959" s="16" t="s">
        <v>1461</v>
      </c>
      <c r="N8959" s="13">
        <v>686.91</v>
      </c>
    </row>
    <row r="8960" spans="13:14" x14ac:dyDescent="0.2">
      <c r="M8960" s="16" t="s">
        <v>1464</v>
      </c>
      <c r="N8960" s="13">
        <v>935.79</v>
      </c>
    </row>
    <row r="8961" spans="13:14" x14ac:dyDescent="0.2">
      <c r="M8961" s="16" t="s">
        <v>1460</v>
      </c>
      <c r="N8961" s="13">
        <v>753.5</v>
      </c>
    </row>
    <row r="8962" spans="13:14" x14ac:dyDescent="0.2">
      <c r="M8962" s="16" t="s">
        <v>1460</v>
      </c>
      <c r="N8962" s="13">
        <v>1580.64</v>
      </c>
    </row>
    <row r="8963" spans="13:14" x14ac:dyDescent="0.2">
      <c r="M8963" s="16" t="s">
        <v>1462</v>
      </c>
      <c r="N8963" s="13">
        <v>1013.26</v>
      </c>
    </row>
    <row r="8964" spans="13:14" x14ac:dyDescent="0.2">
      <c r="M8964" s="16" t="s">
        <v>1462</v>
      </c>
      <c r="N8964" s="13">
        <v>690.54</v>
      </c>
    </row>
    <row r="8965" spans="13:14" x14ac:dyDescent="0.2">
      <c r="M8965" s="16" t="s">
        <v>1461</v>
      </c>
      <c r="N8965" s="13">
        <v>566.41999999999996</v>
      </c>
    </row>
    <row r="8966" spans="13:14" x14ac:dyDescent="0.2">
      <c r="M8966" s="16" t="s">
        <v>1462</v>
      </c>
      <c r="N8966" s="13">
        <v>1197.6300000000001</v>
      </c>
    </row>
    <row r="8967" spans="13:14" x14ac:dyDescent="0.2">
      <c r="M8967" s="16" t="s">
        <v>1461</v>
      </c>
      <c r="N8967" s="13">
        <v>534.41999999999996</v>
      </c>
    </row>
    <row r="8968" spans="13:14" x14ac:dyDescent="0.2">
      <c r="M8968" s="16" t="s">
        <v>1460</v>
      </c>
      <c r="N8968" s="13">
        <v>176</v>
      </c>
    </row>
    <row r="8969" spans="13:14" x14ac:dyDescent="0.2">
      <c r="M8969" s="16" t="s">
        <v>1460</v>
      </c>
      <c r="N8969" s="13">
        <v>760.16</v>
      </c>
    </row>
    <row r="8970" spans="13:14" x14ac:dyDescent="0.2">
      <c r="M8970" s="16" t="s">
        <v>1464</v>
      </c>
      <c r="N8970" s="13">
        <v>864.42</v>
      </c>
    </row>
    <row r="8971" spans="13:14" x14ac:dyDescent="0.2">
      <c r="M8971" s="16" t="s">
        <v>1462</v>
      </c>
      <c r="N8971" s="13">
        <v>636.07000000000005</v>
      </c>
    </row>
    <row r="8972" spans="13:14" x14ac:dyDescent="0.2">
      <c r="M8972" s="16" t="s">
        <v>1460</v>
      </c>
      <c r="N8972" s="13">
        <v>409.49</v>
      </c>
    </row>
    <row r="8973" spans="13:14" x14ac:dyDescent="0.2">
      <c r="M8973" s="16" t="s">
        <v>1462</v>
      </c>
      <c r="N8973" s="13">
        <v>553.09</v>
      </c>
    </row>
    <row r="8974" spans="13:14" x14ac:dyDescent="0.2">
      <c r="M8974" s="16" t="s">
        <v>1460</v>
      </c>
      <c r="N8974" s="13">
        <v>265.82</v>
      </c>
    </row>
    <row r="8975" spans="13:14" x14ac:dyDescent="0.2">
      <c r="M8975" s="16" t="s">
        <v>1462</v>
      </c>
      <c r="N8975" s="13">
        <v>1460.71</v>
      </c>
    </row>
    <row r="8976" spans="13:14" x14ac:dyDescent="0.2">
      <c r="M8976" s="16" t="s">
        <v>1460</v>
      </c>
      <c r="N8976" s="13">
        <v>425.8</v>
      </c>
    </row>
    <row r="8977" spans="13:14" x14ac:dyDescent="0.2">
      <c r="M8977" s="16" t="s">
        <v>1462</v>
      </c>
      <c r="N8977" s="13">
        <v>1410.71</v>
      </c>
    </row>
    <row r="8978" spans="13:14" x14ac:dyDescent="0.2">
      <c r="M8978" s="16" t="s">
        <v>1462</v>
      </c>
      <c r="N8978" s="13">
        <v>981.25</v>
      </c>
    </row>
    <row r="8979" spans="13:14" x14ac:dyDescent="0.2">
      <c r="M8979" s="16" t="s">
        <v>1458</v>
      </c>
      <c r="N8979" s="13">
        <v>79563.399999999994</v>
      </c>
    </row>
    <row r="8980" spans="13:14" x14ac:dyDescent="0.2">
      <c r="M8980" s="16" t="s">
        <v>1632</v>
      </c>
      <c r="N8980" s="13">
        <v>1650</v>
      </c>
    </row>
    <row r="8981" spans="13:14" x14ac:dyDescent="0.2">
      <c r="M8981" s="16" t="s">
        <v>1460</v>
      </c>
      <c r="N8981" s="13">
        <v>155.33000000000001</v>
      </c>
    </row>
    <row r="8982" spans="13:14" x14ac:dyDescent="0.2">
      <c r="M8982" s="16" t="s">
        <v>1460</v>
      </c>
      <c r="N8982" s="13">
        <v>718.32</v>
      </c>
    </row>
    <row r="8983" spans="13:14" x14ac:dyDescent="0.2">
      <c r="M8983" s="16" t="s">
        <v>1460</v>
      </c>
      <c r="N8983" s="13">
        <v>930</v>
      </c>
    </row>
    <row r="8984" spans="13:14" x14ac:dyDescent="0.2">
      <c r="M8984" s="16" t="s">
        <v>1460</v>
      </c>
      <c r="N8984" s="13">
        <v>832.04</v>
      </c>
    </row>
    <row r="8985" spans="13:14" x14ac:dyDescent="0.2">
      <c r="M8985" s="16" t="s">
        <v>1460</v>
      </c>
      <c r="N8985" s="13">
        <v>49.65</v>
      </c>
    </row>
    <row r="8986" spans="13:14" x14ac:dyDescent="0.2">
      <c r="M8986" s="16" t="s">
        <v>1460</v>
      </c>
      <c r="N8986" s="13">
        <v>804</v>
      </c>
    </row>
    <row r="8987" spans="13:14" x14ac:dyDescent="0.2">
      <c r="M8987" s="16" t="s">
        <v>1460</v>
      </c>
      <c r="N8987" s="13">
        <v>1184.6099999999999</v>
      </c>
    </row>
    <row r="8988" spans="13:14" x14ac:dyDescent="0.2">
      <c r="M8988" s="16" t="s">
        <v>1460</v>
      </c>
      <c r="N8988" s="13">
        <v>730.19</v>
      </c>
    </row>
    <row r="8989" spans="13:14" x14ac:dyDescent="0.2">
      <c r="M8989" s="16" t="s">
        <v>1460</v>
      </c>
      <c r="N8989" s="13">
        <v>23.31</v>
      </c>
    </row>
    <row r="8990" spans="13:14" x14ac:dyDescent="0.2">
      <c r="M8990" s="16" t="s">
        <v>1753</v>
      </c>
      <c r="N8990" s="13">
        <v>1969.69</v>
      </c>
    </row>
    <row r="8991" spans="13:14" x14ac:dyDescent="0.2">
      <c r="M8991" s="16" t="s">
        <v>1753</v>
      </c>
      <c r="N8991" s="13">
        <v>891.64</v>
      </c>
    </row>
    <row r="8992" spans="13:14" x14ac:dyDescent="0.2">
      <c r="M8992" s="16" t="s">
        <v>1753</v>
      </c>
      <c r="N8992" s="13">
        <v>913.9</v>
      </c>
    </row>
    <row r="8993" spans="13:14" x14ac:dyDescent="0.2">
      <c r="M8993" s="16" t="s">
        <v>1755</v>
      </c>
      <c r="N8993" s="13">
        <v>1396.17</v>
      </c>
    </row>
    <row r="8994" spans="13:14" x14ac:dyDescent="0.2">
      <c r="M8994" s="16" t="s">
        <v>1753</v>
      </c>
      <c r="N8994" s="13">
        <v>146.80000000000001</v>
      </c>
    </row>
    <row r="8995" spans="13:14" x14ac:dyDescent="0.2">
      <c r="M8995" s="16" t="s">
        <v>1755</v>
      </c>
      <c r="N8995" s="13">
        <v>1324.93</v>
      </c>
    </row>
    <row r="8996" spans="13:14" x14ac:dyDescent="0.2">
      <c r="M8996" s="16" t="s">
        <v>1453</v>
      </c>
      <c r="N8996" s="13">
        <v>22470</v>
      </c>
    </row>
    <row r="8997" spans="13:14" x14ac:dyDescent="0.2">
      <c r="M8997" s="16" t="s">
        <v>1755</v>
      </c>
      <c r="N8997" s="13">
        <v>1222.0999999999999</v>
      </c>
    </row>
    <row r="8998" spans="13:14" x14ac:dyDescent="0.2">
      <c r="M8998" s="16" t="s">
        <v>1755</v>
      </c>
      <c r="N8998" s="13">
        <v>1012.5</v>
      </c>
    </row>
    <row r="8999" spans="13:14" x14ac:dyDescent="0.2">
      <c r="M8999" s="16" t="s">
        <v>1876</v>
      </c>
      <c r="N8999" s="13">
        <v>13605</v>
      </c>
    </row>
    <row r="9000" spans="13:14" x14ac:dyDescent="0.2">
      <c r="M9000" s="16" t="s">
        <v>1753</v>
      </c>
      <c r="N9000" s="13">
        <v>600.39</v>
      </c>
    </row>
    <row r="9001" spans="13:14" x14ac:dyDescent="0.2">
      <c r="M9001" s="16" t="s">
        <v>1755</v>
      </c>
      <c r="N9001" s="13">
        <v>457</v>
      </c>
    </row>
    <row r="9002" spans="13:14" x14ac:dyDescent="0.2">
      <c r="M9002" s="16" t="s">
        <v>1764</v>
      </c>
      <c r="N9002" s="13">
        <v>9744</v>
      </c>
    </row>
    <row r="9003" spans="13:14" x14ac:dyDescent="0.2">
      <c r="M9003" s="16" t="s">
        <v>1857</v>
      </c>
      <c r="N9003" s="13">
        <v>15600</v>
      </c>
    </row>
    <row r="9004" spans="13:14" x14ac:dyDescent="0.2">
      <c r="M9004" s="16" t="s">
        <v>1755</v>
      </c>
      <c r="N9004" s="13">
        <v>474.68</v>
      </c>
    </row>
    <row r="9005" spans="13:14" x14ac:dyDescent="0.2">
      <c r="M9005" s="16" t="s">
        <v>1753</v>
      </c>
      <c r="N9005" s="13">
        <v>865.44</v>
      </c>
    </row>
    <row r="9006" spans="13:14" x14ac:dyDescent="0.2">
      <c r="M9006" s="16" t="s">
        <v>1753</v>
      </c>
      <c r="N9006" s="13">
        <v>637.30999999999995</v>
      </c>
    </row>
    <row r="9007" spans="13:14" x14ac:dyDescent="0.2">
      <c r="M9007" s="16" t="s">
        <v>1762</v>
      </c>
      <c r="N9007" s="13">
        <v>5299.1</v>
      </c>
    </row>
    <row r="9008" spans="13:14" x14ac:dyDescent="0.2">
      <c r="M9008" s="16" t="s">
        <v>1754</v>
      </c>
      <c r="N9008" s="13">
        <v>2155.56</v>
      </c>
    </row>
    <row r="9009" spans="13:14" x14ac:dyDescent="0.2">
      <c r="M9009" s="16" t="s">
        <v>1753</v>
      </c>
      <c r="N9009" s="13">
        <v>874</v>
      </c>
    </row>
    <row r="9010" spans="13:14" x14ac:dyDescent="0.2">
      <c r="M9010" s="16" t="s">
        <v>1755</v>
      </c>
      <c r="N9010" s="13">
        <v>522.32000000000005</v>
      </c>
    </row>
    <row r="9011" spans="13:14" x14ac:dyDescent="0.2">
      <c r="M9011" s="16" t="s">
        <v>1755</v>
      </c>
      <c r="N9011" s="13">
        <v>491.12</v>
      </c>
    </row>
    <row r="9012" spans="13:14" x14ac:dyDescent="0.2">
      <c r="M9012" s="16" t="s">
        <v>1755</v>
      </c>
      <c r="N9012" s="13">
        <v>1249.02</v>
      </c>
    </row>
    <row r="9013" spans="13:14" x14ac:dyDescent="0.2">
      <c r="M9013" s="16" t="s">
        <v>1755</v>
      </c>
      <c r="N9013" s="13">
        <v>1024.21</v>
      </c>
    </row>
    <row r="9014" spans="13:14" x14ac:dyDescent="0.2">
      <c r="M9014" s="16" t="s">
        <v>1755</v>
      </c>
      <c r="N9014" s="13">
        <v>1304.43</v>
      </c>
    </row>
    <row r="9015" spans="13:14" x14ac:dyDescent="0.2">
      <c r="M9015" s="16" t="s">
        <v>1754</v>
      </c>
      <c r="N9015" s="13">
        <v>727.77</v>
      </c>
    </row>
    <row r="9016" spans="13:14" x14ac:dyDescent="0.2">
      <c r="M9016" s="16" t="s">
        <v>1755</v>
      </c>
      <c r="N9016" s="13">
        <v>774.62</v>
      </c>
    </row>
    <row r="9017" spans="13:14" x14ac:dyDescent="0.2">
      <c r="M9017" s="16" t="s">
        <v>1754</v>
      </c>
      <c r="N9017" s="13">
        <v>609.29999999999995</v>
      </c>
    </row>
    <row r="9018" spans="13:14" x14ac:dyDescent="0.2">
      <c r="M9018" s="16" t="s">
        <v>1799</v>
      </c>
      <c r="N9018" s="13">
        <v>2340.9</v>
      </c>
    </row>
    <row r="9019" spans="13:14" x14ac:dyDescent="0.2">
      <c r="M9019" s="16" t="s">
        <v>1750</v>
      </c>
      <c r="N9019" s="13">
        <v>431.18</v>
      </c>
    </row>
    <row r="9020" spans="13:14" x14ac:dyDescent="0.2">
      <c r="M9020" s="16" t="s">
        <v>1750</v>
      </c>
      <c r="N9020" s="13">
        <v>366.67</v>
      </c>
    </row>
    <row r="9021" spans="13:14" x14ac:dyDescent="0.2">
      <c r="M9021" s="16" t="s">
        <v>1839</v>
      </c>
      <c r="N9021" s="13">
        <v>1393.01</v>
      </c>
    </row>
    <row r="9022" spans="13:14" x14ac:dyDescent="0.2">
      <c r="M9022" s="16" t="s">
        <v>1750</v>
      </c>
      <c r="N9022" s="13">
        <v>211.2</v>
      </c>
    </row>
    <row r="9023" spans="13:14" x14ac:dyDescent="0.2">
      <c r="M9023" s="16" t="s">
        <v>1750</v>
      </c>
      <c r="N9023" s="13">
        <v>430.85</v>
      </c>
    </row>
    <row r="9024" spans="13:14" x14ac:dyDescent="0.2">
      <c r="M9024" s="16" t="s">
        <v>1754</v>
      </c>
      <c r="N9024" s="13">
        <v>312.20999999999998</v>
      </c>
    </row>
    <row r="9025" spans="13:14" x14ac:dyDescent="0.2">
      <c r="M9025" s="16" t="s">
        <v>1750</v>
      </c>
      <c r="N9025" s="13">
        <v>660.27</v>
      </c>
    </row>
    <row r="9026" spans="13:14" x14ac:dyDescent="0.2">
      <c r="M9026" s="16" t="s">
        <v>1754</v>
      </c>
      <c r="N9026" s="13">
        <v>897.85</v>
      </c>
    </row>
    <row r="9027" spans="13:14" x14ac:dyDescent="0.2">
      <c r="M9027" s="16" t="s">
        <v>1754</v>
      </c>
      <c r="N9027" s="13">
        <v>346.46</v>
      </c>
    </row>
    <row r="9028" spans="13:14" x14ac:dyDescent="0.2">
      <c r="M9028" s="16" t="s">
        <v>1754</v>
      </c>
      <c r="N9028" s="13">
        <v>1147.04</v>
      </c>
    </row>
    <row r="9029" spans="13:14" x14ac:dyDescent="0.2">
      <c r="M9029" s="16" t="s">
        <v>1750</v>
      </c>
      <c r="N9029" s="13">
        <v>388.92</v>
      </c>
    </row>
    <row r="9030" spans="13:14" x14ac:dyDescent="0.2">
      <c r="M9030" s="16" t="s">
        <v>1753</v>
      </c>
      <c r="N9030" s="13">
        <v>1878.98</v>
      </c>
    </row>
    <row r="9031" spans="13:14" x14ac:dyDescent="0.2">
      <c r="M9031" s="16" t="s">
        <v>1755</v>
      </c>
      <c r="N9031" s="13">
        <v>1101</v>
      </c>
    </row>
    <row r="9032" spans="13:14" x14ac:dyDescent="0.2">
      <c r="M9032" s="16" t="s">
        <v>1753</v>
      </c>
      <c r="N9032" s="13">
        <v>824.89</v>
      </c>
    </row>
    <row r="9033" spans="13:14" x14ac:dyDescent="0.2">
      <c r="M9033" s="16" t="s">
        <v>1753</v>
      </c>
      <c r="N9033" s="13">
        <v>365.3</v>
      </c>
    </row>
    <row r="9034" spans="13:14" x14ac:dyDescent="0.2">
      <c r="M9034" s="16" t="s">
        <v>1755</v>
      </c>
      <c r="N9034" s="13">
        <v>1732.8</v>
      </c>
    </row>
    <row r="9035" spans="13:14" x14ac:dyDescent="0.2">
      <c r="M9035" s="16" t="s">
        <v>1755</v>
      </c>
      <c r="N9035" s="13">
        <v>1409.79</v>
      </c>
    </row>
    <row r="9036" spans="13:14" x14ac:dyDescent="0.2">
      <c r="M9036" s="16" t="s">
        <v>1753</v>
      </c>
      <c r="N9036" s="13">
        <v>467.56</v>
      </c>
    </row>
    <row r="9037" spans="13:14" x14ac:dyDescent="0.2">
      <c r="M9037" s="16" t="s">
        <v>1753</v>
      </c>
      <c r="N9037" s="13">
        <v>717.63</v>
      </c>
    </row>
    <row r="9038" spans="13:14" x14ac:dyDescent="0.2">
      <c r="M9038" s="16" t="s">
        <v>1753</v>
      </c>
      <c r="N9038" s="13">
        <v>1528</v>
      </c>
    </row>
    <row r="9039" spans="13:14" x14ac:dyDescent="0.2">
      <c r="M9039" s="16" t="s">
        <v>1753</v>
      </c>
      <c r="N9039" s="13">
        <v>327.98</v>
      </c>
    </row>
    <row r="9040" spans="13:14" x14ac:dyDescent="0.2">
      <c r="M9040" s="16" t="s">
        <v>1753</v>
      </c>
      <c r="N9040" s="13">
        <v>882.39</v>
      </c>
    </row>
    <row r="9041" spans="13:14" x14ac:dyDescent="0.2">
      <c r="M9041" s="16" t="s">
        <v>1753</v>
      </c>
      <c r="N9041" s="13">
        <v>580.91999999999996</v>
      </c>
    </row>
    <row r="9042" spans="13:14" x14ac:dyDescent="0.2">
      <c r="M9042" s="16" t="s">
        <v>1753</v>
      </c>
      <c r="N9042" s="13">
        <v>781.98</v>
      </c>
    </row>
    <row r="9043" spans="13:14" x14ac:dyDescent="0.2">
      <c r="M9043" s="16" t="s">
        <v>1754</v>
      </c>
      <c r="N9043" s="13">
        <v>522.13</v>
      </c>
    </row>
    <row r="9044" spans="13:14" x14ac:dyDescent="0.2">
      <c r="M9044" s="16" t="s">
        <v>1754</v>
      </c>
      <c r="N9044" s="13">
        <v>1035</v>
      </c>
    </row>
    <row r="9045" spans="13:14" x14ac:dyDescent="0.2">
      <c r="M9045" s="16" t="s">
        <v>1754</v>
      </c>
      <c r="N9045" s="13">
        <v>2045.81</v>
      </c>
    </row>
    <row r="9046" spans="13:14" x14ac:dyDescent="0.2">
      <c r="M9046" s="16" t="s">
        <v>1754</v>
      </c>
      <c r="N9046" s="13">
        <v>1478.93</v>
      </c>
    </row>
    <row r="9047" spans="13:14" x14ac:dyDescent="0.2">
      <c r="M9047" s="16" t="s">
        <v>1754</v>
      </c>
      <c r="N9047" s="13">
        <v>803.4</v>
      </c>
    </row>
    <row r="9048" spans="13:14" x14ac:dyDescent="0.2">
      <c r="M9048" s="16" t="s">
        <v>1754</v>
      </c>
      <c r="N9048" s="13">
        <v>1128</v>
      </c>
    </row>
    <row r="9049" spans="13:14" x14ac:dyDescent="0.2">
      <c r="M9049" s="16" t="s">
        <v>1754</v>
      </c>
      <c r="N9049" s="13">
        <v>812.86</v>
      </c>
    </row>
    <row r="9050" spans="13:14" x14ac:dyDescent="0.2">
      <c r="M9050" s="16" t="s">
        <v>1755</v>
      </c>
      <c r="N9050" s="13">
        <v>943.42</v>
      </c>
    </row>
    <row r="9051" spans="13:14" x14ac:dyDescent="0.2">
      <c r="M9051" s="16" t="s">
        <v>1755</v>
      </c>
      <c r="N9051" s="13">
        <v>674.8</v>
      </c>
    </row>
    <row r="9052" spans="13:14" x14ac:dyDescent="0.2">
      <c r="M9052" s="16" t="s">
        <v>1750</v>
      </c>
      <c r="N9052" s="13">
        <v>270.63</v>
      </c>
    </row>
    <row r="9053" spans="13:14" x14ac:dyDescent="0.2">
      <c r="M9053" s="16" t="s">
        <v>1750</v>
      </c>
      <c r="N9053" s="13">
        <v>229.4</v>
      </c>
    </row>
    <row r="9054" spans="13:14" x14ac:dyDescent="0.2">
      <c r="M9054" s="16" t="s">
        <v>1750</v>
      </c>
      <c r="N9054" s="13">
        <v>425.3</v>
      </c>
    </row>
    <row r="9055" spans="13:14" x14ac:dyDescent="0.2">
      <c r="M9055" s="16" t="s">
        <v>1753</v>
      </c>
      <c r="N9055" s="13">
        <v>861.84</v>
      </c>
    </row>
    <row r="9056" spans="13:14" x14ac:dyDescent="0.2">
      <c r="M9056" s="16" t="s">
        <v>1753</v>
      </c>
      <c r="N9056" s="13">
        <v>693.62</v>
      </c>
    </row>
    <row r="9057" spans="13:14" x14ac:dyDescent="0.2">
      <c r="M9057" s="16" t="s">
        <v>1753</v>
      </c>
      <c r="N9057" s="13">
        <v>654.9</v>
      </c>
    </row>
    <row r="9058" spans="13:14" x14ac:dyDescent="0.2">
      <c r="M9058" s="16" t="s">
        <v>1753</v>
      </c>
      <c r="N9058" s="13">
        <v>652.96</v>
      </c>
    </row>
    <row r="9059" spans="13:14" x14ac:dyDescent="0.2">
      <c r="M9059" s="16" t="s">
        <v>1753</v>
      </c>
      <c r="N9059" s="13">
        <v>468.94</v>
      </c>
    </row>
    <row r="9060" spans="13:14" x14ac:dyDescent="0.2">
      <c r="M9060" s="16" t="s">
        <v>1753</v>
      </c>
      <c r="N9060" s="13">
        <v>1260.3399999999999</v>
      </c>
    </row>
    <row r="9061" spans="13:14" x14ac:dyDescent="0.2">
      <c r="M9061" s="16" t="s">
        <v>1753</v>
      </c>
      <c r="N9061" s="13">
        <v>449.86</v>
      </c>
    </row>
    <row r="9062" spans="13:14" x14ac:dyDescent="0.2">
      <c r="M9062" s="16" t="s">
        <v>1754</v>
      </c>
      <c r="N9062" s="13">
        <v>758.08</v>
      </c>
    </row>
    <row r="9063" spans="13:14" x14ac:dyDescent="0.2">
      <c r="M9063" s="16" t="s">
        <v>1754</v>
      </c>
      <c r="N9063" s="13">
        <v>1024.05</v>
      </c>
    </row>
    <row r="9064" spans="13:14" x14ac:dyDescent="0.2">
      <c r="M9064" s="16" t="s">
        <v>1750</v>
      </c>
      <c r="N9064" s="13">
        <v>310.39999999999998</v>
      </c>
    </row>
    <row r="9065" spans="13:14" x14ac:dyDescent="0.2">
      <c r="M9065" s="16" t="s">
        <v>1755</v>
      </c>
      <c r="N9065" s="13">
        <v>1331.62</v>
      </c>
    </row>
    <row r="9066" spans="13:14" x14ac:dyDescent="0.2">
      <c r="M9066" s="16" t="s">
        <v>1754</v>
      </c>
      <c r="N9066" s="13">
        <v>722.83</v>
      </c>
    </row>
    <row r="9067" spans="13:14" x14ac:dyDescent="0.2">
      <c r="M9067" s="16" t="s">
        <v>1754</v>
      </c>
      <c r="N9067" s="13">
        <v>798.69</v>
      </c>
    </row>
    <row r="9068" spans="13:14" x14ac:dyDescent="0.2">
      <c r="M9068" s="16" t="s">
        <v>1755</v>
      </c>
      <c r="N9068" s="13">
        <v>1091.01</v>
      </c>
    </row>
    <row r="9069" spans="13:14" x14ac:dyDescent="0.2">
      <c r="M9069" s="16" t="s">
        <v>1755</v>
      </c>
      <c r="N9069" s="13">
        <v>1756.39</v>
      </c>
    </row>
    <row r="9070" spans="13:14" x14ac:dyDescent="0.2">
      <c r="M9070" s="16" t="s">
        <v>1755</v>
      </c>
      <c r="N9070" s="13">
        <v>1170</v>
      </c>
    </row>
    <row r="9071" spans="13:14" x14ac:dyDescent="0.2">
      <c r="M9071" s="16" t="s">
        <v>1755</v>
      </c>
      <c r="N9071" s="13">
        <v>1292.96</v>
      </c>
    </row>
    <row r="9072" spans="13:14" x14ac:dyDescent="0.2">
      <c r="M9072" s="16" t="s">
        <v>1755</v>
      </c>
      <c r="N9072" s="13">
        <v>925.51</v>
      </c>
    </row>
    <row r="9073" spans="13:14" x14ac:dyDescent="0.2">
      <c r="M9073" s="16" t="s">
        <v>1755</v>
      </c>
      <c r="N9073" s="13">
        <v>1327.31</v>
      </c>
    </row>
    <row r="9074" spans="13:14" x14ac:dyDescent="0.2">
      <c r="M9074" s="16" t="s">
        <v>1753</v>
      </c>
      <c r="N9074" s="13">
        <v>1089.8699999999999</v>
      </c>
    </row>
    <row r="9075" spans="13:14" x14ac:dyDescent="0.2">
      <c r="M9075" s="16" t="s">
        <v>1753</v>
      </c>
      <c r="N9075" s="13">
        <v>956.22</v>
      </c>
    </row>
    <row r="9076" spans="13:14" x14ac:dyDescent="0.2">
      <c r="M9076" s="16" t="s">
        <v>1750</v>
      </c>
      <c r="N9076" s="13">
        <v>1031.4000000000001</v>
      </c>
    </row>
    <row r="9077" spans="13:14" x14ac:dyDescent="0.2">
      <c r="M9077" s="16" t="s">
        <v>1754</v>
      </c>
      <c r="N9077" s="13">
        <v>367.64</v>
      </c>
    </row>
    <row r="9078" spans="13:14" x14ac:dyDescent="0.2">
      <c r="M9078" s="16" t="s">
        <v>1754</v>
      </c>
      <c r="N9078" s="13">
        <v>564.86</v>
      </c>
    </row>
    <row r="9079" spans="13:14" x14ac:dyDescent="0.2">
      <c r="M9079" s="16" t="s">
        <v>1754</v>
      </c>
      <c r="N9079" s="13">
        <v>502.29</v>
      </c>
    </row>
    <row r="9080" spans="13:14" x14ac:dyDescent="0.2">
      <c r="M9080" s="16" t="s">
        <v>1754</v>
      </c>
      <c r="N9080" s="13">
        <v>1738.44</v>
      </c>
    </row>
    <row r="9081" spans="13:14" x14ac:dyDescent="0.2">
      <c r="M9081" s="16" t="s">
        <v>1754</v>
      </c>
      <c r="N9081" s="13">
        <v>236.94</v>
      </c>
    </row>
    <row r="9082" spans="13:14" x14ac:dyDescent="0.2">
      <c r="M9082" s="16" t="s">
        <v>1755</v>
      </c>
      <c r="N9082" s="13">
        <v>1416.55</v>
      </c>
    </row>
    <row r="9083" spans="13:14" x14ac:dyDescent="0.2">
      <c r="M9083" s="16" t="s">
        <v>1755</v>
      </c>
      <c r="N9083" s="13">
        <v>179.27</v>
      </c>
    </row>
    <row r="9084" spans="13:14" x14ac:dyDescent="0.2">
      <c r="M9084" s="16" t="s">
        <v>1755</v>
      </c>
      <c r="N9084" s="13">
        <v>382.98</v>
      </c>
    </row>
    <row r="9085" spans="13:14" x14ac:dyDescent="0.2">
      <c r="M9085" s="16" t="s">
        <v>1755</v>
      </c>
      <c r="N9085" s="13">
        <v>980.63</v>
      </c>
    </row>
    <row r="9086" spans="13:14" x14ac:dyDescent="0.2">
      <c r="M9086" s="16" t="s">
        <v>1753</v>
      </c>
      <c r="N9086" s="13">
        <v>413.9</v>
      </c>
    </row>
    <row r="9087" spans="13:14" x14ac:dyDescent="0.2">
      <c r="M9087" s="16" t="s">
        <v>1755</v>
      </c>
      <c r="N9087" s="13">
        <v>417.29</v>
      </c>
    </row>
    <row r="9088" spans="13:14" x14ac:dyDescent="0.2">
      <c r="M9088" s="16" t="s">
        <v>1755</v>
      </c>
      <c r="N9088" s="13">
        <v>1649</v>
      </c>
    </row>
    <row r="9089" spans="13:14" x14ac:dyDescent="0.2">
      <c r="M9089" s="16" t="s">
        <v>1753</v>
      </c>
      <c r="N9089" s="13">
        <v>661.57</v>
      </c>
    </row>
    <row r="9090" spans="13:14" x14ac:dyDescent="0.2">
      <c r="M9090" s="16" t="s">
        <v>1753</v>
      </c>
      <c r="N9090" s="13">
        <v>207.9</v>
      </c>
    </row>
    <row r="9091" spans="13:14" x14ac:dyDescent="0.2">
      <c r="M9091" s="16" t="s">
        <v>1755</v>
      </c>
      <c r="N9091" s="13">
        <v>1411.38</v>
      </c>
    </row>
    <row r="9092" spans="13:14" x14ac:dyDescent="0.2">
      <c r="M9092" s="16" t="s">
        <v>1753</v>
      </c>
      <c r="N9092" s="13">
        <v>614.91</v>
      </c>
    </row>
    <row r="9093" spans="13:14" x14ac:dyDescent="0.2">
      <c r="M9093" s="16" t="s">
        <v>1755</v>
      </c>
      <c r="N9093" s="13">
        <v>793.55</v>
      </c>
    </row>
    <row r="9094" spans="13:14" x14ac:dyDescent="0.2">
      <c r="M9094" s="16" t="s">
        <v>1753</v>
      </c>
      <c r="N9094" s="13">
        <v>1412.64</v>
      </c>
    </row>
    <row r="9095" spans="13:14" x14ac:dyDescent="0.2">
      <c r="M9095" s="16" t="s">
        <v>1753</v>
      </c>
      <c r="N9095" s="13">
        <v>1521.88</v>
      </c>
    </row>
    <row r="9096" spans="13:14" x14ac:dyDescent="0.2">
      <c r="M9096" s="16" t="s">
        <v>1753</v>
      </c>
      <c r="N9096" s="13">
        <v>1432.34</v>
      </c>
    </row>
    <row r="9097" spans="13:14" x14ac:dyDescent="0.2">
      <c r="M9097" s="16" t="s">
        <v>1753</v>
      </c>
      <c r="N9097" s="13">
        <v>746.77</v>
      </c>
    </row>
    <row r="9098" spans="13:14" x14ac:dyDescent="0.2">
      <c r="M9098" s="16" t="s">
        <v>1753</v>
      </c>
      <c r="N9098" s="13">
        <v>761.78</v>
      </c>
    </row>
    <row r="9099" spans="13:14" x14ac:dyDescent="0.2">
      <c r="M9099" s="16" t="s">
        <v>1752</v>
      </c>
      <c r="N9099" s="13">
        <v>21.75</v>
      </c>
    </row>
    <row r="9100" spans="13:14" x14ac:dyDescent="0.2">
      <c r="M9100" s="16" t="s">
        <v>1754</v>
      </c>
      <c r="N9100" s="13">
        <v>860.36</v>
      </c>
    </row>
    <row r="9101" spans="13:14" x14ac:dyDescent="0.2">
      <c r="M9101" s="16" t="s">
        <v>1754</v>
      </c>
      <c r="N9101" s="13">
        <v>663.03</v>
      </c>
    </row>
    <row r="9102" spans="13:14" x14ac:dyDescent="0.2">
      <c r="M9102" s="16" t="s">
        <v>1750</v>
      </c>
      <c r="N9102" s="13">
        <v>411.6</v>
      </c>
    </row>
    <row r="9103" spans="13:14" x14ac:dyDescent="0.2">
      <c r="M9103" s="16" t="s">
        <v>1754</v>
      </c>
      <c r="N9103" s="13">
        <v>1472.43</v>
      </c>
    </row>
    <row r="9104" spans="13:14" x14ac:dyDescent="0.2">
      <c r="M9104" s="16" t="s">
        <v>1754</v>
      </c>
      <c r="N9104" s="13">
        <v>398.75</v>
      </c>
    </row>
    <row r="9105" spans="13:14" x14ac:dyDescent="0.2">
      <c r="M9105" s="16" t="s">
        <v>1755</v>
      </c>
      <c r="N9105" s="13">
        <v>1002.51</v>
      </c>
    </row>
    <row r="9106" spans="13:14" x14ac:dyDescent="0.2">
      <c r="M9106" s="16" t="s">
        <v>1755</v>
      </c>
      <c r="N9106" s="13">
        <v>800</v>
      </c>
    </row>
    <row r="9107" spans="13:14" x14ac:dyDescent="0.2">
      <c r="M9107" s="16" t="s">
        <v>1755</v>
      </c>
      <c r="N9107" s="13">
        <v>893.27</v>
      </c>
    </row>
    <row r="9108" spans="13:14" x14ac:dyDescent="0.2">
      <c r="M9108" s="16" t="s">
        <v>1752</v>
      </c>
      <c r="N9108" s="13">
        <v>256.36</v>
      </c>
    </row>
    <row r="9109" spans="13:14" x14ac:dyDescent="0.2">
      <c r="M9109" s="16" t="s">
        <v>1755</v>
      </c>
      <c r="N9109" s="13">
        <v>351.71</v>
      </c>
    </row>
    <row r="9110" spans="13:14" x14ac:dyDescent="0.2">
      <c r="M9110" s="16" t="s">
        <v>1755</v>
      </c>
      <c r="N9110" s="13">
        <v>861.24</v>
      </c>
    </row>
    <row r="9111" spans="13:14" x14ac:dyDescent="0.2">
      <c r="M9111" s="16" t="s">
        <v>1752</v>
      </c>
      <c r="N9111" s="13">
        <v>780.91</v>
      </c>
    </row>
    <row r="9112" spans="13:14" x14ac:dyDescent="0.2">
      <c r="M9112" s="16" t="s">
        <v>1754</v>
      </c>
      <c r="N9112" s="13">
        <v>48.85</v>
      </c>
    </row>
    <row r="9113" spans="13:14" x14ac:dyDescent="0.2">
      <c r="M9113" s="16" t="s">
        <v>1754</v>
      </c>
      <c r="N9113" s="13">
        <v>625</v>
      </c>
    </row>
    <row r="9114" spans="13:14" x14ac:dyDescent="0.2">
      <c r="M9114" s="16" t="s">
        <v>1754</v>
      </c>
      <c r="N9114" s="13">
        <v>766.06</v>
      </c>
    </row>
    <row r="9115" spans="13:14" x14ac:dyDescent="0.2">
      <c r="M9115" s="16" t="s">
        <v>1750</v>
      </c>
      <c r="N9115" s="13">
        <v>93.85</v>
      </c>
    </row>
    <row r="9116" spans="13:14" x14ac:dyDescent="0.2">
      <c r="M9116" s="16" t="s">
        <v>1755</v>
      </c>
      <c r="N9116" s="13">
        <v>1219.92</v>
      </c>
    </row>
    <row r="9117" spans="13:14" x14ac:dyDescent="0.2">
      <c r="M9117" s="16" t="s">
        <v>1755</v>
      </c>
      <c r="N9117" s="13">
        <v>2932.39</v>
      </c>
    </row>
    <row r="9118" spans="13:14" x14ac:dyDescent="0.2">
      <c r="M9118" s="16" t="s">
        <v>1754</v>
      </c>
      <c r="N9118" s="13">
        <v>586.91999999999996</v>
      </c>
    </row>
    <row r="9119" spans="13:14" x14ac:dyDescent="0.2">
      <c r="M9119" s="16" t="s">
        <v>1782</v>
      </c>
      <c r="N9119" s="13">
        <v>22786.39</v>
      </c>
    </row>
    <row r="9120" spans="13:14" x14ac:dyDescent="0.2">
      <c r="M9120" s="16" t="s">
        <v>1754</v>
      </c>
      <c r="N9120" s="13">
        <v>898.28</v>
      </c>
    </row>
    <row r="9121" spans="13:14" x14ac:dyDescent="0.2">
      <c r="M9121" s="16" t="s">
        <v>1783</v>
      </c>
      <c r="N9121" s="13">
        <v>75555.7</v>
      </c>
    </row>
    <row r="9122" spans="13:14" x14ac:dyDescent="0.2">
      <c r="M9122" s="16" t="s">
        <v>1754</v>
      </c>
      <c r="N9122" s="13">
        <v>65.72</v>
      </c>
    </row>
    <row r="9123" spans="13:14" x14ac:dyDescent="0.2">
      <c r="M9123" s="16" t="s">
        <v>1754</v>
      </c>
      <c r="N9123" s="13">
        <v>804.95</v>
      </c>
    </row>
    <row r="9124" spans="13:14" x14ac:dyDescent="0.2">
      <c r="M9124" s="16" t="s">
        <v>1798</v>
      </c>
      <c r="N9124" s="13">
        <v>18777.79</v>
      </c>
    </row>
    <row r="9125" spans="13:14" x14ac:dyDescent="0.2">
      <c r="M9125" s="16" t="s">
        <v>1828</v>
      </c>
      <c r="N9125" s="13">
        <v>21227.25</v>
      </c>
    </row>
    <row r="9126" spans="13:14" x14ac:dyDescent="0.2">
      <c r="M9126" s="16" t="s">
        <v>1824</v>
      </c>
      <c r="N9126" s="13">
        <v>35709.5</v>
      </c>
    </row>
    <row r="9127" spans="13:14" x14ac:dyDescent="0.2">
      <c r="M9127" s="16" t="s">
        <v>1753</v>
      </c>
      <c r="N9127" s="13">
        <v>745.6</v>
      </c>
    </row>
    <row r="9128" spans="13:14" x14ac:dyDescent="0.2">
      <c r="M9128" s="16" t="s">
        <v>1753</v>
      </c>
      <c r="N9128" s="13">
        <v>880.32</v>
      </c>
    </row>
    <row r="9129" spans="13:14" x14ac:dyDescent="0.2">
      <c r="M9129" s="16" t="s">
        <v>1755</v>
      </c>
      <c r="N9129" s="13">
        <v>1406.95</v>
      </c>
    </row>
    <row r="9130" spans="13:14" x14ac:dyDescent="0.2">
      <c r="M9130" s="16" t="s">
        <v>1755</v>
      </c>
      <c r="N9130" s="13">
        <v>2252.0700000000002</v>
      </c>
    </row>
    <row r="9131" spans="13:14" x14ac:dyDescent="0.2">
      <c r="M9131" s="16" t="s">
        <v>1755</v>
      </c>
      <c r="N9131" s="13">
        <v>969.46</v>
      </c>
    </row>
    <row r="9132" spans="13:14" x14ac:dyDescent="0.2">
      <c r="M9132" s="16" t="s">
        <v>1755</v>
      </c>
      <c r="N9132" s="13">
        <v>4137.9399999999996</v>
      </c>
    </row>
    <row r="9133" spans="13:14" x14ac:dyDescent="0.2">
      <c r="M9133" s="16" t="s">
        <v>1755</v>
      </c>
      <c r="N9133" s="13">
        <v>530.91</v>
      </c>
    </row>
    <row r="9134" spans="13:14" x14ac:dyDescent="0.2">
      <c r="M9134" s="16" t="s">
        <v>1753</v>
      </c>
      <c r="N9134" s="13">
        <v>2395.7800000000002</v>
      </c>
    </row>
    <row r="9135" spans="13:14" x14ac:dyDescent="0.2">
      <c r="M9135" s="16" t="s">
        <v>1864</v>
      </c>
      <c r="N9135" s="13">
        <v>1341</v>
      </c>
    </row>
    <row r="9136" spans="13:14" x14ac:dyDescent="0.2">
      <c r="M9136" s="16" t="s">
        <v>1750</v>
      </c>
      <c r="N9136" s="13">
        <v>381.25</v>
      </c>
    </row>
    <row r="9137" spans="13:14" x14ac:dyDescent="0.2">
      <c r="M9137" s="16" t="s">
        <v>1804</v>
      </c>
      <c r="N9137" s="13">
        <v>16035.42</v>
      </c>
    </row>
    <row r="9138" spans="13:14" x14ac:dyDescent="0.2">
      <c r="M9138" s="16" t="s">
        <v>1830</v>
      </c>
      <c r="N9138" s="13">
        <v>35806.519999999997</v>
      </c>
    </row>
    <row r="9139" spans="13:14" x14ac:dyDescent="0.2">
      <c r="M9139" s="16" t="s">
        <v>1755</v>
      </c>
      <c r="N9139" s="13">
        <v>1556.92</v>
      </c>
    </row>
    <row r="9140" spans="13:14" x14ac:dyDescent="0.2">
      <c r="M9140" s="16" t="s">
        <v>1755</v>
      </c>
      <c r="N9140" s="13">
        <v>3462.55</v>
      </c>
    </row>
    <row r="9141" spans="13:14" x14ac:dyDescent="0.2">
      <c r="M9141" s="16" t="s">
        <v>1755</v>
      </c>
      <c r="N9141" s="13">
        <v>1766.12</v>
      </c>
    </row>
    <row r="9142" spans="13:14" x14ac:dyDescent="0.2">
      <c r="M9142" s="16" t="s">
        <v>1821</v>
      </c>
      <c r="N9142" s="13">
        <v>23659.64</v>
      </c>
    </row>
    <row r="9143" spans="13:14" x14ac:dyDescent="0.2">
      <c r="M9143" s="16" t="s">
        <v>1753</v>
      </c>
      <c r="N9143" s="13">
        <v>743.58</v>
      </c>
    </row>
    <row r="9144" spans="13:14" x14ac:dyDescent="0.2">
      <c r="M9144" s="16" t="s">
        <v>1823</v>
      </c>
      <c r="N9144" s="13">
        <v>47325.919999999998</v>
      </c>
    </row>
    <row r="9145" spans="13:14" x14ac:dyDescent="0.2">
      <c r="M9145" s="16" t="s">
        <v>1755</v>
      </c>
      <c r="N9145" s="13">
        <v>1501.37</v>
      </c>
    </row>
    <row r="9146" spans="13:14" x14ac:dyDescent="0.2">
      <c r="M9146" s="16" t="s">
        <v>1755</v>
      </c>
      <c r="N9146" s="13">
        <v>1324.31</v>
      </c>
    </row>
    <row r="9147" spans="13:14" x14ac:dyDescent="0.2">
      <c r="M9147" s="16" t="s">
        <v>1755</v>
      </c>
      <c r="N9147" s="13">
        <v>1500.85</v>
      </c>
    </row>
    <row r="9148" spans="13:14" x14ac:dyDescent="0.2">
      <c r="M9148" s="16" t="s">
        <v>1754</v>
      </c>
      <c r="N9148" s="13">
        <v>1307.73</v>
      </c>
    </row>
    <row r="9149" spans="13:14" x14ac:dyDescent="0.2">
      <c r="M9149" s="16" t="s">
        <v>1754</v>
      </c>
      <c r="N9149" s="13">
        <v>969.73</v>
      </c>
    </row>
    <row r="9150" spans="13:14" x14ac:dyDescent="0.2">
      <c r="M9150" s="16" t="s">
        <v>1755</v>
      </c>
      <c r="N9150" s="13">
        <v>2529.91</v>
      </c>
    </row>
    <row r="9151" spans="13:14" x14ac:dyDescent="0.2">
      <c r="M9151" s="16" t="s">
        <v>1754</v>
      </c>
      <c r="N9151" s="13">
        <v>1268.1600000000001</v>
      </c>
    </row>
    <row r="9152" spans="13:14" x14ac:dyDescent="0.2">
      <c r="M9152" s="16" t="s">
        <v>1793</v>
      </c>
      <c r="N9152" s="13">
        <v>26486.48</v>
      </c>
    </row>
    <row r="9153" spans="13:14" x14ac:dyDescent="0.2">
      <c r="M9153" s="16" t="s">
        <v>1751</v>
      </c>
      <c r="N9153" s="13">
        <v>3842.28</v>
      </c>
    </row>
    <row r="9154" spans="13:14" x14ac:dyDescent="0.2">
      <c r="M9154" s="16" t="s">
        <v>1753</v>
      </c>
      <c r="N9154" s="13">
        <v>1833.15</v>
      </c>
    </row>
    <row r="9155" spans="13:14" x14ac:dyDescent="0.2">
      <c r="M9155" s="16" t="s">
        <v>1753</v>
      </c>
      <c r="N9155" s="13">
        <v>1981.4</v>
      </c>
    </row>
    <row r="9156" spans="13:14" x14ac:dyDescent="0.2">
      <c r="M9156" s="16" t="s">
        <v>1750</v>
      </c>
      <c r="N9156" s="13">
        <v>928.4</v>
      </c>
    </row>
    <row r="9157" spans="13:14" x14ac:dyDescent="0.2">
      <c r="M9157" s="16" t="s">
        <v>1755</v>
      </c>
      <c r="N9157" s="13">
        <v>1596.98</v>
      </c>
    </row>
    <row r="9158" spans="13:14" x14ac:dyDescent="0.2">
      <c r="M9158" s="16" t="s">
        <v>1750</v>
      </c>
      <c r="N9158" s="13">
        <v>4619.58</v>
      </c>
    </row>
    <row r="9159" spans="13:14" x14ac:dyDescent="0.2">
      <c r="M9159" s="16" t="s">
        <v>1755</v>
      </c>
      <c r="N9159" s="13">
        <v>2624.78</v>
      </c>
    </row>
    <row r="9160" spans="13:14" x14ac:dyDescent="0.2">
      <c r="M9160" s="16" t="s">
        <v>1841</v>
      </c>
      <c r="N9160" s="13">
        <v>459.5</v>
      </c>
    </row>
    <row r="9161" spans="13:14" x14ac:dyDescent="0.2">
      <c r="M9161" s="16" t="s">
        <v>1755</v>
      </c>
      <c r="N9161" s="13">
        <v>686</v>
      </c>
    </row>
    <row r="9162" spans="13:14" x14ac:dyDescent="0.2">
      <c r="M9162" s="16" t="s">
        <v>1753</v>
      </c>
      <c r="N9162" s="13">
        <v>760.38</v>
      </c>
    </row>
    <row r="9163" spans="13:14" x14ac:dyDescent="0.2">
      <c r="M9163" s="16" t="s">
        <v>1755</v>
      </c>
      <c r="N9163" s="13">
        <v>690.65</v>
      </c>
    </row>
    <row r="9164" spans="13:14" x14ac:dyDescent="0.2">
      <c r="M9164" s="16" t="s">
        <v>1750</v>
      </c>
      <c r="N9164" s="13">
        <v>271.37</v>
      </c>
    </row>
    <row r="9165" spans="13:14" x14ac:dyDescent="0.2">
      <c r="M9165" s="16" t="s">
        <v>1755</v>
      </c>
      <c r="N9165" s="13">
        <v>2006.7</v>
      </c>
    </row>
    <row r="9166" spans="13:14" x14ac:dyDescent="0.2">
      <c r="M9166" s="16" t="s">
        <v>1754</v>
      </c>
      <c r="N9166" s="13">
        <v>807.57</v>
      </c>
    </row>
    <row r="9167" spans="13:14" x14ac:dyDescent="0.2">
      <c r="M9167" s="16" t="s">
        <v>1755</v>
      </c>
      <c r="N9167" s="13">
        <v>374.63</v>
      </c>
    </row>
    <row r="9168" spans="13:14" x14ac:dyDescent="0.2">
      <c r="M9168" s="16" t="s">
        <v>1755</v>
      </c>
      <c r="N9168" s="13">
        <v>597.14</v>
      </c>
    </row>
    <row r="9169" spans="13:14" x14ac:dyDescent="0.2">
      <c r="M9169" s="16" t="s">
        <v>1753</v>
      </c>
      <c r="N9169" s="13">
        <v>1053.8699999999999</v>
      </c>
    </row>
    <row r="9170" spans="13:14" x14ac:dyDescent="0.2">
      <c r="M9170" s="16" t="s">
        <v>1755</v>
      </c>
      <c r="N9170" s="13">
        <v>1258.4000000000001</v>
      </c>
    </row>
    <row r="9171" spans="13:14" x14ac:dyDescent="0.2">
      <c r="M9171" s="16" t="s">
        <v>1753</v>
      </c>
      <c r="N9171" s="13">
        <v>560.24</v>
      </c>
    </row>
    <row r="9172" spans="13:14" x14ac:dyDescent="0.2">
      <c r="M9172" s="16" t="s">
        <v>1754</v>
      </c>
      <c r="N9172" s="13">
        <v>750.57</v>
      </c>
    </row>
    <row r="9173" spans="13:14" x14ac:dyDescent="0.2">
      <c r="M9173" s="16" t="s">
        <v>1869</v>
      </c>
      <c r="N9173" s="13">
        <v>2132</v>
      </c>
    </row>
    <row r="9174" spans="13:14" x14ac:dyDescent="0.2">
      <c r="M9174" s="16" t="s">
        <v>1754</v>
      </c>
      <c r="N9174" s="13">
        <v>683.68</v>
      </c>
    </row>
    <row r="9175" spans="13:14" x14ac:dyDescent="0.2">
      <c r="M9175" s="16" t="s">
        <v>1755</v>
      </c>
      <c r="N9175" s="13">
        <v>418.6</v>
      </c>
    </row>
    <row r="9176" spans="13:14" x14ac:dyDescent="0.2">
      <c r="M9176" s="16" t="s">
        <v>1750</v>
      </c>
      <c r="N9176" s="13">
        <v>1076.79</v>
      </c>
    </row>
    <row r="9177" spans="13:14" x14ac:dyDescent="0.2">
      <c r="M9177" s="16" t="s">
        <v>1755</v>
      </c>
      <c r="N9177" s="13">
        <v>768.03</v>
      </c>
    </row>
    <row r="9178" spans="13:14" x14ac:dyDescent="0.2">
      <c r="M9178" s="16" t="s">
        <v>1755</v>
      </c>
      <c r="N9178" s="13">
        <v>522.42999999999995</v>
      </c>
    </row>
    <row r="9179" spans="13:14" x14ac:dyDescent="0.2">
      <c r="M9179" s="16" t="s">
        <v>1755</v>
      </c>
      <c r="N9179" s="13">
        <v>456.87</v>
      </c>
    </row>
    <row r="9180" spans="13:14" x14ac:dyDescent="0.2">
      <c r="M9180" s="16" t="s">
        <v>1755</v>
      </c>
      <c r="N9180" s="13">
        <v>866.32</v>
      </c>
    </row>
    <row r="9181" spans="13:14" x14ac:dyDescent="0.2">
      <c r="M9181" s="16" t="s">
        <v>1753</v>
      </c>
      <c r="N9181" s="13">
        <v>329.45</v>
      </c>
    </row>
    <row r="9182" spans="13:14" x14ac:dyDescent="0.2">
      <c r="M9182" s="16" t="s">
        <v>1753</v>
      </c>
      <c r="N9182" s="13">
        <v>1193.8800000000001</v>
      </c>
    </row>
    <row r="9183" spans="13:14" x14ac:dyDescent="0.2">
      <c r="M9183" s="16" t="s">
        <v>1753</v>
      </c>
      <c r="N9183" s="13">
        <v>611.91</v>
      </c>
    </row>
    <row r="9184" spans="13:14" x14ac:dyDescent="0.2">
      <c r="M9184" s="16" t="s">
        <v>1750</v>
      </c>
      <c r="N9184" s="13">
        <v>524.04999999999995</v>
      </c>
    </row>
    <row r="9185" spans="13:14" x14ac:dyDescent="0.2">
      <c r="M9185" s="16" t="s">
        <v>1755</v>
      </c>
      <c r="N9185" s="13">
        <v>975.65</v>
      </c>
    </row>
    <row r="9186" spans="13:14" x14ac:dyDescent="0.2">
      <c r="M9186" s="16" t="s">
        <v>1755</v>
      </c>
      <c r="N9186" s="13">
        <v>1156.46</v>
      </c>
    </row>
    <row r="9187" spans="13:14" x14ac:dyDescent="0.2">
      <c r="M9187" s="16" t="s">
        <v>1755</v>
      </c>
      <c r="N9187" s="13">
        <v>327.98</v>
      </c>
    </row>
    <row r="9188" spans="13:14" x14ac:dyDescent="0.2">
      <c r="M9188" s="16" t="s">
        <v>1755</v>
      </c>
      <c r="N9188" s="13">
        <v>114</v>
      </c>
    </row>
    <row r="9189" spans="13:14" x14ac:dyDescent="0.2">
      <c r="M9189" s="16" t="s">
        <v>1754</v>
      </c>
      <c r="N9189" s="13">
        <v>456.51</v>
      </c>
    </row>
    <row r="9190" spans="13:14" x14ac:dyDescent="0.2">
      <c r="M9190" s="16" t="s">
        <v>1754</v>
      </c>
      <c r="N9190" s="13">
        <v>1113.1300000000001</v>
      </c>
    </row>
    <row r="9191" spans="13:14" x14ac:dyDescent="0.2">
      <c r="M9191" s="16" t="s">
        <v>1754</v>
      </c>
      <c r="N9191" s="13">
        <v>674</v>
      </c>
    </row>
    <row r="9192" spans="13:14" x14ac:dyDescent="0.2">
      <c r="M9192" s="16" t="s">
        <v>1755</v>
      </c>
      <c r="N9192" s="13">
        <v>632.86</v>
      </c>
    </row>
    <row r="9193" spans="13:14" x14ac:dyDescent="0.2">
      <c r="M9193" s="16" t="s">
        <v>1755</v>
      </c>
      <c r="N9193" s="13">
        <v>274.24</v>
      </c>
    </row>
    <row r="9194" spans="13:14" x14ac:dyDescent="0.2">
      <c r="M9194" s="16" t="s">
        <v>1755</v>
      </c>
      <c r="N9194" s="13">
        <v>1615.93</v>
      </c>
    </row>
    <row r="9195" spans="13:14" x14ac:dyDescent="0.2">
      <c r="M9195" s="16" t="s">
        <v>1755</v>
      </c>
      <c r="N9195" s="13">
        <v>1185.23</v>
      </c>
    </row>
    <row r="9196" spans="13:14" x14ac:dyDescent="0.2">
      <c r="M9196" s="16" t="s">
        <v>1755</v>
      </c>
      <c r="N9196" s="13">
        <v>1286.3399999999999</v>
      </c>
    </row>
    <row r="9197" spans="13:14" x14ac:dyDescent="0.2">
      <c r="M9197" s="16" t="s">
        <v>1755</v>
      </c>
      <c r="N9197" s="13">
        <v>1598</v>
      </c>
    </row>
    <row r="9198" spans="13:14" x14ac:dyDescent="0.2">
      <c r="M9198" s="16" t="s">
        <v>1755</v>
      </c>
      <c r="N9198" s="13">
        <v>1299.31</v>
      </c>
    </row>
    <row r="9199" spans="13:14" x14ac:dyDescent="0.2">
      <c r="M9199" s="16" t="s">
        <v>1755</v>
      </c>
      <c r="N9199" s="13">
        <v>1621.89</v>
      </c>
    </row>
    <row r="9200" spans="13:14" x14ac:dyDescent="0.2">
      <c r="M9200" s="16" t="s">
        <v>1845</v>
      </c>
      <c r="N9200" s="13">
        <v>6013.22</v>
      </c>
    </row>
    <row r="9201" spans="13:14" x14ac:dyDescent="0.2">
      <c r="M9201" s="16" t="s">
        <v>1755</v>
      </c>
      <c r="N9201" s="13">
        <v>1308.42</v>
      </c>
    </row>
    <row r="9202" spans="13:14" x14ac:dyDescent="0.2">
      <c r="M9202" s="16" t="s">
        <v>1755</v>
      </c>
      <c r="N9202" s="13">
        <v>931.54</v>
      </c>
    </row>
    <row r="9203" spans="13:14" x14ac:dyDescent="0.2">
      <c r="M9203" s="16" t="s">
        <v>1755</v>
      </c>
      <c r="N9203" s="13">
        <v>1637.3</v>
      </c>
    </row>
    <row r="9204" spans="13:14" x14ac:dyDescent="0.2">
      <c r="M9204" s="16" t="s">
        <v>1754</v>
      </c>
      <c r="N9204" s="13">
        <v>730.72</v>
      </c>
    </row>
    <row r="9205" spans="13:14" x14ac:dyDescent="0.2">
      <c r="M9205" s="16" t="s">
        <v>1754</v>
      </c>
      <c r="N9205" s="13">
        <v>1836.72</v>
      </c>
    </row>
    <row r="9206" spans="13:14" x14ac:dyDescent="0.2">
      <c r="M9206" s="16" t="s">
        <v>1754</v>
      </c>
      <c r="N9206" s="13">
        <v>862.45</v>
      </c>
    </row>
    <row r="9207" spans="13:14" x14ac:dyDescent="0.2">
      <c r="M9207" s="16" t="s">
        <v>1755</v>
      </c>
      <c r="N9207" s="13">
        <v>1416.62</v>
      </c>
    </row>
    <row r="9208" spans="13:14" x14ac:dyDescent="0.2">
      <c r="M9208" s="16" t="s">
        <v>1776</v>
      </c>
      <c r="N9208" s="13">
        <v>1986.76</v>
      </c>
    </row>
    <row r="9209" spans="13:14" x14ac:dyDescent="0.2">
      <c r="M9209" s="16" t="s">
        <v>1753</v>
      </c>
      <c r="N9209" s="13">
        <v>563.58000000000004</v>
      </c>
    </row>
    <row r="9210" spans="13:14" x14ac:dyDescent="0.2">
      <c r="M9210" s="16" t="s">
        <v>1755</v>
      </c>
      <c r="N9210" s="13">
        <v>713.17</v>
      </c>
    </row>
    <row r="9211" spans="13:14" x14ac:dyDescent="0.2">
      <c r="M9211" s="16" t="s">
        <v>1750</v>
      </c>
      <c r="N9211" s="13">
        <v>400</v>
      </c>
    </row>
    <row r="9212" spans="13:14" x14ac:dyDescent="0.2">
      <c r="M9212" s="16" t="s">
        <v>1753</v>
      </c>
      <c r="N9212" s="13">
        <v>928.49</v>
      </c>
    </row>
    <row r="9213" spans="13:14" x14ac:dyDescent="0.2">
      <c r="M9213" s="16" t="s">
        <v>1755</v>
      </c>
      <c r="N9213" s="13">
        <v>1088.18</v>
      </c>
    </row>
    <row r="9214" spans="13:14" x14ac:dyDescent="0.2">
      <c r="M9214" s="16" t="s">
        <v>1754</v>
      </c>
      <c r="N9214" s="13">
        <v>720.65</v>
      </c>
    </row>
    <row r="9215" spans="13:14" x14ac:dyDescent="0.2">
      <c r="M9215" s="16" t="s">
        <v>1786</v>
      </c>
      <c r="N9215" s="13">
        <v>972.28</v>
      </c>
    </row>
    <row r="9216" spans="13:14" x14ac:dyDescent="0.2">
      <c r="M9216" s="16" t="s">
        <v>1806</v>
      </c>
      <c r="N9216" s="13">
        <v>2500</v>
      </c>
    </row>
    <row r="9217" spans="13:14" x14ac:dyDescent="0.2">
      <c r="M9217" s="16" t="s">
        <v>1753</v>
      </c>
      <c r="N9217" s="13">
        <v>5745.89</v>
      </c>
    </row>
    <row r="9218" spans="13:14" x14ac:dyDescent="0.2">
      <c r="M9218" s="16" t="s">
        <v>1753</v>
      </c>
      <c r="N9218" s="13">
        <v>889.27</v>
      </c>
    </row>
    <row r="9219" spans="13:14" x14ac:dyDescent="0.2">
      <c r="M9219" s="16" t="s">
        <v>1753</v>
      </c>
      <c r="N9219" s="13">
        <v>568.65</v>
      </c>
    </row>
    <row r="9220" spans="13:14" x14ac:dyDescent="0.2">
      <c r="M9220" s="16" t="s">
        <v>1753</v>
      </c>
      <c r="N9220" s="13">
        <v>865.14</v>
      </c>
    </row>
    <row r="9221" spans="13:14" x14ac:dyDescent="0.2">
      <c r="M9221" s="16" t="s">
        <v>1755</v>
      </c>
      <c r="N9221" s="13">
        <v>1221.9100000000001</v>
      </c>
    </row>
    <row r="9222" spans="13:14" x14ac:dyDescent="0.2">
      <c r="M9222" s="16" t="s">
        <v>1755</v>
      </c>
      <c r="N9222" s="13">
        <v>1386.54</v>
      </c>
    </row>
    <row r="9223" spans="13:14" x14ac:dyDescent="0.2">
      <c r="M9223" s="16" t="s">
        <v>1755</v>
      </c>
      <c r="N9223" s="13">
        <v>1061.31</v>
      </c>
    </row>
    <row r="9224" spans="13:14" x14ac:dyDescent="0.2">
      <c r="M9224" s="16" t="s">
        <v>1755</v>
      </c>
      <c r="N9224" s="13">
        <v>962.5</v>
      </c>
    </row>
    <row r="9225" spans="13:14" x14ac:dyDescent="0.2">
      <c r="M9225" s="16" t="s">
        <v>1755</v>
      </c>
      <c r="N9225" s="13">
        <v>468.4</v>
      </c>
    </row>
    <row r="9226" spans="13:14" x14ac:dyDescent="0.2">
      <c r="M9226" s="16" t="s">
        <v>1750</v>
      </c>
      <c r="N9226" s="13">
        <v>156.69999999999999</v>
      </c>
    </row>
    <row r="9227" spans="13:14" x14ac:dyDescent="0.2">
      <c r="M9227" s="16" t="s">
        <v>1750</v>
      </c>
      <c r="N9227" s="13">
        <v>336.89</v>
      </c>
    </row>
    <row r="9228" spans="13:14" x14ac:dyDescent="0.2">
      <c r="M9228" s="16" t="s">
        <v>1755</v>
      </c>
      <c r="N9228" s="13">
        <v>1150.19</v>
      </c>
    </row>
    <row r="9229" spans="13:14" x14ac:dyDescent="0.2">
      <c r="M9229" s="16" t="s">
        <v>1836</v>
      </c>
      <c r="N9229" s="13">
        <v>20822.990000000002</v>
      </c>
    </row>
    <row r="9230" spans="13:14" x14ac:dyDescent="0.2">
      <c r="M9230" s="16" t="s">
        <v>1755</v>
      </c>
      <c r="N9230" s="13">
        <v>3014.08</v>
      </c>
    </row>
    <row r="9231" spans="13:14" x14ac:dyDescent="0.2">
      <c r="M9231" s="16" t="s">
        <v>1807</v>
      </c>
      <c r="N9231" s="13">
        <v>2827.06</v>
      </c>
    </row>
    <row r="9232" spans="13:14" x14ac:dyDescent="0.2">
      <c r="M9232" s="16" t="s">
        <v>1792</v>
      </c>
      <c r="N9232" s="13">
        <v>27773.58</v>
      </c>
    </row>
    <row r="9233" spans="13:14" x14ac:dyDescent="0.2">
      <c r="M9233" s="16" t="s">
        <v>1755</v>
      </c>
      <c r="N9233" s="13">
        <v>1918.85</v>
      </c>
    </row>
    <row r="9234" spans="13:14" x14ac:dyDescent="0.2">
      <c r="M9234" s="16" t="s">
        <v>1797</v>
      </c>
      <c r="N9234" s="13">
        <v>49540.18</v>
      </c>
    </row>
    <row r="9235" spans="13:14" x14ac:dyDescent="0.2">
      <c r="M9235" s="16" t="s">
        <v>1753</v>
      </c>
      <c r="N9235" s="13">
        <v>646.69000000000005</v>
      </c>
    </row>
    <row r="9236" spans="13:14" x14ac:dyDescent="0.2">
      <c r="M9236" s="16" t="s">
        <v>1753</v>
      </c>
      <c r="N9236" s="13">
        <v>1065.49</v>
      </c>
    </row>
    <row r="9237" spans="13:14" x14ac:dyDescent="0.2">
      <c r="M9237" s="16" t="s">
        <v>1753</v>
      </c>
      <c r="N9237" s="13">
        <v>361.8</v>
      </c>
    </row>
    <row r="9238" spans="13:14" x14ac:dyDescent="0.2">
      <c r="M9238" s="16" t="s">
        <v>1753</v>
      </c>
      <c r="N9238" s="13">
        <v>579.96</v>
      </c>
    </row>
    <row r="9239" spans="13:14" x14ac:dyDescent="0.2">
      <c r="M9239" s="16" t="s">
        <v>1755</v>
      </c>
      <c r="N9239" s="13">
        <v>2200.1</v>
      </c>
    </row>
    <row r="9240" spans="13:14" x14ac:dyDescent="0.2">
      <c r="M9240" s="16" t="s">
        <v>1753</v>
      </c>
      <c r="N9240" s="13">
        <v>1040.69</v>
      </c>
    </row>
    <row r="9241" spans="13:14" x14ac:dyDescent="0.2">
      <c r="M9241" s="16" t="s">
        <v>1755</v>
      </c>
      <c r="N9241" s="13">
        <v>1381.56</v>
      </c>
    </row>
    <row r="9242" spans="13:14" x14ac:dyDescent="0.2">
      <c r="M9242" s="16" t="s">
        <v>1755</v>
      </c>
      <c r="N9242" s="13">
        <v>701</v>
      </c>
    </row>
    <row r="9243" spans="13:14" x14ac:dyDescent="0.2">
      <c r="M9243" s="16" t="s">
        <v>1822</v>
      </c>
      <c r="N9243" s="13">
        <v>23275.27</v>
      </c>
    </row>
    <row r="9244" spans="13:14" x14ac:dyDescent="0.2">
      <c r="M9244" s="16" t="s">
        <v>1761</v>
      </c>
      <c r="N9244" s="13">
        <v>9084.9699999999993</v>
      </c>
    </row>
    <row r="9245" spans="13:14" x14ac:dyDescent="0.2">
      <c r="M9245" s="16" t="s">
        <v>1755</v>
      </c>
      <c r="N9245" s="13">
        <v>792.63</v>
      </c>
    </row>
    <row r="9246" spans="13:14" x14ac:dyDescent="0.2">
      <c r="M9246" s="16" t="s">
        <v>1750</v>
      </c>
      <c r="N9246" s="13">
        <v>1462.42</v>
      </c>
    </row>
    <row r="9247" spans="13:14" x14ac:dyDescent="0.2">
      <c r="M9247" s="16" t="s">
        <v>1755</v>
      </c>
      <c r="N9247" s="13">
        <v>1262.3599999999999</v>
      </c>
    </row>
    <row r="9248" spans="13:14" x14ac:dyDescent="0.2">
      <c r="M9248" s="16" t="s">
        <v>1753</v>
      </c>
      <c r="N9248" s="13">
        <v>1066.31</v>
      </c>
    </row>
    <row r="9249" spans="13:14" x14ac:dyDescent="0.2">
      <c r="M9249" s="16" t="s">
        <v>1753</v>
      </c>
      <c r="N9249" s="13">
        <v>694.3</v>
      </c>
    </row>
    <row r="9250" spans="13:14" x14ac:dyDescent="0.2">
      <c r="M9250" s="16" t="s">
        <v>1753</v>
      </c>
      <c r="N9250" s="13">
        <v>1646.85</v>
      </c>
    </row>
    <row r="9251" spans="13:14" x14ac:dyDescent="0.2">
      <c r="M9251" s="16" t="s">
        <v>1753</v>
      </c>
      <c r="N9251" s="13">
        <v>745.36</v>
      </c>
    </row>
    <row r="9252" spans="13:14" x14ac:dyDescent="0.2">
      <c r="M9252" s="16" t="s">
        <v>1755</v>
      </c>
      <c r="N9252" s="13">
        <v>1346.4</v>
      </c>
    </row>
    <row r="9253" spans="13:14" x14ac:dyDescent="0.2">
      <c r="M9253" s="16" t="s">
        <v>1755</v>
      </c>
      <c r="N9253" s="13">
        <v>1624.21</v>
      </c>
    </row>
    <row r="9254" spans="13:14" x14ac:dyDescent="0.2">
      <c r="M9254" s="16" t="s">
        <v>1755</v>
      </c>
      <c r="N9254" s="13">
        <v>652.82000000000005</v>
      </c>
    </row>
    <row r="9255" spans="13:14" x14ac:dyDescent="0.2">
      <c r="M9255" s="16" t="s">
        <v>1755</v>
      </c>
      <c r="N9255" s="13">
        <v>686.5</v>
      </c>
    </row>
    <row r="9256" spans="13:14" x14ac:dyDescent="0.2">
      <c r="M9256" s="16" t="s">
        <v>1755</v>
      </c>
      <c r="N9256" s="13">
        <v>1154.49</v>
      </c>
    </row>
    <row r="9257" spans="13:14" x14ac:dyDescent="0.2">
      <c r="M9257" s="16" t="s">
        <v>1755</v>
      </c>
      <c r="N9257" s="13">
        <v>492.54</v>
      </c>
    </row>
    <row r="9258" spans="13:14" x14ac:dyDescent="0.2">
      <c r="M9258" s="16" t="s">
        <v>1757</v>
      </c>
      <c r="N9258" s="13">
        <v>1500</v>
      </c>
    </row>
    <row r="9259" spans="13:14" x14ac:dyDescent="0.2">
      <c r="M9259" s="16" t="s">
        <v>1755</v>
      </c>
      <c r="N9259" s="13">
        <v>337.93</v>
      </c>
    </row>
    <row r="9260" spans="13:14" x14ac:dyDescent="0.2">
      <c r="M9260" s="16" t="s">
        <v>1750</v>
      </c>
      <c r="N9260" s="13">
        <v>506.37</v>
      </c>
    </row>
    <row r="9261" spans="13:14" x14ac:dyDescent="0.2">
      <c r="M9261" s="16" t="s">
        <v>1854</v>
      </c>
      <c r="N9261" s="13">
        <v>15657.85</v>
      </c>
    </row>
    <row r="9262" spans="13:14" x14ac:dyDescent="0.2">
      <c r="M9262" s="16" t="s">
        <v>1753</v>
      </c>
      <c r="N9262" s="13">
        <v>2742.72</v>
      </c>
    </row>
    <row r="9263" spans="13:14" x14ac:dyDescent="0.2">
      <c r="M9263" s="16" t="s">
        <v>1753</v>
      </c>
      <c r="N9263" s="13">
        <v>1407.43</v>
      </c>
    </row>
    <row r="9264" spans="13:14" x14ac:dyDescent="0.2">
      <c r="M9264" s="16" t="s">
        <v>1753</v>
      </c>
      <c r="N9264" s="13">
        <v>1559.1</v>
      </c>
    </row>
    <row r="9265" spans="13:14" x14ac:dyDescent="0.2">
      <c r="M9265" s="16" t="s">
        <v>1753</v>
      </c>
      <c r="N9265" s="13">
        <v>550.24</v>
      </c>
    </row>
    <row r="9266" spans="13:14" x14ac:dyDescent="0.2">
      <c r="M9266" s="16" t="s">
        <v>1753</v>
      </c>
      <c r="N9266" s="13">
        <v>5035.9799999999996</v>
      </c>
    </row>
    <row r="9267" spans="13:14" x14ac:dyDescent="0.2">
      <c r="M9267" s="16" t="s">
        <v>1753</v>
      </c>
      <c r="N9267" s="13">
        <v>1241.3</v>
      </c>
    </row>
    <row r="9268" spans="13:14" x14ac:dyDescent="0.2">
      <c r="M9268" s="16" t="s">
        <v>1753</v>
      </c>
      <c r="N9268" s="13">
        <v>430.34</v>
      </c>
    </row>
    <row r="9269" spans="13:14" x14ac:dyDescent="0.2">
      <c r="M9269" s="16" t="s">
        <v>1755</v>
      </c>
      <c r="N9269" s="13">
        <v>897.26</v>
      </c>
    </row>
    <row r="9270" spans="13:14" x14ac:dyDescent="0.2">
      <c r="M9270" s="16" t="s">
        <v>1750</v>
      </c>
      <c r="N9270" s="13">
        <v>168.96</v>
      </c>
    </row>
    <row r="9271" spans="13:14" x14ac:dyDescent="0.2">
      <c r="M9271" s="16" t="s">
        <v>1750</v>
      </c>
      <c r="N9271" s="13">
        <v>501.27</v>
      </c>
    </row>
    <row r="9272" spans="13:14" x14ac:dyDescent="0.2">
      <c r="M9272" s="16" t="s">
        <v>1753</v>
      </c>
      <c r="N9272" s="13">
        <v>1289.8800000000001</v>
      </c>
    </row>
    <row r="9273" spans="13:14" x14ac:dyDescent="0.2">
      <c r="M9273" s="16" t="s">
        <v>1753</v>
      </c>
      <c r="N9273" s="13">
        <v>644.88</v>
      </c>
    </row>
    <row r="9274" spans="13:14" x14ac:dyDescent="0.2">
      <c r="M9274" s="16" t="s">
        <v>1753</v>
      </c>
      <c r="N9274" s="13">
        <v>1066.3699999999999</v>
      </c>
    </row>
    <row r="9275" spans="13:14" x14ac:dyDescent="0.2">
      <c r="M9275" s="16" t="s">
        <v>1753</v>
      </c>
      <c r="N9275" s="13">
        <v>946.69</v>
      </c>
    </row>
    <row r="9276" spans="13:14" x14ac:dyDescent="0.2">
      <c r="M9276" s="16" t="s">
        <v>1755</v>
      </c>
      <c r="N9276" s="13">
        <v>1137.6500000000001</v>
      </c>
    </row>
    <row r="9277" spans="13:14" x14ac:dyDescent="0.2">
      <c r="M9277" s="16" t="s">
        <v>1755</v>
      </c>
      <c r="N9277" s="13">
        <v>1053.47</v>
      </c>
    </row>
    <row r="9278" spans="13:14" x14ac:dyDescent="0.2">
      <c r="M9278" s="16" t="s">
        <v>1753</v>
      </c>
      <c r="N9278" s="13">
        <v>1172.1099999999999</v>
      </c>
    </row>
    <row r="9279" spans="13:14" x14ac:dyDescent="0.2">
      <c r="M9279" s="16" t="s">
        <v>1755</v>
      </c>
      <c r="N9279" s="13">
        <v>1296.68</v>
      </c>
    </row>
    <row r="9280" spans="13:14" x14ac:dyDescent="0.2">
      <c r="M9280" s="16" t="s">
        <v>1753</v>
      </c>
      <c r="N9280" s="13">
        <v>16731.96</v>
      </c>
    </row>
    <row r="9281" spans="13:14" x14ac:dyDescent="0.2">
      <c r="M9281" s="16" t="s">
        <v>1753</v>
      </c>
      <c r="N9281" s="13">
        <v>886.6</v>
      </c>
    </row>
    <row r="9282" spans="13:14" x14ac:dyDescent="0.2">
      <c r="M9282" s="16" t="s">
        <v>1753</v>
      </c>
      <c r="N9282" s="13">
        <v>1018.68</v>
      </c>
    </row>
    <row r="9283" spans="13:14" x14ac:dyDescent="0.2">
      <c r="M9283" s="16" t="s">
        <v>1753</v>
      </c>
      <c r="N9283" s="13">
        <v>640.79</v>
      </c>
    </row>
    <row r="9284" spans="13:14" x14ac:dyDescent="0.2">
      <c r="M9284" s="16" t="s">
        <v>1762</v>
      </c>
      <c r="N9284" s="13">
        <v>985.25</v>
      </c>
    </row>
    <row r="9285" spans="13:14" x14ac:dyDescent="0.2">
      <c r="M9285" s="16" t="s">
        <v>1750</v>
      </c>
      <c r="N9285" s="13">
        <v>1031.79</v>
      </c>
    </row>
    <row r="9286" spans="13:14" x14ac:dyDescent="0.2">
      <c r="M9286" s="16" t="s">
        <v>1871</v>
      </c>
      <c r="N9286" s="13">
        <v>11253.71</v>
      </c>
    </row>
    <row r="9287" spans="13:14" x14ac:dyDescent="0.2">
      <c r="M9287" s="16" t="s">
        <v>1827</v>
      </c>
      <c r="N9287" s="13">
        <v>11669.04</v>
      </c>
    </row>
    <row r="9288" spans="13:14" x14ac:dyDescent="0.2">
      <c r="M9288" s="16" t="s">
        <v>1753</v>
      </c>
      <c r="N9288" s="13">
        <v>1444.26</v>
      </c>
    </row>
    <row r="9289" spans="13:14" x14ac:dyDescent="0.2">
      <c r="M9289" s="16" t="s">
        <v>1753</v>
      </c>
      <c r="N9289" s="13">
        <v>1356.71</v>
      </c>
    </row>
    <row r="9290" spans="13:14" x14ac:dyDescent="0.2">
      <c r="M9290" s="16" t="s">
        <v>1755</v>
      </c>
      <c r="N9290" s="13">
        <v>807.1</v>
      </c>
    </row>
    <row r="9291" spans="13:14" x14ac:dyDescent="0.2">
      <c r="M9291" s="16" t="s">
        <v>1753</v>
      </c>
      <c r="N9291" s="13">
        <v>590.85</v>
      </c>
    </row>
    <row r="9292" spans="13:14" x14ac:dyDescent="0.2">
      <c r="M9292" s="16" t="s">
        <v>1780</v>
      </c>
      <c r="N9292" s="13">
        <v>12689.6</v>
      </c>
    </row>
    <row r="9293" spans="13:14" x14ac:dyDescent="0.2">
      <c r="M9293" s="16" t="s">
        <v>1750</v>
      </c>
      <c r="N9293" s="13">
        <v>2121</v>
      </c>
    </row>
    <row r="9294" spans="13:14" x14ac:dyDescent="0.2">
      <c r="M9294" s="16" t="s">
        <v>1788</v>
      </c>
      <c r="N9294" s="13">
        <v>2946.73</v>
      </c>
    </row>
    <row r="9295" spans="13:14" x14ac:dyDescent="0.2">
      <c r="M9295" s="16" t="s">
        <v>1755</v>
      </c>
      <c r="N9295" s="13">
        <v>1587.71</v>
      </c>
    </row>
    <row r="9296" spans="13:14" x14ac:dyDescent="0.2">
      <c r="M9296" s="16" t="s">
        <v>1832</v>
      </c>
      <c r="N9296" s="13">
        <v>24489.56</v>
      </c>
    </row>
    <row r="9297" spans="13:14" x14ac:dyDescent="0.2">
      <c r="M9297" s="16" t="s">
        <v>1754</v>
      </c>
      <c r="N9297" s="13">
        <v>3037.69</v>
      </c>
    </row>
    <row r="9298" spans="13:14" x14ac:dyDescent="0.2">
      <c r="M9298" s="16" t="s">
        <v>1754</v>
      </c>
      <c r="N9298" s="13">
        <v>729.24</v>
      </c>
    </row>
    <row r="9299" spans="13:14" x14ac:dyDescent="0.2">
      <c r="M9299" s="16" t="s">
        <v>1754</v>
      </c>
      <c r="N9299" s="13">
        <v>824.76</v>
      </c>
    </row>
    <row r="9300" spans="13:14" x14ac:dyDescent="0.2">
      <c r="M9300" s="16" t="s">
        <v>1753</v>
      </c>
      <c r="N9300" s="13">
        <v>1228.6600000000001</v>
      </c>
    </row>
    <row r="9301" spans="13:14" x14ac:dyDescent="0.2">
      <c r="M9301" s="16" t="s">
        <v>1755</v>
      </c>
      <c r="N9301" s="13">
        <v>1901.57</v>
      </c>
    </row>
    <row r="9302" spans="13:14" x14ac:dyDescent="0.2">
      <c r="M9302" s="16" t="s">
        <v>1753</v>
      </c>
      <c r="N9302" s="13">
        <v>2917.74</v>
      </c>
    </row>
    <row r="9303" spans="13:14" x14ac:dyDescent="0.2">
      <c r="M9303" s="16" t="s">
        <v>1755</v>
      </c>
      <c r="N9303" s="13">
        <v>1534.01</v>
      </c>
    </row>
    <row r="9304" spans="13:14" x14ac:dyDescent="0.2">
      <c r="M9304" s="16" t="s">
        <v>1753</v>
      </c>
      <c r="N9304" s="13">
        <v>708.34</v>
      </c>
    </row>
    <row r="9305" spans="13:14" x14ac:dyDescent="0.2">
      <c r="M9305" s="16" t="s">
        <v>1754</v>
      </c>
      <c r="N9305" s="13">
        <v>-1478.93</v>
      </c>
    </row>
    <row r="9306" spans="13:14" x14ac:dyDescent="0.2">
      <c r="M9306" s="16" t="s">
        <v>1753</v>
      </c>
      <c r="N9306" s="13">
        <v>821.77</v>
      </c>
    </row>
    <row r="9307" spans="13:14" x14ac:dyDescent="0.2">
      <c r="M9307" s="16" t="s">
        <v>1753</v>
      </c>
      <c r="N9307" s="13">
        <v>1075.67</v>
      </c>
    </row>
    <row r="9308" spans="13:14" x14ac:dyDescent="0.2">
      <c r="M9308" s="16" t="s">
        <v>1753</v>
      </c>
      <c r="N9308" s="13">
        <v>514</v>
      </c>
    </row>
    <row r="9309" spans="13:14" x14ac:dyDescent="0.2">
      <c r="M9309" s="16" t="s">
        <v>1754</v>
      </c>
      <c r="N9309" s="13">
        <v>657</v>
      </c>
    </row>
    <row r="9310" spans="13:14" x14ac:dyDescent="0.2">
      <c r="M9310" s="16" t="s">
        <v>1754</v>
      </c>
      <c r="N9310" s="13">
        <v>760.5</v>
      </c>
    </row>
    <row r="9311" spans="13:14" x14ac:dyDescent="0.2">
      <c r="M9311" s="16" t="s">
        <v>1754</v>
      </c>
      <c r="N9311" s="13">
        <v>615.09</v>
      </c>
    </row>
    <row r="9312" spans="13:14" x14ac:dyDescent="0.2">
      <c r="M9312" s="16" t="s">
        <v>1754</v>
      </c>
      <c r="N9312" s="13">
        <v>676.66</v>
      </c>
    </row>
    <row r="9313" spans="13:14" x14ac:dyDescent="0.2">
      <c r="M9313" s="16" t="s">
        <v>1754</v>
      </c>
      <c r="N9313" s="13">
        <v>811</v>
      </c>
    </row>
    <row r="9314" spans="13:14" x14ac:dyDescent="0.2">
      <c r="M9314" s="16" t="s">
        <v>1753</v>
      </c>
      <c r="N9314" s="13">
        <v>703.07</v>
      </c>
    </row>
    <row r="9315" spans="13:14" x14ac:dyDescent="0.2">
      <c r="M9315" s="16" t="s">
        <v>1753</v>
      </c>
      <c r="N9315" s="13">
        <v>112.16</v>
      </c>
    </row>
    <row r="9316" spans="13:14" x14ac:dyDescent="0.2">
      <c r="M9316" s="16" t="s">
        <v>1753</v>
      </c>
      <c r="N9316" s="13">
        <v>1413.75</v>
      </c>
    </row>
    <row r="9317" spans="13:14" x14ac:dyDescent="0.2">
      <c r="M9317" s="16" t="s">
        <v>1753</v>
      </c>
      <c r="N9317" s="13">
        <v>3052.27</v>
      </c>
    </row>
    <row r="9318" spans="13:14" x14ac:dyDescent="0.2">
      <c r="M9318" s="16" t="s">
        <v>1755</v>
      </c>
      <c r="N9318" s="13">
        <v>1366.44</v>
      </c>
    </row>
    <row r="9319" spans="13:14" x14ac:dyDescent="0.2">
      <c r="M9319" s="16" t="s">
        <v>1754</v>
      </c>
      <c r="N9319" s="13">
        <v>324.20999999999998</v>
      </c>
    </row>
    <row r="9320" spans="13:14" x14ac:dyDescent="0.2">
      <c r="M9320" s="16" t="s">
        <v>1754</v>
      </c>
      <c r="N9320" s="13">
        <v>696.93</v>
      </c>
    </row>
    <row r="9321" spans="13:14" x14ac:dyDescent="0.2">
      <c r="M9321" s="16" t="s">
        <v>1755</v>
      </c>
      <c r="N9321" s="13">
        <v>753.4</v>
      </c>
    </row>
    <row r="9322" spans="13:14" x14ac:dyDescent="0.2">
      <c r="M9322" s="16" t="s">
        <v>1753</v>
      </c>
      <c r="N9322" s="13">
        <v>792.71</v>
      </c>
    </row>
    <row r="9323" spans="13:14" x14ac:dyDescent="0.2">
      <c r="M9323" s="16" t="s">
        <v>1753</v>
      </c>
      <c r="N9323" s="13">
        <v>992.34</v>
      </c>
    </row>
    <row r="9324" spans="13:14" x14ac:dyDescent="0.2">
      <c r="M9324" s="16" t="s">
        <v>1754</v>
      </c>
      <c r="N9324" s="13">
        <v>799</v>
      </c>
    </row>
    <row r="9325" spans="13:14" x14ac:dyDescent="0.2">
      <c r="M9325" s="16" t="s">
        <v>1754</v>
      </c>
      <c r="N9325" s="13">
        <v>654.87</v>
      </c>
    </row>
    <row r="9326" spans="13:14" x14ac:dyDescent="0.2">
      <c r="M9326" s="16" t="s">
        <v>1755</v>
      </c>
      <c r="N9326" s="13">
        <v>739.17</v>
      </c>
    </row>
    <row r="9327" spans="13:14" x14ac:dyDescent="0.2">
      <c r="M9327" s="16" t="s">
        <v>1754</v>
      </c>
      <c r="N9327" s="13">
        <v>282.39</v>
      </c>
    </row>
    <row r="9328" spans="13:14" x14ac:dyDescent="0.2">
      <c r="M9328" s="16" t="s">
        <v>1870</v>
      </c>
      <c r="N9328" s="13">
        <v>9811.5</v>
      </c>
    </row>
    <row r="9329" spans="13:14" x14ac:dyDescent="0.2">
      <c r="M9329" s="16" t="s">
        <v>1754</v>
      </c>
      <c r="N9329" s="13">
        <v>755.37</v>
      </c>
    </row>
    <row r="9330" spans="13:14" x14ac:dyDescent="0.2">
      <c r="M9330" s="16" t="s">
        <v>1755</v>
      </c>
      <c r="N9330" s="13">
        <v>1241.3800000000001</v>
      </c>
    </row>
    <row r="9331" spans="13:14" x14ac:dyDescent="0.2">
      <c r="M9331" s="16" t="s">
        <v>1754</v>
      </c>
      <c r="N9331" s="13">
        <v>1537.44</v>
      </c>
    </row>
    <row r="9332" spans="13:14" x14ac:dyDescent="0.2">
      <c r="M9332" s="16" t="s">
        <v>1754</v>
      </c>
      <c r="N9332" s="13">
        <v>581.16999999999996</v>
      </c>
    </row>
    <row r="9333" spans="13:14" x14ac:dyDescent="0.2">
      <c r="M9333" s="16" t="s">
        <v>1755</v>
      </c>
      <c r="N9333" s="13">
        <v>596.25</v>
      </c>
    </row>
    <row r="9334" spans="13:14" x14ac:dyDescent="0.2">
      <c r="M9334" s="16" t="s">
        <v>1803</v>
      </c>
      <c r="N9334" s="13">
        <v>33807.449999999997</v>
      </c>
    </row>
    <row r="9335" spans="13:14" x14ac:dyDescent="0.2">
      <c r="M9335" s="16" t="s">
        <v>1755</v>
      </c>
      <c r="N9335" s="13">
        <v>573.53</v>
      </c>
    </row>
    <row r="9336" spans="13:14" x14ac:dyDescent="0.2">
      <c r="M9336" s="16" t="s">
        <v>1755</v>
      </c>
      <c r="N9336" s="13">
        <v>832.05</v>
      </c>
    </row>
    <row r="9337" spans="13:14" x14ac:dyDescent="0.2">
      <c r="M9337" s="16" t="s">
        <v>1755</v>
      </c>
      <c r="N9337" s="13">
        <v>627.39</v>
      </c>
    </row>
    <row r="9338" spans="13:14" x14ac:dyDescent="0.2">
      <c r="M9338" s="16" t="s">
        <v>1755</v>
      </c>
      <c r="N9338" s="13">
        <v>837.62</v>
      </c>
    </row>
    <row r="9339" spans="13:14" x14ac:dyDescent="0.2">
      <c r="M9339" s="16" t="s">
        <v>1753</v>
      </c>
      <c r="N9339" s="13">
        <v>936.4</v>
      </c>
    </row>
    <row r="9340" spans="13:14" x14ac:dyDescent="0.2">
      <c r="M9340" s="16" t="s">
        <v>1753</v>
      </c>
      <c r="N9340" s="13">
        <v>309</v>
      </c>
    </row>
    <row r="9341" spans="13:14" x14ac:dyDescent="0.2">
      <c r="M9341" s="16" t="s">
        <v>1755</v>
      </c>
      <c r="N9341" s="13">
        <v>1938.14</v>
      </c>
    </row>
    <row r="9342" spans="13:14" x14ac:dyDescent="0.2">
      <c r="M9342" s="16" t="s">
        <v>1755</v>
      </c>
      <c r="N9342" s="13">
        <v>836.49</v>
      </c>
    </row>
    <row r="9343" spans="13:14" x14ac:dyDescent="0.2">
      <c r="M9343" s="16" t="s">
        <v>1754</v>
      </c>
      <c r="N9343" s="13">
        <v>256.43</v>
      </c>
    </row>
    <row r="9344" spans="13:14" x14ac:dyDescent="0.2">
      <c r="M9344" s="16" t="s">
        <v>1750</v>
      </c>
      <c r="N9344" s="13">
        <v>133.22</v>
      </c>
    </row>
    <row r="9345" spans="13:14" x14ac:dyDescent="0.2">
      <c r="M9345" s="16" t="s">
        <v>1754</v>
      </c>
      <c r="N9345" s="13">
        <v>1280.79</v>
      </c>
    </row>
    <row r="9346" spans="13:14" x14ac:dyDescent="0.2">
      <c r="M9346" s="16" t="s">
        <v>1754</v>
      </c>
      <c r="N9346" s="13">
        <v>1641.79</v>
      </c>
    </row>
    <row r="9347" spans="13:14" x14ac:dyDescent="0.2">
      <c r="M9347" s="16" t="s">
        <v>1754</v>
      </c>
      <c r="N9347" s="13">
        <v>569.22</v>
      </c>
    </row>
    <row r="9348" spans="13:14" x14ac:dyDescent="0.2">
      <c r="M9348" s="16" t="s">
        <v>1755</v>
      </c>
      <c r="N9348" s="13">
        <v>825</v>
      </c>
    </row>
    <row r="9349" spans="13:14" x14ac:dyDescent="0.2">
      <c r="M9349" s="16" t="s">
        <v>1755</v>
      </c>
      <c r="N9349" s="13">
        <v>598.91</v>
      </c>
    </row>
    <row r="9350" spans="13:14" x14ac:dyDescent="0.2">
      <c r="M9350" s="16" t="s">
        <v>1754</v>
      </c>
      <c r="N9350" s="13">
        <v>883.14</v>
      </c>
    </row>
    <row r="9351" spans="13:14" x14ac:dyDescent="0.2">
      <c r="M9351" s="16" t="s">
        <v>1755</v>
      </c>
      <c r="N9351" s="13">
        <v>1260</v>
      </c>
    </row>
    <row r="9352" spans="13:14" x14ac:dyDescent="0.2">
      <c r="M9352" s="16" t="s">
        <v>1755</v>
      </c>
      <c r="N9352" s="13">
        <v>1988</v>
      </c>
    </row>
    <row r="9353" spans="13:14" x14ac:dyDescent="0.2">
      <c r="M9353" s="16" t="s">
        <v>1755</v>
      </c>
      <c r="N9353" s="13">
        <v>1280</v>
      </c>
    </row>
    <row r="9354" spans="13:14" x14ac:dyDescent="0.2">
      <c r="M9354" s="16" t="s">
        <v>1755</v>
      </c>
      <c r="N9354" s="13">
        <v>759.97</v>
      </c>
    </row>
    <row r="9355" spans="13:14" x14ac:dyDescent="0.2">
      <c r="M9355" s="16" t="s">
        <v>1755</v>
      </c>
      <c r="N9355" s="13">
        <v>597.4</v>
      </c>
    </row>
    <row r="9356" spans="13:14" x14ac:dyDescent="0.2">
      <c r="M9356" s="16" t="s">
        <v>1755</v>
      </c>
      <c r="N9356" s="13">
        <v>669.9</v>
      </c>
    </row>
    <row r="9357" spans="13:14" x14ac:dyDescent="0.2">
      <c r="M9357" s="16" t="s">
        <v>1760</v>
      </c>
      <c r="N9357" s="13">
        <v>6000</v>
      </c>
    </row>
    <row r="9358" spans="13:14" x14ac:dyDescent="0.2">
      <c r="M9358" s="16" t="s">
        <v>1750</v>
      </c>
      <c r="N9358" s="13">
        <v>3126.7</v>
      </c>
    </row>
    <row r="9359" spans="13:14" x14ac:dyDescent="0.2">
      <c r="M9359" s="16" t="s">
        <v>1755</v>
      </c>
      <c r="N9359" s="13">
        <v>1325.68</v>
      </c>
    </row>
    <row r="9360" spans="13:14" x14ac:dyDescent="0.2">
      <c r="M9360" s="16" t="s">
        <v>1755</v>
      </c>
      <c r="N9360" s="13">
        <v>905.2</v>
      </c>
    </row>
    <row r="9361" spans="13:14" x14ac:dyDescent="0.2">
      <c r="M9361" s="16" t="s">
        <v>1818</v>
      </c>
      <c r="N9361" s="13">
        <v>6250</v>
      </c>
    </row>
    <row r="9362" spans="13:14" x14ac:dyDescent="0.2">
      <c r="M9362" s="16" t="s">
        <v>1750</v>
      </c>
      <c r="N9362" s="13">
        <v>918</v>
      </c>
    </row>
    <row r="9363" spans="13:14" x14ac:dyDescent="0.2">
      <c r="M9363" s="16" t="s">
        <v>1753</v>
      </c>
      <c r="N9363" s="13">
        <v>428.65</v>
      </c>
    </row>
    <row r="9364" spans="13:14" x14ac:dyDescent="0.2">
      <c r="M9364" s="16" t="s">
        <v>1753</v>
      </c>
      <c r="N9364" s="13">
        <v>584</v>
      </c>
    </row>
    <row r="9365" spans="13:14" x14ac:dyDescent="0.2">
      <c r="M9365" s="16" t="s">
        <v>1750</v>
      </c>
      <c r="N9365" s="13">
        <v>312</v>
      </c>
    </row>
    <row r="9366" spans="13:14" x14ac:dyDescent="0.2">
      <c r="M9366" s="16" t="s">
        <v>1750</v>
      </c>
      <c r="N9366" s="13">
        <v>1515</v>
      </c>
    </row>
    <row r="9367" spans="13:14" x14ac:dyDescent="0.2">
      <c r="M9367" s="16" t="s">
        <v>1755</v>
      </c>
      <c r="N9367" s="13">
        <v>1632.01</v>
      </c>
    </row>
    <row r="9368" spans="13:14" x14ac:dyDescent="0.2">
      <c r="M9368" s="16" t="s">
        <v>1755</v>
      </c>
      <c r="N9368" s="13">
        <v>745.25</v>
      </c>
    </row>
    <row r="9369" spans="13:14" x14ac:dyDescent="0.2">
      <c r="M9369" s="16" t="s">
        <v>1755</v>
      </c>
      <c r="N9369" s="13">
        <v>1173.17</v>
      </c>
    </row>
    <row r="9370" spans="13:14" x14ac:dyDescent="0.2">
      <c r="M9370" s="16" t="s">
        <v>1755</v>
      </c>
      <c r="N9370" s="13">
        <v>737.81</v>
      </c>
    </row>
    <row r="9371" spans="13:14" x14ac:dyDescent="0.2">
      <c r="M9371" s="16" t="s">
        <v>1755</v>
      </c>
      <c r="N9371" s="13">
        <v>966.74</v>
      </c>
    </row>
    <row r="9372" spans="13:14" x14ac:dyDescent="0.2">
      <c r="M9372" s="16" t="s">
        <v>1755</v>
      </c>
      <c r="N9372" s="13">
        <v>1239.6500000000001</v>
      </c>
    </row>
    <row r="9373" spans="13:14" x14ac:dyDescent="0.2">
      <c r="M9373" s="16" t="s">
        <v>1755</v>
      </c>
      <c r="N9373" s="13">
        <v>1217.1300000000001</v>
      </c>
    </row>
    <row r="9374" spans="13:14" x14ac:dyDescent="0.2">
      <c r="M9374" s="16" t="s">
        <v>1753</v>
      </c>
      <c r="N9374" s="13">
        <v>1148.1300000000001</v>
      </c>
    </row>
    <row r="9375" spans="13:14" x14ac:dyDescent="0.2">
      <c r="M9375" s="16" t="s">
        <v>1753</v>
      </c>
      <c r="N9375" s="13">
        <v>752.28</v>
      </c>
    </row>
    <row r="9376" spans="13:14" x14ac:dyDescent="0.2">
      <c r="M9376" s="16" t="s">
        <v>1753</v>
      </c>
      <c r="N9376" s="13">
        <v>684.42</v>
      </c>
    </row>
    <row r="9377" spans="13:14" x14ac:dyDescent="0.2">
      <c r="M9377" s="16" t="s">
        <v>1753</v>
      </c>
      <c r="N9377" s="13">
        <v>993.56</v>
      </c>
    </row>
    <row r="9378" spans="13:14" x14ac:dyDescent="0.2">
      <c r="M9378" s="16" t="s">
        <v>1753</v>
      </c>
      <c r="N9378" s="13">
        <v>1120.6500000000001</v>
      </c>
    </row>
    <row r="9379" spans="13:14" x14ac:dyDescent="0.2">
      <c r="M9379" s="16" t="s">
        <v>1755</v>
      </c>
      <c r="N9379" s="13">
        <v>917.54</v>
      </c>
    </row>
    <row r="9380" spans="13:14" x14ac:dyDescent="0.2">
      <c r="M9380" s="16" t="s">
        <v>1861</v>
      </c>
      <c r="N9380" s="13">
        <v>60000</v>
      </c>
    </row>
    <row r="9381" spans="13:14" x14ac:dyDescent="0.2">
      <c r="M9381" s="16" t="s">
        <v>1755</v>
      </c>
      <c r="N9381" s="13">
        <v>544.26</v>
      </c>
    </row>
    <row r="9382" spans="13:14" x14ac:dyDescent="0.2">
      <c r="M9382" s="16" t="s">
        <v>1750</v>
      </c>
      <c r="N9382" s="13">
        <v>474.99</v>
      </c>
    </row>
    <row r="9383" spans="13:14" x14ac:dyDescent="0.2">
      <c r="M9383" s="16" t="s">
        <v>1877</v>
      </c>
      <c r="N9383" s="13">
        <v>2500</v>
      </c>
    </row>
    <row r="9384" spans="13:14" x14ac:dyDescent="0.2">
      <c r="M9384" s="16" t="s">
        <v>1779</v>
      </c>
      <c r="N9384" s="13">
        <v>1250</v>
      </c>
    </row>
    <row r="9385" spans="13:14" x14ac:dyDescent="0.2">
      <c r="M9385" s="16" t="s">
        <v>1770</v>
      </c>
      <c r="N9385" s="13">
        <v>2135</v>
      </c>
    </row>
    <row r="9386" spans="13:14" x14ac:dyDescent="0.2">
      <c r="M9386" s="16" t="s">
        <v>1750</v>
      </c>
      <c r="N9386" s="13">
        <v>248.66</v>
      </c>
    </row>
    <row r="9387" spans="13:14" x14ac:dyDescent="0.2">
      <c r="M9387" s="16" t="s">
        <v>1750</v>
      </c>
      <c r="N9387" s="13">
        <v>762.83</v>
      </c>
    </row>
    <row r="9388" spans="13:14" x14ac:dyDescent="0.2">
      <c r="M9388" s="16" t="s">
        <v>1754</v>
      </c>
      <c r="N9388" s="13">
        <v>533.57000000000005</v>
      </c>
    </row>
    <row r="9389" spans="13:14" x14ac:dyDescent="0.2">
      <c r="M9389" s="16" t="s">
        <v>1754</v>
      </c>
      <c r="N9389" s="13">
        <v>1216.1600000000001</v>
      </c>
    </row>
    <row r="9390" spans="13:14" x14ac:dyDescent="0.2">
      <c r="M9390" s="16" t="s">
        <v>1754</v>
      </c>
      <c r="N9390" s="13">
        <v>287.3</v>
      </c>
    </row>
    <row r="9391" spans="13:14" x14ac:dyDescent="0.2">
      <c r="M9391" s="16" t="s">
        <v>1754</v>
      </c>
      <c r="N9391" s="13">
        <v>197.9</v>
      </c>
    </row>
    <row r="9392" spans="13:14" x14ac:dyDescent="0.2">
      <c r="M9392" s="16" t="s">
        <v>1754</v>
      </c>
      <c r="N9392" s="13">
        <v>950.66</v>
      </c>
    </row>
    <row r="9393" spans="13:14" x14ac:dyDescent="0.2">
      <c r="M9393" s="16" t="s">
        <v>1754</v>
      </c>
      <c r="N9393" s="13">
        <v>760.34</v>
      </c>
    </row>
    <row r="9394" spans="13:14" x14ac:dyDescent="0.2">
      <c r="M9394" s="16" t="s">
        <v>1754</v>
      </c>
      <c r="N9394" s="13">
        <v>900.95</v>
      </c>
    </row>
    <row r="9395" spans="13:14" x14ac:dyDescent="0.2">
      <c r="M9395" s="16" t="s">
        <v>1754</v>
      </c>
      <c r="N9395" s="13">
        <v>1390</v>
      </c>
    </row>
    <row r="9396" spans="13:14" x14ac:dyDescent="0.2">
      <c r="M9396" s="16" t="s">
        <v>1754</v>
      </c>
      <c r="N9396" s="13">
        <v>626.85</v>
      </c>
    </row>
    <row r="9397" spans="13:14" x14ac:dyDescent="0.2">
      <c r="M9397" s="16" t="s">
        <v>1754</v>
      </c>
      <c r="N9397" s="13">
        <v>670.34</v>
      </c>
    </row>
    <row r="9398" spans="13:14" x14ac:dyDescent="0.2">
      <c r="M9398" s="16" t="s">
        <v>1754</v>
      </c>
      <c r="N9398" s="13">
        <v>370</v>
      </c>
    </row>
    <row r="9399" spans="13:14" x14ac:dyDescent="0.2">
      <c r="M9399" s="16" t="s">
        <v>1754</v>
      </c>
      <c r="N9399" s="13">
        <v>490.49</v>
      </c>
    </row>
    <row r="9400" spans="13:14" x14ac:dyDescent="0.2">
      <c r="M9400" s="16" t="s">
        <v>1754</v>
      </c>
      <c r="N9400" s="13">
        <v>787.4</v>
      </c>
    </row>
    <row r="9401" spans="13:14" x14ac:dyDescent="0.2">
      <c r="M9401" s="16" t="s">
        <v>1825</v>
      </c>
      <c r="N9401" s="13">
        <v>3750</v>
      </c>
    </row>
    <row r="9402" spans="13:14" x14ac:dyDescent="0.2">
      <c r="M9402" s="16" t="s">
        <v>1791</v>
      </c>
      <c r="N9402" s="13">
        <v>1500</v>
      </c>
    </row>
    <row r="9403" spans="13:14" x14ac:dyDescent="0.2">
      <c r="M9403" s="16" t="s">
        <v>1754</v>
      </c>
      <c r="N9403" s="13">
        <v>1073.0899999999999</v>
      </c>
    </row>
    <row r="9404" spans="13:14" x14ac:dyDescent="0.2">
      <c r="M9404" s="16" t="s">
        <v>1754</v>
      </c>
      <c r="N9404" s="13">
        <v>1400.35</v>
      </c>
    </row>
    <row r="9405" spans="13:14" x14ac:dyDescent="0.2">
      <c r="M9405" s="16" t="s">
        <v>1754</v>
      </c>
      <c r="N9405" s="13">
        <v>17.399999999999999</v>
      </c>
    </row>
    <row r="9406" spans="13:14" x14ac:dyDescent="0.2">
      <c r="M9406" s="16" t="s">
        <v>1754</v>
      </c>
      <c r="N9406" s="13">
        <v>1478.93</v>
      </c>
    </row>
    <row r="9407" spans="13:14" x14ac:dyDescent="0.2">
      <c r="M9407" s="16" t="s">
        <v>1750</v>
      </c>
      <c r="N9407" s="13">
        <v>638.74</v>
      </c>
    </row>
    <row r="9408" spans="13:14" x14ac:dyDescent="0.2">
      <c r="M9408" s="16" t="s">
        <v>1754</v>
      </c>
      <c r="N9408" s="13">
        <v>615.75</v>
      </c>
    </row>
    <row r="9409" spans="13:14" x14ac:dyDescent="0.2">
      <c r="M9409" s="16" t="s">
        <v>1754</v>
      </c>
      <c r="N9409" s="13">
        <v>1228.9100000000001</v>
      </c>
    </row>
    <row r="9410" spans="13:14" x14ac:dyDescent="0.2">
      <c r="M9410" s="16" t="s">
        <v>1754</v>
      </c>
      <c r="N9410" s="13">
        <v>747.86</v>
      </c>
    </row>
    <row r="9411" spans="13:14" x14ac:dyDescent="0.2">
      <c r="M9411" s="16" t="s">
        <v>1754</v>
      </c>
      <c r="N9411" s="13">
        <v>354.16</v>
      </c>
    </row>
    <row r="9412" spans="13:14" x14ac:dyDescent="0.2">
      <c r="M9412" s="16" t="s">
        <v>1754</v>
      </c>
      <c r="N9412" s="13">
        <v>248.84</v>
      </c>
    </row>
    <row r="9413" spans="13:14" x14ac:dyDescent="0.2">
      <c r="M9413" s="16" t="s">
        <v>1768</v>
      </c>
      <c r="N9413" s="13">
        <v>1250</v>
      </c>
    </row>
    <row r="9414" spans="13:14" x14ac:dyDescent="0.2">
      <c r="M9414" s="16" t="s">
        <v>1751</v>
      </c>
      <c r="N9414" s="13">
        <v>2201.8000000000002</v>
      </c>
    </row>
    <row r="9415" spans="13:14" x14ac:dyDescent="0.2">
      <c r="M9415" s="16" t="s">
        <v>1754</v>
      </c>
      <c r="N9415" s="13">
        <v>1627.9</v>
      </c>
    </row>
    <row r="9416" spans="13:14" x14ac:dyDescent="0.2">
      <c r="M9416" s="16" t="s">
        <v>1754</v>
      </c>
      <c r="N9416" s="13">
        <v>1322.75</v>
      </c>
    </row>
    <row r="9417" spans="13:14" x14ac:dyDescent="0.2">
      <c r="M9417" s="16" t="s">
        <v>1759</v>
      </c>
      <c r="N9417" s="13">
        <v>1000</v>
      </c>
    </row>
    <row r="9418" spans="13:14" x14ac:dyDescent="0.2">
      <c r="M9418" s="16" t="s">
        <v>1786</v>
      </c>
      <c r="N9418" s="13">
        <v>2500</v>
      </c>
    </row>
    <row r="9419" spans="13:14" x14ac:dyDescent="0.2">
      <c r="M9419" s="16" t="s">
        <v>1778</v>
      </c>
      <c r="N9419" s="13">
        <v>17787.3</v>
      </c>
    </row>
    <row r="9420" spans="13:14" x14ac:dyDescent="0.2">
      <c r="M9420" s="16" t="s">
        <v>1750</v>
      </c>
      <c r="N9420" s="13">
        <v>1678.5</v>
      </c>
    </row>
    <row r="9421" spans="13:14" x14ac:dyDescent="0.2">
      <c r="M9421" s="16" t="s">
        <v>1853</v>
      </c>
      <c r="N9421" s="13">
        <v>5000</v>
      </c>
    </row>
    <row r="9422" spans="13:14" x14ac:dyDescent="0.2">
      <c r="M9422" s="16" t="s">
        <v>1774</v>
      </c>
      <c r="N9422" s="13">
        <v>1673.96</v>
      </c>
    </row>
    <row r="9423" spans="13:14" x14ac:dyDescent="0.2">
      <c r="M9423" s="16" t="s">
        <v>1772</v>
      </c>
      <c r="N9423" s="13">
        <v>29292.63</v>
      </c>
    </row>
    <row r="9424" spans="13:14" x14ac:dyDescent="0.2">
      <c r="M9424" s="16" t="s">
        <v>1755</v>
      </c>
      <c r="N9424" s="13">
        <v>1133.24</v>
      </c>
    </row>
    <row r="9425" spans="13:14" x14ac:dyDescent="0.2">
      <c r="M9425" s="16" t="s">
        <v>1755</v>
      </c>
      <c r="N9425" s="13">
        <v>973.8</v>
      </c>
    </row>
    <row r="9426" spans="13:14" x14ac:dyDescent="0.2">
      <c r="M9426" s="16" t="s">
        <v>1753</v>
      </c>
      <c r="N9426" s="13">
        <v>1381.6</v>
      </c>
    </row>
    <row r="9427" spans="13:14" x14ac:dyDescent="0.2">
      <c r="M9427" s="16" t="s">
        <v>1755</v>
      </c>
      <c r="N9427" s="13">
        <v>1215.1600000000001</v>
      </c>
    </row>
    <row r="9428" spans="13:14" x14ac:dyDescent="0.2">
      <c r="M9428" s="16" t="s">
        <v>1755</v>
      </c>
      <c r="N9428" s="13">
        <v>1311.42</v>
      </c>
    </row>
    <row r="9429" spans="13:14" x14ac:dyDescent="0.2">
      <c r="M9429" s="16" t="s">
        <v>1755</v>
      </c>
      <c r="N9429" s="13">
        <v>947.73</v>
      </c>
    </row>
    <row r="9430" spans="13:14" x14ac:dyDescent="0.2">
      <c r="M9430" s="16" t="s">
        <v>1754</v>
      </c>
      <c r="N9430" s="13">
        <v>1133.28</v>
      </c>
    </row>
    <row r="9431" spans="13:14" x14ac:dyDescent="0.2">
      <c r="M9431" s="16" t="s">
        <v>1754</v>
      </c>
      <c r="N9431" s="13">
        <v>411.25</v>
      </c>
    </row>
    <row r="9432" spans="13:14" x14ac:dyDescent="0.2">
      <c r="M9432" s="16" t="s">
        <v>1872</v>
      </c>
      <c r="N9432" s="13">
        <v>7000.3</v>
      </c>
    </row>
    <row r="9433" spans="13:14" x14ac:dyDescent="0.2">
      <c r="M9433" s="16" t="s">
        <v>1776</v>
      </c>
      <c r="N9433" s="13">
        <v>2348.11</v>
      </c>
    </row>
    <row r="9434" spans="13:14" x14ac:dyDescent="0.2">
      <c r="M9434" s="16" t="s">
        <v>1754</v>
      </c>
      <c r="N9434" s="13">
        <v>1201.4000000000001</v>
      </c>
    </row>
    <row r="9435" spans="13:14" x14ac:dyDescent="0.2">
      <c r="M9435" s="16" t="s">
        <v>1754</v>
      </c>
      <c r="N9435" s="13">
        <v>509.94</v>
      </c>
    </row>
    <row r="9436" spans="13:14" x14ac:dyDescent="0.2">
      <c r="M9436" s="16" t="s">
        <v>1859</v>
      </c>
      <c r="N9436" s="13">
        <v>6839.73</v>
      </c>
    </row>
    <row r="9437" spans="13:14" x14ac:dyDescent="0.2">
      <c r="M9437" s="16" t="s">
        <v>1753</v>
      </c>
      <c r="N9437" s="13">
        <v>1078.57</v>
      </c>
    </row>
    <row r="9438" spans="13:14" x14ac:dyDescent="0.2">
      <c r="M9438" s="16" t="s">
        <v>1753</v>
      </c>
      <c r="N9438" s="13">
        <v>35.28</v>
      </c>
    </row>
    <row r="9439" spans="13:14" x14ac:dyDescent="0.2">
      <c r="M9439" s="16" t="s">
        <v>1753</v>
      </c>
      <c r="N9439" s="13">
        <v>922.29</v>
      </c>
    </row>
    <row r="9440" spans="13:14" x14ac:dyDescent="0.2">
      <c r="M9440" s="16" t="s">
        <v>1753</v>
      </c>
      <c r="N9440" s="13">
        <v>810.79</v>
      </c>
    </row>
    <row r="9441" spans="13:14" x14ac:dyDescent="0.2">
      <c r="M9441" s="16" t="s">
        <v>1754</v>
      </c>
      <c r="N9441" s="13">
        <v>1715.32</v>
      </c>
    </row>
    <row r="9442" spans="13:14" x14ac:dyDescent="0.2">
      <c r="M9442" s="16" t="s">
        <v>1753</v>
      </c>
      <c r="N9442" s="13">
        <v>638.04999999999995</v>
      </c>
    </row>
    <row r="9443" spans="13:14" x14ac:dyDescent="0.2">
      <c r="M9443" s="16" t="s">
        <v>1754</v>
      </c>
      <c r="N9443" s="13">
        <v>624.29999999999995</v>
      </c>
    </row>
    <row r="9444" spans="13:14" x14ac:dyDescent="0.2">
      <c r="M9444" s="16" t="s">
        <v>1753</v>
      </c>
      <c r="N9444" s="13">
        <v>663.28</v>
      </c>
    </row>
    <row r="9445" spans="13:14" x14ac:dyDescent="0.2">
      <c r="M9445" s="16" t="s">
        <v>1754</v>
      </c>
      <c r="N9445" s="13">
        <v>890.8</v>
      </c>
    </row>
    <row r="9446" spans="13:14" x14ac:dyDescent="0.2">
      <c r="M9446" s="16" t="s">
        <v>1755</v>
      </c>
      <c r="N9446" s="13">
        <v>1209.73</v>
      </c>
    </row>
    <row r="9447" spans="13:14" x14ac:dyDescent="0.2">
      <c r="M9447" s="16" t="s">
        <v>1755</v>
      </c>
      <c r="N9447" s="13">
        <v>2144.63</v>
      </c>
    </row>
    <row r="9448" spans="13:14" x14ac:dyDescent="0.2">
      <c r="M9448" s="16" t="s">
        <v>1755</v>
      </c>
      <c r="N9448" s="13">
        <v>1043.27</v>
      </c>
    </row>
    <row r="9449" spans="13:14" x14ac:dyDescent="0.2">
      <c r="M9449" s="16" t="s">
        <v>1755</v>
      </c>
      <c r="N9449" s="13">
        <v>1414.32</v>
      </c>
    </row>
    <row r="9450" spans="13:14" x14ac:dyDescent="0.2">
      <c r="M9450" s="16" t="s">
        <v>1754</v>
      </c>
      <c r="N9450" s="13">
        <v>947.51</v>
      </c>
    </row>
    <row r="9451" spans="13:14" x14ac:dyDescent="0.2">
      <c r="M9451" s="16" t="s">
        <v>1755</v>
      </c>
      <c r="N9451" s="13">
        <v>713.51</v>
      </c>
    </row>
    <row r="9452" spans="13:14" x14ac:dyDescent="0.2">
      <c r="M9452" s="16" t="s">
        <v>1755</v>
      </c>
      <c r="N9452" s="13">
        <v>1106.08</v>
      </c>
    </row>
    <row r="9453" spans="13:14" x14ac:dyDescent="0.2">
      <c r="M9453" s="16" t="s">
        <v>1754</v>
      </c>
      <c r="N9453" s="13">
        <v>1048.3399999999999</v>
      </c>
    </row>
    <row r="9454" spans="13:14" x14ac:dyDescent="0.2">
      <c r="M9454" s="16" t="s">
        <v>1754</v>
      </c>
      <c r="N9454" s="13">
        <v>718.19</v>
      </c>
    </row>
    <row r="9455" spans="13:14" x14ac:dyDescent="0.2">
      <c r="M9455" s="16" t="s">
        <v>1755</v>
      </c>
      <c r="N9455" s="13">
        <v>1413.54</v>
      </c>
    </row>
    <row r="9456" spans="13:14" x14ac:dyDescent="0.2">
      <c r="M9456" s="16" t="s">
        <v>1755</v>
      </c>
      <c r="N9456" s="13">
        <v>2715.09</v>
      </c>
    </row>
    <row r="9457" spans="13:14" x14ac:dyDescent="0.2">
      <c r="M9457" s="16" t="s">
        <v>1755</v>
      </c>
      <c r="N9457" s="13">
        <v>656.01</v>
      </c>
    </row>
    <row r="9458" spans="13:14" x14ac:dyDescent="0.2">
      <c r="M9458" s="16" t="s">
        <v>1755</v>
      </c>
      <c r="N9458" s="13">
        <v>1946.09</v>
      </c>
    </row>
    <row r="9459" spans="13:14" x14ac:dyDescent="0.2">
      <c r="M9459" s="16" t="s">
        <v>1754</v>
      </c>
      <c r="N9459" s="13">
        <v>1228.3</v>
      </c>
    </row>
    <row r="9460" spans="13:14" x14ac:dyDescent="0.2">
      <c r="M9460" s="16" t="s">
        <v>1754</v>
      </c>
      <c r="N9460" s="13">
        <v>924.46</v>
      </c>
    </row>
    <row r="9461" spans="13:14" x14ac:dyDescent="0.2">
      <c r="M9461" s="16" t="s">
        <v>1755</v>
      </c>
      <c r="N9461" s="13">
        <v>944.5</v>
      </c>
    </row>
    <row r="9462" spans="13:14" x14ac:dyDescent="0.2">
      <c r="M9462" s="16" t="s">
        <v>1755</v>
      </c>
      <c r="N9462" s="13">
        <v>597.53</v>
      </c>
    </row>
    <row r="9463" spans="13:14" x14ac:dyDescent="0.2">
      <c r="M9463" s="16" t="s">
        <v>1753</v>
      </c>
      <c r="N9463" s="13">
        <v>1847.16</v>
      </c>
    </row>
    <row r="9464" spans="13:14" x14ac:dyDescent="0.2">
      <c r="M9464" s="16" t="s">
        <v>1753</v>
      </c>
      <c r="N9464" s="13">
        <v>2200.11</v>
      </c>
    </row>
    <row r="9465" spans="13:14" x14ac:dyDescent="0.2">
      <c r="M9465" s="16" t="s">
        <v>1753</v>
      </c>
      <c r="N9465" s="13">
        <v>1282.02</v>
      </c>
    </row>
    <row r="9466" spans="13:14" x14ac:dyDescent="0.2">
      <c r="M9466" s="16" t="s">
        <v>1753</v>
      </c>
      <c r="N9466" s="13">
        <v>730.06</v>
      </c>
    </row>
    <row r="9467" spans="13:14" x14ac:dyDescent="0.2">
      <c r="M9467" s="16" t="s">
        <v>1755</v>
      </c>
      <c r="N9467" s="13">
        <v>1337.94</v>
      </c>
    </row>
    <row r="9468" spans="13:14" x14ac:dyDescent="0.2">
      <c r="M9468" s="16" t="s">
        <v>1755</v>
      </c>
      <c r="N9468" s="13">
        <v>827.15</v>
      </c>
    </row>
    <row r="9469" spans="13:14" x14ac:dyDescent="0.2">
      <c r="M9469" s="16" t="s">
        <v>1755</v>
      </c>
      <c r="N9469" s="13">
        <v>1310.43</v>
      </c>
    </row>
    <row r="9470" spans="13:14" x14ac:dyDescent="0.2">
      <c r="M9470" s="16" t="s">
        <v>1753</v>
      </c>
      <c r="N9470" s="13">
        <v>751</v>
      </c>
    </row>
    <row r="9471" spans="13:14" x14ac:dyDescent="0.2">
      <c r="M9471" s="16" t="s">
        <v>1753</v>
      </c>
      <c r="N9471" s="13">
        <v>636.14</v>
      </c>
    </row>
    <row r="9472" spans="13:14" x14ac:dyDescent="0.2">
      <c r="M9472" s="16" t="s">
        <v>1867</v>
      </c>
      <c r="N9472" s="13">
        <v>772</v>
      </c>
    </row>
    <row r="9473" spans="13:14" x14ac:dyDescent="0.2">
      <c r="M9473" s="16" t="s">
        <v>1753</v>
      </c>
      <c r="N9473" s="13">
        <v>930.02</v>
      </c>
    </row>
    <row r="9474" spans="13:14" x14ac:dyDescent="0.2">
      <c r="M9474" s="16" t="s">
        <v>1753</v>
      </c>
      <c r="N9474" s="13">
        <v>873.34</v>
      </c>
    </row>
    <row r="9475" spans="13:14" x14ac:dyDescent="0.2">
      <c r="M9475" s="16" t="s">
        <v>1755</v>
      </c>
      <c r="N9475" s="13">
        <v>952.53</v>
      </c>
    </row>
    <row r="9476" spans="13:14" x14ac:dyDescent="0.2">
      <c r="M9476" s="16" t="s">
        <v>1754</v>
      </c>
      <c r="N9476" s="13">
        <v>0.24</v>
      </c>
    </row>
    <row r="9477" spans="13:14" x14ac:dyDescent="0.2">
      <c r="M9477" s="16" t="s">
        <v>1750</v>
      </c>
      <c r="N9477" s="13">
        <v>755.64</v>
      </c>
    </row>
    <row r="9478" spans="13:14" x14ac:dyDescent="0.2">
      <c r="M9478" s="16" t="s">
        <v>1754</v>
      </c>
      <c r="N9478" s="13">
        <v>880.88</v>
      </c>
    </row>
    <row r="9479" spans="13:14" x14ac:dyDescent="0.2">
      <c r="M9479" s="16" t="s">
        <v>1754</v>
      </c>
      <c r="N9479" s="13">
        <v>1411.22</v>
      </c>
    </row>
    <row r="9480" spans="13:14" x14ac:dyDescent="0.2">
      <c r="M9480" s="16" t="s">
        <v>1754</v>
      </c>
      <c r="N9480" s="13">
        <v>652.26</v>
      </c>
    </row>
    <row r="9481" spans="13:14" x14ac:dyDescent="0.2">
      <c r="M9481" s="16" t="s">
        <v>1753</v>
      </c>
      <c r="N9481" s="13">
        <v>158.32</v>
      </c>
    </row>
    <row r="9482" spans="13:14" x14ac:dyDescent="0.2">
      <c r="M9482" s="16" t="s">
        <v>1753</v>
      </c>
      <c r="N9482" s="13">
        <v>496.7</v>
      </c>
    </row>
    <row r="9483" spans="13:14" x14ac:dyDescent="0.2">
      <c r="M9483" s="16" t="s">
        <v>1753</v>
      </c>
      <c r="N9483" s="13">
        <v>611.34</v>
      </c>
    </row>
    <row r="9484" spans="13:14" x14ac:dyDescent="0.2">
      <c r="M9484" s="16" t="s">
        <v>1753</v>
      </c>
      <c r="N9484" s="13">
        <v>287.58999999999997</v>
      </c>
    </row>
    <row r="9485" spans="13:14" x14ac:dyDescent="0.2">
      <c r="M9485" s="16" t="s">
        <v>1755</v>
      </c>
      <c r="N9485" s="13">
        <v>1279.4000000000001</v>
      </c>
    </row>
    <row r="9486" spans="13:14" x14ac:dyDescent="0.2">
      <c r="M9486" s="16" t="s">
        <v>1755</v>
      </c>
      <c r="N9486" s="13">
        <v>1144</v>
      </c>
    </row>
    <row r="9487" spans="13:14" x14ac:dyDescent="0.2">
      <c r="M9487" s="16" t="s">
        <v>1755</v>
      </c>
      <c r="N9487" s="13">
        <v>931.6</v>
      </c>
    </row>
    <row r="9488" spans="13:14" x14ac:dyDescent="0.2">
      <c r="M9488" s="16" t="s">
        <v>1753</v>
      </c>
      <c r="N9488" s="13">
        <v>805.63</v>
      </c>
    </row>
    <row r="9489" spans="13:14" x14ac:dyDescent="0.2">
      <c r="M9489" s="16" t="s">
        <v>1750</v>
      </c>
      <c r="N9489" s="13">
        <v>289.19</v>
      </c>
    </row>
    <row r="9490" spans="13:14" x14ac:dyDescent="0.2">
      <c r="M9490" s="16" t="s">
        <v>1815</v>
      </c>
      <c r="N9490" s="13">
        <v>38052.800000000003</v>
      </c>
    </row>
    <row r="9491" spans="13:14" x14ac:dyDescent="0.2">
      <c r="M9491" s="16" t="s">
        <v>1451</v>
      </c>
      <c r="N9491" s="13">
        <v>6900</v>
      </c>
    </row>
    <row r="9492" spans="13:14" x14ac:dyDescent="0.2">
      <c r="M9492" s="16" t="s">
        <v>1455</v>
      </c>
      <c r="N9492" s="13">
        <v>5330.2</v>
      </c>
    </row>
    <row r="9493" spans="13:14" x14ac:dyDescent="0.2">
      <c r="M9493" s="16" t="s">
        <v>1874</v>
      </c>
      <c r="N9493" s="13">
        <v>25187.25</v>
      </c>
    </row>
    <row r="9494" spans="13:14" x14ac:dyDescent="0.2">
      <c r="M9494" s="16" t="s">
        <v>1787</v>
      </c>
      <c r="N9494" s="13">
        <v>40647.69</v>
      </c>
    </row>
    <row r="9495" spans="13:14" x14ac:dyDescent="0.2">
      <c r="M9495" s="16" t="s">
        <v>1753</v>
      </c>
      <c r="N9495" s="13">
        <v>567</v>
      </c>
    </row>
    <row r="9496" spans="13:14" x14ac:dyDescent="0.2">
      <c r="M9496" s="16" t="s">
        <v>1753</v>
      </c>
      <c r="N9496" s="13">
        <v>450.39</v>
      </c>
    </row>
    <row r="9497" spans="13:14" x14ac:dyDescent="0.2">
      <c r="M9497" s="16" t="s">
        <v>1753</v>
      </c>
      <c r="N9497" s="13">
        <v>680.14</v>
      </c>
    </row>
    <row r="9498" spans="13:14" x14ac:dyDescent="0.2">
      <c r="M9498" s="16" t="s">
        <v>1877</v>
      </c>
      <c r="N9498" s="13">
        <v>2500</v>
      </c>
    </row>
    <row r="9499" spans="13:14" x14ac:dyDescent="0.2">
      <c r="M9499" s="16" t="s">
        <v>1826</v>
      </c>
      <c r="N9499" s="13">
        <v>27983.24</v>
      </c>
    </row>
    <row r="9500" spans="13:14" x14ac:dyDescent="0.2">
      <c r="M9500" s="16" t="s">
        <v>1753</v>
      </c>
      <c r="N9500" s="13">
        <v>1250.81</v>
      </c>
    </row>
    <row r="9501" spans="13:14" x14ac:dyDescent="0.2">
      <c r="M9501" s="16" t="s">
        <v>1755</v>
      </c>
      <c r="N9501" s="13">
        <v>969.53</v>
      </c>
    </row>
    <row r="9502" spans="13:14" x14ac:dyDescent="0.2">
      <c r="M9502" s="16" t="s">
        <v>1753</v>
      </c>
      <c r="N9502" s="13">
        <v>723.82</v>
      </c>
    </row>
    <row r="9503" spans="13:14" x14ac:dyDescent="0.2">
      <c r="M9503" s="16" t="s">
        <v>1755</v>
      </c>
      <c r="N9503" s="13">
        <v>827.25</v>
      </c>
    </row>
    <row r="9504" spans="13:14" x14ac:dyDescent="0.2">
      <c r="M9504" s="16" t="s">
        <v>1753</v>
      </c>
      <c r="N9504" s="13">
        <v>1741.5</v>
      </c>
    </row>
    <row r="9505" spans="13:14" x14ac:dyDescent="0.2">
      <c r="M9505" s="16" t="s">
        <v>1753</v>
      </c>
      <c r="N9505" s="13">
        <v>670.22</v>
      </c>
    </row>
    <row r="9506" spans="13:14" x14ac:dyDescent="0.2">
      <c r="M9506" s="16" t="s">
        <v>1862</v>
      </c>
      <c r="N9506" s="13">
        <v>20053</v>
      </c>
    </row>
    <row r="9507" spans="13:14" x14ac:dyDescent="0.2">
      <c r="M9507" s="16" t="s">
        <v>1873</v>
      </c>
      <c r="N9507" s="13">
        <v>8461.2000000000007</v>
      </c>
    </row>
    <row r="9508" spans="13:14" x14ac:dyDescent="0.2">
      <c r="M9508" s="16" t="s">
        <v>1753</v>
      </c>
      <c r="N9508" s="13">
        <v>2485.17</v>
      </c>
    </row>
    <row r="9509" spans="13:14" x14ac:dyDescent="0.2">
      <c r="M9509" s="16" t="s">
        <v>1753</v>
      </c>
      <c r="N9509" s="13">
        <v>1680.9</v>
      </c>
    </row>
    <row r="9510" spans="13:14" x14ac:dyDescent="0.2">
      <c r="M9510" s="16" t="s">
        <v>1868</v>
      </c>
      <c r="N9510" s="13">
        <v>1598.49</v>
      </c>
    </row>
    <row r="9511" spans="13:14" x14ac:dyDescent="0.2">
      <c r="M9511" s="16" t="s">
        <v>1755</v>
      </c>
      <c r="N9511" s="13">
        <v>1134.32</v>
      </c>
    </row>
    <row r="9512" spans="13:14" x14ac:dyDescent="0.2">
      <c r="M9512" s="16" t="s">
        <v>1755</v>
      </c>
      <c r="N9512" s="13">
        <v>851.6</v>
      </c>
    </row>
    <row r="9513" spans="13:14" x14ac:dyDescent="0.2">
      <c r="M9513" s="16" t="s">
        <v>1755</v>
      </c>
      <c r="N9513" s="13">
        <v>606.11</v>
      </c>
    </row>
    <row r="9514" spans="13:14" x14ac:dyDescent="0.2">
      <c r="M9514" s="16" t="s">
        <v>1755</v>
      </c>
      <c r="N9514" s="13">
        <v>3096.73</v>
      </c>
    </row>
    <row r="9515" spans="13:14" x14ac:dyDescent="0.2">
      <c r="M9515" s="16" t="s">
        <v>1755</v>
      </c>
      <c r="N9515" s="13">
        <v>1185.3699999999999</v>
      </c>
    </row>
    <row r="9516" spans="13:14" x14ac:dyDescent="0.2">
      <c r="M9516" s="16" t="s">
        <v>1755</v>
      </c>
      <c r="N9516" s="13">
        <v>1550.26</v>
      </c>
    </row>
    <row r="9517" spans="13:14" x14ac:dyDescent="0.2">
      <c r="M9517" s="16" t="s">
        <v>1755</v>
      </c>
      <c r="N9517" s="13">
        <v>1334.4</v>
      </c>
    </row>
    <row r="9518" spans="13:14" x14ac:dyDescent="0.2">
      <c r="M9518" s="16" t="s">
        <v>1750</v>
      </c>
      <c r="N9518" s="13">
        <v>198.83</v>
      </c>
    </row>
    <row r="9519" spans="13:14" x14ac:dyDescent="0.2">
      <c r="M9519" s="16" t="s">
        <v>1750</v>
      </c>
      <c r="N9519" s="13">
        <v>519.16</v>
      </c>
    </row>
    <row r="9520" spans="13:14" x14ac:dyDescent="0.2">
      <c r="M9520" s="16" t="s">
        <v>1754</v>
      </c>
      <c r="N9520" s="13">
        <v>329.27</v>
      </c>
    </row>
    <row r="9521" spans="13:14" x14ac:dyDescent="0.2">
      <c r="M9521" s="16" t="s">
        <v>1754</v>
      </c>
      <c r="N9521" s="13">
        <v>528.69000000000005</v>
      </c>
    </row>
    <row r="9522" spans="13:14" x14ac:dyDescent="0.2">
      <c r="M9522" s="16" t="s">
        <v>1754</v>
      </c>
      <c r="N9522" s="13">
        <v>2186</v>
      </c>
    </row>
    <row r="9523" spans="13:14" x14ac:dyDescent="0.2">
      <c r="M9523" s="16" t="s">
        <v>1753</v>
      </c>
      <c r="N9523" s="13">
        <v>1295.79</v>
      </c>
    </row>
    <row r="9524" spans="13:14" x14ac:dyDescent="0.2">
      <c r="M9524" s="16" t="s">
        <v>1753</v>
      </c>
      <c r="N9524" s="13">
        <v>785.05</v>
      </c>
    </row>
    <row r="9525" spans="13:14" x14ac:dyDescent="0.2">
      <c r="M9525" s="16" t="s">
        <v>1753</v>
      </c>
      <c r="N9525" s="13">
        <v>1165.68</v>
      </c>
    </row>
    <row r="9526" spans="13:14" x14ac:dyDescent="0.2">
      <c r="M9526" s="16" t="s">
        <v>1753</v>
      </c>
      <c r="N9526" s="13">
        <v>329.36</v>
      </c>
    </row>
    <row r="9527" spans="13:14" x14ac:dyDescent="0.2">
      <c r="M9527" s="16" t="s">
        <v>1754</v>
      </c>
      <c r="N9527" s="13">
        <v>748.46</v>
      </c>
    </row>
    <row r="9528" spans="13:14" x14ac:dyDescent="0.2">
      <c r="M9528" s="16" t="s">
        <v>1754</v>
      </c>
      <c r="N9528" s="13">
        <v>1604.77</v>
      </c>
    </row>
    <row r="9529" spans="13:14" x14ac:dyDescent="0.2">
      <c r="M9529" s="16" t="s">
        <v>1810</v>
      </c>
      <c r="N9529" s="13">
        <v>28499.61</v>
      </c>
    </row>
    <row r="9530" spans="13:14" x14ac:dyDescent="0.2">
      <c r="M9530" s="16" t="s">
        <v>1754</v>
      </c>
      <c r="N9530" s="13">
        <v>1048.23</v>
      </c>
    </row>
    <row r="9531" spans="13:14" x14ac:dyDescent="0.2">
      <c r="M9531" s="16" t="s">
        <v>1855</v>
      </c>
      <c r="N9531" s="13">
        <v>6250</v>
      </c>
    </row>
    <row r="9532" spans="13:14" x14ac:dyDescent="0.2">
      <c r="M9532" s="16" t="s">
        <v>1754</v>
      </c>
      <c r="N9532" s="13">
        <v>1295.98</v>
      </c>
    </row>
    <row r="9533" spans="13:14" x14ac:dyDescent="0.2">
      <c r="M9533" s="16" t="s">
        <v>1754</v>
      </c>
      <c r="N9533" s="13">
        <v>796.5</v>
      </c>
    </row>
    <row r="9534" spans="13:14" x14ac:dyDescent="0.2">
      <c r="M9534" s="16" t="s">
        <v>1754</v>
      </c>
      <c r="N9534" s="13">
        <v>885.79</v>
      </c>
    </row>
    <row r="9535" spans="13:14" x14ac:dyDescent="0.2">
      <c r="M9535" s="16" t="s">
        <v>1754</v>
      </c>
      <c r="N9535" s="13">
        <v>523.41</v>
      </c>
    </row>
    <row r="9536" spans="13:14" x14ac:dyDescent="0.2">
      <c r="M9536" s="16" t="s">
        <v>1755</v>
      </c>
      <c r="N9536" s="13">
        <v>1306.45</v>
      </c>
    </row>
    <row r="9537" spans="13:14" x14ac:dyDescent="0.2">
      <c r="M9537" s="16" t="s">
        <v>1754</v>
      </c>
      <c r="N9537" s="13">
        <v>647.97</v>
      </c>
    </row>
    <row r="9538" spans="13:14" x14ac:dyDescent="0.2">
      <c r="M9538" s="16" t="s">
        <v>1754</v>
      </c>
      <c r="N9538" s="13">
        <v>1308.46</v>
      </c>
    </row>
    <row r="9539" spans="13:14" x14ac:dyDescent="0.2">
      <c r="M9539" s="16" t="s">
        <v>1754</v>
      </c>
      <c r="N9539" s="13">
        <v>1410.96</v>
      </c>
    </row>
    <row r="9540" spans="13:14" x14ac:dyDescent="0.2">
      <c r="M9540" s="16" t="s">
        <v>1753</v>
      </c>
      <c r="N9540" s="13">
        <v>1820.9</v>
      </c>
    </row>
    <row r="9541" spans="13:14" x14ac:dyDescent="0.2">
      <c r="M9541" s="16" t="s">
        <v>1756</v>
      </c>
      <c r="N9541" s="13">
        <v>3750</v>
      </c>
    </row>
    <row r="9542" spans="13:14" x14ac:dyDescent="0.2">
      <c r="M9542" s="16" t="s">
        <v>1785</v>
      </c>
      <c r="N9542" s="13">
        <v>3945.7</v>
      </c>
    </row>
    <row r="9543" spans="13:14" x14ac:dyDescent="0.2">
      <c r="M9543" s="16" t="s">
        <v>1753</v>
      </c>
      <c r="N9543" s="13">
        <v>1016.8</v>
      </c>
    </row>
    <row r="9544" spans="13:14" x14ac:dyDescent="0.2">
      <c r="M9544" s="16" t="s">
        <v>1753</v>
      </c>
      <c r="N9544" s="13">
        <v>2416.5100000000002</v>
      </c>
    </row>
    <row r="9545" spans="13:14" x14ac:dyDescent="0.2">
      <c r="M9545" s="16" t="s">
        <v>1753</v>
      </c>
      <c r="N9545" s="13">
        <v>736.99</v>
      </c>
    </row>
    <row r="9546" spans="13:14" x14ac:dyDescent="0.2">
      <c r="M9546" s="16" t="s">
        <v>1755</v>
      </c>
      <c r="N9546" s="13">
        <v>818.49</v>
      </c>
    </row>
    <row r="9547" spans="13:14" x14ac:dyDescent="0.2">
      <c r="M9547" s="16" t="s">
        <v>1753</v>
      </c>
      <c r="N9547" s="13">
        <v>340.15</v>
      </c>
    </row>
    <row r="9548" spans="13:14" x14ac:dyDescent="0.2">
      <c r="M9548" s="16" t="s">
        <v>1753</v>
      </c>
      <c r="N9548" s="13">
        <v>792.12</v>
      </c>
    </row>
    <row r="9549" spans="13:14" x14ac:dyDescent="0.2">
      <c r="M9549" s="16" t="s">
        <v>1753</v>
      </c>
      <c r="N9549" s="13">
        <v>680</v>
      </c>
    </row>
    <row r="9550" spans="13:14" x14ac:dyDescent="0.2">
      <c r="M9550" s="16" t="s">
        <v>1753</v>
      </c>
      <c r="N9550" s="13">
        <v>1909.76</v>
      </c>
    </row>
    <row r="9551" spans="13:14" x14ac:dyDescent="0.2">
      <c r="M9551" s="16" t="s">
        <v>1755</v>
      </c>
      <c r="N9551" s="13">
        <v>4087.51</v>
      </c>
    </row>
    <row r="9552" spans="13:14" x14ac:dyDescent="0.2">
      <c r="M9552" s="16" t="s">
        <v>1755</v>
      </c>
      <c r="N9552" s="13">
        <v>1151.3499999999999</v>
      </c>
    </row>
    <row r="9553" spans="13:14" x14ac:dyDescent="0.2">
      <c r="M9553" s="16" t="s">
        <v>1755</v>
      </c>
      <c r="N9553" s="13">
        <v>1066.42</v>
      </c>
    </row>
    <row r="9554" spans="13:14" x14ac:dyDescent="0.2">
      <c r="M9554" s="16" t="s">
        <v>1755</v>
      </c>
      <c r="N9554" s="13">
        <v>1125.8800000000001</v>
      </c>
    </row>
    <row r="9555" spans="13:14" x14ac:dyDescent="0.2">
      <c r="M9555" s="16" t="s">
        <v>1758</v>
      </c>
      <c r="N9555" s="13">
        <v>14224.19</v>
      </c>
    </row>
    <row r="9556" spans="13:14" x14ac:dyDescent="0.2">
      <c r="M9556" s="16" t="s">
        <v>1753</v>
      </c>
      <c r="N9556" s="13">
        <v>839.44</v>
      </c>
    </row>
    <row r="9557" spans="13:14" x14ac:dyDescent="0.2">
      <c r="M9557" s="16" t="s">
        <v>1753</v>
      </c>
      <c r="N9557" s="13">
        <v>685</v>
      </c>
    </row>
    <row r="9558" spans="13:14" x14ac:dyDescent="0.2">
      <c r="M9558" s="16" t="s">
        <v>1753</v>
      </c>
      <c r="N9558" s="13">
        <v>1246.73</v>
      </c>
    </row>
    <row r="9559" spans="13:14" x14ac:dyDescent="0.2">
      <c r="M9559" s="16" t="s">
        <v>1753</v>
      </c>
      <c r="N9559" s="13">
        <v>505.31</v>
      </c>
    </row>
    <row r="9560" spans="13:14" x14ac:dyDescent="0.2">
      <c r="M9560" s="16" t="s">
        <v>1753</v>
      </c>
      <c r="N9560" s="13">
        <v>716.83</v>
      </c>
    </row>
    <row r="9561" spans="13:14" x14ac:dyDescent="0.2">
      <c r="M9561" s="16" t="s">
        <v>1755</v>
      </c>
      <c r="N9561" s="13">
        <v>4317.18</v>
      </c>
    </row>
    <row r="9562" spans="13:14" x14ac:dyDescent="0.2">
      <c r="M9562" s="16" t="s">
        <v>1755</v>
      </c>
      <c r="N9562" s="13">
        <v>1170.52</v>
      </c>
    </row>
    <row r="9563" spans="13:14" x14ac:dyDescent="0.2">
      <c r="M9563" s="16" t="s">
        <v>1755</v>
      </c>
      <c r="N9563" s="13">
        <v>976.28</v>
      </c>
    </row>
    <row r="9564" spans="13:14" x14ac:dyDescent="0.2">
      <c r="M9564" s="16" t="s">
        <v>1755</v>
      </c>
      <c r="N9564" s="13">
        <v>1002</v>
      </c>
    </row>
    <row r="9565" spans="13:14" x14ac:dyDescent="0.2">
      <c r="M9565" s="16" t="s">
        <v>1842</v>
      </c>
      <c r="N9565" s="13">
        <v>3768.61</v>
      </c>
    </row>
    <row r="9566" spans="13:14" x14ac:dyDescent="0.2">
      <c r="M9566" s="16" t="s">
        <v>1765</v>
      </c>
      <c r="N9566" s="13">
        <v>2500</v>
      </c>
    </row>
    <row r="9567" spans="13:14" x14ac:dyDescent="0.2">
      <c r="M9567" s="16" t="s">
        <v>1820</v>
      </c>
      <c r="N9567" s="13">
        <v>1400</v>
      </c>
    </row>
    <row r="9568" spans="13:14" x14ac:dyDescent="0.2">
      <c r="M9568" s="16" t="s">
        <v>1820</v>
      </c>
      <c r="N9568" s="13">
        <v>472.73</v>
      </c>
    </row>
    <row r="9569" spans="13:14" x14ac:dyDescent="0.2">
      <c r="M9569" s="16" t="s">
        <v>1753</v>
      </c>
      <c r="N9569" s="13">
        <v>9161.43</v>
      </c>
    </row>
    <row r="9570" spans="13:14" x14ac:dyDescent="0.2">
      <c r="M9570" s="16" t="s">
        <v>1755</v>
      </c>
      <c r="N9570" s="13">
        <v>1243.75</v>
      </c>
    </row>
    <row r="9571" spans="13:14" x14ac:dyDescent="0.2">
      <c r="M9571" s="16" t="s">
        <v>1755</v>
      </c>
      <c r="N9571" s="13">
        <v>1435</v>
      </c>
    </row>
    <row r="9572" spans="13:14" x14ac:dyDescent="0.2">
      <c r="M9572" s="16" t="s">
        <v>1755</v>
      </c>
      <c r="N9572" s="13">
        <v>1195</v>
      </c>
    </row>
    <row r="9573" spans="13:14" x14ac:dyDescent="0.2">
      <c r="M9573" s="16" t="s">
        <v>1753</v>
      </c>
      <c r="N9573" s="13">
        <v>1013.57</v>
      </c>
    </row>
    <row r="9574" spans="13:14" x14ac:dyDescent="0.2">
      <c r="M9574" s="16" t="s">
        <v>1755</v>
      </c>
      <c r="N9574" s="13">
        <v>783.33</v>
      </c>
    </row>
    <row r="9575" spans="13:14" x14ac:dyDescent="0.2">
      <c r="M9575" s="16" t="s">
        <v>1755</v>
      </c>
      <c r="N9575" s="13">
        <v>931.34</v>
      </c>
    </row>
    <row r="9576" spans="13:14" x14ac:dyDescent="0.2">
      <c r="M9576" s="16" t="s">
        <v>1755</v>
      </c>
      <c r="N9576" s="13">
        <v>2563.96</v>
      </c>
    </row>
    <row r="9577" spans="13:14" x14ac:dyDescent="0.2">
      <c r="M9577" s="16" t="s">
        <v>1755</v>
      </c>
      <c r="N9577" s="13">
        <v>767.73</v>
      </c>
    </row>
    <row r="9578" spans="13:14" x14ac:dyDescent="0.2">
      <c r="M9578" s="16" t="s">
        <v>1755</v>
      </c>
      <c r="N9578" s="13">
        <v>1325</v>
      </c>
    </row>
    <row r="9579" spans="13:14" x14ac:dyDescent="0.2">
      <c r="M9579" s="16" t="s">
        <v>1755</v>
      </c>
      <c r="N9579" s="13">
        <v>893.64</v>
      </c>
    </row>
    <row r="9580" spans="13:14" x14ac:dyDescent="0.2">
      <c r="M9580" s="16" t="s">
        <v>1755</v>
      </c>
      <c r="N9580" s="13">
        <v>876.03</v>
      </c>
    </row>
    <row r="9581" spans="13:14" x14ac:dyDescent="0.2">
      <c r="M9581" s="16" t="s">
        <v>1755</v>
      </c>
      <c r="N9581" s="13">
        <v>811.16</v>
      </c>
    </row>
    <row r="9582" spans="13:14" x14ac:dyDescent="0.2">
      <c r="M9582" s="16" t="s">
        <v>1754</v>
      </c>
      <c r="N9582" s="13">
        <v>1127.5999999999999</v>
      </c>
    </row>
    <row r="9583" spans="13:14" x14ac:dyDescent="0.2">
      <c r="M9583" s="16" t="s">
        <v>1754</v>
      </c>
      <c r="N9583" s="13">
        <v>656.91</v>
      </c>
    </row>
    <row r="9584" spans="13:14" x14ac:dyDescent="0.2">
      <c r="M9584" s="16" t="s">
        <v>1750</v>
      </c>
      <c r="N9584" s="13">
        <v>474.27</v>
      </c>
    </row>
    <row r="9585" spans="13:14" x14ac:dyDescent="0.2">
      <c r="M9585" s="16" t="s">
        <v>1750</v>
      </c>
      <c r="N9585" s="13">
        <v>80.260000000000005</v>
      </c>
    </row>
    <row r="9586" spans="13:14" x14ac:dyDescent="0.2">
      <c r="M9586" s="16" t="s">
        <v>1750</v>
      </c>
      <c r="N9586" s="13">
        <v>174.97</v>
      </c>
    </row>
    <row r="9587" spans="13:14" x14ac:dyDescent="0.2">
      <c r="M9587" s="16" t="s">
        <v>1754</v>
      </c>
      <c r="N9587" s="13">
        <v>536.36</v>
      </c>
    </row>
    <row r="9588" spans="13:14" x14ac:dyDescent="0.2">
      <c r="M9588" s="16" t="s">
        <v>1754</v>
      </c>
      <c r="N9588" s="13">
        <v>711</v>
      </c>
    </row>
    <row r="9589" spans="13:14" x14ac:dyDescent="0.2">
      <c r="M9589" s="16" t="s">
        <v>1753</v>
      </c>
      <c r="N9589" s="13">
        <v>1379.34</v>
      </c>
    </row>
    <row r="9590" spans="13:14" x14ac:dyDescent="0.2">
      <c r="M9590" s="16" t="s">
        <v>1755</v>
      </c>
      <c r="N9590" s="13">
        <v>2530.12</v>
      </c>
    </row>
    <row r="9591" spans="13:14" x14ac:dyDescent="0.2">
      <c r="M9591" s="16" t="s">
        <v>1755</v>
      </c>
      <c r="N9591" s="13">
        <v>1603.69</v>
      </c>
    </row>
    <row r="9592" spans="13:14" x14ac:dyDescent="0.2">
      <c r="M9592" s="16" t="s">
        <v>1755</v>
      </c>
      <c r="N9592" s="13">
        <v>411.24</v>
      </c>
    </row>
    <row r="9593" spans="13:14" x14ac:dyDescent="0.2">
      <c r="M9593" s="16" t="s">
        <v>1754</v>
      </c>
      <c r="N9593" s="13">
        <v>605.66</v>
      </c>
    </row>
    <row r="9594" spans="13:14" x14ac:dyDescent="0.2">
      <c r="M9594" s="16" t="s">
        <v>1763</v>
      </c>
      <c r="N9594" s="13">
        <v>1000</v>
      </c>
    </row>
    <row r="9595" spans="13:14" x14ac:dyDescent="0.2">
      <c r="M9595" s="16" t="s">
        <v>1753</v>
      </c>
      <c r="N9595" s="13">
        <v>835</v>
      </c>
    </row>
    <row r="9596" spans="13:14" x14ac:dyDescent="0.2">
      <c r="M9596" s="16" t="s">
        <v>1753</v>
      </c>
      <c r="N9596" s="13">
        <v>179.84</v>
      </c>
    </row>
    <row r="9597" spans="13:14" x14ac:dyDescent="0.2">
      <c r="M9597" s="16" t="s">
        <v>1753</v>
      </c>
      <c r="N9597" s="13">
        <v>1133</v>
      </c>
    </row>
    <row r="9598" spans="13:14" x14ac:dyDescent="0.2">
      <c r="M9598" s="16" t="s">
        <v>1753</v>
      </c>
      <c r="N9598" s="13">
        <v>1010.03</v>
      </c>
    </row>
    <row r="9599" spans="13:14" x14ac:dyDescent="0.2">
      <c r="M9599" s="16" t="s">
        <v>1754</v>
      </c>
      <c r="N9599" s="13">
        <v>821.93</v>
      </c>
    </row>
    <row r="9600" spans="13:14" x14ac:dyDescent="0.2">
      <c r="M9600" s="16" t="s">
        <v>1754</v>
      </c>
      <c r="N9600" s="13">
        <v>993.42</v>
      </c>
    </row>
    <row r="9601" spans="13:14" x14ac:dyDescent="0.2">
      <c r="M9601" s="16" t="s">
        <v>1754</v>
      </c>
      <c r="N9601" s="13">
        <v>263.73</v>
      </c>
    </row>
    <row r="9602" spans="13:14" x14ac:dyDescent="0.2">
      <c r="M9602" s="16" t="s">
        <v>1753</v>
      </c>
      <c r="N9602" s="13">
        <v>1188.23</v>
      </c>
    </row>
    <row r="9603" spans="13:14" x14ac:dyDescent="0.2">
      <c r="M9603" s="16" t="s">
        <v>1753</v>
      </c>
      <c r="N9603" s="13">
        <v>695.53</v>
      </c>
    </row>
    <row r="9604" spans="13:14" x14ac:dyDescent="0.2">
      <c r="M9604" s="16" t="s">
        <v>1753</v>
      </c>
      <c r="N9604" s="13">
        <v>1587.61</v>
      </c>
    </row>
    <row r="9605" spans="13:14" x14ac:dyDescent="0.2">
      <c r="M9605" s="16" t="s">
        <v>1751</v>
      </c>
      <c r="N9605" s="13">
        <v>1008.48</v>
      </c>
    </row>
    <row r="9606" spans="13:14" x14ac:dyDescent="0.2">
      <c r="M9606" s="16" t="s">
        <v>1766</v>
      </c>
      <c r="N9606" s="13">
        <v>6250</v>
      </c>
    </row>
    <row r="9607" spans="13:14" x14ac:dyDescent="0.2">
      <c r="M9607" s="16" t="s">
        <v>1754</v>
      </c>
      <c r="N9607" s="13">
        <v>891.02</v>
      </c>
    </row>
    <row r="9608" spans="13:14" x14ac:dyDescent="0.2">
      <c r="M9608" s="16" t="s">
        <v>1754</v>
      </c>
      <c r="N9608" s="13">
        <v>720.74</v>
      </c>
    </row>
    <row r="9609" spans="13:14" x14ac:dyDescent="0.2">
      <c r="M9609" s="16" t="s">
        <v>1818</v>
      </c>
      <c r="N9609" s="13">
        <v>4152</v>
      </c>
    </row>
    <row r="9610" spans="13:14" x14ac:dyDescent="0.2">
      <c r="M9610" s="16" t="s">
        <v>1755</v>
      </c>
      <c r="N9610" s="13">
        <v>1023.09</v>
      </c>
    </row>
    <row r="9611" spans="13:14" x14ac:dyDescent="0.2">
      <c r="M9611" s="16" t="s">
        <v>1755</v>
      </c>
      <c r="N9611" s="13">
        <v>1127.23</v>
      </c>
    </row>
    <row r="9612" spans="13:14" x14ac:dyDescent="0.2">
      <c r="M9612" s="16" t="s">
        <v>1753</v>
      </c>
      <c r="N9612" s="13">
        <v>794.95</v>
      </c>
    </row>
    <row r="9613" spans="13:14" x14ac:dyDescent="0.2">
      <c r="M9613" s="16" t="s">
        <v>1753</v>
      </c>
      <c r="N9613" s="13">
        <v>802.28</v>
      </c>
    </row>
    <row r="9614" spans="13:14" x14ac:dyDescent="0.2">
      <c r="M9614" s="16" t="s">
        <v>1753</v>
      </c>
      <c r="N9614" s="13">
        <v>1093.49</v>
      </c>
    </row>
    <row r="9615" spans="13:14" x14ac:dyDescent="0.2">
      <c r="M9615" s="16" t="s">
        <v>1753</v>
      </c>
      <c r="N9615" s="13">
        <v>4130.71</v>
      </c>
    </row>
    <row r="9616" spans="13:14" x14ac:dyDescent="0.2">
      <c r="M9616" s="16" t="s">
        <v>1755</v>
      </c>
      <c r="N9616" s="13">
        <v>1281.52</v>
      </c>
    </row>
    <row r="9617" spans="13:14" x14ac:dyDescent="0.2">
      <c r="M9617" s="16" t="s">
        <v>1755</v>
      </c>
      <c r="N9617" s="13">
        <v>1286.01</v>
      </c>
    </row>
    <row r="9618" spans="13:14" x14ac:dyDescent="0.2">
      <c r="M9618" s="16" t="s">
        <v>1754</v>
      </c>
      <c r="N9618" s="13">
        <v>1697.73</v>
      </c>
    </row>
    <row r="9619" spans="13:14" x14ac:dyDescent="0.2">
      <c r="M9619" s="16" t="s">
        <v>1754</v>
      </c>
      <c r="N9619" s="13">
        <v>382.59</v>
      </c>
    </row>
    <row r="9620" spans="13:14" x14ac:dyDescent="0.2">
      <c r="M9620" s="16" t="s">
        <v>1866</v>
      </c>
      <c r="N9620" s="13">
        <v>26286.87</v>
      </c>
    </row>
    <row r="9621" spans="13:14" x14ac:dyDescent="0.2">
      <c r="M9621" s="16" t="s">
        <v>1754</v>
      </c>
      <c r="N9621" s="13">
        <v>866.64</v>
      </c>
    </row>
    <row r="9622" spans="13:14" x14ac:dyDescent="0.2">
      <c r="M9622" s="16" t="s">
        <v>1876</v>
      </c>
      <c r="N9622" s="13">
        <v>17708.580000000002</v>
      </c>
    </row>
    <row r="9623" spans="13:14" x14ac:dyDescent="0.2">
      <c r="M9623" s="16" t="s">
        <v>1835</v>
      </c>
      <c r="N9623" s="13">
        <v>716</v>
      </c>
    </row>
    <row r="9624" spans="13:14" x14ac:dyDescent="0.2">
      <c r="M9624" s="16" t="s">
        <v>1755</v>
      </c>
      <c r="N9624" s="13">
        <v>2621.4</v>
      </c>
    </row>
    <row r="9625" spans="13:14" x14ac:dyDescent="0.2">
      <c r="M9625" s="16" t="s">
        <v>1754</v>
      </c>
      <c r="N9625" s="13">
        <v>1001.86</v>
      </c>
    </row>
    <row r="9626" spans="13:14" x14ac:dyDescent="0.2">
      <c r="M9626" s="16" t="s">
        <v>1754</v>
      </c>
      <c r="N9626" s="13">
        <v>909.46</v>
      </c>
    </row>
    <row r="9627" spans="13:14" x14ac:dyDescent="0.2">
      <c r="M9627" s="16" t="s">
        <v>1755</v>
      </c>
      <c r="N9627" s="13">
        <v>1368.41</v>
      </c>
    </row>
    <row r="9628" spans="13:14" x14ac:dyDescent="0.2">
      <c r="M9628" s="16" t="s">
        <v>1754</v>
      </c>
      <c r="N9628" s="13">
        <v>1101.83</v>
      </c>
    </row>
    <row r="9629" spans="13:14" x14ac:dyDescent="0.2">
      <c r="M9629" s="16" t="s">
        <v>1754</v>
      </c>
      <c r="N9629" s="13">
        <v>452.2</v>
      </c>
    </row>
    <row r="9630" spans="13:14" x14ac:dyDescent="0.2">
      <c r="M9630" s="16" t="s">
        <v>1754</v>
      </c>
      <c r="N9630" s="13">
        <v>397.08</v>
      </c>
    </row>
    <row r="9631" spans="13:14" x14ac:dyDescent="0.2">
      <c r="M9631" s="16" t="s">
        <v>1754</v>
      </c>
      <c r="N9631" s="13">
        <v>393.29</v>
      </c>
    </row>
    <row r="9632" spans="13:14" x14ac:dyDescent="0.2">
      <c r="M9632" s="16" t="s">
        <v>1754</v>
      </c>
      <c r="N9632" s="13">
        <v>825.17</v>
      </c>
    </row>
    <row r="9633" spans="13:14" x14ac:dyDescent="0.2">
      <c r="M9633" s="16" t="s">
        <v>1750</v>
      </c>
      <c r="N9633" s="13">
        <v>3690.02</v>
      </c>
    </row>
    <row r="9634" spans="13:14" x14ac:dyDescent="0.2">
      <c r="M9634" s="16" t="s">
        <v>1776</v>
      </c>
      <c r="N9634" s="13">
        <v>2126.6999999999998</v>
      </c>
    </row>
    <row r="9635" spans="13:14" x14ac:dyDescent="0.2">
      <c r="M9635" s="16" t="s">
        <v>1754</v>
      </c>
      <c r="N9635" s="13">
        <v>550</v>
      </c>
    </row>
    <row r="9636" spans="13:14" x14ac:dyDescent="0.2">
      <c r="M9636" s="16" t="s">
        <v>1754</v>
      </c>
      <c r="N9636" s="13">
        <v>1616.66</v>
      </c>
    </row>
    <row r="9637" spans="13:14" x14ac:dyDescent="0.2">
      <c r="M9637" s="16" t="s">
        <v>1754</v>
      </c>
      <c r="N9637" s="13">
        <v>782.49</v>
      </c>
    </row>
    <row r="9638" spans="13:14" x14ac:dyDescent="0.2">
      <c r="M9638" s="16" t="s">
        <v>1754</v>
      </c>
      <c r="N9638" s="13">
        <v>376.54</v>
      </c>
    </row>
    <row r="9639" spans="13:14" x14ac:dyDescent="0.2">
      <c r="M9639" s="16" t="s">
        <v>1754</v>
      </c>
      <c r="N9639" s="13">
        <v>951.14</v>
      </c>
    </row>
    <row r="9640" spans="13:14" x14ac:dyDescent="0.2">
      <c r="M9640" s="16" t="s">
        <v>1754</v>
      </c>
      <c r="N9640" s="13">
        <v>1199.8800000000001</v>
      </c>
    </row>
    <row r="9641" spans="13:14" x14ac:dyDescent="0.2">
      <c r="M9641" s="16" t="s">
        <v>1755</v>
      </c>
      <c r="N9641" s="13">
        <v>486.3</v>
      </c>
    </row>
    <row r="9642" spans="13:14" x14ac:dyDescent="0.2">
      <c r="M9642" s="16" t="s">
        <v>1854</v>
      </c>
      <c r="N9642" s="13">
        <v>12917.56</v>
      </c>
    </row>
    <row r="9643" spans="13:14" x14ac:dyDescent="0.2">
      <c r="M9643" s="16" t="s">
        <v>1842</v>
      </c>
      <c r="N9643" s="13">
        <v>3000</v>
      </c>
    </row>
    <row r="9644" spans="13:14" x14ac:dyDescent="0.2">
      <c r="M9644" s="16" t="s">
        <v>1753</v>
      </c>
      <c r="N9644" s="13">
        <v>1109.29</v>
      </c>
    </row>
    <row r="9645" spans="13:14" x14ac:dyDescent="0.2">
      <c r="M9645" s="16" t="s">
        <v>1755</v>
      </c>
      <c r="N9645" s="13">
        <v>1161.5899999999999</v>
      </c>
    </row>
    <row r="9646" spans="13:14" x14ac:dyDescent="0.2">
      <c r="M9646" s="16" t="s">
        <v>1753</v>
      </c>
      <c r="N9646" s="13">
        <v>968.64</v>
      </c>
    </row>
    <row r="9647" spans="13:14" x14ac:dyDescent="0.2">
      <c r="M9647" s="16" t="s">
        <v>1753</v>
      </c>
      <c r="N9647" s="13">
        <v>2905.92</v>
      </c>
    </row>
    <row r="9648" spans="13:14" x14ac:dyDescent="0.2">
      <c r="M9648" s="16" t="s">
        <v>1753</v>
      </c>
      <c r="N9648" s="13">
        <v>617.79999999999995</v>
      </c>
    </row>
    <row r="9649" spans="13:14" x14ac:dyDescent="0.2">
      <c r="M9649" s="16" t="s">
        <v>1753</v>
      </c>
      <c r="N9649" s="13">
        <v>701.56</v>
      </c>
    </row>
    <row r="9650" spans="13:14" x14ac:dyDescent="0.2">
      <c r="M9650" s="16" t="s">
        <v>1753</v>
      </c>
      <c r="N9650" s="13">
        <v>1209.83</v>
      </c>
    </row>
    <row r="9651" spans="13:14" x14ac:dyDescent="0.2">
      <c r="M9651" s="16" t="s">
        <v>1755</v>
      </c>
      <c r="N9651" s="13">
        <v>919.47</v>
      </c>
    </row>
    <row r="9652" spans="13:14" x14ac:dyDescent="0.2">
      <c r="M9652" s="16" t="s">
        <v>1755</v>
      </c>
      <c r="N9652" s="13">
        <v>852.89</v>
      </c>
    </row>
    <row r="9653" spans="13:14" x14ac:dyDescent="0.2">
      <c r="M9653" s="16" t="s">
        <v>1753</v>
      </c>
      <c r="N9653" s="13">
        <v>814.08</v>
      </c>
    </row>
    <row r="9654" spans="13:14" x14ac:dyDescent="0.2">
      <c r="M9654" s="16" t="s">
        <v>1753</v>
      </c>
      <c r="N9654" s="13">
        <v>308.19</v>
      </c>
    </row>
    <row r="9655" spans="13:14" x14ac:dyDescent="0.2">
      <c r="M9655" s="16" t="s">
        <v>1753</v>
      </c>
      <c r="N9655" s="13">
        <v>829.35</v>
      </c>
    </row>
    <row r="9656" spans="13:14" x14ac:dyDescent="0.2">
      <c r="M9656" s="16" t="s">
        <v>1755</v>
      </c>
      <c r="N9656" s="13">
        <v>1366.3</v>
      </c>
    </row>
    <row r="9657" spans="13:14" x14ac:dyDescent="0.2">
      <c r="M9657" s="16" t="s">
        <v>1755</v>
      </c>
      <c r="N9657" s="13">
        <v>1337.12</v>
      </c>
    </row>
    <row r="9658" spans="13:14" x14ac:dyDescent="0.2">
      <c r="M9658" s="16" t="s">
        <v>1754</v>
      </c>
      <c r="N9658" s="13">
        <v>821.93</v>
      </c>
    </row>
    <row r="9659" spans="13:14" x14ac:dyDescent="0.2">
      <c r="M9659" s="16" t="s">
        <v>1754</v>
      </c>
      <c r="N9659" s="13">
        <v>218.95</v>
      </c>
    </row>
    <row r="9660" spans="13:14" x14ac:dyDescent="0.2">
      <c r="M9660" s="16" t="s">
        <v>1755</v>
      </c>
      <c r="N9660" s="13">
        <v>958.59</v>
      </c>
    </row>
    <row r="9661" spans="13:14" x14ac:dyDescent="0.2">
      <c r="M9661" s="16" t="s">
        <v>1754</v>
      </c>
      <c r="N9661" s="13">
        <v>677.2</v>
      </c>
    </row>
    <row r="9662" spans="13:14" x14ac:dyDescent="0.2">
      <c r="M9662" s="16" t="s">
        <v>1755</v>
      </c>
      <c r="N9662" s="13">
        <v>1322.36</v>
      </c>
    </row>
    <row r="9663" spans="13:14" x14ac:dyDescent="0.2">
      <c r="M9663" s="16" t="s">
        <v>1754</v>
      </c>
      <c r="N9663" s="13">
        <v>637.03</v>
      </c>
    </row>
    <row r="9664" spans="13:14" x14ac:dyDescent="0.2">
      <c r="M9664" s="16" t="s">
        <v>1755</v>
      </c>
      <c r="N9664" s="13">
        <v>1072.4000000000001</v>
      </c>
    </row>
    <row r="9665" spans="13:14" x14ac:dyDescent="0.2">
      <c r="M9665" s="16" t="s">
        <v>1754</v>
      </c>
      <c r="N9665" s="13">
        <v>728.81</v>
      </c>
    </row>
    <row r="9666" spans="13:14" x14ac:dyDescent="0.2">
      <c r="M9666" s="16" t="s">
        <v>1755</v>
      </c>
      <c r="N9666" s="13">
        <v>1001.92</v>
      </c>
    </row>
    <row r="9667" spans="13:14" x14ac:dyDescent="0.2">
      <c r="M9667" s="16" t="s">
        <v>1754</v>
      </c>
      <c r="N9667" s="13">
        <v>796.64</v>
      </c>
    </row>
    <row r="9668" spans="13:14" x14ac:dyDescent="0.2">
      <c r="M9668" s="16" t="s">
        <v>1755</v>
      </c>
      <c r="N9668" s="13">
        <v>621.45000000000005</v>
      </c>
    </row>
    <row r="9669" spans="13:14" x14ac:dyDescent="0.2">
      <c r="M9669" s="16" t="s">
        <v>1755</v>
      </c>
      <c r="N9669" s="13">
        <v>999.27</v>
      </c>
    </row>
    <row r="9670" spans="13:14" x14ac:dyDescent="0.2">
      <c r="M9670" s="16" t="s">
        <v>1755</v>
      </c>
      <c r="N9670" s="13">
        <v>1241.94</v>
      </c>
    </row>
    <row r="9671" spans="13:14" x14ac:dyDescent="0.2">
      <c r="M9671" s="16" t="s">
        <v>1837</v>
      </c>
      <c r="N9671" s="13">
        <v>23.48</v>
      </c>
    </row>
    <row r="9672" spans="13:14" x14ac:dyDescent="0.2">
      <c r="M9672" s="16" t="s">
        <v>1754</v>
      </c>
      <c r="N9672" s="13">
        <v>834</v>
      </c>
    </row>
    <row r="9673" spans="13:14" x14ac:dyDescent="0.2">
      <c r="M9673" s="16" t="s">
        <v>1844</v>
      </c>
      <c r="N9673" s="13">
        <v>8500</v>
      </c>
    </row>
    <row r="9674" spans="13:14" x14ac:dyDescent="0.2">
      <c r="M9674" s="16" t="s">
        <v>1753</v>
      </c>
      <c r="N9674" s="13">
        <v>659.18</v>
      </c>
    </row>
    <row r="9675" spans="13:14" x14ac:dyDescent="0.2">
      <c r="M9675" s="16" t="s">
        <v>1753</v>
      </c>
      <c r="N9675" s="13">
        <v>1069.1500000000001</v>
      </c>
    </row>
    <row r="9676" spans="13:14" x14ac:dyDescent="0.2">
      <c r="M9676" s="16" t="s">
        <v>1753</v>
      </c>
      <c r="N9676" s="13">
        <v>1084.5</v>
      </c>
    </row>
    <row r="9677" spans="13:14" x14ac:dyDescent="0.2">
      <c r="M9677" s="16" t="s">
        <v>1753</v>
      </c>
      <c r="N9677" s="13">
        <v>522.55999999999995</v>
      </c>
    </row>
    <row r="9678" spans="13:14" x14ac:dyDescent="0.2">
      <c r="M9678" s="16" t="s">
        <v>1753</v>
      </c>
      <c r="N9678" s="13">
        <v>414.22</v>
      </c>
    </row>
    <row r="9679" spans="13:14" x14ac:dyDescent="0.2">
      <c r="M9679" s="16" t="s">
        <v>1865</v>
      </c>
      <c r="N9679" s="13">
        <v>40516</v>
      </c>
    </row>
    <row r="9680" spans="13:14" x14ac:dyDescent="0.2">
      <c r="M9680" s="16" t="s">
        <v>1754</v>
      </c>
      <c r="N9680" s="13">
        <v>324.39</v>
      </c>
    </row>
    <row r="9681" spans="13:14" x14ac:dyDescent="0.2">
      <c r="M9681" s="16" t="s">
        <v>1754</v>
      </c>
      <c r="N9681" s="13">
        <v>618.4</v>
      </c>
    </row>
    <row r="9682" spans="13:14" x14ac:dyDescent="0.2">
      <c r="M9682" s="16" t="s">
        <v>1754</v>
      </c>
      <c r="N9682" s="13">
        <v>161.19999999999999</v>
      </c>
    </row>
    <row r="9683" spans="13:14" x14ac:dyDescent="0.2">
      <c r="M9683" s="16" t="s">
        <v>1750</v>
      </c>
      <c r="N9683" s="13">
        <v>209.9</v>
      </c>
    </row>
    <row r="9684" spans="13:14" x14ac:dyDescent="0.2">
      <c r="M9684" s="16" t="s">
        <v>1753</v>
      </c>
      <c r="N9684" s="13">
        <v>398.11</v>
      </c>
    </row>
    <row r="9685" spans="13:14" x14ac:dyDescent="0.2">
      <c r="M9685" s="16" t="s">
        <v>1755</v>
      </c>
      <c r="N9685" s="13">
        <v>3196.45</v>
      </c>
    </row>
    <row r="9686" spans="13:14" x14ac:dyDescent="0.2">
      <c r="M9686" s="16" t="s">
        <v>1755</v>
      </c>
      <c r="N9686" s="13">
        <v>1015.64</v>
      </c>
    </row>
    <row r="9687" spans="13:14" x14ac:dyDescent="0.2">
      <c r="M9687" s="16" t="s">
        <v>1755</v>
      </c>
      <c r="N9687" s="13">
        <v>1208.68</v>
      </c>
    </row>
    <row r="9688" spans="13:14" x14ac:dyDescent="0.2">
      <c r="M9688" s="16" t="s">
        <v>1754</v>
      </c>
      <c r="N9688" s="13">
        <v>598.42999999999995</v>
      </c>
    </row>
    <row r="9689" spans="13:14" x14ac:dyDescent="0.2">
      <c r="M9689" s="16" t="s">
        <v>1774</v>
      </c>
      <c r="N9689" s="13">
        <v>1336.31</v>
      </c>
    </row>
    <row r="9690" spans="13:14" x14ac:dyDescent="0.2">
      <c r="M9690" s="16" t="s">
        <v>1754</v>
      </c>
      <c r="N9690" s="13">
        <v>1077</v>
      </c>
    </row>
    <row r="9691" spans="13:14" x14ac:dyDescent="0.2">
      <c r="M9691" s="16" t="s">
        <v>1754</v>
      </c>
      <c r="N9691" s="13">
        <v>530.57000000000005</v>
      </c>
    </row>
    <row r="9692" spans="13:14" x14ac:dyDescent="0.2">
      <c r="M9692" s="16" t="s">
        <v>1755</v>
      </c>
      <c r="N9692" s="13">
        <v>975.4</v>
      </c>
    </row>
    <row r="9693" spans="13:14" x14ac:dyDescent="0.2">
      <c r="M9693" s="16" t="s">
        <v>1755</v>
      </c>
      <c r="N9693" s="13">
        <v>824.58</v>
      </c>
    </row>
    <row r="9694" spans="13:14" x14ac:dyDescent="0.2">
      <c r="M9694" s="16" t="s">
        <v>1755</v>
      </c>
      <c r="N9694" s="13">
        <v>1157.22</v>
      </c>
    </row>
    <row r="9695" spans="13:14" x14ac:dyDescent="0.2">
      <c r="M9695" s="16" t="s">
        <v>1754</v>
      </c>
      <c r="N9695" s="13">
        <v>1006.91</v>
      </c>
    </row>
    <row r="9696" spans="13:14" x14ac:dyDescent="0.2">
      <c r="M9696" s="16" t="s">
        <v>1754</v>
      </c>
      <c r="N9696" s="13">
        <v>963.58</v>
      </c>
    </row>
    <row r="9697" spans="13:14" x14ac:dyDescent="0.2">
      <c r="M9697" s="16" t="s">
        <v>1754</v>
      </c>
      <c r="N9697" s="13">
        <v>1139.4000000000001</v>
      </c>
    </row>
    <row r="9698" spans="13:14" x14ac:dyDescent="0.2">
      <c r="M9698" s="16" t="s">
        <v>1753</v>
      </c>
      <c r="N9698" s="13">
        <v>679.2</v>
      </c>
    </row>
    <row r="9699" spans="13:14" x14ac:dyDescent="0.2">
      <c r="M9699" s="16" t="s">
        <v>1753</v>
      </c>
      <c r="N9699" s="13">
        <v>1105.6500000000001</v>
      </c>
    </row>
    <row r="9700" spans="13:14" x14ac:dyDescent="0.2">
      <c r="M9700" s="16" t="s">
        <v>1753</v>
      </c>
      <c r="N9700" s="13">
        <v>1423.79</v>
      </c>
    </row>
    <row r="9701" spans="13:14" x14ac:dyDescent="0.2">
      <c r="M9701" s="16" t="s">
        <v>1755</v>
      </c>
      <c r="N9701" s="13">
        <v>196.67</v>
      </c>
    </row>
    <row r="9702" spans="13:14" x14ac:dyDescent="0.2">
      <c r="M9702" s="16" t="s">
        <v>1755</v>
      </c>
      <c r="N9702" s="13">
        <v>326.69</v>
      </c>
    </row>
    <row r="9703" spans="13:14" x14ac:dyDescent="0.2">
      <c r="M9703" s="16" t="s">
        <v>1755</v>
      </c>
      <c r="N9703" s="13">
        <v>3368.62</v>
      </c>
    </row>
    <row r="9704" spans="13:14" x14ac:dyDescent="0.2">
      <c r="M9704" s="16" t="s">
        <v>1750</v>
      </c>
      <c r="N9704" s="13">
        <v>321.68</v>
      </c>
    </row>
    <row r="9705" spans="13:14" x14ac:dyDescent="0.2">
      <c r="M9705" s="16" t="s">
        <v>1754</v>
      </c>
      <c r="N9705" s="13">
        <v>883.76</v>
      </c>
    </row>
    <row r="9706" spans="13:14" x14ac:dyDescent="0.2">
      <c r="M9706" s="16" t="s">
        <v>1789</v>
      </c>
      <c r="N9706" s="13">
        <v>1750</v>
      </c>
    </row>
    <row r="9707" spans="13:14" x14ac:dyDescent="0.2">
      <c r="M9707" s="16" t="s">
        <v>1754</v>
      </c>
      <c r="N9707" s="13">
        <v>592.57000000000005</v>
      </c>
    </row>
    <row r="9708" spans="13:14" x14ac:dyDescent="0.2">
      <c r="M9708" s="16" t="s">
        <v>1753</v>
      </c>
      <c r="N9708" s="13">
        <v>214.9</v>
      </c>
    </row>
    <row r="9709" spans="13:14" x14ac:dyDescent="0.2">
      <c r="M9709" s="16" t="s">
        <v>1753</v>
      </c>
      <c r="N9709" s="13">
        <v>741.86</v>
      </c>
    </row>
    <row r="9710" spans="13:14" x14ac:dyDescent="0.2">
      <c r="M9710" s="16" t="s">
        <v>1755</v>
      </c>
      <c r="N9710" s="13">
        <v>697.43</v>
      </c>
    </row>
    <row r="9711" spans="13:14" x14ac:dyDescent="0.2">
      <c r="M9711" s="16" t="s">
        <v>1755</v>
      </c>
      <c r="N9711" s="13">
        <v>1355.43</v>
      </c>
    </row>
    <row r="9712" spans="13:14" x14ac:dyDescent="0.2">
      <c r="M9712" s="16" t="s">
        <v>1846</v>
      </c>
      <c r="N9712" s="13">
        <v>6000</v>
      </c>
    </row>
    <row r="9713" spans="13:14" x14ac:dyDescent="0.2">
      <c r="M9713" s="16" t="s">
        <v>1838</v>
      </c>
      <c r="N9713" s="13">
        <v>30844.73</v>
      </c>
    </row>
    <row r="9714" spans="13:14" x14ac:dyDescent="0.2">
      <c r="M9714" s="16" t="s">
        <v>1863</v>
      </c>
      <c r="N9714" s="13">
        <v>20047.5</v>
      </c>
    </row>
    <row r="9715" spans="13:14" x14ac:dyDescent="0.2">
      <c r="M9715" s="16" t="s">
        <v>1754</v>
      </c>
      <c r="N9715" s="13">
        <v>510.71</v>
      </c>
    </row>
    <row r="9716" spans="13:14" x14ac:dyDescent="0.2">
      <c r="M9716" s="16" t="s">
        <v>1753</v>
      </c>
      <c r="N9716" s="13">
        <v>1145.54</v>
      </c>
    </row>
    <row r="9717" spans="13:14" x14ac:dyDescent="0.2">
      <c r="M9717" s="16" t="s">
        <v>1753</v>
      </c>
      <c r="N9717" s="13">
        <v>730.4</v>
      </c>
    </row>
    <row r="9718" spans="13:14" x14ac:dyDescent="0.2">
      <c r="M9718" s="16" t="s">
        <v>1753</v>
      </c>
      <c r="N9718" s="13">
        <v>1005.99</v>
      </c>
    </row>
    <row r="9719" spans="13:14" x14ac:dyDescent="0.2">
      <c r="M9719" s="16" t="s">
        <v>1753</v>
      </c>
      <c r="N9719" s="13">
        <v>892.63</v>
      </c>
    </row>
    <row r="9720" spans="13:14" x14ac:dyDescent="0.2">
      <c r="M9720" s="16" t="s">
        <v>1753</v>
      </c>
      <c r="N9720" s="13">
        <v>397.27</v>
      </c>
    </row>
    <row r="9721" spans="13:14" x14ac:dyDescent="0.2">
      <c r="M9721" s="16" t="s">
        <v>1750</v>
      </c>
      <c r="N9721" s="13">
        <v>-8.76</v>
      </c>
    </row>
    <row r="9722" spans="13:14" x14ac:dyDescent="0.2">
      <c r="M9722" s="16" t="s">
        <v>1784</v>
      </c>
      <c r="N9722" s="13">
        <v>1073.4000000000001</v>
      </c>
    </row>
    <row r="9723" spans="13:14" x14ac:dyDescent="0.2">
      <c r="M9723" s="16" t="s">
        <v>1855</v>
      </c>
      <c r="N9723" s="13">
        <v>460.3</v>
      </c>
    </row>
    <row r="9724" spans="13:14" x14ac:dyDescent="0.2">
      <c r="M9724" s="16" t="s">
        <v>1755</v>
      </c>
      <c r="N9724" s="13">
        <v>425.75</v>
      </c>
    </row>
    <row r="9725" spans="13:14" x14ac:dyDescent="0.2">
      <c r="M9725" s="16" t="s">
        <v>1753</v>
      </c>
      <c r="N9725" s="13">
        <v>885.89</v>
      </c>
    </row>
    <row r="9726" spans="13:14" x14ac:dyDescent="0.2">
      <c r="M9726" s="16" t="s">
        <v>1755</v>
      </c>
      <c r="N9726" s="13">
        <v>887.52</v>
      </c>
    </row>
    <row r="9727" spans="13:14" x14ac:dyDescent="0.2">
      <c r="M9727" s="16" t="s">
        <v>1755</v>
      </c>
      <c r="N9727" s="13">
        <v>957.93</v>
      </c>
    </row>
    <row r="9728" spans="13:14" x14ac:dyDescent="0.2">
      <c r="M9728" s="16" t="s">
        <v>1755</v>
      </c>
      <c r="N9728" s="13">
        <v>1285.0999999999999</v>
      </c>
    </row>
    <row r="9729" spans="13:14" x14ac:dyDescent="0.2">
      <c r="M9729" s="16" t="s">
        <v>1755</v>
      </c>
      <c r="N9729" s="13">
        <v>1185.44</v>
      </c>
    </row>
    <row r="9730" spans="13:14" x14ac:dyDescent="0.2">
      <c r="M9730" s="16" t="s">
        <v>1753</v>
      </c>
      <c r="N9730" s="13">
        <v>881.01</v>
      </c>
    </row>
    <row r="9731" spans="13:14" x14ac:dyDescent="0.2">
      <c r="M9731" s="16" t="s">
        <v>1753</v>
      </c>
      <c r="N9731" s="13">
        <v>998.84</v>
      </c>
    </row>
    <row r="9732" spans="13:14" x14ac:dyDescent="0.2">
      <c r="M9732" s="16" t="s">
        <v>1755</v>
      </c>
      <c r="N9732" s="13">
        <v>889.03</v>
      </c>
    </row>
    <row r="9733" spans="13:14" x14ac:dyDescent="0.2">
      <c r="M9733" s="16" t="s">
        <v>1452</v>
      </c>
      <c r="N9733" s="13">
        <v>2400</v>
      </c>
    </row>
    <row r="9734" spans="13:14" x14ac:dyDescent="0.2">
      <c r="M9734" s="16" t="s">
        <v>1755</v>
      </c>
      <c r="N9734" s="13">
        <v>776.04</v>
      </c>
    </row>
    <row r="9735" spans="13:14" x14ac:dyDescent="0.2">
      <c r="M9735" s="16" t="s">
        <v>1755</v>
      </c>
      <c r="N9735" s="13">
        <v>892.54</v>
      </c>
    </row>
    <row r="9736" spans="13:14" x14ac:dyDescent="0.2">
      <c r="M9736" s="16" t="s">
        <v>1753</v>
      </c>
      <c r="N9736" s="13">
        <v>2157.96</v>
      </c>
    </row>
    <row r="9737" spans="13:14" x14ac:dyDescent="0.2">
      <c r="M9737" s="16" t="s">
        <v>1753</v>
      </c>
      <c r="N9737" s="13">
        <v>834.92</v>
      </c>
    </row>
    <row r="9738" spans="13:14" x14ac:dyDescent="0.2">
      <c r="M9738" s="16" t="s">
        <v>1753</v>
      </c>
      <c r="N9738" s="13">
        <v>2466.64</v>
      </c>
    </row>
    <row r="9739" spans="13:14" x14ac:dyDescent="0.2">
      <c r="M9739" s="16" t="s">
        <v>1753</v>
      </c>
      <c r="N9739" s="13">
        <v>750.7</v>
      </c>
    </row>
    <row r="9740" spans="13:14" x14ac:dyDescent="0.2">
      <c r="M9740" s="16" t="s">
        <v>1753</v>
      </c>
      <c r="N9740" s="13">
        <v>642.33000000000004</v>
      </c>
    </row>
    <row r="9741" spans="13:14" x14ac:dyDescent="0.2">
      <c r="M9741" s="16" t="s">
        <v>1753</v>
      </c>
      <c r="N9741" s="13">
        <v>1763.22</v>
      </c>
    </row>
    <row r="9742" spans="13:14" x14ac:dyDescent="0.2">
      <c r="M9742" s="16" t="s">
        <v>1753</v>
      </c>
      <c r="N9742" s="13">
        <v>574.29999999999995</v>
      </c>
    </row>
    <row r="9743" spans="13:14" x14ac:dyDescent="0.2">
      <c r="M9743" s="16" t="s">
        <v>1753</v>
      </c>
      <c r="N9743" s="13">
        <v>319.07</v>
      </c>
    </row>
    <row r="9744" spans="13:14" x14ac:dyDescent="0.2">
      <c r="M9744" s="16" t="s">
        <v>1755</v>
      </c>
      <c r="N9744" s="13">
        <v>789.78</v>
      </c>
    </row>
    <row r="9745" spans="13:14" x14ac:dyDescent="0.2">
      <c r="M9745" s="16" t="s">
        <v>1753</v>
      </c>
      <c r="N9745" s="13">
        <v>1595.72</v>
      </c>
    </row>
    <row r="9746" spans="13:14" x14ac:dyDescent="0.2">
      <c r="M9746" s="16" t="s">
        <v>1755</v>
      </c>
      <c r="N9746" s="13">
        <v>541.20000000000005</v>
      </c>
    </row>
    <row r="9747" spans="13:14" x14ac:dyDescent="0.2">
      <c r="M9747" s="16" t="s">
        <v>1754</v>
      </c>
      <c r="N9747" s="13">
        <v>620.53</v>
      </c>
    </row>
    <row r="9748" spans="13:14" x14ac:dyDescent="0.2">
      <c r="M9748" s="16" t="s">
        <v>1754</v>
      </c>
      <c r="N9748" s="13">
        <v>881.38</v>
      </c>
    </row>
    <row r="9749" spans="13:14" x14ac:dyDescent="0.2">
      <c r="M9749" s="16" t="s">
        <v>1784</v>
      </c>
      <c r="N9749" s="13">
        <v>5000</v>
      </c>
    </row>
    <row r="9750" spans="13:14" x14ac:dyDescent="0.2">
      <c r="M9750" s="16" t="s">
        <v>1753</v>
      </c>
      <c r="N9750" s="13">
        <v>806.02</v>
      </c>
    </row>
    <row r="9751" spans="13:14" x14ac:dyDescent="0.2">
      <c r="M9751" s="16" t="s">
        <v>1753</v>
      </c>
      <c r="N9751" s="13">
        <v>899.34</v>
      </c>
    </row>
    <row r="9752" spans="13:14" x14ac:dyDescent="0.2">
      <c r="M9752" s="16" t="s">
        <v>1753</v>
      </c>
      <c r="N9752" s="13">
        <v>1513.39</v>
      </c>
    </row>
    <row r="9753" spans="13:14" x14ac:dyDescent="0.2">
      <c r="M9753" s="16" t="s">
        <v>1753</v>
      </c>
      <c r="N9753" s="13">
        <v>1035.53</v>
      </c>
    </row>
    <row r="9754" spans="13:14" x14ac:dyDescent="0.2">
      <c r="M9754" s="16" t="s">
        <v>1753</v>
      </c>
      <c r="N9754" s="13">
        <v>2194.5700000000002</v>
      </c>
    </row>
    <row r="9755" spans="13:14" x14ac:dyDescent="0.2">
      <c r="M9755" s="16" t="s">
        <v>1753</v>
      </c>
      <c r="N9755" s="13">
        <v>964.09</v>
      </c>
    </row>
    <row r="9756" spans="13:14" x14ac:dyDescent="0.2">
      <c r="M9756" s="16" t="s">
        <v>1755</v>
      </c>
      <c r="N9756" s="13">
        <v>1094.1500000000001</v>
      </c>
    </row>
    <row r="9757" spans="13:14" x14ac:dyDescent="0.2">
      <c r="M9757" s="16" t="s">
        <v>1753</v>
      </c>
      <c r="N9757" s="13">
        <v>789.26</v>
      </c>
    </row>
    <row r="9758" spans="13:14" x14ac:dyDescent="0.2">
      <c r="M9758" s="16" t="s">
        <v>1753</v>
      </c>
      <c r="N9758" s="13">
        <v>1214.8699999999999</v>
      </c>
    </row>
    <row r="9759" spans="13:14" x14ac:dyDescent="0.2">
      <c r="M9759" s="16" t="s">
        <v>1750</v>
      </c>
      <c r="N9759" s="13">
        <v>1021.85</v>
      </c>
    </row>
    <row r="9760" spans="13:14" x14ac:dyDescent="0.2">
      <c r="M9760" s="16" t="s">
        <v>1753</v>
      </c>
      <c r="N9760" s="13">
        <v>979.83</v>
      </c>
    </row>
    <row r="9761" spans="13:14" x14ac:dyDescent="0.2">
      <c r="M9761" s="16" t="s">
        <v>1753</v>
      </c>
      <c r="N9761" s="13">
        <v>1048.56</v>
      </c>
    </row>
    <row r="9762" spans="13:14" x14ac:dyDescent="0.2">
      <c r="M9762" s="16" t="s">
        <v>1752</v>
      </c>
      <c r="N9762" s="13">
        <v>701.15</v>
      </c>
    </row>
    <row r="9763" spans="13:14" x14ac:dyDescent="0.2">
      <c r="M9763" s="16" t="s">
        <v>1753</v>
      </c>
      <c r="N9763" s="13">
        <v>721.59</v>
      </c>
    </row>
    <row r="9764" spans="13:14" x14ac:dyDescent="0.2">
      <c r="M9764" s="16" t="s">
        <v>1753</v>
      </c>
      <c r="N9764" s="13">
        <v>427.5</v>
      </c>
    </row>
    <row r="9765" spans="13:14" x14ac:dyDescent="0.2">
      <c r="M9765" s="16" t="s">
        <v>1753</v>
      </c>
      <c r="N9765" s="13">
        <v>217.6</v>
      </c>
    </row>
    <row r="9766" spans="13:14" x14ac:dyDescent="0.2">
      <c r="M9766" s="16" t="s">
        <v>1753</v>
      </c>
      <c r="N9766" s="13">
        <v>130</v>
      </c>
    </row>
    <row r="9767" spans="13:14" x14ac:dyDescent="0.2">
      <c r="M9767" s="16" t="s">
        <v>1753</v>
      </c>
      <c r="N9767" s="13">
        <v>1040.4000000000001</v>
      </c>
    </row>
    <row r="9768" spans="13:14" x14ac:dyDescent="0.2">
      <c r="M9768" s="16" t="s">
        <v>1753</v>
      </c>
      <c r="N9768" s="13">
        <v>1013.32</v>
      </c>
    </row>
    <row r="9769" spans="13:14" x14ac:dyDescent="0.2">
      <c r="M9769" s="16" t="s">
        <v>1753</v>
      </c>
      <c r="N9769" s="13">
        <v>877.57</v>
      </c>
    </row>
    <row r="9770" spans="13:14" x14ac:dyDescent="0.2">
      <c r="M9770" s="16" t="s">
        <v>1753</v>
      </c>
      <c r="N9770" s="13">
        <v>620.20000000000005</v>
      </c>
    </row>
    <row r="9771" spans="13:14" x14ac:dyDescent="0.2">
      <c r="M9771" s="16" t="s">
        <v>1753</v>
      </c>
      <c r="N9771" s="13">
        <v>598.39</v>
      </c>
    </row>
    <row r="9772" spans="13:14" x14ac:dyDescent="0.2">
      <c r="M9772" s="16" t="s">
        <v>1755</v>
      </c>
      <c r="N9772" s="13">
        <v>1071.92</v>
      </c>
    </row>
    <row r="9773" spans="13:14" x14ac:dyDescent="0.2">
      <c r="M9773" s="16" t="s">
        <v>1754</v>
      </c>
      <c r="N9773" s="13">
        <v>894.12</v>
      </c>
    </row>
    <row r="9774" spans="13:14" x14ac:dyDescent="0.2">
      <c r="M9774" s="16" t="s">
        <v>1754</v>
      </c>
      <c r="N9774" s="13">
        <v>888.31</v>
      </c>
    </row>
    <row r="9775" spans="13:14" x14ac:dyDescent="0.2">
      <c r="M9775" s="16" t="s">
        <v>1453</v>
      </c>
      <c r="N9775" s="13">
        <v>52473.48</v>
      </c>
    </row>
    <row r="9776" spans="13:14" x14ac:dyDescent="0.2">
      <c r="M9776" s="16" t="s">
        <v>1755</v>
      </c>
      <c r="N9776" s="13">
        <v>1127.5</v>
      </c>
    </row>
    <row r="9777" spans="13:14" x14ac:dyDescent="0.2">
      <c r="M9777" s="16" t="s">
        <v>1755</v>
      </c>
      <c r="N9777" s="13">
        <v>658.53</v>
      </c>
    </row>
    <row r="9778" spans="13:14" x14ac:dyDescent="0.2">
      <c r="M9778" s="16" t="s">
        <v>1755</v>
      </c>
      <c r="N9778" s="13">
        <v>2279.38</v>
      </c>
    </row>
    <row r="9779" spans="13:14" x14ac:dyDescent="0.2">
      <c r="M9779" s="16" t="s">
        <v>1753</v>
      </c>
      <c r="N9779" s="13">
        <v>974.81</v>
      </c>
    </row>
    <row r="9780" spans="13:14" x14ac:dyDescent="0.2">
      <c r="M9780" s="16" t="s">
        <v>1753</v>
      </c>
      <c r="N9780" s="13">
        <v>882.87</v>
      </c>
    </row>
    <row r="9781" spans="13:14" x14ac:dyDescent="0.2">
      <c r="M9781" s="16" t="s">
        <v>1753</v>
      </c>
      <c r="N9781" s="13">
        <v>156.80000000000001</v>
      </c>
    </row>
    <row r="9782" spans="13:14" x14ac:dyDescent="0.2">
      <c r="M9782" s="16" t="s">
        <v>1753</v>
      </c>
      <c r="N9782" s="13">
        <v>995.63</v>
      </c>
    </row>
    <row r="9783" spans="13:14" x14ac:dyDescent="0.2">
      <c r="M9783" s="16" t="s">
        <v>1753</v>
      </c>
      <c r="N9783" s="13">
        <v>640.17999999999995</v>
      </c>
    </row>
    <row r="9784" spans="13:14" x14ac:dyDescent="0.2">
      <c r="M9784" s="16" t="s">
        <v>1773</v>
      </c>
      <c r="N9784" s="13">
        <v>8750</v>
      </c>
    </row>
    <row r="9785" spans="13:14" x14ac:dyDescent="0.2">
      <c r="M9785" s="16" t="s">
        <v>1753</v>
      </c>
      <c r="N9785" s="13">
        <v>2160.37</v>
      </c>
    </row>
    <row r="9786" spans="13:14" x14ac:dyDescent="0.2">
      <c r="M9786" s="16" t="s">
        <v>1753</v>
      </c>
      <c r="N9786" s="13">
        <v>724.07</v>
      </c>
    </row>
    <row r="9787" spans="13:14" x14ac:dyDescent="0.2">
      <c r="M9787" s="16" t="s">
        <v>1753</v>
      </c>
      <c r="N9787" s="13">
        <v>761.06</v>
      </c>
    </row>
    <row r="9788" spans="13:14" x14ac:dyDescent="0.2">
      <c r="M9788" s="16" t="s">
        <v>1750</v>
      </c>
      <c r="N9788" s="13">
        <v>1430</v>
      </c>
    </row>
    <row r="9789" spans="13:14" x14ac:dyDescent="0.2">
      <c r="M9789" s="16" t="s">
        <v>1750</v>
      </c>
      <c r="N9789" s="13">
        <v>765.67</v>
      </c>
    </row>
    <row r="9790" spans="13:14" x14ac:dyDescent="0.2">
      <c r="M9790" s="16" t="s">
        <v>1754</v>
      </c>
      <c r="N9790" s="13">
        <v>844.6</v>
      </c>
    </row>
    <row r="9791" spans="13:14" x14ac:dyDescent="0.2">
      <c r="M9791" s="16" t="s">
        <v>1753</v>
      </c>
      <c r="N9791" s="13">
        <v>1824.49</v>
      </c>
    </row>
    <row r="9792" spans="13:14" x14ac:dyDescent="0.2">
      <c r="M9792" s="16" t="s">
        <v>1754</v>
      </c>
      <c r="N9792" s="13">
        <v>864.34</v>
      </c>
    </row>
    <row r="9793" spans="13:14" x14ac:dyDescent="0.2">
      <c r="M9793" s="16" t="s">
        <v>1753</v>
      </c>
      <c r="N9793" s="13">
        <v>905.39</v>
      </c>
    </row>
    <row r="9794" spans="13:14" x14ac:dyDescent="0.2">
      <c r="M9794" s="16" t="s">
        <v>1754</v>
      </c>
      <c r="N9794" s="13">
        <v>1301.94</v>
      </c>
    </row>
    <row r="9795" spans="13:14" x14ac:dyDescent="0.2">
      <c r="M9795" s="16" t="s">
        <v>1753</v>
      </c>
      <c r="N9795" s="13">
        <v>1234.9100000000001</v>
      </c>
    </row>
    <row r="9796" spans="13:14" x14ac:dyDescent="0.2">
      <c r="M9796" s="16" t="s">
        <v>1753</v>
      </c>
      <c r="N9796" s="13">
        <v>503.29</v>
      </c>
    </row>
    <row r="9797" spans="13:14" x14ac:dyDescent="0.2">
      <c r="M9797" s="16" t="s">
        <v>1754</v>
      </c>
      <c r="N9797" s="13">
        <v>919.21</v>
      </c>
    </row>
    <row r="9798" spans="13:14" x14ac:dyDescent="0.2">
      <c r="M9798" s="16" t="s">
        <v>1754</v>
      </c>
      <c r="N9798" s="13">
        <v>897.27</v>
      </c>
    </row>
    <row r="9799" spans="13:14" x14ac:dyDescent="0.2">
      <c r="M9799" s="16" t="s">
        <v>1456</v>
      </c>
      <c r="N9799" s="13">
        <v>7591.54</v>
      </c>
    </row>
    <row r="9800" spans="13:14" x14ac:dyDescent="0.2">
      <c r="M9800" s="16" t="s">
        <v>1754</v>
      </c>
      <c r="N9800" s="13">
        <v>1054</v>
      </c>
    </row>
    <row r="9801" spans="13:14" x14ac:dyDescent="0.2">
      <c r="M9801" s="16" t="s">
        <v>1755</v>
      </c>
      <c r="N9801" s="13">
        <v>1256.68</v>
      </c>
    </row>
    <row r="9802" spans="13:14" x14ac:dyDescent="0.2">
      <c r="M9802" s="16" t="s">
        <v>1754</v>
      </c>
      <c r="N9802" s="13">
        <v>837.73</v>
      </c>
    </row>
    <row r="9803" spans="13:14" x14ac:dyDescent="0.2">
      <c r="M9803" s="16" t="s">
        <v>1754</v>
      </c>
      <c r="N9803" s="13">
        <v>681.31</v>
      </c>
    </row>
    <row r="9804" spans="13:14" x14ac:dyDescent="0.2">
      <c r="M9804" s="16" t="s">
        <v>1754</v>
      </c>
      <c r="N9804" s="13">
        <v>1182.6099999999999</v>
      </c>
    </row>
    <row r="9805" spans="13:14" x14ac:dyDescent="0.2">
      <c r="M9805" s="16" t="s">
        <v>1753</v>
      </c>
      <c r="N9805" s="13">
        <v>962.22</v>
      </c>
    </row>
    <row r="9806" spans="13:14" x14ac:dyDescent="0.2">
      <c r="M9806" s="16" t="s">
        <v>1754</v>
      </c>
      <c r="N9806" s="13">
        <v>1926.04</v>
      </c>
    </row>
    <row r="9807" spans="13:14" x14ac:dyDescent="0.2">
      <c r="M9807" s="16" t="s">
        <v>1753</v>
      </c>
      <c r="N9807" s="13">
        <v>1578</v>
      </c>
    </row>
    <row r="9808" spans="13:14" x14ac:dyDescent="0.2">
      <c r="M9808" s="16" t="s">
        <v>1753</v>
      </c>
      <c r="N9808" s="13">
        <v>2565.35</v>
      </c>
    </row>
    <row r="9809" spans="13:14" x14ac:dyDescent="0.2">
      <c r="M9809" s="16" t="s">
        <v>1754</v>
      </c>
      <c r="N9809" s="13">
        <v>730.34</v>
      </c>
    </row>
    <row r="9810" spans="13:14" x14ac:dyDescent="0.2">
      <c r="M9810" s="16" t="s">
        <v>1753</v>
      </c>
      <c r="N9810" s="13">
        <v>1003.93</v>
      </c>
    </row>
    <row r="9811" spans="13:14" x14ac:dyDescent="0.2">
      <c r="M9811" s="16" t="s">
        <v>1754</v>
      </c>
      <c r="N9811" s="13">
        <v>372.6</v>
      </c>
    </row>
    <row r="9812" spans="13:14" x14ac:dyDescent="0.2">
      <c r="M9812" s="16" t="s">
        <v>1753</v>
      </c>
      <c r="N9812" s="13">
        <v>927.49</v>
      </c>
    </row>
    <row r="9813" spans="13:14" x14ac:dyDescent="0.2">
      <c r="M9813" s="16" t="s">
        <v>1754</v>
      </c>
      <c r="N9813" s="13">
        <v>450.14</v>
      </c>
    </row>
    <row r="9814" spans="13:14" x14ac:dyDescent="0.2">
      <c r="M9814" s="16" t="s">
        <v>1754</v>
      </c>
      <c r="N9814" s="13">
        <v>1176.7</v>
      </c>
    </row>
    <row r="9815" spans="13:14" x14ac:dyDescent="0.2">
      <c r="M9815" s="16" t="s">
        <v>1852</v>
      </c>
      <c r="N9815" s="13">
        <v>1500</v>
      </c>
    </row>
    <row r="9816" spans="13:14" x14ac:dyDescent="0.2">
      <c r="M9816" s="16" t="s">
        <v>1753</v>
      </c>
      <c r="N9816" s="13">
        <v>617.98</v>
      </c>
    </row>
    <row r="9817" spans="13:14" x14ac:dyDescent="0.2">
      <c r="M9817" s="16" t="s">
        <v>1755</v>
      </c>
      <c r="N9817" s="13">
        <v>181.53</v>
      </c>
    </row>
    <row r="9818" spans="13:14" x14ac:dyDescent="0.2">
      <c r="M9818" s="16" t="s">
        <v>1755</v>
      </c>
      <c r="N9818" s="13">
        <v>341.83</v>
      </c>
    </row>
    <row r="9819" spans="13:14" x14ac:dyDescent="0.2">
      <c r="M9819" s="16" t="s">
        <v>1755</v>
      </c>
      <c r="N9819" s="13">
        <v>824.18</v>
      </c>
    </row>
    <row r="9820" spans="13:14" x14ac:dyDescent="0.2">
      <c r="M9820" s="16" t="s">
        <v>1753</v>
      </c>
      <c r="N9820" s="13">
        <v>2012.23</v>
      </c>
    </row>
    <row r="9821" spans="13:14" x14ac:dyDescent="0.2">
      <c r="M9821" s="16" t="s">
        <v>1879</v>
      </c>
      <c r="N9821" s="13">
        <v>4012.06</v>
      </c>
    </row>
    <row r="9822" spans="13:14" x14ac:dyDescent="0.2">
      <c r="M9822" s="16" t="s">
        <v>1857</v>
      </c>
      <c r="N9822" s="13">
        <v>29976.04</v>
      </c>
    </row>
    <row r="9823" spans="13:14" x14ac:dyDescent="0.2">
      <c r="M9823" s="16" t="s">
        <v>1754</v>
      </c>
      <c r="N9823" s="13">
        <v>653.08000000000004</v>
      </c>
    </row>
    <row r="9824" spans="13:14" x14ac:dyDescent="0.2">
      <c r="M9824" s="16" t="s">
        <v>1755</v>
      </c>
      <c r="N9824" s="13">
        <v>703.74</v>
      </c>
    </row>
    <row r="9825" spans="13:14" x14ac:dyDescent="0.2">
      <c r="M9825" s="16" t="s">
        <v>1753</v>
      </c>
      <c r="N9825" s="13">
        <v>862.34</v>
      </c>
    </row>
    <row r="9826" spans="13:14" x14ac:dyDescent="0.2">
      <c r="M9826" s="16" t="s">
        <v>1753</v>
      </c>
      <c r="N9826" s="13">
        <v>980.91</v>
      </c>
    </row>
    <row r="9827" spans="13:14" x14ac:dyDescent="0.2">
      <c r="M9827" s="16" t="s">
        <v>1753</v>
      </c>
      <c r="N9827" s="13">
        <v>679.68</v>
      </c>
    </row>
    <row r="9828" spans="13:14" x14ac:dyDescent="0.2">
      <c r="M9828" s="16" t="s">
        <v>1788</v>
      </c>
      <c r="N9828" s="13">
        <v>2500</v>
      </c>
    </row>
    <row r="9829" spans="13:14" x14ac:dyDescent="0.2">
      <c r="M9829" s="16" t="s">
        <v>1750</v>
      </c>
      <c r="N9829" s="13">
        <v>343.81</v>
      </c>
    </row>
    <row r="9830" spans="13:14" x14ac:dyDescent="0.2">
      <c r="M9830" s="16" t="s">
        <v>1753</v>
      </c>
      <c r="N9830" s="13">
        <v>325.27999999999997</v>
      </c>
    </row>
    <row r="9831" spans="13:14" x14ac:dyDescent="0.2">
      <c r="M9831" s="16" t="s">
        <v>1753</v>
      </c>
      <c r="N9831" s="13">
        <v>1509.24</v>
      </c>
    </row>
    <row r="9832" spans="13:14" x14ac:dyDescent="0.2">
      <c r="M9832" s="16" t="s">
        <v>1755</v>
      </c>
      <c r="N9832" s="13">
        <v>1422.83</v>
      </c>
    </row>
    <row r="9833" spans="13:14" x14ac:dyDescent="0.2">
      <c r="M9833" s="16" t="s">
        <v>1755</v>
      </c>
      <c r="N9833" s="13">
        <v>598.63</v>
      </c>
    </row>
    <row r="9834" spans="13:14" x14ac:dyDescent="0.2">
      <c r="M9834" s="16" t="s">
        <v>1753</v>
      </c>
      <c r="N9834" s="13">
        <v>1437.14</v>
      </c>
    </row>
    <row r="9835" spans="13:14" x14ac:dyDescent="0.2">
      <c r="M9835" s="16" t="s">
        <v>1755</v>
      </c>
      <c r="N9835" s="13">
        <v>1207.3900000000001</v>
      </c>
    </row>
    <row r="9836" spans="13:14" x14ac:dyDescent="0.2">
      <c r="M9836" s="16" t="s">
        <v>1753</v>
      </c>
      <c r="N9836" s="13">
        <v>1884.57</v>
      </c>
    </row>
    <row r="9837" spans="13:14" x14ac:dyDescent="0.2">
      <c r="M9837" s="16" t="s">
        <v>1753</v>
      </c>
      <c r="N9837" s="13">
        <v>962.36</v>
      </c>
    </row>
    <row r="9838" spans="13:14" x14ac:dyDescent="0.2">
      <c r="M9838" s="16" t="s">
        <v>1753</v>
      </c>
      <c r="N9838" s="13">
        <v>783.79</v>
      </c>
    </row>
    <row r="9839" spans="13:14" x14ac:dyDescent="0.2">
      <c r="M9839" s="16" t="s">
        <v>1753</v>
      </c>
      <c r="N9839" s="13">
        <v>816</v>
      </c>
    </row>
    <row r="9840" spans="13:14" x14ac:dyDescent="0.2">
      <c r="M9840" s="16" t="s">
        <v>1847</v>
      </c>
      <c r="N9840" s="13">
        <v>26739.81</v>
      </c>
    </row>
    <row r="9841" spans="13:14" x14ac:dyDescent="0.2">
      <c r="M9841" s="16" t="s">
        <v>1819</v>
      </c>
      <c r="N9841" s="13">
        <v>1879.85</v>
      </c>
    </row>
    <row r="9842" spans="13:14" x14ac:dyDescent="0.2">
      <c r="M9842" s="16" t="s">
        <v>1754</v>
      </c>
      <c r="N9842" s="13">
        <v>255.74</v>
      </c>
    </row>
    <row r="9843" spans="13:14" x14ac:dyDescent="0.2">
      <c r="M9843" s="16" t="s">
        <v>1753</v>
      </c>
      <c r="N9843" s="13">
        <v>52.36</v>
      </c>
    </row>
    <row r="9844" spans="13:14" x14ac:dyDescent="0.2">
      <c r="M9844" s="16" t="s">
        <v>1753</v>
      </c>
      <c r="N9844" s="13">
        <v>1110.96</v>
      </c>
    </row>
    <row r="9845" spans="13:14" x14ac:dyDescent="0.2">
      <c r="M9845" s="16" t="s">
        <v>1755</v>
      </c>
      <c r="N9845" s="13">
        <v>746.44</v>
      </c>
    </row>
    <row r="9846" spans="13:14" x14ac:dyDescent="0.2">
      <c r="M9846" s="16" t="s">
        <v>1755</v>
      </c>
      <c r="N9846" s="13">
        <v>640.29</v>
      </c>
    </row>
    <row r="9847" spans="13:14" x14ac:dyDescent="0.2">
      <c r="M9847" s="16" t="s">
        <v>1754</v>
      </c>
      <c r="N9847" s="13">
        <v>698</v>
      </c>
    </row>
    <row r="9848" spans="13:14" x14ac:dyDescent="0.2">
      <c r="M9848" s="16" t="s">
        <v>1755</v>
      </c>
      <c r="N9848" s="13">
        <v>1116.69</v>
      </c>
    </row>
    <row r="9849" spans="13:14" x14ac:dyDescent="0.2">
      <c r="M9849" s="16" t="s">
        <v>1753</v>
      </c>
      <c r="N9849" s="13">
        <v>846.56</v>
      </c>
    </row>
    <row r="9850" spans="13:14" x14ac:dyDescent="0.2">
      <c r="M9850" s="16" t="s">
        <v>1767</v>
      </c>
      <c r="N9850" s="13">
        <v>12385</v>
      </c>
    </row>
    <row r="9851" spans="13:14" x14ac:dyDescent="0.2">
      <c r="M9851" s="16" t="s">
        <v>1753</v>
      </c>
      <c r="N9851" s="13">
        <v>1814.28</v>
      </c>
    </row>
    <row r="9852" spans="13:14" x14ac:dyDescent="0.2">
      <c r="M9852" s="16" t="s">
        <v>1753</v>
      </c>
      <c r="N9852" s="13">
        <v>408.22</v>
      </c>
    </row>
    <row r="9853" spans="13:14" x14ac:dyDescent="0.2">
      <c r="M9853" s="16" t="s">
        <v>1753</v>
      </c>
      <c r="N9853" s="13">
        <v>624.29999999999995</v>
      </c>
    </row>
    <row r="9854" spans="13:14" x14ac:dyDescent="0.2">
      <c r="M9854" s="16" t="s">
        <v>1806</v>
      </c>
      <c r="N9854" s="13">
        <v>2500</v>
      </c>
    </row>
    <row r="9855" spans="13:14" x14ac:dyDescent="0.2">
      <c r="M9855" s="16" t="s">
        <v>1753</v>
      </c>
      <c r="N9855" s="13">
        <v>2759.74</v>
      </c>
    </row>
    <row r="9856" spans="13:14" x14ac:dyDescent="0.2">
      <c r="M9856" s="16" t="s">
        <v>1753</v>
      </c>
      <c r="N9856" s="13">
        <v>627.89</v>
      </c>
    </row>
    <row r="9857" spans="13:14" x14ac:dyDescent="0.2">
      <c r="M9857" s="16" t="s">
        <v>1753</v>
      </c>
      <c r="N9857" s="13">
        <v>1084.3699999999999</v>
      </c>
    </row>
    <row r="9858" spans="13:14" x14ac:dyDescent="0.2">
      <c r="M9858" s="16" t="s">
        <v>1753</v>
      </c>
      <c r="N9858" s="13">
        <v>1529.08</v>
      </c>
    </row>
    <row r="9859" spans="13:14" x14ac:dyDescent="0.2">
      <c r="M9859" s="16" t="s">
        <v>1753</v>
      </c>
      <c r="N9859" s="13">
        <v>643.32000000000005</v>
      </c>
    </row>
    <row r="9860" spans="13:14" x14ac:dyDescent="0.2">
      <c r="M9860" s="16" t="s">
        <v>1753</v>
      </c>
      <c r="N9860" s="13">
        <v>712.48</v>
      </c>
    </row>
    <row r="9861" spans="13:14" x14ac:dyDescent="0.2">
      <c r="M9861" s="16" t="s">
        <v>1753</v>
      </c>
      <c r="N9861" s="13">
        <v>1149.56</v>
      </c>
    </row>
    <row r="9862" spans="13:14" x14ac:dyDescent="0.2">
      <c r="M9862" s="16" t="s">
        <v>1842</v>
      </c>
      <c r="N9862" s="13">
        <v>4476.8900000000003</v>
      </c>
    </row>
    <row r="9863" spans="13:14" x14ac:dyDescent="0.2">
      <c r="M9863" s="16" t="s">
        <v>1753</v>
      </c>
      <c r="N9863" s="13">
        <v>706.7</v>
      </c>
    </row>
    <row r="9864" spans="13:14" x14ac:dyDescent="0.2">
      <c r="M9864" s="16" t="s">
        <v>1755</v>
      </c>
      <c r="N9864" s="13">
        <v>742.65</v>
      </c>
    </row>
    <row r="9865" spans="13:14" x14ac:dyDescent="0.2">
      <c r="M9865" s="16" t="s">
        <v>1755</v>
      </c>
      <c r="N9865" s="13">
        <v>1333.46</v>
      </c>
    </row>
    <row r="9866" spans="13:14" x14ac:dyDescent="0.2">
      <c r="M9866" s="16" t="s">
        <v>1754</v>
      </c>
      <c r="N9866" s="13">
        <v>1645.92</v>
      </c>
    </row>
    <row r="9867" spans="13:14" x14ac:dyDescent="0.2">
      <c r="M9867" s="16" t="s">
        <v>1754</v>
      </c>
      <c r="N9867" s="13">
        <v>725.82</v>
      </c>
    </row>
    <row r="9868" spans="13:14" x14ac:dyDescent="0.2">
      <c r="M9868" s="16" t="s">
        <v>1753</v>
      </c>
      <c r="N9868" s="13">
        <v>568.57000000000005</v>
      </c>
    </row>
    <row r="9869" spans="13:14" x14ac:dyDescent="0.2">
      <c r="M9869" s="16" t="s">
        <v>1753</v>
      </c>
      <c r="N9869" s="13">
        <v>1436.32</v>
      </c>
    </row>
    <row r="9870" spans="13:14" x14ac:dyDescent="0.2">
      <c r="M9870" s="16" t="s">
        <v>1802</v>
      </c>
      <c r="N9870" s="13">
        <v>5000</v>
      </c>
    </row>
    <row r="9871" spans="13:14" x14ac:dyDescent="0.2">
      <c r="M9871" s="16" t="s">
        <v>1796</v>
      </c>
      <c r="N9871" s="13">
        <v>1779.52</v>
      </c>
    </row>
    <row r="9872" spans="13:14" x14ac:dyDescent="0.2">
      <c r="M9872" s="16" t="s">
        <v>1753</v>
      </c>
      <c r="N9872" s="13">
        <v>4024.06</v>
      </c>
    </row>
    <row r="9873" spans="13:14" x14ac:dyDescent="0.2">
      <c r="M9873" s="16" t="s">
        <v>1840</v>
      </c>
      <c r="N9873" s="13">
        <v>2000</v>
      </c>
    </row>
    <row r="9874" spans="13:14" x14ac:dyDescent="0.2">
      <c r="M9874" s="16" t="s">
        <v>1755</v>
      </c>
      <c r="N9874" s="13">
        <v>2663.82</v>
      </c>
    </row>
    <row r="9875" spans="13:14" x14ac:dyDescent="0.2">
      <c r="M9875" s="16" t="s">
        <v>1754</v>
      </c>
      <c r="N9875" s="13">
        <v>558.89</v>
      </c>
    </row>
    <row r="9876" spans="13:14" x14ac:dyDescent="0.2">
      <c r="M9876" s="16" t="s">
        <v>1754</v>
      </c>
      <c r="N9876" s="13">
        <v>535.66</v>
      </c>
    </row>
    <row r="9877" spans="13:14" x14ac:dyDescent="0.2">
      <c r="M9877" s="16" t="s">
        <v>1753</v>
      </c>
      <c r="N9877" s="13">
        <v>1144.93</v>
      </c>
    </row>
    <row r="9878" spans="13:14" x14ac:dyDescent="0.2">
      <c r="M9878" s="16" t="s">
        <v>1753</v>
      </c>
      <c r="N9878" s="13">
        <v>1506.96</v>
      </c>
    </row>
    <row r="9879" spans="13:14" x14ac:dyDescent="0.2">
      <c r="M9879" s="16" t="s">
        <v>1775</v>
      </c>
      <c r="N9879" s="13">
        <v>10000</v>
      </c>
    </row>
    <row r="9880" spans="13:14" x14ac:dyDescent="0.2">
      <c r="M9880" s="16" t="s">
        <v>1803</v>
      </c>
      <c r="N9880" s="13">
        <v>31199.06</v>
      </c>
    </row>
    <row r="9881" spans="13:14" x14ac:dyDescent="0.2">
      <c r="M9881" s="16" t="s">
        <v>1853</v>
      </c>
      <c r="N9881" s="13">
        <v>4250</v>
      </c>
    </row>
    <row r="9882" spans="13:14" x14ac:dyDescent="0.2">
      <c r="M9882" s="16" t="s">
        <v>1784</v>
      </c>
      <c r="N9882" s="13">
        <v>5000</v>
      </c>
    </row>
    <row r="9883" spans="13:14" x14ac:dyDescent="0.2">
      <c r="M9883" s="16" t="s">
        <v>1753</v>
      </c>
      <c r="N9883" s="13">
        <v>770.29</v>
      </c>
    </row>
    <row r="9884" spans="13:14" x14ac:dyDescent="0.2">
      <c r="M9884" s="16" t="s">
        <v>1753</v>
      </c>
      <c r="N9884" s="13">
        <v>814.37</v>
      </c>
    </row>
    <row r="9885" spans="13:14" x14ac:dyDescent="0.2">
      <c r="M9885" s="16" t="s">
        <v>1753</v>
      </c>
      <c r="N9885" s="13">
        <v>335.73</v>
      </c>
    </row>
    <row r="9886" spans="13:14" x14ac:dyDescent="0.2">
      <c r="M9886" s="16" t="s">
        <v>1755</v>
      </c>
      <c r="N9886" s="13">
        <v>1165</v>
      </c>
    </row>
    <row r="9887" spans="13:14" x14ac:dyDescent="0.2">
      <c r="M9887" s="16" t="s">
        <v>1755</v>
      </c>
      <c r="N9887" s="13">
        <v>1581.77</v>
      </c>
    </row>
    <row r="9888" spans="13:14" x14ac:dyDescent="0.2">
      <c r="M9888" s="16" t="s">
        <v>1755</v>
      </c>
      <c r="N9888" s="13">
        <v>1533.87</v>
      </c>
    </row>
    <row r="9889" spans="13:14" x14ac:dyDescent="0.2">
      <c r="M9889" s="16" t="s">
        <v>1755</v>
      </c>
      <c r="N9889" s="13">
        <v>1024.77</v>
      </c>
    </row>
    <row r="9890" spans="13:14" x14ac:dyDescent="0.2">
      <c r="M9890" s="16" t="s">
        <v>1753</v>
      </c>
      <c r="N9890" s="13">
        <v>854.66</v>
      </c>
    </row>
    <row r="9891" spans="13:14" x14ac:dyDescent="0.2">
      <c r="M9891" s="16" t="s">
        <v>1753</v>
      </c>
      <c r="N9891" s="13">
        <v>1132.32</v>
      </c>
    </row>
    <row r="9892" spans="13:14" x14ac:dyDescent="0.2">
      <c r="M9892" s="16" t="s">
        <v>1754</v>
      </c>
      <c r="N9892" s="13">
        <v>1280.78</v>
      </c>
    </row>
    <row r="9893" spans="13:14" x14ac:dyDescent="0.2">
      <c r="M9893" s="16" t="s">
        <v>1753</v>
      </c>
      <c r="N9893" s="13">
        <v>5634.66</v>
      </c>
    </row>
    <row r="9894" spans="13:14" x14ac:dyDescent="0.2">
      <c r="M9894" s="16" t="s">
        <v>1753</v>
      </c>
      <c r="N9894" s="13">
        <v>517.66999999999996</v>
      </c>
    </row>
    <row r="9895" spans="13:14" x14ac:dyDescent="0.2">
      <c r="M9895" s="16" t="s">
        <v>1753</v>
      </c>
      <c r="N9895" s="13">
        <v>830.02</v>
      </c>
    </row>
    <row r="9896" spans="13:14" x14ac:dyDescent="0.2">
      <c r="M9896" s="16" t="s">
        <v>1753</v>
      </c>
      <c r="N9896" s="13">
        <v>4287.3599999999997</v>
      </c>
    </row>
    <row r="9897" spans="13:14" x14ac:dyDescent="0.2">
      <c r="M9897" s="16" t="s">
        <v>1843</v>
      </c>
      <c r="N9897" s="13">
        <v>1948.54</v>
      </c>
    </row>
    <row r="9898" spans="13:14" x14ac:dyDescent="0.2">
      <c r="M9898" s="16" t="s">
        <v>1753</v>
      </c>
      <c r="N9898" s="13">
        <v>1056.32</v>
      </c>
    </row>
    <row r="9899" spans="13:14" x14ac:dyDescent="0.2">
      <c r="M9899" s="16" t="s">
        <v>1753</v>
      </c>
      <c r="N9899" s="13">
        <v>1718.53</v>
      </c>
    </row>
    <row r="9900" spans="13:14" x14ac:dyDescent="0.2">
      <c r="M9900" s="16" t="s">
        <v>1753</v>
      </c>
      <c r="N9900" s="13">
        <v>773.07</v>
      </c>
    </row>
    <row r="9901" spans="13:14" x14ac:dyDescent="0.2">
      <c r="M9901" s="16" t="s">
        <v>1753</v>
      </c>
      <c r="N9901" s="13">
        <v>936.21</v>
      </c>
    </row>
    <row r="9902" spans="13:14" x14ac:dyDescent="0.2">
      <c r="M9902" s="16" t="s">
        <v>1842</v>
      </c>
      <c r="N9902" s="13">
        <v>3370.32</v>
      </c>
    </row>
    <row r="9903" spans="13:14" x14ac:dyDescent="0.2">
      <c r="M9903" s="16" t="s">
        <v>1790</v>
      </c>
      <c r="N9903" s="13">
        <v>4000</v>
      </c>
    </row>
    <row r="9904" spans="13:14" x14ac:dyDescent="0.2">
      <c r="M9904" s="16" t="s">
        <v>1784</v>
      </c>
      <c r="N9904" s="13">
        <v>2311.71</v>
      </c>
    </row>
    <row r="9905" spans="13:14" x14ac:dyDescent="0.2">
      <c r="M9905" s="16" t="s">
        <v>1784</v>
      </c>
      <c r="N9905" s="13">
        <v>1063.9000000000001</v>
      </c>
    </row>
    <row r="9906" spans="13:14" x14ac:dyDescent="0.2">
      <c r="M9906" s="16" t="s">
        <v>1833</v>
      </c>
      <c r="N9906" s="13">
        <v>22066.94</v>
      </c>
    </row>
    <row r="9907" spans="13:14" x14ac:dyDescent="0.2">
      <c r="M9907" s="16" t="s">
        <v>1753</v>
      </c>
      <c r="N9907" s="13">
        <v>1048.9100000000001</v>
      </c>
    </row>
    <row r="9908" spans="13:14" x14ac:dyDescent="0.2">
      <c r="M9908" s="16" t="s">
        <v>1850</v>
      </c>
      <c r="N9908" s="13">
        <v>2465.41</v>
      </c>
    </row>
    <row r="9909" spans="13:14" x14ac:dyDescent="0.2">
      <c r="M9909" s="16" t="s">
        <v>1753</v>
      </c>
      <c r="N9909" s="13">
        <v>432.63</v>
      </c>
    </row>
    <row r="9910" spans="13:14" x14ac:dyDescent="0.2">
      <c r="M9910" s="16" t="s">
        <v>1753</v>
      </c>
      <c r="N9910" s="13">
        <v>1389.92</v>
      </c>
    </row>
    <row r="9911" spans="13:14" x14ac:dyDescent="0.2">
      <c r="M9911" s="16" t="s">
        <v>1753</v>
      </c>
      <c r="N9911" s="13">
        <v>1032.05</v>
      </c>
    </row>
    <row r="9912" spans="13:14" x14ac:dyDescent="0.2">
      <c r="M9912" s="16" t="s">
        <v>1753</v>
      </c>
      <c r="N9912" s="13">
        <v>251.55</v>
      </c>
    </row>
    <row r="9913" spans="13:14" x14ac:dyDescent="0.2">
      <c r="M9913" s="16" t="s">
        <v>1809</v>
      </c>
      <c r="N9913" s="13">
        <v>25268.95</v>
      </c>
    </row>
    <row r="9914" spans="13:14" x14ac:dyDescent="0.2">
      <c r="M9914" s="16" t="s">
        <v>1758</v>
      </c>
      <c r="N9914" s="13">
        <v>13133.34</v>
      </c>
    </row>
    <row r="9915" spans="13:14" x14ac:dyDescent="0.2">
      <c r="M9915" s="16" t="s">
        <v>1777</v>
      </c>
      <c r="N9915" s="13">
        <v>2767.46</v>
      </c>
    </row>
    <row r="9916" spans="13:14" x14ac:dyDescent="0.2">
      <c r="M9916" s="16" t="s">
        <v>1794</v>
      </c>
      <c r="N9916" s="13">
        <v>5000</v>
      </c>
    </row>
    <row r="9917" spans="13:14" x14ac:dyDescent="0.2">
      <c r="M9917" s="16" t="s">
        <v>1755</v>
      </c>
      <c r="N9917" s="13">
        <v>1323.83</v>
      </c>
    </row>
    <row r="9918" spans="13:14" x14ac:dyDescent="0.2">
      <c r="M9918" s="16" t="s">
        <v>1755</v>
      </c>
      <c r="N9918" s="13">
        <v>1196.3499999999999</v>
      </c>
    </row>
    <row r="9919" spans="13:14" x14ac:dyDescent="0.2">
      <c r="M9919" s="16" t="s">
        <v>1755</v>
      </c>
      <c r="N9919" s="13">
        <v>1403.43</v>
      </c>
    </row>
    <row r="9920" spans="13:14" x14ac:dyDescent="0.2">
      <c r="M9920" s="16" t="s">
        <v>1755</v>
      </c>
      <c r="N9920" s="13">
        <v>1151.54</v>
      </c>
    </row>
    <row r="9921" spans="13:14" x14ac:dyDescent="0.2">
      <c r="M9921" s="16" t="s">
        <v>1755</v>
      </c>
      <c r="N9921" s="13">
        <v>991.91</v>
      </c>
    </row>
    <row r="9922" spans="13:14" x14ac:dyDescent="0.2">
      <c r="M9922" s="16" t="s">
        <v>1755</v>
      </c>
      <c r="N9922" s="13">
        <v>1136.1500000000001</v>
      </c>
    </row>
    <row r="9923" spans="13:14" x14ac:dyDescent="0.2">
      <c r="M9923" s="16" t="s">
        <v>1875</v>
      </c>
      <c r="N9923" s="13">
        <v>8000</v>
      </c>
    </row>
    <row r="9924" spans="13:14" x14ac:dyDescent="0.2">
      <c r="M9924" s="16" t="s">
        <v>1858</v>
      </c>
      <c r="N9924" s="13">
        <v>8175.75</v>
      </c>
    </row>
    <row r="9925" spans="13:14" x14ac:dyDescent="0.2">
      <c r="M9925" s="16" t="s">
        <v>1755</v>
      </c>
      <c r="N9925" s="13">
        <v>1694.99</v>
      </c>
    </row>
    <row r="9926" spans="13:14" x14ac:dyDescent="0.2">
      <c r="M9926" s="16" t="s">
        <v>1840</v>
      </c>
      <c r="N9926" s="13">
        <v>2000</v>
      </c>
    </row>
    <row r="9927" spans="13:14" x14ac:dyDescent="0.2">
      <c r="M9927" s="16" t="s">
        <v>1850</v>
      </c>
      <c r="N9927" s="13">
        <v>1517.59</v>
      </c>
    </row>
    <row r="9928" spans="13:14" x14ac:dyDescent="0.2">
      <c r="M9928" s="16" t="s">
        <v>1840</v>
      </c>
      <c r="N9928" s="13">
        <v>2000</v>
      </c>
    </row>
    <row r="9929" spans="13:14" x14ac:dyDescent="0.2">
      <c r="M9929" s="16" t="s">
        <v>1754</v>
      </c>
      <c r="N9929" s="13">
        <v>144.4</v>
      </c>
    </row>
    <row r="9930" spans="13:14" x14ac:dyDescent="0.2">
      <c r="M9930" s="16" t="s">
        <v>1750</v>
      </c>
      <c r="N9930" s="13">
        <v>638.98</v>
      </c>
    </row>
    <row r="9931" spans="13:14" x14ac:dyDescent="0.2">
      <c r="M9931" s="16" t="s">
        <v>1775</v>
      </c>
      <c r="N9931" s="13">
        <v>5000</v>
      </c>
    </row>
    <row r="9932" spans="13:14" x14ac:dyDescent="0.2">
      <c r="M9932" s="16" t="s">
        <v>1773</v>
      </c>
      <c r="N9932" s="13">
        <v>3750</v>
      </c>
    </row>
    <row r="9933" spans="13:14" x14ac:dyDescent="0.2">
      <c r="M9933" s="16" t="s">
        <v>1784</v>
      </c>
      <c r="N9933" s="13">
        <v>7271.3</v>
      </c>
    </row>
    <row r="9934" spans="13:14" x14ac:dyDescent="0.2">
      <c r="M9934" s="16" t="s">
        <v>1796</v>
      </c>
      <c r="N9934" s="13">
        <v>4688.47</v>
      </c>
    </row>
    <row r="9935" spans="13:14" x14ac:dyDescent="0.2">
      <c r="M9935" s="16" t="s">
        <v>1843</v>
      </c>
      <c r="N9935" s="13">
        <v>1772.53</v>
      </c>
    </row>
    <row r="9936" spans="13:14" x14ac:dyDescent="0.2">
      <c r="M9936" s="16" t="s">
        <v>1850</v>
      </c>
      <c r="N9936" s="13">
        <v>1631.89</v>
      </c>
    </row>
    <row r="9937" spans="13:14" x14ac:dyDescent="0.2">
      <c r="M9937" s="16" t="s">
        <v>1755</v>
      </c>
      <c r="N9937" s="13">
        <v>1040.8</v>
      </c>
    </row>
    <row r="9938" spans="13:14" x14ac:dyDescent="0.2">
      <c r="M9938" s="16" t="s">
        <v>1750</v>
      </c>
      <c r="N9938" s="13">
        <v>528.89</v>
      </c>
    </row>
    <row r="9939" spans="13:14" x14ac:dyDescent="0.2">
      <c r="M9939" s="16" t="s">
        <v>1803</v>
      </c>
      <c r="N9939" s="13">
        <v>30176.14</v>
      </c>
    </row>
    <row r="9940" spans="13:14" x14ac:dyDescent="0.2">
      <c r="M9940" s="16" t="s">
        <v>1458</v>
      </c>
      <c r="N9940" s="13">
        <v>95135.09</v>
      </c>
    </row>
    <row r="9941" spans="13:14" x14ac:dyDescent="0.2">
      <c r="M9941" s="16" t="s">
        <v>1794</v>
      </c>
      <c r="N9941" s="13">
        <v>11250</v>
      </c>
    </row>
    <row r="9942" spans="13:14" x14ac:dyDescent="0.2">
      <c r="M9942" s="16" t="s">
        <v>1755</v>
      </c>
      <c r="N9942" s="13">
        <v>325.81</v>
      </c>
    </row>
    <row r="9943" spans="13:14" x14ac:dyDescent="0.2">
      <c r="M9943" s="16" t="s">
        <v>1784</v>
      </c>
      <c r="N9943" s="13">
        <v>2752.42</v>
      </c>
    </row>
    <row r="9944" spans="13:14" x14ac:dyDescent="0.2">
      <c r="M9944" s="16" t="s">
        <v>1755</v>
      </c>
      <c r="N9944" s="13">
        <v>875.41</v>
      </c>
    </row>
    <row r="9945" spans="13:14" x14ac:dyDescent="0.2">
      <c r="M9945" s="16" t="s">
        <v>1755</v>
      </c>
      <c r="N9945" s="13">
        <v>4854.24</v>
      </c>
    </row>
    <row r="9946" spans="13:14" x14ac:dyDescent="0.2">
      <c r="M9946" s="16" t="s">
        <v>1853</v>
      </c>
      <c r="N9946" s="13">
        <v>4696.3599999999997</v>
      </c>
    </row>
    <row r="9947" spans="13:14" x14ac:dyDescent="0.2">
      <c r="M9947" s="16" t="s">
        <v>1855</v>
      </c>
      <c r="N9947" s="13">
        <v>5500</v>
      </c>
    </row>
    <row r="9948" spans="13:14" x14ac:dyDescent="0.2">
      <c r="M9948" s="16" t="s">
        <v>1850</v>
      </c>
      <c r="N9948" s="13">
        <v>1698.87</v>
      </c>
    </row>
    <row r="9949" spans="13:14" x14ac:dyDescent="0.2">
      <c r="M9949" s="16" t="s">
        <v>1777</v>
      </c>
      <c r="N9949" s="13">
        <v>10847.05</v>
      </c>
    </row>
    <row r="9950" spans="13:14" x14ac:dyDescent="0.2">
      <c r="M9950" s="16" t="s">
        <v>1794</v>
      </c>
      <c r="N9950" s="13">
        <v>7254.81</v>
      </c>
    </row>
    <row r="9951" spans="13:14" x14ac:dyDescent="0.2">
      <c r="M9951" s="16" t="s">
        <v>1875</v>
      </c>
      <c r="N9951" s="13">
        <v>771.49</v>
      </c>
    </row>
    <row r="9952" spans="13:14" x14ac:dyDescent="0.2">
      <c r="M9952" s="16" t="s">
        <v>1784</v>
      </c>
      <c r="N9952" s="13">
        <v>1188.21</v>
      </c>
    </row>
    <row r="9953" spans="13:14" x14ac:dyDescent="0.2">
      <c r="M9953" s="16" t="s">
        <v>1856</v>
      </c>
      <c r="N9953" s="13">
        <v>4442.3999999999996</v>
      </c>
    </row>
    <row r="9954" spans="13:14" x14ac:dyDescent="0.2">
      <c r="M9954" s="16" t="s">
        <v>1856</v>
      </c>
      <c r="N9954" s="13">
        <v>3650</v>
      </c>
    </row>
    <row r="9955" spans="13:14" x14ac:dyDescent="0.2">
      <c r="M9955" s="16" t="s">
        <v>1755</v>
      </c>
      <c r="N9955" s="13">
        <v>1263.79</v>
      </c>
    </row>
    <row r="9956" spans="13:14" x14ac:dyDescent="0.2">
      <c r="M9956" s="16" t="s">
        <v>1755</v>
      </c>
      <c r="N9956" s="13">
        <v>1379.95</v>
      </c>
    </row>
    <row r="9957" spans="13:14" x14ac:dyDescent="0.2">
      <c r="M9957" s="16" t="s">
        <v>1755</v>
      </c>
      <c r="N9957" s="13">
        <v>636.39</v>
      </c>
    </row>
    <row r="9958" spans="13:14" x14ac:dyDescent="0.2">
      <c r="M9958" s="16" t="s">
        <v>1840</v>
      </c>
      <c r="N9958" s="13">
        <v>2000</v>
      </c>
    </row>
    <row r="9959" spans="13:14" x14ac:dyDescent="0.2">
      <c r="M9959" s="16" t="s">
        <v>1840</v>
      </c>
      <c r="N9959" s="13">
        <v>2000</v>
      </c>
    </row>
    <row r="9960" spans="13:14" x14ac:dyDescent="0.2">
      <c r="M9960" s="16" t="s">
        <v>1850</v>
      </c>
      <c r="N9960" s="13">
        <v>4001.29</v>
      </c>
    </row>
    <row r="9961" spans="13:14" x14ac:dyDescent="0.2">
      <c r="M9961" s="16" t="s">
        <v>1875</v>
      </c>
      <c r="N9961" s="13">
        <v>8500</v>
      </c>
    </row>
    <row r="9962" spans="13:14" x14ac:dyDescent="0.2">
      <c r="M9962" s="16" t="s">
        <v>1452</v>
      </c>
      <c r="N9962" s="13">
        <v>17676.810000000001</v>
      </c>
    </row>
    <row r="9963" spans="13:14" x14ac:dyDescent="0.2">
      <c r="M9963" s="16" t="s">
        <v>1784</v>
      </c>
      <c r="N9963" s="13">
        <v>1159.5</v>
      </c>
    </row>
    <row r="9964" spans="13:14" x14ac:dyDescent="0.2">
      <c r="M9964" s="16" t="s">
        <v>1790</v>
      </c>
      <c r="N9964" s="13">
        <v>10720</v>
      </c>
    </row>
    <row r="9965" spans="13:14" x14ac:dyDescent="0.2">
      <c r="M9965" s="16" t="s">
        <v>1801</v>
      </c>
      <c r="N9965" s="13">
        <v>2189.81</v>
      </c>
    </row>
    <row r="9966" spans="13:14" x14ac:dyDescent="0.2">
      <c r="M9966" s="16" t="s">
        <v>1843</v>
      </c>
      <c r="N9966" s="13">
        <v>948.01</v>
      </c>
    </row>
    <row r="9967" spans="13:14" x14ac:dyDescent="0.2">
      <c r="M9967" s="16" t="s">
        <v>1803</v>
      </c>
      <c r="N9967" s="13">
        <v>22453.15</v>
      </c>
    </row>
    <row r="9968" spans="13:14" x14ac:dyDescent="0.2">
      <c r="M9968" s="16" t="s">
        <v>1784</v>
      </c>
      <c r="N9968" s="13">
        <v>8659.51</v>
      </c>
    </row>
    <row r="9969" spans="13:14" x14ac:dyDescent="0.2">
      <c r="M9969" s="16" t="s">
        <v>1810</v>
      </c>
      <c r="N9969" s="13">
        <v>24934.57</v>
      </c>
    </row>
    <row r="9970" spans="13:14" x14ac:dyDescent="0.2">
      <c r="M9970" s="16" t="s">
        <v>1458</v>
      </c>
      <c r="N9970" s="13">
        <v>45464</v>
      </c>
    </row>
    <row r="9971" spans="13:14" x14ac:dyDescent="0.2">
      <c r="M9971" s="16" t="s">
        <v>1813</v>
      </c>
      <c r="N9971" s="13">
        <v>27167.78</v>
      </c>
    </row>
    <row r="9972" spans="13:14" x14ac:dyDescent="0.2">
      <c r="M9972" s="16" t="s">
        <v>1816</v>
      </c>
      <c r="N9972" s="13">
        <v>29511.53</v>
      </c>
    </row>
    <row r="9973" spans="13:14" x14ac:dyDescent="0.2">
      <c r="M9973" s="16" t="s">
        <v>1808</v>
      </c>
      <c r="N9973" s="13">
        <v>9040.7800000000007</v>
      </c>
    </row>
    <row r="9974" spans="13:14" x14ac:dyDescent="0.2">
      <c r="M9974" s="16" t="s">
        <v>1817</v>
      </c>
      <c r="N9974" s="13">
        <v>15517.55</v>
      </c>
    </row>
    <row r="9975" spans="13:14" x14ac:dyDescent="0.2">
      <c r="M9975" s="16" t="s">
        <v>1851</v>
      </c>
      <c r="N9975" s="13">
        <v>8000</v>
      </c>
    </row>
    <row r="9976" spans="13:14" x14ac:dyDescent="0.2">
      <c r="M9976" s="16" t="s">
        <v>1458</v>
      </c>
      <c r="N9976" s="13">
        <v>153443.4</v>
      </c>
    </row>
    <row r="9977" spans="13:14" x14ac:dyDescent="0.2">
      <c r="M9977" s="16" t="s">
        <v>1834</v>
      </c>
      <c r="N9977" s="13">
        <v>12336.06</v>
      </c>
    </row>
    <row r="9978" spans="13:14" x14ac:dyDescent="0.2">
      <c r="M9978" s="16" t="s">
        <v>1450</v>
      </c>
      <c r="N9978" s="13">
        <v>105714.08</v>
      </c>
    </row>
    <row r="9979" spans="13:14" x14ac:dyDescent="0.2">
      <c r="M9979" s="16" t="s">
        <v>1814</v>
      </c>
      <c r="N9979" s="13">
        <v>24795.17</v>
      </c>
    </row>
    <row r="9980" spans="13:14" x14ac:dyDescent="0.2">
      <c r="M9980" s="16" t="s">
        <v>1860</v>
      </c>
      <c r="N9980" s="13">
        <v>17881</v>
      </c>
    </row>
    <row r="9981" spans="13:14" x14ac:dyDescent="0.2">
      <c r="M9981" s="16" t="s">
        <v>1878</v>
      </c>
      <c r="N9981" s="13">
        <v>81900</v>
      </c>
    </row>
    <row r="9982" spans="13:14" x14ac:dyDescent="0.2">
      <c r="M9982" s="16" t="s">
        <v>1805</v>
      </c>
      <c r="N9982" s="13">
        <v>29222.400000000001</v>
      </c>
    </row>
    <row r="9983" spans="13:14" x14ac:dyDescent="0.2">
      <c r="M9983" s="16" t="s">
        <v>1856</v>
      </c>
      <c r="N9983" s="13">
        <v>6715.6</v>
      </c>
    </row>
    <row r="9984" spans="13:14" x14ac:dyDescent="0.2">
      <c r="M9984" s="16" t="s">
        <v>1452</v>
      </c>
      <c r="N9984" s="13">
        <v>4643.1899999999996</v>
      </c>
    </row>
    <row r="9985" spans="13:14" x14ac:dyDescent="0.2">
      <c r="M9985" s="16" t="s">
        <v>1852</v>
      </c>
      <c r="N9985" s="13">
        <v>6000</v>
      </c>
    </row>
    <row r="9986" spans="13:14" x14ac:dyDescent="0.2">
      <c r="M9986" s="16" t="s">
        <v>1777</v>
      </c>
      <c r="N9986" s="13">
        <v>10956.84</v>
      </c>
    </row>
    <row r="9987" spans="13:14" x14ac:dyDescent="0.2">
      <c r="M9987" s="16" t="s">
        <v>1457</v>
      </c>
      <c r="N9987" s="13">
        <v>32973.379999999997</v>
      </c>
    </row>
    <row r="9988" spans="13:14" x14ac:dyDescent="0.2">
      <c r="M9988" s="16" t="s">
        <v>1454</v>
      </c>
      <c r="N9988" s="13">
        <v>4449</v>
      </c>
    </row>
    <row r="9989" spans="13:14" x14ac:dyDescent="0.2">
      <c r="M9989" s="16" t="s">
        <v>1850</v>
      </c>
      <c r="N9989" s="13">
        <v>3801.79</v>
      </c>
    </row>
    <row r="9990" spans="13:14" x14ac:dyDescent="0.2">
      <c r="M9990" s="16" t="s">
        <v>1781</v>
      </c>
      <c r="N9990" s="13">
        <v>6225</v>
      </c>
    </row>
    <row r="9991" spans="13:14" x14ac:dyDescent="0.2">
      <c r="M9991" s="16" t="s">
        <v>1812</v>
      </c>
      <c r="N9991" s="13">
        <v>21817.57</v>
      </c>
    </row>
    <row r="9992" spans="13:14" x14ac:dyDescent="0.2">
      <c r="M9992" s="16" t="s">
        <v>1811</v>
      </c>
      <c r="N9992" s="13">
        <v>5073.57</v>
      </c>
    </row>
    <row r="9993" spans="13:14" x14ac:dyDescent="0.2">
      <c r="M9993" s="16" t="s">
        <v>1881</v>
      </c>
      <c r="N9993" s="13">
        <v>70.069999999999993</v>
      </c>
    </row>
    <row r="9994" spans="13:14" x14ac:dyDescent="0.2">
      <c r="M9994" s="16" t="s">
        <v>1881</v>
      </c>
      <c r="N9994" s="13">
        <v>1068.48</v>
      </c>
    </row>
    <row r="9995" spans="13:14" x14ac:dyDescent="0.2">
      <c r="M9995" s="16" t="s">
        <v>1881</v>
      </c>
      <c r="N9995" s="13">
        <v>101.46</v>
      </c>
    </row>
    <row r="9996" spans="13:14" x14ac:dyDescent="0.2">
      <c r="M9996" s="16" t="s">
        <v>1881</v>
      </c>
      <c r="N9996" s="13">
        <v>219.22</v>
      </c>
    </row>
    <row r="9997" spans="13:14" x14ac:dyDescent="0.2">
      <c r="M9997" s="16" t="s">
        <v>1881</v>
      </c>
      <c r="N9997" s="13">
        <v>160.88</v>
      </c>
    </row>
    <row r="9998" spans="13:14" x14ac:dyDescent="0.2">
      <c r="M9998" s="16" t="s">
        <v>1881</v>
      </c>
      <c r="N9998" s="13">
        <v>144</v>
      </c>
    </row>
    <row r="9999" spans="13:14" x14ac:dyDescent="0.2">
      <c r="M9999" s="16" t="s">
        <v>1881</v>
      </c>
      <c r="N9999" s="13">
        <v>4254.1899999999996</v>
      </c>
    </row>
    <row r="10000" spans="13:14" x14ac:dyDescent="0.2">
      <c r="M10000" s="16" t="s">
        <v>1881</v>
      </c>
      <c r="N10000" s="13">
        <v>115</v>
      </c>
    </row>
    <row r="10001" spans="13:14" x14ac:dyDescent="0.2">
      <c r="M10001" s="16" t="s">
        <v>1881</v>
      </c>
      <c r="N10001" s="13">
        <v>274.12</v>
      </c>
    </row>
    <row r="10002" spans="13:14" x14ac:dyDescent="0.2">
      <c r="M10002" s="16" t="s">
        <v>1888</v>
      </c>
      <c r="N10002" s="13">
        <v>450.71</v>
      </c>
    </row>
    <row r="10003" spans="13:14" x14ac:dyDescent="0.2">
      <c r="M10003" s="16" t="s">
        <v>1887</v>
      </c>
      <c r="N10003" s="13">
        <v>2530.19</v>
      </c>
    </row>
    <row r="10004" spans="13:14" x14ac:dyDescent="0.2">
      <c r="M10004" s="16" t="s">
        <v>1881</v>
      </c>
      <c r="N10004" s="13">
        <v>143.57</v>
      </c>
    </row>
    <row r="10005" spans="13:14" x14ac:dyDescent="0.2">
      <c r="M10005" s="16" t="s">
        <v>1881</v>
      </c>
      <c r="N10005" s="13">
        <v>574.88</v>
      </c>
    </row>
    <row r="10006" spans="13:14" x14ac:dyDescent="0.2">
      <c r="M10006" s="16" t="s">
        <v>1881</v>
      </c>
      <c r="N10006" s="13">
        <v>325</v>
      </c>
    </row>
    <row r="10007" spans="13:14" x14ac:dyDescent="0.2">
      <c r="M10007" s="16" t="s">
        <v>1883</v>
      </c>
      <c r="N10007" s="13">
        <v>1894.76</v>
      </c>
    </row>
    <row r="10008" spans="13:14" x14ac:dyDescent="0.2">
      <c r="M10008" s="16" t="s">
        <v>1883</v>
      </c>
      <c r="N10008" s="13">
        <v>771.37</v>
      </c>
    </row>
    <row r="10009" spans="13:14" x14ac:dyDescent="0.2">
      <c r="M10009" s="16" t="s">
        <v>1881</v>
      </c>
      <c r="N10009" s="13">
        <v>2642</v>
      </c>
    </row>
    <row r="10010" spans="13:14" x14ac:dyDescent="0.2">
      <c r="M10010" s="16" t="s">
        <v>1881</v>
      </c>
      <c r="N10010" s="13">
        <v>249.23</v>
      </c>
    </row>
    <row r="10011" spans="13:14" x14ac:dyDescent="0.2">
      <c r="M10011" s="16" t="s">
        <v>1881</v>
      </c>
      <c r="N10011" s="13">
        <v>507.03</v>
      </c>
    </row>
    <row r="10012" spans="13:14" x14ac:dyDescent="0.2">
      <c r="M10012" s="16" t="s">
        <v>1881</v>
      </c>
      <c r="N10012" s="13">
        <v>260.37</v>
      </c>
    </row>
    <row r="10013" spans="13:14" x14ac:dyDescent="0.2">
      <c r="M10013" s="16" t="s">
        <v>1881</v>
      </c>
      <c r="N10013" s="13">
        <v>345.6</v>
      </c>
    </row>
    <row r="10014" spans="13:14" x14ac:dyDescent="0.2">
      <c r="M10014" s="16" t="s">
        <v>1881</v>
      </c>
      <c r="N10014" s="13">
        <v>1711.19</v>
      </c>
    </row>
    <row r="10015" spans="13:14" x14ac:dyDescent="0.2">
      <c r="M10015" s="16" t="s">
        <v>1881</v>
      </c>
      <c r="N10015" s="13">
        <v>3088.62</v>
      </c>
    </row>
    <row r="10016" spans="13:14" x14ac:dyDescent="0.2">
      <c r="M10016" s="16" t="s">
        <v>1885</v>
      </c>
      <c r="N10016" s="13">
        <v>804</v>
      </c>
    </row>
    <row r="10017" spans="13:14" x14ac:dyDescent="0.2">
      <c r="M10017" s="16" t="s">
        <v>1881</v>
      </c>
      <c r="N10017" s="13">
        <v>857.7</v>
      </c>
    </row>
    <row r="10018" spans="13:14" x14ac:dyDescent="0.2">
      <c r="M10018" s="16" t="s">
        <v>1889</v>
      </c>
      <c r="N10018" s="13">
        <v>8058</v>
      </c>
    </row>
    <row r="10019" spans="13:14" x14ac:dyDescent="0.2">
      <c r="M10019" s="16" t="s">
        <v>1881</v>
      </c>
      <c r="N10019" s="13">
        <v>213.2</v>
      </c>
    </row>
    <row r="10020" spans="13:14" x14ac:dyDescent="0.2">
      <c r="M10020" s="16" t="s">
        <v>1881</v>
      </c>
      <c r="N10020" s="13">
        <v>955.04</v>
      </c>
    </row>
    <row r="10021" spans="13:14" x14ac:dyDescent="0.2">
      <c r="M10021" s="16" t="s">
        <v>1881</v>
      </c>
      <c r="N10021" s="13">
        <v>277.08999999999997</v>
      </c>
    </row>
    <row r="10022" spans="13:14" x14ac:dyDescent="0.2">
      <c r="M10022" s="16" t="s">
        <v>1885</v>
      </c>
      <c r="N10022" s="13">
        <v>737.62</v>
      </c>
    </row>
    <row r="10023" spans="13:14" x14ac:dyDescent="0.2">
      <c r="M10023" s="16" t="s">
        <v>1885</v>
      </c>
      <c r="N10023" s="13">
        <v>1323.18</v>
      </c>
    </row>
    <row r="10024" spans="13:14" x14ac:dyDescent="0.2">
      <c r="M10024" s="16" t="s">
        <v>1885</v>
      </c>
      <c r="N10024" s="13">
        <v>1201.42</v>
      </c>
    </row>
    <row r="10025" spans="13:14" x14ac:dyDescent="0.2">
      <c r="M10025" s="16" t="s">
        <v>1881</v>
      </c>
      <c r="N10025" s="13">
        <v>1301</v>
      </c>
    </row>
    <row r="10026" spans="13:14" x14ac:dyDescent="0.2">
      <c r="M10026" s="16" t="s">
        <v>1884</v>
      </c>
      <c r="N10026" s="13">
        <v>1577.98</v>
      </c>
    </row>
    <row r="10027" spans="13:14" x14ac:dyDescent="0.2">
      <c r="M10027" s="16" t="s">
        <v>1884</v>
      </c>
      <c r="N10027" s="13">
        <v>439.6</v>
      </c>
    </row>
    <row r="10028" spans="13:14" x14ac:dyDescent="0.2">
      <c r="M10028" s="16" t="s">
        <v>1884</v>
      </c>
      <c r="N10028" s="13">
        <v>494.41</v>
      </c>
    </row>
    <row r="10029" spans="13:14" x14ac:dyDescent="0.2">
      <c r="M10029" s="16" t="s">
        <v>1884</v>
      </c>
      <c r="N10029" s="13">
        <v>487.97</v>
      </c>
    </row>
    <row r="10030" spans="13:14" x14ac:dyDescent="0.2">
      <c r="M10030" s="16" t="s">
        <v>1884</v>
      </c>
      <c r="N10030" s="13">
        <v>600.04</v>
      </c>
    </row>
    <row r="10031" spans="13:14" x14ac:dyDescent="0.2">
      <c r="M10031" s="16" t="s">
        <v>1884</v>
      </c>
      <c r="N10031" s="13">
        <v>1794.12</v>
      </c>
    </row>
    <row r="10032" spans="13:14" x14ac:dyDescent="0.2">
      <c r="M10032" s="16" t="s">
        <v>1884</v>
      </c>
      <c r="N10032" s="13">
        <v>652.98</v>
      </c>
    </row>
    <row r="10033" spans="13:14" x14ac:dyDescent="0.2">
      <c r="M10033" s="16" t="s">
        <v>1884</v>
      </c>
      <c r="N10033" s="13">
        <v>587.29999999999995</v>
      </c>
    </row>
    <row r="10034" spans="13:14" x14ac:dyDescent="0.2">
      <c r="M10034" s="16" t="s">
        <v>1883</v>
      </c>
      <c r="N10034" s="13">
        <v>663.75</v>
      </c>
    </row>
    <row r="10035" spans="13:14" x14ac:dyDescent="0.2">
      <c r="M10035" s="16" t="s">
        <v>1881</v>
      </c>
      <c r="N10035" s="13">
        <v>558.54</v>
      </c>
    </row>
    <row r="10036" spans="13:14" x14ac:dyDescent="0.2">
      <c r="M10036" s="16" t="s">
        <v>1881</v>
      </c>
      <c r="N10036" s="13">
        <v>323.69</v>
      </c>
    </row>
    <row r="10037" spans="13:14" x14ac:dyDescent="0.2">
      <c r="M10037" s="16" t="s">
        <v>1883</v>
      </c>
      <c r="N10037" s="13">
        <v>501.75</v>
      </c>
    </row>
    <row r="10038" spans="13:14" x14ac:dyDescent="0.2">
      <c r="M10038" s="16" t="s">
        <v>1885</v>
      </c>
      <c r="N10038" s="13">
        <v>1987.08</v>
      </c>
    </row>
    <row r="10039" spans="13:14" x14ac:dyDescent="0.2">
      <c r="M10039" s="16" t="s">
        <v>1885</v>
      </c>
      <c r="N10039" s="13">
        <v>1684.52</v>
      </c>
    </row>
    <row r="10040" spans="13:14" x14ac:dyDescent="0.2">
      <c r="M10040" s="16" t="s">
        <v>1881</v>
      </c>
      <c r="N10040" s="13">
        <v>3588.87</v>
      </c>
    </row>
    <row r="10041" spans="13:14" x14ac:dyDescent="0.2">
      <c r="M10041" s="16" t="s">
        <v>1881</v>
      </c>
      <c r="N10041" s="13">
        <v>-28.97</v>
      </c>
    </row>
    <row r="10042" spans="13:14" x14ac:dyDescent="0.2">
      <c r="M10042" s="16" t="s">
        <v>1881</v>
      </c>
      <c r="N10042" s="13">
        <v>657</v>
      </c>
    </row>
    <row r="10043" spans="13:14" x14ac:dyDescent="0.2">
      <c r="M10043" s="16" t="s">
        <v>1884</v>
      </c>
      <c r="N10043" s="13">
        <v>1075.69</v>
      </c>
    </row>
    <row r="10044" spans="13:14" x14ac:dyDescent="0.2">
      <c r="M10044" s="16" t="s">
        <v>1884</v>
      </c>
      <c r="N10044" s="13">
        <v>1075.69</v>
      </c>
    </row>
    <row r="10045" spans="13:14" x14ac:dyDescent="0.2">
      <c r="M10045" s="16" t="s">
        <v>1881</v>
      </c>
      <c r="N10045" s="13">
        <v>209.5</v>
      </c>
    </row>
    <row r="10046" spans="13:14" x14ac:dyDescent="0.2">
      <c r="M10046" s="16" t="s">
        <v>1881</v>
      </c>
      <c r="N10046" s="13">
        <v>105.34</v>
      </c>
    </row>
    <row r="10047" spans="13:14" x14ac:dyDescent="0.2">
      <c r="M10047" s="16" t="s">
        <v>1881</v>
      </c>
      <c r="N10047" s="13">
        <v>305.22000000000003</v>
      </c>
    </row>
    <row r="10048" spans="13:14" x14ac:dyDescent="0.2">
      <c r="M10048" s="16" t="s">
        <v>1881</v>
      </c>
      <c r="N10048" s="13">
        <v>372.73</v>
      </c>
    </row>
    <row r="10049" spans="13:14" x14ac:dyDescent="0.2">
      <c r="M10049" s="16" t="s">
        <v>1881</v>
      </c>
      <c r="N10049" s="13">
        <v>304.11</v>
      </c>
    </row>
    <row r="10050" spans="13:14" x14ac:dyDescent="0.2">
      <c r="M10050" s="16" t="s">
        <v>1885</v>
      </c>
      <c r="N10050" s="13">
        <v>1877.1</v>
      </c>
    </row>
    <row r="10051" spans="13:14" x14ac:dyDescent="0.2">
      <c r="M10051" s="16" t="s">
        <v>1881</v>
      </c>
      <c r="N10051" s="13">
        <v>1932.66</v>
      </c>
    </row>
    <row r="10052" spans="13:14" x14ac:dyDescent="0.2">
      <c r="M10052" s="16" t="s">
        <v>1881</v>
      </c>
      <c r="N10052" s="13">
        <v>158.35</v>
      </c>
    </row>
    <row r="10053" spans="13:14" x14ac:dyDescent="0.2">
      <c r="M10053" s="16" t="s">
        <v>1881</v>
      </c>
      <c r="N10053" s="13">
        <v>306.51</v>
      </c>
    </row>
    <row r="10054" spans="13:14" x14ac:dyDescent="0.2">
      <c r="M10054" s="16" t="s">
        <v>1881</v>
      </c>
      <c r="N10054" s="13">
        <v>183.52</v>
      </c>
    </row>
    <row r="10055" spans="13:14" x14ac:dyDescent="0.2">
      <c r="M10055" s="16" t="s">
        <v>1881</v>
      </c>
      <c r="N10055" s="13">
        <v>416.85</v>
      </c>
    </row>
    <row r="10056" spans="13:14" x14ac:dyDescent="0.2">
      <c r="M10056" s="16" t="s">
        <v>1885</v>
      </c>
      <c r="N10056" s="13">
        <v>2686.78</v>
      </c>
    </row>
    <row r="10057" spans="13:14" x14ac:dyDescent="0.2">
      <c r="M10057" s="16" t="s">
        <v>1881</v>
      </c>
      <c r="N10057" s="13">
        <v>350.64</v>
      </c>
    </row>
    <row r="10058" spans="13:14" x14ac:dyDescent="0.2">
      <c r="M10058" s="16" t="s">
        <v>1881</v>
      </c>
      <c r="N10058" s="13">
        <v>240.5</v>
      </c>
    </row>
    <row r="10059" spans="13:14" x14ac:dyDescent="0.2">
      <c r="M10059" s="16" t="s">
        <v>1885</v>
      </c>
      <c r="N10059" s="13">
        <v>1027.06</v>
      </c>
    </row>
    <row r="10060" spans="13:14" x14ac:dyDescent="0.2">
      <c r="M10060" s="16" t="s">
        <v>1885</v>
      </c>
      <c r="N10060" s="13">
        <v>1361.07</v>
      </c>
    </row>
    <row r="10061" spans="13:14" x14ac:dyDescent="0.2">
      <c r="M10061" s="16" t="s">
        <v>1893</v>
      </c>
      <c r="N10061" s="13">
        <v>234900</v>
      </c>
    </row>
    <row r="10062" spans="13:14" x14ac:dyDescent="0.2">
      <c r="M10062" s="16" t="s">
        <v>1883</v>
      </c>
      <c r="N10062" s="13">
        <v>866.62</v>
      </c>
    </row>
    <row r="10063" spans="13:14" x14ac:dyDescent="0.2">
      <c r="M10063" s="16" t="s">
        <v>1890</v>
      </c>
      <c r="N10063" s="13">
        <v>640</v>
      </c>
    </row>
    <row r="10064" spans="13:14" x14ac:dyDescent="0.2">
      <c r="M10064" s="16" t="s">
        <v>1881</v>
      </c>
      <c r="N10064" s="13">
        <v>1570.52</v>
      </c>
    </row>
    <row r="10065" spans="13:14" x14ac:dyDescent="0.2">
      <c r="M10065" s="16" t="s">
        <v>1885</v>
      </c>
      <c r="N10065" s="13">
        <v>1209.43</v>
      </c>
    </row>
    <row r="10066" spans="13:14" x14ac:dyDescent="0.2">
      <c r="M10066" s="16" t="s">
        <v>1885</v>
      </c>
      <c r="N10066" s="13">
        <v>1306.58</v>
      </c>
    </row>
    <row r="10067" spans="13:14" x14ac:dyDescent="0.2">
      <c r="M10067" s="16" t="s">
        <v>1885</v>
      </c>
      <c r="N10067" s="13">
        <v>1753.82</v>
      </c>
    </row>
    <row r="10068" spans="13:14" x14ac:dyDescent="0.2">
      <c r="M10068" s="16" t="s">
        <v>1884</v>
      </c>
      <c r="N10068" s="13">
        <v>152.31</v>
      </c>
    </row>
    <row r="10069" spans="13:14" x14ac:dyDescent="0.2">
      <c r="M10069" s="16" t="s">
        <v>1881</v>
      </c>
      <c r="N10069" s="13">
        <v>288.11</v>
      </c>
    </row>
    <row r="10070" spans="13:14" x14ac:dyDescent="0.2">
      <c r="M10070" s="16" t="s">
        <v>1881</v>
      </c>
      <c r="N10070" s="13">
        <v>314.44</v>
      </c>
    </row>
    <row r="10071" spans="13:14" x14ac:dyDescent="0.2">
      <c r="M10071" s="16" t="s">
        <v>1881</v>
      </c>
      <c r="N10071" s="13">
        <v>409.25</v>
      </c>
    </row>
    <row r="10072" spans="13:14" x14ac:dyDescent="0.2">
      <c r="M10072" s="16" t="s">
        <v>1884</v>
      </c>
      <c r="N10072" s="13">
        <v>1296.9000000000001</v>
      </c>
    </row>
    <row r="10073" spans="13:14" x14ac:dyDescent="0.2">
      <c r="M10073" s="16" t="s">
        <v>1884</v>
      </c>
      <c r="N10073" s="13">
        <v>798.54</v>
      </c>
    </row>
    <row r="10074" spans="13:14" x14ac:dyDescent="0.2">
      <c r="M10074" s="16" t="s">
        <v>1884</v>
      </c>
      <c r="N10074" s="13">
        <v>2619.4299999999998</v>
      </c>
    </row>
    <row r="10075" spans="13:14" x14ac:dyDescent="0.2">
      <c r="M10075" s="16" t="s">
        <v>1882</v>
      </c>
      <c r="N10075" s="13">
        <v>254.68</v>
      </c>
    </row>
    <row r="10076" spans="13:14" x14ac:dyDescent="0.2">
      <c r="M10076" s="16" t="s">
        <v>1883</v>
      </c>
      <c r="N10076" s="13">
        <v>1238.32</v>
      </c>
    </row>
    <row r="10077" spans="13:14" x14ac:dyDescent="0.2">
      <c r="M10077" s="16" t="s">
        <v>1884</v>
      </c>
      <c r="N10077" s="13">
        <v>164.56</v>
      </c>
    </row>
    <row r="10078" spans="13:14" x14ac:dyDescent="0.2">
      <c r="M10078" s="16" t="s">
        <v>1885</v>
      </c>
      <c r="N10078" s="13">
        <v>684.76</v>
      </c>
    </row>
    <row r="10079" spans="13:14" x14ac:dyDescent="0.2">
      <c r="M10079" s="16" t="s">
        <v>1883</v>
      </c>
      <c r="N10079" s="13">
        <v>1051.94</v>
      </c>
    </row>
    <row r="10080" spans="13:14" x14ac:dyDescent="0.2">
      <c r="M10080" s="16" t="s">
        <v>1891</v>
      </c>
      <c r="N10080" s="13">
        <v>2192.59</v>
      </c>
    </row>
    <row r="10081" spans="13:14" x14ac:dyDescent="0.2">
      <c r="M10081" s="16" t="s">
        <v>1890</v>
      </c>
      <c r="N10081" s="13">
        <v>360</v>
      </c>
    </row>
    <row r="10082" spans="13:14" x14ac:dyDescent="0.2">
      <c r="M10082" s="16" t="s">
        <v>1883</v>
      </c>
      <c r="N10082" s="13">
        <v>1048.0899999999999</v>
      </c>
    </row>
    <row r="10083" spans="13:14" x14ac:dyDescent="0.2">
      <c r="M10083" s="16" t="s">
        <v>1883</v>
      </c>
      <c r="N10083" s="13">
        <v>1383.58</v>
      </c>
    </row>
    <row r="10084" spans="13:14" x14ac:dyDescent="0.2">
      <c r="M10084" s="16" t="s">
        <v>1889</v>
      </c>
      <c r="N10084" s="13">
        <v>6210</v>
      </c>
    </row>
    <row r="10085" spans="13:14" x14ac:dyDescent="0.2">
      <c r="M10085" s="16" t="s">
        <v>1883</v>
      </c>
      <c r="N10085" s="13">
        <v>925.42</v>
      </c>
    </row>
    <row r="10086" spans="13:14" x14ac:dyDescent="0.2">
      <c r="M10086" s="16" t="s">
        <v>1881</v>
      </c>
      <c r="N10086" s="13">
        <v>1012.34</v>
      </c>
    </row>
    <row r="10087" spans="13:14" x14ac:dyDescent="0.2">
      <c r="M10087" s="16" t="s">
        <v>1883</v>
      </c>
      <c r="N10087" s="13">
        <v>1538.26</v>
      </c>
    </row>
    <row r="10088" spans="13:14" x14ac:dyDescent="0.2">
      <c r="M10088" s="16" t="s">
        <v>1881</v>
      </c>
      <c r="N10088" s="13">
        <v>866.68</v>
      </c>
    </row>
    <row r="10089" spans="13:14" x14ac:dyDescent="0.2">
      <c r="M10089" s="16" t="s">
        <v>1881</v>
      </c>
      <c r="N10089" s="13">
        <v>324.2</v>
      </c>
    </row>
    <row r="10090" spans="13:14" x14ac:dyDescent="0.2">
      <c r="M10090" s="16" t="s">
        <v>1885</v>
      </c>
      <c r="N10090" s="13">
        <v>1108.3800000000001</v>
      </c>
    </row>
    <row r="10091" spans="13:14" x14ac:dyDescent="0.2">
      <c r="M10091" s="16" t="s">
        <v>1881</v>
      </c>
      <c r="N10091" s="13">
        <v>464.4</v>
      </c>
    </row>
    <row r="10092" spans="13:14" x14ac:dyDescent="0.2">
      <c r="M10092" s="16" t="s">
        <v>1881</v>
      </c>
      <c r="N10092" s="13">
        <v>756.62</v>
      </c>
    </row>
    <row r="10093" spans="13:14" x14ac:dyDescent="0.2">
      <c r="M10093" s="16" t="s">
        <v>1881</v>
      </c>
      <c r="N10093" s="13">
        <v>90.16</v>
      </c>
    </row>
    <row r="10094" spans="13:14" x14ac:dyDescent="0.2">
      <c r="M10094" s="16" t="s">
        <v>1881</v>
      </c>
      <c r="N10094" s="13">
        <v>90.16</v>
      </c>
    </row>
    <row r="10095" spans="13:14" x14ac:dyDescent="0.2">
      <c r="M10095" s="16" t="s">
        <v>1881</v>
      </c>
      <c r="N10095" s="13">
        <v>90.16</v>
      </c>
    </row>
    <row r="10096" spans="13:14" x14ac:dyDescent="0.2">
      <c r="M10096" s="16" t="s">
        <v>1883</v>
      </c>
      <c r="N10096" s="13">
        <v>1091.74</v>
      </c>
    </row>
    <row r="10097" spans="13:14" x14ac:dyDescent="0.2">
      <c r="M10097" s="16" t="s">
        <v>1885</v>
      </c>
      <c r="N10097" s="13">
        <v>1108.3800000000001</v>
      </c>
    </row>
    <row r="10098" spans="13:14" x14ac:dyDescent="0.2">
      <c r="M10098" s="16" t="s">
        <v>1885</v>
      </c>
      <c r="N10098" s="13">
        <v>1755.08</v>
      </c>
    </row>
    <row r="10099" spans="13:14" x14ac:dyDescent="0.2">
      <c r="M10099" s="16" t="s">
        <v>1885</v>
      </c>
      <c r="N10099" s="13">
        <v>1361.26</v>
      </c>
    </row>
    <row r="10100" spans="13:14" x14ac:dyDescent="0.2">
      <c r="M10100" s="16" t="s">
        <v>1881</v>
      </c>
      <c r="N10100" s="13">
        <v>358.51</v>
      </c>
    </row>
    <row r="10101" spans="13:14" x14ac:dyDescent="0.2">
      <c r="M10101" s="16" t="s">
        <v>1881</v>
      </c>
      <c r="N10101" s="13">
        <v>1.8</v>
      </c>
    </row>
    <row r="10102" spans="13:14" x14ac:dyDescent="0.2">
      <c r="M10102" s="16" t="s">
        <v>1881</v>
      </c>
      <c r="N10102" s="13">
        <v>200.4</v>
      </c>
    </row>
    <row r="10103" spans="13:14" x14ac:dyDescent="0.2">
      <c r="M10103" s="16" t="s">
        <v>1881</v>
      </c>
      <c r="N10103" s="13">
        <v>169.65</v>
      </c>
    </row>
    <row r="10104" spans="13:14" x14ac:dyDescent="0.2">
      <c r="M10104" s="16" t="s">
        <v>1881</v>
      </c>
      <c r="N10104" s="13">
        <v>397.29</v>
      </c>
    </row>
    <row r="10105" spans="13:14" x14ac:dyDescent="0.2">
      <c r="M10105" s="16" t="s">
        <v>1881</v>
      </c>
      <c r="N10105" s="13">
        <v>67.05</v>
      </c>
    </row>
    <row r="10106" spans="13:14" x14ac:dyDescent="0.2">
      <c r="M10106" s="16" t="s">
        <v>1881</v>
      </c>
      <c r="N10106" s="13">
        <v>88.13</v>
      </c>
    </row>
    <row r="10107" spans="13:14" x14ac:dyDescent="0.2">
      <c r="M10107" s="16" t="s">
        <v>1881</v>
      </c>
      <c r="N10107" s="13">
        <v>655.81</v>
      </c>
    </row>
    <row r="10108" spans="13:14" x14ac:dyDescent="0.2">
      <c r="M10108" s="16" t="s">
        <v>1881</v>
      </c>
      <c r="N10108" s="13">
        <v>97.86</v>
      </c>
    </row>
    <row r="10109" spans="13:14" x14ac:dyDescent="0.2">
      <c r="M10109" s="16" t="s">
        <v>1885</v>
      </c>
      <c r="N10109" s="13">
        <v>1265.92</v>
      </c>
    </row>
    <row r="10110" spans="13:14" x14ac:dyDescent="0.2">
      <c r="M10110" s="16" t="s">
        <v>1885</v>
      </c>
      <c r="N10110" s="13">
        <v>968.64</v>
      </c>
    </row>
    <row r="10111" spans="13:14" x14ac:dyDescent="0.2">
      <c r="M10111" s="16" t="s">
        <v>1881</v>
      </c>
      <c r="N10111" s="13">
        <v>126.24</v>
      </c>
    </row>
    <row r="10112" spans="13:14" x14ac:dyDescent="0.2">
      <c r="M10112" s="16" t="s">
        <v>1881</v>
      </c>
      <c r="N10112" s="13">
        <v>211.63</v>
      </c>
    </row>
    <row r="10113" spans="13:14" x14ac:dyDescent="0.2">
      <c r="M10113" s="16" t="s">
        <v>1881</v>
      </c>
      <c r="N10113" s="13">
        <v>771.2</v>
      </c>
    </row>
    <row r="10114" spans="13:14" x14ac:dyDescent="0.2">
      <c r="M10114" s="16" t="s">
        <v>1883</v>
      </c>
      <c r="N10114" s="13">
        <v>654.13</v>
      </c>
    </row>
    <row r="10115" spans="13:14" x14ac:dyDescent="0.2">
      <c r="M10115" s="16" t="s">
        <v>1881</v>
      </c>
      <c r="N10115" s="13">
        <v>3539.63</v>
      </c>
    </row>
    <row r="10116" spans="13:14" x14ac:dyDescent="0.2">
      <c r="M10116" s="16" t="s">
        <v>1881</v>
      </c>
      <c r="N10116" s="13">
        <v>2076.6799999999998</v>
      </c>
    </row>
    <row r="10117" spans="13:14" x14ac:dyDescent="0.2">
      <c r="M10117" s="16" t="s">
        <v>1883</v>
      </c>
      <c r="N10117" s="13">
        <v>747.66</v>
      </c>
    </row>
    <row r="10118" spans="13:14" x14ac:dyDescent="0.2">
      <c r="M10118" s="16" t="s">
        <v>1881</v>
      </c>
      <c r="N10118" s="13">
        <v>10166.200000000001</v>
      </c>
    </row>
    <row r="10119" spans="13:14" x14ac:dyDescent="0.2">
      <c r="M10119" s="16" t="s">
        <v>1881</v>
      </c>
      <c r="N10119" s="13">
        <v>189.98</v>
      </c>
    </row>
    <row r="10120" spans="13:14" x14ac:dyDescent="0.2">
      <c r="M10120" s="16" t="s">
        <v>1881</v>
      </c>
      <c r="N10120" s="13">
        <v>1827.63</v>
      </c>
    </row>
    <row r="10121" spans="13:14" x14ac:dyDescent="0.2">
      <c r="M10121" s="16" t="s">
        <v>1883</v>
      </c>
      <c r="N10121" s="13">
        <v>1786.62</v>
      </c>
    </row>
    <row r="10122" spans="13:14" x14ac:dyDescent="0.2">
      <c r="M10122" s="16" t="s">
        <v>1883</v>
      </c>
      <c r="N10122" s="13">
        <v>1743.78</v>
      </c>
    </row>
    <row r="10123" spans="13:14" x14ac:dyDescent="0.2">
      <c r="M10123" s="16" t="s">
        <v>1883</v>
      </c>
      <c r="N10123" s="13">
        <v>1357.08</v>
      </c>
    </row>
    <row r="10124" spans="13:14" x14ac:dyDescent="0.2">
      <c r="M10124" s="16" t="s">
        <v>1881</v>
      </c>
      <c r="N10124" s="13">
        <v>1535</v>
      </c>
    </row>
    <row r="10125" spans="13:14" x14ac:dyDescent="0.2">
      <c r="M10125" s="16" t="s">
        <v>1883</v>
      </c>
      <c r="N10125" s="13">
        <v>2053.8000000000002</v>
      </c>
    </row>
    <row r="10126" spans="13:14" x14ac:dyDescent="0.2">
      <c r="M10126" s="16" t="s">
        <v>1881</v>
      </c>
      <c r="N10126" s="13">
        <v>98.25</v>
      </c>
    </row>
    <row r="10127" spans="13:14" x14ac:dyDescent="0.2">
      <c r="M10127" s="16" t="s">
        <v>1881</v>
      </c>
      <c r="N10127" s="13">
        <v>150.99</v>
      </c>
    </row>
    <row r="10128" spans="13:14" x14ac:dyDescent="0.2">
      <c r="M10128" s="16" t="s">
        <v>1881</v>
      </c>
      <c r="N10128" s="13">
        <v>793.28</v>
      </c>
    </row>
    <row r="10129" spans="13:14" x14ac:dyDescent="0.2">
      <c r="M10129" s="16" t="s">
        <v>1881</v>
      </c>
      <c r="N10129" s="13">
        <v>218.37</v>
      </c>
    </row>
    <row r="10130" spans="13:14" x14ac:dyDescent="0.2">
      <c r="M10130" s="16" t="s">
        <v>1881</v>
      </c>
      <c r="N10130" s="13">
        <v>551.46</v>
      </c>
    </row>
    <row r="10131" spans="13:14" x14ac:dyDescent="0.2">
      <c r="M10131" s="16" t="s">
        <v>1881</v>
      </c>
      <c r="N10131" s="13">
        <v>202.54</v>
      </c>
    </row>
    <row r="10132" spans="13:14" x14ac:dyDescent="0.2">
      <c r="M10132" s="16" t="s">
        <v>1883</v>
      </c>
      <c r="N10132" s="13">
        <v>698.8</v>
      </c>
    </row>
    <row r="10133" spans="13:14" x14ac:dyDescent="0.2">
      <c r="M10133" s="16" t="s">
        <v>1883</v>
      </c>
      <c r="N10133" s="13">
        <v>997.15</v>
      </c>
    </row>
    <row r="10134" spans="13:14" x14ac:dyDescent="0.2">
      <c r="M10134" s="16" t="s">
        <v>1883</v>
      </c>
      <c r="N10134" s="13">
        <v>632.71</v>
      </c>
    </row>
    <row r="10135" spans="13:14" x14ac:dyDescent="0.2">
      <c r="M10135" s="16" t="s">
        <v>1883</v>
      </c>
      <c r="N10135" s="13">
        <v>686.26</v>
      </c>
    </row>
    <row r="10136" spans="13:14" x14ac:dyDescent="0.2">
      <c r="M10136" s="16" t="s">
        <v>1883</v>
      </c>
      <c r="N10136" s="13">
        <v>1657.48</v>
      </c>
    </row>
    <row r="10137" spans="13:14" x14ac:dyDescent="0.2">
      <c r="M10137" s="16" t="s">
        <v>1886</v>
      </c>
      <c r="N10137" s="13">
        <v>29370</v>
      </c>
    </row>
    <row r="10138" spans="13:14" x14ac:dyDescent="0.2">
      <c r="M10138" s="16" t="s">
        <v>1883</v>
      </c>
      <c r="N10138" s="13">
        <v>1261.02</v>
      </c>
    </row>
    <row r="10139" spans="13:14" x14ac:dyDescent="0.2">
      <c r="M10139" s="16" t="s">
        <v>1883</v>
      </c>
      <c r="N10139" s="13">
        <v>1832.29</v>
      </c>
    </row>
    <row r="10140" spans="13:14" x14ac:dyDescent="0.2">
      <c r="M10140" s="16" t="s">
        <v>1883</v>
      </c>
      <c r="N10140" s="13">
        <v>1473.48</v>
      </c>
    </row>
    <row r="10141" spans="13:14" x14ac:dyDescent="0.2">
      <c r="M10141" s="16" t="s">
        <v>1883</v>
      </c>
      <c r="N10141" s="13">
        <v>453.26</v>
      </c>
    </row>
    <row r="10142" spans="13:14" x14ac:dyDescent="0.2">
      <c r="M10142" s="16" t="s">
        <v>1883</v>
      </c>
      <c r="N10142" s="13">
        <v>1577.66</v>
      </c>
    </row>
    <row r="10143" spans="13:14" x14ac:dyDescent="0.2">
      <c r="M10143" s="16" t="s">
        <v>1883</v>
      </c>
      <c r="N10143" s="13">
        <v>456.69</v>
      </c>
    </row>
    <row r="10144" spans="13:14" x14ac:dyDescent="0.2">
      <c r="M10144" s="16" t="s">
        <v>1885</v>
      </c>
      <c r="N10144" s="13">
        <v>955.31</v>
      </c>
    </row>
    <row r="10145" spans="13:14" x14ac:dyDescent="0.2">
      <c r="M10145" s="16" t="s">
        <v>1885</v>
      </c>
      <c r="N10145" s="13">
        <v>689.78</v>
      </c>
    </row>
    <row r="10146" spans="13:14" x14ac:dyDescent="0.2">
      <c r="M10146" s="16" t="s">
        <v>1885</v>
      </c>
      <c r="N10146" s="13">
        <v>1449.73</v>
      </c>
    </row>
    <row r="10147" spans="13:14" x14ac:dyDescent="0.2">
      <c r="M10147" s="16" t="s">
        <v>1885</v>
      </c>
      <c r="N10147" s="13">
        <v>315.01</v>
      </c>
    </row>
    <row r="10148" spans="13:14" x14ac:dyDescent="0.2">
      <c r="M10148" s="16" t="s">
        <v>1885</v>
      </c>
      <c r="N10148" s="13">
        <v>1654.84</v>
      </c>
    </row>
    <row r="10149" spans="13:14" x14ac:dyDescent="0.2">
      <c r="M10149" s="16" t="s">
        <v>1885</v>
      </c>
      <c r="N10149" s="13">
        <v>897.25</v>
      </c>
    </row>
    <row r="10150" spans="13:14" x14ac:dyDescent="0.2">
      <c r="M10150" s="16" t="s">
        <v>1885</v>
      </c>
      <c r="N10150" s="13">
        <v>1143.72</v>
      </c>
    </row>
    <row r="10151" spans="13:14" x14ac:dyDescent="0.2">
      <c r="M10151" s="16" t="s">
        <v>1885</v>
      </c>
      <c r="N10151" s="13">
        <v>784.72</v>
      </c>
    </row>
    <row r="10152" spans="13:14" x14ac:dyDescent="0.2">
      <c r="M10152" s="16" t="s">
        <v>1883</v>
      </c>
      <c r="N10152" s="13">
        <v>720.45</v>
      </c>
    </row>
    <row r="10153" spans="13:14" x14ac:dyDescent="0.2">
      <c r="M10153" s="16" t="s">
        <v>1881</v>
      </c>
      <c r="N10153" s="13">
        <v>1576</v>
      </c>
    </row>
    <row r="10154" spans="13:14" x14ac:dyDescent="0.2">
      <c r="M10154" s="16" t="s">
        <v>1881</v>
      </c>
      <c r="N10154" s="13">
        <v>6044.63</v>
      </c>
    </row>
    <row r="10155" spans="13:14" x14ac:dyDescent="0.2">
      <c r="M10155" s="16" t="s">
        <v>1881</v>
      </c>
      <c r="N10155" s="13">
        <v>46.75</v>
      </c>
    </row>
    <row r="10156" spans="13:14" x14ac:dyDescent="0.2">
      <c r="M10156" s="16" t="s">
        <v>1881</v>
      </c>
      <c r="N10156" s="13">
        <v>123.44</v>
      </c>
    </row>
    <row r="10157" spans="13:14" x14ac:dyDescent="0.2">
      <c r="M10157" s="16" t="s">
        <v>1881</v>
      </c>
      <c r="N10157" s="13">
        <v>242.09</v>
      </c>
    </row>
    <row r="10158" spans="13:14" x14ac:dyDescent="0.2">
      <c r="M10158" s="16" t="s">
        <v>1881</v>
      </c>
      <c r="N10158" s="13">
        <v>157.09</v>
      </c>
    </row>
    <row r="10159" spans="13:14" x14ac:dyDescent="0.2">
      <c r="M10159" s="16" t="s">
        <v>1881</v>
      </c>
      <c r="N10159" s="13">
        <v>732.02</v>
      </c>
    </row>
    <row r="10160" spans="13:14" x14ac:dyDescent="0.2">
      <c r="M10160" s="16" t="s">
        <v>1881</v>
      </c>
      <c r="N10160" s="13">
        <v>165.95</v>
      </c>
    </row>
    <row r="10161" spans="13:14" x14ac:dyDescent="0.2">
      <c r="M10161" s="16" t="s">
        <v>1881</v>
      </c>
      <c r="N10161" s="13">
        <v>175.02</v>
      </c>
    </row>
    <row r="10162" spans="13:14" x14ac:dyDescent="0.2">
      <c r="M10162" s="16" t="s">
        <v>1881</v>
      </c>
      <c r="N10162" s="13">
        <v>299.49</v>
      </c>
    </row>
    <row r="10163" spans="13:14" x14ac:dyDescent="0.2">
      <c r="M10163" s="16" t="s">
        <v>1881</v>
      </c>
      <c r="N10163" s="13">
        <v>447.19</v>
      </c>
    </row>
    <row r="10164" spans="13:14" x14ac:dyDescent="0.2">
      <c r="M10164" s="16" t="s">
        <v>1885</v>
      </c>
      <c r="N10164" s="13">
        <v>996.58</v>
      </c>
    </row>
    <row r="10165" spans="13:14" x14ac:dyDescent="0.2">
      <c r="M10165" s="16" t="s">
        <v>1885</v>
      </c>
      <c r="N10165" s="13">
        <v>1301.72</v>
      </c>
    </row>
    <row r="10166" spans="13:14" x14ac:dyDescent="0.2">
      <c r="M10166" s="16" t="s">
        <v>1883</v>
      </c>
      <c r="N10166" s="13">
        <v>1089.71</v>
      </c>
    </row>
    <row r="10167" spans="13:14" x14ac:dyDescent="0.2">
      <c r="M10167" s="16" t="s">
        <v>1883</v>
      </c>
      <c r="N10167" s="13">
        <v>1118.8</v>
      </c>
    </row>
    <row r="10168" spans="13:14" x14ac:dyDescent="0.2">
      <c r="M10168" s="16" t="s">
        <v>1881</v>
      </c>
      <c r="N10168" s="13">
        <v>3438.39</v>
      </c>
    </row>
    <row r="10169" spans="13:14" x14ac:dyDescent="0.2">
      <c r="M10169" s="16" t="s">
        <v>1881</v>
      </c>
      <c r="N10169" s="13">
        <v>1974</v>
      </c>
    </row>
    <row r="10170" spans="13:14" x14ac:dyDescent="0.2">
      <c r="M10170" s="16" t="s">
        <v>1881</v>
      </c>
      <c r="N10170" s="13">
        <v>506.4</v>
      </c>
    </row>
    <row r="10171" spans="13:14" x14ac:dyDescent="0.2">
      <c r="M10171" s="16" t="s">
        <v>1881</v>
      </c>
      <c r="N10171" s="13">
        <v>132.86000000000001</v>
      </c>
    </row>
    <row r="10172" spans="13:14" x14ac:dyDescent="0.2">
      <c r="M10172" s="16" t="s">
        <v>1883</v>
      </c>
      <c r="N10172" s="13">
        <v>1393.79</v>
      </c>
    </row>
    <row r="10173" spans="13:14" x14ac:dyDescent="0.2">
      <c r="M10173" s="16" t="s">
        <v>1881</v>
      </c>
      <c r="N10173" s="13">
        <v>139.74</v>
      </c>
    </row>
    <row r="10174" spans="13:14" x14ac:dyDescent="0.2">
      <c r="M10174" s="16" t="s">
        <v>1883</v>
      </c>
      <c r="N10174" s="13">
        <v>1433.15</v>
      </c>
    </row>
    <row r="10175" spans="13:14" x14ac:dyDescent="0.2">
      <c r="M10175" s="16" t="s">
        <v>1881</v>
      </c>
      <c r="N10175" s="13">
        <v>293.68</v>
      </c>
    </row>
    <row r="10176" spans="13:14" x14ac:dyDescent="0.2">
      <c r="M10176" s="16" t="s">
        <v>1881</v>
      </c>
      <c r="N10176" s="13">
        <v>185.76</v>
      </c>
    </row>
    <row r="10177" spans="13:14" x14ac:dyDescent="0.2">
      <c r="M10177" s="16" t="s">
        <v>1881</v>
      </c>
      <c r="N10177" s="13">
        <v>316.02</v>
      </c>
    </row>
    <row r="10178" spans="13:14" x14ac:dyDescent="0.2">
      <c r="M10178" s="16" t="s">
        <v>1881</v>
      </c>
      <c r="N10178" s="13">
        <v>197.26</v>
      </c>
    </row>
    <row r="10179" spans="13:14" x14ac:dyDescent="0.2">
      <c r="M10179" s="16" t="s">
        <v>1881</v>
      </c>
      <c r="N10179" s="13">
        <v>261.94</v>
      </c>
    </row>
    <row r="10180" spans="13:14" x14ac:dyDescent="0.2">
      <c r="M10180" s="16" t="s">
        <v>1881</v>
      </c>
      <c r="N10180" s="13">
        <v>272.27999999999997</v>
      </c>
    </row>
    <row r="10181" spans="13:14" x14ac:dyDescent="0.2">
      <c r="M10181" s="16" t="s">
        <v>1881</v>
      </c>
      <c r="N10181" s="13">
        <v>250.88</v>
      </c>
    </row>
    <row r="10182" spans="13:14" x14ac:dyDescent="0.2">
      <c r="M10182" s="16" t="s">
        <v>1881</v>
      </c>
      <c r="N10182" s="13">
        <v>198.22</v>
      </c>
    </row>
    <row r="10183" spans="13:14" x14ac:dyDescent="0.2">
      <c r="M10183" s="16" t="s">
        <v>1881</v>
      </c>
      <c r="N10183" s="13">
        <v>103.62</v>
      </c>
    </row>
    <row r="10184" spans="13:14" x14ac:dyDescent="0.2">
      <c r="M10184" s="16" t="s">
        <v>1881</v>
      </c>
      <c r="N10184" s="13">
        <v>327.64999999999998</v>
      </c>
    </row>
    <row r="10185" spans="13:14" x14ac:dyDescent="0.2">
      <c r="M10185" s="16" t="s">
        <v>1885</v>
      </c>
      <c r="N10185" s="13">
        <v>605.16</v>
      </c>
    </row>
    <row r="10186" spans="13:14" x14ac:dyDescent="0.2">
      <c r="M10186" s="16" t="s">
        <v>1881</v>
      </c>
      <c r="N10186" s="13">
        <v>196.33</v>
      </c>
    </row>
    <row r="10187" spans="13:14" x14ac:dyDescent="0.2">
      <c r="M10187" s="16" t="s">
        <v>1881</v>
      </c>
      <c r="N10187" s="13">
        <v>207.42</v>
      </c>
    </row>
    <row r="10188" spans="13:14" x14ac:dyDescent="0.2">
      <c r="M10188" s="16" t="s">
        <v>1881</v>
      </c>
      <c r="N10188" s="13">
        <v>8446.23</v>
      </c>
    </row>
    <row r="10189" spans="13:14" x14ac:dyDescent="0.2">
      <c r="M10189" s="16" t="s">
        <v>1881</v>
      </c>
      <c r="N10189" s="13">
        <v>55</v>
      </c>
    </row>
    <row r="10190" spans="13:14" x14ac:dyDescent="0.2">
      <c r="M10190" s="16" t="s">
        <v>1881</v>
      </c>
      <c r="N10190" s="13">
        <v>130.94</v>
      </c>
    </row>
    <row r="10191" spans="13:14" x14ac:dyDescent="0.2">
      <c r="M10191" s="16" t="s">
        <v>1881</v>
      </c>
      <c r="N10191" s="13">
        <v>127.58</v>
      </c>
    </row>
    <row r="10192" spans="13:14" x14ac:dyDescent="0.2">
      <c r="M10192" s="16" t="s">
        <v>1881</v>
      </c>
      <c r="N10192" s="13">
        <v>119</v>
      </c>
    </row>
    <row r="10193" spans="13:14" x14ac:dyDescent="0.2">
      <c r="M10193" s="16" t="s">
        <v>1881</v>
      </c>
      <c r="N10193" s="13">
        <v>74.5</v>
      </c>
    </row>
    <row r="10194" spans="13:14" x14ac:dyDescent="0.2">
      <c r="M10194" s="16" t="s">
        <v>1881</v>
      </c>
      <c r="N10194" s="13">
        <v>96.35</v>
      </c>
    </row>
    <row r="10195" spans="13:14" x14ac:dyDescent="0.2">
      <c r="M10195" s="16" t="s">
        <v>1881</v>
      </c>
      <c r="N10195" s="13">
        <v>68.5</v>
      </c>
    </row>
    <row r="10196" spans="13:14" x14ac:dyDescent="0.2">
      <c r="M10196" s="16" t="s">
        <v>1885</v>
      </c>
      <c r="N10196" s="13">
        <v>564.09</v>
      </c>
    </row>
    <row r="10197" spans="13:14" x14ac:dyDescent="0.2">
      <c r="M10197" s="16" t="s">
        <v>1885</v>
      </c>
      <c r="N10197" s="13">
        <v>1765.46</v>
      </c>
    </row>
    <row r="10198" spans="13:14" x14ac:dyDescent="0.2">
      <c r="M10198" s="16" t="s">
        <v>1885</v>
      </c>
      <c r="N10198" s="13">
        <v>1390.76</v>
      </c>
    </row>
    <row r="10199" spans="13:14" x14ac:dyDescent="0.2">
      <c r="M10199" s="16" t="s">
        <v>1883</v>
      </c>
      <c r="N10199" s="13">
        <v>2433.5700000000002</v>
      </c>
    </row>
    <row r="10200" spans="13:14" x14ac:dyDescent="0.2">
      <c r="M10200" s="16" t="s">
        <v>1883</v>
      </c>
      <c r="N10200" s="13">
        <v>543.94000000000005</v>
      </c>
    </row>
    <row r="10201" spans="13:14" x14ac:dyDescent="0.2">
      <c r="M10201" s="16" t="s">
        <v>1896</v>
      </c>
      <c r="N10201" s="13">
        <v>560</v>
      </c>
    </row>
    <row r="10202" spans="13:14" x14ac:dyDescent="0.2">
      <c r="M10202" s="16" t="s">
        <v>1899</v>
      </c>
      <c r="N10202" s="13">
        <v>400</v>
      </c>
    </row>
    <row r="10203" spans="13:14" x14ac:dyDescent="0.2">
      <c r="M10203" s="16" t="s">
        <v>1881</v>
      </c>
      <c r="N10203" s="13">
        <v>328</v>
      </c>
    </row>
    <row r="10204" spans="13:14" x14ac:dyDescent="0.2">
      <c r="M10204" s="16" t="s">
        <v>1881</v>
      </c>
      <c r="N10204" s="13">
        <v>98.09</v>
      </c>
    </row>
    <row r="10205" spans="13:14" x14ac:dyDescent="0.2">
      <c r="M10205" s="16" t="s">
        <v>1881</v>
      </c>
      <c r="N10205" s="13">
        <v>2230.1799999999998</v>
      </c>
    </row>
    <row r="10206" spans="13:14" x14ac:dyDescent="0.2">
      <c r="M10206" s="16" t="s">
        <v>1881</v>
      </c>
      <c r="N10206" s="13">
        <v>2931</v>
      </c>
    </row>
    <row r="10207" spans="13:14" x14ac:dyDescent="0.2">
      <c r="M10207" s="16" t="s">
        <v>1881</v>
      </c>
      <c r="N10207" s="13">
        <v>5359.85</v>
      </c>
    </row>
    <row r="10208" spans="13:14" x14ac:dyDescent="0.2">
      <c r="M10208" s="16" t="s">
        <v>1881</v>
      </c>
      <c r="N10208" s="13">
        <v>426.88</v>
      </c>
    </row>
    <row r="10209" spans="13:14" x14ac:dyDescent="0.2">
      <c r="M10209" s="16" t="s">
        <v>1883</v>
      </c>
      <c r="N10209" s="13">
        <v>724.09</v>
      </c>
    </row>
    <row r="10210" spans="13:14" x14ac:dyDescent="0.2">
      <c r="M10210" s="16" t="s">
        <v>1883</v>
      </c>
      <c r="N10210" s="13">
        <v>1257.8</v>
      </c>
    </row>
    <row r="10211" spans="13:14" x14ac:dyDescent="0.2">
      <c r="M10211" s="16" t="s">
        <v>1883</v>
      </c>
      <c r="N10211" s="13">
        <v>1079.55</v>
      </c>
    </row>
    <row r="10212" spans="13:14" x14ac:dyDescent="0.2">
      <c r="M10212" s="16" t="s">
        <v>1881</v>
      </c>
      <c r="N10212" s="13">
        <v>522</v>
      </c>
    </row>
    <row r="10213" spans="13:14" x14ac:dyDescent="0.2">
      <c r="M10213" s="16" t="s">
        <v>1884</v>
      </c>
      <c r="N10213" s="13">
        <v>226.5</v>
      </c>
    </row>
    <row r="10214" spans="13:14" x14ac:dyDescent="0.2">
      <c r="M10214" s="16" t="s">
        <v>1884</v>
      </c>
      <c r="N10214" s="13">
        <v>515</v>
      </c>
    </row>
    <row r="10215" spans="13:14" x14ac:dyDescent="0.2">
      <c r="M10215" s="16" t="s">
        <v>1881</v>
      </c>
      <c r="N10215" s="13">
        <v>1901.5</v>
      </c>
    </row>
    <row r="10216" spans="13:14" x14ac:dyDescent="0.2">
      <c r="M10216" s="16" t="s">
        <v>1881</v>
      </c>
      <c r="N10216" s="13">
        <v>146.28</v>
      </c>
    </row>
    <row r="10217" spans="13:14" x14ac:dyDescent="0.2">
      <c r="M10217" s="16" t="s">
        <v>1881</v>
      </c>
      <c r="N10217" s="13">
        <v>255.99</v>
      </c>
    </row>
    <row r="10218" spans="13:14" x14ac:dyDescent="0.2">
      <c r="M10218" s="16" t="s">
        <v>1881</v>
      </c>
      <c r="N10218" s="13">
        <v>74.680000000000007</v>
      </c>
    </row>
    <row r="10219" spans="13:14" x14ac:dyDescent="0.2">
      <c r="M10219" s="16" t="s">
        <v>1881</v>
      </c>
      <c r="N10219" s="13">
        <v>5285.52</v>
      </c>
    </row>
    <row r="10220" spans="13:14" x14ac:dyDescent="0.2">
      <c r="M10220" s="16" t="s">
        <v>1882</v>
      </c>
      <c r="N10220" s="13">
        <v>1201.28</v>
      </c>
    </row>
    <row r="10221" spans="13:14" x14ac:dyDescent="0.2">
      <c r="M10221" s="16" t="s">
        <v>1881</v>
      </c>
      <c r="N10221" s="13">
        <v>193.34</v>
      </c>
    </row>
    <row r="10222" spans="13:14" x14ac:dyDescent="0.2">
      <c r="M10222" s="16" t="s">
        <v>1881</v>
      </c>
      <c r="N10222" s="13">
        <v>173.63</v>
      </c>
    </row>
    <row r="10223" spans="13:14" x14ac:dyDescent="0.2">
      <c r="M10223" s="16" t="s">
        <v>1881</v>
      </c>
      <c r="N10223" s="13">
        <v>501.87</v>
      </c>
    </row>
    <row r="10224" spans="13:14" x14ac:dyDescent="0.2">
      <c r="M10224" s="16" t="s">
        <v>1881</v>
      </c>
      <c r="N10224" s="13">
        <v>276.18</v>
      </c>
    </row>
    <row r="10225" spans="13:14" x14ac:dyDescent="0.2">
      <c r="M10225" s="16" t="s">
        <v>1881</v>
      </c>
      <c r="N10225" s="13">
        <v>318.05</v>
      </c>
    </row>
    <row r="10226" spans="13:14" x14ac:dyDescent="0.2">
      <c r="M10226" s="16" t="s">
        <v>1881</v>
      </c>
      <c r="N10226" s="13">
        <v>322.89</v>
      </c>
    </row>
    <row r="10227" spans="13:14" x14ac:dyDescent="0.2">
      <c r="M10227" s="16" t="s">
        <v>1881</v>
      </c>
      <c r="N10227" s="13">
        <v>540.47</v>
      </c>
    </row>
    <row r="10228" spans="13:14" x14ac:dyDescent="0.2">
      <c r="M10228" s="16" t="s">
        <v>1881</v>
      </c>
      <c r="N10228" s="13">
        <v>282.58</v>
      </c>
    </row>
    <row r="10229" spans="13:14" x14ac:dyDescent="0.2">
      <c r="M10229" s="16" t="s">
        <v>1881</v>
      </c>
      <c r="N10229" s="13">
        <v>283.23</v>
      </c>
    </row>
    <row r="10230" spans="13:14" x14ac:dyDescent="0.2">
      <c r="M10230" s="16" t="s">
        <v>1881</v>
      </c>
      <c r="N10230" s="13">
        <v>331.5</v>
      </c>
    </row>
    <row r="10231" spans="13:14" x14ac:dyDescent="0.2">
      <c r="M10231" s="16" t="s">
        <v>1885</v>
      </c>
      <c r="N10231" s="13">
        <v>934.03</v>
      </c>
    </row>
    <row r="10232" spans="13:14" x14ac:dyDescent="0.2">
      <c r="M10232" s="16" t="s">
        <v>1882</v>
      </c>
      <c r="N10232" s="13">
        <v>452.22</v>
      </c>
    </row>
    <row r="10233" spans="13:14" x14ac:dyDescent="0.2">
      <c r="M10233" s="16" t="s">
        <v>1885</v>
      </c>
      <c r="N10233" s="13">
        <v>1244.46</v>
      </c>
    </row>
    <row r="10234" spans="13:14" x14ac:dyDescent="0.2">
      <c r="M10234" s="16" t="s">
        <v>1882</v>
      </c>
      <c r="N10234" s="13">
        <v>458.52</v>
      </c>
    </row>
    <row r="10235" spans="13:14" x14ac:dyDescent="0.2">
      <c r="M10235" s="16" t="s">
        <v>1881</v>
      </c>
      <c r="N10235" s="13">
        <v>177.03</v>
      </c>
    </row>
    <row r="10236" spans="13:14" x14ac:dyDescent="0.2">
      <c r="M10236" s="16" t="s">
        <v>1881</v>
      </c>
      <c r="N10236" s="13">
        <v>163.08000000000001</v>
      </c>
    </row>
    <row r="10237" spans="13:14" x14ac:dyDescent="0.2">
      <c r="M10237" s="16" t="s">
        <v>1885</v>
      </c>
      <c r="N10237" s="13">
        <v>808.74</v>
      </c>
    </row>
    <row r="10238" spans="13:14" x14ac:dyDescent="0.2">
      <c r="M10238" s="16" t="s">
        <v>1885</v>
      </c>
      <c r="N10238" s="13">
        <v>1268.26</v>
      </c>
    </row>
    <row r="10239" spans="13:14" x14ac:dyDescent="0.2">
      <c r="M10239" s="16" t="s">
        <v>1884</v>
      </c>
      <c r="N10239" s="13">
        <v>832.56</v>
      </c>
    </row>
    <row r="10240" spans="13:14" x14ac:dyDescent="0.2">
      <c r="M10240" s="16" t="s">
        <v>1882</v>
      </c>
      <c r="N10240" s="13">
        <v>1312.54</v>
      </c>
    </row>
    <row r="10241" spans="13:14" x14ac:dyDescent="0.2">
      <c r="M10241" s="16" t="s">
        <v>1881</v>
      </c>
      <c r="N10241" s="13">
        <v>391.41</v>
      </c>
    </row>
    <row r="10242" spans="13:14" x14ac:dyDescent="0.2">
      <c r="M10242" s="16" t="s">
        <v>1881</v>
      </c>
      <c r="N10242" s="13">
        <v>92.8</v>
      </c>
    </row>
    <row r="10243" spans="13:14" x14ac:dyDescent="0.2">
      <c r="M10243" s="16" t="s">
        <v>1881</v>
      </c>
      <c r="N10243" s="13">
        <v>57.14</v>
      </c>
    </row>
    <row r="10244" spans="13:14" x14ac:dyDescent="0.2">
      <c r="M10244" s="16" t="s">
        <v>1881</v>
      </c>
      <c r="N10244" s="13">
        <v>2168.34</v>
      </c>
    </row>
    <row r="10245" spans="13:14" x14ac:dyDescent="0.2">
      <c r="M10245" s="16" t="s">
        <v>1881</v>
      </c>
      <c r="N10245" s="13">
        <v>1150.5</v>
      </c>
    </row>
    <row r="10246" spans="13:14" x14ac:dyDescent="0.2">
      <c r="M10246" s="16" t="s">
        <v>1881</v>
      </c>
      <c r="N10246" s="13">
        <v>192.38</v>
      </c>
    </row>
    <row r="10247" spans="13:14" x14ac:dyDescent="0.2">
      <c r="M10247" s="16" t="s">
        <v>1881</v>
      </c>
      <c r="N10247" s="13">
        <v>653.54999999999995</v>
      </c>
    </row>
    <row r="10248" spans="13:14" x14ac:dyDescent="0.2">
      <c r="M10248" s="16" t="s">
        <v>1881</v>
      </c>
      <c r="N10248" s="13">
        <v>412.78</v>
      </c>
    </row>
    <row r="10249" spans="13:14" x14ac:dyDescent="0.2">
      <c r="M10249" s="16" t="s">
        <v>1882</v>
      </c>
      <c r="N10249" s="13">
        <v>630.4</v>
      </c>
    </row>
    <row r="10250" spans="13:14" x14ac:dyDescent="0.2">
      <c r="M10250" s="16" t="s">
        <v>1882</v>
      </c>
      <c r="N10250" s="13">
        <v>657.98</v>
      </c>
    </row>
    <row r="10251" spans="13:14" x14ac:dyDescent="0.2">
      <c r="M10251" s="16" t="s">
        <v>1882</v>
      </c>
      <c r="N10251" s="13">
        <v>982.51</v>
      </c>
    </row>
    <row r="10252" spans="13:14" x14ac:dyDescent="0.2">
      <c r="M10252" s="16" t="s">
        <v>1883</v>
      </c>
      <c r="N10252" s="13">
        <v>656.2</v>
      </c>
    </row>
    <row r="10253" spans="13:14" x14ac:dyDescent="0.2">
      <c r="M10253" s="16" t="s">
        <v>1881</v>
      </c>
      <c r="N10253" s="13">
        <v>213.43</v>
      </c>
    </row>
    <row r="10254" spans="13:14" x14ac:dyDescent="0.2">
      <c r="M10254" s="16" t="s">
        <v>1884</v>
      </c>
      <c r="N10254" s="13">
        <v>920.84</v>
      </c>
    </row>
    <row r="10255" spans="13:14" x14ac:dyDescent="0.2">
      <c r="M10255" s="16" t="s">
        <v>1881</v>
      </c>
      <c r="N10255" s="13">
        <v>4879.87</v>
      </c>
    </row>
    <row r="10256" spans="13:14" x14ac:dyDescent="0.2">
      <c r="M10256" s="16" t="s">
        <v>1881</v>
      </c>
      <c r="N10256" s="13">
        <v>2719</v>
      </c>
    </row>
    <row r="10257" spans="13:14" x14ac:dyDescent="0.2">
      <c r="M10257" s="16" t="s">
        <v>1884</v>
      </c>
      <c r="N10257" s="13">
        <v>453.02</v>
      </c>
    </row>
    <row r="10258" spans="13:14" x14ac:dyDescent="0.2">
      <c r="M10258" s="16" t="s">
        <v>1884</v>
      </c>
      <c r="N10258" s="13">
        <v>803.19</v>
      </c>
    </row>
    <row r="10259" spans="13:14" x14ac:dyDescent="0.2">
      <c r="M10259" s="16" t="s">
        <v>1881</v>
      </c>
      <c r="N10259" s="13">
        <v>668.88</v>
      </c>
    </row>
    <row r="10260" spans="13:14" x14ac:dyDescent="0.2">
      <c r="M10260" s="16" t="s">
        <v>1881</v>
      </c>
      <c r="N10260" s="13">
        <v>307.26</v>
      </c>
    </row>
    <row r="10261" spans="13:14" x14ac:dyDescent="0.2">
      <c r="M10261" s="16" t="s">
        <v>1895</v>
      </c>
      <c r="N10261" s="13">
        <v>11097.51</v>
      </c>
    </row>
    <row r="10262" spans="13:14" x14ac:dyDescent="0.2">
      <c r="M10262" s="16" t="s">
        <v>1884</v>
      </c>
      <c r="N10262" s="13">
        <v>851.59</v>
      </c>
    </row>
    <row r="10263" spans="13:14" x14ac:dyDescent="0.2">
      <c r="M10263" s="16" t="s">
        <v>1881</v>
      </c>
      <c r="N10263" s="13">
        <v>119.88</v>
      </c>
    </row>
    <row r="10264" spans="13:14" x14ac:dyDescent="0.2">
      <c r="M10264" s="16" t="s">
        <v>1881</v>
      </c>
      <c r="N10264" s="13">
        <v>283.8</v>
      </c>
    </row>
    <row r="10265" spans="13:14" x14ac:dyDescent="0.2">
      <c r="M10265" s="16" t="s">
        <v>1881</v>
      </c>
      <c r="N10265" s="13">
        <v>2251</v>
      </c>
    </row>
    <row r="10266" spans="13:14" x14ac:dyDescent="0.2">
      <c r="M10266" s="16" t="s">
        <v>1885</v>
      </c>
      <c r="N10266" s="13">
        <v>267.54000000000002</v>
      </c>
    </row>
    <row r="10267" spans="13:14" x14ac:dyDescent="0.2">
      <c r="M10267" s="16" t="s">
        <v>1885</v>
      </c>
      <c r="N10267" s="13">
        <v>1058.28</v>
      </c>
    </row>
    <row r="10268" spans="13:14" x14ac:dyDescent="0.2">
      <c r="M10268" s="16" t="s">
        <v>1885</v>
      </c>
      <c r="N10268" s="13">
        <v>701.61</v>
      </c>
    </row>
    <row r="10269" spans="13:14" x14ac:dyDescent="0.2">
      <c r="M10269" s="16" t="s">
        <v>1885</v>
      </c>
      <c r="N10269" s="13">
        <v>1698.93</v>
      </c>
    </row>
    <row r="10270" spans="13:14" x14ac:dyDescent="0.2">
      <c r="M10270" s="16" t="s">
        <v>1881</v>
      </c>
      <c r="N10270" s="13">
        <v>162.07</v>
      </c>
    </row>
    <row r="10271" spans="13:14" x14ac:dyDescent="0.2">
      <c r="M10271" s="16" t="s">
        <v>1881</v>
      </c>
      <c r="N10271" s="13">
        <v>202.74</v>
      </c>
    </row>
    <row r="10272" spans="13:14" x14ac:dyDescent="0.2">
      <c r="M10272" s="16" t="s">
        <v>1885</v>
      </c>
      <c r="N10272" s="13">
        <v>994.34</v>
      </c>
    </row>
    <row r="10273" spans="13:14" x14ac:dyDescent="0.2">
      <c r="M10273" s="16" t="s">
        <v>1885</v>
      </c>
      <c r="N10273" s="13">
        <v>910.44</v>
      </c>
    </row>
    <row r="10274" spans="13:14" x14ac:dyDescent="0.2">
      <c r="M10274" s="16" t="s">
        <v>1881</v>
      </c>
      <c r="N10274" s="13">
        <v>304.69</v>
      </c>
    </row>
    <row r="10275" spans="13:14" x14ac:dyDescent="0.2">
      <c r="M10275" s="16" t="s">
        <v>1881</v>
      </c>
      <c r="N10275" s="13">
        <v>108.21</v>
      </c>
    </row>
    <row r="10276" spans="13:14" x14ac:dyDescent="0.2">
      <c r="M10276" s="16" t="s">
        <v>1881</v>
      </c>
      <c r="N10276" s="13">
        <v>3587.97</v>
      </c>
    </row>
    <row r="10277" spans="13:14" x14ac:dyDescent="0.2">
      <c r="M10277" s="16" t="s">
        <v>1881</v>
      </c>
      <c r="N10277" s="13">
        <v>250.36</v>
      </c>
    </row>
    <row r="10278" spans="13:14" x14ac:dyDescent="0.2">
      <c r="M10278" s="16" t="s">
        <v>1883</v>
      </c>
      <c r="N10278" s="13">
        <v>105</v>
      </c>
    </row>
    <row r="10279" spans="13:14" x14ac:dyDescent="0.2">
      <c r="M10279" s="16" t="s">
        <v>1883</v>
      </c>
      <c r="N10279" s="13">
        <v>424.09</v>
      </c>
    </row>
    <row r="10280" spans="13:14" x14ac:dyDescent="0.2">
      <c r="M10280" s="16" t="s">
        <v>1897</v>
      </c>
      <c r="N10280" s="13">
        <v>1108.8</v>
      </c>
    </row>
    <row r="10281" spans="13:14" x14ac:dyDescent="0.2">
      <c r="M10281" s="16" t="s">
        <v>1883</v>
      </c>
      <c r="N10281" s="13">
        <v>955</v>
      </c>
    </row>
    <row r="10282" spans="13:14" x14ac:dyDescent="0.2">
      <c r="M10282" s="16" t="s">
        <v>1892</v>
      </c>
      <c r="N10282" s="13">
        <v>6724.07</v>
      </c>
    </row>
    <row r="10283" spans="13:14" x14ac:dyDescent="0.2">
      <c r="M10283" s="16" t="s">
        <v>1885</v>
      </c>
      <c r="N10283" s="13">
        <v>1029.53</v>
      </c>
    </row>
    <row r="10284" spans="13:14" x14ac:dyDescent="0.2">
      <c r="M10284" s="16" t="s">
        <v>1885</v>
      </c>
      <c r="N10284" s="13">
        <v>1125.08</v>
      </c>
    </row>
    <row r="10285" spans="13:14" x14ac:dyDescent="0.2">
      <c r="M10285" s="16" t="s">
        <v>1885</v>
      </c>
      <c r="N10285" s="13">
        <v>818.22</v>
      </c>
    </row>
    <row r="10286" spans="13:14" x14ac:dyDescent="0.2">
      <c r="M10286" s="16" t="s">
        <v>1885</v>
      </c>
      <c r="N10286" s="13">
        <v>1124.74</v>
      </c>
    </row>
    <row r="10287" spans="13:14" x14ac:dyDescent="0.2">
      <c r="M10287" s="16" t="s">
        <v>1881</v>
      </c>
      <c r="N10287" s="13">
        <v>197.27</v>
      </c>
    </row>
    <row r="10288" spans="13:14" x14ac:dyDescent="0.2">
      <c r="M10288" s="16" t="s">
        <v>1882</v>
      </c>
      <c r="N10288" s="13">
        <v>621.74</v>
      </c>
    </row>
    <row r="10289" spans="13:14" x14ac:dyDescent="0.2">
      <c r="M10289" s="16" t="s">
        <v>1882</v>
      </c>
      <c r="N10289" s="13">
        <v>2343.56</v>
      </c>
    </row>
    <row r="10290" spans="13:14" x14ac:dyDescent="0.2">
      <c r="M10290" s="16" t="s">
        <v>1885</v>
      </c>
      <c r="N10290" s="13">
        <v>1364.61</v>
      </c>
    </row>
    <row r="10291" spans="13:14" x14ac:dyDescent="0.2">
      <c r="M10291" s="16" t="s">
        <v>1881</v>
      </c>
      <c r="N10291" s="13">
        <v>198.43</v>
      </c>
    </row>
    <row r="10292" spans="13:14" x14ac:dyDescent="0.2">
      <c r="M10292" s="16" t="s">
        <v>1882</v>
      </c>
      <c r="N10292" s="13">
        <v>425.91</v>
      </c>
    </row>
    <row r="10293" spans="13:14" x14ac:dyDescent="0.2">
      <c r="M10293" s="16" t="s">
        <v>1882</v>
      </c>
      <c r="N10293" s="13">
        <v>439.07</v>
      </c>
    </row>
    <row r="10294" spans="13:14" x14ac:dyDescent="0.2">
      <c r="M10294" s="16" t="s">
        <v>1881</v>
      </c>
      <c r="N10294" s="13">
        <v>5269</v>
      </c>
    </row>
    <row r="10295" spans="13:14" x14ac:dyDescent="0.2">
      <c r="M10295" s="16" t="s">
        <v>1882</v>
      </c>
      <c r="N10295" s="13">
        <v>1349.68</v>
      </c>
    </row>
    <row r="10296" spans="13:14" x14ac:dyDescent="0.2">
      <c r="M10296" s="16" t="s">
        <v>1882</v>
      </c>
      <c r="N10296" s="13">
        <v>1997.53</v>
      </c>
    </row>
    <row r="10297" spans="13:14" x14ac:dyDescent="0.2">
      <c r="M10297" s="16" t="s">
        <v>1882</v>
      </c>
      <c r="N10297" s="13">
        <v>1232.8900000000001</v>
      </c>
    </row>
    <row r="10298" spans="13:14" x14ac:dyDescent="0.2">
      <c r="M10298" s="16" t="s">
        <v>1882</v>
      </c>
      <c r="N10298" s="13">
        <v>1735.73</v>
      </c>
    </row>
    <row r="10299" spans="13:14" x14ac:dyDescent="0.2">
      <c r="M10299" s="16" t="s">
        <v>1882</v>
      </c>
      <c r="N10299" s="13">
        <v>2048.6</v>
      </c>
    </row>
    <row r="10300" spans="13:14" x14ac:dyDescent="0.2">
      <c r="M10300" s="16" t="s">
        <v>1882</v>
      </c>
      <c r="N10300" s="13">
        <v>1959.72</v>
      </c>
    </row>
    <row r="10301" spans="13:14" x14ac:dyDescent="0.2">
      <c r="M10301" s="16" t="s">
        <v>1882</v>
      </c>
      <c r="N10301" s="13">
        <v>1042.48</v>
      </c>
    </row>
    <row r="10302" spans="13:14" x14ac:dyDescent="0.2">
      <c r="M10302" s="16" t="s">
        <v>1882</v>
      </c>
      <c r="N10302" s="13">
        <v>1003.21</v>
      </c>
    </row>
    <row r="10303" spans="13:14" x14ac:dyDescent="0.2">
      <c r="M10303" s="16" t="s">
        <v>1882</v>
      </c>
      <c r="N10303" s="13">
        <v>1910.55</v>
      </c>
    </row>
    <row r="10304" spans="13:14" x14ac:dyDescent="0.2">
      <c r="M10304" s="16" t="s">
        <v>1882</v>
      </c>
      <c r="N10304" s="13">
        <v>1611.6</v>
      </c>
    </row>
    <row r="10305" spans="13:14" x14ac:dyDescent="0.2">
      <c r="M10305" s="16" t="s">
        <v>1882</v>
      </c>
      <c r="N10305" s="13">
        <v>587.91</v>
      </c>
    </row>
    <row r="10306" spans="13:14" x14ac:dyDescent="0.2">
      <c r="M10306" s="16" t="s">
        <v>1882</v>
      </c>
      <c r="N10306" s="13">
        <v>896.73</v>
      </c>
    </row>
    <row r="10307" spans="13:14" x14ac:dyDescent="0.2">
      <c r="M10307" s="16" t="s">
        <v>1882</v>
      </c>
      <c r="N10307" s="13">
        <v>1582.98</v>
      </c>
    </row>
    <row r="10308" spans="13:14" x14ac:dyDescent="0.2">
      <c r="M10308" s="16" t="s">
        <v>1883</v>
      </c>
      <c r="N10308" s="13">
        <v>1920.66</v>
      </c>
    </row>
    <row r="10309" spans="13:14" x14ac:dyDescent="0.2">
      <c r="M10309" s="16" t="s">
        <v>1882</v>
      </c>
      <c r="N10309" s="13">
        <v>2979.45</v>
      </c>
    </row>
    <row r="10310" spans="13:14" x14ac:dyDescent="0.2">
      <c r="M10310" s="16" t="s">
        <v>1882</v>
      </c>
      <c r="N10310" s="13">
        <v>1015.33</v>
      </c>
    </row>
    <row r="10311" spans="13:14" x14ac:dyDescent="0.2">
      <c r="M10311" s="16" t="s">
        <v>1882</v>
      </c>
      <c r="N10311" s="13">
        <v>2660.07</v>
      </c>
    </row>
    <row r="10312" spans="13:14" x14ac:dyDescent="0.2">
      <c r="M10312" s="16" t="s">
        <v>1881</v>
      </c>
      <c r="N10312" s="13">
        <v>6874.61</v>
      </c>
    </row>
    <row r="10313" spans="13:14" x14ac:dyDescent="0.2">
      <c r="M10313" s="16" t="s">
        <v>1883</v>
      </c>
      <c r="N10313" s="13">
        <v>1123.26</v>
      </c>
    </row>
    <row r="10314" spans="13:14" x14ac:dyDescent="0.2">
      <c r="M10314" s="16" t="s">
        <v>1881</v>
      </c>
      <c r="N10314" s="13">
        <v>122.91</v>
      </c>
    </row>
    <row r="10315" spans="13:14" x14ac:dyDescent="0.2">
      <c r="M10315" s="16" t="s">
        <v>1881</v>
      </c>
      <c r="N10315" s="13">
        <v>2617.1799999999998</v>
      </c>
    </row>
    <row r="10316" spans="13:14" x14ac:dyDescent="0.2">
      <c r="M10316" s="16" t="s">
        <v>1881</v>
      </c>
      <c r="N10316" s="13">
        <v>143.09</v>
      </c>
    </row>
    <row r="10317" spans="13:14" x14ac:dyDescent="0.2">
      <c r="M10317" s="16" t="s">
        <v>1883</v>
      </c>
      <c r="N10317" s="13">
        <v>1036.44</v>
      </c>
    </row>
    <row r="10318" spans="13:14" x14ac:dyDescent="0.2">
      <c r="M10318" s="16" t="s">
        <v>1894</v>
      </c>
      <c r="N10318" s="13">
        <v>12472.44</v>
      </c>
    </row>
    <row r="10319" spans="13:14" x14ac:dyDescent="0.2">
      <c r="M10319" s="16" t="s">
        <v>1882</v>
      </c>
      <c r="N10319" s="13">
        <v>1566.06</v>
      </c>
    </row>
    <row r="10320" spans="13:14" x14ac:dyDescent="0.2">
      <c r="M10320" s="16" t="s">
        <v>1883</v>
      </c>
      <c r="N10320" s="13">
        <v>370.73</v>
      </c>
    </row>
    <row r="10321" spans="13:14" x14ac:dyDescent="0.2">
      <c r="M10321" s="16" t="s">
        <v>1884</v>
      </c>
      <c r="N10321" s="13">
        <v>329.9</v>
      </c>
    </row>
    <row r="10322" spans="13:14" x14ac:dyDescent="0.2">
      <c r="M10322" s="16" t="s">
        <v>1883</v>
      </c>
      <c r="N10322" s="13">
        <v>1250</v>
      </c>
    </row>
    <row r="10323" spans="13:14" x14ac:dyDescent="0.2">
      <c r="M10323" s="16" t="s">
        <v>1885</v>
      </c>
      <c r="N10323" s="13">
        <v>723.31</v>
      </c>
    </row>
    <row r="10324" spans="13:14" x14ac:dyDescent="0.2">
      <c r="M10324" s="16" t="s">
        <v>1885</v>
      </c>
      <c r="N10324" s="13">
        <v>763.39</v>
      </c>
    </row>
    <row r="10325" spans="13:14" x14ac:dyDescent="0.2">
      <c r="M10325" s="16" t="s">
        <v>1885</v>
      </c>
      <c r="N10325" s="13">
        <v>681.59</v>
      </c>
    </row>
    <row r="10326" spans="13:14" x14ac:dyDescent="0.2">
      <c r="M10326" s="16" t="s">
        <v>1882</v>
      </c>
      <c r="N10326" s="13">
        <v>797.07</v>
      </c>
    </row>
    <row r="10327" spans="13:14" x14ac:dyDescent="0.2">
      <c r="M10327" s="16" t="s">
        <v>1885</v>
      </c>
      <c r="N10327" s="13">
        <v>1702.14</v>
      </c>
    </row>
    <row r="10328" spans="13:14" x14ac:dyDescent="0.2">
      <c r="M10328" s="16" t="s">
        <v>1893</v>
      </c>
      <c r="N10328" s="13">
        <v>234900</v>
      </c>
    </row>
    <row r="10329" spans="13:14" x14ac:dyDescent="0.2">
      <c r="M10329" s="16" t="s">
        <v>1881</v>
      </c>
      <c r="N10329" s="13">
        <v>376.98</v>
      </c>
    </row>
    <row r="10330" spans="13:14" x14ac:dyDescent="0.2">
      <c r="M10330" s="16" t="s">
        <v>1881</v>
      </c>
      <c r="N10330" s="13">
        <v>440.21</v>
      </c>
    </row>
    <row r="10331" spans="13:14" x14ac:dyDescent="0.2">
      <c r="M10331" s="16" t="s">
        <v>1884</v>
      </c>
      <c r="N10331" s="13">
        <v>819.32</v>
      </c>
    </row>
    <row r="10332" spans="13:14" x14ac:dyDescent="0.2">
      <c r="M10332" s="16" t="s">
        <v>1885</v>
      </c>
      <c r="N10332" s="13">
        <v>817.77</v>
      </c>
    </row>
    <row r="10333" spans="13:14" x14ac:dyDescent="0.2">
      <c r="M10333" s="16" t="s">
        <v>1885</v>
      </c>
      <c r="N10333" s="13">
        <v>281.06</v>
      </c>
    </row>
    <row r="10334" spans="13:14" x14ac:dyDescent="0.2">
      <c r="M10334" s="16" t="s">
        <v>1885</v>
      </c>
      <c r="N10334" s="13">
        <v>1161.5</v>
      </c>
    </row>
    <row r="10335" spans="13:14" x14ac:dyDescent="0.2">
      <c r="M10335" s="16" t="s">
        <v>1885</v>
      </c>
      <c r="N10335" s="13">
        <v>1465.27</v>
      </c>
    </row>
    <row r="10336" spans="13:14" x14ac:dyDescent="0.2">
      <c r="M10336" s="16" t="s">
        <v>1883</v>
      </c>
      <c r="N10336" s="13">
        <v>742.95</v>
      </c>
    </row>
    <row r="10337" spans="13:14" x14ac:dyDescent="0.2">
      <c r="M10337" s="16" t="s">
        <v>1881</v>
      </c>
      <c r="N10337" s="13">
        <v>102.42</v>
      </c>
    </row>
    <row r="10338" spans="13:14" x14ac:dyDescent="0.2">
      <c r="M10338" s="16" t="s">
        <v>1881</v>
      </c>
      <c r="N10338" s="13">
        <v>621.84</v>
      </c>
    </row>
    <row r="10339" spans="13:14" x14ac:dyDescent="0.2">
      <c r="M10339" s="16" t="s">
        <v>1881</v>
      </c>
      <c r="N10339" s="13">
        <v>992.07</v>
      </c>
    </row>
    <row r="10340" spans="13:14" x14ac:dyDescent="0.2">
      <c r="M10340" s="16" t="s">
        <v>1882</v>
      </c>
      <c r="N10340" s="13">
        <v>2457.75</v>
      </c>
    </row>
    <row r="10341" spans="13:14" x14ac:dyDescent="0.2">
      <c r="M10341" s="16" t="s">
        <v>1881</v>
      </c>
      <c r="N10341" s="13">
        <v>476.68</v>
      </c>
    </row>
    <row r="10342" spans="13:14" x14ac:dyDescent="0.2">
      <c r="M10342" s="16" t="s">
        <v>1881</v>
      </c>
      <c r="N10342" s="13">
        <v>5544.86</v>
      </c>
    </row>
    <row r="10343" spans="13:14" x14ac:dyDescent="0.2">
      <c r="M10343" s="16" t="s">
        <v>1881</v>
      </c>
      <c r="N10343" s="13">
        <v>372.4</v>
      </c>
    </row>
    <row r="10344" spans="13:14" x14ac:dyDescent="0.2">
      <c r="M10344" s="16" t="s">
        <v>1881</v>
      </c>
      <c r="N10344" s="13">
        <v>204.6</v>
      </c>
    </row>
    <row r="10345" spans="13:14" x14ac:dyDescent="0.2">
      <c r="M10345" s="16" t="s">
        <v>1881</v>
      </c>
      <c r="N10345" s="13">
        <v>191.68</v>
      </c>
    </row>
    <row r="10346" spans="13:14" x14ac:dyDescent="0.2">
      <c r="M10346" s="16" t="s">
        <v>1901</v>
      </c>
      <c r="N10346" s="13">
        <v>20220.8</v>
      </c>
    </row>
    <row r="10347" spans="13:14" x14ac:dyDescent="0.2">
      <c r="M10347" s="16" t="s">
        <v>1881</v>
      </c>
      <c r="N10347" s="13">
        <v>2247</v>
      </c>
    </row>
    <row r="10348" spans="13:14" x14ac:dyDescent="0.2">
      <c r="M10348" s="16" t="s">
        <v>1881</v>
      </c>
      <c r="N10348" s="13">
        <v>306</v>
      </c>
    </row>
    <row r="10349" spans="13:14" x14ac:dyDescent="0.2">
      <c r="M10349" s="16" t="s">
        <v>1900</v>
      </c>
      <c r="N10349" s="13">
        <v>480</v>
      </c>
    </row>
    <row r="10350" spans="13:14" x14ac:dyDescent="0.2">
      <c r="M10350" s="16" t="s">
        <v>1885</v>
      </c>
      <c r="N10350" s="13">
        <v>2300.52</v>
      </c>
    </row>
    <row r="10351" spans="13:14" x14ac:dyDescent="0.2">
      <c r="M10351" s="16" t="s">
        <v>1881</v>
      </c>
      <c r="N10351" s="13">
        <v>149.94</v>
      </c>
    </row>
    <row r="10352" spans="13:14" x14ac:dyDescent="0.2">
      <c r="M10352" s="16" t="s">
        <v>1881</v>
      </c>
      <c r="N10352" s="13">
        <v>166.24</v>
      </c>
    </row>
    <row r="10353" spans="13:14" x14ac:dyDescent="0.2">
      <c r="M10353" s="16" t="s">
        <v>1882</v>
      </c>
      <c r="N10353" s="13">
        <v>1702.8</v>
      </c>
    </row>
    <row r="10354" spans="13:14" x14ac:dyDescent="0.2">
      <c r="M10354" s="16" t="s">
        <v>1885</v>
      </c>
      <c r="N10354" s="13">
        <v>900.06</v>
      </c>
    </row>
    <row r="10355" spans="13:14" x14ac:dyDescent="0.2">
      <c r="M10355" s="16" t="s">
        <v>1881</v>
      </c>
      <c r="N10355" s="13">
        <v>589.96</v>
      </c>
    </row>
    <row r="10356" spans="13:14" x14ac:dyDescent="0.2">
      <c r="M10356" s="16" t="s">
        <v>1881</v>
      </c>
      <c r="N10356" s="13">
        <v>728.43</v>
      </c>
    </row>
    <row r="10357" spans="13:14" x14ac:dyDescent="0.2">
      <c r="M10357" s="16" t="s">
        <v>1881</v>
      </c>
      <c r="N10357" s="13">
        <v>450.38</v>
      </c>
    </row>
    <row r="10358" spans="13:14" x14ac:dyDescent="0.2">
      <c r="M10358" s="16" t="s">
        <v>1882</v>
      </c>
      <c r="N10358" s="13">
        <v>1779.31</v>
      </c>
    </row>
    <row r="10359" spans="13:14" x14ac:dyDescent="0.2">
      <c r="M10359" s="16" t="s">
        <v>1882</v>
      </c>
      <c r="N10359" s="13">
        <v>881.87</v>
      </c>
    </row>
    <row r="10360" spans="13:14" x14ac:dyDescent="0.2">
      <c r="M10360" s="16" t="s">
        <v>1908</v>
      </c>
      <c r="N10360" s="13">
        <v>84.4</v>
      </c>
    </row>
    <row r="10361" spans="13:14" x14ac:dyDescent="0.2">
      <c r="M10361" s="16" t="s">
        <v>1908</v>
      </c>
      <c r="N10361" s="13">
        <v>624.17999999999995</v>
      </c>
    </row>
    <row r="10362" spans="13:14" x14ac:dyDescent="0.2">
      <c r="M10362" s="16" t="s">
        <v>1908</v>
      </c>
      <c r="N10362" s="13">
        <v>630.24</v>
      </c>
    </row>
    <row r="10363" spans="13:14" x14ac:dyDescent="0.2">
      <c r="M10363" s="16" t="s">
        <v>1908</v>
      </c>
      <c r="N10363" s="13">
        <v>76.930000000000007</v>
      </c>
    </row>
    <row r="10364" spans="13:14" x14ac:dyDescent="0.2">
      <c r="M10364" s="16" t="s">
        <v>1908</v>
      </c>
      <c r="N10364" s="13">
        <v>171.82</v>
      </c>
    </row>
    <row r="10365" spans="13:14" x14ac:dyDescent="0.2">
      <c r="M10365" s="16" t="s">
        <v>1908</v>
      </c>
      <c r="N10365" s="13">
        <v>544.46</v>
      </c>
    </row>
    <row r="10366" spans="13:14" x14ac:dyDescent="0.2">
      <c r="M10366" s="16" t="s">
        <v>1911</v>
      </c>
      <c r="N10366" s="13">
        <v>753.74</v>
      </c>
    </row>
    <row r="10367" spans="13:14" x14ac:dyDescent="0.2">
      <c r="M10367" s="16" t="s">
        <v>1908</v>
      </c>
      <c r="N10367" s="13">
        <v>5847.87</v>
      </c>
    </row>
    <row r="10368" spans="13:14" x14ac:dyDescent="0.2">
      <c r="M10368" s="16" t="s">
        <v>1908</v>
      </c>
      <c r="N10368" s="13">
        <v>421.81</v>
      </c>
    </row>
    <row r="10369" spans="13:14" x14ac:dyDescent="0.2">
      <c r="M10369" s="16" t="s">
        <v>1909</v>
      </c>
      <c r="N10369" s="13">
        <v>1212.6199999999999</v>
      </c>
    </row>
    <row r="10370" spans="13:14" x14ac:dyDescent="0.2">
      <c r="M10370" s="16" t="s">
        <v>1909</v>
      </c>
      <c r="N10370" s="13">
        <v>657.13</v>
      </c>
    </row>
    <row r="10371" spans="13:14" x14ac:dyDescent="0.2">
      <c r="M10371" s="16" t="s">
        <v>1909</v>
      </c>
      <c r="N10371" s="13">
        <v>1920.5</v>
      </c>
    </row>
    <row r="10372" spans="13:14" x14ac:dyDescent="0.2">
      <c r="M10372" s="16" t="s">
        <v>1909</v>
      </c>
      <c r="N10372" s="13">
        <v>220.95</v>
      </c>
    </row>
    <row r="10373" spans="13:14" x14ac:dyDescent="0.2">
      <c r="M10373" s="16" t="s">
        <v>1908</v>
      </c>
      <c r="N10373" s="13">
        <v>164.67</v>
      </c>
    </row>
    <row r="10374" spans="13:14" x14ac:dyDescent="0.2">
      <c r="M10374" s="16" t="s">
        <v>1909</v>
      </c>
      <c r="N10374" s="13">
        <v>594.9</v>
      </c>
    </row>
    <row r="10375" spans="13:14" x14ac:dyDescent="0.2">
      <c r="M10375" s="16" t="s">
        <v>1909</v>
      </c>
      <c r="N10375" s="13">
        <v>690.56</v>
      </c>
    </row>
    <row r="10376" spans="13:14" x14ac:dyDescent="0.2">
      <c r="M10376" s="16" t="s">
        <v>1908</v>
      </c>
      <c r="N10376" s="13">
        <v>151.94999999999999</v>
      </c>
    </row>
    <row r="10377" spans="13:14" x14ac:dyDescent="0.2">
      <c r="M10377" s="16" t="s">
        <v>1909</v>
      </c>
      <c r="N10377" s="13">
        <v>676.08</v>
      </c>
    </row>
    <row r="10378" spans="13:14" x14ac:dyDescent="0.2">
      <c r="M10378" s="16" t="s">
        <v>1909</v>
      </c>
      <c r="N10378" s="13">
        <v>587.53</v>
      </c>
    </row>
    <row r="10379" spans="13:14" x14ac:dyDescent="0.2">
      <c r="M10379" s="16" t="s">
        <v>1909</v>
      </c>
      <c r="N10379" s="13">
        <v>1284.73</v>
      </c>
    </row>
    <row r="10380" spans="13:14" x14ac:dyDescent="0.2">
      <c r="M10380" s="16" t="s">
        <v>1909</v>
      </c>
      <c r="N10380" s="13">
        <v>807.01</v>
      </c>
    </row>
    <row r="10381" spans="13:14" x14ac:dyDescent="0.2">
      <c r="M10381" s="16" t="s">
        <v>1909</v>
      </c>
      <c r="N10381" s="13">
        <v>862.31</v>
      </c>
    </row>
    <row r="10382" spans="13:14" x14ac:dyDescent="0.2">
      <c r="M10382" s="16" t="s">
        <v>1909</v>
      </c>
      <c r="N10382" s="13">
        <v>796.52</v>
      </c>
    </row>
    <row r="10383" spans="13:14" x14ac:dyDescent="0.2">
      <c r="M10383" s="16" t="s">
        <v>1909</v>
      </c>
      <c r="N10383" s="13">
        <v>677.75</v>
      </c>
    </row>
    <row r="10384" spans="13:14" x14ac:dyDescent="0.2">
      <c r="M10384" s="16" t="s">
        <v>1908</v>
      </c>
      <c r="N10384" s="13">
        <v>115</v>
      </c>
    </row>
    <row r="10385" spans="13:14" x14ac:dyDescent="0.2">
      <c r="M10385" s="16" t="s">
        <v>1909</v>
      </c>
      <c r="N10385" s="13">
        <v>1004.77</v>
      </c>
    </row>
    <row r="10386" spans="13:14" x14ac:dyDescent="0.2">
      <c r="M10386" s="16" t="s">
        <v>1910</v>
      </c>
      <c r="N10386" s="13">
        <v>1429.9</v>
      </c>
    </row>
    <row r="10387" spans="13:14" x14ac:dyDescent="0.2">
      <c r="M10387" s="16" t="s">
        <v>1910</v>
      </c>
      <c r="N10387" s="13">
        <v>884.44</v>
      </c>
    </row>
    <row r="10388" spans="13:14" x14ac:dyDescent="0.2">
      <c r="M10388" s="16" t="s">
        <v>1910</v>
      </c>
      <c r="N10388" s="13">
        <v>647.91</v>
      </c>
    </row>
    <row r="10389" spans="13:14" x14ac:dyDescent="0.2">
      <c r="M10389" s="16" t="s">
        <v>1909</v>
      </c>
      <c r="N10389" s="13">
        <v>610.54999999999995</v>
      </c>
    </row>
    <row r="10390" spans="13:14" x14ac:dyDescent="0.2">
      <c r="M10390" s="16" t="s">
        <v>1908</v>
      </c>
      <c r="N10390" s="13">
        <v>1108</v>
      </c>
    </row>
    <row r="10391" spans="13:14" x14ac:dyDescent="0.2">
      <c r="M10391" s="16" t="s">
        <v>1910</v>
      </c>
      <c r="N10391" s="13">
        <v>710.07</v>
      </c>
    </row>
    <row r="10392" spans="13:14" x14ac:dyDescent="0.2">
      <c r="M10392" s="16" t="s">
        <v>1910</v>
      </c>
      <c r="N10392" s="13">
        <v>977.22</v>
      </c>
    </row>
    <row r="10393" spans="13:14" x14ac:dyDescent="0.2">
      <c r="M10393" s="16" t="s">
        <v>1908</v>
      </c>
      <c r="N10393" s="13">
        <v>1003</v>
      </c>
    </row>
    <row r="10394" spans="13:14" x14ac:dyDescent="0.2">
      <c r="M10394" s="16" t="s">
        <v>1910</v>
      </c>
      <c r="N10394" s="13">
        <v>2681.66</v>
      </c>
    </row>
    <row r="10395" spans="13:14" x14ac:dyDescent="0.2">
      <c r="M10395" s="16" t="s">
        <v>1910</v>
      </c>
      <c r="N10395" s="13">
        <v>1568.83</v>
      </c>
    </row>
    <row r="10396" spans="13:14" x14ac:dyDescent="0.2">
      <c r="M10396" s="16" t="s">
        <v>1908</v>
      </c>
      <c r="N10396" s="13">
        <v>1051.83</v>
      </c>
    </row>
    <row r="10397" spans="13:14" x14ac:dyDescent="0.2">
      <c r="M10397" s="16" t="s">
        <v>1910</v>
      </c>
      <c r="N10397" s="13">
        <v>607.22</v>
      </c>
    </row>
    <row r="10398" spans="13:14" x14ac:dyDescent="0.2">
      <c r="M10398" s="16" t="s">
        <v>1909</v>
      </c>
      <c r="N10398" s="13">
        <v>884.57</v>
      </c>
    </row>
    <row r="10399" spans="13:14" x14ac:dyDescent="0.2">
      <c r="M10399" s="16" t="s">
        <v>1910</v>
      </c>
      <c r="N10399" s="13">
        <v>884.62</v>
      </c>
    </row>
    <row r="10400" spans="13:14" x14ac:dyDescent="0.2">
      <c r="M10400" s="16" t="s">
        <v>1909</v>
      </c>
      <c r="N10400" s="13">
        <v>702.21</v>
      </c>
    </row>
    <row r="10401" spans="13:14" x14ac:dyDescent="0.2">
      <c r="M10401" s="16" t="s">
        <v>1908</v>
      </c>
      <c r="N10401" s="13">
        <v>-78.59</v>
      </c>
    </row>
    <row r="10402" spans="13:14" x14ac:dyDescent="0.2">
      <c r="M10402" s="16" t="s">
        <v>1909</v>
      </c>
      <c r="N10402" s="13">
        <v>1212.6199999999999</v>
      </c>
    </row>
    <row r="10403" spans="13:14" x14ac:dyDescent="0.2">
      <c r="M10403" s="16" t="s">
        <v>1917</v>
      </c>
      <c r="N10403" s="13">
        <v>3000</v>
      </c>
    </row>
    <row r="10404" spans="13:14" x14ac:dyDescent="0.2">
      <c r="M10404" s="16" t="s">
        <v>1908</v>
      </c>
      <c r="N10404" s="13">
        <v>1103</v>
      </c>
    </row>
    <row r="10405" spans="13:14" x14ac:dyDescent="0.2">
      <c r="M10405" s="16" t="s">
        <v>1908</v>
      </c>
      <c r="N10405" s="13">
        <v>208</v>
      </c>
    </row>
    <row r="10406" spans="13:14" x14ac:dyDescent="0.2">
      <c r="M10406" s="16" t="s">
        <v>1908</v>
      </c>
      <c r="N10406" s="13">
        <v>946.45</v>
      </c>
    </row>
    <row r="10407" spans="13:14" x14ac:dyDescent="0.2">
      <c r="M10407" s="16" t="s">
        <v>1908</v>
      </c>
      <c r="N10407" s="13">
        <v>926.1</v>
      </c>
    </row>
    <row r="10408" spans="13:14" x14ac:dyDescent="0.2">
      <c r="M10408" s="16" t="s">
        <v>1908</v>
      </c>
      <c r="N10408" s="13">
        <v>2339</v>
      </c>
    </row>
    <row r="10409" spans="13:14" x14ac:dyDescent="0.2">
      <c r="M10409" s="16" t="s">
        <v>1913</v>
      </c>
      <c r="N10409" s="13">
        <v>11011.6</v>
      </c>
    </row>
    <row r="10410" spans="13:14" x14ac:dyDescent="0.2">
      <c r="M10410" s="16" t="s">
        <v>1909</v>
      </c>
      <c r="N10410" s="13">
        <v>516.23</v>
      </c>
    </row>
    <row r="10411" spans="13:14" x14ac:dyDescent="0.2">
      <c r="M10411" s="16" t="s">
        <v>1909</v>
      </c>
      <c r="N10411" s="13">
        <v>496.26</v>
      </c>
    </row>
    <row r="10412" spans="13:14" x14ac:dyDescent="0.2">
      <c r="M10412" s="16" t="s">
        <v>1909</v>
      </c>
      <c r="N10412" s="13">
        <v>974.49</v>
      </c>
    </row>
    <row r="10413" spans="13:14" x14ac:dyDescent="0.2">
      <c r="M10413" s="16" t="s">
        <v>1909</v>
      </c>
      <c r="N10413" s="13">
        <v>1023.7</v>
      </c>
    </row>
    <row r="10414" spans="13:14" x14ac:dyDescent="0.2">
      <c r="M10414" s="16" t="s">
        <v>1912</v>
      </c>
      <c r="N10414" s="13">
        <v>657.35</v>
      </c>
    </row>
    <row r="10415" spans="13:14" x14ac:dyDescent="0.2">
      <c r="M10415" s="16" t="s">
        <v>1908</v>
      </c>
      <c r="N10415" s="13">
        <v>1536</v>
      </c>
    </row>
    <row r="10416" spans="13:14" x14ac:dyDescent="0.2">
      <c r="M10416" s="16" t="s">
        <v>1914</v>
      </c>
      <c r="N10416" s="13">
        <v>14500</v>
      </c>
    </row>
    <row r="10417" spans="13:14" x14ac:dyDescent="0.2">
      <c r="M10417" s="16" t="s">
        <v>1908</v>
      </c>
      <c r="N10417" s="13">
        <v>367.47</v>
      </c>
    </row>
    <row r="10418" spans="13:14" x14ac:dyDescent="0.2">
      <c r="M10418" s="16" t="s">
        <v>1908</v>
      </c>
      <c r="N10418" s="13">
        <v>246.09</v>
      </c>
    </row>
    <row r="10419" spans="13:14" x14ac:dyDescent="0.2">
      <c r="M10419" s="16" t="s">
        <v>1908</v>
      </c>
      <c r="N10419" s="13">
        <v>231.94</v>
      </c>
    </row>
    <row r="10420" spans="13:14" x14ac:dyDescent="0.2">
      <c r="M10420" s="16" t="s">
        <v>1908</v>
      </c>
      <c r="N10420" s="13">
        <v>230</v>
      </c>
    </row>
    <row r="10421" spans="13:14" x14ac:dyDescent="0.2">
      <c r="M10421" s="16" t="s">
        <v>1915</v>
      </c>
      <c r="N10421" s="13">
        <v>360</v>
      </c>
    </row>
    <row r="10422" spans="13:14" x14ac:dyDescent="0.2">
      <c r="M10422" s="16" t="s">
        <v>1909</v>
      </c>
      <c r="N10422" s="13">
        <v>1498.2</v>
      </c>
    </row>
    <row r="10423" spans="13:14" x14ac:dyDescent="0.2">
      <c r="M10423" s="16" t="s">
        <v>1909</v>
      </c>
      <c r="N10423" s="13">
        <v>1201.02</v>
      </c>
    </row>
    <row r="10424" spans="13:14" x14ac:dyDescent="0.2">
      <c r="M10424" s="16" t="s">
        <v>1908</v>
      </c>
      <c r="N10424" s="13">
        <v>291.14999999999998</v>
      </c>
    </row>
    <row r="10425" spans="13:14" x14ac:dyDescent="0.2">
      <c r="M10425" s="16" t="s">
        <v>1912</v>
      </c>
      <c r="N10425" s="13">
        <v>981.5</v>
      </c>
    </row>
    <row r="10426" spans="13:14" x14ac:dyDescent="0.2">
      <c r="M10426" s="16" t="s">
        <v>1908</v>
      </c>
      <c r="N10426" s="13">
        <v>675.15</v>
      </c>
    </row>
    <row r="10427" spans="13:14" x14ac:dyDescent="0.2">
      <c r="M10427" s="16" t="s">
        <v>1908</v>
      </c>
      <c r="N10427" s="13">
        <v>131.97999999999999</v>
      </c>
    </row>
    <row r="10428" spans="13:14" x14ac:dyDescent="0.2">
      <c r="M10428" s="16" t="s">
        <v>1910</v>
      </c>
      <c r="N10428" s="13">
        <v>1103.17</v>
      </c>
    </row>
    <row r="10429" spans="13:14" x14ac:dyDescent="0.2">
      <c r="M10429" s="16" t="s">
        <v>1908</v>
      </c>
      <c r="N10429" s="13">
        <v>166.95</v>
      </c>
    </row>
    <row r="10430" spans="13:14" x14ac:dyDescent="0.2">
      <c r="M10430" s="16" t="s">
        <v>1908</v>
      </c>
      <c r="N10430" s="13">
        <v>252.02</v>
      </c>
    </row>
    <row r="10431" spans="13:14" x14ac:dyDescent="0.2">
      <c r="M10431" s="16" t="s">
        <v>1908</v>
      </c>
      <c r="N10431" s="13">
        <v>351.16</v>
      </c>
    </row>
    <row r="10432" spans="13:14" x14ac:dyDescent="0.2">
      <c r="M10432" s="16" t="s">
        <v>1908</v>
      </c>
      <c r="N10432" s="13">
        <v>341.23</v>
      </c>
    </row>
    <row r="10433" spans="13:14" x14ac:dyDescent="0.2">
      <c r="M10433" s="16" t="s">
        <v>1912</v>
      </c>
      <c r="N10433" s="13">
        <v>2087.7199999999998</v>
      </c>
    </row>
    <row r="10434" spans="13:14" x14ac:dyDescent="0.2">
      <c r="M10434" s="16" t="s">
        <v>1912</v>
      </c>
      <c r="N10434" s="13">
        <v>1863.09</v>
      </c>
    </row>
    <row r="10435" spans="13:14" x14ac:dyDescent="0.2">
      <c r="M10435" s="16" t="s">
        <v>1908</v>
      </c>
      <c r="N10435" s="13">
        <v>493.21</v>
      </c>
    </row>
    <row r="10436" spans="13:14" x14ac:dyDescent="0.2">
      <c r="M10436" s="16" t="s">
        <v>1908</v>
      </c>
      <c r="N10436" s="13">
        <v>55.63</v>
      </c>
    </row>
    <row r="10437" spans="13:14" x14ac:dyDescent="0.2">
      <c r="M10437" s="16" t="s">
        <v>1908</v>
      </c>
      <c r="N10437" s="13">
        <v>162.28</v>
      </c>
    </row>
    <row r="10438" spans="13:14" x14ac:dyDescent="0.2">
      <c r="M10438" s="16" t="s">
        <v>1908</v>
      </c>
      <c r="N10438" s="13">
        <v>268.10000000000002</v>
      </c>
    </row>
    <row r="10439" spans="13:14" x14ac:dyDescent="0.2">
      <c r="M10439" s="16" t="s">
        <v>1908</v>
      </c>
      <c r="N10439" s="13">
        <v>225.65</v>
      </c>
    </row>
    <row r="10440" spans="13:14" x14ac:dyDescent="0.2">
      <c r="M10440" s="16" t="s">
        <v>1908</v>
      </c>
      <c r="N10440" s="13">
        <v>211.24</v>
      </c>
    </row>
    <row r="10441" spans="13:14" x14ac:dyDescent="0.2">
      <c r="M10441" s="16" t="s">
        <v>1908</v>
      </c>
      <c r="N10441" s="13">
        <v>213.34</v>
      </c>
    </row>
    <row r="10442" spans="13:14" x14ac:dyDescent="0.2">
      <c r="M10442" s="16" t="s">
        <v>1908</v>
      </c>
      <c r="N10442" s="13">
        <v>440</v>
      </c>
    </row>
    <row r="10443" spans="13:14" x14ac:dyDescent="0.2">
      <c r="M10443" s="16" t="s">
        <v>1912</v>
      </c>
      <c r="N10443" s="13">
        <v>864.43</v>
      </c>
    </row>
    <row r="10444" spans="13:14" x14ac:dyDescent="0.2">
      <c r="M10444" s="16" t="s">
        <v>1912</v>
      </c>
      <c r="N10444" s="13">
        <v>821.02</v>
      </c>
    </row>
    <row r="10445" spans="13:14" x14ac:dyDescent="0.2">
      <c r="M10445" s="16" t="s">
        <v>1912</v>
      </c>
      <c r="N10445" s="13">
        <v>1281</v>
      </c>
    </row>
    <row r="10446" spans="13:14" x14ac:dyDescent="0.2">
      <c r="M10446" s="16" t="s">
        <v>1912</v>
      </c>
      <c r="N10446" s="13">
        <v>1930.17</v>
      </c>
    </row>
    <row r="10447" spans="13:14" x14ac:dyDescent="0.2">
      <c r="M10447" s="16" t="s">
        <v>1912</v>
      </c>
      <c r="N10447" s="13">
        <v>1198.73</v>
      </c>
    </row>
    <row r="10448" spans="13:14" x14ac:dyDescent="0.2">
      <c r="M10448" s="16" t="s">
        <v>1912</v>
      </c>
      <c r="N10448" s="13">
        <v>1082.9100000000001</v>
      </c>
    </row>
    <row r="10449" spans="13:14" x14ac:dyDescent="0.2">
      <c r="M10449" s="16" t="s">
        <v>1909</v>
      </c>
      <c r="N10449" s="13">
        <v>867.42</v>
      </c>
    </row>
    <row r="10450" spans="13:14" x14ac:dyDescent="0.2">
      <c r="M10450" s="16" t="s">
        <v>1909</v>
      </c>
      <c r="N10450" s="13">
        <v>817.03</v>
      </c>
    </row>
    <row r="10451" spans="13:14" x14ac:dyDescent="0.2">
      <c r="M10451" s="16" t="s">
        <v>1909</v>
      </c>
      <c r="N10451" s="13">
        <v>490.94</v>
      </c>
    </row>
    <row r="10452" spans="13:14" x14ac:dyDescent="0.2">
      <c r="M10452" s="16" t="s">
        <v>1909</v>
      </c>
      <c r="N10452" s="13">
        <v>563.03</v>
      </c>
    </row>
    <row r="10453" spans="13:14" x14ac:dyDescent="0.2">
      <c r="M10453" s="16" t="s">
        <v>1909</v>
      </c>
      <c r="N10453" s="13">
        <v>591.28</v>
      </c>
    </row>
    <row r="10454" spans="13:14" x14ac:dyDescent="0.2">
      <c r="M10454" s="16" t="s">
        <v>1908</v>
      </c>
      <c r="N10454" s="13">
        <v>59.53</v>
      </c>
    </row>
    <row r="10455" spans="13:14" x14ac:dyDescent="0.2">
      <c r="M10455" s="16" t="s">
        <v>1909</v>
      </c>
      <c r="N10455" s="13">
        <v>625.72</v>
      </c>
    </row>
    <row r="10456" spans="13:14" x14ac:dyDescent="0.2">
      <c r="M10456" s="16" t="s">
        <v>1909</v>
      </c>
      <c r="N10456" s="13">
        <v>736.25</v>
      </c>
    </row>
    <row r="10457" spans="13:14" x14ac:dyDescent="0.2">
      <c r="M10457" s="16" t="s">
        <v>1909</v>
      </c>
      <c r="N10457" s="13">
        <v>185.71</v>
      </c>
    </row>
    <row r="10458" spans="13:14" x14ac:dyDescent="0.2">
      <c r="M10458" s="16" t="s">
        <v>1908</v>
      </c>
      <c r="N10458" s="13">
        <v>207.5</v>
      </c>
    </row>
    <row r="10459" spans="13:14" x14ac:dyDescent="0.2">
      <c r="M10459" s="16" t="s">
        <v>1915</v>
      </c>
      <c r="N10459" s="13">
        <v>224</v>
      </c>
    </row>
    <row r="10460" spans="13:14" x14ac:dyDescent="0.2">
      <c r="M10460" s="16" t="s">
        <v>1915</v>
      </c>
      <c r="N10460" s="13">
        <v>240</v>
      </c>
    </row>
    <row r="10461" spans="13:14" x14ac:dyDescent="0.2">
      <c r="M10461" s="16" t="s">
        <v>1910</v>
      </c>
      <c r="N10461" s="13">
        <v>983.03</v>
      </c>
    </row>
    <row r="10462" spans="13:14" x14ac:dyDescent="0.2">
      <c r="M10462" s="16" t="s">
        <v>1912</v>
      </c>
      <c r="N10462" s="13">
        <v>1271.92</v>
      </c>
    </row>
    <row r="10463" spans="13:14" x14ac:dyDescent="0.2">
      <c r="M10463" s="16" t="s">
        <v>1912</v>
      </c>
      <c r="N10463" s="13">
        <v>667.63</v>
      </c>
    </row>
    <row r="10464" spans="13:14" x14ac:dyDescent="0.2">
      <c r="M10464" s="16" t="s">
        <v>1908</v>
      </c>
      <c r="N10464" s="13">
        <v>336</v>
      </c>
    </row>
    <row r="10465" spans="13:14" x14ac:dyDescent="0.2">
      <c r="M10465" s="16" t="s">
        <v>1912</v>
      </c>
      <c r="N10465" s="13">
        <v>1071.46</v>
      </c>
    </row>
    <row r="10466" spans="13:14" x14ac:dyDescent="0.2">
      <c r="M10466" s="16" t="s">
        <v>1912</v>
      </c>
      <c r="N10466" s="13">
        <v>762.52</v>
      </c>
    </row>
    <row r="10467" spans="13:14" x14ac:dyDescent="0.2">
      <c r="M10467" s="16" t="s">
        <v>1912</v>
      </c>
      <c r="N10467" s="13">
        <v>426.14</v>
      </c>
    </row>
    <row r="10468" spans="13:14" x14ac:dyDescent="0.2">
      <c r="M10468" s="16" t="s">
        <v>1912</v>
      </c>
      <c r="N10468" s="13">
        <v>785.15</v>
      </c>
    </row>
    <row r="10469" spans="13:14" x14ac:dyDescent="0.2">
      <c r="M10469" s="16" t="s">
        <v>1912</v>
      </c>
      <c r="N10469" s="13">
        <v>641.78</v>
      </c>
    </row>
    <row r="10470" spans="13:14" x14ac:dyDescent="0.2">
      <c r="M10470" s="16" t="s">
        <v>1911</v>
      </c>
      <c r="N10470" s="13">
        <v>609</v>
      </c>
    </row>
    <row r="10471" spans="13:14" x14ac:dyDescent="0.2">
      <c r="M10471" s="16" t="s">
        <v>1908</v>
      </c>
      <c r="N10471" s="13">
        <v>315.20999999999998</v>
      </c>
    </row>
    <row r="10472" spans="13:14" x14ac:dyDescent="0.2">
      <c r="M10472" s="16" t="s">
        <v>1910</v>
      </c>
      <c r="N10472" s="13">
        <v>1088.94</v>
      </c>
    </row>
    <row r="10473" spans="13:14" x14ac:dyDescent="0.2">
      <c r="M10473" s="16" t="s">
        <v>1910</v>
      </c>
      <c r="N10473" s="13">
        <v>627.53</v>
      </c>
    </row>
    <row r="10474" spans="13:14" x14ac:dyDescent="0.2">
      <c r="M10474" s="16" t="s">
        <v>1910</v>
      </c>
      <c r="N10474" s="13">
        <v>1162.77</v>
      </c>
    </row>
    <row r="10475" spans="13:14" x14ac:dyDescent="0.2">
      <c r="M10475" s="16" t="s">
        <v>1908</v>
      </c>
      <c r="N10475" s="13">
        <v>50.14</v>
      </c>
    </row>
    <row r="10476" spans="13:14" x14ac:dyDescent="0.2">
      <c r="M10476" s="16" t="s">
        <v>1912</v>
      </c>
      <c r="N10476" s="13">
        <v>845.97</v>
      </c>
    </row>
    <row r="10477" spans="13:14" x14ac:dyDescent="0.2">
      <c r="M10477" s="16" t="s">
        <v>1908</v>
      </c>
      <c r="N10477" s="13">
        <v>317.57</v>
      </c>
    </row>
    <row r="10478" spans="13:14" x14ac:dyDescent="0.2">
      <c r="M10478" s="16" t="s">
        <v>1912</v>
      </c>
      <c r="N10478" s="13">
        <v>840.59</v>
      </c>
    </row>
    <row r="10479" spans="13:14" x14ac:dyDescent="0.2">
      <c r="M10479" s="16" t="s">
        <v>1910</v>
      </c>
      <c r="N10479" s="13">
        <v>586.19000000000005</v>
      </c>
    </row>
    <row r="10480" spans="13:14" x14ac:dyDescent="0.2">
      <c r="M10480" s="16" t="s">
        <v>1910</v>
      </c>
      <c r="N10480" s="13">
        <v>780</v>
      </c>
    </row>
    <row r="10481" spans="13:14" x14ac:dyDescent="0.2">
      <c r="M10481" s="16" t="s">
        <v>1910</v>
      </c>
      <c r="N10481" s="13">
        <v>890.35</v>
      </c>
    </row>
    <row r="10482" spans="13:14" x14ac:dyDescent="0.2">
      <c r="M10482" s="16" t="s">
        <v>1910</v>
      </c>
      <c r="N10482" s="13">
        <v>940.8</v>
      </c>
    </row>
    <row r="10483" spans="13:14" x14ac:dyDescent="0.2">
      <c r="M10483" s="16" t="s">
        <v>1912</v>
      </c>
      <c r="N10483" s="13">
        <v>792.7</v>
      </c>
    </row>
    <row r="10484" spans="13:14" x14ac:dyDescent="0.2">
      <c r="M10484" s="16" t="s">
        <v>1910</v>
      </c>
      <c r="N10484" s="13">
        <v>1243.1600000000001</v>
      </c>
    </row>
    <row r="10485" spans="13:14" x14ac:dyDescent="0.2">
      <c r="M10485" s="16" t="s">
        <v>1912</v>
      </c>
      <c r="N10485" s="13">
        <v>562.03</v>
      </c>
    </row>
    <row r="10486" spans="13:14" x14ac:dyDescent="0.2">
      <c r="M10486" s="16" t="s">
        <v>1910</v>
      </c>
      <c r="N10486" s="13">
        <v>336.8</v>
      </c>
    </row>
    <row r="10487" spans="13:14" x14ac:dyDescent="0.2">
      <c r="M10487" s="16" t="s">
        <v>1908</v>
      </c>
      <c r="N10487" s="13">
        <v>166.04</v>
      </c>
    </row>
    <row r="10488" spans="13:14" x14ac:dyDescent="0.2">
      <c r="M10488" s="16" t="s">
        <v>1911</v>
      </c>
      <c r="N10488" s="13">
        <v>1805.7</v>
      </c>
    </row>
    <row r="10489" spans="13:14" x14ac:dyDescent="0.2">
      <c r="M10489" s="16" t="s">
        <v>1916</v>
      </c>
      <c r="N10489" s="13">
        <v>12765</v>
      </c>
    </row>
    <row r="10490" spans="13:14" x14ac:dyDescent="0.2">
      <c r="M10490" s="16" t="s">
        <v>1911</v>
      </c>
      <c r="N10490" s="13">
        <v>52.8</v>
      </c>
    </row>
    <row r="10491" spans="13:14" x14ac:dyDescent="0.2">
      <c r="M10491" s="16" t="s">
        <v>1912</v>
      </c>
      <c r="N10491" s="13">
        <v>1275.19</v>
      </c>
    </row>
    <row r="10492" spans="13:14" x14ac:dyDescent="0.2">
      <c r="M10492" s="16" t="s">
        <v>1909</v>
      </c>
      <c r="N10492" s="13">
        <v>327.84</v>
      </c>
    </row>
    <row r="10493" spans="13:14" x14ac:dyDescent="0.2">
      <c r="M10493" s="16" t="s">
        <v>1918</v>
      </c>
      <c r="N10493" s="13">
        <v>791666</v>
      </c>
    </row>
    <row r="10494" spans="13:14" x14ac:dyDescent="0.2">
      <c r="M10494" s="16" t="s">
        <v>1918</v>
      </c>
      <c r="N10494" s="13">
        <v>791666</v>
      </c>
    </row>
    <row r="10495" spans="13:14" x14ac:dyDescent="0.2">
      <c r="M10495" s="16" t="s">
        <v>1918</v>
      </c>
      <c r="N10495" s="13">
        <v>791666</v>
      </c>
    </row>
    <row r="10496" spans="13:14" x14ac:dyDescent="0.2">
      <c r="M10496" s="16" t="s">
        <v>1916</v>
      </c>
      <c r="N10496" s="13">
        <v>29785</v>
      </c>
    </row>
    <row r="10497" spans="13:14" x14ac:dyDescent="0.2">
      <c r="M10497" s="16" t="s">
        <v>1918</v>
      </c>
      <c r="N10497" s="13">
        <v>791666</v>
      </c>
    </row>
    <row r="10498" spans="13:14" x14ac:dyDescent="0.2">
      <c r="M10498" s="16" t="s">
        <v>1918</v>
      </c>
      <c r="N10498" s="13">
        <v>791666</v>
      </c>
    </row>
    <row r="10499" spans="13:14" x14ac:dyDescent="0.2">
      <c r="M10499" s="16" t="s">
        <v>1909</v>
      </c>
      <c r="N10499" s="13">
        <v>911.05</v>
      </c>
    </row>
    <row r="10500" spans="13:14" x14ac:dyDescent="0.2">
      <c r="M10500" s="16" t="s">
        <v>1918</v>
      </c>
      <c r="N10500" s="13">
        <v>791670</v>
      </c>
    </row>
    <row r="10501" spans="13:14" x14ac:dyDescent="0.2">
      <c r="M10501" s="16" t="s">
        <v>1927</v>
      </c>
      <c r="N10501" s="13">
        <v>16700</v>
      </c>
    </row>
    <row r="10502" spans="13:14" x14ac:dyDescent="0.2">
      <c r="M10502" s="16" t="s">
        <v>1929</v>
      </c>
      <c r="N10502" s="13">
        <v>16500</v>
      </c>
    </row>
    <row r="10503" spans="13:14" x14ac:dyDescent="0.2">
      <c r="M10503" s="16" t="s">
        <v>1923</v>
      </c>
      <c r="N10503" s="13">
        <v>310.85000000000002</v>
      </c>
    </row>
    <row r="10504" spans="13:14" x14ac:dyDescent="0.2">
      <c r="M10504" s="16" t="s">
        <v>1930</v>
      </c>
      <c r="N10504" s="13">
        <v>828784</v>
      </c>
    </row>
    <row r="10505" spans="13:14" x14ac:dyDescent="0.2">
      <c r="M10505" s="16" t="s">
        <v>1923</v>
      </c>
      <c r="N10505" s="13">
        <v>1419.46</v>
      </c>
    </row>
    <row r="10506" spans="13:14" x14ac:dyDescent="0.2">
      <c r="M10506" s="16" t="s">
        <v>1923</v>
      </c>
      <c r="N10506" s="13">
        <v>738.93</v>
      </c>
    </row>
    <row r="10507" spans="13:14" x14ac:dyDescent="0.2">
      <c r="M10507" s="16" t="s">
        <v>1933</v>
      </c>
      <c r="N10507" s="13">
        <v>16500</v>
      </c>
    </row>
    <row r="10508" spans="13:14" x14ac:dyDescent="0.2">
      <c r="M10508" s="16" t="s">
        <v>1923</v>
      </c>
      <c r="N10508" s="13">
        <v>302.18</v>
      </c>
    </row>
    <row r="10509" spans="13:14" x14ac:dyDescent="0.2">
      <c r="M10509" s="16" t="s">
        <v>1923</v>
      </c>
      <c r="N10509" s="13">
        <v>299</v>
      </c>
    </row>
    <row r="10510" spans="13:14" x14ac:dyDescent="0.2">
      <c r="M10510" s="16" t="s">
        <v>1926</v>
      </c>
      <c r="N10510" s="13">
        <v>716</v>
      </c>
    </row>
    <row r="10511" spans="13:14" x14ac:dyDescent="0.2">
      <c r="M10511" s="16" t="s">
        <v>1928</v>
      </c>
      <c r="N10511" s="13">
        <v>179</v>
      </c>
    </row>
    <row r="10512" spans="13:14" x14ac:dyDescent="0.2">
      <c r="M10512" s="16" t="s">
        <v>1923</v>
      </c>
      <c r="N10512" s="13">
        <v>475.2</v>
      </c>
    </row>
    <row r="10513" spans="13:14" x14ac:dyDescent="0.2">
      <c r="M10513" s="16" t="s">
        <v>1923</v>
      </c>
      <c r="N10513" s="13">
        <v>469.2</v>
      </c>
    </row>
    <row r="10514" spans="13:14" x14ac:dyDescent="0.2">
      <c r="M10514" s="16" t="s">
        <v>1936</v>
      </c>
      <c r="N10514" s="13">
        <v>16650</v>
      </c>
    </row>
    <row r="10515" spans="13:14" x14ac:dyDescent="0.2">
      <c r="M10515" s="16" t="s">
        <v>1923</v>
      </c>
      <c r="N10515" s="13">
        <v>200.9</v>
      </c>
    </row>
    <row r="10516" spans="13:14" x14ac:dyDescent="0.2">
      <c r="M10516" s="16" t="s">
        <v>1923</v>
      </c>
      <c r="N10516" s="13">
        <v>168.1</v>
      </c>
    </row>
    <row r="10517" spans="13:14" x14ac:dyDescent="0.2">
      <c r="M10517" s="16" t="s">
        <v>1923</v>
      </c>
      <c r="N10517" s="13">
        <v>199.83</v>
      </c>
    </row>
    <row r="10518" spans="13:14" x14ac:dyDescent="0.2">
      <c r="M10518" s="16" t="s">
        <v>1945</v>
      </c>
      <c r="N10518" s="13">
        <v>539650</v>
      </c>
    </row>
    <row r="10519" spans="13:14" x14ac:dyDescent="0.2">
      <c r="M10519" s="16" t="s">
        <v>1923</v>
      </c>
      <c r="N10519" s="13">
        <v>302.18</v>
      </c>
    </row>
    <row r="10520" spans="13:14" x14ac:dyDescent="0.2">
      <c r="M10520" s="16" t="s">
        <v>1923</v>
      </c>
      <c r="N10520" s="13">
        <v>207.51</v>
      </c>
    </row>
    <row r="10521" spans="13:14" x14ac:dyDescent="0.2">
      <c r="M10521" s="16" t="s">
        <v>1923</v>
      </c>
      <c r="N10521" s="13">
        <v>209.8</v>
      </c>
    </row>
    <row r="10522" spans="13:14" x14ac:dyDescent="0.2">
      <c r="M10522" s="16" t="s">
        <v>1923</v>
      </c>
      <c r="N10522" s="13">
        <v>186.51</v>
      </c>
    </row>
    <row r="10523" spans="13:14" x14ac:dyDescent="0.2">
      <c r="M10523" s="16" t="s">
        <v>1923</v>
      </c>
      <c r="N10523" s="13">
        <v>519.51</v>
      </c>
    </row>
    <row r="10524" spans="13:14" x14ac:dyDescent="0.2">
      <c r="M10524" s="16" t="s">
        <v>1923</v>
      </c>
      <c r="N10524" s="13">
        <v>185.4</v>
      </c>
    </row>
    <row r="10525" spans="13:14" x14ac:dyDescent="0.2">
      <c r="M10525" s="16" t="s">
        <v>1923</v>
      </c>
      <c r="N10525" s="13">
        <v>495</v>
      </c>
    </row>
    <row r="10526" spans="13:14" x14ac:dyDescent="0.2">
      <c r="M10526" s="16" t="s">
        <v>1923</v>
      </c>
      <c r="N10526" s="13">
        <v>5960.71</v>
      </c>
    </row>
    <row r="10527" spans="13:14" x14ac:dyDescent="0.2">
      <c r="M10527" s="16" t="s">
        <v>1923</v>
      </c>
      <c r="N10527" s="13">
        <v>297.31</v>
      </c>
    </row>
    <row r="10528" spans="13:14" x14ac:dyDescent="0.2">
      <c r="M10528" s="16" t="s">
        <v>1922</v>
      </c>
      <c r="N10528" s="13">
        <v>2357.9499999999998</v>
      </c>
    </row>
    <row r="10529" spans="13:14" x14ac:dyDescent="0.2">
      <c r="M10529" s="16" t="s">
        <v>1923</v>
      </c>
      <c r="N10529" s="13">
        <v>199.83</v>
      </c>
    </row>
    <row r="10530" spans="13:14" x14ac:dyDescent="0.2">
      <c r="M10530" s="16" t="s">
        <v>1923</v>
      </c>
      <c r="N10530" s="13">
        <v>231.96</v>
      </c>
    </row>
    <row r="10531" spans="13:14" x14ac:dyDescent="0.2">
      <c r="M10531" s="16" t="s">
        <v>1923</v>
      </c>
      <c r="N10531" s="13">
        <v>260.35000000000002</v>
      </c>
    </row>
    <row r="10532" spans="13:14" x14ac:dyDescent="0.2">
      <c r="M10532" s="16" t="s">
        <v>1949</v>
      </c>
      <c r="N10532" s="13">
        <v>231227.28</v>
      </c>
    </row>
    <row r="10533" spans="13:14" x14ac:dyDescent="0.2">
      <c r="M10533" s="16" t="s">
        <v>1934</v>
      </c>
      <c r="N10533" s="13">
        <v>358</v>
      </c>
    </row>
    <row r="10534" spans="13:14" x14ac:dyDescent="0.2">
      <c r="M10534" s="16" t="s">
        <v>1937</v>
      </c>
      <c r="N10534" s="13">
        <v>179</v>
      </c>
    </row>
    <row r="10535" spans="13:14" x14ac:dyDescent="0.2">
      <c r="M10535" s="16" t="s">
        <v>1939</v>
      </c>
      <c r="N10535" s="13">
        <v>179</v>
      </c>
    </row>
    <row r="10536" spans="13:14" x14ac:dyDescent="0.2">
      <c r="M10536" s="16" t="s">
        <v>1923</v>
      </c>
      <c r="N10536" s="13">
        <v>38.58</v>
      </c>
    </row>
    <row r="10537" spans="13:14" x14ac:dyDescent="0.2">
      <c r="M10537" s="16" t="s">
        <v>1922</v>
      </c>
      <c r="N10537" s="13">
        <v>1172.68</v>
      </c>
    </row>
    <row r="10538" spans="13:14" x14ac:dyDescent="0.2">
      <c r="M10538" s="16" t="s">
        <v>1922</v>
      </c>
      <c r="N10538" s="13">
        <v>787.11</v>
      </c>
    </row>
    <row r="10539" spans="13:14" x14ac:dyDescent="0.2">
      <c r="M10539" s="16" t="s">
        <v>1922</v>
      </c>
      <c r="N10539" s="13">
        <v>1504.1</v>
      </c>
    </row>
    <row r="10540" spans="13:14" x14ac:dyDescent="0.2">
      <c r="M10540" s="16" t="s">
        <v>1922</v>
      </c>
      <c r="N10540" s="13">
        <v>1119.1600000000001</v>
      </c>
    </row>
    <row r="10541" spans="13:14" x14ac:dyDescent="0.2">
      <c r="M10541" s="16" t="s">
        <v>1923</v>
      </c>
      <c r="N10541" s="13">
        <v>165</v>
      </c>
    </row>
    <row r="10542" spans="13:14" x14ac:dyDescent="0.2">
      <c r="M10542" s="16" t="s">
        <v>1922</v>
      </c>
      <c r="N10542" s="13">
        <v>1058</v>
      </c>
    </row>
    <row r="10543" spans="13:14" x14ac:dyDescent="0.2">
      <c r="M10543" s="16" t="s">
        <v>1923</v>
      </c>
      <c r="N10543" s="13">
        <v>954.1</v>
      </c>
    </row>
    <row r="10544" spans="13:14" x14ac:dyDescent="0.2">
      <c r="M10544" s="16" t="s">
        <v>1938</v>
      </c>
      <c r="N10544" s="13">
        <v>837.28</v>
      </c>
    </row>
    <row r="10545" spans="13:14" x14ac:dyDescent="0.2">
      <c r="M10545" s="16" t="s">
        <v>1938</v>
      </c>
      <c r="N10545" s="13">
        <v>614.21</v>
      </c>
    </row>
    <row r="10546" spans="13:14" x14ac:dyDescent="0.2">
      <c r="M10546" s="16" t="s">
        <v>1922</v>
      </c>
      <c r="N10546" s="13">
        <v>963.12</v>
      </c>
    </row>
    <row r="10547" spans="13:14" x14ac:dyDescent="0.2">
      <c r="M10547" s="16" t="s">
        <v>1935</v>
      </c>
      <c r="N10547" s="13">
        <v>7211.6</v>
      </c>
    </row>
    <row r="10548" spans="13:14" x14ac:dyDescent="0.2">
      <c r="M10548" s="16" t="s">
        <v>1938</v>
      </c>
      <c r="N10548" s="13">
        <v>1048.97</v>
      </c>
    </row>
    <row r="10549" spans="13:14" x14ac:dyDescent="0.2">
      <c r="M10549" s="16" t="s">
        <v>1922</v>
      </c>
      <c r="N10549" s="13">
        <v>1179.3399999999999</v>
      </c>
    </row>
    <row r="10550" spans="13:14" x14ac:dyDescent="0.2">
      <c r="M10550" s="16" t="s">
        <v>1922</v>
      </c>
      <c r="N10550" s="13">
        <v>1188.8599999999999</v>
      </c>
    </row>
    <row r="10551" spans="13:14" x14ac:dyDescent="0.2">
      <c r="M10551" s="16" t="s">
        <v>1950</v>
      </c>
      <c r="N10551" s="13">
        <v>16550</v>
      </c>
    </row>
    <row r="10552" spans="13:14" x14ac:dyDescent="0.2">
      <c r="M10552" s="16" t="s">
        <v>1944</v>
      </c>
      <c r="N10552" s="13">
        <v>440</v>
      </c>
    </row>
    <row r="10553" spans="13:14" x14ac:dyDescent="0.2">
      <c r="M10553" s="16" t="s">
        <v>1922</v>
      </c>
      <c r="N10553" s="13">
        <v>813.51</v>
      </c>
    </row>
    <row r="10554" spans="13:14" x14ac:dyDescent="0.2">
      <c r="M10554" s="16" t="s">
        <v>1946</v>
      </c>
      <c r="N10554" s="13">
        <v>16610</v>
      </c>
    </row>
    <row r="10555" spans="13:14" x14ac:dyDescent="0.2">
      <c r="M10555" s="16" t="s">
        <v>1938</v>
      </c>
      <c r="N10555" s="13">
        <v>1648.6</v>
      </c>
    </row>
    <row r="10556" spans="13:14" x14ac:dyDescent="0.2">
      <c r="M10556" s="16" t="s">
        <v>1938</v>
      </c>
      <c r="N10556" s="13">
        <v>900.75</v>
      </c>
    </row>
    <row r="10557" spans="13:14" x14ac:dyDescent="0.2">
      <c r="M10557" s="16" t="s">
        <v>1923</v>
      </c>
      <c r="N10557" s="13">
        <v>393.56</v>
      </c>
    </row>
    <row r="10558" spans="13:14" x14ac:dyDescent="0.2">
      <c r="M10558" s="16" t="s">
        <v>1923</v>
      </c>
      <c r="N10558" s="13">
        <v>880.38</v>
      </c>
    </row>
    <row r="10559" spans="13:14" x14ac:dyDescent="0.2">
      <c r="M10559" s="16" t="s">
        <v>1932</v>
      </c>
      <c r="N10559" s="13">
        <v>400</v>
      </c>
    </row>
    <row r="10560" spans="13:14" x14ac:dyDescent="0.2">
      <c r="M10560" s="16" t="s">
        <v>1938</v>
      </c>
      <c r="N10560" s="13">
        <v>641.21</v>
      </c>
    </row>
    <row r="10561" spans="13:14" x14ac:dyDescent="0.2">
      <c r="M10561" s="16" t="s">
        <v>1938</v>
      </c>
      <c r="N10561" s="13">
        <v>866.21</v>
      </c>
    </row>
    <row r="10562" spans="13:14" x14ac:dyDescent="0.2">
      <c r="M10562" s="16" t="s">
        <v>1922</v>
      </c>
      <c r="N10562" s="13">
        <v>1330.65</v>
      </c>
    </row>
    <row r="10563" spans="13:14" x14ac:dyDescent="0.2">
      <c r="M10563" s="16" t="s">
        <v>1923</v>
      </c>
      <c r="N10563" s="13">
        <v>78.709999999999994</v>
      </c>
    </row>
    <row r="10564" spans="13:14" x14ac:dyDescent="0.2">
      <c r="M10564" s="16" t="s">
        <v>1922</v>
      </c>
      <c r="N10564" s="13">
        <v>2574.02</v>
      </c>
    </row>
    <row r="10565" spans="13:14" x14ac:dyDescent="0.2">
      <c r="M10565" s="16" t="s">
        <v>1922</v>
      </c>
      <c r="N10565" s="13">
        <v>889.73</v>
      </c>
    </row>
    <row r="10566" spans="13:14" x14ac:dyDescent="0.2">
      <c r="M10566" s="16" t="s">
        <v>1922</v>
      </c>
      <c r="N10566" s="13">
        <v>1066.97</v>
      </c>
    </row>
    <row r="10567" spans="13:14" x14ac:dyDescent="0.2">
      <c r="M10567" s="16" t="s">
        <v>1943</v>
      </c>
      <c r="N10567" s="13">
        <v>165.25</v>
      </c>
    </row>
    <row r="10568" spans="13:14" x14ac:dyDescent="0.2">
      <c r="M10568" s="16" t="s">
        <v>1947</v>
      </c>
      <c r="N10568" s="13">
        <v>179</v>
      </c>
    </row>
    <row r="10569" spans="13:14" x14ac:dyDescent="0.2">
      <c r="M10569" s="16" t="s">
        <v>1951</v>
      </c>
      <c r="N10569" s="13">
        <v>179</v>
      </c>
    </row>
    <row r="10570" spans="13:14" x14ac:dyDescent="0.2">
      <c r="M10570" s="16" t="s">
        <v>1953</v>
      </c>
      <c r="N10570" s="13">
        <v>179</v>
      </c>
    </row>
    <row r="10571" spans="13:14" x14ac:dyDescent="0.2">
      <c r="M10571" s="16" t="s">
        <v>1956</v>
      </c>
      <c r="N10571" s="13">
        <v>179</v>
      </c>
    </row>
    <row r="10572" spans="13:14" x14ac:dyDescent="0.2">
      <c r="M10572" s="16" t="s">
        <v>1961</v>
      </c>
      <c r="N10572" s="13">
        <v>358</v>
      </c>
    </row>
    <row r="10573" spans="13:14" x14ac:dyDescent="0.2">
      <c r="M10573" s="16" t="s">
        <v>1938</v>
      </c>
      <c r="N10573" s="13">
        <v>903.95</v>
      </c>
    </row>
    <row r="10574" spans="13:14" x14ac:dyDescent="0.2">
      <c r="M10574" s="16" t="s">
        <v>1923</v>
      </c>
      <c r="N10574" s="13">
        <v>362.63</v>
      </c>
    </row>
    <row r="10575" spans="13:14" x14ac:dyDescent="0.2">
      <c r="M10575" s="16" t="s">
        <v>1922</v>
      </c>
      <c r="N10575" s="13">
        <v>1143.82</v>
      </c>
    </row>
    <row r="10576" spans="13:14" x14ac:dyDescent="0.2">
      <c r="M10576" s="16" t="s">
        <v>1955</v>
      </c>
      <c r="N10576" s="13">
        <v>16600</v>
      </c>
    </row>
    <row r="10577" spans="13:14" x14ac:dyDescent="0.2">
      <c r="M10577" s="16" t="s">
        <v>1938</v>
      </c>
      <c r="N10577" s="13">
        <v>700.21</v>
      </c>
    </row>
    <row r="10578" spans="13:14" x14ac:dyDescent="0.2">
      <c r="M10578" s="16" t="s">
        <v>1922</v>
      </c>
      <c r="N10578" s="13">
        <v>3252.72</v>
      </c>
    </row>
    <row r="10579" spans="13:14" x14ac:dyDescent="0.2">
      <c r="M10579" s="16" t="s">
        <v>1938</v>
      </c>
      <c r="N10579" s="13">
        <v>1550.28</v>
      </c>
    </row>
    <row r="10580" spans="13:14" x14ac:dyDescent="0.2">
      <c r="M10580" s="16" t="s">
        <v>1938</v>
      </c>
      <c r="N10580" s="13">
        <v>1744.1</v>
      </c>
    </row>
    <row r="10581" spans="13:14" x14ac:dyDescent="0.2">
      <c r="M10581" s="16" t="s">
        <v>1938</v>
      </c>
      <c r="N10581" s="13">
        <v>677.4</v>
      </c>
    </row>
    <row r="10582" spans="13:14" x14ac:dyDescent="0.2">
      <c r="M10582" s="16" t="s">
        <v>1938</v>
      </c>
      <c r="N10582" s="13">
        <v>698.93</v>
      </c>
    </row>
    <row r="10583" spans="13:14" x14ac:dyDescent="0.2">
      <c r="M10583" s="16" t="s">
        <v>1925</v>
      </c>
      <c r="N10583" s="13">
        <v>23088</v>
      </c>
    </row>
    <row r="10584" spans="13:14" x14ac:dyDescent="0.2">
      <c r="M10584" s="16" t="s">
        <v>1960</v>
      </c>
      <c r="N10584" s="13">
        <v>16575</v>
      </c>
    </row>
    <row r="10585" spans="13:14" x14ac:dyDescent="0.2">
      <c r="M10585" s="16" t="s">
        <v>1938</v>
      </c>
      <c r="N10585" s="13">
        <v>906.01</v>
      </c>
    </row>
    <row r="10586" spans="13:14" x14ac:dyDescent="0.2">
      <c r="M10586" s="16" t="s">
        <v>1922</v>
      </c>
      <c r="N10586" s="13">
        <v>1116.68</v>
      </c>
    </row>
    <row r="10587" spans="13:14" x14ac:dyDescent="0.2">
      <c r="M10587" s="16" t="s">
        <v>1922</v>
      </c>
      <c r="N10587" s="13">
        <v>1188.23</v>
      </c>
    </row>
    <row r="10588" spans="13:14" x14ac:dyDescent="0.2">
      <c r="M10588" s="16" t="s">
        <v>1922</v>
      </c>
      <c r="N10588" s="13">
        <v>2447.5</v>
      </c>
    </row>
    <row r="10589" spans="13:14" x14ac:dyDescent="0.2">
      <c r="M10589" s="16" t="s">
        <v>1923</v>
      </c>
      <c r="N10589" s="13">
        <v>3830</v>
      </c>
    </row>
    <row r="10590" spans="13:14" x14ac:dyDescent="0.2">
      <c r="M10590" s="16" t="s">
        <v>1923</v>
      </c>
      <c r="N10590" s="13">
        <v>209</v>
      </c>
    </row>
    <row r="10591" spans="13:14" x14ac:dyDescent="0.2">
      <c r="M10591" s="16" t="s">
        <v>1923</v>
      </c>
      <c r="N10591" s="13">
        <v>508</v>
      </c>
    </row>
    <row r="10592" spans="13:14" x14ac:dyDescent="0.2">
      <c r="M10592" s="16" t="s">
        <v>1938</v>
      </c>
      <c r="N10592" s="13">
        <v>653.07000000000005</v>
      </c>
    </row>
    <row r="10593" spans="13:14" x14ac:dyDescent="0.2">
      <c r="M10593" s="16" t="s">
        <v>1938</v>
      </c>
      <c r="N10593" s="13">
        <v>973.9</v>
      </c>
    </row>
    <row r="10594" spans="13:14" x14ac:dyDescent="0.2">
      <c r="M10594" s="16" t="s">
        <v>1963</v>
      </c>
      <c r="N10594" s="13">
        <v>16600</v>
      </c>
    </row>
    <row r="10595" spans="13:14" x14ac:dyDescent="0.2">
      <c r="M10595" s="16" t="s">
        <v>1922</v>
      </c>
      <c r="N10595" s="13">
        <v>775.25</v>
      </c>
    </row>
    <row r="10596" spans="13:14" x14ac:dyDescent="0.2">
      <c r="M10596" s="16" t="s">
        <v>1922</v>
      </c>
      <c r="N10596" s="13">
        <v>1633.82</v>
      </c>
    </row>
    <row r="10597" spans="13:14" x14ac:dyDescent="0.2">
      <c r="M10597" s="16" t="s">
        <v>1923</v>
      </c>
      <c r="N10597" s="13">
        <v>294.95</v>
      </c>
    </row>
    <row r="10598" spans="13:14" x14ac:dyDescent="0.2">
      <c r="M10598" s="16" t="s">
        <v>1938</v>
      </c>
      <c r="N10598" s="13">
        <v>927.98</v>
      </c>
    </row>
    <row r="10599" spans="13:14" x14ac:dyDescent="0.2">
      <c r="M10599" s="16" t="s">
        <v>1923</v>
      </c>
      <c r="N10599" s="13">
        <v>173.23</v>
      </c>
    </row>
    <row r="10600" spans="13:14" x14ac:dyDescent="0.2">
      <c r="M10600" s="16" t="s">
        <v>1922</v>
      </c>
      <c r="N10600" s="13">
        <v>1860.07</v>
      </c>
    </row>
    <row r="10601" spans="13:14" x14ac:dyDescent="0.2">
      <c r="M10601" s="16" t="s">
        <v>1923</v>
      </c>
      <c r="N10601" s="13">
        <v>2695.9</v>
      </c>
    </row>
    <row r="10602" spans="13:14" x14ac:dyDescent="0.2">
      <c r="M10602" s="16" t="s">
        <v>1922</v>
      </c>
      <c r="N10602" s="13">
        <v>1188.23</v>
      </c>
    </row>
    <row r="10603" spans="13:14" x14ac:dyDescent="0.2">
      <c r="M10603" s="16" t="s">
        <v>1922</v>
      </c>
      <c r="N10603" s="13">
        <v>1065.29</v>
      </c>
    </row>
    <row r="10604" spans="13:14" x14ac:dyDescent="0.2">
      <c r="M10604" s="16" t="s">
        <v>1952</v>
      </c>
      <c r="N10604" s="13">
        <v>2313</v>
      </c>
    </row>
    <row r="10605" spans="13:14" x14ac:dyDescent="0.2">
      <c r="M10605" s="16" t="s">
        <v>1923</v>
      </c>
      <c r="N10605" s="13">
        <v>463.84</v>
      </c>
    </row>
    <row r="10606" spans="13:14" x14ac:dyDescent="0.2">
      <c r="M10606" s="16" t="s">
        <v>1938</v>
      </c>
      <c r="N10606" s="13">
        <v>1321.83</v>
      </c>
    </row>
    <row r="10607" spans="13:14" x14ac:dyDescent="0.2">
      <c r="M10607" s="16" t="s">
        <v>1923</v>
      </c>
      <c r="N10607" s="13">
        <v>800</v>
      </c>
    </row>
    <row r="10608" spans="13:14" x14ac:dyDescent="0.2">
      <c r="M10608" s="16" t="s">
        <v>1923</v>
      </c>
      <c r="N10608" s="13">
        <v>577.04</v>
      </c>
    </row>
    <row r="10609" spans="13:14" x14ac:dyDescent="0.2">
      <c r="M10609" s="16" t="s">
        <v>1932</v>
      </c>
      <c r="N10609" s="13">
        <v>2880</v>
      </c>
    </row>
    <row r="10610" spans="13:14" x14ac:dyDescent="0.2">
      <c r="M10610" s="16" t="s">
        <v>1964</v>
      </c>
      <c r="N10610" s="13">
        <v>179</v>
      </c>
    </row>
    <row r="10611" spans="13:14" x14ac:dyDescent="0.2">
      <c r="M10611" s="16" t="s">
        <v>1966</v>
      </c>
      <c r="N10611" s="13">
        <v>179</v>
      </c>
    </row>
    <row r="10612" spans="13:14" x14ac:dyDescent="0.2">
      <c r="M10612" s="16" t="s">
        <v>1967</v>
      </c>
      <c r="N10612" s="13">
        <v>179</v>
      </c>
    </row>
    <row r="10613" spans="13:14" x14ac:dyDescent="0.2">
      <c r="M10613" s="16" t="s">
        <v>1923</v>
      </c>
      <c r="N10613" s="13">
        <v>182.63</v>
      </c>
    </row>
    <row r="10614" spans="13:14" x14ac:dyDescent="0.2">
      <c r="M10614" s="16" t="s">
        <v>1938</v>
      </c>
      <c r="N10614" s="13">
        <v>1762.66</v>
      </c>
    </row>
    <row r="10615" spans="13:14" x14ac:dyDescent="0.2">
      <c r="M10615" s="16" t="s">
        <v>1965</v>
      </c>
      <c r="N10615" s="13">
        <v>1437.94</v>
      </c>
    </row>
    <row r="10616" spans="13:14" x14ac:dyDescent="0.2">
      <c r="M10616" s="16" t="s">
        <v>1938</v>
      </c>
      <c r="N10616" s="13">
        <v>663.24</v>
      </c>
    </row>
    <row r="10617" spans="13:14" x14ac:dyDescent="0.2">
      <c r="M10617" s="16" t="s">
        <v>1938</v>
      </c>
      <c r="N10617" s="13">
        <v>991.6</v>
      </c>
    </row>
    <row r="10618" spans="13:14" x14ac:dyDescent="0.2">
      <c r="M10618" s="16" t="s">
        <v>1938</v>
      </c>
      <c r="N10618" s="13">
        <v>685.89</v>
      </c>
    </row>
    <row r="10619" spans="13:14" x14ac:dyDescent="0.2">
      <c r="M10619" s="16" t="s">
        <v>1938</v>
      </c>
      <c r="N10619" s="13">
        <v>715.08</v>
      </c>
    </row>
    <row r="10620" spans="13:14" x14ac:dyDescent="0.2">
      <c r="M10620" s="16" t="s">
        <v>1938</v>
      </c>
      <c r="N10620" s="13">
        <v>1739.25</v>
      </c>
    </row>
    <row r="10621" spans="13:14" x14ac:dyDescent="0.2">
      <c r="M10621" s="16" t="s">
        <v>1938</v>
      </c>
      <c r="N10621" s="13">
        <v>1263.42</v>
      </c>
    </row>
    <row r="10622" spans="13:14" x14ac:dyDescent="0.2">
      <c r="M10622" s="16" t="s">
        <v>1959</v>
      </c>
      <c r="N10622" s="13">
        <v>616</v>
      </c>
    </row>
    <row r="10623" spans="13:14" x14ac:dyDescent="0.2">
      <c r="M10623" s="16" t="s">
        <v>1923</v>
      </c>
      <c r="N10623" s="13">
        <v>311.98</v>
      </c>
    </row>
    <row r="10624" spans="13:14" x14ac:dyDescent="0.2">
      <c r="M10624" s="16" t="s">
        <v>1968</v>
      </c>
      <c r="N10624" s="13">
        <v>16550</v>
      </c>
    </row>
    <row r="10625" spans="13:14" x14ac:dyDescent="0.2">
      <c r="M10625" s="16" t="s">
        <v>1923</v>
      </c>
      <c r="N10625" s="13">
        <v>376.28</v>
      </c>
    </row>
    <row r="10626" spans="13:14" x14ac:dyDescent="0.2">
      <c r="M10626" s="16" t="s">
        <v>1938</v>
      </c>
      <c r="N10626" s="13">
        <v>757.61</v>
      </c>
    </row>
    <row r="10627" spans="13:14" x14ac:dyDescent="0.2">
      <c r="M10627" s="16" t="s">
        <v>1938</v>
      </c>
      <c r="N10627" s="13">
        <v>2444.4899999999998</v>
      </c>
    </row>
    <row r="10628" spans="13:14" x14ac:dyDescent="0.2">
      <c r="M10628" s="16" t="s">
        <v>1938</v>
      </c>
      <c r="N10628" s="13">
        <v>480.56</v>
      </c>
    </row>
    <row r="10629" spans="13:14" x14ac:dyDescent="0.2">
      <c r="M10629" s="16" t="s">
        <v>1938</v>
      </c>
      <c r="N10629" s="13">
        <v>895.38</v>
      </c>
    </row>
    <row r="10630" spans="13:14" x14ac:dyDescent="0.2">
      <c r="M10630" s="16" t="s">
        <v>1938</v>
      </c>
      <c r="N10630" s="13">
        <v>595.49</v>
      </c>
    </row>
    <row r="10631" spans="13:14" x14ac:dyDescent="0.2">
      <c r="M10631" s="16" t="s">
        <v>1970</v>
      </c>
      <c r="N10631" s="13">
        <v>16525</v>
      </c>
    </row>
    <row r="10632" spans="13:14" x14ac:dyDescent="0.2">
      <c r="M10632" s="16" t="s">
        <v>1922</v>
      </c>
      <c r="N10632" s="13">
        <v>2021.66</v>
      </c>
    </row>
    <row r="10633" spans="13:14" x14ac:dyDescent="0.2">
      <c r="M10633" s="16" t="s">
        <v>1972</v>
      </c>
      <c r="N10633" s="13">
        <v>16550</v>
      </c>
    </row>
    <row r="10634" spans="13:14" x14ac:dyDescent="0.2">
      <c r="M10634" s="16" t="s">
        <v>1938</v>
      </c>
      <c r="N10634" s="13">
        <v>559.36</v>
      </c>
    </row>
    <row r="10635" spans="13:14" x14ac:dyDescent="0.2">
      <c r="M10635" s="16" t="s">
        <v>1938</v>
      </c>
      <c r="N10635" s="13">
        <v>3641.46</v>
      </c>
    </row>
    <row r="10636" spans="13:14" x14ac:dyDescent="0.2">
      <c r="M10636" s="16" t="s">
        <v>1938</v>
      </c>
      <c r="N10636" s="13">
        <v>1751.6</v>
      </c>
    </row>
    <row r="10637" spans="13:14" x14ac:dyDescent="0.2">
      <c r="M10637" s="16" t="s">
        <v>1922</v>
      </c>
      <c r="N10637" s="13">
        <v>711.9</v>
      </c>
    </row>
    <row r="10638" spans="13:14" x14ac:dyDescent="0.2">
      <c r="M10638" s="16" t="s">
        <v>1922</v>
      </c>
      <c r="N10638" s="13">
        <v>817.67</v>
      </c>
    </row>
    <row r="10639" spans="13:14" x14ac:dyDescent="0.2">
      <c r="M10639" s="16" t="s">
        <v>1932</v>
      </c>
      <c r="N10639" s="13">
        <v>720</v>
      </c>
    </row>
    <row r="10640" spans="13:14" x14ac:dyDescent="0.2">
      <c r="M10640" s="16" t="s">
        <v>1923</v>
      </c>
      <c r="N10640" s="13">
        <v>1005.91</v>
      </c>
    </row>
    <row r="10641" spans="13:14" x14ac:dyDescent="0.2">
      <c r="M10641" s="16" t="s">
        <v>1922</v>
      </c>
      <c r="N10641" s="13">
        <v>707.92</v>
      </c>
    </row>
    <row r="10642" spans="13:14" x14ac:dyDescent="0.2">
      <c r="M10642" s="16" t="s">
        <v>1954</v>
      </c>
      <c r="N10642" s="13">
        <v>2187.5700000000002</v>
      </c>
    </row>
    <row r="10643" spans="13:14" x14ac:dyDescent="0.2">
      <c r="M10643" s="16" t="s">
        <v>1973</v>
      </c>
      <c r="N10643" s="13">
        <v>16625</v>
      </c>
    </row>
    <row r="10644" spans="13:14" x14ac:dyDescent="0.2">
      <c r="M10644" s="16" t="s">
        <v>1923</v>
      </c>
      <c r="N10644" s="13">
        <v>1807.15</v>
      </c>
    </row>
    <row r="10645" spans="13:14" x14ac:dyDescent="0.2">
      <c r="M10645" s="16" t="s">
        <v>1922</v>
      </c>
      <c r="N10645" s="13">
        <v>826.2</v>
      </c>
    </row>
    <row r="10646" spans="13:14" x14ac:dyDescent="0.2">
      <c r="M10646" s="16" t="s">
        <v>1922</v>
      </c>
      <c r="N10646" s="13">
        <v>2117</v>
      </c>
    </row>
    <row r="10647" spans="13:14" x14ac:dyDescent="0.2">
      <c r="M10647" s="16" t="s">
        <v>1938</v>
      </c>
      <c r="N10647" s="13">
        <v>1358.83</v>
      </c>
    </row>
    <row r="10648" spans="13:14" x14ac:dyDescent="0.2">
      <c r="M10648" s="16" t="s">
        <v>1938</v>
      </c>
      <c r="N10648" s="13">
        <v>738.75</v>
      </c>
    </row>
    <row r="10649" spans="13:14" x14ac:dyDescent="0.2">
      <c r="M10649" s="16" t="s">
        <v>1923</v>
      </c>
      <c r="N10649" s="13">
        <v>60</v>
      </c>
    </row>
    <row r="10650" spans="13:14" x14ac:dyDescent="0.2">
      <c r="M10650" s="16" t="s">
        <v>1938</v>
      </c>
      <c r="N10650" s="13">
        <v>1138.73</v>
      </c>
    </row>
    <row r="10651" spans="13:14" x14ac:dyDescent="0.2">
      <c r="M10651" s="16" t="s">
        <v>1938</v>
      </c>
      <c r="N10651" s="13">
        <v>2096.91</v>
      </c>
    </row>
    <row r="10652" spans="13:14" x14ac:dyDescent="0.2">
      <c r="M10652" s="16" t="s">
        <v>1922</v>
      </c>
      <c r="N10652" s="13">
        <v>1252.45</v>
      </c>
    </row>
    <row r="10653" spans="13:14" x14ac:dyDescent="0.2">
      <c r="M10653" s="16" t="s">
        <v>1938</v>
      </c>
      <c r="N10653" s="13">
        <v>1631.32</v>
      </c>
    </row>
    <row r="10654" spans="13:14" x14ac:dyDescent="0.2">
      <c r="M10654" s="16" t="s">
        <v>1938</v>
      </c>
      <c r="N10654" s="13">
        <v>1516.1</v>
      </c>
    </row>
    <row r="10655" spans="13:14" x14ac:dyDescent="0.2">
      <c r="M10655" s="16" t="s">
        <v>1922</v>
      </c>
      <c r="N10655" s="13">
        <v>1257.04</v>
      </c>
    </row>
    <row r="10656" spans="13:14" x14ac:dyDescent="0.2">
      <c r="M10656" s="16" t="s">
        <v>1938</v>
      </c>
      <c r="N10656" s="13">
        <v>660.06</v>
      </c>
    </row>
    <row r="10657" spans="13:14" x14ac:dyDescent="0.2">
      <c r="M10657" s="16" t="s">
        <v>1938</v>
      </c>
      <c r="N10657" s="13">
        <v>915.91</v>
      </c>
    </row>
    <row r="10658" spans="13:14" x14ac:dyDescent="0.2">
      <c r="M10658" s="16" t="s">
        <v>1938</v>
      </c>
      <c r="N10658" s="13">
        <v>1179.3699999999999</v>
      </c>
    </row>
    <row r="10659" spans="13:14" x14ac:dyDescent="0.2">
      <c r="M10659" s="16" t="s">
        <v>1938</v>
      </c>
      <c r="N10659" s="13">
        <v>1013.74</v>
      </c>
    </row>
    <row r="10660" spans="13:14" x14ac:dyDescent="0.2">
      <c r="M10660" s="16" t="s">
        <v>1944</v>
      </c>
      <c r="N10660" s="13">
        <v>440</v>
      </c>
    </row>
    <row r="10661" spans="13:14" x14ac:dyDescent="0.2">
      <c r="M10661" s="16" t="s">
        <v>1922</v>
      </c>
      <c r="N10661" s="13">
        <v>1707.08</v>
      </c>
    </row>
    <row r="10662" spans="13:14" x14ac:dyDescent="0.2">
      <c r="M10662" s="16" t="s">
        <v>1922</v>
      </c>
      <c r="N10662" s="13">
        <v>1190.9000000000001</v>
      </c>
    </row>
    <row r="10663" spans="13:14" x14ac:dyDescent="0.2">
      <c r="M10663" s="16" t="s">
        <v>1922</v>
      </c>
      <c r="N10663" s="13">
        <v>1061.1099999999999</v>
      </c>
    </row>
    <row r="10664" spans="13:14" x14ac:dyDescent="0.2">
      <c r="M10664" s="16" t="s">
        <v>1922</v>
      </c>
      <c r="N10664" s="13">
        <v>865.03</v>
      </c>
    </row>
    <row r="10665" spans="13:14" x14ac:dyDescent="0.2">
      <c r="M10665" s="16" t="s">
        <v>1922</v>
      </c>
      <c r="N10665" s="13">
        <v>877.03</v>
      </c>
    </row>
    <row r="10666" spans="13:14" x14ac:dyDescent="0.2">
      <c r="M10666" s="16" t="s">
        <v>1938</v>
      </c>
      <c r="N10666" s="13">
        <v>642.89</v>
      </c>
    </row>
    <row r="10667" spans="13:14" x14ac:dyDescent="0.2">
      <c r="M10667" s="16" t="s">
        <v>1938</v>
      </c>
      <c r="N10667" s="13">
        <v>677.27</v>
      </c>
    </row>
    <row r="10668" spans="13:14" x14ac:dyDescent="0.2">
      <c r="M10668" s="16" t="s">
        <v>1977</v>
      </c>
      <c r="N10668" s="13">
        <v>16525</v>
      </c>
    </row>
    <row r="10669" spans="13:14" x14ac:dyDescent="0.2">
      <c r="M10669" s="16" t="s">
        <v>1958</v>
      </c>
      <c r="N10669" s="13">
        <v>397</v>
      </c>
    </row>
    <row r="10670" spans="13:14" x14ac:dyDescent="0.2">
      <c r="M10670" s="16" t="s">
        <v>1959</v>
      </c>
      <c r="N10670" s="13">
        <v>653.08000000000004</v>
      </c>
    </row>
    <row r="10671" spans="13:14" x14ac:dyDescent="0.2">
      <c r="M10671" s="16" t="s">
        <v>1976</v>
      </c>
      <c r="N10671" s="13">
        <v>7020</v>
      </c>
    </row>
    <row r="10672" spans="13:14" x14ac:dyDescent="0.2">
      <c r="M10672" s="16" t="s">
        <v>1938</v>
      </c>
      <c r="N10672" s="13">
        <v>1629.38</v>
      </c>
    </row>
    <row r="10673" spans="13:14" x14ac:dyDescent="0.2">
      <c r="M10673" s="16" t="s">
        <v>1922</v>
      </c>
      <c r="N10673" s="13">
        <v>637.28</v>
      </c>
    </row>
    <row r="10674" spans="13:14" x14ac:dyDescent="0.2">
      <c r="M10674" s="16" t="s">
        <v>1922</v>
      </c>
      <c r="N10674" s="13">
        <v>905.95</v>
      </c>
    </row>
    <row r="10675" spans="13:14" x14ac:dyDescent="0.2">
      <c r="M10675" s="16" t="s">
        <v>1923</v>
      </c>
      <c r="N10675" s="13">
        <v>272.64</v>
      </c>
    </row>
    <row r="10676" spans="13:14" x14ac:dyDescent="0.2">
      <c r="M10676" s="16" t="s">
        <v>1969</v>
      </c>
      <c r="N10676" s="13">
        <v>179</v>
      </c>
    </row>
    <row r="10677" spans="13:14" x14ac:dyDescent="0.2">
      <c r="M10677" s="16" t="s">
        <v>1971</v>
      </c>
      <c r="N10677" s="13">
        <v>179</v>
      </c>
    </row>
    <row r="10678" spans="13:14" x14ac:dyDescent="0.2">
      <c r="M10678" s="16" t="s">
        <v>1974</v>
      </c>
      <c r="N10678" s="13">
        <v>179</v>
      </c>
    </row>
    <row r="10679" spans="13:14" x14ac:dyDescent="0.2">
      <c r="M10679" s="16" t="s">
        <v>1975</v>
      </c>
      <c r="N10679" s="13">
        <v>179</v>
      </c>
    </row>
    <row r="10680" spans="13:14" x14ac:dyDescent="0.2">
      <c r="M10680" s="16" t="s">
        <v>1978</v>
      </c>
      <c r="N10680" s="13">
        <v>179</v>
      </c>
    </row>
    <row r="10681" spans="13:14" x14ac:dyDescent="0.2">
      <c r="M10681" s="16" t="s">
        <v>1959</v>
      </c>
      <c r="N10681" s="13">
        <v>486.85</v>
      </c>
    </row>
    <row r="10682" spans="13:14" x14ac:dyDescent="0.2">
      <c r="M10682" s="16" t="s">
        <v>1941</v>
      </c>
      <c r="N10682" s="13">
        <v>13500</v>
      </c>
    </row>
    <row r="10683" spans="13:14" x14ac:dyDescent="0.2">
      <c r="M10683" s="16" t="s">
        <v>1923</v>
      </c>
      <c r="N10683" s="13">
        <v>762.88</v>
      </c>
    </row>
    <row r="10684" spans="13:14" x14ac:dyDescent="0.2">
      <c r="M10684" s="16" t="s">
        <v>1938</v>
      </c>
      <c r="N10684" s="13">
        <v>814.69</v>
      </c>
    </row>
    <row r="10685" spans="13:14" x14ac:dyDescent="0.2">
      <c r="M10685" s="16" t="s">
        <v>1938</v>
      </c>
      <c r="N10685" s="13">
        <v>1195.5999999999999</v>
      </c>
    </row>
    <row r="10686" spans="13:14" x14ac:dyDescent="0.2">
      <c r="M10686" s="16" t="s">
        <v>1923</v>
      </c>
      <c r="N10686" s="13">
        <v>211.2</v>
      </c>
    </row>
    <row r="10687" spans="13:14" x14ac:dyDescent="0.2">
      <c r="M10687" s="16" t="s">
        <v>1982</v>
      </c>
      <c r="N10687" s="13">
        <v>16570</v>
      </c>
    </row>
    <row r="10688" spans="13:14" x14ac:dyDescent="0.2">
      <c r="M10688" s="16" t="s">
        <v>1931</v>
      </c>
      <c r="N10688" s="13">
        <v>858.3</v>
      </c>
    </row>
    <row r="10689" spans="13:14" x14ac:dyDescent="0.2">
      <c r="M10689" s="16" t="s">
        <v>1938</v>
      </c>
      <c r="N10689" s="13">
        <v>664.37</v>
      </c>
    </row>
    <row r="10690" spans="13:14" x14ac:dyDescent="0.2">
      <c r="M10690" s="16" t="s">
        <v>1938</v>
      </c>
      <c r="N10690" s="13">
        <v>757.1</v>
      </c>
    </row>
    <row r="10691" spans="13:14" x14ac:dyDescent="0.2">
      <c r="M10691" s="16" t="s">
        <v>1938</v>
      </c>
      <c r="N10691" s="13">
        <v>1234.68</v>
      </c>
    </row>
    <row r="10692" spans="13:14" x14ac:dyDescent="0.2">
      <c r="M10692" s="16" t="s">
        <v>1922</v>
      </c>
      <c r="N10692" s="13">
        <v>1033.4000000000001</v>
      </c>
    </row>
    <row r="10693" spans="13:14" x14ac:dyDescent="0.2">
      <c r="M10693" s="16" t="s">
        <v>1922</v>
      </c>
      <c r="N10693" s="13">
        <v>851.58</v>
      </c>
    </row>
    <row r="10694" spans="13:14" x14ac:dyDescent="0.2">
      <c r="M10694" s="16" t="s">
        <v>1922</v>
      </c>
      <c r="N10694" s="13">
        <v>739.88</v>
      </c>
    </row>
    <row r="10695" spans="13:14" x14ac:dyDescent="0.2">
      <c r="M10695" s="16" t="s">
        <v>1922</v>
      </c>
      <c r="N10695" s="13">
        <v>685.13</v>
      </c>
    </row>
    <row r="10696" spans="13:14" x14ac:dyDescent="0.2">
      <c r="M10696" s="16" t="s">
        <v>1954</v>
      </c>
      <c r="N10696" s="13">
        <v>9830.9500000000007</v>
      </c>
    </row>
    <row r="10697" spans="13:14" x14ac:dyDescent="0.2">
      <c r="M10697" s="16" t="s">
        <v>1922</v>
      </c>
      <c r="N10697" s="13">
        <v>761.24</v>
      </c>
    </row>
    <row r="10698" spans="13:14" x14ac:dyDescent="0.2">
      <c r="M10698" s="16" t="s">
        <v>1942</v>
      </c>
      <c r="N10698" s="13">
        <v>15000</v>
      </c>
    </row>
    <row r="10699" spans="13:14" x14ac:dyDescent="0.2">
      <c r="M10699" s="16" t="s">
        <v>1962</v>
      </c>
      <c r="N10699" s="13">
        <v>14084.43</v>
      </c>
    </row>
    <row r="10700" spans="13:14" x14ac:dyDescent="0.2">
      <c r="M10700" s="16" t="s">
        <v>1938</v>
      </c>
      <c r="N10700" s="13">
        <v>253.86</v>
      </c>
    </row>
    <row r="10701" spans="13:14" x14ac:dyDescent="0.2">
      <c r="M10701" s="16" t="s">
        <v>1923</v>
      </c>
      <c r="N10701" s="13">
        <v>339</v>
      </c>
    </row>
    <row r="10702" spans="13:14" x14ac:dyDescent="0.2">
      <c r="M10702" s="16" t="s">
        <v>1922</v>
      </c>
      <c r="N10702" s="13">
        <v>850.2</v>
      </c>
    </row>
    <row r="10703" spans="13:14" x14ac:dyDescent="0.2">
      <c r="M10703" s="16" t="s">
        <v>1922</v>
      </c>
      <c r="N10703" s="13">
        <v>1408.39</v>
      </c>
    </row>
    <row r="10704" spans="13:14" x14ac:dyDescent="0.2">
      <c r="M10704" s="16" t="s">
        <v>1979</v>
      </c>
      <c r="N10704" s="13">
        <v>6250</v>
      </c>
    </row>
    <row r="10705" spans="13:14" x14ac:dyDescent="0.2">
      <c r="M10705" s="16" t="s">
        <v>1922</v>
      </c>
      <c r="N10705" s="13">
        <v>971.59</v>
      </c>
    </row>
    <row r="10706" spans="13:14" x14ac:dyDescent="0.2">
      <c r="M10706" s="16" t="s">
        <v>1931</v>
      </c>
      <c r="N10706" s="13">
        <v>1144.4000000000001</v>
      </c>
    </row>
    <row r="10707" spans="13:14" x14ac:dyDescent="0.2">
      <c r="M10707" s="16" t="s">
        <v>1981</v>
      </c>
      <c r="N10707" s="13">
        <v>358</v>
      </c>
    </row>
    <row r="10708" spans="13:14" x14ac:dyDescent="0.2">
      <c r="M10708" s="16" t="s">
        <v>1986</v>
      </c>
      <c r="N10708" s="13">
        <v>179</v>
      </c>
    </row>
    <row r="10709" spans="13:14" x14ac:dyDescent="0.2">
      <c r="M10709" s="16" t="s">
        <v>1923</v>
      </c>
      <c r="N10709" s="13">
        <v>451</v>
      </c>
    </row>
    <row r="10710" spans="13:14" x14ac:dyDescent="0.2">
      <c r="M10710" s="16" t="s">
        <v>1923</v>
      </c>
      <c r="N10710" s="13">
        <v>195.75</v>
      </c>
    </row>
    <row r="10711" spans="13:14" x14ac:dyDescent="0.2">
      <c r="M10711" s="16" t="s">
        <v>1923</v>
      </c>
      <c r="N10711" s="13">
        <v>291.67</v>
      </c>
    </row>
    <row r="10712" spans="13:14" x14ac:dyDescent="0.2">
      <c r="M10712" s="16" t="s">
        <v>1959</v>
      </c>
      <c r="N10712" s="13">
        <v>756.34</v>
      </c>
    </row>
    <row r="10713" spans="13:14" x14ac:dyDescent="0.2">
      <c r="M10713" s="16" t="s">
        <v>1987</v>
      </c>
      <c r="N10713" s="13">
        <v>16600</v>
      </c>
    </row>
    <row r="10714" spans="13:14" x14ac:dyDescent="0.2">
      <c r="M10714" s="16" t="s">
        <v>1922</v>
      </c>
      <c r="N10714" s="13">
        <v>1658.15</v>
      </c>
    </row>
    <row r="10715" spans="13:14" x14ac:dyDescent="0.2">
      <c r="M10715" s="16" t="s">
        <v>1938</v>
      </c>
      <c r="N10715" s="13">
        <v>1813.06</v>
      </c>
    </row>
    <row r="10716" spans="13:14" x14ac:dyDescent="0.2">
      <c r="M10716" s="16" t="s">
        <v>1923</v>
      </c>
      <c r="N10716" s="13">
        <v>96.64</v>
      </c>
    </row>
    <row r="10717" spans="13:14" x14ac:dyDescent="0.2">
      <c r="M10717" s="16" t="s">
        <v>1923</v>
      </c>
      <c r="N10717" s="13">
        <v>196.37</v>
      </c>
    </row>
    <row r="10718" spans="13:14" x14ac:dyDescent="0.2">
      <c r="M10718" s="16" t="s">
        <v>1923</v>
      </c>
      <c r="N10718" s="13">
        <v>518</v>
      </c>
    </row>
    <row r="10719" spans="13:14" x14ac:dyDescent="0.2">
      <c r="M10719" s="16" t="s">
        <v>1923</v>
      </c>
      <c r="N10719" s="13">
        <v>889.1</v>
      </c>
    </row>
    <row r="10720" spans="13:14" x14ac:dyDescent="0.2">
      <c r="M10720" s="16" t="s">
        <v>1923</v>
      </c>
      <c r="N10720" s="13">
        <v>221</v>
      </c>
    </row>
    <row r="10721" spans="13:14" x14ac:dyDescent="0.2">
      <c r="M10721" s="16" t="s">
        <v>1925</v>
      </c>
      <c r="N10721" s="13">
        <v>25974</v>
      </c>
    </row>
    <row r="10722" spans="13:14" x14ac:dyDescent="0.2">
      <c r="M10722" s="16" t="s">
        <v>1922</v>
      </c>
      <c r="N10722" s="13">
        <v>3264.05</v>
      </c>
    </row>
    <row r="10723" spans="13:14" x14ac:dyDescent="0.2">
      <c r="M10723" s="16" t="s">
        <v>1922</v>
      </c>
      <c r="N10723" s="13">
        <v>976.78</v>
      </c>
    </row>
    <row r="10724" spans="13:14" x14ac:dyDescent="0.2">
      <c r="M10724" s="16" t="s">
        <v>1923</v>
      </c>
      <c r="N10724" s="13">
        <v>101.25</v>
      </c>
    </row>
    <row r="10725" spans="13:14" x14ac:dyDescent="0.2">
      <c r="M10725" s="16" t="s">
        <v>1923</v>
      </c>
      <c r="N10725" s="13">
        <v>791.98</v>
      </c>
    </row>
    <row r="10726" spans="13:14" x14ac:dyDescent="0.2">
      <c r="M10726" s="16" t="s">
        <v>1922</v>
      </c>
      <c r="N10726" s="13">
        <v>1912.86</v>
      </c>
    </row>
    <row r="10727" spans="13:14" x14ac:dyDescent="0.2">
      <c r="M10727" s="16" t="s">
        <v>1923</v>
      </c>
      <c r="N10727" s="13">
        <v>889.9</v>
      </c>
    </row>
    <row r="10728" spans="13:14" x14ac:dyDescent="0.2">
      <c r="M10728" s="16" t="s">
        <v>1923</v>
      </c>
      <c r="N10728" s="13">
        <v>1436</v>
      </c>
    </row>
    <row r="10729" spans="13:14" x14ac:dyDescent="0.2">
      <c r="M10729" s="16" t="s">
        <v>1923</v>
      </c>
      <c r="N10729" s="13">
        <v>835.83</v>
      </c>
    </row>
    <row r="10730" spans="13:14" x14ac:dyDescent="0.2">
      <c r="M10730" s="16" t="s">
        <v>1923</v>
      </c>
      <c r="N10730" s="13">
        <v>1481.69</v>
      </c>
    </row>
    <row r="10731" spans="13:14" x14ac:dyDescent="0.2">
      <c r="M10731" s="16" t="s">
        <v>1994</v>
      </c>
      <c r="N10731" s="13">
        <v>16575</v>
      </c>
    </row>
    <row r="10732" spans="13:14" x14ac:dyDescent="0.2">
      <c r="M10732" s="16" t="s">
        <v>1923</v>
      </c>
      <c r="N10732" s="13">
        <v>3588.46</v>
      </c>
    </row>
    <row r="10733" spans="13:14" x14ac:dyDescent="0.2">
      <c r="M10733" s="16" t="s">
        <v>1922</v>
      </c>
      <c r="N10733" s="13">
        <v>797.04</v>
      </c>
    </row>
    <row r="10734" spans="13:14" x14ac:dyDescent="0.2">
      <c r="M10734" s="16" t="s">
        <v>1923</v>
      </c>
      <c r="N10734" s="13">
        <v>81</v>
      </c>
    </row>
    <row r="10735" spans="13:14" x14ac:dyDescent="0.2">
      <c r="M10735" s="16" t="s">
        <v>1923</v>
      </c>
      <c r="N10735" s="13">
        <v>408.19</v>
      </c>
    </row>
    <row r="10736" spans="13:14" x14ac:dyDescent="0.2">
      <c r="M10736" s="16" t="s">
        <v>1938</v>
      </c>
      <c r="N10736" s="13">
        <v>1310.07</v>
      </c>
    </row>
    <row r="10737" spans="13:14" x14ac:dyDescent="0.2">
      <c r="M10737" s="16" t="s">
        <v>1922</v>
      </c>
      <c r="N10737" s="13">
        <v>1732.49</v>
      </c>
    </row>
    <row r="10738" spans="13:14" x14ac:dyDescent="0.2">
      <c r="M10738" s="16" t="s">
        <v>1959</v>
      </c>
      <c r="N10738" s="13">
        <v>750</v>
      </c>
    </row>
    <row r="10739" spans="13:14" x14ac:dyDescent="0.2">
      <c r="M10739" s="16" t="s">
        <v>1998</v>
      </c>
      <c r="N10739" s="13">
        <v>6003.14</v>
      </c>
    </row>
    <row r="10740" spans="13:14" x14ac:dyDescent="0.2">
      <c r="M10740" s="16" t="s">
        <v>1983</v>
      </c>
      <c r="N10740" s="13">
        <v>9037.9500000000007</v>
      </c>
    </row>
    <row r="10741" spans="13:14" x14ac:dyDescent="0.2">
      <c r="M10741" s="16" t="s">
        <v>1923</v>
      </c>
      <c r="N10741" s="13">
        <v>326</v>
      </c>
    </row>
    <row r="10742" spans="13:14" x14ac:dyDescent="0.2">
      <c r="M10742" s="16" t="s">
        <v>1923</v>
      </c>
      <c r="N10742" s="13">
        <v>352.38</v>
      </c>
    </row>
    <row r="10743" spans="13:14" x14ac:dyDescent="0.2">
      <c r="M10743" s="16" t="s">
        <v>1922</v>
      </c>
      <c r="N10743" s="13">
        <v>1596.23</v>
      </c>
    </row>
    <row r="10744" spans="13:14" x14ac:dyDescent="0.2">
      <c r="M10744" s="16" t="s">
        <v>1984</v>
      </c>
      <c r="N10744" s="13">
        <v>200</v>
      </c>
    </row>
    <row r="10745" spans="13:14" x14ac:dyDescent="0.2">
      <c r="M10745" s="16" t="s">
        <v>1923</v>
      </c>
      <c r="N10745" s="13">
        <v>201.44</v>
      </c>
    </row>
    <row r="10746" spans="13:14" x14ac:dyDescent="0.2">
      <c r="M10746" s="16" t="s">
        <v>1990</v>
      </c>
      <c r="N10746" s="13">
        <v>179</v>
      </c>
    </row>
    <row r="10747" spans="13:14" x14ac:dyDescent="0.2">
      <c r="M10747" s="16" t="s">
        <v>1993</v>
      </c>
      <c r="N10747" s="13">
        <v>179</v>
      </c>
    </row>
    <row r="10748" spans="13:14" x14ac:dyDescent="0.2">
      <c r="M10748" s="16" t="s">
        <v>1997</v>
      </c>
      <c r="N10748" s="13">
        <v>179</v>
      </c>
    </row>
    <row r="10749" spans="13:14" x14ac:dyDescent="0.2">
      <c r="M10749" s="16" t="s">
        <v>1938</v>
      </c>
      <c r="N10749" s="13">
        <v>447</v>
      </c>
    </row>
    <row r="10750" spans="13:14" x14ac:dyDescent="0.2">
      <c r="M10750" s="16" t="s">
        <v>1938</v>
      </c>
      <c r="N10750" s="13">
        <v>750.33</v>
      </c>
    </row>
    <row r="10751" spans="13:14" x14ac:dyDescent="0.2">
      <c r="M10751" s="16" t="s">
        <v>1923</v>
      </c>
      <c r="N10751" s="13">
        <v>152.16999999999999</v>
      </c>
    </row>
    <row r="10752" spans="13:14" x14ac:dyDescent="0.2">
      <c r="M10752" s="16" t="s">
        <v>1923</v>
      </c>
      <c r="N10752" s="13">
        <v>211.15</v>
      </c>
    </row>
    <row r="10753" spans="13:14" x14ac:dyDescent="0.2">
      <c r="M10753" s="16" t="s">
        <v>1923</v>
      </c>
      <c r="N10753" s="13">
        <v>849.65</v>
      </c>
    </row>
    <row r="10754" spans="13:14" x14ac:dyDescent="0.2">
      <c r="M10754" s="16" t="s">
        <v>1938</v>
      </c>
      <c r="N10754" s="13">
        <v>408.05</v>
      </c>
    </row>
    <row r="10755" spans="13:14" x14ac:dyDescent="0.2">
      <c r="M10755" s="16" t="s">
        <v>1999</v>
      </c>
      <c r="N10755" s="13">
        <v>16550</v>
      </c>
    </row>
    <row r="10756" spans="13:14" x14ac:dyDescent="0.2">
      <c r="M10756" s="16" t="s">
        <v>2001</v>
      </c>
      <c r="N10756" s="13">
        <v>401664</v>
      </c>
    </row>
    <row r="10757" spans="13:14" x14ac:dyDescent="0.2">
      <c r="M10757" s="16" t="s">
        <v>1938</v>
      </c>
      <c r="N10757" s="13">
        <v>860.02</v>
      </c>
    </row>
    <row r="10758" spans="13:14" x14ac:dyDescent="0.2">
      <c r="M10758" s="16" t="s">
        <v>1922</v>
      </c>
      <c r="N10758" s="13">
        <v>614.57000000000005</v>
      </c>
    </row>
    <row r="10759" spans="13:14" x14ac:dyDescent="0.2">
      <c r="M10759" s="16" t="s">
        <v>1995</v>
      </c>
      <c r="N10759" s="13">
        <v>467.4</v>
      </c>
    </row>
    <row r="10760" spans="13:14" x14ac:dyDescent="0.2">
      <c r="M10760" s="16" t="s">
        <v>2008</v>
      </c>
      <c r="N10760" s="13">
        <v>2129.54</v>
      </c>
    </row>
    <row r="10761" spans="13:14" x14ac:dyDescent="0.2">
      <c r="M10761" s="16" t="s">
        <v>1989</v>
      </c>
      <c r="N10761" s="13">
        <v>58050</v>
      </c>
    </row>
    <row r="10762" spans="13:14" x14ac:dyDescent="0.2">
      <c r="M10762" s="16" t="s">
        <v>1979</v>
      </c>
      <c r="N10762" s="13">
        <v>15770</v>
      </c>
    </row>
    <row r="10763" spans="13:14" x14ac:dyDescent="0.2">
      <c r="M10763" s="16" t="s">
        <v>1923</v>
      </c>
      <c r="N10763" s="13">
        <v>2273.8200000000002</v>
      </c>
    </row>
    <row r="10764" spans="13:14" x14ac:dyDescent="0.2">
      <c r="M10764" s="16" t="s">
        <v>1923</v>
      </c>
      <c r="N10764" s="13">
        <v>606</v>
      </c>
    </row>
    <row r="10765" spans="13:14" x14ac:dyDescent="0.2">
      <c r="M10765" s="16" t="s">
        <v>1938</v>
      </c>
      <c r="N10765" s="13">
        <v>1519.64</v>
      </c>
    </row>
    <row r="10766" spans="13:14" x14ac:dyDescent="0.2">
      <c r="M10766" s="16" t="s">
        <v>2009</v>
      </c>
      <c r="N10766" s="13">
        <v>16650</v>
      </c>
    </row>
    <row r="10767" spans="13:14" x14ac:dyDescent="0.2">
      <c r="M10767" s="16" t="s">
        <v>1938</v>
      </c>
      <c r="N10767" s="13">
        <v>797.01</v>
      </c>
    </row>
    <row r="10768" spans="13:14" x14ac:dyDescent="0.2">
      <c r="M10768" s="16" t="s">
        <v>1938</v>
      </c>
      <c r="N10768" s="13">
        <v>1575.48</v>
      </c>
    </row>
    <row r="10769" spans="13:14" x14ac:dyDescent="0.2">
      <c r="M10769" s="16" t="s">
        <v>1923</v>
      </c>
      <c r="N10769" s="13">
        <v>61</v>
      </c>
    </row>
    <row r="10770" spans="13:14" x14ac:dyDescent="0.2">
      <c r="M10770" s="16" t="s">
        <v>1952</v>
      </c>
      <c r="N10770" s="13">
        <v>187</v>
      </c>
    </row>
    <row r="10771" spans="13:14" x14ac:dyDescent="0.2">
      <c r="M10771" s="16" t="s">
        <v>1988</v>
      </c>
      <c r="N10771" s="13">
        <v>1530</v>
      </c>
    </row>
    <row r="10772" spans="13:14" x14ac:dyDescent="0.2">
      <c r="M10772" s="16" t="s">
        <v>1992</v>
      </c>
      <c r="N10772" s="13">
        <v>1512.41</v>
      </c>
    </row>
    <row r="10773" spans="13:14" x14ac:dyDescent="0.2">
      <c r="M10773" s="16" t="s">
        <v>1938</v>
      </c>
      <c r="N10773" s="13">
        <v>497.86</v>
      </c>
    </row>
    <row r="10774" spans="13:14" x14ac:dyDescent="0.2">
      <c r="M10774" s="16" t="s">
        <v>1938</v>
      </c>
      <c r="N10774" s="13">
        <v>1441.93</v>
      </c>
    </row>
    <row r="10775" spans="13:14" x14ac:dyDescent="0.2">
      <c r="M10775" s="16" t="s">
        <v>1923</v>
      </c>
      <c r="N10775" s="13">
        <v>214.06</v>
      </c>
    </row>
    <row r="10776" spans="13:14" x14ac:dyDescent="0.2">
      <c r="M10776" s="16" t="s">
        <v>1923</v>
      </c>
      <c r="N10776" s="13">
        <v>228.46</v>
      </c>
    </row>
    <row r="10777" spans="13:14" x14ac:dyDescent="0.2">
      <c r="M10777" s="16" t="s">
        <v>2004</v>
      </c>
      <c r="N10777" s="13">
        <v>7746</v>
      </c>
    </row>
    <row r="10778" spans="13:14" x14ac:dyDescent="0.2">
      <c r="M10778" s="16" t="s">
        <v>2006</v>
      </c>
      <c r="N10778" s="13">
        <v>2342.66</v>
      </c>
    </row>
    <row r="10779" spans="13:14" x14ac:dyDescent="0.2">
      <c r="M10779" s="16" t="s">
        <v>2000</v>
      </c>
      <c r="N10779" s="13">
        <v>179</v>
      </c>
    </row>
    <row r="10780" spans="13:14" x14ac:dyDescent="0.2">
      <c r="M10780" s="16" t="s">
        <v>2005</v>
      </c>
      <c r="N10780" s="13">
        <v>179</v>
      </c>
    </row>
    <row r="10781" spans="13:14" x14ac:dyDescent="0.2">
      <c r="M10781" s="16" t="s">
        <v>2010</v>
      </c>
      <c r="N10781" s="13">
        <v>179</v>
      </c>
    </row>
    <row r="10782" spans="13:14" x14ac:dyDescent="0.2">
      <c r="M10782" s="16" t="s">
        <v>1940</v>
      </c>
      <c r="N10782" s="13">
        <v>31260.6</v>
      </c>
    </row>
    <row r="10783" spans="13:14" x14ac:dyDescent="0.2">
      <c r="M10783" s="16" t="s">
        <v>2013</v>
      </c>
      <c r="N10783" s="13">
        <v>16550</v>
      </c>
    </row>
    <row r="10784" spans="13:14" x14ac:dyDescent="0.2">
      <c r="M10784" s="16" t="s">
        <v>2016</v>
      </c>
      <c r="N10784" s="13">
        <v>16525</v>
      </c>
    </row>
    <row r="10785" spans="13:14" x14ac:dyDescent="0.2">
      <c r="M10785" s="16" t="s">
        <v>1923</v>
      </c>
      <c r="N10785" s="13">
        <v>590.48</v>
      </c>
    </row>
    <row r="10786" spans="13:14" x14ac:dyDescent="0.2">
      <c r="M10786" s="16" t="s">
        <v>1932</v>
      </c>
      <c r="N10786" s="13">
        <v>720</v>
      </c>
    </row>
    <row r="10787" spans="13:14" x14ac:dyDescent="0.2">
      <c r="M10787" s="16" t="s">
        <v>1938</v>
      </c>
      <c r="N10787" s="13">
        <v>721.54</v>
      </c>
    </row>
    <row r="10788" spans="13:14" x14ac:dyDescent="0.2">
      <c r="M10788" s="16" t="s">
        <v>1923</v>
      </c>
      <c r="N10788" s="13">
        <v>4154.55</v>
      </c>
    </row>
    <row r="10789" spans="13:14" x14ac:dyDescent="0.2">
      <c r="M10789" s="16" t="s">
        <v>1938</v>
      </c>
      <c r="N10789" s="13">
        <v>510.85</v>
      </c>
    </row>
    <row r="10790" spans="13:14" x14ac:dyDescent="0.2">
      <c r="M10790" s="16" t="s">
        <v>1938</v>
      </c>
      <c r="N10790" s="13">
        <v>1551.52</v>
      </c>
    </row>
    <row r="10791" spans="13:14" x14ac:dyDescent="0.2">
      <c r="M10791" s="16" t="s">
        <v>1938</v>
      </c>
      <c r="N10791" s="13">
        <v>537.14</v>
      </c>
    </row>
    <row r="10792" spans="13:14" x14ac:dyDescent="0.2">
      <c r="M10792" s="16" t="s">
        <v>1938</v>
      </c>
      <c r="N10792" s="13">
        <v>1491.44</v>
      </c>
    </row>
    <row r="10793" spans="13:14" x14ac:dyDescent="0.2">
      <c r="M10793" s="16" t="s">
        <v>1923</v>
      </c>
      <c r="N10793" s="13">
        <v>211.72</v>
      </c>
    </row>
    <row r="10794" spans="13:14" x14ac:dyDescent="0.2">
      <c r="M10794" s="16" t="s">
        <v>1938</v>
      </c>
      <c r="N10794" s="13">
        <v>640.37</v>
      </c>
    </row>
    <row r="10795" spans="13:14" x14ac:dyDescent="0.2">
      <c r="M10795" s="16" t="s">
        <v>1938</v>
      </c>
      <c r="N10795" s="13">
        <v>681.48</v>
      </c>
    </row>
    <row r="10796" spans="13:14" x14ac:dyDescent="0.2">
      <c r="M10796" s="16" t="s">
        <v>1938</v>
      </c>
      <c r="N10796" s="13">
        <v>681.48</v>
      </c>
    </row>
    <row r="10797" spans="13:14" x14ac:dyDescent="0.2">
      <c r="M10797" s="16" t="s">
        <v>1938</v>
      </c>
      <c r="N10797" s="13">
        <v>948.48</v>
      </c>
    </row>
    <row r="10798" spans="13:14" x14ac:dyDescent="0.2">
      <c r="M10798" s="16" t="s">
        <v>1938</v>
      </c>
      <c r="N10798" s="13">
        <v>429.85</v>
      </c>
    </row>
    <row r="10799" spans="13:14" x14ac:dyDescent="0.2">
      <c r="M10799" s="16" t="s">
        <v>1922</v>
      </c>
      <c r="N10799" s="13">
        <v>1493.48</v>
      </c>
    </row>
    <row r="10800" spans="13:14" x14ac:dyDescent="0.2">
      <c r="M10800" s="16" t="s">
        <v>1922</v>
      </c>
      <c r="N10800" s="13">
        <v>928.9</v>
      </c>
    </row>
    <row r="10801" spans="13:14" x14ac:dyDescent="0.2">
      <c r="M10801" s="16" t="s">
        <v>1922</v>
      </c>
      <c r="N10801" s="13">
        <v>2018.4</v>
      </c>
    </row>
    <row r="10802" spans="13:14" x14ac:dyDescent="0.2">
      <c r="M10802" s="16" t="s">
        <v>1922</v>
      </c>
      <c r="N10802" s="13">
        <v>712.41</v>
      </c>
    </row>
    <row r="10803" spans="13:14" x14ac:dyDescent="0.2">
      <c r="M10803" s="16" t="s">
        <v>1922</v>
      </c>
      <c r="N10803" s="13">
        <v>707.9</v>
      </c>
    </row>
    <row r="10804" spans="13:14" x14ac:dyDescent="0.2">
      <c r="M10804" s="16" t="s">
        <v>1922</v>
      </c>
      <c r="N10804" s="13">
        <v>1303.21</v>
      </c>
    </row>
    <row r="10805" spans="13:14" x14ac:dyDescent="0.2">
      <c r="M10805" s="16" t="s">
        <v>1922</v>
      </c>
      <c r="N10805" s="13">
        <v>603.84</v>
      </c>
    </row>
    <row r="10806" spans="13:14" x14ac:dyDescent="0.2">
      <c r="M10806" s="16" t="s">
        <v>1922</v>
      </c>
      <c r="N10806" s="13">
        <v>976.11</v>
      </c>
    </row>
    <row r="10807" spans="13:14" x14ac:dyDescent="0.2">
      <c r="M10807" s="16" t="s">
        <v>1922</v>
      </c>
      <c r="N10807" s="13">
        <v>821.97</v>
      </c>
    </row>
    <row r="10808" spans="13:14" x14ac:dyDescent="0.2">
      <c r="M10808" s="16" t="s">
        <v>1922</v>
      </c>
      <c r="N10808" s="13">
        <v>870.93</v>
      </c>
    </row>
    <row r="10809" spans="13:14" x14ac:dyDescent="0.2">
      <c r="M10809" s="16" t="s">
        <v>1922</v>
      </c>
      <c r="N10809" s="13">
        <v>584.23</v>
      </c>
    </row>
    <row r="10810" spans="13:14" x14ac:dyDescent="0.2">
      <c r="M10810" s="16" t="s">
        <v>1922</v>
      </c>
      <c r="N10810" s="13">
        <v>639.9</v>
      </c>
    </row>
    <row r="10811" spans="13:14" x14ac:dyDescent="0.2">
      <c r="M10811" s="16" t="s">
        <v>1938</v>
      </c>
      <c r="N10811" s="13">
        <v>965.68</v>
      </c>
    </row>
    <row r="10812" spans="13:14" x14ac:dyDescent="0.2">
      <c r="M10812" s="16" t="s">
        <v>1938</v>
      </c>
      <c r="N10812" s="13">
        <v>1595.54</v>
      </c>
    </row>
    <row r="10813" spans="13:14" x14ac:dyDescent="0.2">
      <c r="M10813" s="16" t="s">
        <v>1938</v>
      </c>
      <c r="N10813" s="13">
        <v>982.8</v>
      </c>
    </row>
    <row r="10814" spans="13:14" x14ac:dyDescent="0.2">
      <c r="M10814" s="16" t="s">
        <v>1923</v>
      </c>
      <c r="N10814" s="13">
        <v>201.72</v>
      </c>
    </row>
    <row r="10815" spans="13:14" x14ac:dyDescent="0.2">
      <c r="M10815" s="16" t="s">
        <v>1922</v>
      </c>
      <c r="N10815" s="13">
        <v>976.11</v>
      </c>
    </row>
    <row r="10816" spans="13:14" x14ac:dyDescent="0.2">
      <c r="M10816" s="16" t="s">
        <v>1938</v>
      </c>
      <c r="N10816" s="13">
        <v>868.22</v>
      </c>
    </row>
    <row r="10817" spans="13:14" x14ac:dyDescent="0.2">
      <c r="M10817" s="16" t="s">
        <v>1923</v>
      </c>
      <c r="N10817" s="13">
        <v>272.08</v>
      </c>
    </row>
    <row r="10818" spans="13:14" x14ac:dyDescent="0.2">
      <c r="M10818" s="16" t="s">
        <v>1938</v>
      </c>
      <c r="N10818" s="13">
        <v>1165.54</v>
      </c>
    </row>
    <row r="10819" spans="13:14" x14ac:dyDescent="0.2">
      <c r="M10819" s="16" t="s">
        <v>1938</v>
      </c>
      <c r="N10819" s="13">
        <v>465.18</v>
      </c>
    </row>
    <row r="10820" spans="13:14" x14ac:dyDescent="0.2">
      <c r="M10820" s="16" t="s">
        <v>1938</v>
      </c>
      <c r="N10820" s="13">
        <v>717</v>
      </c>
    </row>
    <row r="10821" spans="13:14" x14ac:dyDescent="0.2">
      <c r="M10821" s="16" t="s">
        <v>1938</v>
      </c>
      <c r="N10821" s="13">
        <v>752.52</v>
      </c>
    </row>
    <row r="10822" spans="13:14" x14ac:dyDescent="0.2">
      <c r="M10822" s="16" t="s">
        <v>1938</v>
      </c>
      <c r="N10822" s="13">
        <v>889.56</v>
      </c>
    </row>
    <row r="10823" spans="13:14" x14ac:dyDescent="0.2">
      <c r="M10823" s="16" t="s">
        <v>1938</v>
      </c>
      <c r="N10823" s="13">
        <v>1089.58</v>
      </c>
    </row>
    <row r="10824" spans="13:14" x14ac:dyDescent="0.2">
      <c r="M10824" s="16" t="s">
        <v>1938</v>
      </c>
      <c r="N10824" s="13">
        <v>1019.83</v>
      </c>
    </row>
    <row r="10825" spans="13:14" x14ac:dyDescent="0.2">
      <c r="M10825" s="16" t="s">
        <v>2020</v>
      </c>
      <c r="N10825" s="13">
        <v>399928</v>
      </c>
    </row>
    <row r="10826" spans="13:14" x14ac:dyDescent="0.2">
      <c r="M10826" s="16" t="s">
        <v>1922</v>
      </c>
      <c r="N10826" s="13">
        <v>1300</v>
      </c>
    </row>
    <row r="10827" spans="13:14" x14ac:dyDescent="0.2">
      <c r="M10827" s="16" t="s">
        <v>2017</v>
      </c>
      <c r="N10827" s="13">
        <v>16525</v>
      </c>
    </row>
    <row r="10828" spans="13:14" x14ac:dyDescent="0.2">
      <c r="M10828" s="16" t="s">
        <v>1922</v>
      </c>
      <c r="N10828" s="13">
        <v>760.06</v>
      </c>
    </row>
    <row r="10829" spans="13:14" x14ac:dyDescent="0.2">
      <c r="M10829" s="16" t="s">
        <v>1959</v>
      </c>
      <c r="N10829" s="13">
        <v>119.27</v>
      </c>
    </row>
    <row r="10830" spans="13:14" x14ac:dyDescent="0.2">
      <c r="M10830" s="16" t="s">
        <v>1938</v>
      </c>
      <c r="N10830" s="13">
        <v>795.53</v>
      </c>
    </row>
    <row r="10831" spans="13:14" x14ac:dyDescent="0.2">
      <c r="M10831" s="16" t="s">
        <v>1922</v>
      </c>
      <c r="N10831" s="13">
        <v>589.37</v>
      </c>
    </row>
    <row r="10832" spans="13:14" x14ac:dyDescent="0.2">
      <c r="M10832" s="16" t="s">
        <v>1995</v>
      </c>
      <c r="N10832" s="13">
        <v>1090.5999999999999</v>
      </c>
    </row>
    <row r="10833" spans="13:14" x14ac:dyDescent="0.2">
      <c r="M10833" s="16" t="s">
        <v>1980</v>
      </c>
      <c r="N10833" s="13">
        <v>4262.6099999999997</v>
      </c>
    </row>
    <row r="10834" spans="13:14" x14ac:dyDescent="0.2">
      <c r="M10834" s="16" t="s">
        <v>1922</v>
      </c>
      <c r="N10834" s="13">
        <v>1604.82</v>
      </c>
    </row>
    <row r="10835" spans="13:14" x14ac:dyDescent="0.2">
      <c r="M10835" s="16" t="s">
        <v>1923</v>
      </c>
      <c r="N10835" s="13">
        <v>300</v>
      </c>
    </row>
    <row r="10836" spans="13:14" x14ac:dyDescent="0.2">
      <c r="M10836" s="16" t="s">
        <v>1957</v>
      </c>
      <c r="N10836" s="13">
        <v>98250</v>
      </c>
    </row>
    <row r="10837" spans="13:14" x14ac:dyDescent="0.2">
      <c r="M10837" s="16" t="s">
        <v>2011</v>
      </c>
      <c r="N10837" s="13">
        <v>179</v>
      </c>
    </row>
    <row r="10838" spans="13:14" x14ac:dyDescent="0.2">
      <c r="M10838" s="16" t="s">
        <v>2012</v>
      </c>
      <c r="N10838" s="13">
        <v>358</v>
      </c>
    </row>
    <row r="10839" spans="13:14" x14ac:dyDescent="0.2">
      <c r="M10839" s="16" t="s">
        <v>2015</v>
      </c>
      <c r="N10839" s="13">
        <v>179</v>
      </c>
    </row>
    <row r="10840" spans="13:14" x14ac:dyDescent="0.2">
      <c r="M10840" s="16" t="s">
        <v>2018</v>
      </c>
      <c r="N10840" s="13">
        <v>179</v>
      </c>
    </row>
    <row r="10841" spans="13:14" x14ac:dyDescent="0.2">
      <c r="M10841" s="16" t="s">
        <v>2019</v>
      </c>
      <c r="N10841" s="13">
        <v>179</v>
      </c>
    </row>
    <row r="10842" spans="13:14" x14ac:dyDescent="0.2">
      <c r="M10842" s="16" t="s">
        <v>1923</v>
      </c>
      <c r="N10842" s="13">
        <v>2872.44</v>
      </c>
    </row>
    <row r="10843" spans="13:14" x14ac:dyDescent="0.2">
      <c r="M10843" s="16" t="s">
        <v>1921</v>
      </c>
      <c r="N10843" s="13">
        <v>1800</v>
      </c>
    </row>
    <row r="10844" spans="13:14" x14ac:dyDescent="0.2">
      <c r="M10844" s="16" t="s">
        <v>1923</v>
      </c>
      <c r="N10844" s="13">
        <v>180.77</v>
      </c>
    </row>
    <row r="10845" spans="13:14" x14ac:dyDescent="0.2">
      <c r="M10845" s="16" t="s">
        <v>1923</v>
      </c>
      <c r="N10845" s="13">
        <v>97.46</v>
      </c>
    </row>
    <row r="10846" spans="13:14" x14ac:dyDescent="0.2">
      <c r="M10846" s="16" t="s">
        <v>1923</v>
      </c>
      <c r="N10846" s="13">
        <v>348</v>
      </c>
    </row>
    <row r="10847" spans="13:14" x14ac:dyDescent="0.2">
      <c r="M10847" s="16" t="s">
        <v>1923</v>
      </c>
      <c r="N10847" s="13">
        <v>221.08</v>
      </c>
    </row>
    <row r="10848" spans="13:14" x14ac:dyDescent="0.2">
      <c r="M10848" s="16" t="s">
        <v>1938</v>
      </c>
      <c r="N10848" s="13">
        <v>1175.24</v>
      </c>
    </row>
    <row r="10849" spans="13:14" x14ac:dyDescent="0.2">
      <c r="M10849" s="16" t="s">
        <v>1938</v>
      </c>
      <c r="N10849" s="13">
        <v>709.32</v>
      </c>
    </row>
    <row r="10850" spans="13:14" x14ac:dyDescent="0.2">
      <c r="M10850" s="16" t="s">
        <v>1938</v>
      </c>
      <c r="N10850" s="13">
        <v>781.77</v>
      </c>
    </row>
    <row r="10851" spans="13:14" x14ac:dyDescent="0.2">
      <c r="M10851" s="16" t="s">
        <v>1923</v>
      </c>
      <c r="N10851" s="13">
        <v>103.68</v>
      </c>
    </row>
    <row r="10852" spans="13:14" x14ac:dyDescent="0.2">
      <c r="M10852" s="16" t="s">
        <v>1938</v>
      </c>
      <c r="N10852" s="13">
        <v>1596.51</v>
      </c>
    </row>
    <row r="10853" spans="13:14" x14ac:dyDescent="0.2">
      <c r="M10853" s="16" t="s">
        <v>1922</v>
      </c>
      <c r="N10853" s="13">
        <v>624.09</v>
      </c>
    </row>
    <row r="10854" spans="13:14" x14ac:dyDescent="0.2">
      <c r="M10854" s="16" t="s">
        <v>2007</v>
      </c>
      <c r="N10854" s="13">
        <v>12763.24</v>
      </c>
    </row>
    <row r="10855" spans="13:14" x14ac:dyDescent="0.2">
      <c r="M10855" s="16" t="s">
        <v>1923</v>
      </c>
      <c r="N10855" s="13">
        <v>113.03</v>
      </c>
    </row>
    <row r="10856" spans="13:14" x14ac:dyDescent="0.2">
      <c r="M10856" s="16" t="s">
        <v>1922</v>
      </c>
      <c r="N10856" s="13">
        <v>1879.26</v>
      </c>
    </row>
    <row r="10857" spans="13:14" x14ac:dyDescent="0.2">
      <c r="M10857" s="16" t="s">
        <v>1923</v>
      </c>
      <c r="N10857" s="13">
        <v>103.68</v>
      </c>
    </row>
    <row r="10858" spans="13:14" x14ac:dyDescent="0.2">
      <c r="M10858" s="16" t="s">
        <v>1923</v>
      </c>
      <c r="N10858" s="13">
        <v>109.03</v>
      </c>
    </row>
    <row r="10859" spans="13:14" x14ac:dyDescent="0.2">
      <c r="M10859" s="16" t="s">
        <v>1923</v>
      </c>
      <c r="N10859" s="13">
        <v>65.28</v>
      </c>
    </row>
    <row r="10860" spans="13:14" x14ac:dyDescent="0.2">
      <c r="M10860" s="16" t="s">
        <v>1922</v>
      </c>
      <c r="N10860" s="13">
        <v>1580.74</v>
      </c>
    </row>
    <row r="10861" spans="13:14" x14ac:dyDescent="0.2">
      <c r="M10861" s="16" t="s">
        <v>1923</v>
      </c>
      <c r="N10861" s="13">
        <v>3933.74</v>
      </c>
    </row>
    <row r="10862" spans="13:14" x14ac:dyDescent="0.2">
      <c r="M10862" s="16" t="s">
        <v>1923</v>
      </c>
      <c r="N10862" s="13">
        <v>113.43</v>
      </c>
    </row>
    <row r="10863" spans="13:14" x14ac:dyDescent="0.2">
      <c r="M10863" s="16" t="s">
        <v>1923</v>
      </c>
      <c r="N10863" s="13">
        <v>156</v>
      </c>
    </row>
    <row r="10864" spans="13:14" x14ac:dyDescent="0.2">
      <c r="M10864" s="16" t="s">
        <v>1923</v>
      </c>
      <c r="N10864" s="13">
        <v>103.68</v>
      </c>
    </row>
    <row r="10865" spans="13:14" x14ac:dyDescent="0.2">
      <c r="M10865" s="16" t="s">
        <v>1923</v>
      </c>
      <c r="N10865" s="13">
        <v>106</v>
      </c>
    </row>
    <row r="10866" spans="13:14" x14ac:dyDescent="0.2">
      <c r="M10866" s="16" t="s">
        <v>1922</v>
      </c>
      <c r="N10866" s="13">
        <v>479.6</v>
      </c>
    </row>
    <row r="10867" spans="13:14" x14ac:dyDescent="0.2">
      <c r="M10867" s="16" t="s">
        <v>1922</v>
      </c>
      <c r="N10867" s="13">
        <v>647.17999999999995</v>
      </c>
    </row>
    <row r="10868" spans="13:14" x14ac:dyDescent="0.2">
      <c r="M10868" s="16" t="s">
        <v>1922</v>
      </c>
      <c r="N10868" s="13">
        <v>660.54</v>
      </c>
    </row>
    <row r="10869" spans="13:14" x14ac:dyDescent="0.2">
      <c r="M10869" s="16" t="s">
        <v>1922</v>
      </c>
      <c r="N10869" s="13">
        <v>646.30999999999995</v>
      </c>
    </row>
    <row r="10870" spans="13:14" x14ac:dyDescent="0.2">
      <c r="M10870" s="16" t="s">
        <v>1922</v>
      </c>
      <c r="N10870" s="13">
        <v>769.65</v>
      </c>
    </row>
    <row r="10871" spans="13:14" x14ac:dyDescent="0.2">
      <c r="M10871" s="16" t="s">
        <v>1923</v>
      </c>
      <c r="N10871" s="13">
        <v>364.52</v>
      </c>
    </row>
    <row r="10872" spans="13:14" x14ac:dyDescent="0.2">
      <c r="M10872" s="16" t="s">
        <v>1922</v>
      </c>
      <c r="N10872" s="13">
        <v>601.54</v>
      </c>
    </row>
    <row r="10873" spans="13:14" x14ac:dyDescent="0.2">
      <c r="M10873" s="16" t="s">
        <v>1923</v>
      </c>
      <c r="N10873" s="13">
        <v>97.92</v>
      </c>
    </row>
    <row r="10874" spans="13:14" x14ac:dyDescent="0.2">
      <c r="M10874" s="16" t="s">
        <v>1930</v>
      </c>
      <c r="N10874" s="13">
        <v>1194652.8400000001</v>
      </c>
    </row>
    <row r="10875" spans="13:14" x14ac:dyDescent="0.2">
      <c r="M10875" s="16" t="s">
        <v>1959</v>
      </c>
      <c r="N10875" s="13">
        <v>1168.8</v>
      </c>
    </row>
    <row r="10876" spans="13:14" x14ac:dyDescent="0.2">
      <c r="M10876" s="16" t="s">
        <v>1922</v>
      </c>
      <c r="N10876" s="13">
        <v>1349.98</v>
      </c>
    </row>
    <row r="10877" spans="13:14" x14ac:dyDescent="0.2">
      <c r="M10877" s="16" t="s">
        <v>1922</v>
      </c>
      <c r="N10877" s="13">
        <v>427.18</v>
      </c>
    </row>
    <row r="10878" spans="13:14" x14ac:dyDescent="0.2">
      <c r="M10878" s="16" t="s">
        <v>1923</v>
      </c>
      <c r="N10878" s="13">
        <v>269.16000000000003</v>
      </c>
    </row>
    <row r="10879" spans="13:14" x14ac:dyDescent="0.2">
      <c r="M10879" s="16" t="s">
        <v>1922</v>
      </c>
      <c r="N10879" s="13">
        <v>947.24</v>
      </c>
    </row>
    <row r="10880" spans="13:14" x14ac:dyDescent="0.2">
      <c r="M10880" s="16" t="s">
        <v>1922</v>
      </c>
      <c r="N10880" s="13">
        <v>2079.2800000000002</v>
      </c>
    </row>
    <row r="10881" spans="13:14" x14ac:dyDescent="0.2">
      <c r="M10881" s="16" t="s">
        <v>1922</v>
      </c>
      <c r="N10881" s="13">
        <v>668.95</v>
      </c>
    </row>
    <row r="10882" spans="13:14" x14ac:dyDescent="0.2">
      <c r="M10882" s="16" t="s">
        <v>1922</v>
      </c>
      <c r="N10882" s="13">
        <v>1530.96</v>
      </c>
    </row>
    <row r="10883" spans="13:14" x14ac:dyDescent="0.2">
      <c r="M10883" s="16" t="s">
        <v>1922</v>
      </c>
      <c r="N10883" s="13">
        <v>864.32</v>
      </c>
    </row>
    <row r="10884" spans="13:14" x14ac:dyDescent="0.2">
      <c r="M10884" s="16" t="s">
        <v>1922</v>
      </c>
      <c r="N10884" s="13">
        <v>850</v>
      </c>
    </row>
    <row r="10885" spans="13:14" x14ac:dyDescent="0.2">
      <c r="M10885" s="16" t="s">
        <v>1948</v>
      </c>
      <c r="N10885" s="13">
        <v>7100.18</v>
      </c>
    </row>
    <row r="10886" spans="13:14" x14ac:dyDescent="0.2">
      <c r="M10886" s="16" t="s">
        <v>1959</v>
      </c>
      <c r="N10886" s="13">
        <v>258.41000000000003</v>
      </c>
    </row>
    <row r="10887" spans="13:14" x14ac:dyDescent="0.2">
      <c r="M10887" s="16" t="s">
        <v>1923</v>
      </c>
      <c r="N10887" s="13">
        <v>115.23</v>
      </c>
    </row>
    <row r="10888" spans="13:14" x14ac:dyDescent="0.2">
      <c r="M10888" s="16" t="s">
        <v>2026</v>
      </c>
      <c r="N10888" s="13">
        <v>16525</v>
      </c>
    </row>
    <row r="10889" spans="13:14" x14ac:dyDescent="0.2">
      <c r="M10889" s="16" t="s">
        <v>1922</v>
      </c>
      <c r="N10889" s="13">
        <v>774.24</v>
      </c>
    </row>
    <row r="10890" spans="13:14" x14ac:dyDescent="0.2">
      <c r="M10890" s="16" t="s">
        <v>1923</v>
      </c>
      <c r="N10890" s="13">
        <v>54.6</v>
      </c>
    </row>
    <row r="10891" spans="13:14" x14ac:dyDescent="0.2">
      <c r="M10891" s="16" t="s">
        <v>1925</v>
      </c>
      <c r="N10891" s="13">
        <v>30303</v>
      </c>
    </row>
    <row r="10892" spans="13:14" x14ac:dyDescent="0.2">
      <c r="M10892" s="16" t="s">
        <v>1938</v>
      </c>
      <c r="N10892" s="13">
        <v>811.68</v>
      </c>
    </row>
    <row r="10893" spans="13:14" x14ac:dyDescent="0.2">
      <c r="M10893" s="16" t="s">
        <v>1922</v>
      </c>
      <c r="N10893" s="13">
        <v>834.23</v>
      </c>
    </row>
    <row r="10894" spans="13:14" x14ac:dyDescent="0.2">
      <c r="M10894" s="16" t="s">
        <v>1923</v>
      </c>
      <c r="N10894" s="13">
        <v>103.68</v>
      </c>
    </row>
    <row r="10895" spans="13:14" x14ac:dyDescent="0.2">
      <c r="M10895" s="16" t="s">
        <v>1922</v>
      </c>
      <c r="N10895" s="13">
        <v>919.02</v>
      </c>
    </row>
    <row r="10896" spans="13:14" x14ac:dyDescent="0.2">
      <c r="M10896" s="16" t="s">
        <v>1938</v>
      </c>
      <c r="N10896" s="13">
        <v>1208.76</v>
      </c>
    </row>
    <row r="10897" spans="13:14" x14ac:dyDescent="0.2">
      <c r="M10897" s="16" t="s">
        <v>1938</v>
      </c>
      <c r="N10897" s="13">
        <v>487.37</v>
      </c>
    </row>
    <row r="10898" spans="13:14" x14ac:dyDescent="0.2">
      <c r="M10898" s="16" t="s">
        <v>1938</v>
      </c>
      <c r="N10898" s="13">
        <v>773.79</v>
      </c>
    </row>
    <row r="10899" spans="13:14" x14ac:dyDescent="0.2">
      <c r="M10899" s="16" t="s">
        <v>1938</v>
      </c>
      <c r="N10899" s="13">
        <v>1814.76</v>
      </c>
    </row>
    <row r="10900" spans="13:14" x14ac:dyDescent="0.2">
      <c r="M10900" s="16" t="s">
        <v>1923</v>
      </c>
      <c r="N10900" s="13">
        <v>190.24</v>
      </c>
    </row>
    <row r="10901" spans="13:14" x14ac:dyDescent="0.2">
      <c r="M10901" s="16" t="s">
        <v>1923</v>
      </c>
      <c r="N10901" s="13">
        <v>117.12</v>
      </c>
    </row>
    <row r="10902" spans="13:14" x14ac:dyDescent="0.2">
      <c r="M10902" s="16" t="s">
        <v>1938</v>
      </c>
      <c r="N10902" s="13">
        <v>847.97</v>
      </c>
    </row>
    <row r="10903" spans="13:14" x14ac:dyDescent="0.2">
      <c r="M10903" s="16" t="s">
        <v>2027</v>
      </c>
      <c r="N10903" s="13">
        <v>3100</v>
      </c>
    </row>
    <row r="10904" spans="13:14" x14ac:dyDescent="0.2">
      <c r="M10904" s="16" t="s">
        <v>1922</v>
      </c>
      <c r="N10904" s="13">
        <v>682.77</v>
      </c>
    </row>
    <row r="10905" spans="13:14" x14ac:dyDescent="0.2">
      <c r="M10905" s="16" t="s">
        <v>1954</v>
      </c>
      <c r="N10905" s="13">
        <v>5031.47</v>
      </c>
    </row>
    <row r="10906" spans="13:14" x14ac:dyDescent="0.2">
      <c r="M10906" s="16" t="s">
        <v>1922</v>
      </c>
      <c r="N10906" s="13">
        <v>1505.94</v>
      </c>
    </row>
    <row r="10907" spans="13:14" x14ac:dyDescent="0.2">
      <c r="M10907" s="16" t="s">
        <v>1923</v>
      </c>
      <c r="N10907" s="13">
        <v>1032.47</v>
      </c>
    </row>
    <row r="10908" spans="13:14" x14ac:dyDescent="0.2">
      <c r="M10908" s="16" t="s">
        <v>1923</v>
      </c>
      <c r="N10908" s="13">
        <v>2247</v>
      </c>
    </row>
    <row r="10909" spans="13:14" x14ac:dyDescent="0.2">
      <c r="M10909" s="16" t="s">
        <v>1983</v>
      </c>
      <c r="N10909" s="13">
        <v>5948.25</v>
      </c>
    </row>
    <row r="10910" spans="13:14" x14ac:dyDescent="0.2">
      <c r="M10910" s="16" t="s">
        <v>1938</v>
      </c>
      <c r="N10910" s="13">
        <v>733.9</v>
      </c>
    </row>
    <row r="10911" spans="13:14" x14ac:dyDescent="0.2">
      <c r="M10911" s="16" t="s">
        <v>2003</v>
      </c>
      <c r="N10911" s="13">
        <v>29042.65</v>
      </c>
    </row>
    <row r="10912" spans="13:14" x14ac:dyDescent="0.2">
      <c r="M10912" s="16" t="s">
        <v>1938</v>
      </c>
      <c r="N10912" s="13">
        <v>1281.96</v>
      </c>
    </row>
    <row r="10913" spans="13:14" x14ac:dyDescent="0.2">
      <c r="M10913" s="16" t="s">
        <v>2030</v>
      </c>
      <c r="N10913" s="13">
        <v>21606</v>
      </c>
    </row>
    <row r="10914" spans="13:14" x14ac:dyDescent="0.2">
      <c r="M10914" s="16" t="s">
        <v>2029</v>
      </c>
      <c r="N10914" s="13">
        <v>112800</v>
      </c>
    </row>
    <row r="10915" spans="13:14" x14ac:dyDescent="0.2">
      <c r="M10915" s="16" t="s">
        <v>1938</v>
      </c>
      <c r="N10915" s="13">
        <v>997.8</v>
      </c>
    </row>
    <row r="10916" spans="13:14" x14ac:dyDescent="0.2">
      <c r="M10916" s="16" t="s">
        <v>1938</v>
      </c>
      <c r="N10916" s="13">
        <v>2023.8</v>
      </c>
    </row>
    <row r="10917" spans="13:14" x14ac:dyDescent="0.2">
      <c r="M10917" s="16" t="s">
        <v>2025</v>
      </c>
      <c r="N10917" s="13">
        <v>179</v>
      </c>
    </row>
    <row r="10918" spans="13:14" x14ac:dyDescent="0.2">
      <c r="M10918" s="16" t="s">
        <v>2031</v>
      </c>
      <c r="N10918" s="13">
        <v>358</v>
      </c>
    </row>
    <row r="10919" spans="13:14" x14ac:dyDescent="0.2">
      <c r="M10919" s="16" t="s">
        <v>2032</v>
      </c>
      <c r="N10919" s="13">
        <v>16650</v>
      </c>
    </row>
    <row r="10920" spans="13:14" x14ac:dyDescent="0.2">
      <c r="M10920" s="16" t="s">
        <v>2047</v>
      </c>
      <c r="N10920" s="13">
        <v>8915</v>
      </c>
    </row>
    <row r="10921" spans="13:14" x14ac:dyDescent="0.2">
      <c r="M10921" s="16" t="s">
        <v>1922</v>
      </c>
      <c r="N10921" s="13">
        <v>929.89</v>
      </c>
    </row>
    <row r="10922" spans="13:14" x14ac:dyDescent="0.2">
      <c r="M10922" s="16" t="s">
        <v>1922</v>
      </c>
      <c r="N10922" s="13">
        <v>898.86</v>
      </c>
    </row>
    <row r="10923" spans="13:14" x14ac:dyDescent="0.2">
      <c r="M10923" s="16" t="s">
        <v>1938</v>
      </c>
      <c r="N10923" s="13">
        <v>993.9</v>
      </c>
    </row>
    <row r="10924" spans="13:14" x14ac:dyDescent="0.2">
      <c r="M10924" s="16" t="s">
        <v>1938</v>
      </c>
      <c r="N10924" s="13">
        <v>460.2</v>
      </c>
    </row>
    <row r="10925" spans="13:14" x14ac:dyDescent="0.2">
      <c r="M10925" s="16" t="s">
        <v>1922</v>
      </c>
      <c r="N10925" s="13">
        <v>1241.1400000000001</v>
      </c>
    </row>
    <row r="10926" spans="13:14" x14ac:dyDescent="0.2">
      <c r="M10926" s="16" t="s">
        <v>1938</v>
      </c>
      <c r="N10926" s="13">
        <v>427.17</v>
      </c>
    </row>
    <row r="10927" spans="13:14" x14ac:dyDescent="0.2">
      <c r="M10927" s="16" t="s">
        <v>1923</v>
      </c>
      <c r="N10927" s="13">
        <v>345.4</v>
      </c>
    </row>
    <row r="10928" spans="13:14" x14ac:dyDescent="0.2">
      <c r="M10928" s="16" t="s">
        <v>2033</v>
      </c>
      <c r="N10928" s="13">
        <v>16600</v>
      </c>
    </row>
    <row r="10929" spans="13:14" x14ac:dyDescent="0.2">
      <c r="M10929" s="16" t="s">
        <v>1938</v>
      </c>
      <c r="N10929" s="13">
        <v>818.4</v>
      </c>
    </row>
    <row r="10930" spans="13:14" x14ac:dyDescent="0.2">
      <c r="M10930" s="16" t="s">
        <v>1938</v>
      </c>
      <c r="N10930" s="13">
        <v>963.71</v>
      </c>
    </row>
    <row r="10931" spans="13:14" x14ac:dyDescent="0.2">
      <c r="M10931" s="16" t="s">
        <v>2038</v>
      </c>
      <c r="N10931" s="13">
        <v>5678</v>
      </c>
    </row>
    <row r="10932" spans="13:14" x14ac:dyDescent="0.2">
      <c r="M10932" s="16" t="s">
        <v>1923</v>
      </c>
      <c r="N10932" s="13">
        <v>134.03</v>
      </c>
    </row>
    <row r="10933" spans="13:14" x14ac:dyDescent="0.2">
      <c r="M10933" s="16" t="s">
        <v>1919</v>
      </c>
      <c r="N10933" s="13">
        <v>7155.76</v>
      </c>
    </row>
    <row r="10934" spans="13:14" x14ac:dyDescent="0.2">
      <c r="M10934" s="16" t="s">
        <v>1923</v>
      </c>
      <c r="N10934" s="13">
        <v>3144</v>
      </c>
    </row>
    <row r="10935" spans="13:14" x14ac:dyDescent="0.2">
      <c r="M10935" s="16" t="s">
        <v>1938</v>
      </c>
      <c r="N10935" s="13">
        <v>2487.42</v>
      </c>
    </row>
    <row r="10936" spans="13:14" x14ac:dyDescent="0.2">
      <c r="M10936" s="16" t="s">
        <v>1923</v>
      </c>
      <c r="N10936" s="13">
        <v>128.16999999999999</v>
      </c>
    </row>
    <row r="10937" spans="13:14" x14ac:dyDescent="0.2">
      <c r="M10937" s="16" t="s">
        <v>1938</v>
      </c>
      <c r="N10937" s="13">
        <v>560.62</v>
      </c>
    </row>
    <row r="10938" spans="13:14" x14ac:dyDescent="0.2">
      <c r="M10938" s="16" t="s">
        <v>1922</v>
      </c>
      <c r="N10938" s="13">
        <v>783.22</v>
      </c>
    </row>
    <row r="10939" spans="13:14" x14ac:dyDescent="0.2">
      <c r="M10939" s="16" t="s">
        <v>1938</v>
      </c>
      <c r="N10939" s="13">
        <v>1199.5899999999999</v>
      </c>
    </row>
    <row r="10940" spans="13:14" x14ac:dyDescent="0.2">
      <c r="M10940" s="16" t="s">
        <v>1938</v>
      </c>
      <c r="N10940" s="13">
        <v>1232.1199999999999</v>
      </c>
    </row>
    <row r="10941" spans="13:14" x14ac:dyDescent="0.2">
      <c r="M10941" s="16" t="s">
        <v>1922</v>
      </c>
      <c r="N10941" s="13">
        <v>651.82000000000005</v>
      </c>
    </row>
    <row r="10942" spans="13:14" x14ac:dyDescent="0.2">
      <c r="M10942" s="16" t="s">
        <v>1922</v>
      </c>
      <c r="N10942" s="13">
        <v>746.35</v>
      </c>
    </row>
    <row r="10943" spans="13:14" x14ac:dyDescent="0.2">
      <c r="M10943" s="16" t="s">
        <v>1938</v>
      </c>
      <c r="N10943" s="13">
        <v>782.19</v>
      </c>
    </row>
    <row r="10944" spans="13:14" x14ac:dyDescent="0.2">
      <c r="M10944" s="16" t="s">
        <v>1938</v>
      </c>
      <c r="N10944" s="13">
        <v>1017.62</v>
      </c>
    </row>
    <row r="10945" spans="13:14" x14ac:dyDescent="0.2">
      <c r="M10945" s="16" t="s">
        <v>1938</v>
      </c>
      <c r="N10945" s="13">
        <v>612.99</v>
      </c>
    </row>
    <row r="10946" spans="13:14" x14ac:dyDescent="0.2">
      <c r="M10946" s="16" t="s">
        <v>2028</v>
      </c>
      <c r="N10946" s="13">
        <v>402.64</v>
      </c>
    </row>
    <row r="10947" spans="13:14" x14ac:dyDescent="0.2">
      <c r="M10947" s="16" t="s">
        <v>1923</v>
      </c>
      <c r="N10947" s="13">
        <v>573.55999999999995</v>
      </c>
    </row>
    <row r="10948" spans="13:14" x14ac:dyDescent="0.2">
      <c r="M10948" s="16" t="s">
        <v>2022</v>
      </c>
      <c r="N10948" s="13">
        <v>2342.66</v>
      </c>
    </row>
    <row r="10949" spans="13:14" x14ac:dyDescent="0.2">
      <c r="M10949" s="16" t="s">
        <v>1922</v>
      </c>
      <c r="N10949" s="13">
        <v>442.48</v>
      </c>
    </row>
    <row r="10950" spans="13:14" x14ac:dyDescent="0.2">
      <c r="M10950" s="16" t="s">
        <v>1923</v>
      </c>
      <c r="N10950" s="13">
        <v>1867.73</v>
      </c>
    </row>
    <row r="10951" spans="13:14" x14ac:dyDescent="0.2">
      <c r="M10951" s="16" t="s">
        <v>1923</v>
      </c>
      <c r="N10951" s="13">
        <v>87.62</v>
      </c>
    </row>
    <row r="10952" spans="13:14" x14ac:dyDescent="0.2">
      <c r="M10952" s="16" t="s">
        <v>1996</v>
      </c>
      <c r="N10952" s="13">
        <v>2636</v>
      </c>
    </row>
    <row r="10953" spans="13:14" x14ac:dyDescent="0.2">
      <c r="M10953" s="16" t="s">
        <v>1923</v>
      </c>
      <c r="N10953" s="13">
        <v>85.56</v>
      </c>
    </row>
    <row r="10954" spans="13:14" x14ac:dyDescent="0.2">
      <c r="M10954" s="16" t="s">
        <v>2062</v>
      </c>
      <c r="N10954" s="13">
        <v>16600</v>
      </c>
    </row>
    <row r="10955" spans="13:14" x14ac:dyDescent="0.2">
      <c r="M10955" s="16" t="s">
        <v>1923</v>
      </c>
      <c r="N10955" s="13">
        <v>756.12</v>
      </c>
    </row>
    <row r="10956" spans="13:14" x14ac:dyDescent="0.2">
      <c r="M10956" s="16" t="s">
        <v>1922</v>
      </c>
      <c r="N10956" s="13">
        <v>2242.3000000000002</v>
      </c>
    </row>
    <row r="10957" spans="13:14" x14ac:dyDescent="0.2">
      <c r="M10957" s="16" t="s">
        <v>1938</v>
      </c>
      <c r="N10957" s="13">
        <v>1063.1199999999999</v>
      </c>
    </row>
    <row r="10958" spans="13:14" x14ac:dyDescent="0.2">
      <c r="M10958" s="16" t="s">
        <v>1923</v>
      </c>
      <c r="N10958" s="13">
        <v>549.04</v>
      </c>
    </row>
    <row r="10959" spans="13:14" x14ac:dyDescent="0.2">
      <c r="M10959" s="16" t="s">
        <v>2021</v>
      </c>
      <c r="N10959" s="13">
        <v>20304</v>
      </c>
    </row>
    <row r="10960" spans="13:14" x14ac:dyDescent="0.2">
      <c r="M10960" s="16" t="s">
        <v>1922</v>
      </c>
      <c r="N10960" s="13">
        <v>973.51</v>
      </c>
    </row>
    <row r="10961" spans="13:14" x14ac:dyDescent="0.2">
      <c r="M10961" s="16" t="s">
        <v>1922</v>
      </c>
      <c r="N10961" s="13">
        <v>1172.6099999999999</v>
      </c>
    </row>
    <row r="10962" spans="13:14" x14ac:dyDescent="0.2">
      <c r="M10962" s="16" t="s">
        <v>1923</v>
      </c>
      <c r="N10962" s="13">
        <v>1103.74</v>
      </c>
    </row>
    <row r="10963" spans="13:14" x14ac:dyDescent="0.2">
      <c r="M10963" s="16" t="s">
        <v>1922</v>
      </c>
      <c r="N10963" s="13">
        <v>444.55</v>
      </c>
    </row>
    <row r="10964" spans="13:14" x14ac:dyDescent="0.2">
      <c r="M10964" s="16" t="s">
        <v>1922</v>
      </c>
      <c r="N10964" s="13">
        <v>1049.8399999999999</v>
      </c>
    </row>
    <row r="10965" spans="13:14" x14ac:dyDescent="0.2">
      <c r="M10965" s="16" t="s">
        <v>1922</v>
      </c>
      <c r="N10965" s="13">
        <v>1054.4000000000001</v>
      </c>
    </row>
    <row r="10966" spans="13:14" x14ac:dyDescent="0.2">
      <c r="M10966" s="16" t="s">
        <v>1922</v>
      </c>
      <c r="N10966" s="13">
        <v>1806.58</v>
      </c>
    </row>
    <row r="10967" spans="13:14" x14ac:dyDescent="0.2">
      <c r="M10967" s="16" t="s">
        <v>1932</v>
      </c>
      <c r="N10967" s="13">
        <v>365</v>
      </c>
    </row>
    <row r="10968" spans="13:14" x14ac:dyDescent="0.2">
      <c r="M10968" s="16" t="s">
        <v>2063</v>
      </c>
      <c r="N10968" s="13">
        <v>16650</v>
      </c>
    </row>
    <row r="10969" spans="13:14" x14ac:dyDescent="0.2">
      <c r="M10969" s="16" t="s">
        <v>1938</v>
      </c>
      <c r="N10969" s="13">
        <v>2193.9899999999998</v>
      </c>
    </row>
    <row r="10970" spans="13:14" x14ac:dyDescent="0.2">
      <c r="M10970" s="16" t="s">
        <v>1938</v>
      </c>
      <c r="N10970" s="13">
        <v>1396.97</v>
      </c>
    </row>
    <row r="10971" spans="13:14" x14ac:dyDescent="0.2">
      <c r="M10971" s="16" t="s">
        <v>1938</v>
      </c>
      <c r="N10971" s="13">
        <v>885.54</v>
      </c>
    </row>
    <row r="10972" spans="13:14" x14ac:dyDescent="0.2">
      <c r="M10972" s="16" t="s">
        <v>1938</v>
      </c>
      <c r="N10972" s="13">
        <v>1017.47</v>
      </c>
    </row>
    <row r="10973" spans="13:14" x14ac:dyDescent="0.2">
      <c r="M10973" s="16" t="s">
        <v>1923</v>
      </c>
      <c r="N10973" s="13">
        <v>623</v>
      </c>
    </row>
    <row r="10974" spans="13:14" x14ac:dyDescent="0.2">
      <c r="M10974" s="16" t="s">
        <v>1938</v>
      </c>
      <c r="N10974" s="13">
        <v>1360.87</v>
      </c>
    </row>
    <row r="10975" spans="13:14" x14ac:dyDescent="0.2">
      <c r="M10975" s="16" t="s">
        <v>1923</v>
      </c>
      <c r="N10975" s="13">
        <v>189.54</v>
      </c>
    </row>
    <row r="10976" spans="13:14" x14ac:dyDescent="0.2">
      <c r="M10976" s="16" t="s">
        <v>1922</v>
      </c>
      <c r="N10976" s="13">
        <v>735.04</v>
      </c>
    </row>
    <row r="10977" spans="13:14" x14ac:dyDescent="0.2">
      <c r="M10977" s="16" t="s">
        <v>1922</v>
      </c>
      <c r="N10977" s="13">
        <v>654.36</v>
      </c>
    </row>
    <row r="10978" spans="13:14" x14ac:dyDescent="0.2">
      <c r="M10978" s="16" t="s">
        <v>1922</v>
      </c>
      <c r="N10978" s="13">
        <v>1427.5</v>
      </c>
    </row>
    <row r="10979" spans="13:14" x14ac:dyDescent="0.2">
      <c r="M10979" s="16" t="s">
        <v>1992</v>
      </c>
      <c r="N10979" s="13">
        <v>3291.86</v>
      </c>
    </row>
    <row r="10980" spans="13:14" x14ac:dyDescent="0.2">
      <c r="M10980" s="16" t="s">
        <v>2043</v>
      </c>
      <c r="N10980" s="13">
        <v>18330</v>
      </c>
    </row>
    <row r="10981" spans="13:14" x14ac:dyDescent="0.2">
      <c r="M10981" s="16" t="s">
        <v>2044</v>
      </c>
      <c r="N10981" s="13">
        <v>10710</v>
      </c>
    </row>
    <row r="10982" spans="13:14" x14ac:dyDescent="0.2">
      <c r="M10982" s="16" t="s">
        <v>1923</v>
      </c>
      <c r="N10982" s="13">
        <v>144.74</v>
      </c>
    </row>
    <row r="10983" spans="13:14" x14ac:dyDescent="0.2">
      <c r="M10983" s="16" t="s">
        <v>1938</v>
      </c>
      <c r="N10983" s="13">
        <v>1092.4000000000001</v>
      </c>
    </row>
    <row r="10984" spans="13:14" x14ac:dyDescent="0.2">
      <c r="M10984" s="16" t="s">
        <v>1954</v>
      </c>
      <c r="N10984" s="13">
        <v>2165.64</v>
      </c>
    </row>
    <row r="10985" spans="13:14" x14ac:dyDescent="0.2">
      <c r="M10985" s="16" t="s">
        <v>2037</v>
      </c>
      <c r="N10985" s="13">
        <v>9233</v>
      </c>
    </row>
    <row r="10986" spans="13:14" x14ac:dyDescent="0.2">
      <c r="M10986" s="16" t="s">
        <v>1938</v>
      </c>
      <c r="N10986" s="13">
        <v>1212.31</v>
      </c>
    </row>
    <row r="10987" spans="13:14" x14ac:dyDescent="0.2">
      <c r="M10987" s="16" t="s">
        <v>1938</v>
      </c>
      <c r="N10987" s="13">
        <v>672.29</v>
      </c>
    </row>
    <row r="10988" spans="13:14" x14ac:dyDescent="0.2">
      <c r="M10988" s="16" t="s">
        <v>1991</v>
      </c>
      <c r="N10988" s="13">
        <v>11652.74</v>
      </c>
    </row>
    <row r="10989" spans="13:14" x14ac:dyDescent="0.2">
      <c r="M10989" s="16" t="s">
        <v>1923</v>
      </c>
      <c r="N10989" s="13">
        <v>435.49</v>
      </c>
    </row>
    <row r="10990" spans="13:14" x14ac:dyDescent="0.2">
      <c r="M10990" s="16" t="s">
        <v>1923</v>
      </c>
      <c r="N10990" s="13">
        <v>720.27</v>
      </c>
    </row>
    <row r="10991" spans="13:14" x14ac:dyDescent="0.2">
      <c r="M10991" s="16" t="s">
        <v>1938</v>
      </c>
      <c r="N10991" s="13">
        <v>672.29</v>
      </c>
    </row>
    <row r="10992" spans="13:14" x14ac:dyDescent="0.2">
      <c r="M10992" s="16" t="s">
        <v>2066</v>
      </c>
      <c r="N10992" s="13">
        <v>16600</v>
      </c>
    </row>
    <row r="10993" spans="13:14" x14ac:dyDescent="0.2">
      <c r="M10993" s="16" t="s">
        <v>1940</v>
      </c>
      <c r="N10993" s="13">
        <v>72941.399999999994</v>
      </c>
    </row>
    <row r="10994" spans="13:14" x14ac:dyDescent="0.2">
      <c r="M10994" s="16" t="s">
        <v>2023</v>
      </c>
      <c r="N10994" s="13">
        <v>3931.58</v>
      </c>
    </row>
    <row r="10995" spans="13:14" x14ac:dyDescent="0.2">
      <c r="M10995" s="16" t="s">
        <v>2045</v>
      </c>
      <c r="N10995" s="13">
        <v>28875</v>
      </c>
    </row>
    <row r="10996" spans="13:14" x14ac:dyDescent="0.2">
      <c r="M10996" s="16" t="s">
        <v>2024</v>
      </c>
      <c r="N10996" s="13">
        <v>6000</v>
      </c>
    </row>
    <row r="10997" spans="13:14" x14ac:dyDescent="0.2">
      <c r="M10997" s="16" t="s">
        <v>1938</v>
      </c>
      <c r="N10997" s="13">
        <v>824.59</v>
      </c>
    </row>
    <row r="10998" spans="13:14" x14ac:dyDescent="0.2">
      <c r="M10998" s="16" t="s">
        <v>2004</v>
      </c>
      <c r="N10998" s="13">
        <v>7492</v>
      </c>
    </row>
    <row r="10999" spans="13:14" x14ac:dyDescent="0.2">
      <c r="M10999" s="16" t="s">
        <v>1923</v>
      </c>
      <c r="N10999" s="13">
        <v>55</v>
      </c>
    </row>
    <row r="11000" spans="13:14" x14ac:dyDescent="0.2">
      <c r="M11000" s="16" t="s">
        <v>1923</v>
      </c>
      <c r="N11000" s="13">
        <v>189.86</v>
      </c>
    </row>
    <row r="11001" spans="13:14" x14ac:dyDescent="0.2">
      <c r="M11001" s="16" t="s">
        <v>1923</v>
      </c>
      <c r="N11001" s="13">
        <v>142.32</v>
      </c>
    </row>
    <row r="11002" spans="13:14" x14ac:dyDescent="0.2">
      <c r="M11002" s="16" t="s">
        <v>1988</v>
      </c>
      <c r="N11002" s="13">
        <v>3570</v>
      </c>
    </row>
    <row r="11003" spans="13:14" x14ac:dyDescent="0.2">
      <c r="M11003" s="16" t="s">
        <v>2028</v>
      </c>
      <c r="N11003" s="13">
        <v>1064.02</v>
      </c>
    </row>
    <row r="11004" spans="13:14" x14ac:dyDescent="0.2">
      <c r="M11004" s="16" t="s">
        <v>1922</v>
      </c>
      <c r="N11004" s="13">
        <v>713.69</v>
      </c>
    </row>
    <row r="11005" spans="13:14" x14ac:dyDescent="0.2">
      <c r="M11005" s="16" t="s">
        <v>2057</v>
      </c>
      <c r="N11005" s="13">
        <v>13918</v>
      </c>
    </row>
    <row r="11006" spans="13:14" x14ac:dyDescent="0.2">
      <c r="M11006" s="16" t="s">
        <v>2028</v>
      </c>
      <c r="N11006" s="13">
        <v>794.27</v>
      </c>
    </row>
    <row r="11007" spans="13:14" x14ac:dyDescent="0.2">
      <c r="M11007" s="16" t="s">
        <v>1938</v>
      </c>
      <c r="N11007" s="13">
        <v>774.04</v>
      </c>
    </row>
    <row r="11008" spans="13:14" x14ac:dyDescent="0.2">
      <c r="M11008" s="16" t="s">
        <v>1938</v>
      </c>
      <c r="N11008" s="13">
        <v>1511.04</v>
      </c>
    </row>
    <row r="11009" spans="13:14" x14ac:dyDescent="0.2">
      <c r="M11009" s="16" t="s">
        <v>1938</v>
      </c>
      <c r="N11009" s="13">
        <v>1248.6199999999999</v>
      </c>
    </row>
    <row r="11010" spans="13:14" x14ac:dyDescent="0.2">
      <c r="M11010" s="16" t="s">
        <v>1938</v>
      </c>
      <c r="N11010" s="13">
        <v>819.68</v>
      </c>
    </row>
    <row r="11011" spans="13:14" x14ac:dyDescent="0.2">
      <c r="M11011" s="16" t="s">
        <v>1959</v>
      </c>
      <c r="N11011" s="13">
        <v>125</v>
      </c>
    </row>
    <row r="11012" spans="13:14" x14ac:dyDescent="0.2">
      <c r="M11012" s="16" t="s">
        <v>1938</v>
      </c>
      <c r="N11012" s="13">
        <v>1057.9000000000001</v>
      </c>
    </row>
    <row r="11013" spans="13:14" x14ac:dyDescent="0.2">
      <c r="M11013" s="16" t="s">
        <v>1923</v>
      </c>
      <c r="N11013" s="13">
        <v>335.12</v>
      </c>
    </row>
    <row r="11014" spans="13:14" x14ac:dyDescent="0.2">
      <c r="M11014" s="16" t="s">
        <v>1959</v>
      </c>
      <c r="N11014" s="13">
        <v>3339.08</v>
      </c>
    </row>
    <row r="11015" spans="13:14" x14ac:dyDescent="0.2">
      <c r="M11015" s="16" t="s">
        <v>1923</v>
      </c>
      <c r="N11015" s="13">
        <v>112</v>
      </c>
    </row>
    <row r="11016" spans="13:14" x14ac:dyDescent="0.2">
      <c r="M11016" s="16" t="s">
        <v>1923</v>
      </c>
      <c r="N11016" s="13">
        <v>643.75</v>
      </c>
    </row>
    <row r="11017" spans="13:14" x14ac:dyDescent="0.2">
      <c r="M11017" s="16" t="s">
        <v>2028</v>
      </c>
      <c r="N11017" s="13">
        <v>581</v>
      </c>
    </row>
    <row r="11018" spans="13:14" x14ac:dyDescent="0.2">
      <c r="M11018" s="16" t="s">
        <v>2069</v>
      </c>
      <c r="N11018" s="13">
        <v>7950</v>
      </c>
    </row>
    <row r="11019" spans="13:14" x14ac:dyDescent="0.2">
      <c r="M11019" s="16" t="s">
        <v>2028</v>
      </c>
      <c r="N11019" s="13">
        <v>1788.66</v>
      </c>
    </row>
    <row r="11020" spans="13:14" x14ac:dyDescent="0.2">
      <c r="M11020" s="16" t="s">
        <v>1923</v>
      </c>
      <c r="N11020" s="13">
        <v>121.4</v>
      </c>
    </row>
    <row r="11021" spans="13:14" x14ac:dyDescent="0.2">
      <c r="M11021" s="16" t="s">
        <v>1938</v>
      </c>
      <c r="N11021" s="13">
        <v>832.61</v>
      </c>
    </row>
    <row r="11022" spans="13:14" x14ac:dyDescent="0.2">
      <c r="M11022" s="16" t="s">
        <v>1938</v>
      </c>
      <c r="N11022" s="13">
        <v>651.55999999999995</v>
      </c>
    </row>
    <row r="11023" spans="13:14" x14ac:dyDescent="0.2">
      <c r="M11023" s="16" t="s">
        <v>1985</v>
      </c>
      <c r="N11023" s="13">
        <v>11700</v>
      </c>
    </row>
    <row r="11024" spans="13:14" x14ac:dyDescent="0.2">
      <c r="M11024" s="16" t="s">
        <v>2034</v>
      </c>
      <c r="N11024" s="13">
        <v>179</v>
      </c>
    </row>
    <row r="11025" spans="13:14" x14ac:dyDescent="0.2">
      <c r="M11025" s="16" t="s">
        <v>2061</v>
      </c>
      <c r="N11025" s="13">
        <v>179</v>
      </c>
    </row>
    <row r="11026" spans="13:14" x14ac:dyDescent="0.2">
      <c r="M11026" s="16" t="s">
        <v>2064</v>
      </c>
      <c r="N11026" s="13">
        <v>179</v>
      </c>
    </row>
    <row r="11027" spans="13:14" x14ac:dyDescent="0.2">
      <c r="M11027" s="16" t="s">
        <v>2065</v>
      </c>
      <c r="N11027" s="13">
        <v>179</v>
      </c>
    </row>
    <row r="11028" spans="13:14" x14ac:dyDescent="0.2">
      <c r="M11028" s="16" t="s">
        <v>1923</v>
      </c>
      <c r="N11028" s="13">
        <v>3051.91</v>
      </c>
    </row>
    <row r="11029" spans="13:14" x14ac:dyDescent="0.2">
      <c r="M11029" s="16" t="s">
        <v>1938</v>
      </c>
      <c r="N11029" s="13">
        <v>1701.8</v>
      </c>
    </row>
    <row r="11030" spans="13:14" x14ac:dyDescent="0.2">
      <c r="M11030" s="16" t="s">
        <v>1923</v>
      </c>
      <c r="N11030" s="13">
        <v>174.97</v>
      </c>
    </row>
    <row r="11031" spans="13:14" x14ac:dyDescent="0.2">
      <c r="M11031" s="16" t="s">
        <v>1923</v>
      </c>
      <c r="N11031" s="13">
        <v>347.91</v>
      </c>
    </row>
    <row r="11032" spans="13:14" x14ac:dyDescent="0.2">
      <c r="M11032" s="16" t="s">
        <v>1923</v>
      </c>
      <c r="N11032" s="13">
        <v>152.85</v>
      </c>
    </row>
    <row r="11033" spans="13:14" x14ac:dyDescent="0.2">
      <c r="M11033" s="16" t="s">
        <v>1932</v>
      </c>
      <c r="N11033" s="13">
        <v>160</v>
      </c>
    </row>
    <row r="11034" spans="13:14" x14ac:dyDescent="0.2">
      <c r="M11034" s="16" t="s">
        <v>1922</v>
      </c>
      <c r="N11034" s="13">
        <v>652.94000000000005</v>
      </c>
    </row>
    <row r="11035" spans="13:14" x14ac:dyDescent="0.2">
      <c r="M11035" s="16" t="s">
        <v>1938</v>
      </c>
      <c r="N11035" s="13">
        <v>610.6</v>
      </c>
    </row>
    <row r="11036" spans="13:14" x14ac:dyDescent="0.2">
      <c r="M11036" s="16" t="s">
        <v>1923</v>
      </c>
      <c r="N11036" s="13">
        <v>527</v>
      </c>
    </row>
    <row r="11037" spans="13:14" x14ac:dyDescent="0.2">
      <c r="M11037" s="16" t="s">
        <v>2028</v>
      </c>
      <c r="N11037" s="13">
        <v>1513.24</v>
      </c>
    </row>
    <row r="11038" spans="13:14" x14ac:dyDescent="0.2">
      <c r="M11038" s="16" t="s">
        <v>1923</v>
      </c>
      <c r="N11038" s="13">
        <v>97.61</v>
      </c>
    </row>
    <row r="11039" spans="13:14" x14ac:dyDescent="0.2">
      <c r="M11039" s="16" t="s">
        <v>1923</v>
      </c>
      <c r="N11039" s="13">
        <v>260.12</v>
      </c>
    </row>
    <row r="11040" spans="13:14" x14ac:dyDescent="0.2">
      <c r="M11040" s="16" t="s">
        <v>1949</v>
      </c>
      <c r="N11040" s="13">
        <v>447288.72</v>
      </c>
    </row>
    <row r="11041" spans="13:14" x14ac:dyDescent="0.2">
      <c r="M11041" s="16" t="s">
        <v>2079</v>
      </c>
      <c r="N11041" s="13">
        <v>16575</v>
      </c>
    </row>
    <row r="11042" spans="13:14" x14ac:dyDescent="0.2">
      <c r="M11042" s="16" t="s">
        <v>2078</v>
      </c>
      <c r="N11042" s="13">
        <v>6435</v>
      </c>
    </row>
    <row r="11043" spans="13:14" x14ac:dyDescent="0.2">
      <c r="M11043" s="16" t="s">
        <v>2077</v>
      </c>
      <c r="N11043" s="13">
        <v>179</v>
      </c>
    </row>
    <row r="11044" spans="13:14" x14ac:dyDescent="0.2">
      <c r="M11044" s="16" t="s">
        <v>2080</v>
      </c>
      <c r="N11044" s="13">
        <v>579.84</v>
      </c>
    </row>
    <row r="11045" spans="13:14" x14ac:dyDescent="0.2">
      <c r="M11045" s="16" t="s">
        <v>2080</v>
      </c>
      <c r="N11045" s="13">
        <v>963.02</v>
      </c>
    </row>
    <row r="11046" spans="13:14" x14ac:dyDescent="0.2">
      <c r="M11046" s="16" t="s">
        <v>2092</v>
      </c>
      <c r="N11046" s="13">
        <v>1599.17</v>
      </c>
    </row>
    <row r="11047" spans="13:14" x14ac:dyDescent="0.2">
      <c r="M11047" s="16" t="s">
        <v>2093</v>
      </c>
      <c r="N11047" s="13">
        <v>35446.870000000003</v>
      </c>
    </row>
    <row r="11048" spans="13:14" x14ac:dyDescent="0.2">
      <c r="M11048" s="16" t="s">
        <v>2085</v>
      </c>
      <c r="N11048" s="13">
        <v>833.92</v>
      </c>
    </row>
    <row r="11049" spans="13:14" x14ac:dyDescent="0.2">
      <c r="M11049" s="16" t="s">
        <v>2085</v>
      </c>
      <c r="N11049" s="13">
        <v>1130.96</v>
      </c>
    </row>
    <row r="11050" spans="13:14" x14ac:dyDescent="0.2">
      <c r="M11050" s="16" t="s">
        <v>2085</v>
      </c>
      <c r="N11050" s="13">
        <v>930.99</v>
      </c>
    </row>
    <row r="11051" spans="13:14" x14ac:dyDescent="0.2">
      <c r="M11051" s="16" t="s">
        <v>2085</v>
      </c>
      <c r="N11051" s="13">
        <v>1007.56</v>
      </c>
    </row>
    <row r="11052" spans="13:14" x14ac:dyDescent="0.2">
      <c r="M11052" s="16" t="s">
        <v>2085</v>
      </c>
      <c r="N11052" s="13">
        <v>1721.32</v>
      </c>
    </row>
    <row r="11053" spans="13:14" x14ac:dyDescent="0.2">
      <c r="M11053" s="16" t="s">
        <v>2085</v>
      </c>
      <c r="N11053" s="13">
        <v>918.9</v>
      </c>
    </row>
    <row r="11054" spans="13:14" x14ac:dyDescent="0.2">
      <c r="M11054" s="16" t="s">
        <v>2085</v>
      </c>
      <c r="N11054" s="13">
        <v>918.66</v>
      </c>
    </row>
    <row r="11055" spans="13:14" x14ac:dyDescent="0.2">
      <c r="M11055" s="16" t="s">
        <v>2085</v>
      </c>
      <c r="N11055" s="13">
        <v>812.75</v>
      </c>
    </row>
    <row r="11056" spans="13:14" x14ac:dyDescent="0.2">
      <c r="M11056" s="16" t="s">
        <v>2114</v>
      </c>
      <c r="N11056" s="13">
        <v>5600</v>
      </c>
    </row>
    <row r="11057" spans="13:14" x14ac:dyDescent="0.2">
      <c r="M11057" s="16" t="s">
        <v>2121</v>
      </c>
      <c r="N11057" s="13">
        <v>35250</v>
      </c>
    </row>
    <row r="11058" spans="13:14" x14ac:dyDescent="0.2">
      <c r="M11058" s="16" t="s">
        <v>2122</v>
      </c>
      <c r="N11058" s="13">
        <v>33660</v>
      </c>
    </row>
    <row r="11059" spans="13:14" x14ac:dyDescent="0.2">
      <c r="M11059" s="16" t="s">
        <v>2083</v>
      </c>
      <c r="N11059" s="13">
        <v>472.1</v>
      </c>
    </row>
    <row r="11060" spans="13:14" x14ac:dyDescent="0.2">
      <c r="M11060" s="16" t="s">
        <v>2113</v>
      </c>
      <c r="N11060" s="13">
        <v>10041.14</v>
      </c>
    </row>
    <row r="11061" spans="13:14" x14ac:dyDescent="0.2">
      <c r="M11061" s="16" t="s">
        <v>2085</v>
      </c>
      <c r="N11061" s="13">
        <v>1375.59</v>
      </c>
    </row>
    <row r="11062" spans="13:14" x14ac:dyDescent="0.2">
      <c r="M11062" s="16" t="s">
        <v>2115</v>
      </c>
      <c r="N11062" s="13">
        <v>179</v>
      </c>
    </row>
    <row r="11063" spans="13:14" x14ac:dyDescent="0.2">
      <c r="M11063" s="16" t="s">
        <v>2118</v>
      </c>
      <c r="N11063" s="13">
        <v>358</v>
      </c>
    </row>
    <row r="11064" spans="13:14" x14ac:dyDescent="0.2">
      <c r="M11064" s="16" t="s">
        <v>2120</v>
      </c>
      <c r="N11064" s="13">
        <v>179</v>
      </c>
    </row>
    <row r="11065" spans="13:14" x14ac:dyDescent="0.2">
      <c r="M11065" s="16" t="s">
        <v>2085</v>
      </c>
      <c r="N11065" s="13">
        <v>1100.5999999999999</v>
      </c>
    </row>
    <row r="11066" spans="13:14" x14ac:dyDescent="0.2">
      <c r="M11066" s="16" t="s">
        <v>2085</v>
      </c>
      <c r="N11066" s="13">
        <v>689.51</v>
      </c>
    </row>
    <row r="11067" spans="13:14" x14ac:dyDescent="0.2">
      <c r="M11067" s="16" t="s">
        <v>2085</v>
      </c>
      <c r="N11067" s="13">
        <v>493.84</v>
      </c>
    </row>
    <row r="11068" spans="13:14" x14ac:dyDescent="0.2">
      <c r="M11068" s="16" t="s">
        <v>2085</v>
      </c>
      <c r="N11068" s="13">
        <v>575.30999999999995</v>
      </c>
    </row>
    <row r="11069" spans="13:14" x14ac:dyDescent="0.2">
      <c r="M11069" s="16" t="s">
        <v>2085</v>
      </c>
      <c r="N11069" s="13">
        <v>724.77</v>
      </c>
    </row>
    <row r="11070" spans="13:14" x14ac:dyDescent="0.2">
      <c r="M11070" s="16" t="s">
        <v>2110</v>
      </c>
      <c r="N11070" s="13">
        <v>15625</v>
      </c>
    </row>
    <row r="11071" spans="13:14" x14ac:dyDescent="0.2">
      <c r="M11071" s="16" t="s">
        <v>2081</v>
      </c>
      <c r="N11071" s="13">
        <v>119.59</v>
      </c>
    </row>
    <row r="11072" spans="13:14" x14ac:dyDescent="0.2">
      <c r="M11072" s="16" t="s">
        <v>2102</v>
      </c>
      <c r="N11072" s="13">
        <v>67734</v>
      </c>
    </row>
    <row r="11073" spans="13:14" x14ac:dyDescent="0.2">
      <c r="M11073" s="16" t="s">
        <v>2085</v>
      </c>
      <c r="N11073" s="13">
        <v>1339.25</v>
      </c>
    </row>
    <row r="11074" spans="13:14" x14ac:dyDescent="0.2">
      <c r="M11074" s="16" t="s">
        <v>2085</v>
      </c>
      <c r="N11074" s="13">
        <v>1891.4</v>
      </c>
    </row>
    <row r="11075" spans="13:14" x14ac:dyDescent="0.2">
      <c r="M11075" s="16" t="s">
        <v>2085</v>
      </c>
      <c r="N11075" s="13">
        <v>1119.45</v>
      </c>
    </row>
    <row r="11076" spans="13:14" x14ac:dyDescent="0.2">
      <c r="M11076" s="16" t="s">
        <v>2104</v>
      </c>
      <c r="N11076" s="13">
        <v>9017.06</v>
      </c>
    </row>
    <row r="11077" spans="13:14" x14ac:dyDescent="0.2">
      <c r="M11077" s="16" t="s">
        <v>2107</v>
      </c>
      <c r="N11077" s="13">
        <v>24744.46</v>
      </c>
    </row>
    <row r="11078" spans="13:14" x14ac:dyDescent="0.2">
      <c r="M11078" s="16" t="s">
        <v>2085</v>
      </c>
      <c r="N11078" s="13">
        <v>1294.04</v>
      </c>
    </row>
    <row r="11079" spans="13:14" x14ac:dyDescent="0.2">
      <c r="M11079" s="16" t="s">
        <v>2085</v>
      </c>
      <c r="N11079" s="13">
        <v>999.71</v>
      </c>
    </row>
    <row r="11080" spans="13:14" x14ac:dyDescent="0.2">
      <c r="M11080" s="16" t="s">
        <v>2085</v>
      </c>
      <c r="N11080" s="13">
        <v>968.28</v>
      </c>
    </row>
    <row r="11081" spans="13:14" x14ac:dyDescent="0.2">
      <c r="M11081" s="16" t="s">
        <v>2109</v>
      </c>
      <c r="N11081" s="13">
        <v>13177.95</v>
      </c>
    </row>
    <row r="11082" spans="13:14" x14ac:dyDescent="0.2">
      <c r="M11082" s="16" t="s">
        <v>2082</v>
      </c>
      <c r="N11082" s="13">
        <v>960</v>
      </c>
    </row>
    <row r="11083" spans="13:14" x14ac:dyDescent="0.2">
      <c r="M11083" s="16" t="s">
        <v>2085</v>
      </c>
      <c r="N11083" s="13">
        <v>1725.16</v>
      </c>
    </row>
    <row r="11084" spans="13:14" x14ac:dyDescent="0.2">
      <c r="M11084" s="16" t="s">
        <v>2080</v>
      </c>
      <c r="N11084" s="13">
        <v>476.87</v>
      </c>
    </row>
    <row r="11085" spans="13:14" x14ac:dyDescent="0.2">
      <c r="M11085" s="16" t="s">
        <v>2080</v>
      </c>
      <c r="N11085" s="13">
        <v>499.85</v>
      </c>
    </row>
    <row r="11086" spans="13:14" x14ac:dyDescent="0.2">
      <c r="M11086" s="16" t="s">
        <v>2083</v>
      </c>
      <c r="N11086" s="13">
        <v>538.61</v>
      </c>
    </row>
    <row r="11087" spans="13:14" x14ac:dyDescent="0.2">
      <c r="M11087" s="16" t="s">
        <v>2088</v>
      </c>
      <c r="N11087" s="13">
        <v>5950</v>
      </c>
    </row>
    <row r="11088" spans="13:14" x14ac:dyDescent="0.2">
      <c r="M11088" s="16" t="s">
        <v>2100</v>
      </c>
      <c r="N11088" s="13">
        <v>2184.1799999999998</v>
      </c>
    </row>
    <row r="11089" spans="13:14" x14ac:dyDescent="0.2">
      <c r="M11089" s="16" t="s">
        <v>2080</v>
      </c>
      <c r="N11089" s="13">
        <v>1728.39</v>
      </c>
    </row>
    <row r="11090" spans="13:14" x14ac:dyDescent="0.2">
      <c r="M11090" s="16" t="s">
        <v>2084</v>
      </c>
      <c r="N11090" s="13">
        <v>440</v>
      </c>
    </row>
    <row r="11091" spans="13:14" x14ac:dyDescent="0.2">
      <c r="M11091" s="16" t="s">
        <v>2099</v>
      </c>
      <c r="N11091" s="13">
        <v>4331.2</v>
      </c>
    </row>
    <row r="11092" spans="13:14" x14ac:dyDescent="0.2">
      <c r="M11092" s="16" t="s">
        <v>2103</v>
      </c>
      <c r="N11092" s="13">
        <v>15506.42</v>
      </c>
    </row>
    <row r="11093" spans="13:14" x14ac:dyDescent="0.2">
      <c r="M11093" s="16" t="s">
        <v>2117</v>
      </c>
      <c r="N11093" s="13">
        <v>5600</v>
      </c>
    </row>
    <row r="11094" spans="13:14" x14ac:dyDescent="0.2">
      <c r="M11094" s="16" t="s">
        <v>2083</v>
      </c>
      <c r="N11094" s="13">
        <v>471.9</v>
      </c>
    </row>
    <row r="11095" spans="13:14" x14ac:dyDescent="0.2">
      <c r="M11095" s="16" t="s">
        <v>2085</v>
      </c>
      <c r="N11095" s="13">
        <v>1610.63</v>
      </c>
    </row>
    <row r="11096" spans="13:14" x14ac:dyDescent="0.2">
      <c r="M11096" s="16" t="s">
        <v>2080</v>
      </c>
      <c r="N11096" s="13">
        <v>696.77</v>
      </c>
    </row>
    <row r="11097" spans="13:14" x14ac:dyDescent="0.2">
      <c r="M11097" s="16" t="s">
        <v>2081</v>
      </c>
      <c r="N11097" s="13">
        <v>119.59</v>
      </c>
    </row>
    <row r="11098" spans="13:14" x14ac:dyDescent="0.2">
      <c r="M11098" s="16" t="s">
        <v>2086</v>
      </c>
      <c r="N11098" s="13">
        <v>27898</v>
      </c>
    </row>
    <row r="11099" spans="13:14" x14ac:dyDescent="0.2">
      <c r="M11099" s="16" t="s">
        <v>2086</v>
      </c>
      <c r="N11099" s="13">
        <v>6253</v>
      </c>
    </row>
    <row r="11100" spans="13:14" x14ac:dyDescent="0.2">
      <c r="M11100" s="16" t="s">
        <v>2083</v>
      </c>
      <c r="N11100" s="13">
        <v>248</v>
      </c>
    </row>
    <row r="11101" spans="13:14" x14ac:dyDescent="0.2">
      <c r="M11101" s="16" t="s">
        <v>2101</v>
      </c>
      <c r="N11101" s="13">
        <v>25109.81</v>
      </c>
    </row>
    <row r="11102" spans="13:14" x14ac:dyDescent="0.2">
      <c r="M11102" s="16" t="s">
        <v>2080</v>
      </c>
      <c r="N11102" s="13">
        <v>521.65</v>
      </c>
    </row>
    <row r="11103" spans="13:14" x14ac:dyDescent="0.2">
      <c r="M11103" s="16" t="s">
        <v>2085</v>
      </c>
      <c r="N11103" s="13">
        <v>1381.92</v>
      </c>
    </row>
    <row r="11104" spans="13:14" x14ac:dyDescent="0.2">
      <c r="M11104" s="16" t="s">
        <v>2085</v>
      </c>
      <c r="N11104" s="13">
        <v>740.19</v>
      </c>
    </row>
    <row r="11105" spans="13:14" x14ac:dyDescent="0.2">
      <c r="M11105" s="16" t="s">
        <v>2085</v>
      </c>
      <c r="N11105" s="13">
        <v>611.92999999999995</v>
      </c>
    </row>
    <row r="11106" spans="13:14" x14ac:dyDescent="0.2">
      <c r="M11106" s="16" t="s">
        <v>2080</v>
      </c>
      <c r="N11106" s="13">
        <v>297.08999999999997</v>
      </c>
    </row>
    <row r="11107" spans="13:14" x14ac:dyDescent="0.2">
      <c r="M11107" s="16" t="s">
        <v>2080</v>
      </c>
      <c r="N11107" s="13">
        <v>1507.38</v>
      </c>
    </row>
    <row r="11108" spans="13:14" x14ac:dyDescent="0.2">
      <c r="M11108" s="16" t="s">
        <v>2083</v>
      </c>
      <c r="N11108" s="13">
        <v>1878.26</v>
      </c>
    </row>
    <row r="11109" spans="13:14" x14ac:dyDescent="0.2">
      <c r="M11109" s="16" t="s">
        <v>2087</v>
      </c>
      <c r="N11109" s="13">
        <v>909</v>
      </c>
    </row>
    <row r="11110" spans="13:14" x14ac:dyDescent="0.2">
      <c r="M11110" s="16" t="s">
        <v>2111</v>
      </c>
      <c r="N11110" s="13">
        <v>9465</v>
      </c>
    </row>
    <row r="11111" spans="13:14" x14ac:dyDescent="0.2">
      <c r="M11111" s="16" t="s">
        <v>2083</v>
      </c>
      <c r="N11111" s="13">
        <v>274.55</v>
      </c>
    </row>
    <row r="11112" spans="13:14" x14ac:dyDescent="0.2">
      <c r="M11112" s="16" t="s">
        <v>2097</v>
      </c>
      <c r="N11112" s="13">
        <v>27113.9</v>
      </c>
    </row>
    <row r="11113" spans="13:14" x14ac:dyDescent="0.2">
      <c r="M11113" s="16" t="s">
        <v>2116</v>
      </c>
      <c r="N11113" s="13">
        <v>482.2</v>
      </c>
    </row>
    <row r="11114" spans="13:14" x14ac:dyDescent="0.2">
      <c r="M11114" s="16" t="s">
        <v>2080</v>
      </c>
      <c r="N11114" s="13">
        <v>843.74</v>
      </c>
    </row>
    <row r="11115" spans="13:14" x14ac:dyDescent="0.2">
      <c r="M11115" s="16" t="s">
        <v>2080</v>
      </c>
      <c r="N11115" s="13">
        <v>856.66</v>
      </c>
    </row>
    <row r="11116" spans="13:14" x14ac:dyDescent="0.2">
      <c r="M11116" s="16" t="s">
        <v>2112</v>
      </c>
      <c r="N11116" s="13">
        <v>868815</v>
      </c>
    </row>
    <row r="11117" spans="13:14" x14ac:dyDescent="0.2">
      <c r="M11117" s="16" t="s">
        <v>2080</v>
      </c>
      <c r="N11117" s="13">
        <v>360.23</v>
      </c>
    </row>
    <row r="11118" spans="13:14" x14ac:dyDescent="0.2">
      <c r="M11118" s="16" t="s">
        <v>2085</v>
      </c>
      <c r="N11118" s="13">
        <v>649.04</v>
      </c>
    </row>
    <row r="11119" spans="13:14" x14ac:dyDescent="0.2">
      <c r="M11119" s="16" t="s">
        <v>2080</v>
      </c>
      <c r="N11119" s="13">
        <v>607.21</v>
      </c>
    </row>
    <row r="11120" spans="13:14" x14ac:dyDescent="0.2">
      <c r="M11120" s="16" t="s">
        <v>2085</v>
      </c>
      <c r="N11120" s="13">
        <v>1018.19</v>
      </c>
    </row>
    <row r="11121" spans="13:14" x14ac:dyDescent="0.2">
      <c r="M11121" s="16" t="s">
        <v>2083</v>
      </c>
      <c r="N11121" s="13">
        <v>760</v>
      </c>
    </row>
    <row r="11122" spans="13:14" x14ac:dyDescent="0.2">
      <c r="M11122" s="16" t="s">
        <v>2085</v>
      </c>
      <c r="N11122" s="13">
        <v>578.42999999999995</v>
      </c>
    </row>
    <row r="11123" spans="13:14" x14ac:dyDescent="0.2">
      <c r="M11123" s="16" t="s">
        <v>2083</v>
      </c>
      <c r="N11123" s="13">
        <v>328.3</v>
      </c>
    </row>
    <row r="11124" spans="13:14" x14ac:dyDescent="0.2">
      <c r="M11124" s="16" t="s">
        <v>2080</v>
      </c>
      <c r="N11124" s="13">
        <v>632.36</v>
      </c>
    </row>
    <row r="11125" spans="13:14" x14ac:dyDescent="0.2">
      <c r="M11125" s="16" t="s">
        <v>2080</v>
      </c>
      <c r="N11125" s="13">
        <v>703.9</v>
      </c>
    </row>
    <row r="11126" spans="13:14" x14ac:dyDescent="0.2">
      <c r="M11126" s="16" t="s">
        <v>2106</v>
      </c>
      <c r="N11126" s="13">
        <v>8629.69</v>
      </c>
    </row>
    <row r="11127" spans="13:14" x14ac:dyDescent="0.2">
      <c r="M11127" s="16" t="s">
        <v>2083</v>
      </c>
      <c r="N11127" s="13">
        <v>93.19</v>
      </c>
    </row>
    <row r="11128" spans="13:14" x14ac:dyDescent="0.2">
      <c r="M11128" s="16" t="s">
        <v>2080</v>
      </c>
      <c r="N11128" s="13">
        <v>1454.18</v>
      </c>
    </row>
    <row r="11129" spans="13:14" x14ac:dyDescent="0.2">
      <c r="M11129" s="16" t="s">
        <v>2085</v>
      </c>
      <c r="N11129" s="13">
        <v>230.4</v>
      </c>
    </row>
    <row r="11130" spans="13:14" x14ac:dyDescent="0.2">
      <c r="M11130" s="16" t="s">
        <v>2083</v>
      </c>
      <c r="N11130" s="13">
        <v>272.02999999999997</v>
      </c>
    </row>
    <row r="11131" spans="13:14" x14ac:dyDescent="0.2">
      <c r="M11131" s="16" t="s">
        <v>2085</v>
      </c>
      <c r="N11131" s="13">
        <v>1362.14</v>
      </c>
    </row>
    <row r="11132" spans="13:14" x14ac:dyDescent="0.2">
      <c r="M11132" s="16" t="s">
        <v>2083</v>
      </c>
      <c r="N11132" s="13">
        <v>209.3</v>
      </c>
    </row>
    <row r="11133" spans="13:14" x14ac:dyDescent="0.2">
      <c r="M11133" s="16" t="s">
        <v>2080</v>
      </c>
      <c r="N11133" s="13">
        <v>1006.85</v>
      </c>
    </row>
    <row r="11134" spans="13:14" x14ac:dyDescent="0.2">
      <c r="M11134" s="16" t="s">
        <v>2108</v>
      </c>
      <c r="N11134" s="13">
        <v>15659.62</v>
      </c>
    </row>
    <row r="11135" spans="13:14" x14ac:dyDescent="0.2">
      <c r="M11135" s="16" t="s">
        <v>2080</v>
      </c>
      <c r="N11135" s="13">
        <v>1248.3399999999999</v>
      </c>
    </row>
    <row r="11136" spans="13:14" x14ac:dyDescent="0.2">
      <c r="M11136" s="16" t="s">
        <v>2089</v>
      </c>
      <c r="N11136" s="13">
        <v>748</v>
      </c>
    </row>
    <row r="11137" spans="13:14" x14ac:dyDescent="0.2">
      <c r="M11137" s="16" t="s">
        <v>2083</v>
      </c>
      <c r="N11137" s="13">
        <v>1703</v>
      </c>
    </row>
    <row r="11138" spans="13:14" x14ac:dyDescent="0.2">
      <c r="M11138" s="16" t="s">
        <v>2080</v>
      </c>
      <c r="N11138" s="13">
        <v>954.26</v>
      </c>
    </row>
    <row r="11139" spans="13:14" x14ac:dyDescent="0.2">
      <c r="M11139" s="16" t="s">
        <v>2080</v>
      </c>
      <c r="N11139" s="13">
        <v>1119.52</v>
      </c>
    </row>
    <row r="11140" spans="13:14" x14ac:dyDescent="0.2">
      <c r="M11140" s="16" t="s">
        <v>2080</v>
      </c>
      <c r="N11140" s="13">
        <v>670.12</v>
      </c>
    </row>
    <row r="11141" spans="13:14" x14ac:dyDescent="0.2">
      <c r="M11141" s="16" t="s">
        <v>2105</v>
      </c>
      <c r="N11141" s="13">
        <v>1509.99</v>
      </c>
    </row>
    <row r="11142" spans="13:14" x14ac:dyDescent="0.2">
      <c r="M11142" s="16" t="s">
        <v>2080</v>
      </c>
      <c r="N11142" s="13">
        <v>447.77</v>
      </c>
    </row>
    <row r="11143" spans="13:14" x14ac:dyDescent="0.2">
      <c r="M11143" s="16" t="s">
        <v>2085</v>
      </c>
      <c r="N11143" s="13">
        <v>760.69</v>
      </c>
    </row>
    <row r="11144" spans="13:14" x14ac:dyDescent="0.2">
      <c r="M11144" s="16" t="s">
        <v>2080</v>
      </c>
      <c r="N11144" s="13">
        <v>1037.8</v>
      </c>
    </row>
    <row r="11145" spans="13:14" x14ac:dyDescent="0.2">
      <c r="M11145" s="16" t="s">
        <v>2098</v>
      </c>
      <c r="N11145" s="13">
        <v>512.21</v>
      </c>
    </row>
    <row r="11146" spans="13:14" x14ac:dyDescent="0.2">
      <c r="M11146" s="16" t="s">
        <v>2080</v>
      </c>
      <c r="N11146" s="13">
        <v>1056.74</v>
      </c>
    </row>
    <row r="11147" spans="13:14" x14ac:dyDescent="0.2">
      <c r="M11147" s="16" t="s">
        <v>2085</v>
      </c>
      <c r="N11147" s="13">
        <v>673.9</v>
      </c>
    </row>
    <row r="11148" spans="13:14" x14ac:dyDescent="0.2">
      <c r="M11148" s="16" t="s">
        <v>2080</v>
      </c>
      <c r="N11148" s="13">
        <v>834.22</v>
      </c>
    </row>
    <row r="11149" spans="13:14" x14ac:dyDescent="0.2">
      <c r="M11149" s="16" t="s">
        <v>2110</v>
      </c>
      <c r="N11149" s="13">
        <v>6395</v>
      </c>
    </row>
    <row r="11150" spans="13:14" x14ac:dyDescent="0.2">
      <c r="M11150" s="16" t="s">
        <v>2085</v>
      </c>
      <c r="N11150" s="13">
        <v>715.47</v>
      </c>
    </row>
    <row r="11151" spans="13:14" x14ac:dyDescent="0.2">
      <c r="M11151" s="16" t="s">
        <v>1920</v>
      </c>
      <c r="N11151" s="13">
        <v>26291</v>
      </c>
    </row>
    <row r="11152" spans="13:14" x14ac:dyDescent="0.2">
      <c r="M11152" s="16" t="s">
        <v>1920</v>
      </c>
      <c r="N11152" s="13">
        <v>500</v>
      </c>
    </row>
    <row r="11153" spans="13:14" x14ac:dyDescent="0.2">
      <c r="M11153" s="16" t="s">
        <v>2083</v>
      </c>
      <c r="N11153" s="13">
        <v>734.41</v>
      </c>
    </row>
    <row r="11154" spans="13:14" x14ac:dyDescent="0.2">
      <c r="M11154" s="16" t="s">
        <v>2085</v>
      </c>
      <c r="N11154" s="13">
        <v>951.3</v>
      </c>
    </row>
    <row r="11155" spans="13:14" x14ac:dyDescent="0.2">
      <c r="M11155" s="16" t="s">
        <v>2110</v>
      </c>
      <c r="N11155" s="13">
        <v>22020</v>
      </c>
    </row>
    <row r="11156" spans="13:14" x14ac:dyDescent="0.2">
      <c r="M11156" s="16" t="s">
        <v>2080</v>
      </c>
      <c r="N11156" s="13">
        <v>671.85</v>
      </c>
    </row>
    <row r="11157" spans="13:14" x14ac:dyDescent="0.2">
      <c r="M11157" s="16" t="s">
        <v>2088</v>
      </c>
      <c r="N11157" s="13">
        <v>4250</v>
      </c>
    </row>
    <row r="11158" spans="13:14" x14ac:dyDescent="0.2">
      <c r="M11158" s="16" t="s">
        <v>2110</v>
      </c>
      <c r="N11158" s="13">
        <v>11010</v>
      </c>
    </row>
    <row r="11159" spans="13:14" x14ac:dyDescent="0.2">
      <c r="M11159" s="16" t="s">
        <v>2090</v>
      </c>
      <c r="N11159" s="13">
        <v>3520</v>
      </c>
    </row>
    <row r="11160" spans="13:14" x14ac:dyDescent="0.2">
      <c r="M11160" s="16" t="s">
        <v>2083</v>
      </c>
      <c r="N11160" s="13">
        <v>146</v>
      </c>
    </row>
    <row r="11161" spans="13:14" x14ac:dyDescent="0.2">
      <c r="M11161" s="16" t="s">
        <v>2089</v>
      </c>
      <c r="N11161" s="13">
        <v>935</v>
      </c>
    </row>
    <row r="11162" spans="13:14" x14ac:dyDescent="0.2">
      <c r="M11162" s="16" t="s">
        <v>2091</v>
      </c>
      <c r="N11162" s="13">
        <v>4840</v>
      </c>
    </row>
    <row r="11163" spans="13:14" x14ac:dyDescent="0.2">
      <c r="M11163" s="16" t="s">
        <v>2122</v>
      </c>
      <c r="N11163" s="13">
        <v>78540</v>
      </c>
    </row>
    <row r="11164" spans="13:14" x14ac:dyDescent="0.2">
      <c r="M11164" s="16" t="s">
        <v>2121</v>
      </c>
      <c r="N11164" s="13">
        <v>82250</v>
      </c>
    </row>
    <row r="11165" spans="13:14" x14ac:dyDescent="0.2">
      <c r="M11165" s="16" t="s">
        <v>2097</v>
      </c>
      <c r="N11165" s="13">
        <v>32043.7</v>
      </c>
    </row>
    <row r="11166" spans="13:14" x14ac:dyDescent="0.2">
      <c r="M11166" s="16" t="s">
        <v>2088</v>
      </c>
      <c r="N11166" s="13">
        <v>7650</v>
      </c>
    </row>
    <row r="11167" spans="13:14" x14ac:dyDescent="0.2">
      <c r="M11167" s="16" t="s">
        <v>2089</v>
      </c>
      <c r="N11167" s="13">
        <v>935</v>
      </c>
    </row>
    <row r="11168" spans="13:14" x14ac:dyDescent="0.2">
      <c r="M11168" s="16" t="s">
        <v>2095</v>
      </c>
      <c r="N11168" s="13">
        <v>134999</v>
      </c>
    </row>
    <row r="11169" spans="13:14" x14ac:dyDescent="0.2">
      <c r="M11169" s="16" t="s">
        <v>2089</v>
      </c>
      <c r="N11169" s="13">
        <v>935</v>
      </c>
    </row>
    <row r="11170" spans="13:14" x14ac:dyDescent="0.2">
      <c r="M11170" s="16" t="s">
        <v>2090</v>
      </c>
      <c r="N11170" s="13">
        <v>3520</v>
      </c>
    </row>
    <row r="11171" spans="13:14" x14ac:dyDescent="0.2">
      <c r="M11171" s="16" t="s">
        <v>1919</v>
      </c>
      <c r="N11171" s="13">
        <v>21590.63</v>
      </c>
    </row>
    <row r="11172" spans="13:14" x14ac:dyDescent="0.2">
      <c r="M11172" s="16" t="s">
        <v>1920</v>
      </c>
      <c r="N11172" s="13">
        <v>7797</v>
      </c>
    </row>
    <row r="11173" spans="13:14" x14ac:dyDescent="0.2">
      <c r="M11173" s="16" t="s">
        <v>2090</v>
      </c>
      <c r="N11173" s="13">
        <v>320</v>
      </c>
    </row>
    <row r="11174" spans="13:14" x14ac:dyDescent="0.2">
      <c r="M11174" s="16" t="s">
        <v>2089</v>
      </c>
      <c r="N11174" s="13">
        <v>561</v>
      </c>
    </row>
    <row r="11175" spans="13:14" x14ac:dyDescent="0.2">
      <c r="M11175" s="16" t="s">
        <v>2094</v>
      </c>
      <c r="N11175" s="13">
        <v>34966.68</v>
      </c>
    </row>
    <row r="11176" spans="13:14" x14ac:dyDescent="0.2">
      <c r="M11176" s="16" t="s">
        <v>2088</v>
      </c>
      <c r="N11176" s="13">
        <v>9010</v>
      </c>
    </row>
    <row r="11177" spans="13:14" x14ac:dyDescent="0.2">
      <c r="M11177" s="16" t="s">
        <v>2093</v>
      </c>
      <c r="N11177" s="13">
        <v>19113.599999999999</v>
      </c>
    </row>
    <row r="11178" spans="13:14" x14ac:dyDescent="0.2">
      <c r="M11178" s="16" t="s">
        <v>2091</v>
      </c>
      <c r="N11178" s="13">
        <v>6160</v>
      </c>
    </row>
    <row r="11179" spans="13:14" x14ac:dyDescent="0.2">
      <c r="M11179" s="16" t="s">
        <v>1921</v>
      </c>
      <c r="N11179" s="13">
        <v>900</v>
      </c>
    </row>
    <row r="11180" spans="13:14" x14ac:dyDescent="0.2">
      <c r="M11180" s="16" t="s">
        <v>1919</v>
      </c>
      <c r="N11180" s="13">
        <v>8636.24</v>
      </c>
    </row>
    <row r="11181" spans="13:14" x14ac:dyDescent="0.2">
      <c r="M11181" s="16" t="s">
        <v>2083</v>
      </c>
      <c r="N11181" s="13">
        <v>116.23</v>
      </c>
    </row>
    <row r="11182" spans="13:14" x14ac:dyDescent="0.2">
      <c r="M11182" s="16" t="s">
        <v>2126</v>
      </c>
      <c r="N11182" s="13">
        <v>85744</v>
      </c>
    </row>
    <row r="11183" spans="13:14" x14ac:dyDescent="0.2">
      <c r="M11183" s="16" t="s">
        <v>2123</v>
      </c>
      <c r="N11183" s="13">
        <v>470940</v>
      </c>
    </row>
    <row r="11184" spans="13:14" x14ac:dyDescent="0.2">
      <c r="M11184" s="16" t="s">
        <v>2124</v>
      </c>
      <c r="N11184" s="13">
        <v>22475</v>
      </c>
    </row>
    <row r="11185" spans="13:14" x14ac:dyDescent="0.2">
      <c r="M11185" s="16" t="s">
        <v>2125</v>
      </c>
      <c r="N11185" s="13">
        <v>199154</v>
      </c>
    </row>
    <row r="11186" spans="13:14" x14ac:dyDescent="0.2">
      <c r="M11186" s="16" t="s">
        <v>2124</v>
      </c>
      <c r="N11186" s="13">
        <v>22475</v>
      </c>
    </row>
    <row r="11187" spans="13:14" x14ac:dyDescent="0.2">
      <c r="M11187" s="16" t="s">
        <v>2127</v>
      </c>
      <c r="N11187" s="13">
        <v>347.9</v>
      </c>
    </row>
    <row r="11188" spans="13:14" x14ac:dyDescent="0.2">
      <c r="M11188" s="16" t="s">
        <v>2127</v>
      </c>
      <c r="N11188" s="13">
        <v>284.88</v>
      </c>
    </row>
    <row r="11189" spans="13:14" x14ac:dyDescent="0.2">
      <c r="M11189" s="16" t="s">
        <v>2127</v>
      </c>
      <c r="N11189" s="13">
        <v>975.28</v>
      </c>
    </row>
    <row r="11190" spans="13:14" x14ac:dyDescent="0.2">
      <c r="M11190" s="16" t="s">
        <v>2127</v>
      </c>
      <c r="N11190" s="13">
        <v>209.62</v>
      </c>
    </row>
    <row r="11191" spans="13:14" x14ac:dyDescent="0.2">
      <c r="M11191" s="16" t="s">
        <v>2127</v>
      </c>
      <c r="N11191" s="13">
        <v>435.86</v>
      </c>
    </row>
    <row r="11192" spans="13:14" x14ac:dyDescent="0.2">
      <c r="M11192" s="16" t="s">
        <v>2127</v>
      </c>
      <c r="N11192" s="13">
        <v>165.3</v>
      </c>
    </row>
    <row r="11193" spans="13:14" x14ac:dyDescent="0.2">
      <c r="M11193" s="16" t="s">
        <v>2127</v>
      </c>
      <c r="N11193" s="13">
        <v>1065.93</v>
      </c>
    </row>
    <row r="11194" spans="13:14" x14ac:dyDescent="0.2">
      <c r="M11194" s="16" t="s">
        <v>2127</v>
      </c>
      <c r="N11194" s="13">
        <v>1132</v>
      </c>
    </row>
    <row r="11195" spans="13:14" x14ac:dyDescent="0.2">
      <c r="M11195" s="16" t="s">
        <v>2127</v>
      </c>
      <c r="N11195" s="13">
        <v>1574.05</v>
      </c>
    </row>
    <row r="11196" spans="13:14" x14ac:dyDescent="0.2">
      <c r="M11196" s="16" t="s">
        <v>2127</v>
      </c>
      <c r="N11196" s="13">
        <v>293.63</v>
      </c>
    </row>
    <row r="11197" spans="13:14" x14ac:dyDescent="0.2">
      <c r="M11197" s="16" t="s">
        <v>2127</v>
      </c>
      <c r="N11197" s="13">
        <v>294</v>
      </c>
    </row>
    <row r="11198" spans="13:14" x14ac:dyDescent="0.2">
      <c r="M11198" s="16" t="s">
        <v>2127</v>
      </c>
      <c r="N11198" s="13">
        <v>617.5</v>
      </c>
    </row>
    <row r="11199" spans="13:14" x14ac:dyDescent="0.2">
      <c r="M11199" s="16" t="s">
        <v>2127</v>
      </c>
      <c r="N11199" s="13">
        <v>450.51</v>
      </c>
    </row>
    <row r="11200" spans="13:14" x14ac:dyDescent="0.2">
      <c r="M11200" s="16" t="s">
        <v>2127</v>
      </c>
      <c r="N11200" s="13">
        <v>147</v>
      </c>
    </row>
    <row r="11201" spans="13:14" x14ac:dyDescent="0.2">
      <c r="M11201" s="16" t="s">
        <v>2127</v>
      </c>
      <c r="N11201" s="13">
        <v>406</v>
      </c>
    </row>
    <row r="11202" spans="13:14" x14ac:dyDescent="0.2">
      <c r="M11202" s="16" t="s">
        <v>2127</v>
      </c>
      <c r="N11202" s="13">
        <v>92.81</v>
      </c>
    </row>
    <row r="11203" spans="13:14" x14ac:dyDescent="0.2">
      <c r="M11203" s="16" t="s">
        <v>2127</v>
      </c>
      <c r="N11203" s="13">
        <v>266.55</v>
      </c>
    </row>
    <row r="11204" spans="13:14" x14ac:dyDescent="0.2">
      <c r="M11204" s="16" t="s">
        <v>2127</v>
      </c>
      <c r="N11204" s="13">
        <v>282.91000000000003</v>
      </c>
    </row>
    <row r="11205" spans="13:14" x14ac:dyDescent="0.2">
      <c r="M11205" s="16" t="s">
        <v>2127</v>
      </c>
      <c r="N11205" s="13">
        <v>296.79000000000002</v>
      </c>
    </row>
    <row r="11206" spans="13:14" x14ac:dyDescent="0.2">
      <c r="M11206" s="16" t="s">
        <v>2127</v>
      </c>
      <c r="N11206" s="13">
        <v>128.5</v>
      </c>
    </row>
    <row r="11207" spans="13:14" x14ac:dyDescent="0.2">
      <c r="M11207" s="16" t="s">
        <v>2127</v>
      </c>
      <c r="N11207" s="13">
        <v>972.2</v>
      </c>
    </row>
    <row r="11208" spans="13:14" x14ac:dyDescent="0.2">
      <c r="M11208" s="16" t="s">
        <v>2127</v>
      </c>
      <c r="N11208" s="13">
        <v>259</v>
      </c>
    </row>
    <row r="11209" spans="13:14" x14ac:dyDescent="0.2">
      <c r="M11209" s="16" t="s">
        <v>2127</v>
      </c>
      <c r="N11209" s="13">
        <v>1511.9</v>
      </c>
    </row>
    <row r="11210" spans="13:14" x14ac:dyDescent="0.2">
      <c r="M11210" s="16" t="s">
        <v>2127</v>
      </c>
      <c r="N11210" s="13">
        <v>861</v>
      </c>
    </row>
    <row r="11211" spans="13:14" x14ac:dyDescent="0.2">
      <c r="M11211" s="16" t="s">
        <v>2127</v>
      </c>
      <c r="N11211" s="13">
        <v>795.96</v>
      </c>
    </row>
    <row r="11212" spans="13:14" x14ac:dyDescent="0.2">
      <c r="M11212" s="16" t="s">
        <v>2127</v>
      </c>
      <c r="N11212" s="13">
        <v>90.15</v>
      </c>
    </row>
    <row r="11213" spans="13:14" x14ac:dyDescent="0.2">
      <c r="M11213" s="16" t="s">
        <v>2127</v>
      </c>
      <c r="N11213" s="13">
        <v>173.32</v>
      </c>
    </row>
    <row r="11214" spans="13:14" x14ac:dyDescent="0.2">
      <c r="M11214" s="16" t="s">
        <v>2127</v>
      </c>
      <c r="N11214" s="13">
        <v>119.67</v>
      </c>
    </row>
    <row r="11215" spans="13:14" x14ac:dyDescent="0.2">
      <c r="M11215" s="16" t="s">
        <v>2127</v>
      </c>
      <c r="N11215" s="13">
        <v>221.1</v>
      </c>
    </row>
    <row r="11216" spans="13:14" x14ac:dyDescent="0.2">
      <c r="M11216" s="16" t="s">
        <v>2127</v>
      </c>
      <c r="N11216" s="13">
        <v>102.15</v>
      </c>
    </row>
    <row r="11217" spans="13:14" x14ac:dyDescent="0.2">
      <c r="M11217" s="16" t="s">
        <v>2127</v>
      </c>
      <c r="N11217" s="13">
        <v>180.01</v>
      </c>
    </row>
    <row r="11218" spans="13:14" x14ac:dyDescent="0.2">
      <c r="M11218" s="16" t="s">
        <v>2127</v>
      </c>
      <c r="N11218" s="13">
        <v>370.12</v>
      </c>
    </row>
    <row r="11219" spans="13:14" x14ac:dyDescent="0.2">
      <c r="M11219" s="16" t="s">
        <v>2127</v>
      </c>
      <c r="N11219" s="13">
        <v>164.42</v>
      </c>
    </row>
    <row r="11220" spans="13:14" x14ac:dyDescent="0.2">
      <c r="M11220" s="16" t="s">
        <v>2127</v>
      </c>
      <c r="N11220" s="13">
        <v>126.92</v>
      </c>
    </row>
    <row r="11221" spans="13:14" x14ac:dyDescent="0.2">
      <c r="M11221" s="16" t="s">
        <v>2127</v>
      </c>
      <c r="N11221" s="13">
        <v>445.51</v>
      </c>
    </row>
    <row r="11222" spans="13:14" x14ac:dyDescent="0.2">
      <c r="M11222" s="16" t="s">
        <v>2127</v>
      </c>
      <c r="N11222" s="13">
        <v>273.16000000000003</v>
      </c>
    </row>
    <row r="11223" spans="13:14" x14ac:dyDescent="0.2">
      <c r="M11223" s="16" t="s">
        <v>2127</v>
      </c>
      <c r="N11223" s="13">
        <v>260</v>
      </c>
    </row>
    <row r="11224" spans="13:14" x14ac:dyDescent="0.2">
      <c r="M11224" s="16" t="s">
        <v>2127</v>
      </c>
      <c r="N11224" s="13">
        <v>244.23</v>
      </c>
    </row>
    <row r="11225" spans="13:14" x14ac:dyDescent="0.2">
      <c r="M11225" s="16" t="s">
        <v>2127</v>
      </c>
      <c r="N11225" s="13">
        <v>196.15</v>
      </c>
    </row>
    <row r="11226" spans="13:14" x14ac:dyDescent="0.2">
      <c r="M11226" s="16" t="s">
        <v>2127</v>
      </c>
      <c r="N11226" s="13">
        <v>107.23</v>
      </c>
    </row>
    <row r="11227" spans="13:14" x14ac:dyDescent="0.2">
      <c r="M11227" s="16" t="s">
        <v>2127</v>
      </c>
      <c r="N11227" s="13">
        <v>107.7</v>
      </c>
    </row>
    <row r="11228" spans="13:14" x14ac:dyDescent="0.2">
      <c r="M11228" s="16" t="s">
        <v>2127</v>
      </c>
      <c r="N11228" s="13">
        <v>120</v>
      </c>
    </row>
    <row r="11229" spans="13:14" x14ac:dyDescent="0.2">
      <c r="M11229" s="16" t="s">
        <v>2127</v>
      </c>
      <c r="N11229" s="13">
        <v>364.58</v>
      </c>
    </row>
    <row r="11230" spans="13:14" x14ac:dyDescent="0.2">
      <c r="M11230" s="16" t="s">
        <v>2127</v>
      </c>
      <c r="N11230" s="13">
        <v>360.37</v>
      </c>
    </row>
    <row r="11231" spans="13:14" x14ac:dyDescent="0.2">
      <c r="M11231" s="16" t="s">
        <v>2127</v>
      </c>
      <c r="N11231" s="13">
        <v>200.75</v>
      </c>
    </row>
    <row r="11232" spans="13:14" x14ac:dyDescent="0.2">
      <c r="M11232" s="16" t="s">
        <v>2127</v>
      </c>
      <c r="N11232" s="13">
        <v>417.29</v>
      </c>
    </row>
    <row r="11233" spans="13:14" x14ac:dyDescent="0.2">
      <c r="M11233" s="16" t="s">
        <v>2127</v>
      </c>
      <c r="N11233" s="13">
        <v>493.3</v>
      </c>
    </row>
    <row r="11234" spans="13:14" x14ac:dyDescent="0.2">
      <c r="M11234" s="16" t="s">
        <v>2127</v>
      </c>
      <c r="N11234" s="13">
        <v>470.46</v>
      </c>
    </row>
    <row r="11235" spans="13:14" x14ac:dyDescent="0.2">
      <c r="M11235" s="16" t="s">
        <v>2127</v>
      </c>
      <c r="N11235" s="13">
        <v>556.58000000000004</v>
      </c>
    </row>
    <row r="11236" spans="13:14" x14ac:dyDescent="0.2">
      <c r="M11236" s="16" t="s">
        <v>2127</v>
      </c>
      <c r="N11236" s="13">
        <v>604.02</v>
      </c>
    </row>
    <row r="11237" spans="13:14" x14ac:dyDescent="0.2">
      <c r="M11237" s="16" t="s">
        <v>2127</v>
      </c>
      <c r="N11237" s="13">
        <v>296</v>
      </c>
    </row>
    <row r="11238" spans="13:14" x14ac:dyDescent="0.2">
      <c r="M11238" s="16" t="s">
        <v>2127</v>
      </c>
      <c r="N11238" s="13">
        <v>230.63</v>
      </c>
    </row>
    <row r="11239" spans="13:14" x14ac:dyDescent="0.2">
      <c r="M11239" s="16" t="s">
        <v>2127</v>
      </c>
      <c r="N11239" s="13">
        <v>107</v>
      </c>
    </row>
    <row r="11240" spans="13:14" x14ac:dyDescent="0.2">
      <c r="M11240" s="16" t="s">
        <v>2127</v>
      </c>
      <c r="N11240" s="13">
        <v>601.65</v>
      </c>
    </row>
    <row r="11241" spans="13:14" x14ac:dyDescent="0.2">
      <c r="M11241" s="16" t="s">
        <v>2129</v>
      </c>
      <c r="N11241" s="13">
        <v>62.45</v>
      </c>
    </row>
    <row r="11242" spans="13:14" x14ac:dyDescent="0.2">
      <c r="M11242" s="16" t="s">
        <v>2129</v>
      </c>
      <c r="N11242" s="13">
        <v>259.91000000000003</v>
      </c>
    </row>
    <row r="11243" spans="13:14" x14ac:dyDescent="0.2">
      <c r="M11243" s="16" t="s">
        <v>2129</v>
      </c>
      <c r="N11243" s="13">
        <v>183.24</v>
      </c>
    </row>
    <row r="11244" spans="13:14" x14ac:dyDescent="0.2">
      <c r="M11244" s="16" t="s">
        <v>2129</v>
      </c>
      <c r="N11244" s="13">
        <v>6.19</v>
      </c>
    </row>
    <row r="11245" spans="13:14" x14ac:dyDescent="0.2">
      <c r="M11245" s="16" t="s">
        <v>2129</v>
      </c>
      <c r="N11245" s="13">
        <v>293.52999999999997</v>
      </c>
    </row>
    <row r="11246" spans="13:14" x14ac:dyDescent="0.2">
      <c r="M11246" s="16" t="s">
        <v>2129</v>
      </c>
      <c r="N11246" s="13">
        <v>335.52</v>
      </c>
    </row>
    <row r="11247" spans="13:14" x14ac:dyDescent="0.2">
      <c r="M11247" s="16" t="s">
        <v>2129</v>
      </c>
      <c r="N11247" s="13">
        <v>242.37</v>
      </c>
    </row>
    <row r="11248" spans="13:14" x14ac:dyDescent="0.2">
      <c r="M11248" s="16" t="s">
        <v>2129</v>
      </c>
      <c r="N11248" s="13">
        <v>147.21</v>
      </c>
    </row>
    <row r="11249" spans="13:14" x14ac:dyDescent="0.2">
      <c r="M11249" s="16" t="s">
        <v>2129</v>
      </c>
      <c r="N11249" s="13">
        <v>219.54</v>
      </c>
    </row>
    <row r="11250" spans="13:14" x14ac:dyDescent="0.2">
      <c r="M11250" s="16" t="s">
        <v>2129</v>
      </c>
      <c r="N11250" s="13">
        <v>156.22</v>
      </c>
    </row>
    <row r="11251" spans="13:14" x14ac:dyDescent="0.2">
      <c r="M11251" s="16" t="s">
        <v>2129</v>
      </c>
      <c r="N11251" s="13">
        <v>387.51</v>
      </c>
    </row>
    <row r="11252" spans="13:14" x14ac:dyDescent="0.2">
      <c r="M11252" s="16" t="s">
        <v>2129</v>
      </c>
      <c r="N11252" s="13">
        <v>167.92</v>
      </c>
    </row>
    <row r="11253" spans="13:14" x14ac:dyDescent="0.2">
      <c r="M11253" s="16" t="s">
        <v>2129</v>
      </c>
      <c r="N11253" s="13">
        <v>300</v>
      </c>
    </row>
    <row r="11254" spans="13:14" x14ac:dyDescent="0.2">
      <c r="M11254" s="16" t="s">
        <v>2129</v>
      </c>
      <c r="N11254" s="13">
        <v>53.9</v>
      </c>
    </row>
    <row r="11255" spans="13:14" x14ac:dyDescent="0.2">
      <c r="M11255" s="16" t="s">
        <v>2129</v>
      </c>
      <c r="N11255" s="13">
        <v>280</v>
      </c>
    </row>
    <row r="11256" spans="13:14" x14ac:dyDescent="0.2">
      <c r="M11256" s="16" t="s">
        <v>2129</v>
      </c>
      <c r="N11256" s="13">
        <v>241.64</v>
      </c>
    </row>
    <row r="11257" spans="13:14" x14ac:dyDescent="0.2">
      <c r="M11257" s="16" t="s">
        <v>2129</v>
      </c>
      <c r="N11257" s="13">
        <v>135.63999999999999</v>
      </c>
    </row>
    <row r="11258" spans="13:14" x14ac:dyDescent="0.2">
      <c r="M11258" s="16" t="s">
        <v>2129</v>
      </c>
      <c r="N11258" s="13">
        <v>140.46</v>
      </c>
    </row>
    <row r="11259" spans="13:14" x14ac:dyDescent="0.2">
      <c r="M11259" s="16" t="s">
        <v>2129</v>
      </c>
      <c r="N11259" s="13">
        <v>85.23</v>
      </c>
    </row>
    <row r="11260" spans="13:14" x14ac:dyDescent="0.2">
      <c r="M11260" s="16" t="s">
        <v>2129</v>
      </c>
      <c r="N11260" s="13">
        <v>209.4</v>
      </c>
    </row>
    <row r="11261" spans="13:14" x14ac:dyDescent="0.2">
      <c r="M11261" s="16" t="s">
        <v>2129</v>
      </c>
      <c r="N11261" s="13">
        <v>553.33000000000004</v>
      </c>
    </row>
    <row r="11262" spans="13:14" x14ac:dyDescent="0.2">
      <c r="M11262" s="16" t="s">
        <v>2130</v>
      </c>
      <c r="N11262" s="13">
        <v>761.12</v>
      </c>
    </row>
    <row r="11263" spans="13:14" x14ac:dyDescent="0.2">
      <c r="M11263" s="16" t="s">
        <v>2130</v>
      </c>
      <c r="N11263" s="13">
        <v>255.97</v>
      </c>
    </row>
    <row r="11264" spans="13:14" x14ac:dyDescent="0.2">
      <c r="M11264" s="16" t="s">
        <v>2130</v>
      </c>
      <c r="N11264" s="13">
        <v>721.09</v>
      </c>
    </row>
    <row r="11265" spans="13:14" x14ac:dyDescent="0.2">
      <c r="M11265" s="16" t="s">
        <v>2130</v>
      </c>
      <c r="N11265" s="13">
        <v>780.25</v>
      </c>
    </row>
    <row r="11266" spans="13:14" x14ac:dyDescent="0.2">
      <c r="M11266" s="16" t="s">
        <v>2132</v>
      </c>
      <c r="N11266" s="13">
        <v>360</v>
      </c>
    </row>
    <row r="11267" spans="13:14" x14ac:dyDescent="0.2">
      <c r="M11267" s="16" t="s">
        <v>2134</v>
      </c>
      <c r="N11267" s="13">
        <v>702.59</v>
      </c>
    </row>
    <row r="11268" spans="13:14" x14ac:dyDescent="0.2">
      <c r="M11268" s="16" t="s">
        <v>2130</v>
      </c>
      <c r="N11268" s="13">
        <v>525.53</v>
      </c>
    </row>
    <row r="11269" spans="13:14" x14ac:dyDescent="0.2">
      <c r="M11269" s="16" t="s">
        <v>2130</v>
      </c>
      <c r="N11269" s="13">
        <v>582.92999999999995</v>
      </c>
    </row>
    <row r="11270" spans="13:14" x14ac:dyDescent="0.2">
      <c r="M11270" s="16" t="s">
        <v>2130</v>
      </c>
      <c r="N11270" s="13">
        <v>834.39</v>
      </c>
    </row>
    <row r="11271" spans="13:14" x14ac:dyDescent="0.2">
      <c r="M11271" s="16" t="s">
        <v>2130</v>
      </c>
      <c r="N11271" s="13">
        <v>476.92</v>
      </c>
    </row>
    <row r="11272" spans="13:14" x14ac:dyDescent="0.2">
      <c r="M11272" s="16" t="s">
        <v>2130</v>
      </c>
      <c r="N11272" s="13">
        <v>761.35</v>
      </c>
    </row>
    <row r="11273" spans="13:14" x14ac:dyDescent="0.2">
      <c r="M11273" s="16" t="s">
        <v>2138</v>
      </c>
      <c r="N11273" s="13">
        <v>2464.9899999999998</v>
      </c>
    </row>
    <row r="11274" spans="13:14" x14ac:dyDescent="0.2">
      <c r="M11274" s="16" t="s">
        <v>2130</v>
      </c>
      <c r="N11274" s="13">
        <v>579.09</v>
      </c>
    </row>
    <row r="11275" spans="13:14" x14ac:dyDescent="0.2">
      <c r="M11275" s="16" t="s">
        <v>2133</v>
      </c>
      <c r="N11275" s="13">
        <v>536.53</v>
      </c>
    </row>
    <row r="11276" spans="13:14" x14ac:dyDescent="0.2">
      <c r="M11276" s="16" t="s">
        <v>2130</v>
      </c>
      <c r="N11276" s="13">
        <v>908.55</v>
      </c>
    </row>
    <row r="11277" spans="13:14" x14ac:dyDescent="0.2">
      <c r="M11277" s="16" t="s">
        <v>2130</v>
      </c>
      <c r="N11277" s="13">
        <v>548.4</v>
      </c>
    </row>
    <row r="11278" spans="13:14" x14ac:dyDescent="0.2">
      <c r="M11278" s="16" t="s">
        <v>2130</v>
      </c>
      <c r="N11278" s="13">
        <v>207</v>
      </c>
    </row>
    <row r="11279" spans="13:14" x14ac:dyDescent="0.2">
      <c r="M11279" s="16" t="s">
        <v>2130</v>
      </c>
      <c r="N11279" s="13">
        <v>769.14</v>
      </c>
    </row>
    <row r="11280" spans="13:14" x14ac:dyDescent="0.2">
      <c r="M11280" s="16" t="s">
        <v>2130</v>
      </c>
      <c r="N11280" s="13">
        <v>1264.67</v>
      </c>
    </row>
    <row r="11281" spans="13:14" x14ac:dyDescent="0.2">
      <c r="M11281" s="16" t="s">
        <v>2130</v>
      </c>
      <c r="N11281" s="13">
        <v>734.48</v>
      </c>
    </row>
    <row r="11282" spans="13:14" x14ac:dyDescent="0.2">
      <c r="M11282" s="16" t="s">
        <v>2130</v>
      </c>
      <c r="N11282" s="13">
        <v>1244.47</v>
      </c>
    </row>
    <row r="11283" spans="13:14" x14ac:dyDescent="0.2">
      <c r="M11283" s="16" t="s">
        <v>2130</v>
      </c>
      <c r="N11283" s="13">
        <v>304.51</v>
      </c>
    </row>
    <row r="11284" spans="13:14" x14ac:dyDescent="0.2">
      <c r="M11284" s="16" t="s">
        <v>2130</v>
      </c>
      <c r="N11284" s="13">
        <v>885.54</v>
      </c>
    </row>
    <row r="11285" spans="13:14" x14ac:dyDescent="0.2">
      <c r="M11285" s="16" t="s">
        <v>2132</v>
      </c>
      <c r="N11285" s="13">
        <v>569</v>
      </c>
    </row>
    <row r="11286" spans="13:14" x14ac:dyDescent="0.2">
      <c r="M11286" s="16" t="s">
        <v>2130</v>
      </c>
      <c r="N11286" s="13">
        <v>545.64</v>
      </c>
    </row>
    <row r="11287" spans="13:14" x14ac:dyDescent="0.2">
      <c r="M11287" s="16" t="s">
        <v>2133</v>
      </c>
      <c r="N11287" s="13">
        <v>690.74</v>
      </c>
    </row>
    <row r="11288" spans="13:14" x14ac:dyDescent="0.2">
      <c r="M11288" s="16" t="s">
        <v>2133</v>
      </c>
      <c r="N11288" s="13">
        <v>417.18</v>
      </c>
    </row>
    <row r="11289" spans="13:14" x14ac:dyDescent="0.2">
      <c r="M11289" s="16" t="s">
        <v>2130</v>
      </c>
      <c r="N11289" s="13">
        <v>565.29999999999995</v>
      </c>
    </row>
    <row r="11290" spans="13:14" x14ac:dyDescent="0.2">
      <c r="M11290" s="16" t="s">
        <v>2136</v>
      </c>
      <c r="N11290" s="13">
        <v>6672.55</v>
      </c>
    </row>
    <row r="11291" spans="13:14" x14ac:dyDescent="0.2">
      <c r="M11291" s="16" t="s">
        <v>2135</v>
      </c>
      <c r="N11291" s="13">
        <v>6736.24</v>
      </c>
    </row>
    <row r="11292" spans="13:14" x14ac:dyDescent="0.2">
      <c r="M11292" s="16" t="s">
        <v>2130</v>
      </c>
      <c r="N11292" s="13">
        <v>778.54</v>
      </c>
    </row>
    <row r="11293" spans="13:14" x14ac:dyDescent="0.2">
      <c r="M11293" s="16" t="s">
        <v>2130</v>
      </c>
      <c r="N11293" s="13">
        <v>530.70000000000005</v>
      </c>
    </row>
    <row r="11294" spans="13:14" x14ac:dyDescent="0.2">
      <c r="M11294" s="16" t="s">
        <v>2133</v>
      </c>
      <c r="N11294" s="13">
        <v>333.15</v>
      </c>
    </row>
    <row r="11295" spans="13:14" x14ac:dyDescent="0.2">
      <c r="M11295" s="16" t="s">
        <v>2133</v>
      </c>
      <c r="N11295" s="13">
        <v>682.86</v>
      </c>
    </row>
    <row r="11296" spans="13:14" x14ac:dyDescent="0.2">
      <c r="M11296" s="16" t="s">
        <v>2133</v>
      </c>
      <c r="N11296" s="13">
        <v>479.93</v>
      </c>
    </row>
    <row r="11297" spans="13:14" x14ac:dyDescent="0.2">
      <c r="M11297" s="16" t="s">
        <v>2133</v>
      </c>
      <c r="N11297" s="13">
        <v>497.74</v>
      </c>
    </row>
    <row r="11298" spans="13:14" x14ac:dyDescent="0.2">
      <c r="M11298" s="16" t="s">
        <v>2130</v>
      </c>
      <c r="N11298" s="13">
        <v>536.79</v>
      </c>
    </row>
    <row r="11299" spans="13:14" x14ac:dyDescent="0.2">
      <c r="M11299" s="16" t="s">
        <v>2137</v>
      </c>
      <c r="N11299" s="13">
        <v>1625.25</v>
      </c>
    </row>
    <row r="11300" spans="13:14" x14ac:dyDescent="0.2">
      <c r="M11300" s="16" t="s">
        <v>2133</v>
      </c>
      <c r="N11300" s="13">
        <v>105.8</v>
      </c>
    </row>
    <row r="11301" spans="13:14" x14ac:dyDescent="0.2">
      <c r="M11301" s="16" t="s">
        <v>2130</v>
      </c>
      <c r="N11301" s="13">
        <v>385.46</v>
      </c>
    </row>
    <row r="11302" spans="13:14" x14ac:dyDescent="0.2">
      <c r="M11302" s="16" t="s">
        <v>2133</v>
      </c>
      <c r="N11302" s="13">
        <v>658.79</v>
      </c>
    </row>
    <row r="11303" spans="13:14" x14ac:dyDescent="0.2">
      <c r="M11303" s="16" t="s">
        <v>2133</v>
      </c>
      <c r="N11303" s="13">
        <v>1454</v>
      </c>
    </row>
    <row r="11304" spans="13:14" x14ac:dyDescent="0.2">
      <c r="M11304" s="16" t="s">
        <v>2133</v>
      </c>
      <c r="N11304" s="13">
        <v>471.34</v>
      </c>
    </row>
    <row r="11305" spans="13:14" x14ac:dyDescent="0.2">
      <c r="M11305" s="16" t="s">
        <v>2133</v>
      </c>
      <c r="N11305" s="13">
        <v>329.62</v>
      </c>
    </row>
    <row r="11306" spans="13:14" x14ac:dyDescent="0.2">
      <c r="M11306" s="16" t="s">
        <v>2130</v>
      </c>
      <c r="N11306" s="13">
        <v>876.43</v>
      </c>
    </row>
    <row r="11307" spans="13:14" x14ac:dyDescent="0.2">
      <c r="M11307" s="16" t="s">
        <v>2130</v>
      </c>
      <c r="N11307" s="13">
        <v>684.67</v>
      </c>
    </row>
    <row r="11308" spans="13:14" x14ac:dyDescent="0.2">
      <c r="M11308" s="16" t="s">
        <v>2130</v>
      </c>
      <c r="N11308" s="13">
        <v>792.07</v>
      </c>
    </row>
    <row r="11309" spans="13:14" x14ac:dyDescent="0.2">
      <c r="M11309" s="16" t="s">
        <v>2137</v>
      </c>
      <c r="N11309" s="13">
        <v>1054.17</v>
      </c>
    </row>
    <row r="11310" spans="13:14" x14ac:dyDescent="0.2">
      <c r="M11310" s="16" t="s">
        <v>2130</v>
      </c>
      <c r="N11310" s="13">
        <v>525.09</v>
      </c>
    </row>
    <row r="11311" spans="13:14" x14ac:dyDescent="0.2">
      <c r="M11311" s="16" t="s">
        <v>2133</v>
      </c>
      <c r="N11311" s="13">
        <v>656.04</v>
      </c>
    </row>
    <row r="11312" spans="13:14" x14ac:dyDescent="0.2">
      <c r="M11312" s="16" t="s">
        <v>2137</v>
      </c>
      <c r="N11312" s="13">
        <v>1880.58</v>
      </c>
    </row>
    <row r="11313" spans="13:14" x14ac:dyDescent="0.2">
      <c r="M11313" s="16" t="s">
        <v>2148</v>
      </c>
      <c r="N11313" s="13">
        <v>3741.38</v>
      </c>
    </row>
    <row r="11314" spans="13:14" x14ac:dyDescent="0.2">
      <c r="M11314" s="16" t="s">
        <v>2148</v>
      </c>
      <c r="N11314" s="13">
        <v>2848.21</v>
      </c>
    </row>
    <row r="11315" spans="13:14" x14ac:dyDescent="0.2">
      <c r="M11315" s="16" t="s">
        <v>2149</v>
      </c>
      <c r="N11315" s="13">
        <v>887.43</v>
      </c>
    </row>
    <row r="11316" spans="13:14" x14ac:dyDescent="0.2">
      <c r="M11316" s="16" t="s">
        <v>2149</v>
      </c>
      <c r="N11316" s="13">
        <v>1161.74</v>
      </c>
    </row>
    <row r="11317" spans="13:14" x14ac:dyDescent="0.2">
      <c r="M11317" s="16" t="s">
        <v>2149</v>
      </c>
      <c r="N11317" s="13">
        <v>508.51</v>
      </c>
    </row>
    <row r="11318" spans="13:14" x14ac:dyDescent="0.2">
      <c r="M11318" s="16" t="s">
        <v>2148</v>
      </c>
      <c r="N11318" s="13">
        <v>889</v>
      </c>
    </row>
    <row r="11319" spans="13:14" x14ac:dyDescent="0.2">
      <c r="M11319" s="16" t="s">
        <v>2149</v>
      </c>
      <c r="N11319" s="13">
        <v>534.32000000000005</v>
      </c>
    </row>
    <row r="11320" spans="13:14" x14ac:dyDescent="0.2">
      <c r="M11320" s="16" t="s">
        <v>2149</v>
      </c>
      <c r="N11320" s="13">
        <v>1567.4</v>
      </c>
    </row>
    <row r="11321" spans="13:14" x14ac:dyDescent="0.2">
      <c r="M11321" s="16" t="s">
        <v>2148</v>
      </c>
      <c r="N11321" s="13">
        <v>340.66</v>
      </c>
    </row>
    <row r="11322" spans="13:14" x14ac:dyDescent="0.2">
      <c r="M11322" s="16" t="s">
        <v>2148</v>
      </c>
      <c r="N11322" s="13">
        <v>182.49</v>
      </c>
    </row>
    <row r="11323" spans="13:14" x14ac:dyDescent="0.2">
      <c r="M11323" s="16" t="s">
        <v>2149</v>
      </c>
      <c r="N11323" s="13">
        <v>660.3</v>
      </c>
    </row>
    <row r="11324" spans="13:14" x14ac:dyDescent="0.2">
      <c r="M11324" s="16" t="s">
        <v>2149</v>
      </c>
      <c r="N11324" s="13">
        <v>763.52</v>
      </c>
    </row>
    <row r="11325" spans="13:14" x14ac:dyDescent="0.2">
      <c r="M11325" s="16" t="s">
        <v>2149</v>
      </c>
      <c r="N11325" s="13">
        <v>614.59</v>
      </c>
    </row>
    <row r="11326" spans="13:14" x14ac:dyDescent="0.2">
      <c r="M11326" s="16" t="s">
        <v>2149</v>
      </c>
      <c r="N11326" s="13">
        <v>1383.64</v>
      </c>
    </row>
    <row r="11327" spans="13:14" x14ac:dyDescent="0.2">
      <c r="M11327" s="16" t="s">
        <v>2148</v>
      </c>
      <c r="N11327" s="13">
        <v>427.44</v>
      </c>
    </row>
    <row r="11328" spans="13:14" x14ac:dyDescent="0.2">
      <c r="M11328" s="16" t="s">
        <v>2148</v>
      </c>
      <c r="N11328" s="13">
        <v>10473.379999999999</v>
      </c>
    </row>
    <row r="11329" spans="13:14" x14ac:dyDescent="0.2">
      <c r="M11329" s="16" t="s">
        <v>2148</v>
      </c>
      <c r="N11329" s="13">
        <v>3427.73</v>
      </c>
    </row>
    <row r="11330" spans="13:14" x14ac:dyDescent="0.2">
      <c r="M11330" s="16" t="s">
        <v>2149</v>
      </c>
      <c r="N11330" s="13">
        <v>975.19</v>
      </c>
    </row>
    <row r="11331" spans="13:14" x14ac:dyDescent="0.2">
      <c r="M11331" s="16" t="s">
        <v>2149</v>
      </c>
      <c r="N11331" s="13">
        <v>941.3</v>
      </c>
    </row>
    <row r="11332" spans="13:14" x14ac:dyDescent="0.2">
      <c r="M11332" s="16" t="s">
        <v>2149</v>
      </c>
      <c r="N11332" s="13">
        <v>992.62</v>
      </c>
    </row>
    <row r="11333" spans="13:14" x14ac:dyDescent="0.2">
      <c r="M11333" s="16" t="s">
        <v>2149</v>
      </c>
      <c r="N11333" s="13">
        <v>556.08000000000004</v>
      </c>
    </row>
    <row r="11334" spans="13:14" x14ac:dyDescent="0.2">
      <c r="M11334" s="16" t="s">
        <v>2167</v>
      </c>
      <c r="N11334" s="13">
        <v>458592</v>
      </c>
    </row>
    <row r="11335" spans="13:14" x14ac:dyDescent="0.2">
      <c r="M11335" s="16" t="s">
        <v>2149</v>
      </c>
      <c r="N11335" s="13">
        <v>1302</v>
      </c>
    </row>
    <row r="11336" spans="13:14" x14ac:dyDescent="0.2">
      <c r="M11336" s="16" t="s">
        <v>2149</v>
      </c>
      <c r="N11336" s="13">
        <v>1288.1600000000001</v>
      </c>
    </row>
    <row r="11337" spans="13:14" x14ac:dyDescent="0.2">
      <c r="M11337" s="16" t="s">
        <v>2149</v>
      </c>
      <c r="N11337" s="13">
        <v>821.07</v>
      </c>
    </row>
    <row r="11338" spans="13:14" x14ac:dyDescent="0.2">
      <c r="M11338" s="16" t="s">
        <v>2150</v>
      </c>
      <c r="N11338" s="13">
        <v>272</v>
      </c>
    </row>
    <row r="11339" spans="13:14" x14ac:dyDescent="0.2">
      <c r="M11339" s="16" t="s">
        <v>2162</v>
      </c>
      <c r="N11339" s="13">
        <v>1987438</v>
      </c>
    </row>
    <row r="11340" spans="13:14" x14ac:dyDescent="0.2">
      <c r="M11340" s="16" t="s">
        <v>2149</v>
      </c>
      <c r="N11340" s="13">
        <v>613.19000000000005</v>
      </c>
    </row>
    <row r="11341" spans="13:14" x14ac:dyDescent="0.2">
      <c r="M11341" s="16" t="s">
        <v>2175</v>
      </c>
      <c r="N11341" s="13">
        <v>8673</v>
      </c>
    </row>
    <row r="11342" spans="13:14" x14ac:dyDescent="0.2">
      <c r="M11342" s="16" t="s">
        <v>2149</v>
      </c>
      <c r="N11342" s="13">
        <v>556.32000000000005</v>
      </c>
    </row>
    <row r="11343" spans="13:14" x14ac:dyDescent="0.2">
      <c r="M11343" s="16" t="s">
        <v>2150</v>
      </c>
      <c r="N11343" s="13">
        <v>408</v>
      </c>
    </row>
    <row r="11344" spans="13:14" x14ac:dyDescent="0.2">
      <c r="M11344" s="16" t="s">
        <v>2150</v>
      </c>
      <c r="N11344" s="13">
        <v>2440</v>
      </c>
    </row>
    <row r="11345" spans="13:14" x14ac:dyDescent="0.2">
      <c r="M11345" s="16" t="s">
        <v>2150</v>
      </c>
      <c r="N11345" s="13">
        <v>250</v>
      </c>
    </row>
    <row r="11346" spans="13:14" x14ac:dyDescent="0.2">
      <c r="M11346" s="16" t="s">
        <v>2156</v>
      </c>
      <c r="N11346" s="13">
        <v>10200</v>
      </c>
    </row>
    <row r="11347" spans="13:14" x14ac:dyDescent="0.2">
      <c r="M11347" s="16" t="s">
        <v>2149</v>
      </c>
      <c r="N11347" s="13">
        <v>1496.84</v>
      </c>
    </row>
    <row r="11348" spans="13:14" x14ac:dyDescent="0.2">
      <c r="M11348" s="16" t="s">
        <v>2148</v>
      </c>
      <c r="N11348" s="13">
        <v>466.94</v>
      </c>
    </row>
    <row r="11349" spans="13:14" x14ac:dyDescent="0.2">
      <c r="M11349" s="16" t="s">
        <v>2148</v>
      </c>
      <c r="N11349" s="13">
        <v>47.41</v>
      </c>
    </row>
    <row r="11350" spans="13:14" x14ac:dyDescent="0.2">
      <c r="M11350" s="16" t="s">
        <v>2148</v>
      </c>
      <c r="N11350" s="13">
        <v>258.75</v>
      </c>
    </row>
    <row r="11351" spans="13:14" x14ac:dyDescent="0.2">
      <c r="M11351" s="16" t="s">
        <v>2149</v>
      </c>
      <c r="N11351" s="13">
        <v>454.99</v>
      </c>
    </row>
    <row r="11352" spans="13:14" x14ac:dyDescent="0.2">
      <c r="M11352" s="16" t="s">
        <v>2148</v>
      </c>
      <c r="N11352" s="13">
        <v>2124</v>
      </c>
    </row>
    <row r="11353" spans="13:14" x14ac:dyDescent="0.2">
      <c r="M11353" s="16" t="s">
        <v>2149</v>
      </c>
      <c r="N11353" s="13">
        <v>1208.46</v>
      </c>
    </row>
    <row r="11354" spans="13:14" x14ac:dyDescent="0.2">
      <c r="M11354" s="16" t="s">
        <v>2149</v>
      </c>
      <c r="N11354" s="13">
        <v>905.38</v>
      </c>
    </row>
    <row r="11355" spans="13:14" x14ac:dyDescent="0.2">
      <c r="M11355" s="16" t="s">
        <v>2149</v>
      </c>
      <c r="N11355" s="13">
        <v>709.88</v>
      </c>
    </row>
    <row r="11356" spans="13:14" x14ac:dyDescent="0.2">
      <c r="M11356" s="16" t="s">
        <v>2148</v>
      </c>
      <c r="N11356" s="13">
        <v>390.7</v>
      </c>
    </row>
    <row r="11357" spans="13:14" x14ac:dyDescent="0.2">
      <c r="M11357" s="16" t="s">
        <v>2149</v>
      </c>
      <c r="N11357" s="13">
        <v>1162.28</v>
      </c>
    </row>
    <row r="11358" spans="13:14" x14ac:dyDescent="0.2">
      <c r="M11358" s="16" t="s">
        <v>2148</v>
      </c>
      <c r="N11358" s="13">
        <v>17.329999999999998</v>
      </c>
    </row>
    <row r="11359" spans="13:14" x14ac:dyDescent="0.2">
      <c r="M11359" s="16" t="s">
        <v>2149</v>
      </c>
      <c r="N11359" s="13">
        <v>1374.66</v>
      </c>
    </row>
    <row r="11360" spans="13:14" x14ac:dyDescent="0.2">
      <c r="M11360" s="16" t="s">
        <v>2149</v>
      </c>
      <c r="N11360" s="13">
        <v>1444.53</v>
      </c>
    </row>
    <row r="11361" spans="13:14" x14ac:dyDescent="0.2">
      <c r="M11361" s="16" t="s">
        <v>2150</v>
      </c>
      <c r="N11361" s="13">
        <v>144</v>
      </c>
    </row>
    <row r="11362" spans="13:14" x14ac:dyDescent="0.2">
      <c r="M11362" s="16" t="s">
        <v>2172</v>
      </c>
      <c r="N11362" s="13">
        <v>17009</v>
      </c>
    </row>
    <row r="11363" spans="13:14" x14ac:dyDescent="0.2">
      <c r="M11363" s="16" t="s">
        <v>2149</v>
      </c>
      <c r="N11363" s="13">
        <v>1564.32</v>
      </c>
    </row>
    <row r="11364" spans="13:14" x14ac:dyDescent="0.2">
      <c r="M11364" s="16" t="s">
        <v>2148</v>
      </c>
      <c r="N11364" s="13">
        <v>136.58000000000001</v>
      </c>
    </row>
    <row r="11365" spans="13:14" x14ac:dyDescent="0.2">
      <c r="M11365" s="16" t="s">
        <v>2149</v>
      </c>
      <c r="N11365" s="13">
        <v>497.9</v>
      </c>
    </row>
    <row r="11366" spans="13:14" x14ac:dyDescent="0.2">
      <c r="M11366" s="16" t="s">
        <v>2148</v>
      </c>
      <c r="N11366" s="13">
        <v>89.76</v>
      </c>
    </row>
    <row r="11367" spans="13:14" x14ac:dyDescent="0.2">
      <c r="M11367" s="16" t="s">
        <v>2149</v>
      </c>
      <c r="N11367" s="13">
        <v>813.71</v>
      </c>
    </row>
    <row r="11368" spans="13:14" x14ac:dyDescent="0.2">
      <c r="M11368" s="16" t="s">
        <v>2149</v>
      </c>
      <c r="N11368" s="13">
        <v>813.71</v>
      </c>
    </row>
    <row r="11369" spans="13:14" x14ac:dyDescent="0.2">
      <c r="M11369" s="16" t="s">
        <v>2148</v>
      </c>
      <c r="N11369" s="13">
        <v>168.46</v>
      </c>
    </row>
    <row r="11370" spans="13:14" x14ac:dyDescent="0.2">
      <c r="M11370" s="16" t="s">
        <v>2148</v>
      </c>
      <c r="N11370" s="13">
        <v>475.58</v>
      </c>
    </row>
    <row r="11371" spans="13:14" x14ac:dyDescent="0.2">
      <c r="M11371" s="16" t="s">
        <v>2148</v>
      </c>
      <c r="N11371" s="13">
        <v>370.34</v>
      </c>
    </row>
    <row r="11372" spans="13:14" x14ac:dyDescent="0.2">
      <c r="M11372" s="16" t="s">
        <v>2148</v>
      </c>
      <c r="N11372" s="13">
        <v>226</v>
      </c>
    </row>
    <row r="11373" spans="13:14" x14ac:dyDescent="0.2">
      <c r="M11373" s="16" t="s">
        <v>2149</v>
      </c>
      <c r="N11373" s="13">
        <v>966.26</v>
      </c>
    </row>
    <row r="11374" spans="13:14" x14ac:dyDescent="0.2">
      <c r="M11374" s="16" t="s">
        <v>2149</v>
      </c>
      <c r="N11374" s="13">
        <v>966.26</v>
      </c>
    </row>
    <row r="11375" spans="13:14" x14ac:dyDescent="0.2">
      <c r="M11375" s="16" t="s">
        <v>2149</v>
      </c>
      <c r="N11375" s="13">
        <v>1074.54</v>
      </c>
    </row>
    <row r="11376" spans="13:14" x14ac:dyDescent="0.2">
      <c r="M11376" s="16" t="s">
        <v>2149</v>
      </c>
      <c r="N11376" s="13">
        <v>1672.04</v>
      </c>
    </row>
    <row r="11377" spans="13:14" x14ac:dyDescent="0.2">
      <c r="M11377" s="16" t="s">
        <v>2148</v>
      </c>
      <c r="N11377" s="13">
        <v>17.309999999999999</v>
      </c>
    </row>
    <row r="11378" spans="13:14" x14ac:dyDescent="0.2">
      <c r="M11378" s="16" t="s">
        <v>2148</v>
      </c>
      <c r="N11378" s="13">
        <v>17.48</v>
      </c>
    </row>
    <row r="11379" spans="13:14" x14ac:dyDescent="0.2">
      <c r="M11379" s="16" t="s">
        <v>2164</v>
      </c>
      <c r="N11379" s="13">
        <v>104588.32</v>
      </c>
    </row>
    <row r="11380" spans="13:14" x14ac:dyDescent="0.2">
      <c r="M11380" s="16" t="s">
        <v>2149</v>
      </c>
      <c r="N11380" s="13">
        <v>665.15</v>
      </c>
    </row>
    <row r="11381" spans="13:14" x14ac:dyDescent="0.2">
      <c r="M11381" s="16" t="s">
        <v>2149</v>
      </c>
      <c r="N11381" s="13">
        <v>458.37</v>
      </c>
    </row>
    <row r="11382" spans="13:14" x14ac:dyDescent="0.2">
      <c r="M11382" s="16" t="s">
        <v>2148</v>
      </c>
      <c r="N11382" s="13">
        <v>690.15</v>
      </c>
    </row>
    <row r="11383" spans="13:14" x14ac:dyDescent="0.2">
      <c r="M11383" s="16" t="s">
        <v>2148</v>
      </c>
      <c r="N11383" s="13">
        <v>12010.14</v>
      </c>
    </row>
    <row r="11384" spans="13:14" x14ac:dyDescent="0.2">
      <c r="M11384" s="16" t="s">
        <v>2149</v>
      </c>
      <c r="N11384" s="13">
        <v>517.44000000000005</v>
      </c>
    </row>
    <row r="11385" spans="13:14" x14ac:dyDescent="0.2">
      <c r="M11385" s="16" t="s">
        <v>2149</v>
      </c>
      <c r="N11385" s="13">
        <v>791.57</v>
      </c>
    </row>
    <row r="11386" spans="13:14" x14ac:dyDescent="0.2">
      <c r="M11386" s="16" t="s">
        <v>2149</v>
      </c>
      <c r="N11386" s="13">
        <v>1141.78</v>
      </c>
    </row>
    <row r="11387" spans="13:14" x14ac:dyDescent="0.2">
      <c r="M11387" s="16" t="s">
        <v>2149</v>
      </c>
      <c r="N11387" s="13">
        <v>738.44</v>
      </c>
    </row>
    <row r="11388" spans="13:14" x14ac:dyDescent="0.2">
      <c r="M11388" s="16" t="s">
        <v>2149</v>
      </c>
      <c r="N11388" s="13">
        <v>598.38</v>
      </c>
    </row>
    <row r="11389" spans="13:14" x14ac:dyDescent="0.2">
      <c r="M11389" s="16" t="s">
        <v>2149</v>
      </c>
      <c r="N11389" s="13">
        <v>598.38</v>
      </c>
    </row>
    <row r="11390" spans="13:14" x14ac:dyDescent="0.2">
      <c r="M11390" s="16" t="s">
        <v>2148</v>
      </c>
      <c r="N11390" s="13">
        <v>268.43</v>
      </c>
    </row>
    <row r="11391" spans="13:14" x14ac:dyDescent="0.2">
      <c r="M11391" s="16" t="s">
        <v>2148</v>
      </c>
      <c r="N11391" s="13">
        <v>209.88</v>
      </c>
    </row>
    <row r="11392" spans="13:14" x14ac:dyDescent="0.2">
      <c r="M11392" s="16" t="s">
        <v>2148</v>
      </c>
      <c r="N11392" s="13">
        <v>474.04</v>
      </c>
    </row>
    <row r="11393" spans="13:14" x14ac:dyDescent="0.2">
      <c r="M11393" s="16" t="s">
        <v>2148</v>
      </c>
      <c r="N11393" s="13">
        <v>131.11000000000001</v>
      </c>
    </row>
    <row r="11394" spans="13:14" x14ac:dyDescent="0.2">
      <c r="M11394" s="16" t="s">
        <v>2149</v>
      </c>
      <c r="N11394" s="13">
        <v>1036.8800000000001</v>
      </c>
    </row>
    <row r="11395" spans="13:14" x14ac:dyDescent="0.2">
      <c r="M11395" s="16" t="s">
        <v>2149</v>
      </c>
      <c r="N11395" s="13">
        <v>1062.93</v>
      </c>
    </row>
    <row r="11396" spans="13:14" x14ac:dyDescent="0.2">
      <c r="M11396" s="16" t="s">
        <v>2149</v>
      </c>
      <c r="N11396" s="13">
        <v>841.77</v>
      </c>
    </row>
    <row r="11397" spans="13:14" x14ac:dyDescent="0.2">
      <c r="M11397" s="16" t="s">
        <v>2149</v>
      </c>
      <c r="N11397" s="13">
        <v>841.77</v>
      </c>
    </row>
    <row r="11398" spans="13:14" x14ac:dyDescent="0.2">
      <c r="M11398" s="16" t="s">
        <v>2148</v>
      </c>
      <c r="N11398" s="13">
        <v>317.58</v>
      </c>
    </row>
    <row r="11399" spans="13:14" x14ac:dyDescent="0.2">
      <c r="M11399" s="16" t="s">
        <v>2149</v>
      </c>
      <c r="N11399" s="13">
        <v>407.61</v>
      </c>
    </row>
    <row r="11400" spans="13:14" x14ac:dyDescent="0.2">
      <c r="M11400" s="16" t="s">
        <v>2148</v>
      </c>
      <c r="N11400" s="13">
        <v>556.99</v>
      </c>
    </row>
    <row r="11401" spans="13:14" x14ac:dyDescent="0.2">
      <c r="M11401" s="16" t="s">
        <v>2148</v>
      </c>
      <c r="N11401" s="13">
        <v>809.01</v>
      </c>
    </row>
    <row r="11402" spans="13:14" x14ac:dyDescent="0.2">
      <c r="M11402" s="16" t="s">
        <v>2148</v>
      </c>
      <c r="N11402" s="13">
        <v>219.31</v>
      </c>
    </row>
    <row r="11403" spans="13:14" x14ac:dyDescent="0.2">
      <c r="M11403" s="16" t="s">
        <v>2148</v>
      </c>
      <c r="N11403" s="13">
        <v>86.13</v>
      </c>
    </row>
    <row r="11404" spans="13:14" x14ac:dyDescent="0.2">
      <c r="M11404" s="16" t="s">
        <v>2149</v>
      </c>
      <c r="N11404" s="13">
        <v>780.61</v>
      </c>
    </row>
    <row r="11405" spans="13:14" x14ac:dyDescent="0.2">
      <c r="M11405" s="16" t="s">
        <v>2149</v>
      </c>
      <c r="N11405" s="13">
        <v>598.72</v>
      </c>
    </row>
    <row r="11406" spans="13:14" x14ac:dyDescent="0.2">
      <c r="M11406" s="16" t="s">
        <v>2148</v>
      </c>
      <c r="N11406" s="13">
        <v>402.16</v>
      </c>
    </row>
    <row r="11407" spans="13:14" x14ac:dyDescent="0.2">
      <c r="M11407" s="16" t="s">
        <v>2148</v>
      </c>
      <c r="N11407" s="13">
        <v>275.44</v>
      </c>
    </row>
    <row r="11408" spans="13:14" x14ac:dyDescent="0.2">
      <c r="M11408" s="16" t="s">
        <v>2149</v>
      </c>
      <c r="N11408" s="13">
        <v>317.43</v>
      </c>
    </row>
    <row r="11409" spans="13:14" x14ac:dyDescent="0.2">
      <c r="M11409" s="16" t="s">
        <v>2149</v>
      </c>
      <c r="N11409" s="13">
        <v>680.25</v>
      </c>
    </row>
    <row r="11410" spans="13:14" x14ac:dyDescent="0.2">
      <c r="M11410" s="16" t="s">
        <v>2188</v>
      </c>
      <c r="N11410" s="13">
        <v>48.7</v>
      </c>
    </row>
    <row r="11411" spans="13:14" x14ac:dyDescent="0.2">
      <c r="M11411" s="16" t="s">
        <v>2149</v>
      </c>
      <c r="N11411" s="13">
        <v>780.37</v>
      </c>
    </row>
    <row r="11412" spans="13:14" x14ac:dyDescent="0.2">
      <c r="M11412" s="16" t="s">
        <v>2149</v>
      </c>
      <c r="N11412" s="13">
        <v>780.37</v>
      </c>
    </row>
    <row r="11413" spans="13:14" x14ac:dyDescent="0.2">
      <c r="M11413" s="16" t="s">
        <v>2149</v>
      </c>
      <c r="N11413" s="13">
        <v>1348.78</v>
      </c>
    </row>
    <row r="11414" spans="13:14" x14ac:dyDescent="0.2">
      <c r="M11414" s="16" t="s">
        <v>2148</v>
      </c>
      <c r="N11414" s="13">
        <v>223.89</v>
      </c>
    </row>
    <row r="11415" spans="13:14" x14ac:dyDescent="0.2">
      <c r="M11415" s="16" t="s">
        <v>2149</v>
      </c>
      <c r="N11415" s="13">
        <v>994.74</v>
      </c>
    </row>
    <row r="11416" spans="13:14" x14ac:dyDescent="0.2">
      <c r="M11416" s="16" t="s">
        <v>2148</v>
      </c>
      <c r="N11416" s="13">
        <v>3997</v>
      </c>
    </row>
    <row r="11417" spans="13:14" x14ac:dyDescent="0.2">
      <c r="M11417" s="16" t="s">
        <v>2149</v>
      </c>
      <c r="N11417" s="13">
        <v>1138.47</v>
      </c>
    </row>
    <row r="11418" spans="13:14" x14ac:dyDescent="0.2">
      <c r="M11418" s="16" t="s">
        <v>2150</v>
      </c>
      <c r="N11418" s="13">
        <v>480</v>
      </c>
    </row>
    <row r="11419" spans="13:14" x14ac:dyDescent="0.2">
      <c r="M11419" s="16" t="s">
        <v>2150</v>
      </c>
      <c r="N11419" s="13">
        <v>200</v>
      </c>
    </row>
    <row r="11420" spans="13:14" x14ac:dyDescent="0.2">
      <c r="M11420" s="16" t="s">
        <v>2149</v>
      </c>
      <c r="N11420" s="13">
        <v>960.67</v>
      </c>
    </row>
    <row r="11421" spans="13:14" x14ac:dyDescent="0.2">
      <c r="M11421" s="16" t="s">
        <v>2148</v>
      </c>
      <c r="N11421" s="13">
        <v>312.43</v>
      </c>
    </row>
    <row r="11422" spans="13:14" x14ac:dyDescent="0.2">
      <c r="M11422" s="16" t="s">
        <v>2149</v>
      </c>
      <c r="N11422" s="13">
        <v>638</v>
      </c>
    </row>
    <row r="11423" spans="13:14" x14ac:dyDescent="0.2">
      <c r="M11423" s="16" t="s">
        <v>2149</v>
      </c>
      <c r="N11423" s="13">
        <v>786.06</v>
      </c>
    </row>
    <row r="11424" spans="13:14" x14ac:dyDescent="0.2">
      <c r="M11424" s="16" t="s">
        <v>2149</v>
      </c>
      <c r="N11424" s="13">
        <v>1102.6400000000001</v>
      </c>
    </row>
    <row r="11425" spans="13:14" x14ac:dyDescent="0.2">
      <c r="M11425" s="16" t="s">
        <v>2148</v>
      </c>
      <c r="N11425" s="13">
        <v>13941.57</v>
      </c>
    </row>
    <row r="11426" spans="13:14" x14ac:dyDescent="0.2">
      <c r="M11426" s="16" t="s">
        <v>2148</v>
      </c>
      <c r="N11426" s="13">
        <v>253.37</v>
      </c>
    </row>
    <row r="11427" spans="13:14" x14ac:dyDescent="0.2">
      <c r="M11427" s="16" t="s">
        <v>2148</v>
      </c>
      <c r="N11427" s="13">
        <v>253.77</v>
      </c>
    </row>
    <row r="11428" spans="13:14" x14ac:dyDescent="0.2">
      <c r="M11428" s="16" t="s">
        <v>2149</v>
      </c>
      <c r="N11428" s="13">
        <v>496.36</v>
      </c>
    </row>
    <row r="11429" spans="13:14" x14ac:dyDescent="0.2">
      <c r="M11429" s="16" t="s">
        <v>2149</v>
      </c>
      <c r="N11429" s="13">
        <v>509.81</v>
      </c>
    </row>
    <row r="11430" spans="13:14" x14ac:dyDescent="0.2">
      <c r="M11430" s="16" t="s">
        <v>2149</v>
      </c>
      <c r="N11430" s="13">
        <v>791.67</v>
      </c>
    </row>
    <row r="11431" spans="13:14" x14ac:dyDescent="0.2">
      <c r="M11431" s="16" t="s">
        <v>2149</v>
      </c>
      <c r="N11431" s="13">
        <v>751.34</v>
      </c>
    </row>
    <row r="11432" spans="13:14" x14ac:dyDescent="0.2">
      <c r="M11432" s="16" t="s">
        <v>2188</v>
      </c>
      <c r="N11432" s="13">
        <v>171.59</v>
      </c>
    </row>
    <row r="11433" spans="13:14" x14ac:dyDescent="0.2">
      <c r="M11433" s="16" t="s">
        <v>2148</v>
      </c>
      <c r="N11433" s="13">
        <v>106.43</v>
      </c>
    </row>
    <row r="11434" spans="13:14" x14ac:dyDescent="0.2">
      <c r="M11434" s="16" t="s">
        <v>2149</v>
      </c>
      <c r="N11434" s="13">
        <v>1054.1400000000001</v>
      </c>
    </row>
    <row r="11435" spans="13:14" x14ac:dyDescent="0.2">
      <c r="M11435" s="16" t="s">
        <v>2149</v>
      </c>
      <c r="N11435" s="13">
        <v>969.35</v>
      </c>
    </row>
    <row r="11436" spans="13:14" x14ac:dyDescent="0.2">
      <c r="M11436" s="16" t="s">
        <v>2149</v>
      </c>
      <c r="N11436" s="13">
        <v>966.2</v>
      </c>
    </row>
    <row r="11437" spans="13:14" x14ac:dyDescent="0.2">
      <c r="M11437" s="16" t="s">
        <v>2148</v>
      </c>
      <c r="N11437" s="13">
        <v>158.36000000000001</v>
      </c>
    </row>
    <row r="11438" spans="13:14" x14ac:dyDescent="0.2">
      <c r="M11438" s="16" t="s">
        <v>2148</v>
      </c>
      <c r="N11438" s="13">
        <v>235.91</v>
      </c>
    </row>
    <row r="11439" spans="13:14" x14ac:dyDescent="0.2">
      <c r="M11439" s="16" t="s">
        <v>2144</v>
      </c>
      <c r="N11439" s="13">
        <v>11757.91</v>
      </c>
    </row>
    <row r="11440" spans="13:14" x14ac:dyDescent="0.2">
      <c r="M11440" s="16" t="s">
        <v>2149</v>
      </c>
      <c r="N11440" s="13">
        <v>1243.4100000000001</v>
      </c>
    </row>
    <row r="11441" spans="13:14" x14ac:dyDescent="0.2">
      <c r="M11441" s="16" t="s">
        <v>2149</v>
      </c>
      <c r="N11441" s="13">
        <v>815.88</v>
      </c>
    </row>
    <row r="11442" spans="13:14" x14ac:dyDescent="0.2">
      <c r="M11442" s="16" t="s">
        <v>2149</v>
      </c>
      <c r="N11442" s="13">
        <v>956.7</v>
      </c>
    </row>
    <row r="11443" spans="13:14" x14ac:dyDescent="0.2">
      <c r="M11443" s="16" t="s">
        <v>2149</v>
      </c>
      <c r="N11443" s="13">
        <v>1897.26</v>
      </c>
    </row>
    <row r="11444" spans="13:14" x14ac:dyDescent="0.2">
      <c r="M11444" s="16" t="s">
        <v>2149</v>
      </c>
      <c r="N11444" s="13">
        <v>526.96</v>
      </c>
    </row>
    <row r="11445" spans="13:14" x14ac:dyDescent="0.2">
      <c r="M11445" s="16" t="s">
        <v>2149</v>
      </c>
      <c r="N11445" s="13">
        <v>763.39</v>
      </c>
    </row>
    <row r="11446" spans="13:14" x14ac:dyDescent="0.2">
      <c r="M11446" s="16" t="s">
        <v>2170</v>
      </c>
      <c r="N11446" s="13">
        <v>8510.7000000000007</v>
      </c>
    </row>
    <row r="11447" spans="13:14" x14ac:dyDescent="0.2">
      <c r="M11447" s="16" t="s">
        <v>2149</v>
      </c>
      <c r="N11447" s="13">
        <v>599.84</v>
      </c>
    </row>
    <row r="11448" spans="13:14" x14ac:dyDescent="0.2">
      <c r="M11448" s="16" t="s">
        <v>2169</v>
      </c>
      <c r="N11448" s="13">
        <v>968836</v>
      </c>
    </row>
    <row r="11449" spans="13:14" x14ac:dyDescent="0.2">
      <c r="M11449" s="16" t="s">
        <v>2166</v>
      </c>
      <c r="N11449" s="13">
        <v>4451.2</v>
      </c>
    </row>
    <row r="11450" spans="13:14" x14ac:dyDescent="0.2">
      <c r="M11450" s="16" t="s">
        <v>2149</v>
      </c>
      <c r="N11450" s="13">
        <v>508.12</v>
      </c>
    </row>
    <row r="11451" spans="13:14" x14ac:dyDescent="0.2">
      <c r="M11451" s="16" t="s">
        <v>2149</v>
      </c>
      <c r="N11451" s="13">
        <v>567.32000000000005</v>
      </c>
    </row>
    <row r="11452" spans="13:14" x14ac:dyDescent="0.2">
      <c r="M11452" s="16" t="s">
        <v>2149</v>
      </c>
      <c r="N11452" s="13">
        <v>894.8</v>
      </c>
    </row>
    <row r="11453" spans="13:14" x14ac:dyDescent="0.2">
      <c r="M11453" s="16" t="s">
        <v>2148</v>
      </c>
      <c r="N11453" s="13">
        <v>127.75</v>
      </c>
    </row>
    <row r="11454" spans="13:14" x14ac:dyDescent="0.2">
      <c r="M11454" s="16" t="s">
        <v>2148</v>
      </c>
      <c r="N11454" s="13">
        <v>139.65</v>
      </c>
    </row>
    <row r="11455" spans="13:14" x14ac:dyDescent="0.2">
      <c r="M11455" s="16" t="s">
        <v>2148</v>
      </c>
      <c r="N11455" s="13">
        <v>222.25</v>
      </c>
    </row>
    <row r="11456" spans="13:14" x14ac:dyDescent="0.2">
      <c r="M11456" s="16" t="s">
        <v>2143</v>
      </c>
      <c r="N11456" s="13">
        <v>410.59</v>
      </c>
    </row>
    <row r="11457" spans="13:14" x14ac:dyDescent="0.2">
      <c r="M11457" s="16" t="s">
        <v>2148</v>
      </c>
      <c r="N11457" s="13">
        <v>712.01</v>
      </c>
    </row>
    <row r="11458" spans="13:14" x14ac:dyDescent="0.2">
      <c r="M11458" s="16" t="s">
        <v>2148</v>
      </c>
      <c r="N11458" s="13">
        <v>89</v>
      </c>
    </row>
    <row r="11459" spans="13:14" x14ac:dyDescent="0.2">
      <c r="M11459" s="16" t="s">
        <v>2189</v>
      </c>
      <c r="N11459" s="13">
        <v>229696.71</v>
      </c>
    </row>
    <row r="11460" spans="13:14" x14ac:dyDescent="0.2">
      <c r="M11460" s="16" t="s">
        <v>2148</v>
      </c>
      <c r="N11460" s="13">
        <v>95.1</v>
      </c>
    </row>
    <row r="11461" spans="13:14" x14ac:dyDescent="0.2">
      <c r="M11461" s="16" t="s">
        <v>2148</v>
      </c>
      <c r="N11461" s="13">
        <v>275.83</v>
      </c>
    </row>
    <row r="11462" spans="13:14" x14ac:dyDescent="0.2">
      <c r="M11462" s="16" t="s">
        <v>2148</v>
      </c>
      <c r="N11462" s="13">
        <v>361.59</v>
      </c>
    </row>
    <row r="11463" spans="13:14" x14ac:dyDescent="0.2">
      <c r="M11463" s="16" t="s">
        <v>2148</v>
      </c>
      <c r="N11463" s="13">
        <v>124.06</v>
      </c>
    </row>
    <row r="11464" spans="13:14" x14ac:dyDescent="0.2">
      <c r="M11464" s="16" t="s">
        <v>2148</v>
      </c>
      <c r="N11464" s="13">
        <v>138.91</v>
      </c>
    </row>
    <row r="11465" spans="13:14" x14ac:dyDescent="0.2">
      <c r="M11465" s="16" t="s">
        <v>2149</v>
      </c>
      <c r="N11465" s="13">
        <v>843.27</v>
      </c>
    </row>
    <row r="11466" spans="13:14" x14ac:dyDescent="0.2">
      <c r="M11466" s="16" t="s">
        <v>2149</v>
      </c>
      <c r="N11466" s="13">
        <v>655.66</v>
      </c>
    </row>
    <row r="11467" spans="13:14" x14ac:dyDescent="0.2">
      <c r="M11467" s="16" t="s">
        <v>2148</v>
      </c>
      <c r="N11467" s="13">
        <v>245.54</v>
      </c>
    </row>
    <row r="11468" spans="13:14" x14ac:dyDescent="0.2">
      <c r="M11468" s="16" t="s">
        <v>2148</v>
      </c>
      <c r="N11468" s="13">
        <v>473.23</v>
      </c>
    </row>
    <row r="11469" spans="13:14" x14ac:dyDescent="0.2">
      <c r="M11469" s="16" t="s">
        <v>2148</v>
      </c>
      <c r="N11469" s="13">
        <v>400.58</v>
      </c>
    </row>
    <row r="11470" spans="13:14" x14ac:dyDescent="0.2">
      <c r="M11470" s="16" t="s">
        <v>2148</v>
      </c>
      <c r="N11470" s="13">
        <v>217</v>
      </c>
    </row>
    <row r="11471" spans="13:14" x14ac:dyDescent="0.2">
      <c r="M11471" s="16" t="s">
        <v>2149</v>
      </c>
      <c r="N11471" s="13">
        <v>976.46</v>
      </c>
    </row>
    <row r="11472" spans="13:14" x14ac:dyDescent="0.2">
      <c r="M11472" s="16" t="s">
        <v>2149</v>
      </c>
      <c r="N11472" s="13">
        <v>540.39</v>
      </c>
    </row>
    <row r="11473" spans="13:14" x14ac:dyDescent="0.2">
      <c r="M11473" s="16" t="s">
        <v>2149</v>
      </c>
      <c r="N11473" s="13">
        <v>2734.39</v>
      </c>
    </row>
    <row r="11474" spans="13:14" x14ac:dyDescent="0.2">
      <c r="M11474" s="16" t="s">
        <v>2149</v>
      </c>
      <c r="N11474" s="13">
        <v>1025.28</v>
      </c>
    </row>
    <row r="11475" spans="13:14" x14ac:dyDescent="0.2">
      <c r="M11475" s="16" t="s">
        <v>2148</v>
      </c>
      <c r="N11475" s="13">
        <v>237.87</v>
      </c>
    </row>
    <row r="11476" spans="13:14" x14ac:dyDescent="0.2">
      <c r="M11476" s="16" t="s">
        <v>2149</v>
      </c>
      <c r="N11476" s="13">
        <v>794.43</v>
      </c>
    </row>
    <row r="11477" spans="13:14" x14ac:dyDescent="0.2">
      <c r="M11477" s="16" t="s">
        <v>2149</v>
      </c>
      <c r="N11477" s="13">
        <v>721.5</v>
      </c>
    </row>
    <row r="11478" spans="13:14" x14ac:dyDescent="0.2">
      <c r="M11478" s="16" t="s">
        <v>2148</v>
      </c>
      <c r="N11478" s="13">
        <v>100.46</v>
      </c>
    </row>
    <row r="11479" spans="13:14" x14ac:dyDescent="0.2">
      <c r="M11479" s="16" t="s">
        <v>2148</v>
      </c>
      <c r="N11479" s="13">
        <v>588.94000000000005</v>
      </c>
    </row>
    <row r="11480" spans="13:14" x14ac:dyDescent="0.2">
      <c r="M11480" s="16" t="s">
        <v>2148</v>
      </c>
      <c r="N11480" s="13">
        <v>228</v>
      </c>
    </row>
    <row r="11481" spans="13:14" x14ac:dyDescent="0.2">
      <c r="M11481" s="16" t="s">
        <v>2148</v>
      </c>
      <c r="N11481" s="13">
        <v>479.31</v>
      </c>
    </row>
    <row r="11482" spans="13:14" x14ac:dyDescent="0.2">
      <c r="M11482" s="16" t="s">
        <v>2148</v>
      </c>
      <c r="N11482" s="13">
        <v>89.85</v>
      </c>
    </row>
    <row r="11483" spans="13:14" x14ac:dyDescent="0.2">
      <c r="M11483" s="16" t="s">
        <v>2148</v>
      </c>
      <c r="N11483" s="13">
        <v>365.47</v>
      </c>
    </row>
    <row r="11484" spans="13:14" x14ac:dyDescent="0.2">
      <c r="M11484" s="16" t="s">
        <v>2148</v>
      </c>
      <c r="N11484" s="13">
        <v>297.52</v>
      </c>
    </row>
    <row r="11485" spans="13:14" x14ac:dyDescent="0.2">
      <c r="M11485" s="16" t="s">
        <v>2148</v>
      </c>
      <c r="N11485" s="13">
        <v>196.18</v>
      </c>
    </row>
    <row r="11486" spans="13:14" x14ac:dyDescent="0.2">
      <c r="M11486" s="16" t="s">
        <v>2148</v>
      </c>
      <c r="N11486" s="13">
        <v>150.05000000000001</v>
      </c>
    </row>
    <row r="11487" spans="13:14" x14ac:dyDescent="0.2">
      <c r="M11487" s="16" t="s">
        <v>2148</v>
      </c>
      <c r="N11487" s="13">
        <v>254.16</v>
      </c>
    </row>
    <row r="11488" spans="13:14" x14ac:dyDescent="0.2">
      <c r="M11488" s="16" t="s">
        <v>2148</v>
      </c>
      <c r="N11488" s="13">
        <v>326.41000000000003</v>
      </c>
    </row>
    <row r="11489" spans="13:14" x14ac:dyDescent="0.2">
      <c r="M11489" s="16" t="s">
        <v>2140</v>
      </c>
      <c r="N11489" s="13">
        <v>4096.49</v>
      </c>
    </row>
    <row r="11490" spans="13:14" x14ac:dyDescent="0.2">
      <c r="M11490" s="16" t="s">
        <v>2148</v>
      </c>
      <c r="N11490" s="13">
        <v>231.4</v>
      </c>
    </row>
    <row r="11491" spans="13:14" x14ac:dyDescent="0.2">
      <c r="M11491" s="16" t="s">
        <v>2148</v>
      </c>
      <c r="N11491" s="13">
        <v>89</v>
      </c>
    </row>
    <row r="11492" spans="13:14" x14ac:dyDescent="0.2">
      <c r="M11492" s="16" t="s">
        <v>2148</v>
      </c>
      <c r="N11492" s="13">
        <v>204.31</v>
      </c>
    </row>
    <row r="11493" spans="13:14" x14ac:dyDescent="0.2">
      <c r="M11493" s="16" t="s">
        <v>2148</v>
      </c>
      <c r="N11493" s="13">
        <v>251.46</v>
      </c>
    </row>
    <row r="11494" spans="13:14" x14ac:dyDescent="0.2">
      <c r="M11494" s="16" t="s">
        <v>2148</v>
      </c>
      <c r="N11494" s="13">
        <v>292.08999999999997</v>
      </c>
    </row>
    <row r="11495" spans="13:14" x14ac:dyDescent="0.2">
      <c r="M11495" s="16" t="s">
        <v>2149</v>
      </c>
      <c r="N11495" s="13">
        <v>395.1</v>
      </c>
    </row>
    <row r="11496" spans="13:14" x14ac:dyDescent="0.2">
      <c r="M11496" s="16" t="s">
        <v>2148</v>
      </c>
      <c r="N11496" s="13">
        <v>406.21</v>
      </c>
    </row>
    <row r="11497" spans="13:14" x14ac:dyDescent="0.2">
      <c r="M11497" s="16" t="s">
        <v>2148</v>
      </c>
      <c r="N11497" s="13">
        <v>175.8</v>
      </c>
    </row>
    <row r="11498" spans="13:14" x14ac:dyDescent="0.2">
      <c r="M11498" s="16" t="s">
        <v>2148</v>
      </c>
      <c r="N11498" s="13">
        <v>180.83</v>
      </c>
    </row>
    <row r="11499" spans="13:14" x14ac:dyDescent="0.2">
      <c r="M11499" s="16" t="s">
        <v>2148</v>
      </c>
      <c r="N11499" s="13">
        <v>148.32</v>
      </c>
    </row>
    <row r="11500" spans="13:14" x14ac:dyDescent="0.2">
      <c r="M11500" s="16" t="s">
        <v>2148</v>
      </c>
      <c r="N11500" s="13">
        <v>586.33000000000004</v>
      </c>
    </row>
    <row r="11501" spans="13:14" x14ac:dyDescent="0.2">
      <c r="M11501" s="16" t="s">
        <v>2149</v>
      </c>
      <c r="N11501" s="13">
        <v>1008.64</v>
      </c>
    </row>
    <row r="11502" spans="13:14" x14ac:dyDescent="0.2">
      <c r="M11502" s="16" t="s">
        <v>2148</v>
      </c>
      <c r="N11502" s="13">
        <v>185.32</v>
      </c>
    </row>
    <row r="11503" spans="13:14" x14ac:dyDescent="0.2">
      <c r="M11503" s="16" t="s">
        <v>2149</v>
      </c>
      <c r="N11503" s="13">
        <v>760.4</v>
      </c>
    </row>
    <row r="11504" spans="13:14" x14ac:dyDescent="0.2">
      <c r="M11504" s="16" t="s">
        <v>2149</v>
      </c>
      <c r="N11504" s="13">
        <v>1281.07</v>
      </c>
    </row>
    <row r="11505" spans="13:14" x14ac:dyDescent="0.2">
      <c r="M11505" s="16" t="s">
        <v>2148</v>
      </c>
      <c r="N11505" s="13">
        <v>177.69</v>
      </c>
    </row>
    <row r="11506" spans="13:14" x14ac:dyDescent="0.2">
      <c r="M11506" s="16" t="s">
        <v>2148</v>
      </c>
      <c r="N11506" s="13">
        <v>219.7</v>
      </c>
    </row>
    <row r="11507" spans="13:14" x14ac:dyDescent="0.2">
      <c r="M11507" s="16" t="s">
        <v>2148</v>
      </c>
      <c r="N11507" s="13">
        <v>202.92</v>
      </c>
    </row>
    <row r="11508" spans="13:14" x14ac:dyDescent="0.2">
      <c r="M11508" s="16" t="s">
        <v>2148</v>
      </c>
      <c r="N11508" s="13">
        <v>180.43</v>
      </c>
    </row>
    <row r="11509" spans="13:14" x14ac:dyDescent="0.2">
      <c r="M11509" s="16" t="s">
        <v>2149</v>
      </c>
      <c r="N11509" s="13">
        <v>1345.58</v>
      </c>
    </row>
    <row r="11510" spans="13:14" x14ac:dyDescent="0.2">
      <c r="M11510" s="16" t="s">
        <v>2149</v>
      </c>
      <c r="N11510" s="13">
        <v>1696.62</v>
      </c>
    </row>
    <row r="11511" spans="13:14" x14ac:dyDescent="0.2">
      <c r="M11511" s="16" t="s">
        <v>2149</v>
      </c>
      <c r="N11511" s="13">
        <v>443.39</v>
      </c>
    </row>
    <row r="11512" spans="13:14" x14ac:dyDescent="0.2">
      <c r="M11512" s="16" t="s">
        <v>2148</v>
      </c>
      <c r="N11512" s="13">
        <v>277.01</v>
      </c>
    </row>
    <row r="11513" spans="13:14" x14ac:dyDescent="0.2">
      <c r="M11513" s="16" t="s">
        <v>2149</v>
      </c>
      <c r="N11513" s="13">
        <v>822.99</v>
      </c>
    </row>
    <row r="11514" spans="13:14" x14ac:dyDescent="0.2">
      <c r="M11514" s="16" t="s">
        <v>2149</v>
      </c>
      <c r="N11514" s="13">
        <v>615.91999999999996</v>
      </c>
    </row>
    <row r="11515" spans="13:14" x14ac:dyDescent="0.2">
      <c r="M11515" s="16" t="s">
        <v>2149</v>
      </c>
      <c r="N11515" s="13">
        <v>1225.83</v>
      </c>
    </row>
    <row r="11516" spans="13:14" x14ac:dyDescent="0.2">
      <c r="M11516" s="16" t="s">
        <v>2149</v>
      </c>
      <c r="N11516" s="13">
        <v>2019.18</v>
      </c>
    </row>
    <row r="11517" spans="13:14" x14ac:dyDescent="0.2">
      <c r="M11517" s="16" t="s">
        <v>2149</v>
      </c>
      <c r="N11517" s="13">
        <v>1089.28</v>
      </c>
    </row>
    <row r="11518" spans="13:14" x14ac:dyDescent="0.2">
      <c r="M11518" s="16" t="s">
        <v>2149</v>
      </c>
      <c r="N11518" s="13">
        <v>2591.44</v>
      </c>
    </row>
    <row r="11519" spans="13:14" x14ac:dyDescent="0.2">
      <c r="M11519" s="16" t="s">
        <v>2148</v>
      </c>
      <c r="N11519" s="13">
        <v>232.46</v>
      </c>
    </row>
    <row r="11520" spans="13:14" x14ac:dyDescent="0.2">
      <c r="M11520" s="16" t="s">
        <v>2149</v>
      </c>
      <c r="N11520" s="13">
        <v>1526.66</v>
      </c>
    </row>
    <row r="11521" spans="13:14" x14ac:dyDescent="0.2">
      <c r="M11521" s="16" t="s">
        <v>2149</v>
      </c>
      <c r="N11521" s="13">
        <v>1245.05</v>
      </c>
    </row>
    <row r="11522" spans="13:14" x14ac:dyDescent="0.2">
      <c r="M11522" s="16" t="s">
        <v>2149</v>
      </c>
      <c r="N11522" s="13">
        <v>697.92</v>
      </c>
    </row>
    <row r="11523" spans="13:14" x14ac:dyDescent="0.2">
      <c r="M11523" s="16" t="s">
        <v>2149</v>
      </c>
      <c r="N11523" s="13">
        <v>773.73</v>
      </c>
    </row>
    <row r="11524" spans="13:14" x14ac:dyDescent="0.2">
      <c r="M11524" s="16" t="s">
        <v>2148</v>
      </c>
      <c r="N11524" s="13">
        <v>4893.5600000000004</v>
      </c>
    </row>
    <row r="11525" spans="13:14" x14ac:dyDescent="0.2">
      <c r="M11525" s="16" t="s">
        <v>2148</v>
      </c>
      <c r="N11525" s="13">
        <v>1531.34</v>
      </c>
    </row>
    <row r="11526" spans="13:14" x14ac:dyDescent="0.2">
      <c r="M11526" s="16" t="s">
        <v>2149</v>
      </c>
      <c r="N11526" s="13">
        <v>751.68</v>
      </c>
    </row>
    <row r="11527" spans="13:14" x14ac:dyDescent="0.2">
      <c r="M11527" s="16" t="s">
        <v>2149</v>
      </c>
      <c r="N11527" s="13">
        <v>841.77</v>
      </c>
    </row>
    <row r="11528" spans="13:14" x14ac:dyDescent="0.2">
      <c r="M11528" s="16" t="s">
        <v>2149</v>
      </c>
      <c r="N11528" s="13">
        <v>442.52</v>
      </c>
    </row>
    <row r="11529" spans="13:14" x14ac:dyDescent="0.2">
      <c r="M11529" s="16" t="s">
        <v>2149</v>
      </c>
      <c r="N11529" s="13">
        <v>909.96</v>
      </c>
    </row>
    <row r="11530" spans="13:14" x14ac:dyDescent="0.2">
      <c r="M11530" s="16" t="s">
        <v>2155</v>
      </c>
      <c r="N11530" s="13">
        <v>2683.56</v>
      </c>
    </row>
    <row r="11531" spans="13:14" x14ac:dyDescent="0.2">
      <c r="M11531" s="16" t="s">
        <v>2149</v>
      </c>
      <c r="N11531" s="13">
        <v>1464.26</v>
      </c>
    </row>
    <row r="11532" spans="13:14" x14ac:dyDescent="0.2">
      <c r="M11532" s="16" t="s">
        <v>2151</v>
      </c>
      <c r="N11532" s="13">
        <v>1181</v>
      </c>
    </row>
    <row r="11533" spans="13:14" x14ac:dyDescent="0.2">
      <c r="M11533" s="16" t="s">
        <v>2149</v>
      </c>
      <c r="N11533" s="13">
        <v>1049.32</v>
      </c>
    </row>
    <row r="11534" spans="13:14" x14ac:dyDescent="0.2">
      <c r="M11534" s="16" t="s">
        <v>2149</v>
      </c>
      <c r="N11534" s="13">
        <v>982.59</v>
      </c>
    </row>
    <row r="11535" spans="13:14" x14ac:dyDescent="0.2">
      <c r="M11535" s="16" t="s">
        <v>2149</v>
      </c>
      <c r="N11535" s="13">
        <v>1984.77</v>
      </c>
    </row>
    <row r="11536" spans="13:14" x14ac:dyDescent="0.2">
      <c r="M11536" s="16" t="s">
        <v>2148</v>
      </c>
      <c r="N11536" s="13">
        <v>5812.5</v>
      </c>
    </row>
    <row r="11537" spans="13:14" x14ac:dyDescent="0.2">
      <c r="M11537" s="16" t="s">
        <v>2149</v>
      </c>
      <c r="N11537" s="13">
        <v>876.5</v>
      </c>
    </row>
    <row r="11538" spans="13:14" x14ac:dyDescent="0.2">
      <c r="M11538" s="16" t="s">
        <v>2150</v>
      </c>
      <c r="N11538" s="13">
        <v>480</v>
      </c>
    </row>
    <row r="11539" spans="13:14" x14ac:dyDescent="0.2">
      <c r="M11539" s="16" t="s">
        <v>2148</v>
      </c>
      <c r="N11539" s="13">
        <v>222.11</v>
      </c>
    </row>
    <row r="11540" spans="13:14" x14ac:dyDescent="0.2">
      <c r="M11540" s="16" t="s">
        <v>2148</v>
      </c>
      <c r="N11540" s="13">
        <v>317.95</v>
      </c>
    </row>
    <row r="11541" spans="13:14" x14ac:dyDescent="0.2">
      <c r="M11541" s="16" t="s">
        <v>2148</v>
      </c>
      <c r="N11541" s="13">
        <v>234.28</v>
      </c>
    </row>
    <row r="11542" spans="13:14" x14ac:dyDescent="0.2">
      <c r="M11542" s="16" t="s">
        <v>2148</v>
      </c>
      <c r="N11542" s="13">
        <v>145.85</v>
      </c>
    </row>
    <row r="11543" spans="13:14" x14ac:dyDescent="0.2">
      <c r="M11543" s="16" t="s">
        <v>2148</v>
      </c>
      <c r="N11543" s="13">
        <v>236.3</v>
      </c>
    </row>
    <row r="11544" spans="13:14" x14ac:dyDescent="0.2">
      <c r="M11544" s="16" t="s">
        <v>2148</v>
      </c>
      <c r="N11544" s="13">
        <v>228.16</v>
      </c>
    </row>
    <row r="11545" spans="13:14" x14ac:dyDescent="0.2">
      <c r="M11545" s="16" t="s">
        <v>2148</v>
      </c>
      <c r="N11545" s="13">
        <v>207.89</v>
      </c>
    </row>
    <row r="11546" spans="13:14" x14ac:dyDescent="0.2">
      <c r="M11546" s="16" t="s">
        <v>2150</v>
      </c>
      <c r="N11546" s="13">
        <v>93.9</v>
      </c>
    </row>
    <row r="11547" spans="13:14" x14ac:dyDescent="0.2">
      <c r="M11547" s="16" t="s">
        <v>2148</v>
      </c>
      <c r="N11547" s="13">
        <v>99</v>
      </c>
    </row>
    <row r="11548" spans="13:14" x14ac:dyDescent="0.2">
      <c r="M11548" s="16" t="s">
        <v>2148</v>
      </c>
      <c r="N11548" s="13">
        <v>203.82</v>
      </c>
    </row>
    <row r="11549" spans="13:14" x14ac:dyDescent="0.2">
      <c r="M11549" s="16" t="s">
        <v>2148</v>
      </c>
      <c r="N11549" s="13">
        <v>167.32</v>
      </c>
    </row>
    <row r="11550" spans="13:14" x14ac:dyDescent="0.2">
      <c r="M11550" s="16" t="s">
        <v>2148</v>
      </c>
      <c r="N11550" s="13">
        <v>160.29</v>
      </c>
    </row>
    <row r="11551" spans="13:14" x14ac:dyDescent="0.2">
      <c r="M11551" s="16" t="s">
        <v>2149</v>
      </c>
      <c r="N11551" s="13">
        <v>794.78</v>
      </c>
    </row>
    <row r="11552" spans="13:14" x14ac:dyDescent="0.2">
      <c r="M11552" s="16" t="s">
        <v>2149</v>
      </c>
      <c r="N11552" s="13">
        <v>593.42999999999995</v>
      </c>
    </row>
    <row r="11553" spans="13:14" x14ac:dyDescent="0.2">
      <c r="M11553" s="16" t="s">
        <v>2141</v>
      </c>
      <c r="N11553" s="13">
        <v>32223.08</v>
      </c>
    </row>
    <row r="11554" spans="13:14" x14ac:dyDescent="0.2">
      <c r="M11554" s="16" t="s">
        <v>2148</v>
      </c>
      <c r="N11554" s="13">
        <v>255.52</v>
      </c>
    </row>
    <row r="11555" spans="13:14" x14ac:dyDescent="0.2">
      <c r="M11555" s="16" t="s">
        <v>2148</v>
      </c>
      <c r="N11555" s="13">
        <v>265.88</v>
      </c>
    </row>
    <row r="11556" spans="13:14" x14ac:dyDescent="0.2">
      <c r="M11556" s="16" t="s">
        <v>2148</v>
      </c>
      <c r="N11556" s="13">
        <v>133.63</v>
      </c>
    </row>
    <row r="11557" spans="13:14" x14ac:dyDescent="0.2">
      <c r="M11557" s="16" t="s">
        <v>2148</v>
      </c>
      <c r="N11557" s="13">
        <v>198.41</v>
      </c>
    </row>
    <row r="11558" spans="13:14" x14ac:dyDescent="0.2">
      <c r="M11558" s="16" t="s">
        <v>2172</v>
      </c>
      <c r="N11558" s="13">
        <v>3318</v>
      </c>
    </row>
    <row r="11559" spans="13:14" x14ac:dyDescent="0.2">
      <c r="M11559" s="16" t="s">
        <v>2149</v>
      </c>
      <c r="N11559" s="13">
        <v>759.99</v>
      </c>
    </row>
    <row r="11560" spans="13:14" x14ac:dyDescent="0.2">
      <c r="M11560" s="16" t="s">
        <v>2149</v>
      </c>
      <c r="N11560" s="13">
        <v>811.34</v>
      </c>
    </row>
    <row r="11561" spans="13:14" x14ac:dyDescent="0.2">
      <c r="M11561" s="16" t="s">
        <v>2149</v>
      </c>
      <c r="N11561" s="13">
        <v>811.34</v>
      </c>
    </row>
    <row r="11562" spans="13:14" x14ac:dyDescent="0.2">
      <c r="M11562" s="16" t="s">
        <v>2195</v>
      </c>
      <c r="N11562" s="13">
        <v>2884.2</v>
      </c>
    </row>
    <row r="11563" spans="13:14" x14ac:dyDescent="0.2">
      <c r="M11563" s="16" t="s">
        <v>2148</v>
      </c>
      <c r="N11563" s="13">
        <v>532.36</v>
      </c>
    </row>
    <row r="11564" spans="13:14" x14ac:dyDescent="0.2">
      <c r="M11564" s="16" t="s">
        <v>2149</v>
      </c>
      <c r="N11564" s="13">
        <v>434.92</v>
      </c>
    </row>
    <row r="11565" spans="13:14" x14ac:dyDescent="0.2">
      <c r="M11565" s="16" t="s">
        <v>2149</v>
      </c>
      <c r="N11565" s="13">
        <v>684.84</v>
      </c>
    </row>
    <row r="11566" spans="13:14" x14ac:dyDescent="0.2">
      <c r="M11566" s="16" t="s">
        <v>2149</v>
      </c>
      <c r="N11566" s="13">
        <v>526.51</v>
      </c>
    </row>
    <row r="11567" spans="13:14" x14ac:dyDescent="0.2">
      <c r="M11567" s="16" t="s">
        <v>2149</v>
      </c>
      <c r="N11567" s="13">
        <v>763.08</v>
      </c>
    </row>
    <row r="11568" spans="13:14" x14ac:dyDescent="0.2">
      <c r="M11568" s="16" t="s">
        <v>2149</v>
      </c>
      <c r="N11568" s="13">
        <v>721.8</v>
      </c>
    </row>
    <row r="11569" spans="13:14" x14ac:dyDescent="0.2">
      <c r="M11569" s="16" t="s">
        <v>2148</v>
      </c>
      <c r="N11569" s="13">
        <v>14284.15</v>
      </c>
    </row>
    <row r="11570" spans="13:14" x14ac:dyDescent="0.2">
      <c r="M11570" s="16" t="s">
        <v>2149</v>
      </c>
      <c r="N11570" s="13">
        <v>596.15</v>
      </c>
    </row>
    <row r="11571" spans="13:14" x14ac:dyDescent="0.2">
      <c r="M11571" s="16" t="s">
        <v>2149</v>
      </c>
      <c r="N11571" s="13">
        <v>715.78</v>
      </c>
    </row>
    <row r="11572" spans="13:14" x14ac:dyDescent="0.2">
      <c r="M11572" s="16" t="s">
        <v>2149</v>
      </c>
      <c r="N11572" s="13">
        <v>1325.02</v>
      </c>
    </row>
    <row r="11573" spans="13:14" x14ac:dyDescent="0.2">
      <c r="M11573" s="16" t="s">
        <v>2149</v>
      </c>
      <c r="N11573" s="13">
        <v>473.11</v>
      </c>
    </row>
    <row r="11574" spans="13:14" x14ac:dyDescent="0.2">
      <c r="M11574" s="16" t="s">
        <v>2148</v>
      </c>
      <c r="N11574" s="13">
        <v>14685.35</v>
      </c>
    </row>
    <row r="11575" spans="13:14" x14ac:dyDescent="0.2">
      <c r="M11575" s="16" t="s">
        <v>2149</v>
      </c>
      <c r="N11575" s="13">
        <v>524.19000000000005</v>
      </c>
    </row>
    <row r="11576" spans="13:14" x14ac:dyDescent="0.2">
      <c r="M11576" s="16" t="s">
        <v>2149</v>
      </c>
      <c r="N11576" s="13">
        <v>737.43</v>
      </c>
    </row>
    <row r="11577" spans="13:14" x14ac:dyDescent="0.2">
      <c r="M11577" s="16" t="s">
        <v>2148</v>
      </c>
      <c r="N11577" s="13">
        <v>988.68</v>
      </c>
    </row>
    <row r="11578" spans="13:14" x14ac:dyDescent="0.2">
      <c r="M11578" s="16" t="s">
        <v>2149</v>
      </c>
      <c r="N11578" s="13">
        <v>455.27</v>
      </c>
    </row>
    <row r="11579" spans="13:14" x14ac:dyDescent="0.2">
      <c r="M11579" s="16" t="s">
        <v>2148</v>
      </c>
      <c r="N11579" s="13">
        <v>183.33</v>
      </c>
    </row>
    <row r="11580" spans="13:14" x14ac:dyDescent="0.2">
      <c r="M11580" s="16" t="s">
        <v>2148</v>
      </c>
      <c r="N11580" s="13">
        <v>392.22</v>
      </c>
    </row>
    <row r="11581" spans="13:14" x14ac:dyDescent="0.2">
      <c r="M11581" s="16" t="s">
        <v>2148</v>
      </c>
      <c r="N11581" s="13">
        <v>494.04</v>
      </c>
    </row>
    <row r="11582" spans="13:14" x14ac:dyDescent="0.2">
      <c r="M11582" s="16" t="s">
        <v>2148</v>
      </c>
      <c r="N11582" s="13">
        <v>490.21</v>
      </c>
    </row>
    <row r="11583" spans="13:14" x14ac:dyDescent="0.2">
      <c r="M11583" s="16" t="s">
        <v>2148</v>
      </c>
      <c r="N11583" s="13">
        <v>114.58</v>
      </c>
    </row>
    <row r="11584" spans="13:14" x14ac:dyDescent="0.2">
      <c r="M11584" s="16" t="s">
        <v>2148</v>
      </c>
      <c r="N11584" s="13">
        <v>258.8</v>
      </c>
    </row>
    <row r="11585" spans="13:14" x14ac:dyDescent="0.2">
      <c r="M11585" s="16" t="s">
        <v>2148</v>
      </c>
      <c r="N11585" s="13">
        <v>136.22</v>
      </c>
    </row>
    <row r="11586" spans="13:14" x14ac:dyDescent="0.2">
      <c r="M11586" s="16" t="s">
        <v>2185</v>
      </c>
      <c r="N11586" s="13">
        <v>11327.53</v>
      </c>
    </row>
    <row r="11587" spans="13:14" x14ac:dyDescent="0.2">
      <c r="M11587" s="16" t="s">
        <v>2148</v>
      </c>
      <c r="N11587" s="13">
        <v>803.5</v>
      </c>
    </row>
    <row r="11588" spans="13:14" x14ac:dyDescent="0.2">
      <c r="M11588" s="16" t="s">
        <v>2149</v>
      </c>
      <c r="N11588" s="13">
        <v>1252.56</v>
      </c>
    </row>
    <row r="11589" spans="13:14" x14ac:dyDescent="0.2">
      <c r="M11589" s="16" t="s">
        <v>2148</v>
      </c>
      <c r="N11589" s="13">
        <v>104.9</v>
      </c>
    </row>
    <row r="11590" spans="13:14" x14ac:dyDescent="0.2">
      <c r="M11590" s="16" t="s">
        <v>2148</v>
      </c>
      <c r="N11590" s="13">
        <v>359.93</v>
      </c>
    </row>
    <row r="11591" spans="13:14" x14ac:dyDescent="0.2">
      <c r="M11591" s="16" t="s">
        <v>2148</v>
      </c>
      <c r="N11591" s="13">
        <v>204.07</v>
      </c>
    </row>
    <row r="11592" spans="13:14" x14ac:dyDescent="0.2">
      <c r="M11592" s="16" t="s">
        <v>2148</v>
      </c>
      <c r="N11592" s="13">
        <v>3106</v>
      </c>
    </row>
    <row r="11593" spans="13:14" x14ac:dyDescent="0.2">
      <c r="M11593" s="16" t="s">
        <v>2149</v>
      </c>
      <c r="N11593" s="13">
        <v>1457.7</v>
      </c>
    </row>
    <row r="11594" spans="13:14" x14ac:dyDescent="0.2">
      <c r="M11594" s="16" t="s">
        <v>2150</v>
      </c>
      <c r="N11594" s="13">
        <v>440</v>
      </c>
    </row>
    <row r="11595" spans="13:14" x14ac:dyDescent="0.2">
      <c r="M11595" s="16" t="s">
        <v>2148</v>
      </c>
      <c r="N11595" s="13">
        <v>133.1</v>
      </c>
    </row>
    <row r="11596" spans="13:14" x14ac:dyDescent="0.2">
      <c r="M11596" s="16" t="s">
        <v>2148</v>
      </c>
      <c r="N11596" s="13">
        <v>673.93</v>
      </c>
    </row>
    <row r="11597" spans="13:14" x14ac:dyDescent="0.2">
      <c r="M11597" s="16" t="s">
        <v>2148</v>
      </c>
      <c r="N11597" s="13">
        <v>132.5</v>
      </c>
    </row>
    <row r="11598" spans="13:14" x14ac:dyDescent="0.2">
      <c r="M11598" s="16" t="s">
        <v>2148</v>
      </c>
      <c r="N11598" s="13">
        <v>68.67</v>
      </c>
    </row>
    <row r="11599" spans="13:14" x14ac:dyDescent="0.2">
      <c r="M11599" s="16" t="s">
        <v>2148</v>
      </c>
      <c r="N11599" s="13">
        <v>501.26</v>
      </c>
    </row>
    <row r="11600" spans="13:14" x14ac:dyDescent="0.2">
      <c r="M11600" s="16" t="s">
        <v>2148</v>
      </c>
      <c r="N11600" s="13">
        <v>501.26</v>
      </c>
    </row>
    <row r="11601" spans="13:14" x14ac:dyDescent="0.2">
      <c r="M11601" s="16" t="s">
        <v>2148</v>
      </c>
      <c r="N11601" s="13">
        <v>621.30999999999995</v>
      </c>
    </row>
    <row r="11602" spans="13:14" x14ac:dyDescent="0.2">
      <c r="M11602" s="16" t="s">
        <v>2149</v>
      </c>
      <c r="N11602" s="13">
        <v>609.29</v>
      </c>
    </row>
    <row r="11603" spans="13:14" x14ac:dyDescent="0.2">
      <c r="M11603" s="16" t="s">
        <v>2149</v>
      </c>
      <c r="N11603" s="13">
        <v>607.84</v>
      </c>
    </row>
    <row r="11604" spans="13:14" x14ac:dyDescent="0.2">
      <c r="M11604" s="16" t="s">
        <v>2149</v>
      </c>
      <c r="N11604" s="13">
        <v>973.41</v>
      </c>
    </row>
    <row r="11605" spans="13:14" x14ac:dyDescent="0.2">
      <c r="M11605" s="16" t="s">
        <v>2148</v>
      </c>
      <c r="N11605" s="13">
        <v>244.55</v>
      </c>
    </row>
    <row r="11606" spans="13:14" x14ac:dyDescent="0.2">
      <c r="M11606" s="16" t="s">
        <v>2148</v>
      </c>
      <c r="N11606" s="13">
        <v>319.58999999999997</v>
      </c>
    </row>
    <row r="11607" spans="13:14" x14ac:dyDescent="0.2">
      <c r="M11607" s="16" t="s">
        <v>2148</v>
      </c>
      <c r="N11607" s="13">
        <v>255.31</v>
      </c>
    </row>
    <row r="11608" spans="13:14" x14ac:dyDescent="0.2">
      <c r="M11608" s="16" t="s">
        <v>2148</v>
      </c>
      <c r="N11608" s="13">
        <v>109.51</v>
      </c>
    </row>
    <row r="11609" spans="13:14" x14ac:dyDescent="0.2">
      <c r="M11609" s="16" t="s">
        <v>2148</v>
      </c>
      <c r="N11609" s="13">
        <v>149.16</v>
      </c>
    </row>
    <row r="11610" spans="13:14" x14ac:dyDescent="0.2">
      <c r="M11610" s="16" t="s">
        <v>2148</v>
      </c>
      <c r="N11610" s="13">
        <v>603.02</v>
      </c>
    </row>
    <row r="11611" spans="13:14" x14ac:dyDescent="0.2">
      <c r="M11611" s="16" t="s">
        <v>2148</v>
      </c>
      <c r="N11611" s="13">
        <v>150.6</v>
      </c>
    </row>
    <row r="11612" spans="13:14" x14ac:dyDescent="0.2">
      <c r="M11612" s="16" t="s">
        <v>2148</v>
      </c>
      <c r="N11612" s="13">
        <v>230.91</v>
      </c>
    </row>
    <row r="11613" spans="13:14" x14ac:dyDescent="0.2">
      <c r="M11613" s="16" t="s">
        <v>2149</v>
      </c>
      <c r="N11613" s="13">
        <v>791.33</v>
      </c>
    </row>
    <row r="11614" spans="13:14" x14ac:dyDescent="0.2">
      <c r="M11614" s="16" t="s">
        <v>2149</v>
      </c>
      <c r="N11614" s="13">
        <v>1520.92</v>
      </c>
    </row>
    <row r="11615" spans="13:14" x14ac:dyDescent="0.2">
      <c r="M11615" s="16" t="s">
        <v>2149</v>
      </c>
      <c r="N11615" s="13">
        <v>909.44</v>
      </c>
    </row>
    <row r="11616" spans="13:14" x14ac:dyDescent="0.2">
      <c r="M11616" s="16" t="s">
        <v>2149</v>
      </c>
      <c r="N11616" s="13">
        <v>785.63</v>
      </c>
    </row>
    <row r="11617" spans="13:14" x14ac:dyDescent="0.2">
      <c r="M11617" s="16" t="s">
        <v>2149</v>
      </c>
      <c r="N11617" s="13">
        <v>1090.6400000000001</v>
      </c>
    </row>
    <row r="11618" spans="13:14" x14ac:dyDescent="0.2">
      <c r="M11618" s="16" t="s">
        <v>2188</v>
      </c>
      <c r="N11618" s="13">
        <v>90.6</v>
      </c>
    </row>
    <row r="11619" spans="13:14" x14ac:dyDescent="0.2">
      <c r="M11619" s="16" t="s">
        <v>2149</v>
      </c>
      <c r="N11619" s="13">
        <v>767.22</v>
      </c>
    </row>
    <row r="11620" spans="13:14" x14ac:dyDescent="0.2">
      <c r="M11620" s="16" t="s">
        <v>2148</v>
      </c>
      <c r="N11620" s="13">
        <v>676</v>
      </c>
    </row>
    <row r="11621" spans="13:14" x14ac:dyDescent="0.2">
      <c r="M11621" s="16" t="s">
        <v>2148</v>
      </c>
      <c r="N11621" s="13">
        <v>176.26</v>
      </c>
    </row>
    <row r="11622" spans="13:14" x14ac:dyDescent="0.2">
      <c r="M11622" s="16" t="s">
        <v>2148</v>
      </c>
      <c r="N11622" s="13">
        <v>297.47000000000003</v>
      </c>
    </row>
    <row r="11623" spans="13:14" x14ac:dyDescent="0.2">
      <c r="M11623" s="16" t="s">
        <v>2148</v>
      </c>
      <c r="N11623" s="13">
        <v>297.47000000000003</v>
      </c>
    </row>
    <row r="11624" spans="13:14" x14ac:dyDescent="0.2">
      <c r="M11624" s="16" t="s">
        <v>2149</v>
      </c>
      <c r="N11624" s="13">
        <v>1078.1199999999999</v>
      </c>
    </row>
    <row r="11625" spans="13:14" x14ac:dyDescent="0.2">
      <c r="M11625" s="16" t="s">
        <v>2148</v>
      </c>
      <c r="N11625" s="13">
        <v>672.59</v>
      </c>
    </row>
    <row r="11626" spans="13:14" x14ac:dyDescent="0.2">
      <c r="M11626" s="16" t="s">
        <v>2149</v>
      </c>
      <c r="N11626" s="13">
        <v>2051.1799999999998</v>
      </c>
    </row>
    <row r="11627" spans="13:14" x14ac:dyDescent="0.2">
      <c r="M11627" s="16" t="s">
        <v>2149</v>
      </c>
      <c r="N11627" s="13">
        <v>1776</v>
      </c>
    </row>
    <row r="11628" spans="13:14" x14ac:dyDescent="0.2">
      <c r="M11628" s="16" t="s">
        <v>2149</v>
      </c>
      <c r="N11628" s="13">
        <v>4.92</v>
      </c>
    </row>
    <row r="11629" spans="13:14" x14ac:dyDescent="0.2">
      <c r="M11629" s="16" t="s">
        <v>2149</v>
      </c>
      <c r="N11629" s="13">
        <v>808.35</v>
      </c>
    </row>
    <row r="11630" spans="13:14" x14ac:dyDescent="0.2">
      <c r="M11630" s="16" t="s">
        <v>2148</v>
      </c>
      <c r="N11630" s="13">
        <v>172.44</v>
      </c>
    </row>
    <row r="11631" spans="13:14" x14ac:dyDescent="0.2">
      <c r="M11631" s="16" t="s">
        <v>2207</v>
      </c>
      <c r="N11631" s="13">
        <v>463178</v>
      </c>
    </row>
    <row r="11632" spans="13:14" x14ac:dyDescent="0.2">
      <c r="M11632" s="16" t="s">
        <v>2209</v>
      </c>
      <c r="N11632" s="13">
        <v>2052825</v>
      </c>
    </row>
    <row r="11633" spans="13:14" x14ac:dyDescent="0.2">
      <c r="M11633" s="16" t="s">
        <v>2152</v>
      </c>
      <c r="N11633" s="13">
        <v>96479.62</v>
      </c>
    </row>
    <row r="11634" spans="13:14" x14ac:dyDescent="0.2">
      <c r="M11634" s="16" t="s">
        <v>2148</v>
      </c>
      <c r="N11634" s="13">
        <v>215</v>
      </c>
    </row>
    <row r="11635" spans="13:14" x14ac:dyDescent="0.2">
      <c r="M11635" s="16" t="s">
        <v>2200</v>
      </c>
      <c r="N11635" s="13">
        <v>710.37</v>
      </c>
    </row>
    <row r="11636" spans="13:14" x14ac:dyDescent="0.2">
      <c r="M11636" s="16" t="s">
        <v>2148</v>
      </c>
      <c r="N11636" s="13">
        <v>346.28</v>
      </c>
    </row>
    <row r="11637" spans="13:14" x14ac:dyDescent="0.2">
      <c r="M11637" s="16" t="s">
        <v>2148</v>
      </c>
      <c r="N11637" s="13">
        <v>149.93</v>
      </c>
    </row>
    <row r="11638" spans="13:14" x14ac:dyDescent="0.2">
      <c r="M11638" s="16" t="s">
        <v>2149</v>
      </c>
      <c r="N11638" s="13">
        <v>552</v>
      </c>
    </row>
    <row r="11639" spans="13:14" x14ac:dyDescent="0.2">
      <c r="M11639" s="16" t="s">
        <v>2149</v>
      </c>
      <c r="N11639" s="13">
        <v>721</v>
      </c>
    </row>
    <row r="11640" spans="13:14" x14ac:dyDescent="0.2">
      <c r="M11640" s="16" t="s">
        <v>2149</v>
      </c>
      <c r="N11640" s="13">
        <v>721</v>
      </c>
    </row>
    <row r="11641" spans="13:14" x14ac:dyDescent="0.2">
      <c r="M11641" s="16" t="s">
        <v>2149</v>
      </c>
      <c r="N11641" s="13">
        <v>522.62</v>
      </c>
    </row>
    <row r="11642" spans="13:14" x14ac:dyDescent="0.2">
      <c r="M11642" s="16" t="s">
        <v>2149</v>
      </c>
      <c r="N11642" s="13">
        <v>1716.82</v>
      </c>
    </row>
    <row r="11643" spans="13:14" x14ac:dyDescent="0.2">
      <c r="M11643" s="16" t="s">
        <v>2149</v>
      </c>
      <c r="N11643" s="13">
        <v>899.04</v>
      </c>
    </row>
    <row r="11644" spans="13:14" x14ac:dyDescent="0.2">
      <c r="M11644" s="16" t="s">
        <v>2148</v>
      </c>
      <c r="N11644" s="13">
        <v>6679.1</v>
      </c>
    </row>
    <row r="11645" spans="13:14" x14ac:dyDescent="0.2">
      <c r="M11645" s="16" t="s">
        <v>2148</v>
      </c>
      <c r="N11645" s="13">
        <v>316.29000000000002</v>
      </c>
    </row>
    <row r="11646" spans="13:14" x14ac:dyDescent="0.2">
      <c r="M11646" s="16" t="s">
        <v>2148</v>
      </c>
      <c r="N11646" s="13">
        <v>80.86</v>
      </c>
    </row>
    <row r="11647" spans="13:14" x14ac:dyDescent="0.2">
      <c r="M11647" s="16" t="s">
        <v>2148</v>
      </c>
      <c r="N11647" s="13">
        <v>182.46</v>
      </c>
    </row>
    <row r="11648" spans="13:14" x14ac:dyDescent="0.2">
      <c r="M11648" s="16" t="s">
        <v>2148</v>
      </c>
      <c r="N11648" s="13">
        <v>399.64</v>
      </c>
    </row>
    <row r="11649" spans="13:14" x14ac:dyDescent="0.2">
      <c r="M11649" s="16" t="s">
        <v>2148</v>
      </c>
      <c r="N11649" s="13">
        <v>5.03</v>
      </c>
    </row>
    <row r="11650" spans="13:14" x14ac:dyDescent="0.2">
      <c r="M11650" s="16" t="s">
        <v>2148</v>
      </c>
      <c r="N11650" s="13">
        <v>249.56</v>
      </c>
    </row>
    <row r="11651" spans="13:14" x14ac:dyDescent="0.2">
      <c r="M11651" s="16" t="s">
        <v>2148</v>
      </c>
      <c r="N11651" s="13">
        <v>137.29</v>
      </c>
    </row>
    <row r="11652" spans="13:14" x14ac:dyDescent="0.2">
      <c r="M11652" s="16" t="s">
        <v>2148</v>
      </c>
      <c r="N11652" s="13">
        <v>409.62</v>
      </c>
    </row>
    <row r="11653" spans="13:14" x14ac:dyDescent="0.2">
      <c r="M11653" s="16" t="s">
        <v>2191</v>
      </c>
      <c r="N11653" s="13">
        <v>2621.5</v>
      </c>
    </row>
    <row r="11654" spans="13:14" x14ac:dyDescent="0.2">
      <c r="M11654" s="16" t="s">
        <v>2208</v>
      </c>
      <c r="N11654" s="13">
        <v>1360834</v>
      </c>
    </row>
    <row r="11655" spans="13:14" x14ac:dyDescent="0.2">
      <c r="M11655" s="16" t="s">
        <v>2148</v>
      </c>
      <c r="N11655" s="13">
        <v>193.59</v>
      </c>
    </row>
    <row r="11656" spans="13:14" x14ac:dyDescent="0.2">
      <c r="M11656" s="16" t="s">
        <v>2148</v>
      </c>
      <c r="N11656" s="13">
        <v>478.29</v>
      </c>
    </row>
    <row r="11657" spans="13:14" x14ac:dyDescent="0.2">
      <c r="M11657" s="16" t="s">
        <v>2148</v>
      </c>
      <c r="N11657" s="13">
        <v>478.29</v>
      </c>
    </row>
    <row r="11658" spans="13:14" x14ac:dyDescent="0.2">
      <c r="M11658" s="16" t="s">
        <v>2148</v>
      </c>
      <c r="N11658" s="13">
        <v>325.39</v>
      </c>
    </row>
    <row r="11659" spans="13:14" x14ac:dyDescent="0.2">
      <c r="M11659" s="16" t="s">
        <v>2148</v>
      </c>
      <c r="N11659" s="13">
        <v>420.5</v>
      </c>
    </row>
    <row r="11660" spans="13:14" x14ac:dyDescent="0.2">
      <c r="M11660" s="16" t="s">
        <v>2148</v>
      </c>
      <c r="N11660" s="13">
        <v>314.63</v>
      </c>
    </row>
    <row r="11661" spans="13:14" x14ac:dyDescent="0.2">
      <c r="M11661" s="16" t="s">
        <v>2149</v>
      </c>
      <c r="N11661" s="13">
        <v>1531.36</v>
      </c>
    </row>
    <row r="11662" spans="13:14" x14ac:dyDescent="0.2">
      <c r="M11662" s="16" t="s">
        <v>2148</v>
      </c>
      <c r="N11662" s="13">
        <v>221.07</v>
      </c>
    </row>
    <row r="11663" spans="13:14" x14ac:dyDescent="0.2">
      <c r="M11663" s="16" t="s">
        <v>2148</v>
      </c>
      <c r="N11663" s="13">
        <v>127.48</v>
      </c>
    </row>
    <row r="11664" spans="13:14" x14ac:dyDescent="0.2">
      <c r="M11664" s="16" t="s">
        <v>2148</v>
      </c>
      <c r="N11664" s="13">
        <v>287.64999999999998</v>
      </c>
    </row>
    <row r="11665" spans="13:14" x14ac:dyDescent="0.2">
      <c r="M11665" s="16" t="s">
        <v>2148</v>
      </c>
      <c r="N11665" s="13">
        <v>178</v>
      </c>
    </row>
    <row r="11666" spans="13:14" x14ac:dyDescent="0.2">
      <c r="M11666" s="16" t="s">
        <v>2148</v>
      </c>
      <c r="N11666" s="13">
        <v>256.91000000000003</v>
      </c>
    </row>
    <row r="11667" spans="13:14" x14ac:dyDescent="0.2">
      <c r="M11667" s="16" t="s">
        <v>2149</v>
      </c>
      <c r="N11667" s="13">
        <v>528.35</v>
      </c>
    </row>
    <row r="11668" spans="13:14" x14ac:dyDescent="0.2">
      <c r="M11668" s="16" t="s">
        <v>2148</v>
      </c>
      <c r="N11668" s="13">
        <v>314.74</v>
      </c>
    </row>
    <row r="11669" spans="13:14" x14ac:dyDescent="0.2">
      <c r="M11669" s="16" t="s">
        <v>2148</v>
      </c>
      <c r="N11669" s="13">
        <v>39</v>
      </c>
    </row>
    <row r="11670" spans="13:14" x14ac:dyDescent="0.2">
      <c r="M11670" s="16" t="s">
        <v>2148</v>
      </c>
      <c r="N11670" s="13">
        <v>199.4</v>
      </c>
    </row>
    <row r="11671" spans="13:14" x14ac:dyDescent="0.2">
      <c r="M11671" s="16" t="s">
        <v>2149</v>
      </c>
      <c r="N11671" s="13">
        <v>1143.8399999999999</v>
      </c>
    </row>
    <row r="11672" spans="13:14" x14ac:dyDescent="0.2">
      <c r="M11672" s="16" t="s">
        <v>2149</v>
      </c>
      <c r="N11672" s="13">
        <v>974.39</v>
      </c>
    </row>
    <row r="11673" spans="13:14" x14ac:dyDescent="0.2">
      <c r="M11673" s="16" t="s">
        <v>2148</v>
      </c>
      <c r="N11673" s="13">
        <v>714.18</v>
      </c>
    </row>
    <row r="11674" spans="13:14" x14ac:dyDescent="0.2">
      <c r="M11674" s="16" t="s">
        <v>2148</v>
      </c>
      <c r="N11674" s="13">
        <v>161.68</v>
      </c>
    </row>
    <row r="11675" spans="13:14" x14ac:dyDescent="0.2">
      <c r="M11675" s="16" t="s">
        <v>2148</v>
      </c>
      <c r="N11675" s="13">
        <v>12496.26</v>
      </c>
    </row>
    <row r="11676" spans="13:14" x14ac:dyDescent="0.2">
      <c r="M11676" s="16" t="s">
        <v>2148</v>
      </c>
      <c r="N11676" s="13">
        <v>367.4</v>
      </c>
    </row>
    <row r="11677" spans="13:14" x14ac:dyDescent="0.2">
      <c r="M11677" s="16" t="s">
        <v>2148</v>
      </c>
      <c r="N11677" s="13">
        <v>282.45999999999998</v>
      </c>
    </row>
    <row r="11678" spans="13:14" x14ac:dyDescent="0.2">
      <c r="M11678" s="16" t="s">
        <v>2148</v>
      </c>
      <c r="N11678" s="13">
        <v>947.39</v>
      </c>
    </row>
    <row r="11679" spans="13:14" x14ac:dyDescent="0.2">
      <c r="M11679" s="16" t="s">
        <v>2148</v>
      </c>
      <c r="N11679" s="13">
        <v>3832.5</v>
      </c>
    </row>
    <row r="11680" spans="13:14" x14ac:dyDescent="0.2">
      <c r="M11680" s="16" t="s">
        <v>2148</v>
      </c>
      <c r="N11680" s="13">
        <v>290.39</v>
      </c>
    </row>
    <row r="11681" spans="13:14" x14ac:dyDescent="0.2">
      <c r="M11681" s="16" t="s">
        <v>2149</v>
      </c>
      <c r="N11681" s="13">
        <v>880.96</v>
      </c>
    </row>
    <row r="11682" spans="13:14" x14ac:dyDescent="0.2">
      <c r="M11682" s="16" t="s">
        <v>2184</v>
      </c>
      <c r="N11682" s="13">
        <v>5949.2</v>
      </c>
    </row>
    <row r="11683" spans="13:14" x14ac:dyDescent="0.2">
      <c r="M11683" s="16" t="s">
        <v>2149</v>
      </c>
      <c r="N11683" s="13">
        <v>158.09</v>
      </c>
    </row>
    <row r="11684" spans="13:14" x14ac:dyDescent="0.2">
      <c r="M11684" s="16" t="s">
        <v>2149</v>
      </c>
      <c r="N11684" s="13">
        <v>604.75</v>
      </c>
    </row>
    <row r="11685" spans="13:14" x14ac:dyDescent="0.2">
      <c r="M11685" s="16" t="s">
        <v>2149</v>
      </c>
      <c r="N11685" s="13">
        <v>763.48</v>
      </c>
    </row>
    <row r="11686" spans="13:14" x14ac:dyDescent="0.2">
      <c r="M11686" s="16" t="s">
        <v>2149</v>
      </c>
      <c r="N11686" s="13">
        <v>1503.68</v>
      </c>
    </row>
    <row r="11687" spans="13:14" x14ac:dyDescent="0.2">
      <c r="M11687" s="16" t="s">
        <v>2148</v>
      </c>
      <c r="N11687" s="13">
        <v>211.14</v>
      </c>
    </row>
    <row r="11688" spans="13:14" x14ac:dyDescent="0.2">
      <c r="M11688" s="16" t="s">
        <v>2148</v>
      </c>
      <c r="N11688" s="13">
        <v>378</v>
      </c>
    </row>
    <row r="11689" spans="13:14" x14ac:dyDescent="0.2">
      <c r="M11689" s="16" t="s">
        <v>2149</v>
      </c>
      <c r="N11689" s="13">
        <v>639.72</v>
      </c>
    </row>
    <row r="11690" spans="13:14" x14ac:dyDescent="0.2">
      <c r="M11690" s="16" t="s">
        <v>2149</v>
      </c>
      <c r="N11690" s="13">
        <v>629.5</v>
      </c>
    </row>
    <row r="11691" spans="13:14" x14ac:dyDescent="0.2">
      <c r="M11691" s="16" t="s">
        <v>2149</v>
      </c>
      <c r="N11691" s="13">
        <v>351.32</v>
      </c>
    </row>
    <row r="11692" spans="13:14" x14ac:dyDescent="0.2">
      <c r="M11692" s="16" t="s">
        <v>2148</v>
      </c>
      <c r="N11692" s="13">
        <v>108.63</v>
      </c>
    </row>
    <row r="11693" spans="13:14" x14ac:dyDescent="0.2">
      <c r="M11693" s="16" t="s">
        <v>2148</v>
      </c>
      <c r="N11693" s="13">
        <v>89</v>
      </c>
    </row>
    <row r="11694" spans="13:14" x14ac:dyDescent="0.2">
      <c r="M11694" s="16" t="s">
        <v>2148</v>
      </c>
      <c r="N11694" s="13">
        <v>1805</v>
      </c>
    </row>
    <row r="11695" spans="13:14" x14ac:dyDescent="0.2">
      <c r="M11695" s="16" t="s">
        <v>2147</v>
      </c>
      <c r="N11695" s="13">
        <v>327579.86</v>
      </c>
    </row>
    <row r="11696" spans="13:14" x14ac:dyDescent="0.2">
      <c r="M11696" s="16" t="s">
        <v>2149</v>
      </c>
      <c r="N11696" s="13">
        <v>577.13</v>
      </c>
    </row>
    <row r="11697" spans="13:14" x14ac:dyDescent="0.2">
      <c r="M11697" s="16" t="s">
        <v>2197</v>
      </c>
      <c r="N11697" s="13">
        <v>1500</v>
      </c>
    </row>
    <row r="11698" spans="13:14" x14ac:dyDescent="0.2">
      <c r="M11698" s="16" t="s">
        <v>2150</v>
      </c>
      <c r="N11698" s="13">
        <v>240</v>
      </c>
    </row>
    <row r="11699" spans="13:14" x14ac:dyDescent="0.2">
      <c r="M11699" s="16" t="s">
        <v>2205</v>
      </c>
      <c r="N11699" s="13">
        <v>2744.55</v>
      </c>
    </row>
    <row r="11700" spans="13:14" x14ac:dyDescent="0.2">
      <c r="M11700" s="16" t="s">
        <v>2165</v>
      </c>
      <c r="N11700" s="13">
        <v>2804.59</v>
      </c>
    </row>
    <row r="11701" spans="13:14" x14ac:dyDescent="0.2">
      <c r="M11701" s="16" t="s">
        <v>2148</v>
      </c>
      <c r="N11701" s="13">
        <v>180.1</v>
      </c>
    </row>
    <row r="11702" spans="13:14" x14ac:dyDescent="0.2">
      <c r="M11702" s="16" t="s">
        <v>2148</v>
      </c>
      <c r="N11702" s="13">
        <v>168.03</v>
      </c>
    </row>
    <row r="11703" spans="13:14" x14ac:dyDescent="0.2">
      <c r="M11703" s="16" t="s">
        <v>2148</v>
      </c>
      <c r="N11703" s="13">
        <v>1913.65</v>
      </c>
    </row>
    <row r="11704" spans="13:14" x14ac:dyDescent="0.2">
      <c r="M11704" s="16" t="s">
        <v>2148</v>
      </c>
      <c r="N11704" s="13">
        <v>181.13</v>
      </c>
    </row>
    <row r="11705" spans="13:14" x14ac:dyDescent="0.2">
      <c r="M11705" s="16" t="s">
        <v>2149</v>
      </c>
      <c r="N11705" s="13">
        <v>1469.92</v>
      </c>
    </row>
    <row r="11706" spans="13:14" x14ac:dyDescent="0.2">
      <c r="M11706" s="16" t="s">
        <v>2148</v>
      </c>
      <c r="N11706" s="13">
        <v>4886.84</v>
      </c>
    </row>
    <row r="11707" spans="13:14" x14ac:dyDescent="0.2">
      <c r="M11707" s="16" t="s">
        <v>2149</v>
      </c>
      <c r="N11707" s="13">
        <v>813.69</v>
      </c>
    </row>
    <row r="11708" spans="13:14" x14ac:dyDescent="0.2">
      <c r="M11708" s="16" t="s">
        <v>2149</v>
      </c>
      <c r="N11708" s="13">
        <v>806.79</v>
      </c>
    </row>
    <row r="11709" spans="13:14" x14ac:dyDescent="0.2">
      <c r="M11709" s="16" t="s">
        <v>2149</v>
      </c>
      <c r="N11709" s="13">
        <v>1852</v>
      </c>
    </row>
    <row r="11710" spans="13:14" x14ac:dyDescent="0.2">
      <c r="M11710" s="16" t="s">
        <v>2149</v>
      </c>
      <c r="N11710" s="13">
        <v>2110</v>
      </c>
    </row>
    <row r="11711" spans="13:14" x14ac:dyDescent="0.2">
      <c r="M11711" s="16" t="s">
        <v>2149</v>
      </c>
      <c r="N11711" s="13">
        <v>1392.73</v>
      </c>
    </row>
    <row r="11712" spans="13:14" x14ac:dyDescent="0.2">
      <c r="M11712" s="16" t="s">
        <v>2149</v>
      </c>
      <c r="N11712" s="13">
        <v>1220.83</v>
      </c>
    </row>
    <row r="11713" spans="13:14" x14ac:dyDescent="0.2">
      <c r="M11713" s="16" t="s">
        <v>2142</v>
      </c>
      <c r="N11713" s="13">
        <v>1954.26</v>
      </c>
    </row>
    <row r="11714" spans="13:14" x14ac:dyDescent="0.2">
      <c r="M11714" s="16" t="s">
        <v>2149</v>
      </c>
      <c r="N11714" s="13">
        <v>659.78</v>
      </c>
    </row>
    <row r="11715" spans="13:14" x14ac:dyDescent="0.2">
      <c r="M11715" s="16" t="s">
        <v>2148</v>
      </c>
      <c r="N11715" s="13">
        <v>405.12</v>
      </c>
    </row>
    <row r="11716" spans="13:14" x14ac:dyDescent="0.2">
      <c r="M11716" s="16" t="s">
        <v>2148</v>
      </c>
      <c r="N11716" s="13">
        <v>145.36000000000001</v>
      </c>
    </row>
    <row r="11717" spans="13:14" x14ac:dyDescent="0.2">
      <c r="M11717" s="16" t="s">
        <v>2148</v>
      </c>
      <c r="N11717" s="13">
        <v>380.13</v>
      </c>
    </row>
    <row r="11718" spans="13:14" x14ac:dyDescent="0.2">
      <c r="M11718" s="16" t="s">
        <v>2149</v>
      </c>
      <c r="N11718" s="13">
        <v>950.16</v>
      </c>
    </row>
    <row r="11719" spans="13:14" x14ac:dyDescent="0.2">
      <c r="M11719" s="16" t="s">
        <v>2149</v>
      </c>
      <c r="N11719" s="13">
        <v>5333.44</v>
      </c>
    </row>
    <row r="11720" spans="13:14" x14ac:dyDescent="0.2">
      <c r="M11720" s="16" t="s">
        <v>2149</v>
      </c>
      <c r="N11720" s="13">
        <v>12.6</v>
      </c>
    </row>
    <row r="11721" spans="13:14" x14ac:dyDescent="0.2">
      <c r="M11721" s="16" t="s">
        <v>2149</v>
      </c>
      <c r="N11721" s="13">
        <v>557.54999999999995</v>
      </c>
    </row>
    <row r="11722" spans="13:14" x14ac:dyDescent="0.2">
      <c r="M11722" s="16" t="s">
        <v>2149</v>
      </c>
      <c r="N11722" s="13">
        <v>5.4</v>
      </c>
    </row>
    <row r="11723" spans="13:14" x14ac:dyDescent="0.2">
      <c r="M11723" s="16" t="s">
        <v>2148</v>
      </c>
      <c r="N11723" s="13">
        <v>369.52</v>
      </c>
    </row>
    <row r="11724" spans="13:14" x14ac:dyDescent="0.2">
      <c r="M11724" s="16" t="s">
        <v>2148</v>
      </c>
      <c r="N11724" s="13">
        <v>353.74</v>
      </c>
    </row>
    <row r="11725" spans="13:14" x14ac:dyDescent="0.2">
      <c r="M11725" s="16" t="s">
        <v>2149</v>
      </c>
      <c r="N11725" s="13">
        <v>7.2</v>
      </c>
    </row>
    <row r="11726" spans="13:14" x14ac:dyDescent="0.2">
      <c r="M11726" s="16" t="s">
        <v>2149</v>
      </c>
      <c r="N11726" s="13">
        <v>8092.68</v>
      </c>
    </row>
    <row r="11727" spans="13:14" x14ac:dyDescent="0.2">
      <c r="M11727" s="16" t="s">
        <v>2228</v>
      </c>
      <c r="N11727" s="13">
        <v>5012</v>
      </c>
    </row>
    <row r="11728" spans="13:14" x14ac:dyDescent="0.2">
      <c r="M11728" s="16" t="s">
        <v>2148</v>
      </c>
      <c r="N11728" s="13">
        <v>245.87</v>
      </c>
    </row>
    <row r="11729" spans="13:14" x14ac:dyDescent="0.2">
      <c r="M11729" s="16" t="s">
        <v>2148</v>
      </c>
      <c r="N11729" s="13">
        <v>260</v>
      </c>
    </row>
    <row r="11730" spans="13:14" x14ac:dyDescent="0.2">
      <c r="M11730" s="16" t="s">
        <v>2148</v>
      </c>
      <c r="N11730" s="13">
        <v>444.86</v>
      </c>
    </row>
    <row r="11731" spans="13:14" x14ac:dyDescent="0.2">
      <c r="M11731" s="16" t="s">
        <v>2148</v>
      </c>
      <c r="N11731" s="13">
        <v>116.66</v>
      </c>
    </row>
    <row r="11732" spans="13:14" x14ac:dyDescent="0.2">
      <c r="M11732" s="16" t="s">
        <v>2149</v>
      </c>
      <c r="N11732" s="13">
        <v>825.01</v>
      </c>
    </row>
    <row r="11733" spans="13:14" x14ac:dyDescent="0.2">
      <c r="M11733" s="16" t="s">
        <v>2146</v>
      </c>
      <c r="N11733" s="13">
        <v>288162.31</v>
      </c>
    </row>
    <row r="11734" spans="13:14" x14ac:dyDescent="0.2">
      <c r="M11734" s="16" t="s">
        <v>2148</v>
      </c>
      <c r="N11734" s="13">
        <v>20.76</v>
      </c>
    </row>
    <row r="11735" spans="13:14" x14ac:dyDescent="0.2">
      <c r="M11735" s="16" t="s">
        <v>2149</v>
      </c>
      <c r="N11735" s="13">
        <v>720.42</v>
      </c>
    </row>
    <row r="11736" spans="13:14" x14ac:dyDescent="0.2">
      <c r="M11736" s="16" t="s">
        <v>2149</v>
      </c>
      <c r="N11736" s="13">
        <v>1068.0999999999999</v>
      </c>
    </row>
    <row r="11737" spans="13:14" x14ac:dyDescent="0.2">
      <c r="M11737" s="16" t="s">
        <v>2149</v>
      </c>
      <c r="N11737" s="13">
        <v>1080.33</v>
      </c>
    </row>
    <row r="11738" spans="13:14" x14ac:dyDescent="0.2">
      <c r="M11738" s="16" t="s">
        <v>2149</v>
      </c>
      <c r="N11738" s="13">
        <v>1022.53</v>
      </c>
    </row>
    <row r="11739" spans="13:14" x14ac:dyDescent="0.2">
      <c r="M11739" s="16" t="s">
        <v>2148</v>
      </c>
      <c r="N11739" s="13">
        <v>214.52</v>
      </c>
    </row>
    <row r="11740" spans="13:14" x14ac:dyDescent="0.2">
      <c r="M11740" s="16" t="s">
        <v>2148</v>
      </c>
      <c r="N11740" s="13">
        <v>217.75</v>
      </c>
    </row>
    <row r="11741" spans="13:14" x14ac:dyDescent="0.2">
      <c r="M11741" s="16" t="s">
        <v>2177</v>
      </c>
      <c r="N11741" s="13">
        <v>2744.55</v>
      </c>
    </row>
    <row r="11742" spans="13:14" x14ac:dyDescent="0.2">
      <c r="M11742" s="16" t="s">
        <v>2192</v>
      </c>
      <c r="N11742" s="13">
        <v>2744.55</v>
      </c>
    </row>
    <row r="11743" spans="13:14" x14ac:dyDescent="0.2">
      <c r="M11743" s="16" t="s">
        <v>2196</v>
      </c>
      <c r="N11743" s="13">
        <v>2744.55</v>
      </c>
    </row>
    <row r="11744" spans="13:14" x14ac:dyDescent="0.2">
      <c r="M11744" s="16" t="s">
        <v>2218</v>
      </c>
      <c r="N11744" s="13">
        <v>2744.55</v>
      </c>
    </row>
    <row r="11745" spans="13:14" x14ac:dyDescent="0.2">
      <c r="M11745" s="16" t="s">
        <v>2198</v>
      </c>
      <c r="N11745" s="13">
        <v>4004</v>
      </c>
    </row>
    <row r="11746" spans="13:14" x14ac:dyDescent="0.2">
      <c r="M11746" s="16" t="s">
        <v>2190</v>
      </c>
      <c r="N11746" s="13">
        <v>263</v>
      </c>
    </row>
    <row r="11747" spans="13:14" x14ac:dyDescent="0.2">
      <c r="M11747" s="16" t="s">
        <v>2148</v>
      </c>
      <c r="N11747" s="13">
        <v>14321.7</v>
      </c>
    </row>
    <row r="11748" spans="13:14" x14ac:dyDescent="0.2">
      <c r="M11748" s="16" t="s">
        <v>2148</v>
      </c>
      <c r="N11748" s="13">
        <v>154.19999999999999</v>
      </c>
    </row>
    <row r="11749" spans="13:14" x14ac:dyDescent="0.2">
      <c r="M11749" s="16" t="s">
        <v>2148</v>
      </c>
      <c r="N11749" s="13">
        <v>184.75</v>
      </c>
    </row>
    <row r="11750" spans="13:14" x14ac:dyDescent="0.2">
      <c r="M11750" s="16" t="s">
        <v>2148</v>
      </c>
      <c r="N11750" s="13">
        <v>360.42</v>
      </c>
    </row>
    <row r="11751" spans="13:14" x14ac:dyDescent="0.2">
      <c r="M11751" s="16" t="s">
        <v>2148</v>
      </c>
      <c r="N11751" s="13">
        <v>178.34</v>
      </c>
    </row>
    <row r="11752" spans="13:14" x14ac:dyDescent="0.2">
      <c r="M11752" s="16" t="s">
        <v>2148</v>
      </c>
      <c r="N11752" s="13">
        <v>270.45999999999998</v>
      </c>
    </row>
    <row r="11753" spans="13:14" x14ac:dyDescent="0.2">
      <c r="M11753" s="16" t="s">
        <v>2148</v>
      </c>
      <c r="N11753" s="13">
        <v>134.19</v>
      </c>
    </row>
    <row r="11754" spans="13:14" x14ac:dyDescent="0.2">
      <c r="M11754" s="16" t="s">
        <v>2148</v>
      </c>
      <c r="N11754" s="13">
        <v>977.42</v>
      </c>
    </row>
    <row r="11755" spans="13:14" x14ac:dyDescent="0.2">
      <c r="M11755" s="16" t="s">
        <v>2148</v>
      </c>
      <c r="N11755" s="13">
        <v>339.87</v>
      </c>
    </row>
    <row r="11756" spans="13:14" x14ac:dyDescent="0.2">
      <c r="M11756" s="16" t="s">
        <v>2148</v>
      </c>
      <c r="N11756" s="13">
        <v>205.03</v>
      </c>
    </row>
    <row r="11757" spans="13:14" x14ac:dyDescent="0.2">
      <c r="M11757" s="16" t="s">
        <v>2148</v>
      </c>
      <c r="N11757" s="13">
        <v>237.1</v>
      </c>
    </row>
    <row r="11758" spans="13:14" x14ac:dyDescent="0.2">
      <c r="M11758" s="16" t="s">
        <v>2148</v>
      </c>
      <c r="N11758" s="13">
        <v>104.18</v>
      </c>
    </row>
    <row r="11759" spans="13:14" x14ac:dyDescent="0.2">
      <c r="M11759" s="16" t="s">
        <v>2149</v>
      </c>
      <c r="N11759" s="13">
        <v>6305.2</v>
      </c>
    </row>
    <row r="11760" spans="13:14" x14ac:dyDescent="0.2">
      <c r="M11760" s="16" t="s">
        <v>2148</v>
      </c>
      <c r="N11760" s="13">
        <v>502.5</v>
      </c>
    </row>
    <row r="11761" spans="13:14" x14ac:dyDescent="0.2">
      <c r="M11761" s="16" t="s">
        <v>2149</v>
      </c>
      <c r="N11761" s="13">
        <v>645</v>
      </c>
    </row>
    <row r="11762" spans="13:14" x14ac:dyDescent="0.2">
      <c r="M11762" s="16" t="s">
        <v>2149</v>
      </c>
      <c r="N11762" s="13">
        <v>1601.91</v>
      </c>
    </row>
    <row r="11763" spans="13:14" x14ac:dyDescent="0.2">
      <c r="M11763" s="16" t="s">
        <v>2148</v>
      </c>
      <c r="N11763" s="13">
        <v>268.19</v>
      </c>
    </row>
    <row r="11764" spans="13:14" x14ac:dyDescent="0.2">
      <c r="M11764" s="16" t="s">
        <v>2148</v>
      </c>
      <c r="N11764" s="13">
        <v>266.45</v>
      </c>
    </row>
    <row r="11765" spans="13:14" x14ac:dyDescent="0.2">
      <c r="M11765" s="16" t="s">
        <v>2159</v>
      </c>
      <c r="N11765" s="13">
        <v>38911.839999999997</v>
      </c>
    </row>
    <row r="11766" spans="13:14" x14ac:dyDescent="0.2">
      <c r="M11766" s="16" t="s">
        <v>2149</v>
      </c>
      <c r="N11766" s="13">
        <v>18237.47</v>
      </c>
    </row>
    <row r="11767" spans="13:14" x14ac:dyDescent="0.2">
      <c r="M11767" s="16" t="s">
        <v>2149</v>
      </c>
      <c r="N11767" s="13">
        <v>2801.39</v>
      </c>
    </row>
    <row r="11768" spans="13:14" x14ac:dyDescent="0.2">
      <c r="M11768" s="16" t="s">
        <v>2148</v>
      </c>
      <c r="N11768" s="13">
        <v>418.32</v>
      </c>
    </row>
    <row r="11769" spans="13:14" x14ac:dyDescent="0.2">
      <c r="M11769" s="16" t="s">
        <v>2231</v>
      </c>
      <c r="N11769" s="13">
        <v>16771</v>
      </c>
    </row>
    <row r="11770" spans="13:14" x14ac:dyDescent="0.2">
      <c r="M11770" s="16" t="s">
        <v>2149</v>
      </c>
      <c r="N11770" s="13">
        <v>959.07</v>
      </c>
    </row>
    <row r="11771" spans="13:14" x14ac:dyDescent="0.2">
      <c r="M11771" s="16" t="s">
        <v>2149</v>
      </c>
      <c r="N11771" s="13">
        <v>1098</v>
      </c>
    </row>
    <row r="11772" spans="13:14" x14ac:dyDescent="0.2">
      <c r="M11772" s="16" t="s">
        <v>2149</v>
      </c>
      <c r="N11772" s="13">
        <v>597.88</v>
      </c>
    </row>
    <row r="11773" spans="13:14" x14ac:dyDescent="0.2">
      <c r="M11773" s="16" t="s">
        <v>2149</v>
      </c>
      <c r="N11773" s="13">
        <v>1848.19</v>
      </c>
    </row>
    <row r="11774" spans="13:14" x14ac:dyDescent="0.2">
      <c r="M11774" s="16" t="s">
        <v>2149</v>
      </c>
      <c r="N11774" s="13">
        <v>1819.66</v>
      </c>
    </row>
    <row r="11775" spans="13:14" x14ac:dyDescent="0.2">
      <c r="M11775" s="16" t="s">
        <v>2160</v>
      </c>
      <c r="N11775" s="13">
        <v>52909.5</v>
      </c>
    </row>
    <row r="11776" spans="13:14" x14ac:dyDescent="0.2">
      <c r="M11776" s="16" t="s">
        <v>2148</v>
      </c>
      <c r="N11776" s="13">
        <v>3092</v>
      </c>
    </row>
    <row r="11777" spans="13:14" x14ac:dyDescent="0.2">
      <c r="M11777" s="16" t="s">
        <v>2219</v>
      </c>
      <c r="N11777" s="13">
        <v>480</v>
      </c>
    </row>
    <row r="11778" spans="13:14" x14ac:dyDescent="0.2">
      <c r="M11778" s="16" t="s">
        <v>2148</v>
      </c>
      <c r="N11778" s="13">
        <v>443.52</v>
      </c>
    </row>
    <row r="11779" spans="13:14" x14ac:dyDescent="0.2">
      <c r="M11779" s="16" t="s">
        <v>2148</v>
      </c>
      <c r="N11779" s="13">
        <v>429.63</v>
      </c>
    </row>
    <row r="11780" spans="13:14" x14ac:dyDescent="0.2">
      <c r="M11780" s="16" t="s">
        <v>2148</v>
      </c>
      <c r="N11780" s="13">
        <v>186</v>
      </c>
    </row>
    <row r="11781" spans="13:14" x14ac:dyDescent="0.2">
      <c r="M11781" s="16" t="s">
        <v>2150</v>
      </c>
      <c r="N11781" s="13">
        <v>120</v>
      </c>
    </row>
    <row r="11782" spans="13:14" x14ac:dyDescent="0.2">
      <c r="M11782" s="16" t="s">
        <v>2150</v>
      </c>
      <c r="N11782" s="13">
        <v>168</v>
      </c>
    </row>
    <row r="11783" spans="13:14" x14ac:dyDescent="0.2">
      <c r="M11783" s="16" t="s">
        <v>2149</v>
      </c>
      <c r="N11783" s="13">
        <v>1077.23</v>
      </c>
    </row>
    <row r="11784" spans="13:14" x14ac:dyDescent="0.2">
      <c r="M11784" s="16" t="s">
        <v>2150</v>
      </c>
      <c r="N11784" s="13">
        <v>3120</v>
      </c>
    </row>
    <row r="11785" spans="13:14" x14ac:dyDescent="0.2">
      <c r="M11785" s="16" t="s">
        <v>2148</v>
      </c>
      <c r="N11785" s="13">
        <v>178.04</v>
      </c>
    </row>
    <row r="11786" spans="13:14" x14ac:dyDescent="0.2">
      <c r="M11786" s="16" t="s">
        <v>2148</v>
      </c>
      <c r="N11786" s="13">
        <v>195.5</v>
      </c>
    </row>
    <row r="11787" spans="13:14" x14ac:dyDescent="0.2">
      <c r="M11787" s="16" t="s">
        <v>2149</v>
      </c>
      <c r="N11787" s="13">
        <v>651.74</v>
      </c>
    </row>
    <row r="11788" spans="13:14" x14ac:dyDescent="0.2">
      <c r="M11788" s="16" t="s">
        <v>2149</v>
      </c>
      <c r="N11788" s="13">
        <v>787.24</v>
      </c>
    </row>
    <row r="11789" spans="13:14" x14ac:dyDescent="0.2">
      <c r="M11789" s="16" t="s">
        <v>2149</v>
      </c>
      <c r="N11789" s="13">
        <v>728.45</v>
      </c>
    </row>
    <row r="11790" spans="13:14" x14ac:dyDescent="0.2">
      <c r="M11790" s="16" t="s">
        <v>2148</v>
      </c>
      <c r="N11790" s="13">
        <v>101.38</v>
      </c>
    </row>
    <row r="11791" spans="13:14" x14ac:dyDescent="0.2">
      <c r="M11791" s="16" t="s">
        <v>2148</v>
      </c>
      <c r="N11791" s="13">
        <v>209.29</v>
      </c>
    </row>
    <row r="11792" spans="13:14" x14ac:dyDescent="0.2">
      <c r="M11792" s="16" t="s">
        <v>2148</v>
      </c>
      <c r="N11792" s="13">
        <v>231.06</v>
      </c>
    </row>
    <row r="11793" spans="13:14" x14ac:dyDescent="0.2">
      <c r="M11793" s="16" t="s">
        <v>2148</v>
      </c>
      <c r="N11793" s="13">
        <v>437.47</v>
      </c>
    </row>
    <row r="11794" spans="13:14" x14ac:dyDescent="0.2">
      <c r="M11794" s="16" t="s">
        <v>2148</v>
      </c>
      <c r="N11794" s="13">
        <v>82.64</v>
      </c>
    </row>
    <row r="11795" spans="13:14" x14ac:dyDescent="0.2">
      <c r="M11795" s="16" t="s">
        <v>2149</v>
      </c>
      <c r="N11795" s="13">
        <v>475</v>
      </c>
    </row>
    <row r="11796" spans="13:14" x14ac:dyDescent="0.2">
      <c r="M11796" s="16" t="s">
        <v>2148</v>
      </c>
      <c r="N11796" s="13">
        <v>247.87</v>
      </c>
    </row>
    <row r="11797" spans="13:14" x14ac:dyDescent="0.2">
      <c r="M11797" s="16" t="s">
        <v>2148</v>
      </c>
      <c r="N11797" s="13">
        <v>722.68</v>
      </c>
    </row>
    <row r="11798" spans="13:14" x14ac:dyDescent="0.2">
      <c r="M11798" s="16" t="s">
        <v>2148</v>
      </c>
      <c r="N11798" s="13">
        <v>405.64</v>
      </c>
    </row>
    <row r="11799" spans="13:14" x14ac:dyDescent="0.2">
      <c r="M11799" s="16" t="s">
        <v>2148</v>
      </c>
      <c r="N11799" s="13">
        <v>385.5</v>
      </c>
    </row>
    <row r="11800" spans="13:14" x14ac:dyDescent="0.2">
      <c r="M11800" s="16" t="s">
        <v>2148</v>
      </c>
      <c r="N11800" s="13">
        <v>335.87</v>
      </c>
    </row>
    <row r="11801" spans="13:14" x14ac:dyDescent="0.2">
      <c r="M11801" s="16" t="s">
        <v>2148</v>
      </c>
      <c r="N11801" s="13">
        <v>215.1</v>
      </c>
    </row>
    <row r="11802" spans="13:14" x14ac:dyDescent="0.2">
      <c r="M11802" s="16" t="s">
        <v>2148</v>
      </c>
      <c r="N11802" s="13">
        <v>486.34</v>
      </c>
    </row>
    <row r="11803" spans="13:14" x14ac:dyDescent="0.2">
      <c r="M11803" s="16" t="s">
        <v>2148</v>
      </c>
      <c r="N11803" s="13">
        <v>359.3</v>
      </c>
    </row>
    <row r="11804" spans="13:14" x14ac:dyDescent="0.2">
      <c r="M11804" s="16" t="s">
        <v>2148</v>
      </c>
      <c r="N11804" s="13">
        <v>149.01</v>
      </c>
    </row>
    <row r="11805" spans="13:14" x14ac:dyDescent="0.2">
      <c r="M11805" s="16" t="s">
        <v>2148</v>
      </c>
      <c r="N11805" s="13">
        <v>133.22</v>
      </c>
    </row>
    <row r="11806" spans="13:14" x14ac:dyDescent="0.2">
      <c r="M11806" s="16" t="s">
        <v>2148</v>
      </c>
      <c r="N11806" s="13">
        <v>848.05</v>
      </c>
    </row>
    <row r="11807" spans="13:14" x14ac:dyDescent="0.2">
      <c r="M11807" s="16" t="s">
        <v>2148</v>
      </c>
      <c r="N11807" s="13">
        <v>556.48</v>
      </c>
    </row>
    <row r="11808" spans="13:14" x14ac:dyDescent="0.2">
      <c r="M11808" s="16" t="s">
        <v>2149</v>
      </c>
      <c r="N11808" s="13">
        <v>502.02</v>
      </c>
    </row>
    <row r="11809" spans="13:14" x14ac:dyDescent="0.2">
      <c r="M11809" s="16" t="s">
        <v>2149</v>
      </c>
      <c r="N11809" s="13">
        <v>1727.31</v>
      </c>
    </row>
    <row r="11810" spans="13:14" x14ac:dyDescent="0.2">
      <c r="M11810" s="16" t="s">
        <v>2149</v>
      </c>
      <c r="N11810" s="13">
        <v>1106.7</v>
      </c>
    </row>
    <row r="11811" spans="13:14" x14ac:dyDescent="0.2">
      <c r="M11811" s="16" t="s">
        <v>2149</v>
      </c>
      <c r="N11811" s="13">
        <v>760.31</v>
      </c>
    </row>
    <row r="11812" spans="13:14" x14ac:dyDescent="0.2">
      <c r="M11812" s="16" t="s">
        <v>2227</v>
      </c>
      <c r="N11812" s="13">
        <v>26827</v>
      </c>
    </row>
    <row r="11813" spans="13:14" x14ac:dyDescent="0.2">
      <c r="M11813" s="16" t="s">
        <v>2211</v>
      </c>
      <c r="N11813" s="13">
        <v>2204.85</v>
      </c>
    </row>
    <row r="11814" spans="13:14" x14ac:dyDescent="0.2">
      <c r="M11814" s="16" t="s">
        <v>2149</v>
      </c>
      <c r="N11814" s="13">
        <v>730.82</v>
      </c>
    </row>
    <row r="11815" spans="13:14" x14ac:dyDescent="0.2">
      <c r="M11815" s="16" t="s">
        <v>2149</v>
      </c>
      <c r="N11815" s="13">
        <v>946.65</v>
      </c>
    </row>
    <row r="11816" spans="13:14" x14ac:dyDescent="0.2">
      <c r="M11816" s="16" t="s">
        <v>2176</v>
      </c>
      <c r="N11816" s="13">
        <v>689363.77</v>
      </c>
    </row>
    <row r="11817" spans="13:14" x14ac:dyDescent="0.2">
      <c r="M11817" s="16" t="s">
        <v>2219</v>
      </c>
      <c r="N11817" s="13">
        <v>480</v>
      </c>
    </row>
    <row r="11818" spans="13:14" x14ac:dyDescent="0.2">
      <c r="M11818" s="16" t="s">
        <v>2181</v>
      </c>
      <c r="N11818" s="13">
        <v>173747.41</v>
      </c>
    </row>
    <row r="11819" spans="13:14" x14ac:dyDescent="0.2">
      <c r="M11819" s="16" t="s">
        <v>2148</v>
      </c>
      <c r="N11819" s="13">
        <v>457.83</v>
      </c>
    </row>
    <row r="11820" spans="13:14" x14ac:dyDescent="0.2">
      <c r="M11820" s="16" t="s">
        <v>2148</v>
      </c>
      <c r="N11820" s="13">
        <v>456</v>
      </c>
    </row>
    <row r="11821" spans="13:14" x14ac:dyDescent="0.2">
      <c r="M11821" s="16" t="s">
        <v>2148</v>
      </c>
      <c r="N11821" s="13">
        <v>252.69</v>
      </c>
    </row>
    <row r="11822" spans="13:14" x14ac:dyDescent="0.2">
      <c r="M11822" s="16" t="s">
        <v>2148</v>
      </c>
      <c r="N11822" s="13">
        <v>106.6</v>
      </c>
    </row>
    <row r="11823" spans="13:14" x14ac:dyDescent="0.2">
      <c r="M11823" s="16" t="s">
        <v>2148</v>
      </c>
      <c r="N11823" s="13">
        <v>432.5</v>
      </c>
    </row>
    <row r="11824" spans="13:14" x14ac:dyDescent="0.2">
      <c r="M11824" s="16" t="s">
        <v>2148</v>
      </c>
      <c r="N11824" s="13">
        <v>11397.23</v>
      </c>
    </row>
    <row r="11825" spans="13:14" x14ac:dyDescent="0.2">
      <c r="M11825" s="16" t="s">
        <v>2182</v>
      </c>
      <c r="N11825" s="13">
        <v>2282079.5499999998</v>
      </c>
    </row>
    <row r="11826" spans="13:14" x14ac:dyDescent="0.2">
      <c r="M11826" s="16" t="s">
        <v>2148</v>
      </c>
      <c r="N11826" s="13">
        <v>220.6</v>
      </c>
    </row>
    <row r="11827" spans="13:14" x14ac:dyDescent="0.2">
      <c r="M11827" s="16" t="s">
        <v>2148</v>
      </c>
      <c r="N11827" s="13">
        <v>251.9</v>
      </c>
    </row>
    <row r="11828" spans="13:14" x14ac:dyDescent="0.2">
      <c r="M11828" s="16" t="s">
        <v>2148</v>
      </c>
      <c r="N11828" s="13">
        <v>244.74</v>
      </c>
    </row>
    <row r="11829" spans="13:14" x14ac:dyDescent="0.2">
      <c r="M11829" s="16" t="s">
        <v>2148</v>
      </c>
      <c r="N11829" s="13">
        <v>212.98</v>
      </c>
    </row>
    <row r="11830" spans="13:14" x14ac:dyDescent="0.2">
      <c r="M11830" s="16" t="s">
        <v>2148</v>
      </c>
      <c r="N11830" s="13">
        <v>350.02</v>
      </c>
    </row>
    <row r="11831" spans="13:14" x14ac:dyDescent="0.2">
      <c r="M11831" s="16" t="s">
        <v>2148</v>
      </c>
      <c r="N11831" s="13">
        <v>326.92</v>
      </c>
    </row>
    <row r="11832" spans="13:14" x14ac:dyDescent="0.2">
      <c r="M11832" s="16" t="s">
        <v>2148</v>
      </c>
      <c r="N11832" s="13">
        <v>89</v>
      </c>
    </row>
    <row r="11833" spans="13:14" x14ac:dyDescent="0.2">
      <c r="M11833" s="16" t="s">
        <v>2148</v>
      </c>
      <c r="N11833" s="13">
        <v>295.86</v>
      </c>
    </row>
    <row r="11834" spans="13:14" x14ac:dyDescent="0.2">
      <c r="M11834" s="16" t="s">
        <v>2148</v>
      </c>
      <c r="N11834" s="13">
        <v>225.21</v>
      </c>
    </row>
    <row r="11835" spans="13:14" x14ac:dyDescent="0.2">
      <c r="M11835" s="16" t="s">
        <v>2148</v>
      </c>
      <c r="N11835" s="13">
        <v>4991.5</v>
      </c>
    </row>
    <row r="11836" spans="13:14" x14ac:dyDescent="0.2">
      <c r="M11836" s="16" t="s">
        <v>2148</v>
      </c>
      <c r="N11836" s="13">
        <v>9660.86</v>
      </c>
    </row>
    <row r="11837" spans="13:14" x14ac:dyDescent="0.2">
      <c r="M11837" s="16" t="s">
        <v>2148</v>
      </c>
      <c r="N11837" s="13">
        <v>179.09</v>
      </c>
    </row>
    <row r="11838" spans="13:14" x14ac:dyDescent="0.2">
      <c r="M11838" s="16" t="s">
        <v>2241</v>
      </c>
      <c r="N11838" s="13">
        <v>1039397</v>
      </c>
    </row>
    <row r="11839" spans="13:14" x14ac:dyDescent="0.2">
      <c r="M11839" s="16" t="s">
        <v>2148</v>
      </c>
      <c r="N11839" s="13">
        <v>9901.65</v>
      </c>
    </row>
    <row r="11840" spans="13:14" x14ac:dyDescent="0.2">
      <c r="M11840" s="16" t="s">
        <v>2222</v>
      </c>
      <c r="N11840" s="13">
        <v>10200</v>
      </c>
    </row>
    <row r="11841" spans="13:14" x14ac:dyDescent="0.2">
      <c r="M11841" s="16" t="s">
        <v>2148</v>
      </c>
      <c r="N11841" s="13">
        <v>139.08000000000001</v>
      </c>
    </row>
    <row r="11842" spans="13:14" x14ac:dyDescent="0.2">
      <c r="M11842" s="16" t="s">
        <v>2148</v>
      </c>
      <c r="N11842" s="13">
        <v>96.05</v>
      </c>
    </row>
    <row r="11843" spans="13:14" x14ac:dyDescent="0.2">
      <c r="M11843" s="16" t="s">
        <v>2148</v>
      </c>
      <c r="N11843" s="13">
        <v>349.58</v>
      </c>
    </row>
    <row r="11844" spans="13:14" x14ac:dyDescent="0.2">
      <c r="M11844" s="16" t="s">
        <v>2148</v>
      </c>
      <c r="N11844" s="13">
        <v>321.76</v>
      </c>
    </row>
    <row r="11845" spans="13:14" x14ac:dyDescent="0.2">
      <c r="M11845" s="16" t="s">
        <v>2148</v>
      </c>
      <c r="N11845" s="13">
        <v>137.71</v>
      </c>
    </row>
    <row r="11846" spans="13:14" x14ac:dyDescent="0.2">
      <c r="M11846" s="16" t="s">
        <v>2148</v>
      </c>
      <c r="N11846" s="13">
        <v>307.32</v>
      </c>
    </row>
    <row r="11847" spans="13:14" x14ac:dyDescent="0.2">
      <c r="M11847" s="16" t="s">
        <v>2148</v>
      </c>
      <c r="N11847" s="13">
        <v>137.81</v>
      </c>
    </row>
    <row r="11848" spans="13:14" x14ac:dyDescent="0.2">
      <c r="M11848" s="16" t="s">
        <v>2148</v>
      </c>
      <c r="N11848" s="13">
        <v>340.77</v>
      </c>
    </row>
    <row r="11849" spans="13:14" x14ac:dyDescent="0.2">
      <c r="M11849" s="16" t="s">
        <v>2148</v>
      </c>
      <c r="N11849" s="13">
        <v>449.34</v>
      </c>
    </row>
    <row r="11850" spans="13:14" x14ac:dyDescent="0.2">
      <c r="M11850" s="16" t="s">
        <v>2148</v>
      </c>
      <c r="N11850" s="13">
        <v>233.71</v>
      </c>
    </row>
    <row r="11851" spans="13:14" x14ac:dyDescent="0.2">
      <c r="M11851" s="16" t="s">
        <v>2148</v>
      </c>
      <c r="N11851" s="13">
        <v>162.26</v>
      </c>
    </row>
    <row r="11852" spans="13:14" x14ac:dyDescent="0.2">
      <c r="M11852" s="16" t="s">
        <v>2148</v>
      </c>
      <c r="N11852" s="13">
        <v>248.62</v>
      </c>
    </row>
    <row r="11853" spans="13:14" x14ac:dyDescent="0.2">
      <c r="M11853" s="16" t="s">
        <v>2148</v>
      </c>
      <c r="N11853" s="13">
        <v>464.05</v>
      </c>
    </row>
    <row r="11854" spans="13:14" x14ac:dyDescent="0.2">
      <c r="M11854" s="16" t="s">
        <v>2148</v>
      </c>
      <c r="N11854" s="13">
        <v>470.81</v>
      </c>
    </row>
    <row r="11855" spans="13:14" x14ac:dyDescent="0.2">
      <c r="M11855" s="16" t="s">
        <v>2148</v>
      </c>
      <c r="N11855" s="13">
        <v>2878</v>
      </c>
    </row>
    <row r="11856" spans="13:14" x14ac:dyDescent="0.2">
      <c r="M11856" s="16" t="s">
        <v>2173</v>
      </c>
      <c r="N11856" s="13">
        <v>735096.65</v>
      </c>
    </row>
    <row r="11857" spans="13:14" x14ac:dyDescent="0.2">
      <c r="M11857" s="16" t="s">
        <v>2224</v>
      </c>
      <c r="N11857" s="13">
        <v>51000</v>
      </c>
    </row>
    <row r="11858" spans="13:14" x14ac:dyDescent="0.2">
      <c r="M11858" s="16" t="s">
        <v>2148</v>
      </c>
      <c r="N11858" s="13">
        <v>113.3</v>
      </c>
    </row>
    <row r="11859" spans="13:14" x14ac:dyDescent="0.2">
      <c r="M11859" s="16" t="s">
        <v>2171</v>
      </c>
      <c r="N11859" s="13">
        <v>2122.0100000000002</v>
      </c>
    </row>
    <row r="11860" spans="13:14" x14ac:dyDescent="0.2">
      <c r="M11860" s="16" t="s">
        <v>2148</v>
      </c>
      <c r="N11860" s="13">
        <v>293.87</v>
      </c>
    </row>
    <row r="11861" spans="13:14" x14ac:dyDescent="0.2">
      <c r="M11861" s="16" t="s">
        <v>2148</v>
      </c>
      <c r="N11861" s="13">
        <v>171</v>
      </c>
    </row>
    <row r="11862" spans="13:14" x14ac:dyDescent="0.2">
      <c r="M11862" s="16" t="s">
        <v>2148</v>
      </c>
      <c r="N11862" s="13">
        <v>125.66</v>
      </c>
    </row>
    <row r="11863" spans="13:14" x14ac:dyDescent="0.2">
      <c r="M11863" s="16" t="s">
        <v>2148</v>
      </c>
      <c r="N11863" s="13">
        <v>740.27</v>
      </c>
    </row>
    <row r="11864" spans="13:14" x14ac:dyDescent="0.2">
      <c r="M11864" s="16" t="s">
        <v>2148</v>
      </c>
      <c r="N11864" s="13">
        <v>235.51</v>
      </c>
    </row>
    <row r="11865" spans="13:14" x14ac:dyDescent="0.2">
      <c r="M11865" s="16" t="s">
        <v>2148</v>
      </c>
      <c r="N11865" s="13">
        <v>178.18</v>
      </c>
    </row>
    <row r="11866" spans="13:14" x14ac:dyDescent="0.2">
      <c r="M11866" s="16" t="s">
        <v>2148</v>
      </c>
      <c r="N11866" s="13">
        <v>170.41</v>
      </c>
    </row>
    <row r="11867" spans="13:14" x14ac:dyDescent="0.2">
      <c r="M11867" s="16" t="s">
        <v>2148</v>
      </c>
      <c r="N11867" s="13">
        <v>448.1</v>
      </c>
    </row>
    <row r="11868" spans="13:14" x14ac:dyDescent="0.2">
      <c r="M11868" s="16" t="s">
        <v>2229</v>
      </c>
      <c r="N11868" s="13">
        <v>3000</v>
      </c>
    </row>
    <row r="11869" spans="13:14" x14ac:dyDescent="0.2">
      <c r="M11869" s="16" t="s">
        <v>2150</v>
      </c>
      <c r="N11869" s="13">
        <v>864</v>
      </c>
    </row>
    <row r="11870" spans="13:14" x14ac:dyDescent="0.2">
      <c r="M11870" s="16" t="s">
        <v>2236</v>
      </c>
      <c r="N11870" s="13">
        <v>7500</v>
      </c>
    </row>
    <row r="11871" spans="13:14" x14ac:dyDescent="0.2">
      <c r="M11871" s="16" t="s">
        <v>2150</v>
      </c>
      <c r="N11871" s="13">
        <v>640</v>
      </c>
    </row>
    <row r="11872" spans="13:14" x14ac:dyDescent="0.2">
      <c r="M11872" s="16" t="s">
        <v>2149</v>
      </c>
      <c r="N11872" s="13">
        <v>21656.52</v>
      </c>
    </row>
    <row r="11873" spans="13:14" x14ac:dyDescent="0.2">
      <c r="M11873" s="16" t="s">
        <v>2149</v>
      </c>
      <c r="N11873" s="13">
        <v>9</v>
      </c>
    </row>
    <row r="11874" spans="13:14" x14ac:dyDescent="0.2">
      <c r="M11874" s="16" t="s">
        <v>2149</v>
      </c>
      <c r="N11874" s="13">
        <v>1143.57</v>
      </c>
    </row>
    <row r="11875" spans="13:14" x14ac:dyDescent="0.2">
      <c r="M11875" s="16" t="s">
        <v>2149</v>
      </c>
      <c r="N11875" s="13">
        <v>7.38</v>
      </c>
    </row>
    <row r="11876" spans="13:14" x14ac:dyDescent="0.2">
      <c r="M11876" s="16" t="s">
        <v>2148</v>
      </c>
      <c r="N11876" s="13">
        <v>184.62</v>
      </c>
    </row>
    <row r="11877" spans="13:14" x14ac:dyDescent="0.2">
      <c r="M11877" s="16" t="s">
        <v>2148</v>
      </c>
      <c r="N11877" s="13">
        <v>392.41</v>
      </c>
    </row>
    <row r="11878" spans="13:14" x14ac:dyDescent="0.2">
      <c r="M11878" s="16" t="s">
        <v>2148</v>
      </c>
      <c r="N11878" s="13">
        <v>107.5</v>
      </c>
    </row>
    <row r="11879" spans="13:14" x14ac:dyDescent="0.2">
      <c r="M11879" s="16" t="s">
        <v>2148</v>
      </c>
      <c r="N11879" s="13">
        <v>123</v>
      </c>
    </row>
    <row r="11880" spans="13:14" x14ac:dyDescent="0.2">
      <c r="M11880" s="16" t="s">
        <v>2148</v>
      </c>
      <c r="N11880" s="13">
        <v>134.13999999999999</v>
      </c>
    </row>
    <row r="11881" spans="13:14" x14ac:dyDescent="0.2">
      <c r="M11881" s="16" t="s">
        <v>2148</v>
      </c>
      <c r="N11881" s="13">
        <v>17.899999999999999</v>
      </c>
    </row>
    <row r="11882" spans="13:14" x14ac:dyDescent="0.2">
      <c r="M11882" s="16" t="s">
        <v>2148</v>
      </c>
      <c r="N11882" s="13">
        <v>149.6</v>
      </c>
    </row>
    <row r="11883" spans="13:14" x14ac:dyDescent="0.2">
      <c r="M11883" s="16" t="s">
        <v>2148</v>
      </c>
      <c r="N11883" s="13">
        <v>393.1</v>
      </c>
    </row>
    <row r="11884" spans="13:14" x14ac:dyDescent="0.2">
      <c r="M11884" s="16" t="s">
        <v>2150</v>
      </c>
      <c r="N11884" s="13">
        <v>1416</v>
      </c>
    </row>
    <row r="11885" spans="13:14" x14ac:dyDescent="0.2">
      <c r="M11885" s="16" t="s">
        <v>2148</v>
      </c>
      <c r="N11885" s="13">
        <v>152.72</v>
      </c>
    </row>
    <row r="11886" spans="13:14" x14ac:dyDescent="0.2">
      <c r="M11886" s="16" t="s">
        <v>2149</v>
      </c>
      <c r="N11886" s="13">
        <v>37.799999999999997</v>
      </c>
    </row>
    <row r="11887" spans="13:14" x14ac:dyDescent="0.2">
      <c r="M11887" s="16" t="s">
        <v>2149</v>
      </c>
      <c r="N11887" s="13">
        <v>26401.93</v>
      </c>
    </row>
    <row r="11888" spans="13:14" x14ac:dyDescent="0.2">
      <c r="M11888" s="16" t="s">
        <v>2157</v>
      </c>
      <c r="N11888" s="13">
        <v>58179.11</v>
      </c>
    </row>
    <row r="11889" spans="13:14" x14ac:dyDescent="0.2">
      <c r="M11889" s="16" t="s">
        <v>2148</v>
      </c>
      <c r="N11889" s="13">
        <v>216.96</v>
      </c>
    </row>
    <row r="11890" spans="13:14" x14ac:dyDescent="0.2">
      <c r="M11890" s="16" t="s">
        <v>2169</v>
      </c>
      <c r="N11890" s="13">
        <v>93692.56</v>
      </c>
    </row>
    <row r="11891" spans="13:14" x14ac:dyDescent="0.2">
      <c r="M11891" s="16" t="s">
        <v>2149</v>
      </c>
      <c r="N11891" s="13">
        <v>1340.08</v>
      </c>
    </row>
    <row r="11892" spans="13:14" x14ac:dyDescent="0.2">
      <c r="M11892" s="16" t="s">
        <v>2148</v>
      </c>
      <c r="N11892" s="13">
        <v>3.12</v>
      </c>
    </row>
    <row r="11893" spans="13:14" x14ac:dyDescent="0.2">
      <c r="M11893" s="16" t="s">
        <v>2148</v>
      </c>
      <c r="N11893" s="13">
        <v>511</v>
      </c>
    </row>
    <row r="11894" spans="13:14" x14ac:dyDescent="0.2">
      <c r="M11894" s="16" t="s">
        <v>2202</v>
      </c>
      <c r="N11894" s="13">
        <v>921.08</v>
      </c>
    </row>
    <row r="11895" spans="13:14" x14ac:dyDescent="0.2">
      <c r="M11895" s="16" t="s">
        <v>2219</v>
      </c>
      <c r="N11895" s="13">
        <v>480</v>
      </c>
    </row>
    <row r="11896" spans="13:14" x14ac:dyDescent="0.2">
      <c r="M11896" s="16" t="s">
        <v>2201</v>
      </c>
      <c r="N11896" s="13">
        <v>720</v>
      </c>
    </row>
    <row r="11897" spans="13:14" x14ac:dyDescent="0.2">
      <c r="M11897" s="16" t="s">
        <v>2149</v>
      </c>
      <c r="N11897" s="13">
        <v>1572.98</v>
      </c>
    </row>
    <row r="11898" spans="13:14" x14ac:dyDescent="0.2">
      <c r="M11898" s="16" t="s">
        <v>2149</v>
      </c>
      <c r="N11898" s="13">
        <v>-6305.2</v>
      </c>
    </row>
    <row r="11899" spans="13:14" x14ac:dyDescent="0.2">
      <c r="M11899" s="16" t="s">
        <v>2149</v>
      </c>
      <c r="N11899" s="13">
        <v>1769.84</v>
      </c>
    </row>
    <row r="11900" spans="13:14" x14ac:dyDescent="0.2">
      <c r="M11900" s="16" t="s">
        <v>2149</v>
      </c>
      <c r="N11900" s="13">
        <v>7.38</v>
      </c>
    </row>
    <row r="11901" spans="13:14" x14ac:dyDescent="0.2">
      <c r="M11901" s="16" t="s">
        <v>2149</v>
      </c>
      <c r="N11901" s="13">
        <v>1542.11</v>
      </c>
    </row>
    <row r="11902" spans="13:14" x14ac:dyDescent="0.2">
      <c r="M11902" s="16" t="s">
        <v>2149</v>
      </c>
      <c r="N11902" s="13">
        <v>9.84</v>
      </c>
    </row>
    <row r="11903" spans="13:14" x14ac:dyDescent="0.2">
      <c r="M11903" s="16" t="s">
        <v>2148</v>
      </c>
      <c r="N11903" s="13">
        <v>191.83</v>
      </c>
    </row>
    <row r="11904" spans="13:14" x14ac:dyDescent="0.2">
      <c r="M11904" s="16" t="s">
        <v>2245</v>
      </c>
      <c r="N11904" s="13">
        <v>2400124</v>
      </c>
    </row>
    <row r="11905" spans="13:14" x14ac:dyDescent="0.2">
      <c r="M11905" s="16" t="s">
        <v>2231</v>
      </c>
      <c r="N11905" s="13">
        <v>26917</v>
      </c>
    </row>
    <row r="11906" spans="13:14" x14ac:dyDescent="0.2">
      <c r="M11906" s="16" t="s">
        <v>2242</v>
      </c>
      <c r="N11906" s="13">
        <v>4140</v>
      </c>
    </row>
    <row r="11907" spans="13:14" x14ac:dyDescent="0.2">
      <c r="M11907" s="16" t="s">
        <v>2188</v>
      </c>
      <c r="N11907" s="13">
        <v>65.34</v>
      </c>
    </row>
    <row r="11908" spans="13:14" x14ac:dyDescent="0.2">
      <c r="M11908" s="16" t="s">
        <v>2150</v>
      </c>
      <c r="N11908" s="13">
        <v>480</v>
      </c>
    </row>
    <row r="11909" spans="13:14" x14ac:dyDescent="0.2">
      <c r="M11909" s="16" t="s">
        <v>2149</v>
      </c>
      <c r="N11909" s="13">
        <v>448.05</v>
      </c>
    </row>
    <row r="11910" spans="13:14" x14ac:dyDescent="0.2">
      <c r="M11910" s="16" t="s">
        <v>2199</v>
      </c>
      <c r="N11910" s="13">
        <v>11060.11</v>
      </c>
    </row>
    <row r="11911" spans="13:14" x14ac:dyDescent="0.2">
      <c r="M11911" s="16" t="s">
        <v>2148</v>
      </c>
      <c r="N11911" s="13">
        <v>2681</v>
      </c>
    </row>
    <row r="11912" spans="13:14" x14ac:dyDescent="0.2">
      <c r="M11912" s="16" t="s">
        <v>2148</v>
      </c>
      <c r="N11912" s="13">
        <v>665.97</v>
      </c>
    </row>
    <row r="11913" spans="13:14" x14ac:dyDescent="0.2">
      <c r="M11913" s="16" t="s">
        <v>2148</v>
      </c>
      <c r="N11913" s="13">
        <v>443.88</v>
      </c>
    </row>
    <row r="11914" spans="13:14" x14ac:dyDescent="0.2">
      <c r="M11914" s="16" t="s">
        <v>2148</v>
      </c>
      <c r="N11914" s="13">
        <v>68.290000000000006</v>
      </c>
    </row>
    <row r="11915" spans="13:14" x14ac:dyDescent="0.2">
      <c r="M11915" s="16" t="s">
        <v>2149</v>
      </c>
      <c r="N11915" s="13">
        <v>1058.8</v>
      </c>
    </row>
    <row r="11916" spans="13:14" x14ac:dyDescent="0.2">
      <c r="M11916" s="16" t="s">
        <v>2149</v>
      </c>
      <c r="N11916" s="13">
        <v>1115.17</v>
      </c>
    </row>
    <row r="11917" spans="13:14" x14ac:dyDescent="0.2">
      <c r="M11917" s="16" t="s">
        <v>2148</v>
      </c>
      <c r="N11917" s="13">
        <v>464.64</v>
      </c>
    </row>
    <row r="11918" spans="13:14" x14ac:dyDescent="0.2">
      <c r="M11918" s="16" t="s">
        <v>2148</v>
      </c>
      <c r="N11918" s="13">
        <v>221.53</v>
      </c>
    </row>
    <row r="11919" spans="13:14" x14ac:dyDescent="0.2">
      <c r="M11919" s="16" t="s">
        <v>2150</v>
      </c>
      <c r="N11919" s="13">
        <v>448</v>
      </c>
    </row>
    <row r="11920" spans="13:14" x14ac:dyDescent="0.2">
      <c r="M11920" s="16" t="s">
        <v>2149</v>
      </c>
      <c r="N11920" s="13">
        <v>1053.79</v>
      </c>
    </row>
    <row r="11921" spans="13:14" x14ac:dyDescent="0.2">
      <c r="M11921" s="16" t="s">
        <v>2149</v>
      </c>
      <c r="N11921" s="13">
        <v>300</v>
      </c>
    </row>
    <row r="11922" spans="13:14" x14ac:dyDescent="0.2">
      <c r="M11922" s="16" t="s">
        <v>2149</v>
      </c>
      <c r="N11922" s="13">
        <v>290</v>
      </c>
    </row>
    <row r="11923" spans="13:14" x14ac:dyDescent="0.2">
      <c r="M11923" s="16" t="s">
        <v>2149</v>
      </c>
      <c r="N11923" s="13">
        <v>575</v>
      </c>
    </row>
    <row r="11924" spans="13:14" x14ac:dyDescent="0.2">
      <c r="M11924" s="16" t="s">
        <v>2149</v>
      </c>
      <c r="N11924" s="13">
        <v>696.24</v>
      </c>
    </row>
    <row r="11925" spans="13:14" x14ac:dyDescent="0.2">
      <c r="M11925" s="16" t="s">
        <v>2149</v>
      </c>
      <c r="N11925" s="13">
        <v>1362.18</v>
      </c>
    </row>
    <row r="11926" spans="13:14" x14ac:dyDescent="0.2">
      <c r="M11926" s="16" t="s">
        <v>2148</v>
      </c>
      <c r="N11926" s="13">
        <v>1329.77</v>
      </c>
    </row>
    <row r="11927" spans="13:14" x14ac:dyDescent="0.2">
      <c r="M11927" s="16" t="s">
        <v>2246</v>
      </c>
      <c r="N11927" s="13">
        <v>206.28</v>
      </c>
    </row>
    <row r="11928" spans="13:14" x14ac:dyDescent="0.2">
      <c r="M11928" s="16" t="s">
        <v>2149</v>
      </c>
      <c r="N11928" s="13">
        <v>1852.01</v>
      </c>
    </row>
    <row r="11929" spans="13:14" x14ac:dyDescent="0.2">
      <c r="M11929" s="16" t="s">
        <v>2149</v>
      </c>
      <c r="N11929" s="13">
        <v>664.13</v>
      </c>
    </row>
    <row r="11930" spans="13:14" x14ac:dyDescent="0.2">
      <c r="M11930" s="16" t="s">
        <v>2148</v>
      </c>
      <c r="N11930" s="13">
        <v>218.67</v>
      </c>
    </row>
    <row r="11931" spans="13:14" x14ac:dyDescent="0.2">
      <c r="M11931" s="16" t="s">
        <v>2148</v>
      </c>
      <c r="N11931" s="13">
        <v>224.48</v>
      </c>
    </row>
    <row r="11932" spans="13:14" x14ac:dyDescent="0.2">
      <c r="M11932" s="16" t="s">
        <v>2148</v>
      </c>
      <c r="N11932" s="13">
        <v>129.01</v>
      </c>
    </row>
    <row r="11933" spans="13:14" x14ac:dyDescent="0.2">
      <c r="M11933" s="16" t="s">
        <v>2148</v>
      </c>
      <c r="N11933" s="13">
        <v>833.51</v>
      </c>
    </row>
    <row r="11934" spans="13:14" x14ac:dyDescent="0.2">
      <c r="M11934" s="16" t="s">
        <v>2149</v>
      </c>
      <c r="N11934" s="13">
        <v>751.63</v>
      </c>
    </row>
    <row r="11935" spans="13:14" x14ac:dyDescent="0.2">
      <c r="M11935" s="16" t="s">
        <v>2149</v>
      </c>
      <c r="N11935" s="13">
        <v>514.78</v>
      </c>
    </row>
    <row r="11936" spans="13:14" x14ac:dyDescent="0.2">
      <c r="M11936" s="16" t="s">
        <v>2149</v>
      </c>
      <c r="N11936" s="13">
        <v>774.97</v>
      </c>
    </row>
    <row r="11937" spans="13:14" x14ac:dyDescent="0.2">
      <c r="M11937" s="16" t="s">
        <v>2148</v>
      </c>
      <c r="N11937" s="13">
        <v>11929.84</v>
      </c>
    </row>
    <row r="11938" spans="13:14" x14ac:dyDescent="0.2">
      <c r="M11938" s="16" t="s">
        <v>2149</v>
      </c>
      <c r="N11938" s="13">
        <v>840</v>
      </c>
    </row>
    <row r="11939" spans="13:14" x14ac:dyDescent="0.2">
      <c r="M11939" s="16" t="s">
        <v>2149</v>
      </c>
      <c r="N11939" s="13">
        <v>757.09</v>
      </c>
    </row>
    <row r="11940" spans="13:14" x14ac:dyDescent="0.2">
      <c r="M11940" s="16" t="s">
        <v>2148</v>
      </c>
      <c r="N11940" s="13">
        <v>153.08000000000001</v>
      </c>
    </row>
    <row r="11941" spans="13:14" x14ac:dyDescent="0.2">
      <c r="M11941" s="16" t="s">
        <v>2149</v>
      </c>
      <c r="N11941" s="13">
        <v>601.52</v>
      </c>
    </row>
    <row r="11942" spans="13:14" x14ac:dyDescent="0.2">
      <c r="M11942" s="16" t="s">
        <v>2149</v>
      </c>
      <c r="N11942" s="13">
        <v>757.85</v>
      </c>
    </row>
    <row r="11943" spans="13:14" x14ac:dyDescent="0.2">
      <c r="M11943" s="16" t="s">
        <v>2149</v>
      </c>
      <c r="N11943" s="13">
        <v>1217.51</v>
      </c>
    </row>
    <row r="11944" spans="13:14" x14ac:dyDescent="0.2">
      <c r="M11944" s="16" t="s">
        <v>2148</v>
      </c>
      <c r="N11944" s="13">
        <v>313.64</v>
      </c>
    </row>
    <row r="11945" spans="13:14" x14ac:dyDescent="0.2">
      <c r="M11945" s="16" t="s">
        <v>2149</v>
      </c>
      <c r="N11945" s="13">
        <v>1107.44</v>
      </c>
    </row>
    <row r="11946" spans="13:14" x14ac:dyDescent="0.2">
      <c r="M11946" s="16" t="s">
        <v>2149</v>
      </c>
      <c r="N11946" s="13">
        <v>823.46</v>
      </c>
    </row>
    <row r="11947" spans="13:14" x14ac:dyDescent="0.2">
      <c r="M11947" s="16" t="s">
        <v>2212</v>
      </c>
      <c r="N11947" s="13">
        <v>15362.19</v>
      </c>
    </row>
    <row r="11948" spans="13:14" x14ac:dyDescent="0.2">
      <c r="M11948" s="16" t="s">
        <v>2180</v>
      </c>
      <c r="N11948" s="13">
        <v>250260.83</v>
      </c>
    </row>
    <row r="11949" spans="13:14" x14ac:dyDescent="0.2">
      <c r="M11949" s="16" t="s">
        <v>2149</v>
      </c>
      <c r="N11949" s="13">
        <v>631.24</v>
      </c>
    </row>
    <row r="11950" spans="13:14" x14ac:dyDescent="0.2">
      <c r="M11950" s="16" t="s">
        <v>2167</v>
      </c>
      <c r="N11950" s="13">
        <v>566511.85</v>
      </c>
    </row>
    <row r="11951" spans="13:14" x14ac:dyDescent="0.2">
      <c r="M11951" s="16" t="s">
        <v>2148</v>
      </c>
      <c r="N11951" s="13">
        <v>401.9</v>
      </c>
    </row>
    <row r="11952" spans="13:14" x14ac:dyDescent="0.2">
      <c r="M11952" s="16" t="s">
        <v>2148</v>
      </c>
      <c r="N11952" s="13">
        <v>174.97</v>
      </c>
    </row>
    <row r="11953" spans="13:14" x14ac:dyDescent="0.2">
      <c r="M11953" s="16" t="s">
        <v>2148</v>
      </c>
      <c r="N11953" s="13">
        <v>291</v>
      </c>
    </row>
    <row r="11954" spans="13:14" x14ac:dyDescent="0.2">
      <c r="M11954" s="16" t="s">
        <v>2148</v>
      </c>
      <c r="N11954" s="13">
        <v>248.2</v>
      </c>
    </row>
    <row r="11955" spans="13:14" x14ac:dyDescent="0.2">
      <c r="M11955" s="16" t="s">
        <v>2149</v>
      </c>
      <c r="N11955" s="13">
        <v>1582.38</v>
      </c>
    </row>
    <row r="11956" spans="13:14" x14ac:dyDescent="0.2">
      <c r="M11956" s="16" t="s">
        <v>2149</v>
      </c>
      <c r="N11956" s="13">
        <v>822.18</v>
      </c>
    </row>
    <row r="11957" spans="13:14" x14ac:dyDescent="0.2">
      <c r="M11957" s="16" t="s">
        <v>2148</v>
      </c>
      <c r="N11957" s="13">
        <v>184.04</v>
      </c>
    </row>
    <row r="11958" spans="13:14" x14ac:dyDescent="0.2">
      <c r="M11958" s="16" t="s">
        <v>2148</v>
      </c>
      <c r="N11958" s="13">
        <v>170.54</v>
      </c>
    </row>
    <row r="11959" spans="13:14" x14ac:dyDescent="0.2">
      <c r="M11959" s="16" t="s">
        <v>2149</v>
      </c>
      <c r="N11959" s="13">
        <v>2085.56</v>
      </c>
    </row>
    <row r="11960" spans="13:14" x14ac:dyDescent="0.2">
      <c r="M11960" s="16" t="s">
        <v>2149</v>
      </c>
      <c r="N11960" s="13">
        <v>821.82</v>
      </c>
    </row>
    <row r="11961" spans="13:14" x14ac:dyDescent="0.2">
      <c r="M11961" s="16" t="s">
        <v>2149</v>
      </c>
      <c r="N11961" s="13">
        <v>5514.73</v>
      </c>
    </row>
    <row r="11962" spans="13:14" x14ac:dyDescent="0.2">
      <c r="M11962" s="16" t="s">
        <v>2149</v>
      </c>
      <c r="N11962" s="13">
        <v>3.6</v>
      </c>
    </row>
    <row r="11963" spans="13:14" x14ac:dyDescent="0.2">
      <c r="M11963" s="16" t="s">
        <v>2148</v>
      </c>
      <c r="N11963" s="13">
        <v>11605.41</v>
      </c>
    </row>
    <row r="11964" spans="13:14" x14ac:dyDescent="0.2">
      <c r="M11964" s="16" t="s">
        <v>2149</v>
      </c>
      <c r="N11964" s="13">
        <v>1723.98</v>
      </c>
    </row>
    <row r="11965" spans="13:14" x14ac:dyDescent="0.2">
      <c r="M11965" s="16" t="s">
        <v>2149</v>
      </c>
      <c r="N11965" s="13">
        <v>6.15</v>
      </c>
    </row>
    <row r="11966" spans="13:14" x14ac:dyDescent="0.2">
      <c r="M11966" s="16" t="s">
        <v>2178</v>
      </c>
      <c r="N11966" s="13">
        <v>277966.14</v>
      </c>
    </row>
    <row r="11967" spans="13:14" x14ac:dyDescent="0.2">
      <c r="M11967" s="16" t="s">
        <v>2148</v>
      </c>
      <c r="N11967" s="13">
        <v>191.36</v>
      </c>
    </row>
    <row r="11968" spans="13:14" x14ac:dyDescent="0.2">
      <c r="M11968" s="16" t="s">
        <v>2162</v>
      </c>
      <c r="N11968" s="13">
        <v>1709114.47</v>
      </c>
    </row>
    <row r="11969" spans="13:14" x14ac:dyDescent="0.2">
      <c r="M11969" s="16" t="s">
        <v>2224</v>
      </c>
      <c r="N11969" s="13">
        <v>53749.95</v>
      </c>
    </row>
    <row r="11970" spans="13:14" x14ac:dyDescent="0.2">
      <c r="M11970" s="16" t="s">
        <v>2224</v>
      </c>
      <c r="N11970" s="13">
        <v>53750</v>
      </c>
    </row>
    <row r="11971" spans="13:14" x14ac:dyDescent="0.2">
      <c r="M11971" s="16" t="s">
        <v>2219</v>
      </c>
      <c r="N11971" s="13">
        <v>480</v>
      </c>
    </row>
    <row r="11972" spans="13:14" x14ac:dyDescent="0.2">
      <c r="M11972" s="16" t="s">
        <v>2149</v>
      </c>
      <c r="N11972" s="13">
        <v>1474.11</v>
      </c>
    </row>
    <row r="11973" spans="13:14" x14ac:dyDescent="0.2">
      <c r="M11973" s="16" t="s">
        <v>2179</v>
      </c>
      <c r="N11973" s="13">
        <v>43785.87</v>
      </c>
    </row>
    <row r="11974" spans="13:14" x14ac:dyDescent="0.2">
      <c r="M11974" s="16" t="s">
        <v>2226</v>
      </c>
      <c r="N11974" s="13">
        <v>5428.11</v>
      </c>
    </row>
    <row r="11975" spans="13:14" x14ac:dyDescent="0.2">
      <c r="M11975" s="16" t="s">
        <v>2148</v>
      </c>
      <c r="N11975" s="13">
        <v>93.35</v>
      </c>
    </row>
    <row r="11976" spans="13:14" x14ac:dyDescent="0.2">
      <c r="M11976" s="16" t="s">
        <v>2149</v>
      </c>
      <c r="N11976" s="13">
        <v>922.46</v>
      </c>
    </row>
    <row r="11977" spans="13:14" x14ac:dyDescent="0.2">
      <c r="M11977" s="16" t="s">
        <v>2148</v>
      </c>
      <c r="N11977" s="13">
        <v>2144</v>
      </c>
    </row>
    <row r="11978" spans="13:14" x14ac:dyDescent="0.2">
      <c r="M11978" s="16" t="s">
        <v>2149</v>
      </c>
      <c r="N11978" s="13">
        <v>147.49</v>
      </c>
    </row>
    <row r="11979" spans="13:14" x14ac:dyDescent="0.2">
      <c r="M11979" s="16" t="s">
        <v>2149</v>
      </c>
      <c r="N11979" s="13">
        <v>857.21</v>
      </c>
    </row>
    <row r="11980" spans="13:14" x14ac:dyDescent="0.2">
      <c r="M11980" s="16" t="s">
        <v>2149</v>
      </c>
      <c r="N11980" s="13">
        <v>499.06</v>
      </c>
    </row>
    <row r="11981" spans="13:14" x14ac:dyDescent="0.2">
      <c r="M11981" s="16" t="s">
        <v>2149</v>
      </c>
      <c r="N11981" s="13">
        <v>691.09</v>
      </c>
    </row>
    <row r="11982" spans="13:14" x14ac:dyDescent="0.2">
      <c r="M11982" s="16" t="s">
        <v>2149</v>
      </c>
      <c r="N11982" s="13">
        <v>1118.76</v>
      </c>
    </row>
    <row r="11983" spans="13:14" x14ac:dyDescent="0.2">
      <c r="M11983" s="16" t="s">
        <v>2148</v>
      </c>
      <c r="N11983" s="13">
        <v>89</v>
      </c>
    </row>
    <row r="11984" spans="13:14" x14ac:dyDescent="0.2">
      <c r="M11984" s="16" t="s">
        <v>2148</v>
      </c>
      <c r="N11984" s="13">
        <v>163.66999999999999</v>
      </c>
    </row>
    <row r="11985" spans="13:14" x14ac:dyDescent="0.2">
      <c r="M11985" s="16" t="s">
        <v>2149</v>
      </c>
      <c r="N11985" s="13">
        <v>1026.01</v>
      </c>
    </row>
    <row r="11986" spans="13:14" x14ac:dyDescent="0.2">
      <c r="M11986" s="16" t="s">
        <v>2204</v>
      </c>
      <c r="N11986" s="13">
        <v>6206</v>
      </c>
    </row>
    <row r="11987" spans="13:14" x14ac:dyDescent="0.2">
      <c r="M11987" s="16" t="s">
        <v>2238</v>
      </c>
      <c r="N11987" s="13">
        <v>3894.8</v>
      </c>
    </row>
    <row r="11988" spans="13:14" x14ac:dyDescent="0.2">
      <c r="M11988" s="16" t="s">
        <v>2223</v>
      </c>
      <c r="N11988" s="13">
        <v>6120.4</v>
      </c>
    </row>
    <row r="11989" spans="13:14" x14ac:dyDescent="0.2">
      <c r="M11989" s="16" t="s">
        <v>2149</v>
      </c>
      <c r="N11989" s="13">
        <v>933.55</v>
      </c>
    </row>
    <row r="11990" spans="13:14" x14ac:dyDescent="0.2">
      <c r="M11990" s="16" t="s">
        <v>2149</v>
      </c>
      <c r="N11990" s="13">
        <v>916.28</v>
      </c>
    </row>
    <row r="11991" spans="13:14" x14ac:dyDescent="0.2">
      <c r="M11991" s="16" t="s">
        <v>2149</v>
      </c>
      <c r="N11991" s="13">
        <v>933.55</v>
      </c>
    </row>
    <row r="11992" spans="13:14" x14ac:dyDescent="0.2">
      <c r="M11992" s="16" t="s">
        <v>2149</v>
      </c>
      <c r="N11992" s="13">
        <v>931.4</v>
      </c>
    </row>
    <row r="11993" spans="13:14" x14ac:dyDescent="0.2">
      <c r="M11993" s="16" t="s">
        <v>2149</v>
      </c>
      <c r="N11993" s="13">
        <v>933.55</v>
      </c>
    </row>
    <row r="11994" spans="13:14" x14ac:dyDescent="0.2">
      <c r="M11994" s="16" t="s">
        <v>2154</v>
      </c>
      <c r="N11994" s="13">
        <v>332637.65000000002</v>
      </c>
    </row>
    <row r="11995" spans="13:14" x14ac:dyDescent="0.2">
      <c r="M11995" s="16" t="s">
        <v>2149</v>
      </c>
      <c r="N11995" s="13">
        <v>1096.5</v>
      </c>
    </row>
    <row r="11996" spans="13:14" x14ac:dyDescent="0.2">
      <c r="M11996" s="16" t="s">
        <v>2203</v>
      </c>
      <c r="N11996" s="13">
        <v>1216</v>
      </c>
    </row>
    <row r="11997" spans="13:14" x14ac:dyDescent="0.2">
      <c r="M11997" s="16" t="s">
        <v>2149</v>
      </c>
      <c r="N11997" s="13">
        <v>465.06</v>
      </c>
    </row>
    <row r="11998" spans="13:14" x14ac:dyDescent="0.2">
      <c r="M11998" s="16" t="s">
        <v>2148</v>
      </c>
      <c r="N11998" s="13">
        <v>246.37</v>
      </c>
    </row>
    <row r="11999" spans="13:14" x14ac:dyDescent="0.2">
      <c r="M11999" s="16" t="s">
        <v>2149</v>
      </c>
      <c r="N11999" s="13">
        <v>1162.7</v>
      </c>
    </row>
    <row r="12000" spans="13:14" x14ac:dyDescent="0.2">
      <c r="M12000" s="16" t="s">
        <v>2194</v>
      </c>
      <c r="N12000" s="13">
        <v>5949.2</v>
      </c>
    </row>
    <row r="12001" spans="13:14" x14ac:dyDescent="0.2">
      <c r="M12001" s="16" t="s">
        <v>2149</v>
      </c>
      <c r="N12001" s="13">
        <v>680.66</v>
      </c>
    </row>
    <row r="12002" spans="13:14" x14ac:dyDescent="0.2">
      <c r="M12002" s="16" t="s">
        <v>2149</v>
      </c>
      <c r="N12002" s="13">
        <v>760.88</v>
      </c>
    </row>
    <row r="12003" spans="13:14" x14ac:dyDescent="0.2">
      <c r="M12003" s="16" t="s">
        <v>2149</v>
      </c>
      <c r="N12003" s="13">
        <v>1068.31</v>
      </c>
    </row>
    <row r="12004" spans="13:14" x14ac:dyDescent="0.2">
      <c r="M12004" s="16" t="s">
        <v>2149</v>
      </c>
      <c r="N12004" s="13">
        <v>1006.84</v>
      </c>
    </row>
    <row r="12005" spans="13:14" x14ac:dyDescent="0.2">
      <c r="M12005" s="16" t="s">
        <v>2148</v>
      </c>
      <c r="N12005" s="13">
        <v>110.05</v>
      </c>
    </row>
    <row r="12006" spans="13:14" x14ac:dyDescent="0.2">
      <c r="M12006" s="16" t="s">
        <v>2149</v>
      </c>
      <c r="N12006" s="13">
        <v>3377.6</v>
      </c>
    </row>
    <row r="12007" spans="13:14" x14ac:dyDescent="0.2">
      <c r="M12007" s="16" t="s">
        <v>2149</v>
      </c>
      <c r="N12007" s="13">
        <v>2298.54</v>
      </c>
    </row>
    <row r="12008" spans="13:14" x14ac:dyDescent="0.2">
      <c r="M12008" s="16" t="s">
        <v>2148</v>
      </c>
      <c r="N12008" s="13">
        <v>232.44</v>
      </c>
    </row>
    <row r="12009" spans="13:14" x14ac:dyDescent="0.2">
      <c r="M12009" s="16" t="s">
        <v>2148</v>
      </c>
      <c r="N12009" s="13">
        <v>632.29</v>
      </c>
    </row>
    <row r="12010" spans="13:14" x14ac:dyDescent="0.2">
      <c r="M12010" s="16" t="s">
        <v>2148</v>
      </c>
      <c r="N12010" s="13">
        <v>265.97000000000003</v>
      </c>
    </row>
    <row r="12011" spans="13:14" x14ac:dyDescent="0.2">
      <c r="M12011" s="16" t="s">
        <v>2148</v>
      </c>
      <c r="N12011" s="13">
        <v>94.83</v>
      </c>
    </row>
    <row r="12012" spans="13:14" x14ac:dyDescent="0.2">
      <c r="M12012" s="16" t="s">
        <v>2149</v>
      </c>
      <c r="N12012" s="13">
        <v>1100.3399999999999</v>
      </c>
    </row>
    <row r="12013" spans="13:14" x14ac:dyDescent="0.2">
      <c r="M12013" s="16" t="s">
        <v>2149</v>
      </c>
      <c r="N12013" s="13">
        <v>556.79999999999995</v>
      </c>
    </row>
    <row r="12014" spans="13:14" x14ac:dyDescent="0.2">
      <c r="M12014" s="16" t="s">
        <v>2148</v>
      </c>
      <c r="N12014" s="13">
        <v>40.81</v>
      </c>
    </row>
    <row r="12015" spans="13:14" x14ac:dyDescent="0.2">
      <c r="M12015" s="16" t="s">
        <v>2149</v>
      </c>
      <c r="N12015" s="13">
        <v>1082.17</v>
      </c>
    </row>
    <row r="12016" spans="13:14" x14ac:dyDescent="0.2">
      <c r="M12016" s="16" t="s">
        <v>2149</v>
      </c>
      <c r="N12016" s="13">
        <v>1211.83</v>
      </c>
    </row>
    <row r="12017" spans="13:14" x14ac:dyDescent="0.2">
      <c r="M12017" s="16" t="s">
        <v>2149</v>
      </c>
      <c r="N12017" s="13">
        <v>1266</v>
      </c>
    </row>
    <row r="12018" spans="13:14" x14ac:dyDescent="0.2">
      <c r="M12018" s="16" t="s">
        <v>2149</v>
      </c>
      <c r="N12018" s="13">
        <v>1505.04</v>
      </c>
    </row>
    <row r="12019" spans="13:14" x14ac:dyDescent="0.2">
      <c r="M12019" s="16" t="s">
        <v>2149</v>
      </c>
      <c r="N12019" s="13">
        <v>524.87</v>
      </c>
    </row>
    <row r="12020" spans="13:14" x14ac:dyDescent="0.2">
      <c r="M12020" s="16" t="s">
        <v>2149</v>
      </c>
      <c r="N12020" s="13">
        <v>145.35</v>
      </c>
    </row>
    <row r="12021" spans="13:14" x14ac:dyDescent="0.2">
      <c r="M12021" s="16" t="s">
        <v>2148</v>
      </c>
      <c r="N12021" s="13">
        <v>356.32</v>
      </c>
    </row>
    <row r="12022" spans="13:14" x14ac:dyDescent="0.2">
      <c r="M12022" s="16" t="s">
        <v>2149</v>
      </c>
      <c r="N12022" s="13">
        <v>674.56</v>
      </c>
    </row>
    <row r="12023" spans="13:14" x14ac:dyDescent="0.2">
      <c r="M12023" s="16" t="s">
        <v>2149</v>
      </c>
      <c r="N12023" s="13">
        <v>876.7</v>
      </c>
    </row>
    <row r="12024" spans="13:14" x14ac:dyDescent="0.2">
      <c r="M12024" s="16" t="s">
        <v>2149</v>
      </c>
      <c r="N12024" s="13">
        <v>1012.68</v>
      </c>
    </row>
    <row r="12025" spans="13:14" x14ac:dyDescent="0.2">
      <c r="M12025" s="16" t="s">
        <v>2148</v>
      </c>
      <c r="N12025" s="13">
        <v>232.45</v>
      </c>
    </row>
    <row r="12026" spans="13:14" x14ac:dyDescent="0.2">
      <c r="M12026" s="16" t="s">
        <v>2148</v>
      </c>
      <c r="N12026" s="13">
        <v>166.02</v>
      </c>
    </row>
    <row r="12027" spans="13:14" x14ac:dyDescent="0.2">
      <c r="M12027" s="16" t="s">
        <v>2148</v>
      </c>
      <c r="N12027" s="13">
        <v>193.51</v>
      </c>
    </row>
    <row r="12028" spans="13:14" x14ac:dyDescent="0.2">
      <c r="M12028" s="16" t="s">
        <v>2149</v>
      </c>
      <c r="N12028" s="13">
        <v>710.79</v>
      </c>
    </row>
    <row r="12029" spans="13:14" x14ac:dyDescent="0.2">
      <c r="M12029" s="16" t="s">
        <v>2149</v>
      </c>
      <c r="N12029" s="13">
        <v>680.22</v>
      </c>
    </row>
    <row r="12030" spans="13:14" x14ac:dyDescent="0.2">
      <c r="M12030" s="16" t="s">
        <v>2149</v>
      </c>
      <c r="N12030" s="13">
        <v>541.63</v>
      </c>
    </row>
    <row r="12031" spans="13:14" x14ac:dyDescent="0.2">
      <c r="M12031" s="16" t="s">
        <v>2149</v>
      </c>
      <c r="N12031" s="13">
        <v>635.01</v>
      </c>
    </row>
    <row r="12032" spans="13:14" x14ac:dyDescent="0.2">
      <c r="M12032" s="16" t="s">
        <v>2149</v>
      </c>
      <c r="N12032" s="13">
        <v>853.02</v>
      </c>
    </row>
    <row r="12033" spans="13:14" x14ac:dyDescent="0.2">
      <c r="M12033" s="16" t="s">
        <v>2148</v>
      </c>
      <c r="N12033" s="13">
        <v>294.25</v>
      </c>
    </row>
    <row r="12034" spans="13:14" x14ac:dyDescent="0.2">
      <c r="M12034" s="16" t="s">
        <v>2148</v>
      </c>
      <c r="N12034" s="13">
        <v>1124.1099999999999</v>
      </c>
    </row>
    <row r="12035" spans="13:14" x14ac:dyDescent="0.2">
      <c r="M12035" s="16" t="s">
        <v>2148</v>
      </c>
      <c r="N12035" s="13">
        <v>185.4</v>
      </c>
    </row>
    <row r="12036" spans="13:14" x14ac:dyDescent="0.2">
      <c r="M12036" s="16" t="s">
        <v>2148</v>
      </c>
      <c r="N12036" s="13">
        <v>107.88</v>
      </c>
    </row>
    <row r="12037" spans="13:14" x14ac:dyDescent="0.2">
      <c r="M12037" s="16" t="s">
        <v>2224</v>
      </c>
      <c r="N12037" s="13">
        <v>53750</v>
      </c>
    </row>
    <row r="12038" spans="13:14" x14ac:dyDescent="0.2">
      <c r="M12038" s="16" t="s">
        <v>2219</v>
      </c>
      <c r="N12038" s="13">
        <v>480</v>
      </c>
    </row>
    <row r="12039" spans="13:14" x14ac:dyDescent="0.2">
      <c r="M12039" s="16" t="s">
        <v>2148</v>
      </c>
      <c r="N12039" s="13">
        <v>541.92999999999995</v>
      </c>
    </row>
    <row r="12040" spans="13:14" x14ac:dyDescent="0.2">
      <c r="M12040" s="16" t="s">
        <v>2148</v>
      </c>
      <c r="N12040" s="13">
        <v>210.28</v>
      </c>
    </row>
    <row r="12041" spans="13:14" x14ac:dyDescent="0.2">
      <c r="M12041" s="16" t="s">
        <v>2148</v>
      </c>
      <c r="N12041" s="13">
        <v>209.3</v>
      </c>
    </row>
    <row r="12042" spans="13:14" x14ac:dyDescent="0.2">
      <c r="M12042" s="16" t="s">
        <v>2148</v>
      </c>
      <c r="N12042" s="13">
        <v>153.88</v>
      </c>
    </row>
    <row r="12043" spans="13:14" x14ac:dyDescent="0.2">
      <c r="M12043" s="16" t="s">
        <v>2183</v>
      </c>
      <c r="N12043" s="13">
        <v>108899.03</v>
      </c>
    </row>
    <row r="12044" spans="13:14" x14ac:dyDescent="0.2">
      <c r="M12044" s="16" t="s">
        <v>2148</v>
      </c>
      <c r="N12044" s="13">
        <v>194.18</v>
      </c>
    </row>
    <row r="12045" spans="13:14" x14ac:dyDescent="0.2">
      <c r="M12045" s="16" t="s">
        <v>2148</v>
      </c>
      <c r="N12045" s="13">
        <v>376.91</v>
      </c>
    </row>
    <row r="12046" spans="13:14" x14ac:dyDescent="0.2">
      <c r="M12046" s="16" t="s">
        <v>2148</v>
      </c>
      <c r="N12046" s="13">
        <v>9869.52</v>
      </c>
    </row>
    <row r="12047" spans="13:14" x14ac:dyDescent="0.2">
      <c r="M12047" s="16" t="s">
        <v>2148</v>
      </c>
      <c r="N12047" s="13">
        <v>198.97</v>
      </c>
    </row>
    <row r="12048" spans="13:14" x14ac:dyDescent="0.2">
      <c r="M12048" s="16" t="s">
        <v>2148</v>
      </c>
      <c r="N12048" s="13">
        <v>117.54</v>
      </c>
    </row>
    <row r="12049" spans="13:14" x14ac:dyDescent="0.2">
      <c r="M12049" s="16" t="s">
        <v>2149</v>
      </c>
      <c r="N12049" s="13">
        <v>1053.5999999999999</v>
      </c>
    </row>
    <row r="12050" spans="13:14" x14ac:dyDescent="0.2">
      <c r="M12050" s="16" t="s">
        <v>2168</v>
      </c>
      <c r="N12050" s="13">
        <v>48626.93</v>
      </c>
    </row>
    <row r="12051" spans="13:14" x14ac:dyDescent="0.2">
      <c r="M12051" s="16" t="s">
        <v>2148</v>
      </c>
      <c r="N12051" s="13">
        <v>772.49</v>
      </c>
    </row>
    <row r="12052" spans="13:14" x14ac:dyDescent="0.2">
      <c r="M12052" s="16" t="s">
        <v>2148</v>
      </c>
      <c r="N12052" s="13">
        <v>121.79</v>
      </c>
    </row>
    <row r="12053" spans="13:14" x14ac:dyDescent="0.2">
      <c r="M12053" s="16" t="s">
        <v>2148</v>
      </c>
      <c r="N12053" s="13">
        <v>229.42</v>
      </c>
    </row>
    <row r="12054" spans="13:14" x14ac:dyDescent="0.2">
      <c r="M12054" s="16" t="s">
        <v>2148</v>
      </c>
      <c r="N12054" s="13">
        <v>220.54</v>
      </c>
    </row>
    <row r="12055" spans="13:14" x14ac:dyDescent="0.2">
      <c r="M12055" s="16" t="s">
        <v>2149</v>
      </c>
      <c r="N12055" s="13">
        <v>1896.68</v>
      </c>
    </row>
    <row r="12056" spans="13:14" x14ac:dyDescent="0.2">
      <c r="M12056" s="16" t="s">
        <v>2149</v>
      </c>
      <c r="N12056" s="13">
        <v>832.87</v>
      </c>
    </row>
    <row r="12057" spans="13:14" x14ac:dyDescent="0.2">
      <c r="M12057" s="16" t="s">
        <v>2148</v>
      </c>
      <c r="N12057" s="13">
        <v>98.66</v>
      </c>
    </row>
    <row r="12058" spans="13:14" x14ac:dyDescent="0.2">
      <c r="M12058" s="16" t="s">
        <v>2149</v>
      </c>
      <c r="N12058" s="13">
        <v>1013.18</v>
      </c>
    </row>
    <row r="12059" spans="13:14" x14ac:dyDescent="0.2">
      <c r="M12059" s="16" t="s">
        <v>2149</v>
      </c>
      <c r="N12059" s="13">
        <v>20.100000000000001</v>
      </c>
    </row>
    <row r="12060" spans="13:14" x14ac:dyDescent="0.2">
      <c r="M12060" s="16" t="s">
        <v>2149</v>
      </c>
      <c r="N12060" s="13">
        <v>67</v>
      </c>
    </row>
    <row r="12061" spans="13:14" x14ac:dyDescent="0.2">
      <c r="M12061" s="16" t="s">
        <v>2149</v>
      </c>
      <c r="N12061" s="13">
        <v>40.200000000000003</v>
      </c>
    </row>
    <row r="12062" spans="13:14" x14ac:dyDescent="0.2">
      <c r="M12062" s="16" t="s">
        <v>2221</v>
      </c>
      <c r="N12062" s="13">
        <v>6090.3</v>
      </c>
    </row>
    <row r="12063" spans="13:14" x14ac:dyDescent="0.2">
      <c r="M12063" s="16" t="s">
        <v>2149</v>
      </c>
      <c r="N12063" s="13">
        <v>963.89</v>
      </c>
    </row>
    <row r="12064" spans="13:14" x14ac:dyDescent="0.2">
      <c r="M12064" s="16" t="s">
        <v>2149</v>
      </c>
      <c r="N12064" s="13">
        <v>430.07</v>
      </c>
    </row>
    <row r="12065" spans="13:14" x14ac:dyDescent="0.2">
      <c r="M12065" s="16" t="s">
        <v>2148</v>
      </c>
      <c r="N12065" s="13">
        <v>267</v>
      </c>
    </row>
    <row r="12066" spans="13:14" x14ac:dyDescent="0.2">
      <c r="M12066" s="16" t="s">
        <v>2148</v>
      </c>
      <c r="N12066" s="13">
        <v>140.04</v>
      </c>
    </row>
    <row r="12067" spans="13:14" x14ac:dyDescent="0.2">
      <c r="M12067" s="16" t="s">
        <v>2148</v>
      </c>
      <c r="N12067" s="13">
        <v>257.64</v>
      </c>
    </row>
    <row r="12068" spans="13:14" x14ac:dyDescent="0.2">
      <c r="M12068" s="16" t="s">
        <v>2148</v>
      </c>
      <c r="N12068" s="13">
        <v>130.86000000000001</v>
      </c>
    </row>
    <row r="12069" spans="13:14" x14ac:dyDescent="0.2">
      <c r="M12069" s="16" t="s">
        <v>2148</v>
      </c>
      <c r="N12069" s="13">
        <v>257.64</v>
      </c>
    </row>
    <row r="12070" spans="13:14" x14ac:dyDescent="0.2">
      <c r="M12070" s="16" t="s">
        <v>2149</v>
      </c>
      <c r="N12070" s="13">
        <v>549.1</v>
      </c>
    </row>
    <row r="12071" spans="13:14" x14ac:dyDescent="0.2">
      <c r="M12071" s="16" t="s">
        <v>2149</v>
      </c>
      <c r="N12071" s="13">
        <v>629.63</v>
      </c>
    </row>
    <row r="12072" spans="13:14" x14ac:dyDescent="0.2">
      <c r="M12072" s="16" t="s">
        <v>2153</v>
      </c>
      <c r="N12072" s="13">
        <v>12001.23</v>
      </c>
    </row>
    <row r="12073" spans="13:14" x14ac:dyDescent="0.2">
      <c r="M12073" s="16" t="s">
        <v>2148</v>
      </c>
      <c r="N12073" s="13">
        <v>89</v>
      </c>
    </row>
    <row r="12074" spans="13:14" x14ac:dyDescent="0.2">
      <c r="M12074" s="16" t="s">
        <v>2148</v>
      </c>
      <c r="N12074" s="13">
        <v>1921</v>
      </c>
    </row>
    <row r="12075" spans="13:14" x14ac:dyDescent="0.2">
      <c r="M12075" s="16" t="s">
        <v>2148</v>
      </c>
      <c r="N12075" s="13">
        <v>229.14</v>
      </c>
    </row>
    <row r="12076" spans="13:14" x14ac:dyDescent="0.2">
      <c r="M12076" s="16" t="s">
        <v>2148</v>
      </c>
      <c r="N12076" s="13">
        <v>114.44</v>
      </c>
    </row>
    <row r="12077" spans="13:14" x14ac:dyDescent="0.2">
      <c r="M12077" s="16" t="s">
        <v>2148</v>
      </c>
      <c r="N12077" s="13">
        <v>378.37</v>
      </c>
    </row>
    <row r="12078" spans="13:14" x14ac:dyDescent="0.2">
      <c r="M12078" s="16" t="s">
        <v>2148</v>
      </c>
      <c r="N12078" s="13">
        <v>296.81</v>
      </c>
    </row>
    <row r="12079" spans="13:14" x14ac:dyDescent="0.2">
      <c r="M12079" s="16" t="s">
        <v>2148</v>
      </c>
      <c r="N12079" s="13">
        <v>789.9</v>
      </c>
    </row>
    <row r="12080" spans="13:14" x14ac:dyDescent="0.2">
      <c r="M12080" s="16" t="s">
        <v>2148</v>
      </c>
      <c r="N12080" s="13">
        <v>165.59</v>
      </c>
    </row>
    <row r="12081" spans="13:14" x14ac:dyDescent="0.2">
      <c r="M12081" s="16" t="s">
        <v>2148</v>
      </c>
      <c r="N12081" s="13">
        <v>4381.9399999999996</v>
      </c>
    </row>
    <row r="12082" spans="13:14" x14ac:dyDescent="0.2">
      <c r="M12082" s="16" t="s">
        <v>2148</v>
      </c>
      <c r="N12082" s="13">
        <v>6317.44</v>
      </c>
    </row>
    <row r="12083" spans="13:14" x14ac:dyDescent="0.2">
      <c r="M12083" s="16" t="s">
        <v>2210</v>
      </c>
      <c r="N12083" s="13">
        <v>2468.44</v>
      </c>
    </row>
    <row r="12084" spans="13:14" x14ac:dyDescent="0.2">
      <c r="M12084" s="16" t="s">
        <v>2148</v>
      </c>
      <c r="N12084" s="13">
        <v>244.2</v>
      </c>
    </row>
    <row r="12085" spans="13:14" x14ac:dyDescent="0.2">
      <c r="M12085" s="16" t="s">
        <v>2148</v>
      </c>
      <c r="N12085" s="13">
        <v>143</v>
      </c>
    </row>
    <row r="12086" spans="13:14" x14ac:dyDescent="0.2">
      <c r="M12086" s="16" t="s">
        <v>2148</v>
      </c>
      <c r="N12086" s="13">
        <v>208.54</v>
      </c>
    </row>
    <row r="12087" spans="13:14" x14ac:dyDescent="0.2">
      <c r="M12087" s="16" t="s">
        <v>2148</v>
      </c>
      <c r="N12087" s="13">
        <v>217.06</v>
      </c>
    </row>
    <row r="12088" spans="13:14" x14ac:dyDescent="0.2">
      <c r="M12088" s="16" t="s">
        <v>2148</v>
      </c>
      <c r="N12088" s="13">
        <v>197.59</v>
      </c>
    </row>
    <row r="12089" spans="13:14" x14ac:dyDescent="0.2">
      <c r="M12089" s="16" t="s">
        <v>2148</v>
      </c>
      <c r="N12089" s="13">
        <v>16609.12</v>
      </c>
    </row>
    <row r="12090" spans="13:14" x14ac:dyDescent="0.2">
      <c r="M12090" s="16" t="s">
        <v>2224</v>
      </c>
      <c r="N12090" s="13">
        <v>56250</v>
      </c>
    </row>
    <row r="12091" spans="13:14" x14ac:dyDescent="0.2">
      <c r="M12091" s="16" t="s">
        <v>2174</v>
      </c>
      <c r="N12091" s="13">
        <v>246980.62</v>
      </c>
    </row>
    <row r="12092" spans="13:14" x14ac:dyDescent="0.2">
      <c r="M12092" s="16" t="s">
        <v>2219</v>
      </c>
      <c r="N12092" s="13">
        <v>480</v>
      </c>
    </row>
    <row r="12093" spans="13:14" x14ac:dyDescent="0.2">
      <c r="M12093" s="16" t="s">
        <v>2228</v>
      </c>
      <c r="N12093" s="13">
        <v>1993.78</v>
      </c>
    </row>
    <row r="12094" spans="13:14" x14ac:dyDescent="0.2">
      <c r="M12094" s="16" t="s">
        <v>2148</v>
      </c>
      <c r="N12094" s="13">
        <v>1453</v>
      </c>
    </row>
    <row r="12095" spans="13:14" x14ac:dyDescent="0.2">
      <c r="M12095" s="16" t="s">
        <v>2148</v>
      </c>
      <c r="N12095" s="13">
        <v>541.34</v>
      </c>
    </row>
    <row r="12096" spans="13:14" x14ac:dyDescent="0.2">
      <c r="M12096" s="16" t="s">
        <v>2247</v>
      </c>
      <c r="N12096" s="13">
        <v>2317.62</v>
      </c>
    </row>
    <row r="12097" spans="13:14" x14ac:dyDescent="0.2">
      <c r="M12097" s="16" t="s">
        <v>2149</v>
      </c>
      <c r="N12097" s="13">
        <v>2.46</v>
      </c>
    </row>
    <row r="12098" spans="13:14" x14ac:dyDescent="0.2">
      <c r="M12098" s="16" t="s">
        <v>2149</v>
      </c>
      <c r="N12098" s="13">
        <v>3357.3</v>
      </c>
    </row>
    <row r="12099" spans="13:14" x14ac:dyDescent="0.2">
      <c r="M12099" s="16" t="s">
        <v>2149</v>
      </c>
      <c r="N12099" s="13">
        <v>1392.68</v>
      </c>
    </row>
    <row r="12100" spans="13:14" x14ac:dyDescent="0.2">
      <c r="M12100" s="16" t="s">
        <v>2149</v>
      </c>
      <c r="N12100" s="13">
        <v>524.44000000000005</v>
      </c>
    </row>
    <row r="12101" spans="13:14" x14ac:dyDescent="0.2">
      <c r="M12101" s="16" t="s">
        <v>2148</v>
      </c>
      <c r="N12101" s="13">
        <v>14245.53</v>
      </c>
    </row>
    <row r="12102" spans="13:14" x14ac:dyDescent="0.2">
      <c r="M12102" s="16" t="s">
        <v>2148</v>
      </c>
      <c r="N12102" s="13">
        <v>767.27</v>
      </c>
    </row>
    <row r="12103" spans="13:14" x14ac:dyDescent="0.2">
      <c r="M12103" s="16" t="s">
        <v>2253</v>
      </c>
      <c r="N12103" s="13">
        <v>4879.2</v>
      </c>
    </row>
    <row r="12104" spans="13:14" x14ac:dyDescent="0.2">
      <c r="M12104" s="16" t="s">
        <v>2224</v>
      </c>
      <c r="N12104" s="13">
        <v>319000</v>
      </c>
    </row>
    <row r="12105" spans="13:14" x14ac:dyDescent="0.2">
      <c r="M12105" s="16" t="s">
        <v>2148</v>
      </c>
      <c r="N12105" s="13">
        <v>114.79</v>
      </c>
    </row>
    <row r="12106" spans="13:14" x14ac:dyDescent="0.2">
      <c r="M12106" s="16" t="s">
        <v>2264</v>
      </c>
      <c r="N12106" s="13">
        <v>597001</v>
      </c>
    </row>
    <row r="12107" spans="13:14" x14ac:dyDescent="0.2">
      <c r="M12107" s="16" t="s">
        <v>2148</v>
      </c>
      <c r="N12107" s="13">
        <v>258.14999999999998</v>
      </c>
    </row>
    <row r="12108" spans="13:14" x14ac:dyDescent="0.2">
      <c r="M12108" s="16" t="s">
        <v>2150</v>
      </c>
      <c r="N12108" s="13">
        <v>720</v>
      </c>
    </row>
    <row r="12109" spans="13:14" x14ac:dyDescent="0.2">
      <c r="M12109" s="16" t="s">
        <v>2150</v>
      </c>
      <c r="N12109" s="13">
        <v>200</v>
      </c>
    </row>
    <row r="12110" spans="13:14" x14ac:dyDescent="0.2">
      <c r="M12110" s="16" t="s">
        <v>2149</v>
      </c>
      <c r="N12110" s="13">
        <v>12.6</v>
      </c>
    </row>
    <row r="12111" spans="13:14" x14ac:dyDescent="0.2">
      <c r="M12111" s="16" t="s">
        <v>2149</v>
      </c>
      <c r="N12111" s="13">
        <v>6372.12</v>
      </c>
    </row>
    <row r="12112" spans="13:14" x14ac:dyDescent="0.2">
      <c r="M12112" s="16" t="s">
        <v>2148</v>
      </c>
      <c r="N12112" s="13">
        <v>1137.27</v>
      </c>
    </row>
    <row r="12113" spans="13:14" x14ac:dyDescent="0.2">
      <c r="M12113" s="16" t="s">
        <v>2149</v>
      </c>
      <c r="N12113" s="13">
        <v>630</v>
      </c>
    </row>
    <row r="12114" spans="13:14" x14ac:dyDescent="0.2">
      <c r="M12114" s="16" t="s">
        <v>2149</v>
      </c>
      <c r="N12114" s="13">
        <v>3190</v>
      </c>
    </row>
    <row r="12115" spans="13:14" x14ac:dyDescent="0.2">
      <c r="M12115" s="16" t="s">
        <v>2148</v>
      </c>
      <c r="N12115" s="13">
        <v>154</v>
      </c>
    </row>
    <row r="12116" spans="13:14" x14ac:dyDescent="0.2">
      <c r="M12116" s="16" t="s">
        <v>2206</v>
      </c>
      <c r="N12116" s="13">
        <v>19496.400000000001</v>
      </c>
    </row>
    <row r="12117" spans="13:14" x14ac:dyDescent="0.2">
      <c r="M12117" s="16" t="s">
        <v>2148</v>
      </c>
      <c r="N12117" s="13">
        <v>388.75</v>
      </c>
    </row>
    <row r="12118" spans="13:14" x14ac:dyDescent="0.2">
      <c r="M12118" s="16" t="s">
        <v>2215</v>
      </c>
      <c r="N12118" s="13">
        <v>175212.55</v>
      </c>
    </row>
    <row r="12119" spans="13:14" x14ac:dyDescent="0.2">
      <c r="M12119" s="16" t="s">
        <v>2149</v>
      </c>
      <c r="N12119" s="13">
        <v>1154.29</v>
      </c>
    </row>
    <row r="12120" spans="13:14" x14ac:dyDescent="0.2">
      <c r="M12120" s="16" t="s">
        <v>2149</v>
      </c>
      <c r="N12120" s="13">
        <v>73.05</v>
      </c>
    </row>
    <row r="12121" spans="13:14" x14ac:dyDescent="0.2">
      <c r="M12121" s="16" t="s">
        <v>2149</v>
      </c>
      <c r="N12121" s="13">
        <v>528.80999999999995</v>
      </c>
    </row>
    <row r="12122" spans="13:14" x14ac:dyDescent="0.2">
      <c r="M12122" s="16" t="s">
        <v>2149</v>
      </c>
      <c r="N12122" s="13">
        <v>198.75</v>
      </c>
    </row>
    <row r="12123" spans="13:14" x14ac:dyDescent="0.2">
      <c r="M12123" s="16" t="s">
        <v>2148</v>
      </c>
      <c r="N12123" s="13">
        <v>362.57</v>
      </c>
    </row>
    <row r="12124" spans="13:14" x14ac:dyDescent="0.2">
      <c r="M12124" s="16" t="s">
        <v>2149</v>
      </c>
      <c r="N12124" s="13">
        <v>321.60000000000002</v>
      </c>
    </row>
    <row r="12125" spans="13:14" x14ac:dyDescent="0.2">
      <c r="M12125" s="16" t="s">
        <v>2148</v>
      </c>
      <c r="N12125" s="13">
        <v>90.21</v>
      </c>
    </row>
    <row r="12126" spans="13:14" x14ac:dyDescent="0.2">
      <c r="M12126" s="16" t="s">
        <v>2148</v>
      </c>
      <c r="N12126" s="13">
        <v>120.66</v>
      </c>
    </row>
    <row r="12127" spans="13:14" x14ac:dyDescent="0.2">
      <c r="M12127" s="16" t="s">
        <v>2148</v>
      </c>
      <c r="N12127" s="13">
        <v>158.88999999999999</v>
      </c>
    </row>
    <row r="12128" spans="13:14" x14ac:dyDescent="0.2">
      <c r="M12128" s="16" t="s">
        <v>2148</v>
      </c>
      <c r="N12128" s="13">
        <v>182.84</v>
      </c>
    </row>
    <row r="12129" spans="13:14" x14ac:dyDescent="0.2">
      <c r="M12129" s="16" t="s">
        <v>2148</v>
      </c>
      <c r="N12129" s="13">
        <v>235.02</v>
      </c>
    </row>
    <row r="12130" spans="13:14" x14ac:dyDescent="0.2">
      <c r="M12130" s="16" t="s">
        <v>2148</v>
      </c>
      <c r="N12130" s="13">
        <v>69.5</v>
      </c>
    </row>
    <row r="12131" spans="13:14" x14ac:dyDescent="0.2">
      <c r="M12131" s="16" t="s">
        <v>2148</v>
      </c>
      <c r="N12131" s="13">
        <v>189.04</v>
      </c>
    </row>
    <row r="12132" spans="13:14" x14ac:dyDescent="0.2">
      <c r="M12132" s="16" t="s">
        <v>2148</v>
      </c>
      <c r="N12132" s="13">
        <v>178.17</v>
      </c>
    </row>
    <row r="12133" spans="13:14" x14ac:dyDescent="0.2">
      <c r="M12133" s="16" t="s">
        <v>2148</v>
      </c>
      <c r="N12133" s="13">
        <v>205.47</v>
      </c>
    </row>
    <row r="12134" spans="13:14" x14ac:dyDescent="0.2">
      <c r="M12134" s="16" t="s">
        <v>2193</v>
      </c>
      <c r="N12134" s="13">
        <v>33805</v>
      </c>
    </row>
    <row r="12135" spans="13:14" x14ac:dyDescent="0.2">
      <c r="M12135" s="16" t="s">
        <v>2148</v>
      </c>
      <c r="N12135" s="13">
        <v>390.93</v>
      </c>
    </row>
    <row r="12136" spans="13:14" x14ac:dyDescent="0.2">
      <c r="M12136" s="16" t="s">
        <v>2148</v>
      </c>
      <c r="N12136" s="13">
        <v>151.33000000000001</v>
      </c>
    </row>
    <row r="12137" spans="13:14" x14ac:dyDescent="0.2">
      <c r="M12137" s="16" t="s">
        <v>2148</v>
      </c>
      <c r="N12137" s="13">
        <v>113.27</v>
      </c>
    </row>
    <row r="12138" spans="13:14" x14ac:dyDescent="0.2">
      <c r="M12138" s="16" t="s">
        <v>2148</v>
      </c>
      <c r="N12138" s="13">
        <v>408.48</v>
      </c>
    </row>
    <row r="12139" spans="13:14" x14ac:dyDescent="0.2">
      <c r="M12139" s="16" t="s">
        <v>2148</v>
      </c>
      <c r="N12139" s="13">
        <v>179.18</v>
      </c>
    </row>
    <row r="12140" spans="13:14" x14ac:dyDescent="0.2">
      <c r="M12140" s="16" t="s">
        <v>2148</v>
      </c>
      <c r="N12140" s="13">
        <v>62.7</v>
      </c>
    </row>
    <row r="12141" spans="13:14" x14ac:dyDescent="0.2">
      <c r="M12141" s="16" t="s">
        <v>2148</v>
      </c>
      <c r="N12141" s="13">
        <v>156.06</v>
      </c>
    </row>
    <row r="12142" spans="13:14" x14ac:dyDescent="0.2">
      <c r="M12142" s="16" t="s">
        <v>2148</v>
      </c>
      <c r="N12142" s="13">
        <v>302.61</v>
      </c>
    </row>
    <row r="12143" spans="13:14" x14ac:dyDescent="0.2">
      <c r="M12143" s="16" t="s">
        <v>2148</v>
      </c>
      <c r="N12143" s="13">
        <v>315.97000000000003</v>
      </c>
    </row>
    <row r="12144" spans="13:14" x14ac:dyDescent="0.2">
      <c r="M12144" s="16" t="s">
        <v>2148</v>
      </c>
      <c r="N12144" s="13">
        <v>261.45</v>
      </c>
    </row>
    <row r="12145" spans="13:14" x14ac:dyDescent="0.2">
      <c r="M12145" s="16" t="s">
        <v>2148</v>
      </c>
      <c r="N12145" s="13">
        <v>316.48</v>
      </c>
    </row>
    <row r="12146" spans="13:14" x14ac:dyDescent="0.2">
      <c r="M12146" s="16" t="s">
        <v>2148</v>
      </c>
      <c r="N12146" s="13">
        <v>175.52</v>
      </c>
    </row>
    <row r="12147" spans="13:14" x14ac:dyDescent="0.2">
      <c r="M12147" s="16" t="s">
        <v>2148</v>
      </c>
      <c r="N12147" s="13">
        <v>256</v>
      </c>
    </row>
    <row r="12148" spans="13:14" x14ac:dyDescent="0.2">
      <c r="M12148" s="16" t="s">
        <v>2148</v>
      </c>
      <c r="N12148" s="13">
        <v>119.27</v>
      </c>
    </row>
    <row r="12149" spans="13:14" x14ac:dyDescent="0.2">
      <c r="M12149" s="16" t="s">
        <v>2220</v>
      </c>
      <c r="N12149" s="13">
        <v>1087076.8700000001</v>
      </c>
    </row>
    <row r="12150" spans="13:14" x14ac:dyDescent="0.2">
      <c r="M12150" s="16" t="s">
        <v>2216</v>
      </c>
      <c r="N12150" s="13">
        <v>153934.44</v>
      </c>
    </row>
    <row r="12151" spans="13:14" x14ac:dyDescent="0.2">
      <c r="M12151" s="16" t="s">
        <v>2148</v>
      </c>
      <c r="N12151" s="13">
        <v>165.02</v>
      </c>
    </row>
    <row r="12152" spans="13:14" x14ac:dyDescent="0.2">
      <c r="M12152" s="16" t="s">
        <v>2149</v>
      </c>
      <c r="N12152" s="13">
        <v>1115.93</v>
      </c>
    </row>
    <row r="12153" spans="13:14" x14ac:dyDescent="0.2">
      <c r="M12153" s="16" t="s">
        <v>2149</v>
      </c>
      <c r="N12153" s="13">
        <v>1326.87</v>
      </c>
    </row>
    <row r="12154" spans="13:14" x14ac:dyDescent="0.2">
      <c r="M12154" s="16" t="s">
        <v>2149</v>
      </c>
      <c r="N12154" s="13">
        <v>848.22</v>
      </c>
    </row>
    <row r="12155" spans="13:14" x14ac:dyDescent="0.2">
      <c r="M12155" s="16" t="s">
        <v>2148</v>
      </c>
      <c r="N12155" s="13">
        <v>232.88</v>
      </c>
    </row>
    <row r="12156" spans="13:14" x14ac:dyDescent="0.2">
      <c r="M12156" s="16" t="s">
        <v>2257</v>
      </c>
      <c r="N12156" s="13">
        <v>186045</v>
      </c>
    </row>
    <row r="12157" spans="13:14" x14ac:dyDescent="0.2">
      <c r="M12157" s="16" t="s">
        <v>2187</v>
      </c>
      <c r="N12157" s="13">
        <v>3078.48</v>
      </c>
    </row>
    <row r="12158" spans="13:14" x14ac:dyDescent="0.2">
      <c r="M12158" s="16" t="s">
        <v>2148</v>
      </c>
      <c r="N12158" s="13">
        <v>103.25</v>
      </c>
    </row>
    <row r="12159" spans="13:14" x14ac:dyDescent="0.2">
      <c r="M12159" s="16" t="s">
        <v>2148</v>
      </c>
      <c r="N12159" s="13">
        <v>327.12</v>
      </c>
    </row>
    <row r="12160" spans="13:14" x14ac:dyDescent="0.2">
      <c r="M12160" s="16" t="s">
        <v>2148</v>
      </c>
      <c r="N12160" s="13">
        <v>197.56</v>
      </c>
    </row>
    <row r="12161" spans="13:14" x14ac:dyDescent="0.2">
      <c r="M12161" s="16" t="s">
        <v>2148</v>
      </c>
      <c r="N12161" s="13">
        <v>393.52</v>
      </c>
    </row>
    <row r="12162" spans="13:14" x14ac:dyDescent="0.2">
      <c r="M12162" s="16" t="s">
        <v>2148</v>
      </c>
      <c r="N12162" s="13">
        <v>329.14</v>
      </c>
    </row>
    <row r="12163" spans="13:14" x14ac:dyDescent="0.2">
      <c r="M12163" s="16" t="s">
        <v>2148</v>
      </c>
      <c r="N12163" s="13">
        <v>142.51</v>
      </c>
    </row>
    <row r="12164" spans="13:14" x14ac:dyDescent="0.2">
      <c r="M12164" s="16" t="s">
        <v>2148</v>
      </c>
      <c r="N12164" s="13">
        <v>289.64999999999998</v>
      </c>
    </row>
    <row r="12165" spans="13:14" x14ac:dyDescent="0.2">
      <c r="M12165" s="16" t="s">
        <v>2148</v>
      </c>
      <c r="N12165" s="13">
        <v>456.84</v>
      </c>
    </row>
    <row r="12166" spans="13:14" x14ac:dyDescent="0.2">
      <c r="M12166" s="16" t="s">
        <v>2148</v>
      </c>
      <c r="N12166" s="13">
        <v>215.22</v>
      </c>
    </row>
    <row r="12167" spans="13:14" x14ac:dyDescent="0.2">
      <c r="M12167" s="16" t="s">
        <v>2148</v>
      </c>
      <c r="N12167" s="13">
        <v>170.64</v>
      </c>
    </row>
    <row r="12168" spans="13:14" x14ac:dyDescent="0.2">
      <c r="M12168" s="16" t="s">
        <v>2148</v>
      </c>
      <c r="N12168" s="13">
        <v>89</v>
      </c>
    </row>
    <row r="12169" spans="13:14" x14ac:dyDescent="0.2">
      <c r="M12169" s="16" t="s">
        <v>2148</v>
      </c>
      <c r="N12169" s="13">
        <v>86.4</v>
      </c>
    </row>
    <row r="12170" spans="13:14" x14ac:dyDescent="0.2">
      <c r="M12170" s="16" t="s">
        <v>2148</v>
      </c>
      <c r="N12170" s="13">
        <v>326.86</v>
      </c>
    </row>
    <row r="12171" spans="13:14" x14ac:dyDescent="0.2">
      <c r="M12171" s="16" t="s">
        <v>2148</v>
      </c>
      <c r="N12171" s="13">
        <v>140.38</v>
      </c>
    </row>
    <row r="12172" spans="13:14" x14ac:dyDescent="0.2">
      <c r="M12172" s="16" t="s">
        <v>2148</v>
      </c>
      <c r="N12172" s="13">
        <v>348.64</v>
      </c>
    </row>
    <row r="12173" spans="13:14" x14ac:dyDescent="0.2">
      <c r="M12173" s="16" t="s">
        <v>2148</v>
      </c>
      <c r="N12173" s="13">
        <v>469.85</v>
      </c>
    </row>
    <row r="12174" spans="13:14" x14ac:dyDescent="0.2">
      <c r="M12174" s="16" t="s">
        <v>2148</v>
      </c>
      <c r="N12174" s="13">
        <v>178.8</v>
      </c>
    </row>
    <row r="12175" spans="13:14" x14ac:dyDescent="0.2">
      <c r="M12175" s="16" t="s">
        <v>2149</v>
      </c>
      <c r="N12175" s="13">
        <v>781.37</v>
      </c>
    </row>
    <row r="12176" spans="13:14" x14ac:dyDescent="0.2">
      <c r="M12176" s="16" t="s">
        <v>2252</v>
      </c>
      <c r="N12176" s="13">
        <v>5136</v>
      </c>
    </row>
    <row r="12177" spans="13:14" x14ac:dyDescent="0.2">
      <c r="M12177" s="16" t="s">
        <v>2148</v>
      </c>
      <c r="N12177" s="13">
        <v>339.3</v>
      </c>
    </row>
    <row r="12178" spans="13:14" x14ac:dyDescent="0.2">
      <c r="M12178" s="16" t="s">
        <v>2148</v>
      </c>
      <c r="N12178" s="13">
        <v>414.22</v>
      </c>
    </row>
    <row r="12179" spans="13:14" x14ac:dyDescent="0.2">
      <c r="M12179" s="16" t="s">
        <v>2148</v>
      </c>
      <c r="N12179" s="13">
        <v>493.48</v>
      </c>
    </row>
    <row r="12180" spans="13:14" x14ac:dyDescent="0.2">
      <c r="M12180" s="16" t="s">
        <v>2148</v>
      </c>
      <c r="N12180" s="13">
        <v>126.75</v>
      </c>
    </row>
    <row r="12181" spans="13:14" x14ac:dyDescent="0.2">
      <c r="M12181" s="16" t="s">
        <v>2148</v>
      </c>
      <c r="N12181" s="13">
        <v>176.23</v>
      </c>
    </row>
    <row r="12182" spans="13:14" x14ac:dyDescent="0.2">
      <c r="M12182" s="16" t="s">
        <v>2148</v>
      </c>
      <c r="N12182" s="13">
        <v>292.79000000000002</v>
      </c>
    </row>
    <row r="12183" spans="13:14" x14ac:dyDescent="0.2">
      <c r="M12183" s="16" t="s">
        <v>2148</v>
      </c>
      <c r="N12183" s="13">
        <v>333.74</v>
      </c>
    </row>
    <row r="12184" spans="13:14" x14ac:dyDescent="0.2">
      <c r="M12184" s="16" t="s">
        <v>2149</v>
      </c>
      <c r="N12184" s="13">
        <v>1347.5</v>
      </c>
    </row>
    <row r="12185" spans="13:14" x14ac:dyDescent="0.2">
      <c r="M12185" s="16" t="s">
        <v>2149</v>
      </c>
      <c r="N12185" s="13">
        <v>2549.8000000000002</v>
      </c>
    </row>
    <row r="12186" spans="13:14" x14ac:dyDescent="0.2">
      <c r="M12186" s="16" t="s">
        <v>2214</v>
      </c>
      <c r="N12186" s="13">
        <v>1857995.91</v>
      </c>
    </row>
    <row r="12187" spans="13:14" x14ac:dyDescent="0.2">
      <c r="M12187" s="16" t="s">
        <v>2232</v>
      </c>
      <c r="N12187" s="13">
        <v>190799.1</v>
      </c>
    </row>
    <row r="12188" spans="13:14" x14ac:dyDescent="0.2">
      <c r="M12188" s="16" t="s">
        <v>2148</v>
      </c>
      <c r="N12188" s="13">
        <v>9106.0499999999993</v>
      </c>
    </row>
    <row r="12189" spans="13:14" x14ac:dyDescent="0.2">
      <c r="M12189" s="16" t="s">
        <v>2276</v>
      </c>
      <c r="N12189" s="13">
        <v>1290719</v>
      </c>
    </row>
    <row r="12190" spans="13:14" x14ac:dyDescent="0.2">
      <c r="M12190" s="16" t="s">
        <v>2148</v>
      </c>
      <c r="N12190" s="13">
        <v>8583.85</v>
      </c>
    </row>
    <row r="12191" spans="13:14" x14ac:dyDescent="0.2">
      <c r="M12191" s="16" t="s">
        <v>2148</v>
      </c>
      <c r="N12191" s="13">
        <v>287.45999999999998</v>
      </c>
    </row>
    <row r="12192" spans="13:14" x14ac:dyDescent="0.2">
      <c r="M12192" s="16" t="s">
        <v>2148</v>
      </c>
      <c r="N12192" s="13">
        <v>320.52</v>
      </c>
    </row>
    <row r="12193" spans="13:14" x14ac:dyDescent="0.2">
      <c r="M12193" s="16" t="s">
        <v>2272</v>
      </c>
      <c r="N12193" s="13">
        <v>17327</v>
      </c>
    </row>
    <row r="12194" spans="13:14" x14ac:dyDescent="0.2">
      <c r="M12194" s="16" t="s">
        <v>2213</v>
      </c>
      <c r="N12194" s="13">
        <v>267223.86</v>
      </c>
    </row>
    <row r="12195" spans="13:14" x14ac:dyDescent="0.2">
      <c r="M12195" s="16" t="s">
        <v>2234</v>
      </c>
      <c r="N12195" s="13">
        <v>4750.8</v>
      </c>
    </row>
    <row r="12196" spans="13:14" x14ac:dyDescent="0.2">
      <c r="M12196" s="16" t="s">
        <v>2148</v>
      </c>
      <c r="N12196" s="13">
        <v>339.34</v>
      </c>
    </row>
    <row r="12197" spans="13:14" x14ac:dyDescent="0.2">
      <c r="M12197" s="16" t="s">
        <v>2148</v>
      </c>
      <c r="N12197" s="13">
        <v>353.02</v>
      </c>
    </row>
    <row r="12198" spans="13:14" x14ac:dyDescent="0.2">
      <c r="M12198" s="16" t="s">
        <v>2148</v>
      </c>
      <c r="N12198" s="13">
        <v>129.28</v>
      </c>
    </row>
    <row r="12199" spans="13:14" x14ac:dyDescent="0.2">
      <c r="M12199" s="16" t="s">
        <v>2148</v>
      </c>
      <c r="N12199" s="13">
        <v>276.76</v>
      </c>
    </row>
    <row r="12200" spans="13:14" x14ac:dyDescent="0.2">
      <c r="M12200" s="16" t="s">
        <v>2148</v>
      </c>
      <c r="N12200" s="13">
        <v>116.31</v>
      </c>
    </row>
    <row r="12201" spans="13:14" x14ac:dyDescent="0.2">
      <c r="M12201" s="16" t="s">
        <v>2148</v>
      </c>
      <c r="N12201" s="13">
        <v>134.59</v>
      </c>
    </row>
    <row r="12202" spans="13:14" x14ac:dyDescent="0.2">
      <c r="M12202" s="16" t="s">
        <v>2148</v>
      </c>
      <c r="N12202" s="13">
        <v>452.01</v>
      </c>
    </row>
    <row r="12203" spans="13:14" x14ac:dyDescent="0.2">
      <c r="M12203" s="16" t="s">
        <v>2148</v>
      </c>
      <c r="N12203" s="13">
        <v>201.76</v>
      </c>
    </row>
    <row r="12204" spans="13:14" x14ac:dyDescent="0.2">
      <c r="M12204" s="16" t="s">
        <v>2148</v>
      </c>
      <c r="N12204" s="13">
        <v>117.34</v>
      </c>
    </row>
    <row r="12205" spans="13:14" x14ac:dyDescent="0.2">
      <c r="M12205" s="16" t="s">
        <v>2149</v>
      </c>
      <c r="N12205" s="13">
        <v>568.35</v>
      </c>
    </row>
    <row r="12206" spans="13:14" x14ac:dyDescent="0.2">
      <c r="M12206" s="16" t="s">
        <v>2149</v>
      </c>
      <c r="N12206" s="13">
        <v>827.19</v>
      </c>
    </row>
    <row r="12207" spans="13:14" x14ac:dyDescent="0.2">
      <c r="M12207" s="16" t="s">
        <v>2149</v>
      </c>
      <c r="N12207" s="13">
        <v>987.58</v>
      </c>
    </row>
    <row r="12208" spans="13:14" x14ac:dyDescent="0.2">
      <c r="M12208" s="16" t="s">
        <v>2273</v>
      </c>
      <c r="N12208" s="13">
        <v>319000</v>
      </c>
    </row>
    <row r="12209" spans="13:14" x14ac:dyDescent="0.2">
      <c r="M12209" s="16" t="s">
        <v>2148</v>
      </c>
      <c r="N12209" s="13">
        <v>637.36</v>
      </c>
    </row>
    <row r="12210" spans="13:14" x14ac:dyDescent="0.2">
      <c r="M12210" s="16" t="s">
        <v>2148</v>
      </c>
      <c r="N12210" s="13">
        <v>823.43</v>
      </c>
    </row>
    <row r="12211" spans="13:14" x14ac:dyDescent="0.2">
      <c r="M12211" s="16" t="s">
        <v>2148</v>
      </c>
      <c r="N12211" s="13">
        <v>81.25</v>
      </c>
    </row>
    <row r="12212" spans="13:14" x14ac:dyDescent="0.2">
      <c r="M12212" s="16" t="s">
        <v>2150</v>
      </c>
      <c r="N12212" s="13">
        <v>525</v>
      </c>
    </row>
    <row r="12213" spans="13:14" x14ac:dyDescent="0.2">
      <c r="M12213" s="16" t="s">
        <v>2150</v>
      </c>
      <c r="N12213" s="13">
        <v>1760</v>
      </c>
    </row>
    <row r="12214" spans="13:14" x14ac:dyDescent="0.2">
      <c r="M12214" s="16" t="s">
        <v>2148</v>
      </c>
      <c r="N12214" s="13">
        <v>588.47</v>
      </c>
    </row>
    <row r="12215" spans="13:14" x14ac:dyDescent="0.2">
      <c r="M12215" s="16" t="s">
        <v>2148</v>
      </c>
      <c r="N12215" s="13">
        <v>111.27</v>
      </c>
    </row>
    <row r="12216" spans="13:14" x14ac:dyDescent="0.2">
      <c r="M12216" s="16" t="s">
        <v>2149</v>
      </c>
      <c r="N12216" s="13">
        <v>5326.85</v>
      </c>
    </row>
    <row r="12217" spans="13:14" x14ac:dyDescent="0.2">
      <c r="M12217" s="16" t="s">
        <v>2149</v>
      </c>
      <c r="N12217" s="13">
        <v>19.68</v>
      </c>
    </row>
    <row r="12218" spans="13:14" x14ac:dyDescent="0.2">
      <c r="M12218" s="16" t="s">
        <v>2148</v>
      </c>
      <c r="N12218" s="13">
        <v>257.33999999999997</v>
      </c>
    </row>
    <row r="12219" spans="13:14" x14ac:dyDescent="0.2">
      <c r="M12219" s="16" t="s">
        <v>2148</v>
      </c>
      <c r="N12219" s="13">
        <v>4260</v>
      </c>
    </row>
    <row r="12220" spans="13:14" x14ac:dyDescent="0.2">
      <c r="M12220" s="16" t="s">
        <v>2148</v>
      </c>
      <c r="N12220" s="13">
        <v>165.46</v>
      </c>
    </row>
    <row r="12221" spans="13:14" x14ac:dyDescent="0.2">
      <c r="M12221" s="16" t="s">
        <v>2148</v>
      </c>
      <c r="N12221" s="13">
        <v>209.17</v>
      </c>
    </row>
    <row r="12222" spans="13:14" x14ac:dyDescent="0.2">
      <c r="M12222" s="16" t="s">
        <v>2148</v>
      </c>
      <c r="N12222" s="13">
        <v>192.58</v>
      </c>
    </row>
    <row r="12223" spans="13:14" x14ac:dyDescent="0.2">
      <c r="M12223" s="16" t="s">
        <v>2148</v>
      </c>
      <c r="N12223" s="13">
        <v>168.02</v>
      </c>
    </row>
    <row r="12224" spans="13:14" x14ac:dyDescent="0.2">
      <c r="M12224" s="16" t="s">
        <v>2148</v>
      </c>
      <c r="N12224" s="13">
        <v>266.47000000000003</v>
      </c>
    </row>
    <row r="12225" spans="13:14" x14ac:dyDescent="0.2">
      <c r="M12225" s="16" t="s">
        <v>2148</v>
      </c>
      <c r="N12225" s="13">
        <v>113.85</v>
      </c>
    </row>
    <row r="12226" spans="13:14" x14ac:dyDescent="0.2">
      <c r="M12226" s="16" t="s">
        <v>2148</v>
      </c>
      <c r="N12226" s="13">
        <v>339.93</v>
      </c>
    </row>
    <row r="12227" spans="13:14" x14ac:dyDescent="0.2">
      <c r="M12227" s="16" t="s">
        <v>2149</v>
      </c>
      <c r="N12227" s="13">
        <v>1967</v>
      </c>
    </row>
    <row r="12228" spans="13:14" x14ac:dyDescent="0.2">
      <c r="M12228" s="16" t="s">
        <v>2149</v>
      </c>
      <c r="N12228" s="13">
        <v>6.15</v>
      </c>
    </row>
    <row r="12229" spans="13:14" x14ac:dyDescent="0.2">
      <c r="M12229" s="16" t="s">
        <v>2149</v>
      </c>
      <c r="N12229" s="13">
        <v>28.8</v>
      </c>
    </row>
    <row r="12230" spans="13:14" x14ac:dyDescent="0.2">
      <c r="M12230" s="16" t="s">
        <v>2163</v>
      </c>
      <c r="N12230" s="13">
        <v>1105258.29</v>
      </c>
    </row>
    <row r="12231" spans="13:14" x14ac:dyDescent="0.2">
      <c r="M12231" s="16" t="s">
        <v>2148</v>
      </c>
      <c r="N12231" s="13">
        <v>735.5</v>
      </c>
    </row>
    <row r="12232" spans="13:14" x14ac:dyDescent="0.2">
      <c r="M12232" s="16" t="s">
        <v>2149</v>
      </c>
      <c r="N12232" s="13">
        <v>2370.5300000000002</v>
      </c>
    </row>
    <row r="12233" spans="13:14" x14ac:dyDescent="0.2">
      <c r="M12233" s="16" t="s">
        <v>2149</v>
      </c>
      <c r="N12233" s="13">
        <v>540.47</v>
      </c>
    </row>
    <row r="12234" spans="13:14" x14ac:dyDescent="0.2">
      <c r="M12234" s="16" t="s">
        <v>2148</v>
      </c>
      <c r="N12234" s="13">
        <v>257.51</v>
      </c>
    </row>
    <row r="12235" spans="13:14" x14ac:dyDescent="0.2">
      <c r="M12235" s="16" t="s">
        <v>2148</v>
      </c>
      <c r="N12235" s="13">
        <v>12044.51</v>
      </c>
    </row>
    <row r="12236" spans="13:14" x14ac:dyDescent="0.2">
      <c r="M12236" s="16" t="s">
        <v>2148</v>
      </c>
      <c r="N12236" s="13">
        <v>174.73</v>
      </c>
    </row>
    <row r="12237" spans="13:14" x14ac:dyDescent="0.2">
      <c r="M12237" s="16" t="s">
        <v>2149</v>
      </c>
      <c r="N12237" s="13">
        <v>746.4</v>
      </c>
    </row>
    <row r="12238" spans="13:14" x14ac:dyDescent="0.2">
      <c r="M12238" s="16" t="s">
        <v>2149</v>
      </c>
      <c r="N12238" s="13">
        <v>958.99</v>
      </c>
    </row>
    <row r="12239" spans="13:14" x14ac:dyDescent="0.2">
      <c r="M12239" s="16" t="s">
        <v>2149</v>
      </c>
      <c r="N12239" s="13">
        <v>634.16999999999996</v>
      </c>
    </row>
    <row r="12240" spans="13:14" x14ac:dyDescent="0.2">
      <c r="M12240" s="16" t="s">
        <v>2149</v>
      </c>
      <c r="N12240" s="13">
        <v>788.9</v>
      </c>
    </row>
    <row r="12241" spans="13:14" x14ac:dyDescent="0.2">
      <c r="M12241" s="16" t="s">
        <v>2149</v>
      </c>
      <c r="N12241" s="13">
        <v>829.43</v>
      </c>
    </row>
    <row r="12242" spans="13:14" x14ac:dyDescent="0.2">
      <c r="M12242" s="16" t="s">
        <v>2149</v>
      </c>
      <c r="N12242" s="13">
        <v>489.01</v>
      </c>
    </row>
    <row r="12243" spans="13:14" x14ac:dyDescent="0.2">
      <c r="M12243" s="16" t="s">
        <v>2239</v>
      </c>
      <c r="N12243" s="13">
        <v>37156</v>
      </c>
    </row>
    <row r="12244" spans="13:14" x14ac:dyDescent="0.2">
      <c r="M12244" s="16" t="s">
        <v>2149</v>
      </c>
      <c r="N12244" s="13">
        <v>1208.98</v>
      </c>
    </row>
    <row r="12245" spans="13:14" x14ac:dyDescent="0.2">
      <c r="M12245" s="16" t="s">
        <v>2149</v>
      </c>
      <c r="N12245" s="13">
        <v>689.13</v>
      </c>
    </row>
    <row r="12246" spans="13:14" x14ac:dyDescent="0.2">
      <c r="M12246" s="16" t="s">
        <v>2149</v>
      </c>
      <c r="N12246" s="13">
        <v>1310.18</v>
      </c>
    </row>
    <row r="12247" spans="13:14" x14ac:dyDescent="0.2">
      <c r="M12247" s="16" t="s">
        <v>2149</v>
      </c>
      <c r="N12247" s="13">
        <v>438.9</v>
      </c>
    </row>
    <row r="12248" spans="13:14" x14ac:dyDescent="0.2">
      <c r="M12248" s="16" t="s">
        <v>2274</v>
      </c>
      <c r="N12248" s="13">
        <v>176500</v>
      </c>
    </row>
    <row r="12249" spans="13:14" x14ac:dyDescent="0.2">
      <c r="M12249" s="16" t="s">
        <v>2149</v>
      </c>
      <c r="N12249" s="13">
        <v>1251.53</v>
      </c>
    </row>
    <row r="12250" spans="13:14" x14ac:dyDescent="0.2">
      <c r="M12250" s="16" t="s">
        <v>2256</v>
      </c>
      <c r="N12250" s="13">
        <v>420.2</v>
      </c>
    </row>
    <row r="12251" spans="13:14" x14ac:dyDescent="0.2">
      <c r="M12251" s="16" t="s">
        <v>2149</v>
      </c>
      <c r="N12251" s="13">
        <v>660.15</v>
      </c>
    </row>
    <row r="12252" spans="13:14" x14ac:dyDescent="0.2">
      <c r="M12252" s="16" t="s">
        <v>2149</v>
      </c>
      <c r="N12252" s="13">
        <v>764.58</v>
      </c>
    </row>
    <row r="12253" spans="13:14" x14ac:dyDescent="0.2">
      <c r="M12253" s="16" t="s">
        <v>2149</v>
      </c>
      <c r="N12253" s="13">
        <v>939.77</v>
      </c>
    </row>
    <row r="12254" spans="13:14" x14ac:dyDescent="0.2">
      <c r="M12254" s="16" t="s">
        <v>2149</v>
      </c>
      <c r="N12254" s="13">
        <v>294.18</v>
      </c>
    </row>
    <row r="12255" spans="13:14" x14ac:dyDescent="0.2">
      <c r="M12255" s="16" t="s">
        <v>2149</v>
      </c>
      <c r="N12255" s="13">
        <v>764.22</v>
      </c>
    </row>
    <row r="12256" spans="13:14" x14ac:dyDescent="0.2">
      <c r="M12256" s="16" t="s">
        <v>2149</v>
      </c>
      <c r="N12256" s="13">
        <v>696.99</v>
      </c>
    </row>
    <row r="12257" spans="13:14" x14ac:dyDescent="0.2">
      <c r="M12257" s="16" t="s">
        <v>2148</v>
      </c>
      <c r="N12257" s="13">
        <v>213.54</v>
      </c>
    </row>
    <row r="12258" spans="13:14" x14ac:dyDescent="0.2">
      <c r="M12258" s="16" t="s">
        <v>2149</v>
      </c>
      <c r="N12258" s="13">
        <v>701.05</v>
      </c>
    </row>
    <row r="12259" spans="13:14" x14ac:dyDescent="0.2">
      <c r="M12259" s="16" t="s">
        <v>2149</v>
      </c>
      <c r="N12259" s="13">
        <v>701.05</v>
      </c>
    </row>
    <row r="12260" spans="13:14" x14ac:dyDescent="0.2">
      <c r="M12260" s="16" t="s">
        <v>2149</v>
      </c>
      <c r="N12260" s="13">
        <v>810.8</v>
      </c>
    </row>
    <row r="12261" spans="13:14" x14ac:dyDescent="0.2">
      <c r="M12261" s="16" t="s">
        <v>2149</v>
      </c>
      <c r="N12261" s="13">
        <v>934</v>
      </c>
    </row>
    <row r="12262" spans="13:14" x14ac:dyDescent="0.2">
      <c r="M12262" s="16" t="s">
        <v>2149</v>
      </c>
      <c r="N12262" s="13">
        <v>472.18</v>
      </c>
    </row>
    <row r="12263" spans="13:14" x14ac:dyDescent="0.2">
      <c r="M12263" s="16" t="s">
        <v>2148</v>
      </c>
      <c r="N12263" s="13">
        <v>131.08000000000001</v>
      </c>
    </row>
    <row r="12264" spans="13:14" x14ac:dyDescent="0.2">
      <c r="M12264" s="16" t="s">
        <v>2149</v>
      </c>
      <c r="N12264" s="13">
        <v>1619.46</v>
      </c>
    </row>
    <row r="12265" spans="13:14" x14ac:dyDescent="0.2">
      <c r="M12265" s="16" t="s">
        <v>2149</v>
      </c>
      <c r="N12265" s="13">
        <v>554</v>
      </c>
    </row>
    <row r="12266" spans="13:14" x14ac:dyDescent="0.2">
      <c r="M12266" s="16" t="s">
        <v>2148</v>
      </c>
      <c r="N12266" s="13">
        <v>273.32</v>
      </c>
    </row>
    <row r="12267" spans="13:14" x14ac:dyDescent="0.2">
      <c r="M12267" s="16" t="s">
        <v>2148</v>
      </c>
      <c r="N12267" s="13">
        <v>148.69999999999999</v>
      </c>
    </row>
    <row r="12268" spans="13:14" x14ac:dyDescent="0.2">
      <c r="M12268" s="16" t="s">
        <v>2148</v>
      </c>
      <c r="N12268" s="13">
        <v>67.11</v>
      </c>
    </row>
    <row r="12269" spans="13:14" x14ac:dyDescent="0.2">
      <c r="M12269" s="16" t="s">
        <v>2149</v>
      </c>
      <c r="N12269" s="13">
        <v>590.79999999999995</v>
      </c>
    </row>
    <row r="12270" spans="13:14" x14ac:dyDescent="0.2">
      <c r="M12270" s="16" t="s">
        <v>2149</v>
      </c>
      <c r="N12270" s="13">
        <v>819.49</v>
      </c>
    </row>
    <row r="12271" spans="13:14" x14ac:dyDescent="0.2">
      <c r="M12271" s="16" t="s">
        <v>2149</v>
      </c>
      <c r="N12271" s="13">
        <v>646.79</v>
      </c>
    </row>
    <row r="12272" spans="13:14" x14ac:dyDescent="0.2">
      <c r="M12272" s="16" t="s">
        <v>2149</v>
      </c>
      <c r="N12272" s="13">
        <v>842.07</v>
      </c>
    </row>
    <row r="12273" spans="13:14" x14ac:dyDescent="0.2">
      <c r="M12273" s="16" t="s">
        <v>2149</v>
      </c>
      <c r="N12273" s="13">
        <v>989.46</v>
      </c>
    </row>
    <row r="12274" spans="13:14" x14ac:dyDescent="0.2">
      <c r="M12274" s="16" t="s">
        <v>2148</v>
      </c>
      <c r="N12274" s="13">
        <v>89</v>
      </c>
    </row>
    <row r="12275" spans="13:14" x14ac:dyDescent="0.2">
      <c r="M12275" s="16" t="s">
        <v>2149</v>
      </c>
      <c r="N12275" s="13">
        <v>902.76</v>
      </c>
    </row>
    <row r="12276" spans="13:14" x14ac:dyDescent="0.2">
      <c r="M12276" s="16" t="s">
        <v>2149</v>
      </c>
      <c r="N12276" s="13">
        <v>38557.42</v>
      </c>
    </row>
    <row r="12277" spans="13:14" x14ac:dyDescent="0.2">
      <c r="M12277" s="16" t="s">
        <v>2248</v>
      </c>
      <c r="N12277" s="13">
        <v>5136</v>
      </c>
    </row>
    <row r="12278" spans="13:14" x14ac:dyDescent="0.2">
      <c r="M12278" s="16" t="s">
        <v>2149</v>
      </c>
      <c r="N12278" s="13">
        <v>533.59</v>
      </c>
    </row>
    <row r="12279" spans="13:14" x14ac:dyDescent="0.2">
      <c r="M12279" s="16" t="s">
        <v>2149</v>
      </c>
      <c r="N12279" s="13">
        <v>1908.19</v>
      </c>
    </row>
    <row r="12280" spans="13:14" x14ac:dyDescent="0.2">
      <c r="M12280" s="16" t="s">
        <v>2149</v>
      </c>
      <c r="N12280" s="13">
        <v>700.9</v>
      </c>
    </row>
    <row r="12281" spans="13:14" x14ac:dyDescent="0.2">
      <c r="M12281" s="16" t="s">
        <v>2209</v>
      </c>
      <c r="N12281" s="13">
        <v>2636581.39</v>
      </c>
    </row>
    <row r="12282" spans="13:14" x14ac:dyDescent="0.2">
      <c r="M12282" s="16" t="s">
        <v>2208</v>
      </c>
      <c r="N12282" s="13">
        <v>41886.980000000003</v>
      </c>
    </row>
    <row r="12283" spans="13:14" x14ac:dyDescent="0.2">
      <c r="M12283" s="16" t="s">
        <v>2150</v>
      </c>
      <c r="N12283" s="13">
        <v>70.430000000000007</v>
      </c>
    </row>
    <row r="12284" spans="13:14" x14ac:dyDescent="0.2">
      <c r="M12284" s="16" t="s">
        <v>2149</v>
      </c>
      <c r="N12284" s="13">
        <v>734.14</v>
      </c>
    </row>
    <row r="12285" spans="13:14" x14ac:dyDescent="0.2">
      <c r="M12285" s="16" t="s">
        <v>2149</v>
      </c>
      <c r="N12285" s="13">
        <v>835.1</v>
      </c>
    </row>
    <row r="12286" spans="13:14" x14ac:dyDescent="0.2">
      <c r="M12286" s="16" t="s">
        <v>2149</v>
      </c>
      <c r="N12286" s="13">
        <v>958.45</v>
      </c>
    </row>
    <row r="12287" spans="13:14" x14ac:dyDescent="0.2">
      <c r="M12287" s="16" t="s">
        <v>2244</v>
      </c>
      <c r="N12287" s="13">
        <v>7461</v>
      </c>
    </row>
    <row r="12288" spans="13:14" x14ac:dyDescent="0.2">
      <c r="M12288" s="16" t="s">
        <v>2149</v>
      </c>
      <c r="N12288" s="13">
        <v>895.69</v>
      </c>
    </row>
    <row r="12289" spans="13:14" x14ac:dyDescent="0.2">
      <c r="M12289" s="16" t="s">
        <v>2149</v>
      </c>
      <c r="N12289" s="13">
        <v>702.46</v>
      </c>
    </row>
    <row r="12290" spans="13:14" x14ac:dyDescent="0.2">
      <c r="M12290" s="16" t="s">
        <v>2149</v>
      </c>
      <c r="N12290" s="13">
        <v>544.05999999999995</v>
      </c>
    </row>
    <row r="12291" spans="13:14" x14ac:dyDescent="0.2">
      <c r="M12291" s="16" t="s">
        <v>2267</v>
      </c>
      <c r="N12291" s="13">
        <v>5184.1499999999996</v>
      </c>
    </row>
    <row r="12292" spans="13:14" x14ac:dyDescent="0.2">
      <c r="M12292" s="16" t="s">
        <v>2149</v>
      </c>
      <c r="N12292" s="13">
        <v>677.18</v>
      </c>
    </row>
    <row r="12293" spans="13:14" x14ac:dyDescent="0.2">
      <c r="M12293" s="16" t="s">
        <v>2149</v>
      </c>
      <c r="N12293" s="13">
        <v>437.91</v>
      </c>
    </row>
    <row r="12294" spans="13:14" x14ac:dyDescent="0.2">
      <c r="M12294" s="16" t="s">
        <v>2217</v>
      </c>
      <c r="N12294" s="13">
        <v>487249.69</v>
      </c>
    </row>
    <row r="12295" spans="13:14" x14ac:dyDescent="0.2">
      <c r="M12295" s="16" t="s">
        <v>2149</v>
      </c>
      <c r="N12295" s="13">
        <v>1145.8</v>
      </c>
    </row>
    <row r="12296" spans="13:14" x14ac:dyDescent="0.2">
      <c r="M12296" s="16" t="s">
        <v>2148</v>
      </c>
      <c r="N12296" s="13">
        <v>4638</v>
      </c>
    </row>
    <row r="12297" spans="13:14" x14ac:dyDescent="0.2">
      <c r="M12297" s="16" t="s">
        <v>2148</v>
      </c>
      <c r="N12297" s="13">
        <v>1095.26</v>
      </c>
    </row>
    <row r="12298" spans="13:14" x14ac:dyDescent="0.2">
      <c r="M12298" s="16" t="s">
        <v>2148</v>
      </c>
      <c r="N12298" s="13">
        <v>174.3</v>
      </c>
    </row>
    <row r="12299" spans="13:14" x14ac:dyDescent="0.2">
      <c r="M12299" s="16" t="s">
        <v>2149</v>
      </c>
      <c r="N12299" s="13">
        <v>786.5</v>
      </c>
    </row>
    <row r="12300" spans="13:14" x14ac:dyDescent="0.2">
      <c r="M12300" s="16" t="s">
        <v>2249</v>
      </c>
      <c r="N12300" s="13">
        <v>3624.89</v>
      </c>
    </row>
    <row r="12301" spans="13:14" x14ac:dyDescent="0.2">
      <c r="M12301" s="16" t="s">
        <v>2148</v>
      </c>
      <c r="N12301" s="13">
        <v>237.25</v>
      </c>
    </row>
    <row r="12302" spans="13:14" x14ac:dyDescent="0.2">
      <c r="M12302" s="16" t="s">
        <v>2148</v>
      </c>
      <c r="N12302" s="13">
        <v>154.21</v>
      </c>
    </row>
    <row r="12303" spans="13:14" x14ac:dyDescent="0.2">
      <c r="M12303" s="16" t="s">
        <v>2149</v>
      </c>
      <c r="N12303" s="13">
        <v>871.84</v>
      </c>
    </row>
    <row r="12304" spans="13:14" x14ac:dyDescent="0.2">
      <c r="M12304" s="16" t="s">
        <v>2149</v>
      </c>
      <c r="N12304" s="13">
        <v>1092.77</v>
      </c>
    </row>
    <row r="12305" spans="13:14" x14ac:dyDescent="0.2">
      <c r="M12305" s="16" t="s">
        <v>2261</v>
      </c>
      <c r="N12305" s="13">
        <v>8517.2000000000007</v>
      </c>
    </row>
    <row r="12306" spans="13:14" x14ac:dyDescent="0.2">
      <c r="M12306" s="16" t="s">
        <v>2148</v>
      </c>
      <c r="N12306" s="13">
        <v>384.41</v>
      </c>
    </row>
    <row r="12307" spans="13:14" x14ac:dyDescent="0.2">
      <c r="M12307" s="16" t="s">
        <v>2279</v>
      </c>
      <c r="N12307" s="13">
        <v>6689.88</v>
      </c>
    </row>
    <row r="12308" spans="13:14" x14ac:dyDescent="0.2">
      <c r="M12308" s="16" t="s">
        <v>2225</v>
      </c>
      <c r="N12308" s="13">
        <v>157699.75</v>
      </c>
    </row>
    <row r="12309" spans="13:14" x14ac:dyDescent="0.2">
      <c r="M12309" s="16" t="s">
        <v>2149</v>
      </c>
      <c r="N12309" s="13">
        <v>1690.75</v>
      </c>
    </row>
    <row r="12310" spans="13:14" x14ac:dyDescent="0.2">
      <c r="M12310" s="16" t="s">
        <v>2149</v>
      </c>
      <c r="N12310" s="13">
        <v>731.92</v>
      </c>
    </row>
    <row r="12311" spans="13:14" x14ac:dyDescent="0.2">
      <c r="M12311" s="16" t="s">
        <v>2149</v>
      </c>
      <c r="N12311" s="13">
        <v>1248.83</v>
      </c>
    </row>
    <row r="12312" spans="13:14" x14ac:dyDescent="0.2">
      <c r="M12312" s="16" t="s">
        <v>2148</v>
      </c>
      <c r="N12312" s="13">
        <v>9876.18</v>
      </c>
    </row>
    <row r="12313" spans="13:14" x14ac:dyDescent="0.2">
      <c r="M12313" s="16" t="s">
        <v>2149</v>
      </c>
      <c r="N12313" s="13">
        <v>1239.5999999999999</v>
      </c>
    </row>
    <row r="12314" spans="13:14" x14ac:dyDescent="0.2">
      <c r="M12314" s="16" t="s">
        <v>2149</v>
      </c>
      <c r="N12314" s="13">
        <v>580.54</v>
      </c>
    </row>
    <row r="12315" spans="13:14" x14ac:dyDescent="0.2">
      <c r="M12315" s="16" t="s">
        <v>2149</v>
      </c>
      <c r="N12315" s="13">
        <v>633.41</v>
      </c>
    </row>
    <row r="12316" spans="13:14" x14ac:dyDescent="0.2">
      <c r="M12316" s="16" t="s">
        <v>2149</v>
      </c>
      <c r="N12316" s="13">
        <v>1099.72</v>
      </c>
    </row>
    <row r="12317" spans="13:14" x14ac:dyDescent="0.2">
      <c r="M12317" s="16" t="s">
        <v>2149</v>
      </c>
      <c r="N12317" s="13">
        <v>466.75</v>
      </c>
    </row>
    <row r="12318" spans="13:14" x14ac:dyDescent="0.2">
      <c r="M12318" s="16" t="s">
        <v>2149</v>
      </c>
      <c r="N12318" s="13">
        <v>692.21</v>
      </c>
    </row>
    <row r="12319" spans="13:14" x14ac:dyDescent="0.2">
      <c r="M12319" s="16" t="s">
        <v>2149</v>
      </c>
      <c r="N12319" s="13">
        <v>548.84</v>
      </c>
    </row>
    <row r="12320" spans="13:14" x14ac:dyDescent="0.2">
      <c r="M12320" s="16" t="s">
        <v>2148</v>
      </c>
      <c r="N12320" s="13">
        <v>134</v>
      </c>
    </row>
    <row r="12321" spans="13:14" x14ac:dyDescent="0.2">
      <c r="M12321" s="16" t="s">
        <v>2148</v>
      </c>
      <c r="N12321" s="13">
        <v>248.78</v>
      </c>
    </row>
    <row r="12322" spans="13:14" x14ac:dyDescent="0.2">
      <c r="M12322" s="16" t="s">
        <v>2148</v>
      </c>
      <c r="N12322" s="13">
        <v>111.57</v>
      </c>
    </row>
    <row r="12323" spans="13:14" x14ac:dyDescent="0.2">
      <c r="M12323" s="16" t="s">
        <v>2148</v>
      </c>
      <c r="N12323" s="13">
        <v>113.48</v>
      </c>
    </row>
    <row r="12324" spans="13:14" x14ac:dyDescent="0.2">
      <c r="M12324" s="16" t="s">
        <v>2231</v>
      </c>
      <c r="N12324" s="13">
        <v>16872.91</v>
      </c>
    </row>
    <row r="12325" spans="13:14" x14ac:dyDescent="0.2">
      <c r="M12325" s="16" t="s">
        <v>2224</v>
      </c>
      <c r="N12325" s="13">
        <v>314966.74</v>
      </c>
    </row>
    <row r="12326" spans="13:14" x14ac:dyDescent="0.2">
      <c r="M12326" s="16" t="s">
        <v>2148</v>
      </c>
      <c r="N12326" s="13">
        <v>396.86</v>
      </c>
    </row>
    <row r="12327" spans="13:14" x14ac:dyDescent="0.2">
      <c r="M12327" s="16" t="s">
        <v>2148</v>
      </c>
      <c r="N12327" s="13">
        <v>270.02999999999997</v>
      </c>
    </row>
    <row r="12328" spans="13:14" x14ac:dyDescent="0.2">
      <c r="M12328" s="16" t="s">
        <v>2148</v>
      </c>
      <c r="N12328" s="13">
        <v>269.77999999999997</v>
      </c>
    </row>
    <row r="12329" spans="13:14" x14ac:dyDescent="0.2">
      <c r="M12329" s="16" t="s">
        <v>2148</v>
      </c>
      <c r="N12329" s="13">
        <v>110.06</v>
      </c>
    </row>
    <row r="12330" spans="13:14" x14ac:dyDescent="0.2">
      <c r="M12330" s="16" t="s">
        <v>2148</v>
      </c>
      <c r="N12330" s="13">
        <v>1450.57</v>
      </c>
    </row>
    <row r="12331" spans="13:14" x14ac:dyDescent="0.2">
      <c r="M12331" s="16" t="s">
        <v>2265</v>
      </c>
      <c r="N12331" s="13">
        <v>433484</v>
      </c>
    </row>
    <row r="12332" spans="13:14" x14ac:dyDescent="0.2">
      <c r="M12332" s="16" t="s">
        <v>2233</v>
      </c>
      <c r="N12332" s="13">
        <v>17969.48</v>
      </c>
    </row>
    <row r="12333" spans="13:14" x14ac:dyDescent="0.2">
      <c r="M12333" s="16" t="s">
        <v>2148</v>
      </c>
      <c r="N12333" s="13">
        <v>664.55</v>
      </c>
    </row>
    <row r="12334" spans="13:14" x14ac:dyDescent="0.2">
      <c r="M12334" s="16" t="s">
        <v>2148</v>
      </c>
      <c r="N12334" s="13">
        <v>136.9</v>
      </c>
    </row>
    <row r="12335" spans="13:14" x14ac:dyDescent="0.2">
      <c r="M12335" s="16" t="s">
        <v>2148</v>
      </c>
      <c r="N12335" s="13">
        <v>409.61</v>
      </c>
    </row>
    <row r="12336" spans="13:14" x14ac:dyDescent="0.2">
      <c r="M12336" s="16" t="s">
        <v>2148</v>
      </c>
      <c r="N12336" s="13">
        <v>243.82</v>
      </c>
    </row>
    <row r="12337" spans="13:14" x14ac:dyDescent="0.2">
      <c r="M12337" s="16" t="s">
        <v>2148</v>
      </c>
      <c r="N12337" s="13">
        <v>64.34</v>
      </c>
    </row>
    <row r="12338" spans="13:14" x14ac:dyDescent="0.2">
      <c r="M12338" s="16" t="s">
        <v>2148</v>
      </c>
      <c r="N12338" s="13">
        <v>390.03</v>
      </c>
    </row>
    <row r="12339" spans="13:14" x14ac:dyDescent="0.2">
      <c r="M12339" s="16" t="s">
        <v>2148</v>
      </c>
      <c r="N12339" s="13">
        <v>581.15</v>
      </c>
    </row>
    <row r="12340" spans="13:14" x14ac:dyDescent="0.2">
      <c r="M12340" s="16" t="s">
        <v>2148</v>
      </c>
      <c r="N12340" s="13">
        <v>1060.07</v>
      </c>
    </row>
    <row r="12341" spans="13:14" x14ac:dyDescent="0.2">
      <c r="M12341" s="16" t="s">
        <v>2148</v>
      </c>
      <c r="N12341" s="13">
        <v>401.14</v>
      </c>
    </row>
    <row r="12342" spans="13:14" x14ac:dyDescent="0.2">
      <c r="M12342" s="16" t="s">
        <v>2149</v>
      </c>
      <c r="N12342" s="13">
        <v>503.24</v>
      </c>
    </row>
    <row r="12343" spans="13:14" x14ac:dyDescent="0.2">
      <c r="M12343" s="16" t="s">
        <v>2149</v>
      </c>
      <c r="N12343" s="13">
        <v>704.92</v>
      </c>
    </row>
    <row r="12344" spans="13:14" x14ac:dyDescent="0.2">
      <c r="M12344" s="16" t="s">
        <v>2149</v>
      </c>
      <c r="N12344" s="13">
        <v>594.62</v>
      </c>
    </row>
    <row r="12345" spans="13:14" x14ac:dyDescent="0.2">
      <c r="M12345" s="16" t="s">
        <v>2235</v>
      </c>
      <c r="N12345" s="13">
        <v>594383.1</v>
      </c>
    </row>
    <row r="12346" spans="13:14" x14ac:dyDescent="0.2">
      <c r="M12346" s="16" t="s">
        <v>2149</v>
      </c>
      <c r="N12346" s="13">
        <v>557.13</v>
      </c>
    </row>
    <row r="12347" spans="13:14" x14ac:dyDescent="0.2">
      <c r="M12347" s="16" t="s">
        <v>2148</v>
      </c>
      <c r="N12347" s="13">
        <v>193.24</v>
      </c>
    </row>
    <row r="12348" spans="13:14" x14ac:dyDescent="0.2">
      <c r="M12348" s="16" t="s">
        <v>2148</v>
      </c>
      <c r="N12348" s="13">
        <v>396.58</v>
      </c>
    </row>
    <row r="12349" spans="13:14" x14ac:dyDescent="0.2">
      <c r="M12349" s="16" t="s">
        <v>2148</v>
      </c>
      <c r="N12349" s="13">
        <v>113.84</v>
      </c>
    </row>
    <row r="12350" spans="13:14" x14ac:dyDescent="0.2">
      <c r="M12350" s="16" t="s">
        <v>2148</v>
      </c>
      <c r="N12350" s="13">
        <v>525.5</v>
      </c>
    </row>
    <row r="12351" spans="13:14" x14ac:dyDescent="0.2">
      <c r="M12351" s="16" t="s">
        <v>2148</v>
      </c>
      <c r="N12351" s="13">
        <v>189.92</v>
      </c>
    </row>
    <row r="12352" spans="13:14" x14ac:dyDescent="0.2">
      <c r="M12352" s="16" t="s">
        <v>2148</v>
      </c>
      <c r="N12352" s="13">
        <v>152.19999999999999</v>
      </c>
    </row>
    <row r="12353" spans="13:14" x14ac:dyDescent="0.2">
      <c r="M12353" s="16" t="s">
        <v>2148</v>
      </c>
      <c r="N12353" s="13">
        <v>313.52999999999997</v>
      </c>
    </row>
    <row r="12354" spans="13:14" x14ac:dyDescent="0.2">
      <c r="M12354" s="16" t="s">
        <v>2148</v>
      </c>
      <c r="N12354" s="13">
        <v>347</v>
      </c>
    </row>
    <row r="12355" spans="13:14" x14ac:dyDescent="0.2">
      <c r="M12355" s="16" t="s">
        <v>2148</v>
      </c>
      <c r="N12355" s="13">
        <v>617.6</v>
      </c>
    </row>
    <row r="12356" spans="13:14" x14ac:dyDescent="0.2">
      <c r="M12356" s="16" t="s">
        <v>2148</v>
      </c>
      <c r="N12356" s="13">
        <v>156.5</v>
      </c>
    </row>
    <row r="12357" spans="13:14" x14ac:dyDescent="0.2">
      <c r="M12357" s="16" t="s">
        <v>2148</v>
      </c>
      <c r="N12357" s="13">
        <v>140.46</v>
      </c>
    </row>
    <row r="12358" spans="13:14" x14ac:dyDescent="0.2">
      <c r="M12358" s="16" t="s">
        <v>2148</v>
      </c>
      <c r="N12358" s="13">
        <v>1698</v>
      </c>
    </row>
    <row r="12359" spans="13:14" x14ac:dyDescent="0.2">
      <c r="M12359" s="16" t="s">
        <v>2148</v>
      </c>
      <c r="N12359" s="13">
        <v>134.19</v>
      </c>
    </row>
    <row r="12360" spans="13:14" x14ac:dyDescent="0.2">
      <c r="M12360" s="16" t="s">
        <v>2227</v>
      </c>
      <c r="N12360" s="13">
        <v>21262.880000000001</v>
      </c>
    </row>
    <row r="12361" spans="13:14" x14ac:dyDescent="0.2">
      <c r="M12361" s="16" t="s">
        <v>2224</v>
      </c>
      <c r="N12361" s="13">
        <v>47500.5</v>
      </c>
    </row>
    <row r="12362" spans="13:14" x14ac:dyDescent="0.2">
      <c r="M12362" s="16" t="s">
        <v>2150</v>
      </c>
      <c r="N12362" s="13">
        <v>2880</v>
      </c>
    </row>
    <row r="12363" spans="13:14" x14ac:dyDescent="0.2">
      <c r="M12363" s="16" t="s">
        <v>2148</v>
      </c>
      <c r="N12363" s="13">
        <v>498.75</v>
      </c>
    </row>
    <row r="12364" spans="13:14" x14ac:dyDescent="0.2">
      <c r="M12364" s="16" t="s">
        <v>2148</v>
      </c>
      <c r="N12364" s="13">
        <v>114.82</v>
      </c>
    </row>
    <row r="12365" spans="13:14" x14ac:dyDescent="0.2">
      <c r="M12365" s="16" t="s">
        <v>2148</v>
      </c>
      <c r="N12365" s="13">
        <v>144.19999999999999</v>
      </c>
    </row>
    <row r="12366" spans="13:14" x14ac:dyDescent="0.2">
      <c r="M12366" s="16" t="s">
        <v>2148</v>
      </c>
      <c r="N12366" s="13">
        <v>259.99</v>
      </c>
    </row>
    <row r="12367" spans="13:14" x14ac:dyDescent="0.2">
      <c r="M12367" s="16" t="s">
        <v>2148</v>
      </c>
      <c r="N12367" s="13">
        <v>124.24</v>
      </c>
    </row>
    <row r="12368" spans="13:14" x14ac:dyDescent="0.2">
      <c r="M12368" s="16" t="s">
        <v>2148</v>
      </c>
      <c r="N12368" s="13">
        <v>217.59</v>
      </c>
    </row>
    <row r="12369" spans="13:14" x14ac:dyDescent="0.2">
      <c r="M12369" s="16" t="s">
        <v>2148</v>
      </c>
      <c r="N12369" s="13">
        <v>317.42</v>
      </c>
    </row>
    <row r="12370" spans="13:14" x14ac:dyDescent="0.2">
      <c r="M12370" s="16" t="s">
        <v>2148</v>
      </c>
      <c r="N12370" s="13">
        <v>14360.26</v>
      </c>
    </row>
    <row r="12371" spans="13:14" x14ac:dyDescent="0.2">
      <c r="M12371" s="16" t="s">
        <v>2148</v>
      </c>
      <c r="N12371" s="13">
        <v>172.15</v>
      </c>
    </row>
    <row r="12372" spans="13:14" x14ac:dyDescent="0.2">
      <c r="M12372" s="16" t="s">
        <v>2148</v>
      </c>
      <c r="N12372" s="13">
        <v>501.38</v>
      </c>
    </row>
    <row r="12373" spans="13:14" x14ac:dyDescent="0.2">
      <c r="M12373" s="16" t="s">
        <v>2149</v>
      </c>
      <c r="N12373" s="13">
        <v>1082.8800000000001</v>
      </c>
    </row>
    <row r="12374" spans="13:14" x14ac:dyDescent="0.2">
      <c r="M12374" s="16" t="s">
        <v>2148</v>
      </c>
      <c r="N12374" s="13">
        <v>163.11000000000001</v>
      </c>
    </row>
    <row r="12375" spans="13:14" x14ac:dyDescent="0.2">
      <c r="M12375" s="16" t="s">
        <v>2148</v>
      </c>
      <c r="N12375" s="13">
        <v>9313</v>
      </c>
    </row>
    <row r="12376" spans="13:14" x14ac:dyDescent="0.2">
      <c r="M12376" s="16" t="s">
        <v>2224</v>
      </c>
      <c r="N12376" s="13">
        <v>50000</v>
      </c>
    </row>
    <row r="12377" spans="13:14" x14ac:dyDescent="0.2">
      <c r="M12377" s="16" t="s">
        <v>2285</v>
      </c>
      <c r="N12377" s="13">
        <v>37680</v>
      </c>
    </row>
    <row r="12378" spans="13:14" x14ac:dyDescent="0.2">
      <c r="M12378" s="16" t="s">
        <v>2285</v>
      </c>
      <c r="N12378" s="13">
        <v>29004</v>
      </c>
    </row>
    <row r="12379" spans="13:14" x14ac:dyDescent="0.2">
      <c r="M12379" s="16" t="s">
        <v>2285</v>
      </c>
      <c r="N12379" s="13">
        <v>37680</v>
      </c>
    </row>
    <row r="12380" spans="13:14" x14ac:dyDescent="0.2">
      <c r="M12380" s="16" t="s">
        <v>2148</v>
      </c>
      <c r="N12380" s="13">
        <v>91.89</v>
      </c>
    </row>
    <row r="12381" spans="13:14" x14ac:dyDescent="0.2">
      <c r="M12381" s="16" t="s">
        <v>2148</v>
      </c>
      <c r="N12381" s="13">
        <v>240.9</v>
      </c>
    </row>
    <row r="12382" spans="13:14" x14ac:dyDescent="0.2">
      <c r="M12382" s="16" t="s">
        <v>2139</v>
      </c>
      <c r="N12382" s="13">
        <v>16663.060000000001</v>
      </c>
    </row>
    <row r="12383" spans="13:14" x14ac:dyDescent="0.2">
      <c r="M12383" s="16" t="s">
        <v>2148</v>
      </c>
      <c r="N12383" s="13">
        <v>175.37</v>
      </c>
    </row>
    <row r="12384" spans="13:14" x14ac:dyDescent="0.2">
      <c r="M12384" s="16" t="s">
        <v>2148</v>
      </c>
      <c r="N12384" s="13">
        <v>270.54000000000002</v>
      </c>
    </row>
    <row r="12385" spans="13:14" x14ac:dyDescent="0.2">
      <c r="M12385" s="16" t="s">
        <v>2148</v>
      </c>
      <c r="N12385" s="13">
        <v>175.69</v>
      </c>
    </row>
    <row r="12386" spans="13:14" x14ac:dyDescent="0.2">
      <c r="M12386" s="16" t="s">
        <v>2148</v>
      </c>
      <c r="N12386" s="13">
        <v>602.54</v>
      </c>
    </row>
    <row r="12387" spans="13:14" x14ac:dyDescent="0.2">
      <c r="M12387" s="16" t="s">
        <v>2148</v>
      </c>
      <c r="N12387" s="13">
        <v>281.86</v>
      </c>
    </row>
    <row r="12388" spans="13:14" x14ac:dyDescent="0.2">
      <c r="M12388" s="16" t="s">
        <v>2148</v>
      </c>
      <c r="N12388" s="13">
        <v>274.11</v>
      </c>
    </row>
    <row r="12389" spans="13:14" x14ac:dyDescent="0.2">
      <c r="M12389" s="16" t="s">
        <v>2148</v>
      </c>
      <c r="N12389" s="13">
        <v>69.040000000000006</v>
      </c>
    </row>
    <row r="12390" spans="13:14" x14ac:dyDescent="0.2">
      <c r="M12390" s="16" t="s">
        <v>2148</v>
      </c>
      <c r="N12390" s="13">
        <v>186.44</v>
      </c>
    </row>
    <row r="12391" spans="13:14" x14ac:dyDescent="0.2">
      <c r="M12391" s="16" t="s">
        <v>2148</v>
      </c>
      <c r="N12391" s="13">
        <v>307.89999999999998</v>
      </c>
    </row>
    <row r="12392" spans="13:14" x14ac:dyDescent="0.2">
      <c r="M12392" s="16" t="s">
        <v>2148</v>
      </c>
      <c r="N12392" s="13">
        <v>294.66000000000003</v>
      </c>
    </row>
    <row r="12393" spans="13:14" x14ac:dyDescent="0.2">
      <c r="M12393" s="16" t="s">
        <v>2148</v>
      </c>
      <c r="N12393" s="13">
        <v>129.54</v>
      </c>
    </row>
    <row r="12394" spans="13:14" x14ac:dyDescent="0.2">
      <c r="M12394" s="16" t="s">
        <v>2148</v>
      </c>
      <c r="N12394" s="13">
        <v>289.88</v>
      </c>
    </row>
    <row r="12395" spans="13:14" x14ac:dyDescent="0.2">
      <c r="M12395" s="16" t="s">
        <v>2148</v>
      </c>
      <c r="N12395" s="13">
        <v>394.29</v>
      </c>
    </row>
    <row r="12396" spans="13:14" x14ac:dyDescent="0.2">
      <c r="M12396" s="16" t="s">
        <v>2148</v>
      </c>
      <c r="N12396" s="13">
        <v>237.06</v>
      </c>
    </row>
    <row r="12397" spans="13:14" x14ac:dyDescent="0.2">
      <c r="M12397" s="16" t="s">
        <v>2148</v>
      </c>
      <c r="N12397" s="13">
        <v>160.5</v>
      </c>
    </row>
    <row r="12398" spans="13:14" x14ac:dyDescent="0.2">
      <c r="M12398" s="16" t="s">
        <v>2148</v>
      </c>
      <c r="N12398" s="13">
        <v>273.41000000000003</v>
      </c>
    </row>
    <row r="12399" spans="13:14" x14ac:dyDescent="0.2">
      <c r="M12399" s="16" t="s">
        <v>2148</v>
      </c>
      <c r="N12399" s="13">
        <v>204.87</v>
      </c>
    </row>
    <row r="12400" spans="13:14" x14ac:dyDescent="0.2">
      <c r="M12400" s="16" t="s">
        <v>2148</v>
      </c>
      <c r="N12400" s="13">
        <v>182.89</v>
      </c>
    </row>
    <row r="12401" spans="13:14" x14ac:dyDescent="0.2">
      <c r="M12401" s="16" t="s">
        <v>2148</v>
      </c>
      <c r="N12401" s="13">
        <v>128.03</v>
      </c>
    </row>
    <row r="12402" spans="13:14" x14ac:dyDescent="0.2">
      <c r="M12402" s="16" t="s">
        <v>2148</v>
      </c>
      <c r="N12402" s="13">
        <v>85.25</v>
      </c>
    </row>
    <row r="12403" spans="13:14" x14ac:dyDescent="0.2">
      <c r="M12403" s="16" t="s">
        <v>2148</v>
      </c>
      <c r="N12403" s="13">
        <v>709.66</v>
      </c>
    </row>
    <row r="12404" spans="13:14" x14ac:dyDescent="0.2">
      <c r="M12404" s="16" t="s">
        <v>2148</v>
      </c>
      <c r="N12404" s="13">
        <v>378.5</v>
      </c>
    </row>
    <row r="12405" spans="13:14" x14ac:dyDescent="0.2">
      <c r="M12405" s="16" t="s">
        <v>2148</v>
      </c>
      <c r="N12405" s="13">
        <v>472.86</v>
      </c>
    </row>
    <row r="12406" spans="13:14" x14ac:dyDescent="0.2">
      <c r="M12406" s="16" t="s">
        <v>2148</v>
      </c>
      <c r="N12406" s="13">
        <v>163.31</v>
      </c>
    </row>
    <row r="12407" spans="13:14" x14ac:dyDescent="0.2">
      <c r="M12407" s="16" t="s">
        <v>2169</v>
      </c>
      <c r="N12407" s="13">
        <v>2832.46</v>
      </c>
    </row>
    <row r="12408" spans="13:14" x14ac:dyDescent="0.2">
      <c r="M12408" s="16" t="s">
        <v>2227</v>
      </c>
      <c r="N12408" s="13">
        <v>3000</v>
      </c>
    </row>
    <row r="12409" spans="13:14" x14ac:dyDescent="0.2">
      <c r="M12409" s="16" t="s">
        <v>2169</v>
      </c>
      <c r="N12409" s="13">
        <v>75801.539999999994</v>
      </c>
    </row>
    <row r="12410" spans="13:14" x14ac:dyDescent="0.2">
      <c r="M12410" s="16" t="s">
        <v>2186</v>
      </c>
      <c r="N12410" s="13">
        <v>2472.48</v>
      </c>
    </row>
    <row r="12411" spans="13:14" x14ac:dyDescent="0.2">
      <c r="M12411" s="16" t="s">
        <v>2214</v>
      </c>
      <c r="N12411" s="13">
        <v>6252.63</v>
      </c>
    </row>
    <row r="12412" spans="13:14" x14ac:dyDescent="0.2">
      <c r="M12412" s="16" t="s">
        <v>2288</v>
      </c>
      <c r="N12412" s="13">
        <v>3434.78</v>
      </c>
    </row>
    <row r="12413" spans="13:14" x14ac:dyDescent="0.2">
      <c r="M12413" s="16" t="s">
        <v>2217</v>
      </c>
      <c r="N12413" s="13">
        <v>165.22</v>
      </c>
    </row>
    <row r="12414" spans="13:14" x14ac:dyDescent="0.2">
      <c r="M12414" s="16" t="s">
        <v>2290</v>
      </c>
      <c r="N12414" s="13">
        <v>176</v>
      </c>
    </row>
    <row r="12415" spans="13:14" x14ac:dyDescent="0.2">
      <c r="M12415" s="16" t="s">
        <v>2290</v>
      </c>
      <c r="N12415" s="13">
        <v>167.91</v>
      </c>
    </row>
    <row r="12416" spans="13:14" x14ac:dyDescent="0.2">
      <c r="M12416" s="16" t="s">
        <v>2385</v>
      </c>
      <c r="N12416" s="13">
        <v>24600</v>
      </c>
    </row>
    <row r="12417" spans="13:14" x14ac:dyDescent="0.2">
      <c r="M12417" s="16" t="s">
        <v>2289</v>
      </c>
      <c r="N12417" s="13">
        <v>1003.8</v>
      </c>
    </row>
    <row r="12418" spans="13:14" x14ac:dyDescent="0.2">
      <c r="M12418" s="16" t="s">
        <v>2370</v>
      </c>
      <c r="N12418" s="13">
        <v>21603</v>
      </c>
    </row>
    <row r="12419" spans="13:14" x14ac:dyDescent="0.2">
      <c r="M12419" s="16" t="s">
        <v>2405</v>
      </c>
      <c r="N12419" s="13">
        <v>29400</v>
      </c>
    </row>
    <row r="12420" spans="13:14" x14ac:dyDescent="0.2">
      <c r="M12420" s="16" t="s">
        <v>2407</v>
      </c>
      <c r="N12420" s="13">
        <v>91215.14</v>
      </c>
    </row>
    <row r="12421" spans="13:14" x14ac:dyDescent="0.2">
      <c r="M12421" s="16" t="s">
        <v>2325</v>
      </c>
      <c r="N12421" s="13">
        <v>101139.61</v>
      </c>
    </row>
    <row r="12422" spans="13:14" x14ac:dyDescent="0.2">
      <c r="M12422" s="16" t="s">
        <v>2403</v>
      </c>
      <c r="N12422" s="13">
        <v>104021.89</v>
      </c>
    </row>
    <row r="12423" spans="13:14" x14ac:dyDescent="0.2">
      <c r="M12423" s="16" t="s">
        <v>2289</v>
      </c>
      <c r="N12423" s="13">
        <v>730.08</v>
      </c>
    </row>
    <row r="12424" spans="13:14" x14ac:dyDescent="0.2">
      <c r="M12424" s="16" t="s">
        <v>2368</v>
      </c>
      <c r="N12424" s="13">
        <v>4176.6099999999997</v>
      </c>
    </row>
    <row r="12425" spans="13:14" x14ac:dyDescent="0.2">
      <c r="M12425" s="16" t="s">
        <v>2289</v>
      </c>
      <c r="N12425" s="13">
        <v>636.38</v>
      </c>
    </row>
    <row r="12426" spans="13:14" x14ac:dyDescent="0.2">
      <c r="M12426" s="16" t="s">
        <v>2400</v>
      </c>
      <c r="N12426" s="13">
        <v>1719.28</v>
      </c>
    </row>
    <row r="12427" spans="13:14" x14ac:dyDescent="0.2">
      <c r="M12427" s="16" t="s">
        <v>2334</v>
      </c>
      <c r="N12427" s="13">
        <v>53567.13</v>
      </c>
    </row>
    <row r="12428" spans="13:14" x14ac:dyDescent="0.2">
      <c r="M12428" s="16" t="s">
        <v>2139</v>
      </c>
      <c r="N12428" s="13">
        <v>35669.67</v>
      </c>
    </row>
    <row r="12429" spans="13:14" x14ac:dyDescent="0.2">
      <c r="M12429" s="16" t="s">
        <v>2139</v>
      </c>
      <c r="N12429" s="13">
        <v>250</v>
      </c>
    </row>
    <row r="12430" spans="13:14" x14ac:dyDescent="0.2">
      <c r="M12430" s="16" t="s">
        <v>2289</v>
      </c>
      <c r="N12430" s="13">
        <v>1496.96</v>
      </c>
    </row>
    <row r="12431" spans="13:14" x14ac:dyDescent="0.2">
      <c r="M12431" s="16" t="s">
        <v>2289</v>
      </c>
      <c r="N12431" s="13">
        <v>911.28</v>
      </c>
    </row>
    <row r="12432" spans="13:14" x14ac:dyDescent="0.2">
      <c r="M12432" s="16" t="s">
        <v>2290</v>
      </c>
      <c r="N12432" s="13">
        <v>214.3</v>
      </c>
    </row>
    <row r="12433" spans="13:14" x14ac:dyDescent="0.2">
      <c r="M12433" s="16" t="s">
        <v>2290</v>
      </c>
      <c r="N12433" s="13">
        <v>241.34</v>
      </c>
    </row>
    <row r="12434" spans="13:14" x14ac:dyDescent="0.2">
      <c r="M12434" s="16" t="s">
        <v>2290</v>
      </c>
      <c r="N12434" s="13">
        <v>344.33</v>
      </c>
    </row>
    <row r="12435" spans="13:14" x14ac:dyDescent="0.2">
      <c r="M12435" s="16" t="s">
        <v>2290</v>
      </c>
      <c r="N12435" s="13">
        <v>132.72999999999999</v>
      </c>
    </row>
    <row r="12436" spans="13:14" x14ac:dyDescent="0.2">
      <c r="M12436" s="16" t="s">
        <v>2290</v>
      </c>
      <c r="N12436" s="13">
        <v>370.7</v>
      </c>
    </row>
    <row r="12437" spans="13:14" x14ac:dyDescent="0.2">
      <c r="M12437" s="16" t="s">
        <v>2290</v>
      </c>
      <c r="N12437" s="13">
        <v>181.24</v>
      </c>
    </row>
    <row r="12438" spans="13:14" x14ac:dyDescent="0.2">
      <c r="M12438" s="16" t="s">
        <v>2290</v>
      </c>
      <c r="N12438" s="13">
        <v>429.9</v>
      </c>
    </row>
    <row r="12439" spans="13:14" x14ac:dyDescent="0.2">
      <c r="M12439" s="16" t="s">
        <v>2290</v>
      </c>
      <c r="N12439" s="13">
        <v>232.87</v>
      </c>
    </row>
    <row r="12440" spans="13:14" x14ac:dyDescent="0.2">
      <c r="M12440" s="16" t="s">
        <v>2290</v>
      </c>
      <c r="N12440" s="13">
        <v>231.97</v>
      </c>
    </row>
    <row r="12441" spans="13:14" x14ac:dyDescent="0.2">
      <c r="M12441" s="16" t="s">
        <v>2290</v>
      </c>
      <c r="N12441" s="13">
        <v>194.66</v>
      </c>
    </row>
    <row r="12442" spans="13:14" x14ac:dyDescent="0.2">
      <c r="M12442" s="16" t="s">
        <v>2290</v>
      </c>
      <c r="N12442" s="13">
        <v>267.43</v>
      </c>
    </row>
    <row r="12443" spans="13:14" x14ac:dyDescent="0.2">
      <c r="M12443" s="16" t="s">
        <v>2290</v>
      </c>
      <c r="N12443" s="13">
        <v>165.35</v>
      </c>
    </row>
    <row r="12444" spans="13:14" x14ac:dyDescent="0.2">
      <c r="M12444" s="16" t="s">
        <v>2290</v>
      </c>
      <c r="N12444" s="13">
        <v>251.52</v>
      </c>
    </row>
    <row r="12445" spans="13:14" x14ac:dyDescent="0.2">
      <c r="M12445" s="16" t="s">
        <v>2312</v>
      </c>
      <c r="N12445" s="13">
        <v>26819.72</v>
      </c>
    </row>
    <row r="12446" spans="13:14" x14ac:dyDescent="0.2">
      <c r="M12446" s="16" t="s">
        <v>2309</v>
      </c>
      <c r="N12446" s="13">
        <v>33323.26</v>
      </c>
    </row>
    <row r="12447" spans="13:14" x14ac:dyDescent="0.2">
      <c r="M12447" s="16" t="s">
        <v>2290</v>
      </c>
      <c r="N12447" s="13">
        <v>2108.2600000000002</v>
      </c>
    </row>
    <row r="12448" spans="13:14" x14ac:dyDescent="0.2">
      <c r="M12448" s="16" t="s">
        <v>2333</v>
      </c>
      <c r="N12448" s="13">
        <v>50815.47</v>
      </c>
    </row>
    <row r="12449" spans="13:14" x14ac:dyDescent="0.2">
      <c r="M12449" s="16" t="s">
        <v>2372</v>
      </c>
      <c r="N12449" s="13">
        <v>170730</v>
      </c>
    </row>
    <row r="12450" spans="13:14" x14ac:dyDescent="0.2">
      <c r="M12450" s="16" t="s">
        <v>2308</v>
      </c>
      <c r="N12450" s="13">
        <v>35555.360000000001</v>
      </c>
    </row>
    <row r="12451" spans="13:14" x14ac:dyDescent="0.2">
      <c r="M12451" s="16" t="s">
        <v>2349</v>
      </c>
      <c r="N12451" s="13">
        <v>132805.63</v>
      </c>
    </row>
    <row r="12452" spans="13:14" x14ac:dyDescent="0.2">
      <c r="M12452" s="16" t="s">
        <v>2342</v>
      </c>
      <c r="N12452" s="13">
        <v>121774.8</v>
      </c>
    </row>
    <row r="12453" spans="13:14" x14ac:dyDescent="0.2">
      <c r="M12453" s="16" t="s">
        <v>2322</v>
      </c>
      <c r="N12453" s="13">
        <v>3490.34</v>
      </c>
    </row>
    <row r="12454" spans="13:14" x14ac:dyDescent="0.2">
      <c r="M12454" s="16" t="s">
        <v>2293</v>
      </c>
      <c r="N12454" s="13">
        <v>56719.92</v>
      </c>
    </row>
    <row r="12455" spans="13:14" x14ac:dyDescent="0.2">
      <c r="M12455" s="16" t="s">
        <v>2290</v>
      </c>
      <c r="N12455" s="13">
        <v>2235.36</v>
      </c>
    </row>
    <row r="12456" spans="13:14" x14ac:dyDescent="0.2">
      <c r="M12456" s="16" t="s">
        <v>2290</v>
      </c>
      <c r="N12456" s="13">
        <v>11080.4</v>
      </c>
    </row>
    <row r="12457" spans="13:14" x14ac:dyDescent="0.2">
      <c r="M12457" s="16" t="s">
        <v>2321</v>
      </c>
      <c r="N12457" s="13">
        <v>3384.39</v>
      </c>
    </row>
    <row r="12458" spans="13:14" x14ac:dyDescent="0.2">
      <c r="M12458" s="16" t="s">
        <v>2290</v>
      </c>
      <c r="N12458" s="13">
        <v>6901.32</v>
      </c>
    </row>
    <row r="12459" spans="13:14" x14ac:dyDescent="0.2">
      <c r="M12459" s="16" t="s">
        <v>2320</v>
      </c>
      <c r="N12459" s="13">
        <v>60280.07</v>
      </c>
    </row>
    <row r="12460" spans="13:14" x14ac:dyDescent="0.2">
      <c r="M12460" s="16" t="s">
        <v>2313</v>
      </c>
      <c r="N12460" s="13">
        <v>2303.7199999999998</v>
      </c>
    </row>
    <row r="12461" spans="13:14" x14ac:dyDescent="0.2">
      <c r="M12461" s="16" t="s">
        <v>2304</v>
      </c>
      <c r="N12461" s="13">
        <v>74.900000000000006</v>
      </c>
    </row>
    <row r="12462" spans="13:14" x14ac:dyDescent="0.2">
      <c r="M12462" s="16" t="s">
        <v>2290</v>
      </c>
      <c r="N12462" s="13">
        <v>155.68</v>
      </c>
    </row>
    <row r="12463" spans="13:14" x14ac:dyDescent="0.2">
      <c r="M12463" s="16" t="s">
        <v>2324</v>
      </c>
      <c r="N12463" s="13">
        <v>41226.36</v>
      </c>
    </row>
    <row r="12464" spans="13:14" x14ac:dyDescent="0.2">
      <c r="M12464" s="16" t="s">
        <v>2290</v>
      </c>
      <c r="N12464" s="13">
        <v>96.17</v>
      </c>
    </row>
    <row r="12465" spans="13:14" x14ac:dyDescent="0.2">
      <c r="M12465" s="16" t="s">
        <v>2301</v>
      </c>
      <c r="N12465" s="13">
        <v>23429.75</v>
      </c>
    </row>
    <row r="12466" spans="13:14" x14ac:dyDescent="0.2">
      <c r="M12466" s="16" t="s">
        <v>2290</v>
      </c>
      <c r="N12466" s="13">
        <v>174.91</v>
      </c>
    </row>
    <row r="12467" spans="13:14" x14ac:dyDescent="0.2">
      <c r="M12467" s="16" t="s">
        <v>2290</v>
      </c>
      <c r="N12467" s="13">
        <v>163.55000000000001</v>
      </c>
    </row>
    <row r="12468" spans="13:14" x14ac:dyDescent="0.2">
      <c r="M12468" s="16" t="s">
        <v>2332</v>
      </c>
      <c r="N12468" s="13">
        <v>4972.5</v>
      </c>
    </row>
    <row r="12469" spans="13:14" x14ac:dyDescent="0.2">
      <c r="M12469" s="16" t="s">
        <v>2290</v>
      </c>
      <c r="N12469" s="13">
        <v>133.63</v>
      </c>
    </row>
    <row r="12470" spans="13:14" x14ac:dyDescent="0.2">
      <c r="M12470" s="16" t="s">
        <v>2290</v>
      </c>
      <c r="N12470" s="13">
        <v>367.6</v>
      </c>
    </row>
    <row r="12471" spans="13:14" x14ac:dyDescent="0.2">
      <c r="M12471" s="16" t="s">
        <v>2302</v>
      </c>
      <c r="N12471" s="13">
        <v>15749.05</v>
      </c>
    </row>
    <row r="12472" spans="13:14" x14ac:dyDescent="0.2">
      <c r="M12472" s="16" t="s">
        <v>2356</v>
      </c>
      <c r="N12472" s="13">
        <v>2733.85</v>
      </c>
    </row>
    <row r="12473" spans="13:14" x14ac:dyDescent="0.2">
      <c r="M12473" s="16" t="s">
        <v>2303</v>
      </c>
      <c r="N12473" s="13">
        <v>39210.300000000003</v>
      </c>
    </row>
    <row r="12474" spans="13:14" x14ac:dyDescent="0.2">
      <c r="M12474" s="16" t="s">
        <v>2306</v>
      </c>
      <c r="N12474" s="13">
        <v>22320.880000000001</v>
      </c>
    </row>
    <row r="12475" spans="13:14" x14ac:dyDescent="0.2">
      <c r="M12475" s="16" t="s">
        <v>2289</v>
      </c>
      <c r="N12475" s="13">
        <v>1100.8</v>
      </c>
    </row>
    <row r="12476" spans="13:14" x14ac:dyDescent="0.2">
      <c r="M12476" s="16" t="s">
        <v>2289</v>
      </c>
      <c r="N12476" s="13">
        <v>668.85</v>
      </c>
    </row>
    <row r="12477" spans="13:14" x14ac:dyDescent="0.2">
      <c r="M12477" s="16" t="s">
        <v>2290</v>
      </c>
      <c r="N12477" s="13">
        <v>136.16999999999999</v>
      </c>
    </row>
    <row r="12478" spans="13:14" x14ac:dyDescent="0.2">
      <c r="M12478" s="16" t="s">
        <v>2290</v>
      </c>
      <c r="N12478" s="13">
        <v>183.87</v>
      </c>
    </row>
    <row r="12479" spans="13:14" x14ac:dyDescent="0.2">
      <c r="M12479" s="16" t="s">
        <v>2290</v>
      </c>
      <c r="N12479" s="13">
        <v>229.7</v>
      </c>
    </row>
    <row r="12480" spans="13:14" x14ac:dyDescent="0.2">
      <c r="M12480" s="16" t="s">
        <v>2289</v>
      </c>
      <c r="N12480" s="13">
        <v>1837.49</v>
      </c>
    </row>
    <row r="12481" spans="13:14" x14ac:dyDescent="0.2">
      <c r="M12481" s="16" t="s">
        <v>2316</v>
      </c>
      <c r="N12481" s="13">
        <v>81610.16</v>
      </c>
    </row>
    <row r="12482" spans="13:14" x14ac:dyDescent="0.2">
      <c r="M12482" s="16" t="s">
        <v>2331</v>
      </c>
      <c r="N12482" s="13">
        <v>625.46</v>
      </c>
    </row>
    <row r="12483" spans="13:14" x14ac:dyDescent="0.2">
      <c r="M12483" s="16" t="s">
        <v>2290</v>
      </c>
      <c r="N12483" s="13">
        <v>186.97</v>
      </c>
    </row>
    <row r="12484" spans="13:14" x14ac:dyDescent="0.2">
      <c r="M12484" s="16" t="s">
        <v>2290</v>
      </c>
      <c r="N12484" s="13">
        <v>926.33</v>
      </c>
    </row>
    <row r="12485" spans="13:14" x14ac:dyDescent="0.2">
      <c r="M12485" s="16" t="s">
        <v>2290</v>
      </c>
      <c r="N12485" s="13">
        <v>174.84</v>
      </c>
    </row>
    <row r="12486" spans="13:14" x14ac:dyDescent="0.2">
      <c r="M12486" s="16" t="s">
        <v>2289</v>
      </c>
      <c r="N12486" s="13">
        <v>997.17</v>
      </c>
    </row>
    <row r="12487" spans="13:14" x14ac:dyDescent="0.2">
      <c r="M12487" s="16" t="s">
        <v>2290</v>
      </c>
      <c r="N12487" s="13">
        <v>516</v>
      </c>
    </row>
    <row r="12488" spans="13:14" x14ac:dyDescent="0.2">
      <c r="M12488" s="16" t="s">
        <v>2290</v>
      </c>
      <c r="N12488" s="13">
        <v>88</v>
      </c>
    </row>
    <row r="12489" spans="13:14" x14ac:dyDescent="0.2">
      <c r="M12489" s="16" t="s">
        <v>2290</v>
      </c>
      <c r="N12489" s="13">
        <v>606.45000000000005</v>
      </c>
    </row>
    <row r="12490" spans="13:14" x14ac:dyDescent="0.2">
      <c r="M12490" s="16" t="s">
        <v>2290</v>
      </c>
      <c r="N12490" s="13">
        <v>234.3</v>
      </c>
    </row>
    <row r="12491" spans="13:14" x14ac:dyDescent="0.2">
      <c r="M12491" s="16" t="s">
        <v>2341</v>
      </c>
      <c r="N12491" s="13">
        <v>55469.19</v>
      </c>
    </row>
    <row r="12492" spans="13:14" x14ac:dyDescent="0.2">
      <c r="M12492" s="16" t="s">
        <v>2290</v>
      </c>
      <c r="N12492" s="13">
        <v>335.91</v>
      </c>
    </row>
    <row r="12493" spans="13:14" x14ac:dyDescent="0.2">
      <c r="M12493" s="16" t="s">
        <v>2290</v>
      </c>
      <c r="N12493" s="13">
        <v>300.77</v>
      </c>
    </row>
    <row r="12494" spans="13:14" x14ac:dyDescent="0.2">
      <c r="M12494" s="16" t="s">
        <v>2290</v>
      </c>
      <c r="N12494" s="13">
        <v>76.95</v>
      </c>
    </row>
    <row r="12495" spans="13:14" x14ac:dyDescent="0.2">
      <c r="M12495" s="16" t="s">
        <v>2290</v>
      </c>
      <c r="N12495" s="13">
        <v>162.80000000000001</v>
      </c>
    </row>
    <row r="12496" spans="13:14" x14ac:dyDescent="0.2">
      <c r="M12496" s="16" t="s">
        <v>2290</v>
      </c>
      <c r="N12496" s="13">
        <v>525.85</v>
      </c>
    </row>
    <row r="12497" spans="13:14" x14ac:dyDescent="0.2">
      <c r="M12497" s="16" t="s">
        <v>2290</v>
      </c>
      <c r="N12497" s="13">
        <v>832.35</v>
      </c>
    </row>
    <row r="12498" spans="13:14" x14ac:dyDescent="0.2">
      <c r="M12498" s="16" t="s">
        <v>2290</v>
      </c>
      <c r="N12498" s="13">
        <v>130.13</v>
      </c>
    </row>
    <row r="12499" spans="13:14" x14ac:dyDescent="0.2">
      <c r="M12499" s="16" t="s">
        <v>2290</v>
      </c>
      <c r="N12499" s="13">
        <v>1471</v>
      </c>
    </row>
    <row r="12500" spans="13:14" x14ac:dyDescent="0.2">
      <c r="M12500" s="16" t="s">
        <v>2290</v>
      </c>
      <c r="N12500" s="13">
        <v>322.98</v>
      </c>
    </row>
    <row r="12501" spans="13:14" x14ac:dyDescent="0.2">
      <c r="M12501" s="16" t="s">
        <v>2290</v>
      </c>
      <c r="N12501" s="13">
        <v>245</v>
      </c>
    </row>
    <row r="12502" spans="13:14" x14ac:dyDescent="0.2">
      <c r="M12502" s="16" t="s">
        <v>2290</v>
      </c>
      <c r="N12502" s="13">
        <v>548.34</v>
      </c>
    </row>
    <row r="12503" spans="13:14" x14ac:dyDescent="0.2">
      <c r="M12503" s="16" t="s">
        <v>2290</v>
      </c>
      <c r="N12503" s="13">
        <v>475.72</v>
      </c>
    </row>
    <row r="12504" spans="13:14" x14ac:dyDescent="0.2">
      <c r="M12504" s="16" t="s">
        <v>2290</v>
      </c>
      <c r="N12504" s="13">
        <v>663.45</v>
      </c>
    </row>
    <row r="12505" spans="13:14" x14ac:dyDescent="0.2">
      <c r="M12505" s="16" t="s">
        <v>2290</v>
      </c>
      <c r="N12505" s="13">
        <v>7608.46</v>
      </c>
    </row>
    <row r="12506" spans="13:14" x14ac:dyDescent="0.2">
      <c r="M12506" s="16" t="s">
        <v>2290</v>
      </c>
      <c r="N12506" s="13">
        <v>511.94</v>
      </c>
    </row>
    <row r="12507" spans="13:14" x14ac:dyDescent="0.2">
      <c r="M12507" s="16" t="s">
        <v>2289</v>
      </c>
      <c r="N12507" s="13">
        <v>1528.3</v>
      </c>
    </row>
    <row r="12508" spans="13:14" x14ac:dyDescent="0.2">
      <c r="M12508" s="16" t="s">
        <v>2289</v>
      </c>
      <c r="N12508" s="13">
        <v>843.38</v>
      </c>
    </row>
    <row r="12509" spans="13:14" x14ac:dyDescent="0.2">
      <c r="M12509" s="16" t="s">
        <v>2290</v>
      </c>
      <c r="N12509" s="13">
        <v>1578.51</v>
      </c>
    </row>
    <row r="12510" spans="13:14" x14ac:dyDescent="0.2">
      <c r="M12510" s="16" t="s">
        <v>2289</v>
      </c>
      <c r="N12510" s="13">
        <v>1552.41</v>
      </c>
    </row>
    <row r="12511" spans="13:14" x14ac:dyDescent="0.2">
      <c r="M12511" s="16" t="s">
        <v>2362</v>
      </c>
      <c r="N12511" s="13">
        <v>392338.82</v>
      </c>
    </row>
    <row r="12512" spans="13:14" x14ac:dyDescent="0.2">
      <c r="M12512" s="16" t="s">
        <v>2315</v>
      </c>
      <c r="N12512" s="13">
        <v>162461.71</v>
      </c>
    </row>
    <row r="12513" spans="13:14" x14ac:dyDescent="0.2">
      <c r="M12513" s="16" t="s">
        <v>2344</v>
      </c>
      <c r="N12513" s="13">
        <v>50995.81</v>
      </c>
    </row>
    <row r="12514" spans="13:14" x14ac:dyDescent="0.2">
      <c r="M12514" s="16" t="s">
        <v>2314</v>
      </c>
      <c r="N12514" s="13">
        <v>224259.18</v>
      </c>
    </row>
    <row r="12515" spans="13:14" x14ac:dyDescent="0.2">
      <c r="M12515" s="16" t="s">
        <v>2350</v>
      </c>
      <c r="N12515" s="13">
        <v>488687.35</v>
      </c>
    </row>
    <row r="12516" spans="13:14" x14ac:dyDescent="0.2">
      <c r="M12516" s="16" t="s">
        <v>2326</v>
      </c>
      <c r="N12516" s="13">
        <v>29399.71</v>
      </c>
    </row>
    <row r="12517" spans="13:14" x14ac:dyDescent="0.2">
      <c r="M12517" s="16" t="s">
        <v>2289</v>
      </c>
      <c r="N12517" s="13">
        <v>964.09</v>
      </c>
    </row>
    <row r="12518" spans="13:14" x14ac:dyDescent="0.2">
      <c r="M12518" s="16" t="s">
        <v>2398</v>
      </c>
      <c r="N12518" s="13">
        <v>43439</v>
      </c>
    </row>
    <row r="12519" spans="13:14" x14ac:dyDescent="0.2">
      <c r="M12519" s="16" t="s">
        <v>2289</v>
      </c>
      <c r="N12519" s="13">
        <v>2646.48</v>
      </c>
    </row>
    <row r="12520" spans="13:14" x14ac:dyDescent="0.2">
      <c r="M12520" s="16" t="s">
        <v>2289</v>
      </c>
      <c r="N12520" s="13">
        <v>666.16</v>
      </c>
    </row>
    <row r="12521" spans="13:14" x14ac:dyDescent="0.2">
      <c r="M12521" s="16" t="s">
        <v>2290</v>
      </c>
      <c r="N12521" s="13">
        <v>696.49</v>
      </c>
    </row>
    <row r="12522" spans="13:14" x14ac:dyDescent="0.2">
      <c r="M12522" s="16" t="s">
        <v>2289</v>
      </c>
      <c r="N12522" s="13">
        <v>392.22</v>
      </c>
    </row>
    <row r="12523" spans="13:14" x14ac:dyDescent="0.2">
      <c r="M12523" s="16" t="s">
        <v>2297</v>
      </c>
      <c r="N12523" s="13">
        <v>13205.01</v>
      </c>
    </row>
    <row r="12524" spans="13:14" x14ac:dyDescent="0.2">
      <c r="M12524" s="16" t="s">
        <v>2289</v>
      </c>
      <c r="N12524" s="13">
        <v>435.6</v>
      </c>
    </row>
    <row r="12525" spans="13:14" x14ac:dyDescent="0.2">
      <c r="M12525" s="16" t="s">
        <v>2290</v>
      </c>
      <c r="N12525" s="13">
        <v>222.8</v>
      </c>
    </row>
    <row r="12526" spans="13:14" x14ac:dyDescent="0.2">
      <c r="M12526" s="16" t="s">
        <v>2378</v>
      </c>
      <c r="N12526" s="13">
        <v>2744.55</v>
      </c>
    </row>
    <row r="12527" spans="13:14" x14ac:dyDescent="0.2">
      <c r="M12527" s="16" t="s">
        <v>2347</v>
      </c>
      <c r="N12527" s="13">
        <v>53887.95</v>
      </c>
    </row>
    <row r="12528" spans="13:14" x14ac:dyDescent="0.2">
      <c r="M12528" s="16" t="s">
        <v>2328</v>
      </c>
      <c r="N12528" s="13">
        <v>15899.37</v>
      </c>
    </row>
    <row r="12529" spans="13:14" x14ac:dyDescent="0.2">
      <c r="M12529" s="16" t="s">
        <v>2289</v>
      </c>
      <c r="N12529" s="13">
        <v>957.21</v>
      </c>
    </row>
    <row r="12530" spans="13:14" x14ac:dyDescent="0.2">
      <c r="M12530" s="16" t="s">
        <v>2289</v>
      </c>
      <c r="N12530" s="13">
        <v>1592.03</v>
      </c>
    </row>
    <row r="12531" spans="13:14" x14ac:dyDescent="0.2">
      <c r="M12531" s="16" t="s">
        <v>2290</v>
      </c>
      <c r="N12531" s="13">
        <v>6021.75</v>
      </c>
    </row>
    <row r="12532" spans="13:14" x14ac:dyDescent="0.2">
      <c r="M12532" s="16" t="s">
        <v>2296</v>
      </c>
      <c r="N12532" s="13">
        <v>119695.26</v>
      </c>
    </row>
    <row r="12533" spans="13:14" x14ac:dyDescent="0.2">
      <c r="M12533" s="16" t="s">
        <v>2386</v>
      </c>
      <c r="N12533" s="13">
        <v>5195.1099999999997</v>
      </c>
    </row>
    <row r="12534" spans="13:14" x14ac:dyDescent="0.2">
      <c r="M12534" s="16" t="s">
        <v>2289</v>
      </c>
      <c r="N12534" s="13">
        <v>789.9</v>
      </c>
    </row>
    <row r="12535" spans="13:14" x14ac:dyDescent="0.2">
      <c r="M12535" s="16" t="s">
        <v>2289</v>
      </c>
      <c r="N12535" s="13">
        <v>1693.28</v>
      </c>
    </row>
    <row r="12536" spans="13:14" x14ac:dyDescent="0.2">
      <c r="M12536" s="16" t="s">
        <v>2290</v>
      </c>
      <c r="N12536" s="13">
        <v>421.85</v>
      </c>
    </row>
    <row r="12537" spans="13:14" x14ac:dyDescent="0.2">
      <c r="M12537" s="16" t="s">
        <v>2340</v>
      </c>
      <c r="N12537" s="13">
        <v>292118.34000000003</v>
      </c>
    </row>
    <row r="12538" spans="13:14" x14ac:dyDescent="0.2">
      <c r="M12538" s="16" t="s">
        <v>2290</v>
      </c>
      <c r="N12538" s="13">
        <v>856</v>
      </c>
    </row>
    <row r="12539" spans="13:14" x14ac:dyDescent="0.2">
      <c r="M12539" s="16" t="s">
        <v>2289</v>
      </c>
      <c r="N12539" s="13">
        <v>516.02</v>
      </c>
    </row>
    <row r="12540" spans="13:14" x14ac:dyDescent="0.2">
      <c r="M12540" s="16" t="s">
        <v>2294</v>
      </c>
      <c r="N12540" s="13">
        <v>4864.1400000000003</v>
      </c>
    </row>
    <row r="12541" spans="13:14" x14ac:dyDescent="0.2">
      <c r="M12541" s="16" t="s">
        <v>2289</v>
      </c>
      <c r="N12541" s="13">
        <v>1133.81</v>
      </c>
    </row>
    <row r="12542" spans="13:14" x14ac:dyDescent="0.2">
      <c r="M12542" s="16" t="s">
        <v>2338</v>
      </c>
      <c r="N12542" s="13">
        <v>306686.28999999998</v>
      </c>
    </row>
    <row r="12543" spans="13:14" x14ac:dyDescent="0.2">
      <c r="M12543" s="16" t="s">
        <v>2289</v>
      </c>
      <c r="N12543" s="13">
        <v>733.01</v>
      </c>
    </row>
    <row r="12544" spans="13:14" x14ac:dyDescent="0.2">
      <c r="M12544" s="16" t="s">
        <v>2289</v>
      </c>
      <c r="N12544" s="13">
        <v>865.86</v>
      </c>
    </row>
    <row r="12545" spans="13:14" x14ac:dyDescent="0.2">
      <c r="M12545" s="16" t="s">
        <v>2289</v>
      </c>
      <c r="N12545" s="13">
        <v>876.85</v>
      </c>
    </row>
    <row r="12546" spans="13:14" x14ac:dyDescent="0.2">
      <c r="M12546" s="16" t="s">
        <v>2397</v>
      </c>
      <c r="N12546" s="13">
        <v>256.8</v>
      </c>
    </row>
    <row r="12547" spans="13:14" x14ac:dyDescent="0.2">
      <c r="M12547" s="16" t="s">
        <v>2375</v>
      </c>
      <c r="N12547" s="13">
        <v>49233.15</v>
      </c>
    </row>
    <row r="12548" spans="13:14" x14ac:dyDescent="0.2">
      <c r="M12548" s="16" t="s">
        <v>2290</v>
      </c>
      <c r="N12548" s="13">
        <v>487.35</v>
      </c>
    </row>
    <row r="12549" spans="13:14" x14ac:dyDescent="0.2">
      <c r="M12549" s="16" t="s">
        <v>2380</v>
      </c>
      <c r="N12549" s="13">
        <v>414509.88</v>
      </c>
    </row>
    <row r="12550" spans="13:14" x14ac:dyDescent="0.2">
      <c r="M12550" s="16" t="s">
        <v>2289</v>
      </c>
      <c r="N12550" s="13">
        <v>894.85</v>
      </c>
    </row>
    <row r="12551" spans="13:14" x14ac:dyDescent="0.2">
      <c r="M12551" s="16" t="s">
        <v>2337</v>
      </c>
      <c r="N12551" s="13">
        <v>5992</v>
      </c>
    </row>
    <row r="12552" spans="13:14" x14ac:dyDescent="0.2">
      <c r="M12552" s="16" t="s">
        <v>2290</v>
      </c>
      <c r="N12552" s="13">
        <v>294.44</v>
      </c>
    </row>
    <row r="12553" spans="13:14" x14ac:dyDescent="0.2">
      <c r="M12553" s="16" t="s">
        <v>2290</v>
      </c>
      <c r="N12553" s="13">
        <v>442.82</v>
      </c>
    </row>
    <row r="12554" spans="13:14" x14ac:dyDescent="0.2">
      <c r="M12554" s="16" t="s">
        <v>2290</v>
      </c>
      <c r="N12554" s="13">
        <v>424.33</v>
      </c>
    </row>
    <row r="12555" spans="13:14" x14ac:dyDescent="0.2">
      <c r="M12555" s="16" t="s">
        <v>2290</v>
      </c>
      <c r="N12555" s="13">
        <v>141.21</v>
      </c>
    </row>
    <row r="12556" spans="13:14" x14ac:dyDescent="0.2">
      <c r="M12556" s="16" t="s">
        <v>2290</v>
      </c>
      <c r="N12556" s="13">
        <v>31.86</v>
      </c>
    </row>
    <row r="12557" spans="13:14" x14ac:dyDescent="0.2">
      <c r="M12557" s="16" t="s">
        <v>2290</v>
      </c>
      <c r="N12557" s="13">
        <v>399.05</v>
      </c>
    </row>
    <row r="12558" spans="13:14" x14ac:dyDescent="0.2">
      <c r="M12558" s="16" t="s">
        <v>2352</v>
      </c>
      <c r="N12558" s="13">
        <v>2028.02</v>
      </c>
    </row>
    <row r="12559" spans="13:14" x14ac:dyDescent="0.2">
      <c r="M12559" s="16" t="s">
        <v>2290</v>
      </c>
      <c r="N12559" s="13">
        <v>27</v>
      </c>
    </row>
    <row r="12560" spans="13:14" x14ac:dyDescent="0.2">
      <c r="M12560" s="16" t="s">
        <v>2290</v>
      </c>
      <c r="N12560" s="13">
        <v>70</v>
      </c>
    </row>
    <row r="12561" spans="13:14" x14ac:dyDescent="0.2">
      <c r="M12561" s="16" t="s">
        <v>2330</v>
      </c>
      <c r="N12561" s="13">
        <v>12771.49</v>
      </c>
    </row>
    <row r="12562" spans="13:14" x14ac:dyDescent="0.2">
      <c r="M12562" s="16" t="s">
        <v>2390</v>
      </c>
      <c r="N12562" s="13">
        <v>32523.55</v>
      </c>
    </row>
    <row r="12563" spans="13:14" x14ac:dyDescent="0.2">
      <c r="M12563" s="16" t="s">
        <v>2363</v>
      </c>
      <c r="N12563" s="13">
        <v>29600.61</v>
      </c>
    </row>
    <row r="12564" spans="13:14" x14ac:dyDescent="0.2">
      <c r="M12564" s="16" t="s">
        <v>2289</v>
      </c>
      <c r="N12564" s="13">
        <v>674.33</v>
      </c>
    </row>
    <row r="12565" spans="13:14" x14ac:dyDescent="0.2">
      <c r="M12565" s="16" t="s">
        <v>2354</v>
      </c>
      <c r="N12565" s="13">
        <v>18947.47</v>
      </c>
    </row>
    <row r="12566" spans="13:14" x14ac:dyDescent="0.2">
      <c r="M12566" s="16" t="s">
        <v>2290</v>
      </c>
      <c r="N12566" s="13">
        <v>328.56</v>
      </c>
    </row>
    <row r="12567" spans="13:14" x14ac:dyDescent="0.2">
      <c r="M12567" s="16" t="s">
        <v>2289</v>
      </c>
      <c r="N12567" s="13">
        <v>941.52</v>
      </c>
    </row>
    <row r="12568" spans="13:14" x14ac:dyDescent="0.2">
      <c r="M12568" s="16" t="s">
        <v>2393</v>
      </c>
      <c r="N12568" s="13">
        <v>3964.35</v>
      </c>
    </row>
    <row r="12569" spans="13:14" x14ac:dyDescent="0.2">
      <c r="M12569" s="16" t="s">
        <v>2387</v>
      </c>
      <c r="N12569" s="13">
        <v>6697.22</v>
      </c>
    </row>
    <row r="12570" spans="13:14" x14ac:dyDescent="0.2">
      <c r="M12570" s="16" t="s">
        <v>2339</v>
      </c>
      <c r="N12570" s="13">
        <v>594875.22</v>
      </c>
    </row>
    <row r="12571" spans="13:14" x14ac:dyDescent="0.2">
      <c r="M12571" s="16" t="s">
        <v>2299</v>
      </c>
      <c r="N12571" s="13">
        <v>961.72</v>
      </c>
    </row>
    <row r="12572" spans="13:14" x14ac:dyDescent="0.2">
      <c r="M12572" s="16" t="s">
        <v>2307</v>
      </c>
      <c r="N12572" s="13">
        <v>52849.440000000002</v>
      </c>
    </row>
    <row r="12573" spans="13:14" x14ac:dyDescent="0.2">
      <c r="M12573" s="16" t="s">
        <v>2323</v>
      </c>
      <c r="N12573" s="13">
        <v>9834.49</v>
      </c>
    </row>
    <row r="12574" spans="13:14" x14ac:dyDescent="0.2">
      <c r="M12574" s="16" t="s">
        <v>2139</v>
      </c>
      <c r="N12574" s="13">
        <v>31011.88</v>
      </c>
    </row>
    <row r="12575" spans="13:14" x14ac:dyDescent="0.2">
      <c r="M12575" s="16" t="s">
        <v>2290</v>
      </c>
      <c r="N12575" s="13">
        <v>12.34</v>
      </c>
    </row>
    <row r="12576" spans="13:14" x14ac:dyDescent="0.2">
      <c r="M12576" s="16" t="s">
        <v>2139</v>
      </c>
      <c r="N12576" s="13">
        <v>250</v>
      </c>
    </row>
    <row r="12577" spans="13:14" x14ac:dyDescent="0.2">
      <c r="M12577" s="16" t="s">
        <v>2367</v>
      </c>
      <c r="N12577" s="13">
        <v>9648.52</v>
      </c>
    </row>
    <row r="12578" spans="13:14" x14ac:dyDescent="0.2">
      <c r="M12578" s="16" t="s">
        <v>2376</v>
      </c>
      <c r="N12578" s="13">
        <v>3990.84</v>
      </c>
    </row>
    <row r="12579" spans="13:14" x14ac:dyDescent="0.2">
      <c r="M12579" s="16" t="s">
        <v>2353</v>
      </c>
      <c r="N12579" s="13">
        <v>30246.35</v>
      </c>
    </row>
    <row r="12580" spans="13:14" x14ac:dyDescent="0.2">
      <c r="M12580" s="16" t="s">
        <v>2366</v>
      </c>
      <c r="N12580" s="13">
        <v>23328.41</v>
      </c>
    </row>
    <row r="12581" spans="13:14" x14ac:dyDescent="0.2">
      <c r="M12581" s="16" t="s">
        <v>2290</v>
      </c>
      <c r="N12581" s="13">
        <v>344.9</v>
      </c>
    </row>
    <row r="12582" spans="13:14" x14ac:dyDescent="0.2">
      <c r="M12582" s="16" t="s">
        <v>2289</v>
      </c>
      <c r="N12582" s="13">
        <v>1078.1400000000001</v>
      </c>
    </row>
    <row r="12583" spans="13:14" x14ac:dyDescent="0.2">
      <c r="M12583" s="16" t="s">
        <v>2396</v>
      </c>
      <c r="N12583" s="13">
        <v>33390.6</v>
      </c>
    </row>
    <row r="12584" spans="13:14" x14ac:dyDescent="0.2">
      <c r="M12584" s="16" t="s">
        <v>2389</v>
      </c>
      <c r="N12584" s="13">
        <v>31618.97</v>
      </c>
    </row>
    <row r="12585" spans="13:14" x14ac:dyDescent="0.2">
      <c r="M12585" s="16" t="s">
        <v>2289</v>
      </c>
      <c r="N12585" s="13">
        <v>1009.44</v>
      </c>
    </row>
    <row r="12586" spans="13:14" x14ac:dyDescent="0.2">
      <c r="M12586" s="16" t="s">
        <v>2290</v>
      </c>
      <c r="N12586" s="13">
        <v>933</v>
      </c>
    </row>
    <row r="12587" spans="13:14" x14ac:dyDescent="0.2">
      <c r="M12587" s="16" t="s">
        <v>2290</v>
      </c>
      <c r="N12587" s="13">
        <v>530.4</v>
      </c>
    </row>
    <row r="12588" spans="13:14" x14ac:dyDescent="0.2">
      <c r="M12588" s="16" t="s">
        <v>2290</v>
      </c>
      <c r="N12588" s="13">
        <v>142.08000000000001</v>
      </c>
    </row>
    <row r="12589" spans="13:14" x14ac:dyDescent="0.2">
      <c r="M12589" s="16" t="s">
        <v>2290</v>
      </c>
      <c r="N12589" s="13">
        <v>304.94</v>
      </c>
    </row>
    <row r="12590" spans="13:14" x14ac:dyDescent="0.2">
      <c r="M12590" s="16" t="s">
        <v>2311</v>
      </c>
      <c r="N12590" s="13">
        <v>128123.64</v>
      </c>
    </row>
    <row r="12591" spans="13:14" x14ac:dyDescent="0.2">
      <c r="M12591" s="16" t="s">
        <v>2351</v>
      </c>
      <c r="N12591" s="13">
        <v>159879.69</v>
      </c>
    </row>
    <row r="12592" spans="13:14" x14ac:dyDescent="0.2">
      <c r="M12592" s="16" t="s">
        <v>2388</v>
      </c>
      <c r="N12592" s="13">
        <v>268886.86</v>
      </c>
    </row>
    <row r="12593" spans="13:14" x14ac:dyDescent="0.2">
      <c r="M12593" s="16" t="s">
        <v>2343</v>
      </c>
      <c r="N12593" s="13">
        <v>11580</v>
      </c>
    </row>
    <row r="12594" spans="13:14" x14ac:dyDescent="0.2">
      <c r="M12594" s="16" t="s">
        <v>2289</v>
      </c>
      <c r="N12594" s="13">
        <v>612.78</v>
      </c>
    </row>
    <row r="12595" spans="13:14" x14ac:dyDescent="0.2">
      <c r="M12595" s="16" t="s">
        <v>2290</v>
      </c>
      <c r="N12595" s="13">
        <v>120.82</v>
      </c>
    </row>
    <row r="12596" spans="13:14" x14ac:dyDescent="0.2">
      <c r="M12596" s="16" t="s">
        <v>2373</v>
      </c>
      <c r="N12596" s="13">
        <v>167857.03</v>
      </c>
    </row>
    <row r="12597" spans="13:14" x14ac:dyDescent="0.2">
      <c r="M12597" s="16" t="s">
        <v>2290</v>
      </c>
      <c r="N12597" s="13">
        <v>128.72</v>
      </c>
    </row>
    <row r="12598" spans="13:14" x14ac:dyDescent="0.2">
      <c r="M12598" s="16" t="s">
        <v>2289</v>
      </c>
      <c r="N12598" s="13">
        <v>913.58</v>
      </c>
    </row>
    <row r="12599" spans="13:14" x14ac:dyDescent="0.2">
      <c r="M12599" s="16" t="s">
        <v>2395</v>
      </c>
      <c r="N12599" s="13">
        <v>214159.12</v>
      </c>
    </row>
    <row r="12600" spans="13:14" x14ac:dyDescent="0.2">
      <c r="M12600" s="16" t="s">
        <v>2290</v>
      </c>
      <c r="N12600" s="13">
        <v>504.85</v>
      </c>
    </row>
    <row r="12601" spans="13:14" x14ac:dyDescent="0.2">
      <c r="M12601" s="16" t="s">
        <v>2404</v>
      </c>
      <c r="N12601" s="13">
        <v>1071.07</v>
      </c>
    </row>
    <row r="12602" spans="13:14" x14ac:dyDescent="0.2">
      <c r="M12602" s="16" t="s">
        <v>2290</v>
      </c>
      <c r="N12602" s="13">
        <v>422.22</v>
      </c>
    </row>
    <row r="12603" spans="13:14" x14ac:dyDescent="0.2">
      <c r="M12603" s="16" t="s">
        <v>2335</v>
      </c>
      <c r="N12603" s="13">
        <v>78239.7</v>
      </c>
    </row>
    <row r="12604" spans="13:14" x14ac:dyDescent="0.2">
      <c r="M12604" s="16" t="s">
        <v>2290</v>
      </c>
      <c r="N12604" s="13">
        <v>247.48</v>
      </c>
    </row>
    <row r="12605" spans="13:14" x14ac:dyDescent="0.2">
      <c r="M12605" s="16" t="s">
        <v>2290</v>
      </c>
      <c r="N12605" s="13">
        <v>310.64999999999998</v>
      </c>
    </row>
    <row r="12606" spans="13:14" x14ac:dyDescent="0.2">
      <c r="M12606" s="16" t="s">
        <v>2336</v>
      </c>
      <c r="N12606" s="13">
        <v>11844.9</v>
      </c>
    </row>
    <row r="12607" spans="13:14" x14ac:dyDescent="0.2">
      <c r="M12607" s="16" t="s">
        <v>2377</v>
      </c>
      <c r="N12607" s="13">
        <v>8560</v>
      </c>
    </row>
    <row r="12608" spans="13:14" x14ac:dyDescent="0.2">
      <c r="M12608" s="16" t="s">
        <v>2391</v>
      </c>
      <c r="N12608" s="13">
        <v>1829.67</v>
      </c>
    </row>
    <row r="12609" spans="13:14" x14ac:dyDescent="0.2">
      <c r="M12609" s="16" t="s">
        <v>2348</v>
      </c>
      <c r="N12609" s="13">
        <v>25687.56</v>
      </c>
    </row>
    <row r="12610" spans="13:14" x14ac:dyDescent="0.2">
      <c r="M12610" s="16" t="s">
        <v>2361</v>
      </c>
      <c r="N12610" s="13">
        <v>51093.279999999999</v>
      </c>
    </row>
    <row r="12611" spans="13:14" x14ac:dyDescent="0.2">
      <c r="M12611" s="16" t="s">
        <v>2310</v>
      </c>
      <c r="N12611" s="13">
        <v>136055.82</v>
      </c>
    </row>
    <row r="12612" spans="13:14" x14ac:dyDescent="0.2">
      <c r="M12612" s="16" t="s">
        <v>2289</v>
      </c>
      <c r="N12612" s="13">
        <v>-1552.41</v>
      </c>
    </row>
    <row r="12613" spans="13:14" x14ac:dyDescent="0.2">
      <c r="M12613" s="16" t="s">
        <v>2319</v>
      </c>
      <c r="N12613" s="13">
        <v>53882.94</v>
      </c>
    </row>
    <row r="12614" spans="13:14" x14ac:dyDescent="0.2">
      <c r="M12614" s="16" t="s">
        <v>2290</v>
      </c>
      <c r="N12614" s="13">
        <v>569.94000000000005</v>
      </c>
    </row>
    <row r="12615" spans="13:14" x14ac:dyDescent="0.2">
      <c r="M12615" s="16" t="s">
        <v>2364</v>
      </c>
      <c r="N12615" s="13">
        <v>29073.69</v>
      </c>
    </row>
    <row r="12616" spans="13:14" x14ac:dyDescent="0.2">
      <c r="M12616" s="16" t="s">
        <v>2346</v>
      </c>
      <c r="N12616" s="13">
        <v>18893.599999999999</v>
      </c>
    </row>
    <row r="12617" spans="13:14" x14ac:dyDescent="0.2">
      <c r="M12617" s="16" t="s">
        <v>2360</v>
      </c>
      <c r="N12617" s="13">
        <v>4217.4799999999996</v>
      </c>
    </row>
    <row r="12618" spans="13:14" x14ac:dyDescent="0.2">
      <c r="M12618" s="16" t="s">
        <v>2300</v>
      </c>
      <c r="N12618" s="13">
        <v>3794.17</v>
      </c>
    </row>
    <row r="12619" spans="13:14" x14ac:dyDescent="0.2">
      <c r="M12619" s="16" t="s">
        <v>2382</v>
      </c>
      <c r="N12619" s="13">
        <v>2468.23</v>
      </c>
    </row>
    <row r="12620" spans="13:14" x14ac:dyDescent="0.2">
      <c r="M12620" s="16" t="s">
        <v>2292</v>
      </c>
      <c r="N12620" s="13">
        <v>340.5</v>
      </c>
    </row>
    <row r="12621" spans="13:14" x14ac:dyDescent="0.2">
      <c r="M12621" s="16" t="s">
        <v>2365</v>
      </c>
      <c r="N12621" s="13">
        <v>383288.75</v>
      </c>
    </row>
    <row r="12622" spans="13:14" x14ac:dyDescent="0.2">
      <c r="M12622" s="16" t="s">
        <v>2145</v>
      </c>
      <c r="N12622" s="13">
        <v>88875.15</v>
      </c>
    </row>
    <row r="12623" spans="13:14" x14ac:dyDescent="0.2">
      <c r="M12623" s="16" t="s">
        <v>2394</v>
      </c>
      <c r="N12623" s="13">
        <v>4204.67</v>
      </c>
    </row>
    <row r="12624" spans="13:14" x14ac:dyDescent="0.2">
      <c r="M12624" s="16" t="s">
        <v>2317</v>
      </c>
      <c r="N12624" s="13">
        <v>3142.64</v>
      </c>
    </row>
    <row r="12625" spans="13:14" x14ac:dyDescent="0.2">
      <c r="M12625" s="16" t="s">
        <v>2290</v>
      </c>
      <c r="N12625" s="13">
        <v>192.9</v>
      </c>
    </row>
    <row r="12626" spans="13:14" x14ac:dyDescent="0.2">
      <c r="M12626" s="16" t="s">
        <v>2290</v>
      </c>
      <c r="N12626" s="13">
        <v>247.95</v>
      </c>
    </row>
    <row r="12627" spans="13:14" x14ac:dyDescent="0.2">
      <c r="M12627" s="16" t="s">
        <v>2289</v>
      </c>
      <c r="N12627" s="13">
        <v>874.46</v>
      </c>
    </row>
    <row r="12628" spans="13:14" x14ac:dyDescent="0.2">
      <c r="M12628" s="16" t="s">
        <v>2290</v>
      </c>
      <c r="N12628" s="13">
        <v>169.46</v>
      </c>
    </row>
    <row r="12629" spans="13:14" x14ac:dyDescent="0.2">
      <c r="M12629" s="16" t="s">
        <v>2289</v>
      </c>
      <c r="N12629" s="13">
        <v>818.78</v>
      </c>
    </row>
    <row r="12630" spans="13:14" x14ac:dyDescent="0.2">
      <c r="M12630" s="16" t="s">
        <v>2381</v>
      </c>
      <c r="N12630" s="13">
        <v>2551.02</v>
      </c>
    </row>
    <row r="12631" spans="13:14" x14ac:dyDescent="0.2">
      <c r="M12631" s="16" t="s">
        <v>2318</v>
      </c>
      <c r="N12631" s="13">
        <v>21411.14</v>
      </c>
    </row>
    <row r="12632" spans="13:14" x14ac:dyDescent="0.2">
      <c r="M12632" s="16" t="s">
        <v>2139</v>
      </c>
      <c r="N12632" s="13">
        <v>250</v>
      </c>
    </row>
    <row r="12633" spans="13:14" x14ac:dyDescent="0.2">
      <c r="M12633" s="16" t="s">
        <v>2402</v>
      </c>
      <c r="N12633" s="13">
        <v>355893.66</v>
      </c>
    </row>
    <row r="12634" spans="13:14" x14ac:dyDescent="0.2">
      <c r="M12634" s="16" t="s">
        <v>2289</v>
      </c>
      <c r="N12634" s="13">
        <v>896</v>
      </c>
    </row>
    <row r="12635" spans="13:14" x14ac:dyDescent="0.2">
      <c r="M12635" s="16" t="s">
        <v>2290</v>
      </c>
      <c r="N12635" s="13">
        <v>258.56</v>
      </c>
    </row>
    <row r="12636" spans="13:14" x14ac:dyDescent="0.2">
      <c r="M12636" s="16" t="s">
        <v>2290</v>
      </c>
      <c r="N12636" s="13">
        <v>62.21</v>
      </c>
    </row>
    <row r="12637" spans="13:14" x14ac:dyDescent="0.2">
      <c r="M12637" s="16" t="s">
        <v>2290</v>
      </c>
      <c r="N12637" s="13">
        <v>432</v>
      </c>
    </row>
    <row r="12638" spans="13:14" x14ac:dyDescent="0.2">
      <c r="M12638" s="16" t="s">
        <v>2290</v>
      </c>
      <c r="N12638" s="13">
        <v>193.16</v>
      </c>
    </row>
    <row r="12639" spans="13:14" x14ac:dyDescent="0.2">
      <c r="M12639" s="16" t="s">
        <v>2139</v>
      </c>
      <c r="N12639" s="13">
        <v>253.98</v>
      </c>
    </row>
    <row r="12640" spans="13:14" x14ac:dyDescent="0.2">
      <c r="M12640" s="16" t="s">
        <v>2139</v>
      </c>
      <c r="N12640" s="13">
        <v>7.2</v>
      </c>
    </row>
    <row r="12641" spans="13:14" x14ac:dyDescent="0.2">
      <c r="M12641" s="16" t="s">
        <v>2139</v>
      </c>
      <c r="N12641" s="13">
        <v>8377.19</v>
      </c>
    </row>
    <row r="12642" spans="13:14" x14ac:dyDescent="0.2">
      <c r="M12642" s="16" t="s">
        <v>2290</v>
      </c>
      <c r="N12642" s="13">
        <v>408.17</v>
      </c>
    </row>
    <row r="12643" spans="13:14" x14ac:dyDescent="0.2">
      <c r="M12643" s="16" t="s">
        <v>2139</v>
      </c>
      <c r="N12643" s="13">
        <v>78204.36</v>
      </c>
    </row>
    <row r="12644" spans="13:14" x14ac:dyDescent="0.2">
      <c r="M12644" s="16" t="s">
        <v>2139</v>
      </c>
      <c r="N12644" s="13">
        <v>1980.95</v>
      </c>
    </row>
    <row r="12645" spans="13:14" x14ac:dyDescent="0.2">
      <c r="M12645" s="16" t="s">
        <v>2139</v>
      </c>
      <c r="N12645" s="13">
        <v>3934.9</v>
      </c>
    </row>
    <row r="12646" spans="13:14" x14ac:dyDescent="0.2">
      <c r="M12646" s="16" t="s">
        <v>2139</v>
      </c>
      <c r="N12646" s="13">
        <v>75.040000000000006</v>
      </c>
    </row>
    <row r="12647" spans="13:14" x14ac:dyDescent="0.2">
      <c r="M12647" s="16" t="s">
        <v>2399</v>
      </c>
      <c r="N12647" s="13">
        <v>1452.13</v>
      </c>
    </row>
    <row r="12648" spans="13:14" x14ac:dyDescent="0.2">
      <c r="M12648" s="16" t="s">
        <v>2290</v>
      </c>
      <c r="N12648" s="13">
        <v>558</v>
      </c>
    </row>
    <row r="12649" spans="13:14" x14ac:dyDescent="0.2">
      <c r="M12649" s="16" t="s">
        <v>2369</v>
      </c>
      <c r="N12649" s="13">
        <v>29279.01</v>
      </c>
    </row>
    <row r="12650" spans="13:14" x14ac:dyDescent="0.2">
      <c r="M12650" s="16" t="s">
        <v>2289</v>
      </c>
      <c r="N12650" s="13">
        <v>1552.41</v>
      </c>
    </row>
    <row r="12651" spans="13:14" x14ac:dyDescent="0.2">
      <c r="M12651" s="16" t="s">
        <v>2289</v>
      </c>
      <c r="N12651" s="13">
        <v>1058.32</v>
      </c>
    </row>
    <row r="12652" spans="13:14" x14ac:dyDescent="0.2">
      <c r="M12652" s="16" t="s">
        <v>2144</v>
      </c>
      <c r="N12652" s="13">
        <v>119731.5</v>
      </c>
    </row>
    <row r="12653" spans="13:14" x14ac:dyDescent="0.2">
      <c r="M12653" s="16" t="s">
        <v>2371</v>
      </c>
      <c r="N12653" s="13">
        <v>86452.800000000003</v>
      </c>
    </row>
    <row r="12654" spans="13:14" x14ac:dyDescent="0.2">
      <c r="M12654" s="16" t="s">
        <v>2370</v>
      </c>
      <c r="N12654" s="13">
        <v>17338.63</v>
      </c>
    </row>
    <row r="12655" spans="13:14" x14ac:dyDescent="0.2">
      <c r="M12655" s="16" t="s">
        <v>2143</v>
      </c>
      <c r="N12655" s="13">
        <v>6600.83</v>
      </c>
    </row>
    <row r="12656" spans="13:14" x14ac:dyDescent="0.2">
      <c r="M12656" s="16" t="s">
        <v>2401</v>
      </c>
      <c r="N12656" s="13">
        <v>6556.93</v>
      </c>
    </row>
    <row r="12657" spans="13:14" x14ac:dyDescent="0.2">
      <c r="M12657" s="16" t="s">
        <v>2357</v>
      </c>
      <c r="N12657" s="13">
        <v>20327.580000000002</v>
      </c>
    </row>
    <row r="12658" spans="13:14" x14ac:dyDescent="0.2">
      <c r="M12658" s="16" t="s">
        <v>2139</v>
      </c>
      <c r="N12658" s="13">
        <v>2551.0500000000002</v>
      </c>
    </row>
    <row r="12659" spans="13:14" x14ac:dyDescent="0.2">
      <c r="M12659" s="16" t="s">
        <v>2392</v>
      </c>
      <c r="N12659" s="13">
        <v>22053.75</v>
      </c>
    </row>
    <row r="12660" spans="13:14" x14ac:dyDescent="0.2">
      <c r="M12660" s="16" t="s">
        <v>2290</v>
      </c>
      <c r="N12660" s="13">
        <v>106.62</v>
      </c>
    </row>
    <row r="12661" spans="13:14" x14ac:dyDescent="0.2">
      <c r="M12661" s="16" t="s">
        <v>2290</v>
      </c>
      <c r="N12661" s="13">
        <v>201</v>
      </c>
    </row>
    <row r="12662" spans="13:14" x14ac:dyDescent="0.2">
      <c r="M12662" s="16" t="s">
        <v>2140</v>
      </c>
      <c r="N12662" s="13">
        <v>5385.31</v>
      </c>
    </row>
    <row r="12663" spans="13:14" x14ac:dyDescent="0.2">
      <c r="M12663" s="16" t="s">
        <v>2290</v>
      </c>
      <c r="N12663" s="13">
        <v>89</v>
      </c>
    </row>
    <row r="12664" spans="13:14" x14ac:dyDescent="0.2">
      <c r="M12664" s="16" t="s">
        <v>2289</v>
      </c>
      <c r="N12664" s="13">
        <v>914.39</v>
      </c>
    </row>
    <row r="12665" spans="13:14" x14ac:dyDescent="0.2">
      <c r="M12665" s="16" t="s">
        <v>2290</v>
      </c>
      <c r="N12665" s="13">
        <v>531</v>
      </c>
    </row>
    <row r="12666" spans="13:14" x14ac:dyDescent="0.2">
      <c r="M12666" s="16" t="s">
        <v>2289</v>
      </c>
      <c r="N12666" s="13">
        <v>502.64</v>
      </c>
    </row>
    <row r="12667" spans="13:14" x14ac:dyDescent="0.2">
      <c r="M12667" s="16" t="s">
        <v>2290</v>
      </c>
      <c r="N12667" s="13">
        <v>1066.73</v>
      </c>
    </row>
    <row r="12668" spans="13:14" x14ac:dyDescent="0.2">
      <c r="M12668" s="16" t="s">
        <v>2289</v>
      </c>
      <c r="N12668" s="13">
        <v>626.61</v>
      </c>
    </row>
    <row r="12669" spans="13:14" x14ac:dyDescent="0.2">
      <c r="M12669" s="16" t="s">
        <v>2141</v>
      </c>
      <c r="N12669" s="13">
        <v>291690</v>
      </c>
    </row>
    <row r="12670" spans="13:14" x14ac:dyDescent="0.2">
      <c r="M12670" s="16" t="s">
        <v>2290</v>
      </c>
      <c r="N12670" s="13">
        <v>258.41000000000003</v>
      </c>
    </row>
    <row r="12671" spans="13:14" x14ac:dyDescent="0.2">
      <c r="M12671" s="16" t="s">
        <v>2290</v>
      </c>
      <c r="N12671" s="13">
        <v>300.33999999999997</v>
      </c>
    </row>
    <row r="12672" spans="13:14" x14ac:dyDescent="0.2">
      <c r="M12672" s="16" t="s">
        <v>2290</v>
      </c>
      <c r="N12672" s="13">
        <v>1502.91</v>
      </c>
    </row>
    <row r="12673" spans="13:14" x14ac:dyDescent="0.2">
      <c r="M12673" s="16" t="s">
        <v>2290</v>
      </c>
      <c r="N12673" s="13">
        <v>2750.16</v>
      </c>
    </row>
    <row r="12674" spans="13:14" x14ac:dyDescent="0.2">
      <c r="M12674" s="16" t="s">
        <v>2290</v>
      </c>
      <c r="N12674" s="13">
        <v>286</v>
      </c>
    </row>
    <row r="12675" spans="13:14" x14ac:dyDescent="0.2">
      <c r="M12675" s="16" t="s">
        <v>2290</v>
      </c>
      <c r="N12675" s="13">
        <v>217.85</v>
      </c>
    </row>
    <row r="12676" spans="13:14" x14ac:dyDescent="0.2">
      <c r="M12676" s="16" t="s">
        <v>2290</v>
      </c>
      <c r="N12676" s="13">
        <v>587.24</v>
      </c>
    </row>
    <row r="12677" spans="13:14" x14ac:dyDescent="0.2">
      <c r="M12677" s="16" t="s">
        <v>2290</v>
      </c>
      <c r="N12677" s="13">
        <v>679.7</v>
      </c>
    </row>
    <row r="12678" spans="13:14" x14ac:dyDescent="0.2">
      <c r="M12678" s="16" t="s">
        <v>2289</v>
      </c>
      <c r="N12678" s="13">
        <v>1032.46</v>
      </c>
    </row>
    <row r="12679" spans="13:14" x14ac:dyDescent="0.2">
      <c r="M12679" s="16" t="s">
        <v>2383</v>
      </c>
      <c r="N12679" s="13">
        <v>8886.14</v>
      </c>
    </row>
    <row r="12680" spans="13:14" x14ac:dyDescent="0.2">
      <c r="M12680" s="16" t="s">
        <v>2358</v>
      </c>
      <c r="N12680" s="13">
        <v>18930.849999999999</v>
      </c>
    </row>
    <row r="12681" spans="13:14" x14ac:dyDescent="0.2">
      <c r="M12681" s="16" t="s">
        <v>2290</v>
      </c>
      <c r="N12681" s="13">
        <v>505.21</v>
      </c>
    </row>
    <row r="12682" spans="13:14" x14ac:dyDescent="0.2">
      <c r="M12682" s="16" t="s">
        <v>2345</v>
      </c>
      <c r="N12682" s="13">
        <v>93979.44</v>
      </c>
    </row>
    <row r="12683" spans="13:14" x14ac:dyDescent="0.2">
      <c r="M12683" s="16" t="s">
        <v>2289</v>
      </c>
      <c r="N12683" s="13">
        <v>761.52</v>
      </c>
    </row>
    <row r="12684" spans="13:14" x14ac:dyDescent="0.2">
      <c r="M12684" s="16" t="s">
        <v>2139</v>
      </c>
      <c r="N12684" s="13">
        <v>250</v>
      </c>
    </row>
    <row r="12685" spans="13:14" x14ac:dyDescent="0.2">
      <c r="M12685" s="16" t="s">
        <v>2139</v>
      </c>
      <c r="N12685" s="13">
        <v>1287.8800000000001</v>
      </c>
    </row>
    <row r="12686" spans="13:14" x14ac:dyDescent="0.2">
      <c r="M12686" s="16" t="s">
        <v>2139</v>
      </c>
      <c r="N12686" s="13">
        <v>975</v>
      </c>
    </row>
    <row r="12687" spans="13:14" x14ac:dyDescent="0.2">
      <c r="M12687" s="16" t="s">
        <v>2139</v>
      </c>
      <c r="N12687" s="13">
        <v>2895</v>
      </c>
    </row>
    <row r="12688" spans="13:14" x14ac:dyDescent="0.2">
      <c r="M12688" s="16" t="s">
        <v>2290</v>
      </c>
      <c r="N12688" s="13">
        <v>487.33</v>
      </c>
    </row>
    <row r="12689" spans="13:14" x14ac:dyDescent="0.2">
      <c r="M12689" s="16" t="s">
        <v>2290</v>
      </c>
      <c r="N12689" s="13">
        <v>160</v>
      </c>
    </row>
    <row r="12690" spans="13:14" x14ac:dyDescent="0.2">
      <c r="M12690" s="16" t="s">
        <v>2290</v>
      </c>
      <c r="N12690" s="13">
        <v>171.9</v>
      </c>
    </row>
    <row r="12691" spans="13:14" x14ac:dyDescent="0.2">
      <c r="M12691" s="16" t="s">
        <v>2290</v>
      </c>
      <c r="N12691" s="13">
        <v>711.11</v>
      </c>
    </row>
    <row r="12692" spans="13:14" x14ac:dyDescent="0.2">
      <c r="M12692" s="16" t="s">
        <v>2290</v>
      </c>
      <c r="N12692" s="13">
        <v>542.6</v>
      </c>
    </row>
    <row r="12693" spans="13:14" x14ac:dyDescent="0.2">
      <c r="M12693" s="16" t="s">
        <v>2374</v>
      </c>
      <c r="N12693" s="13">
        <v>1053501.42</v>
      </c>
    </row>
    <row r="12694" spans="13:14" x14ac:dyDescent="0.2">
      <c r="M12694" s="16" t="s">
        <v>2355</v>
      </c>
      <c r="N12694" s="13">
        <v>44148.160000000003</v>
      </c>
    </row>
    <row r="12695" spans="13:14" x14ac:dyDescent="0.2">
      <c r="M12695" s="16" t="s">
        <v>2379</v>
      </c>
      <c r="N12695" s="13">
        <v>149845.38</v>
      </c>
    </row>
    <row r="12696" spans="13:14" x14ac:dyDescent="0.2">
      <c r="M12696" s="16" t="s">
        <v>2290</v>
      </c>
      <c r="N12696" s="13">
        <v>214</v>
      </c>
    </row>
    <row r="12697" spans="13:14" x14ac:dyDescent="0.2">
      <c r="M12697" s="16" t="s">
        <v>2289</v>
      </c>
      <c r="N12697" s="13">
        <v>718.31</v>
      </c>
    </row>
    <row r="12698" spans="13:14" x14ac:dyDescent="0.2">
      <c r="M12698" s="16" t="s">
        <v>2147</v>
      </c>
      <c r="N12698" s="13">
        <v>502945.41</v>
      </c>
    </row>
    <row r="12699" spans="13:14" x14ac:dyDescent="0.2">
      <c r="M12699" s="16" t="s">
        <v>2289</v>
      </c>
      <c r="N12699" s="13">
        <v>1149.1600000000001</v>
      </c>
    </row>
    <row r="12700" spans="13:14" x14ac:dyDescent="0.2">
      <c r="M12700" s="16" t="s">
        <v>2289</v>
      </c>
      <c r="N12700" s="13">
        <v>771.77</v>
      </c>
    </row>
    <row r="12701" spans="13:14" x14ac:dyDescent="0.2">
      <c r="M12701" s="16" t="s">
        <v>2139</v>
      </c>
      <c r="N12701" s="13">
        <v>84602.67</v>
      </c>
    </row>
    <row r="12702" spans="13:14" x14ac:dyDescent="0.2">
      <c r="M12702" s="16" t="s">
        <v>2289</v>
      </c>
      <c r="N12702" s="13">
        <v>1261.93</v>
      </c>
    </row>
    <row r="12703" spans="13:14" x14ac:dyDescent="0.2">
      <c r="M12703" s="16" t="s">
        <v>2139</v>
      </c>
      <c r="N12703" s="13">
        <v>14696.76</v>
      </c>
    </row>
    <row r="12704" spans="13:14" x14ac:dyDescent="0.2">
      <c r="M12704" s="16" t="s">
        <v>2289</v>
      </c>
      <c r="N12704" s="13">
        <v>590.07000000000005</v>
      </c>
    </row>
    <row r="12705" spans="13:14" x14ac:dyDescent="0.2">
      <c r="M12705" s="16" t="s">
        <v>2289</v>
      </c>
      <c r="N12705" s="13">
        <v>1020.96</v>
      </c>
    </row>
    <row r="12706" spans="13:14" x14ac:dyDescent="0.2">
      <c r="M12706" s="16" t="s">
        <v>2289</v>
      </c>
      <c r="N12706" s="13">
        <v>715.4</v>
      </c>
    </row>
    <row r="12707" spans="13:14" x14ac:dyDescent="0.2">
      <c r="M12707" s="16" t="s">
        <v>2142</v>
      </c>
      <c r="N12707" s="13">
        <v>331831.5</v>
      </c>
    </row>
    <row r="12708" spans="13:14" x14ac:dyDescent="0.2">
      <c r="M12708" s="16" t="s">
        <v>2290</v>
      </c>
      <c r="N12708" s="13">
        <v>437.01</v>
      </c>
    </row>
    <row r="12709" spans="13:14" x14ac:dyDescent="0.2">
      <c r="M12709" s="16" t="s">
        <v>2329</v>
      </c>
      <c r="N12709" s="13">
        <v>74.900000000000006</v>
      </c>
    </row>
    <row r="12710" spans="13:14" x14ac:dyDescent="0.2">
      <c r="M12710" s="16" t="s">
        <v>2290</v>
      </c>
      <c r="N12710" s="13">
        <v>433.5</v>
      </c>
    </row>
    <row r="12711" spans="13:14" x14ac:dyDescent="0.2">
      <c r="M12711" s="16" t="s">
        <v>2139</v>
      </c>
      <c r="N12711" s="13">
        <v>250</v>
      </c>
    </row>
    <row r="12712" spans="13:14" x14ac:dyDescent="0.2">
      <c r="M12712" s="16" t="s">
        <v>2139</v>
      </c>
      <c r="N12712" s="13">
        <v>320</v>
      </c>
    </row>
    <row r="12713" spans="13:14" x14ac:dyDescent="0.2">
      <c r="M12713" s="16" t="s">
        <v>2290</v>
      </c>
      <c r="N12713" s="13">
        <v>461.92</v>
      </c>
    </row>
    <row r="12714" spans="13:14" x14ac:dyDescent="0.2">
      <c r="M12714" s="16" t="s">
        <v>2139</v>
      </c>
      <c r="N12714" s="13">
        <v>5786.67</v>
      </c>
    </row>
    <row r="12715" spans="13:14" x14ac:dyDescent="0.2">
      <c r="M12715" s="16" t="s">
        <v>2139</v>
      </c>
      <c r="N12715" s="13">
        <v>1335</v>
      </c>
    </row>
    <row r="12716" spans="13:14" x14ac:dyDescent="0.2">
      <c r="M12716" s="16" t="s">
        <v>2139</v>
      </c>
      <c r="N12716" s="13">
        <v>181870.45</v>
      </c>
    </row>
    <row r="12717" spans="13:14" x14ac:dyDescent="0.2">
      <c r="M12717" s="16" t="s">
        <v>2139</v>
      </c>
      <c r="N12717" s="13">
        <v>-7.2</v>
      </c>
    </row>
    <row r="12718" spans="13:14" x14ac:dyDescent="0.2">
      <c r="M12718" s="16" t="s">
        <v>2139</v>
      </c>
      <c r="N12718" s="13">
        <v>-8092.68</v>
      </c>
    </row>
    <row r="12719" spans="13:14" x14ac:dyDescent="0.2">
      <c r="M12719" s="16" t="s">
        <v>2384</v>
      </c>
      <c r="N12719" s="13">
        <v>24500.9</v>
      </c>
    </row>
    <row r="12720" spans="13:14" x14ac:dyDescent="0.2">
      <c r="M12720" s="16" t="s">
        <v>2290</v>
      </c>
      <c r="N12720" s="13">
        <v>192.33</v>
      </c>
    </row>
    <row r="12721" spans="13:14" x14ac:dyDescent="0.2">
      <c r="M12721" s="16" t="s">
        <v>2146</v>
      </c>
      <c r="N12721" s="13">
        <v>493500</v>
      </c>
    </row>
    <row r="12722" spans="13:14" x14ac:dyDescent="0.2">
      <c r="M12722" s="16" t="s">
        <v>2327</v>
      </c>
      <c r="N12722" s="13">
        <v>1021290.12</v>
      </c>
    </row>
    <row r="12723" spans="13:14" x14ac:dyDescent="0.2">
      <c r="M12723" s="16" t="s">
        <v>2406</v>
      </c>
      <c r="N12723" s="13">
        <v>18476.45</v>
      </c>
    </row>
    <row r="12724" spans="13:14" x14ac:dyDescent="0.2">
      <c r="M12724" s="16" t="s">
        <v>2139</v>
      </c>
      <c r="N12724" s="13">
        <v>-6344.95</v>
      </c>
    </row>
    <row r="12725" spans="13:14" x14ac:dyDescent="0.2">
      <c r="M12725" s="16" t="s">
        <v>2290</v>
      </c>
      <c r="N12725" s="13">
        <v>530.42999999999995</v>
      </c>
    </row>
    <row r="12726" spans="13:14" x14ac:dyDescent="0.2">
      <c r="M12726" s="16" t="s">
        <v>2290</v>
      </c>
      <c r="N12726" s="13">
        <v>463.81</v>
      </c>
    </row>
    <row r="12727" spans="13:14" x14ac:dyDescent="0.2">
      <c r="M12727" s="16" t="s">
        <v>2290</v>
      </c>
      <c r="N12727" s="13">
        <v>314.39</v>
      </c>
    </row>
    <row r="12728" spans="13:14" x14ac:dyDescent="0.2">
      <c r="M12728" s="16" t="s">
        <v>2290</v>
      </c>
      <c r="N12728" s="13">
        <v>586.03</v>
      </c>
    </row>
    <row r="12729" spans="13:14" x14ac:dyDescent="0.2">
      <c r="M12729" s="16" t="s">
        <v>2139</v>
      </c>
      <c r="N12729" s="13">
        <v>250</v>
      </c>
    </row>
    <row r="12730" spans="13:14" x14ac:dyDescent="0.2">
      <c r="M12730" s="16" t="s">
        <v>2139</v>
      </c>
      <c r="N12730" s="13">
        <v>3200</v>
      </c>
    </row>
    <row r="12731" spans="13:14" x14ac:dyDescent="0.2">
      <c r="M12731" s="16" t="s">
        <v>2139</v>
      </c>
      <c r="N12731" s="13">
        <v>58204</v>
      </c>
    </row>
    <row r="12732" spans="13:14" x14ac:dyDescent="0.2">
      <c r="M12732" s="16" t="s">
        <v>2139</v>
      </c>
      <c r="N12732" s="13">
        <v>1560</v>
      </c>
    </row>
    <row r="12733" spans="13:14" x14ac:dyDescent="0.2">
      <c r="M12733" s="16" t="s">
        <v>2139</v>
      </c>
      <c r="N12733" s="13">
        <v>4800</v>
      </c>
    </row>
    <row r="12734" spans="13:14" x14ac:dyDescent="0.2">
      <c r="M12734" s="16" t="s">
        <v>2139</v>
      </c>
      <c r="N12734" s="13">
        <v>79189.39</v>
      </c>
    </row>
    <row r="12735" spans="13:14" x14ac:dyDescent="0.2">
      <c r="M12735" s="16" t="s">
        <v>2289</v>
      </c>
      <c r="N12735" s="13">
        <v>888.12</v>
      </c>
    </row>
    <row r="12736" spans="13:14" x14ac:dyDescent="0.2">
      <c r="M12736" s="16" t="s">
        <v>2139</v>
      </c>
      <c r="N12736" s="13">
        <v>6344.95</v>
      </c>
    </row>
    <row r="12737" spans="13:14" x14ac:dyDescent="0.2">
      <c r="M12737" s="16" t="s">
        <v>2407</v>
      </c>
      <c r="N12737" s="13">
        <v>212835.34</v>
      </c>
    </row>
    <row r="12738" spans="13:14" x14ac:dyDescent="0.2">
      <c r="M12738" s="16" t="s">
        <v>2139</v>
      </c>
      <c r="N12738" s="13">
        <v>-1483.4</v>
      </c>
    </row>
    <row r="12739" spans="13:14" x14ac:dyDescent="0.2">
      <c r="M12739" s="16" t="s">
        <v>2139</v>
      </c>
      <c r="N12739" s="13">
        <v>44521.14</v>
      </c>
    </row>
    <row r="12740" spans="13:14" x14ac:dyDescent="0.2">
      <c r="M12740" s="16" t="s">
        <v>2139</v>
      </c>
      <c r="N12740" s="13">
        <v>3450</v>
      </c>
    </row>
    <row r="12741" spans="13:14" x14ac:dyDescent="0.2">
      <c r="M12741" s="16" t="s">
        <v>2139</v>
      </c>
      <c r="N12741" s="13">
        <v>1875</v>
      </c>
    </row>
    <row r="12742" spans="13:14" x14ac:dyDescent="0.2">
      <c r="M12742" s="16" t="s">
        <v>2139</v>
      </c>
      <c r="N12742" s="13">
        <v>2985</v>
      </c>
    </row>
    <row r="12743" spans="13:14" x14ac:dyDescent="0.2">
      <c r="M12743" s="16" t="s">
        <v>2139</v>
      </c>
      <c r="N12743" s="13">
        <v>89609.47</v>
      </c>
    </row>
    <row r="12744" spans="13:14" x14ac:dyDescent="0.2">
      <c r="M12744" s="16" t="s">
        <v>2139</v>
      </c>
      <c r="N12744" s="13">
        <v>3600</v>
      </c>
    </row>
    <row r="12745" spans="13:14" x14ac:dyDescent="0.2">
      <c r="M12745" s="16" t="s">
        <v>2139</v>
      </c>
      <c r="N12745" s="13">
        <v>114572.35</v>
      </c>
    </row>
    <row r="12746" spans="13:14" x14ac:dyDescent="0.2">
      <c r="M12746" s="16" t="s">
        <v>2289</v>
      </c>
      <c r="N12746" s="13">
        <v>581.99</v>
      </c>
    </row>
    <row r="12747" spans="13:14" x14ac:dyDescent="0.2">
      <c r="M12747" s="16" t="s">
        <v>2289</v>
      </c>
      <c r="N12747" s="13">
        <v>396.95</v>
      </c>
    </row>
    <row r="12748" spans="13:14" x14ac:dyDescent="0.2">
      <c r="M12748" s="16" t="s">
        <v>2290</v>
      </c>
      <c r="N12748" s="13">
        <v>254.1</v>
      </c>
    </row>
    <row r="12749" spans="13:14" x14ac:dyDescent="0.2">
      <c r="M12749" s="16" t="s">
        <v>2290</v>
      </c>
      <c r="N12749" s="13">
        <v>218.42</v>
      </c>
    </row>
    <row r="12750" spans="13:14" x14ac:dyDescent="0.2">
      <c r="M12750" s="16" t="s">
        <v>2405</v>
      </c>
      <c r="N12750" s="13">
        <v>24799.25</v>
      </c>
    </row>
    <row r="12751" spans="13:14" x14ac:dyDescent="0.2">
      <c r="M12751" s="16" t="s">
        <v>2290</v>
      </c>
      <c r="N12751" s="13">
        <v>44.91</v>
      </c>
    </row>
    <row r="12752" spans="13:14" x14ac:dyDescent="0.2">
      <c r="M12752" s="16" t="s">
        <v>2139</v>
      </c>
      <c r="N12752" s="13">
        <v>3217.81</v>
      </c>
    </row>
    <row r="12753" spans="13:14" x14ac:dyDescent="0.2">
      <c r="M12753" s="16" t="s">
        <v>2139</v>
      </c>
      <c r="N12753" s="13">
        <v>184532.35</v>
      </c>
    </row>
    <row r="12754" spans="13:14" x14ac:dyDescent="0.2">
      <c r="M12754" s="16" t="s">
        <v>2139</v>
      </c>
      <c r="N12754" s="13">
        <v>1785.64</v>
      </c>
    </row>
    <row r="12755" spans="13:14" x14ac:dyDescent="0.2">
      <c r="M12755" s="16" t="s">
        <v>2139</v>
      </c>
      <c r="N12755" s="13">
        <v>1652.1</v>
      </c>
    </row>
    <row r="12756" spans="13:14" x14ac:dyDescent="0.2">
      <c r="M12756" s="16" t="s">
        <v>2139</v>
      </c>
      <c r="N12756" s="13">
        <v>37680</v>
      </c>
    </row>
    <row r="12757" spans="13:14" x14ac:dyDescent="0.2">
      <c r="M12757" s="16" t="s">
        <v>2139</v>
      </c>
      <c r="N12757" s="13">
        <v>316310.92</v>
      </c>
    </row>
    <row r="12758" spans="13:14" x14ac:dyDescent="0.2">
      <c r="M12758" s="16" t="s">
        <v>2139</v>
      </c>
      <c r="N12758" s="13">
        <v>2764.81</v>
      </c>
    </row>
    <row r="12759" spans="13:14" x14ac:dyDescent="0.2">
      <c r="M12759" s="16" t="s">
        <v>2289</v>
      </c>
      <c r="N12759" s="13">
        <v>116.2</v>
      </c>
    </row>
    <row r="12760" spans="13:14" x14ac:dyDescent="0.2">
      <c r="M12760" s="16" t="s">
        <v>2289</v>
      </c>
      <c r="N12760" s="13">
        <v>116.2</v>
      </c>
    </row>
    <row r="12761" spans="13:14" x14ac:dyDescent="0.2">
      <c r="M12761" s="16" t="s">
        <v>2289</v>
      </c>
      <c r="N12761" s="13">
        <v>116.2</v>
      </c>
    </row>
    <row r="12762" spans="13:14" x14ac:dyDescent="0.2">
      <c r="M12762" s="16" t="s">
        <v>2289</v>
      </c>
      <c r="N12762" s="13">
        <v>116.2</v>
      </c>
    </row>
    <row r="12763" spans="13:14" x14ac:dyDescent="0.2">
      <c r="M12763" s="16" t="s">
        <v>2289</v>
      </c>
      <c r="N12763" s="13">
        <v>116.2</v>
      </c>
    </row>
    <row r="12764" spans="13:14" x14ac:dyDescent="0.2">
      <c r="M12764" s="16" t="s">
        <v>2289</v>
      </c>
      <c r="N12764" s="13">
        <v>116.2</v>
      </c>
    </row>
    <row r="12765" spans="13:14" x14ac:dyDescent="0.2">
      <c r="M12765" s="16" t="s">
        <v>2289</v>
      </c>
      <c r="N12765" s="13">
        <v>116.2</v>
      </c>
    </row>
    <row r="12766" spans="13:14" x14ac:dyDescent="0.2">
      <c r="M12766" s="16" t="s">
        <v>2139</v>
      </c>
      <c r="N12766" s="13">
        <v>226084.39</v>
      </c>
    </row>
    <row r="12767" spans="13:14" x14ac:dyDescent="0.2">
      <c r="M12767" s="16" t="s">
        <v>2139</v>
      </c>
      <c r="N12767" s="13">
        <v>2643.38</v>
      </c>
    </row>
    <row r="12768" spans="13:14" x14ac:dyDescent="0.2">
      <c r="M12768" s="16" t="s">
        <v>2290</v>
      </c>
      <c r="N12768" s="13">
        <v>217.22</v>
      </c>
    </row>
    <row r="12769" spans="13:14" x14ac:dyDescent="0.2">
      <c r="M12769" s="16" t="s">
        <v>2290</v>
      </c>
      <c r="N12769" s="13">
        <v>149.12</v>
      </c>
    </row>
    <row r="12770" spans="13:14" x14ac:dyDescent="0.2">
      <c r="M12770" s="16" t="s">
        <v>2290</v>
      </c>
      <c r="N12770" s="13">
        <v>374.42</v>
      </c>
    </row>
    <row r="12771" spans="13:14" x14ac:dyDescent="0.2">
      <c r="M12771" s="16" t="s">
        <v>2290</v>
      </c>
      <c r="N12771" s="13">
        <v>321.39999999999998</v>
      </c>
    </row>
    <row r="12772" spans="13:14" x14ac:dyDescent="0.2">
      <c r="M12772" s="16" t="s">
        <v>2290</v>
      </c>
      <c r="N12772" s="13">
        <v>149.55000000000001</v>
      </c>
    </row>
    <row r="12773" spans="13:14" x14ac:dyDescent="0.2">
      <c r="M12773" s="16" t="s">
        <v>2290</v>
      </c>
      <c r="N12773" s="13">
        <v>52.75</v>
      </c>
    </row>
    <row r="12774" spans="13:14" x14ac:dyDescent="0.2">
      <c r="M12774" s="16" t="s">
        <v>2290</v>
      </c>
      <c r="N12774" s="13">
        <v>192.96</v>
      </c>
    </row>
    <row r="12775" spans="13:14" x14ac:dyDescent="0.2">
      <c r="M12775" s="16" t="s">
        <v>2139</v>
      </c>
      <c r="N12775" s="13">
        <v>1397.56</v>
      </c>
    </row>
    <row r="12776" spans="13:14" x14ac:dyDescent="0.2">
      <c r="M12776" s="16" t="s">
        <v>2139</v>
      </c>
      <c r="N12776" s="13">
        <v>155013.57999999999</v>
      </c>
    </row>
    <row r="12777" spans="13:14" x14ac:dyDescent="0.2">
      <c r="M12777" s="16" t="s">
        <v>2139</v>
      </c>
      <c r="N12777" s="13">
        <v>211598.74</v>
      </c>
    </row>
    <row r="12778" spans="13:14" x14ac:dyDescent="0.2">
      <c r="M12778" s="16" t="s">
        <v>2408</v>
      </c>
      <c r="N12778" s="13">
        <v>1257.8699999999999</v>
      </c>
    </row>
    <row r="12779" spans="13:14" x14ac:dyDescent="0.2">
      <c r="M12779" s="16" t="s">
        <v>2408</v>
      </c>
      <c r="N12779" s="13">
        <v>167.74</v>
      </c>
    </row>
    <row r="12780" spans="13:14" x14ac:dyDescent="0.2">
      <c r="M12780" s="16" t="s">
        <v>2408</v>
      </c>
      <c r="N12780" s="13">
        <v>270</v>
      </c>
    </row>
    <row r="12781" spans="13:14" x14ac:dyDescent="0.2">
      <c r="M12781" s="16" t="s">
        <v>2408</v>
      </c>
      <c r="N12781" s="13">
        <v>199.53</v>
      </c>
    </row>
    <row r="12782" spans="13:14" x14ac:dyDescent="0.2">
      <c r="M12782" s="16" t="s">
        <v>2408</v>
      </c>
      <c r="N12782" s="13">
        <v>130.53</v>
      </c>
    </row>
    <row r="12783" spans="13:14" x14ac:dyDescent="0.2">
      <c r="M12783" s="16" t="s">
        <v>2408</v>
      </c>
      <c r="N12783" s="13">
        <v>756.43</v>
      </c>
    </row>
    <row r="12784" spans="13:14" x14ac:dyDescent="0.2">
      <c r="M12784" s="16" t="s">
        <v>2408</v>
      </c>
      <c r="N12784" s="13">
        <v>684.6</v>
      </c>
    </row>
    <row r="12785" spans="13:14" x14ac:dyDescent="0.2">
      <c r="M12785" s="16" t="s">
        <v>2408</v>
      </c>
      <c r="N12785" s="13">
        <v>6746.76</v>
      </c>
    </row>
    <row r="12786" spans="13:14" x14ac:dyDescent="0.2">
      <c r="M12786" s="16" t="s">
        <v>2408</v>
      </c>
      <c r="N12786" s="13">
        <v>160.57</v>
      </c>
    </row>
    <row r="12787" spans="13:14" x14ac:dyDescent="0.2">
      <c r="M12787" s="16" t="s">
        <v>2408</v>
      </c>
      <c r="N12787" s="13">
        <v>311.13</v>
      </c>
    </row>
    <row r="12788" spans="13:14" x14ac:dyDescent="0.2">
      <c r="M12788" s="16" t="s">
        <v>2408</v>
      </c>
      <c r="N12788" s="13">
        <v>293.14999999999998</v>
      </c>
    </row>
    <row r="12789" spans="13:14" x14ac:dyDescent="0.2">
      <c r="M12789" s="16" t="s">
        <v>2408</v>
      </c>
      <c r="N12789" s="13">
        <v>327.87</v>
      </c>
    </row>
    <row r="12790" spans="13:14" x14ac:dyDescent="0.2">
      <c r="M12790" s="16" t="s">
        <v>2408</v>
      </c>
      <c r="N12790" s="13">
        <v>79.739999999999995</v>
      </c>
    </row>
    <row r="12791" spans="13:14" x14ac:dyDescent="0.2">
      <c r="M12791" s="16" t="s">
        <v>2408</v>
      </c>
      <c r="N12791" s="13">
        <v>149.5</v>
      </c>
    </row>
    <row r="12792" spans="13:14" x14ac:dyDescent="0.2">
      <c r="M12792" s="16" t="s">
        <v>2408</v>
      </c>
      <c r="N12792" s="13">
        <v>189.02</v>
      </c>
    </row>
    <row r="12793" spans="13:14" x14ac:dyDescent="0.2">
      <c r="M12793" s="16" t="s">
        <v>2410</v>
      </c>
      <c r="N12793" s="13">
        <v>200</v>
      </c>
    </row>
    <row r="12794" spans="13:14" x14ac:dyDescent="0.2">
      <c r="M12794" s="16" t="s">
        <v>2408</v>
      </c>
      <c r="N12794" s="13">
        <v>567</v>
      </c>
    </row>
    <row r="12795" spans="13:14" x14ac:dyDescent="0.2">
      <c r="M12795" s="16" t="s">
        <v>2408</v>
      </c>
      <c r="N12795" s="13">
        <v>263.83</v>
      </c>
    </row>
    <row r="12796" spans="13:14" x14ac:dyDescent="0.2">
      <c r="M12796" s="16" t="s">
        <v>2410</v>
      </c>
      <c r="N12796" s="13">
        <v>140</v>
      </c>
    </row>
    <row r="12797" spans="13:14" x14ac:dyDescent="0.2">
      <c r="M12797" s="16" t="s">
        <v>2408</v>
      </c>
      <c r="N12797" s="13">
        <v>1139</v>
      </c>
    </row>
    <row r="12798" spans="13:14" x14ac:dyDescent="0.2">
      <c r="M12798" s="16" t="s">
        <v>2408</v>
      </c>
      <c r="N12798" s="13">
        <v>1823.21</v>
      </c>
    </row>
    <row r="12799" spans="13:14" x14ac:dyDescent="0.2">
      <c r="M12799" s="16" t="s">
        <v>2408</v>
      </c>
      <c r="N12799" s="13">
        <v>110.52</v>
      </c>
    </row>
    <row r="12800" spans="13:14" x14ac:dyDescent="0.2">
      <c r="M12800" s="16" t="s">
        <v>2409</v>
      </c>
      <c r="N12800" s="13">
        <v>673.05</v>
      </c>
    </row>
    <row r="12801" spans="13:14" x14ac:dyDescent="0.2">
      <c r="M12801" s="16" t="s">
        <v>2409</v>
      </c>
      <c r="N12801" s="13">
        <v>729.46</v>
      </c>
    </row>
    <row r="12802" spans="13:14" x14ac:dyDescent="0.2">
      <c r="M12802" s="16" t="s">
        <v>2408</v>
      </c>
      <c r="N12802" s="13">
        <v>6429.89</v>
      </c>
    </row>
    <row r="12803" spans="13:14" x14ac:dyDescent="0.2">
      <c r="M12803" s="16" t="s">
        <v>2408</v>
      </c>
      <c r="N12803" s="13">
        <v>8756.07</v>
      </c>
    </row>
    <row r="12804" spans="13:14" x14ac:dyDescent="0.2">
      <c r="M12804" s="16" t="s">
        <v>2408</v>
      </c>
      <c r="N12804" s="13">
        <v>143.31</v>
      </c>
    </row>
    <row r="12805" spans="13:14" x14ac:dyDescent="0.2">
      <c r="M12805" s="16" t="s">
        <v>2408</v>
      </c>
      <c r="N12805" s="13">
        <v>275.2</v>
      </c>
    </row>
    <row r="12806" spans="13:14" x14ac:dyDescent="0.2">
      <c r="M12806" s="16" t="s">
        <v>2408</v>
      </c>
      <c r="N12806" s="13">
        <v>116.94</v>
      </c>
    </row>
    <row r="12807" spans="13:14" x14ac:dyDescent="0.2">
      <c r="M12807" s="16" t="s">
        <v>2408</v>
      </c>
      <c r="N12807" s="13">
        <v>133.11000000000001</v>
      </c>
    </row>
    <row r="12808" spans="13:14" x14ac:dyDescent="0.2">
      <c r="M12808" s="16" t="s">
        <v>2408</v>
      </c>
      <c r="N12808" s="13">
        <v>759.93</v>
      </c>
    </row>
    <row r="12809" spans="13:14" x14ac:dyDescent="0.2">
      <c r="M12809" s="16" t="s">
        <v>2408</v>
      </c>
      <c r="N12809" s="13">
        <v>181.35</v>
      </c>
    </row>
    <row r="12810" spans="13:14" x14ac:dyDescent="0.2">
      <c r="M12810" s="16" t="s">
        <v>2408</v>
      </c>
      <c r="N12810" s="13">
        <v>50</v>
      </c>
    </row>
    <row r="12811" spans="13:14" x14ac:dyDescent="0.2">
      <c r="M12811" s="16" t="s">
        <v>2408</v>
      </c>
      <c r="N12811" s="13">
        <v>2717</v>
      </c>
    </row>
    <row r="12812" spans="13:14" x14ac:dyDescent="0.2">
      <c r="M12812" s="16" t="s">
        <v>2408</v>
      </c>
      <c r="N12812" s="13">
        <v>343.85</v>
      </c>
    </row>
    <row r="12813" spans="13:14" x14ac:dyDescent="0.2">
      <c r="M12813" s="16" t="s">
        <v>2408</v>
      </c>
      <c r="N12813" s="13">
        <v>181.65</v>
      </c>
    </row>
    <row r="12814" spans="13:14" x14ac:dyDescent="0.2">
      <c r="M12814" s="16" t="s">
        <v>2408</v>
      </c>
      <c r="N12814" s="13">
        <v>86.65</v>
      </c>
    </row>
    <row r="12815" spans="13:14" x14ac:dyDescent="0.2">
      <c r="M12815" s="16" t="s">
        <v>2408</v>
      </c>
      <c r="N12815" s="13">
        <v>193.57</v>
      </c>
    </row>
    <row r="12816" spans="13:14" x14ac:dyDescent="0.2">
      <c r="M12816" s="16" t="s">
        <v>2408</v>
      </c>
      <c r="N12816" s="13">
        <v>159.05000000000001</v>
      </c>
    </row>
    <row r="12817" spans="13:14" x14ac:dyDescent="0.2">
      <c r="M12817" s="16" t="s">
        <v>2408</v>
      </c>
      <c r="N12817" s="13">
        <v>324.98</v>
      </c>
    </row>
    <row r="12818" spans="13:14" x14ac:dyDescent="0.2">
      <c r="M12818" s="16" t="s">
        <v>2408</v>
      </c>
      <c r="N12818" s="13">
        <v>210.75</v>
      </c>
    </row>
    <row r="12819" spans="13:14" x14ac:dyDescent="0.2">
      <c r="M12819" s="16" t="s">
        <v>2408</v>
      </c>
      <c r="N12819" s="13">
        <v>192.52</v>
      </c>
    </row>
    <row r="12820" spans="13:14" x14ac:dyDescent="0.2">
      <c r="M12820" s="16" t="s">
        <v>2411</v>
      </c>
      <c r="N12820" s="13">
        <v>407</v>
      </c>
    </row>
    <row r="12821" spans="13:14" x14ac:dyDescent="0.2">
      <c r="M12821" s="16" t="s">
        <v>2408</v>
      </c>
      <c r="N12821" s="13">
        <v>182.61</v>
      </c>
    </row>
    <row r="12822" spans="13:14" x14ac:dyDescent="0.2">
      <c r="M12822" s="16" t="s">
        <v>2408</v>
      </c>
      <c r="N12822" s="13">
        <v>59.85</v>
      </c>
    </row>
    <row r="12823" spans="13:14" x14ac:dyDescent="0.2">
      <c r="M12823" s="16" t="s">
        <v>2408</v>
      </c>
      <c r="N12823" s="13">
        <v>88.07</v>
      </c>
    </row>
    <row r="12824" spans="13:14" x14ac:dyDescent="0.2">
      <c r="M12824" s="16" t="s">
        <v>2408</v>
      </c>
      <c r="N12824" s="13">
        <v>1039.2</v>
      </c>
    </row>
    <row r="12825" spans="13:14" x14ac:dyDescent="0.2">
      <c r="M12825" s="16" t="s">
        <v>2408</v>
      </c>
      <c r="N12825" s="13">
        <v>341.32</v>
      </c>
    </row>
    <row r="12826" spans="13:14" x14ac:dyDescent="0.2">
      <c r="M12826" s="16" t="s">
        <v>2408</v>
      </c>
      <c r="N12826" s="13">
        <v>445.8</v>
      </c>
    </row>
    <row r="12827" spans="13:14" x14ac:dyDescent="0.2">
      <c r="M12827" s="16" t="s">
        <v>2408</v>
      </c>
      <c r="N12827" s="13">
        <v>348.43</v>
      </c>
    </row>
    <row r="12828" spans="13:14" x14ac:dyDescent="0.2">
      <c r="M12828" s="16" t="s">
        <v>2408</v>
      </c>
      <c r="N12828" s="13">
        <v>849.94</v>
      </c>
    </row>
    <row r="12829" spans="13:14" x14ac:dyDescent="0.2">
      <c r="M12829" s="16" t="s">
        <v>2408</v>
      </c>
      <c r="N12829" s="13">
        <v>250</v>
      </c>
    </row>
    <row r="12830" spans="13:14" x14ac:dyDescent="0.2">
      <c r="M12830" s="16" t="s">
        <v>2408</v>
      </c>
      <c r="N12830" s="13">
        <v>43.02</v>
      </c>
    </row>
    <row r="12831" spans="13:14" x14ac:dyDescent="0.2">
      <c r="M12831" s="16" t="s">
        <v>2408</v>
      </c>
      <c r="N12831" s="13">
        <v>193.11</v>
      </c>
    </row>
    <row r="12832" spans="13:14" x14ac:dyDescent="0.2">
      <c r="M12832" s="16" t="s">
        <v>2408</v>
      </c>
      <c r="N12832" s="13">
        <v>3216.24</v>
      </c>
    </row>
    <row r="12833" spans="13:14" x14ac:dyDescent="0.2">
      <c r="M12833" s="16" t="s">
        <v>2408</v>
      </c>
      <c r="N12833" s="13">
        <v>161.21</v>
      </c>
    </row>
    <row r="12834" spans="13:14" x14ac:dyDescent="0.2">
      <c r="M12834" s="16" t="s">
        <v>2408</v>
      </c>
      <c r="N12834" s="13">
        <v>204.21</v>
      </c>
    </row>
    <row r="12835" spans="13:14" x14ac:dyDescent="0.2">
      <c r="M12835" s="16" t="s">
        <v>2408</v>
      </c>
      <c r="N12835" s="13">
        <v>204.57</v>
      </c>
    </row>
    <row r="12836" spans="13:14" x14ac:dyDescent="0.2">
      <c r="M12836" s="16" t="s">
        <v>2408</v>
      </c>
      <c r="N12836" s="13">
        <v>105.56</v>
      </c>
    </row>
    <row r="12837" spans="13:14" x14ac:dyDescent="0.2">
      <c r="M12837" s="16" t="s">
        <v>2408</v>
      </c>
      <c r="N12837" s="13">
        <v>155.37</v>
      </c>
    </row>
    <row r="12838" spans="13:14" x14ac:dyDescent="0.2">
      <c r="M12838" s="16" t="s">
        <v>2408</v>
      </c>
      <c r="N12838" s="13">
        <v>126.7</v>
      </c>
    </row>
    <row r="12839" spans="13:14" x14ac:dyDescent="0.2">
      <c r="M12839" s="16" t="s">
        <v>2408</v>
      </c>
      <c r="N12839" s="13">
        <v>238.96</v>
      </c>
    </row>
    <row r="12840" spans="13:14" x14ac:dyDescent="0.2">
      <c r="M12840" s="16" t="s">
        <v>2408</v>
      </c>
      <c r="N12840" s="13">
        <v>126.59</v>
      </c>
    </row>
    <row r="12841" spans="13:14" x14ac:dyDescent="0.2">
      <c r="M12841" s="16" t="s">
        <v>2408</v>
      </c>
      <c r="N12841" s="13">
        <v>4734.3900000000003</v>
      </c>
    </row>
    <row r="12842" spans="13:14" x14ac:dyDescent="0.2">
      <c r="M12842" s="16" t="s">
        <v>2408</v>
      </c>
      <c r="N12842" s="13">
        <v>517.16999999999996</v>
      </c>
    </row>
    <row r="12843" spans="13:14" x14ac:dyDescent="0.2">
      <c r="M12843" s="16" t="s">
        <v>2408</v>
      </c>
      <c r="N12843" s="13">
        <v>209.82</v>
      </c>
    </row>
    <row r="12844" spans="13:14" x14ac:dyDescent="0.2">
      <c r="M12844" s="16" t="s">
        <v>2408</v>
      </c>
      <c r="N12844" s="13">
        <v>178.95</v>
      </c>
    </row>
    <row r="12845" spans="13:14" x14ac:dyDescent="0.2">
      <c r="M12845" s="16" t="s">
        <v>2408</v>
      </c>
      <c r="N12845" s="13">
        <v>304.44</v>
      </c>
    </row>
    <row r="12846" spans="13:14" x14ac:dyDescent="0.2">
      <c r="M12846" s="16" t="s">
        <v>2408</v>
      </c>
      <c r="N12846" s="13">
        <v>93.12</v>
      </c>
    </row>
    <row r="12847" spans="13:14" x14ac:dyDescent="0.2">
      <c r="M12847" s="16" t="s">
        <v>2408</v>
      </c>
      <c r="N12847" s="13">
        <v>227.76</v>
      </c>
    </row>
    <row r="12848" spans="13:14" x14ac:dyDescent="0.2">
      <c r="M12848" s="16" t="s">
        <v>2408</v>
      </c>
      <c r="N12848" s="13">
        <v>154.30000000000001</v>
      </c>
    </row>
    <row r="12849" spans="13:14" x14ac:dyDescent="0.2">
      <c r="M12849" s="16" t="s">
        <v>2408</v>
      </c>
      <c r="N12849" s="13">
        <v>139.72999999999999</v>
      </c>
    </row>
    <row r="12850" spans="13:14" x14ac:dyDescent="0.2">
      <c r="M12850" s="16" t="s">
        <v>2408</v>
      </c>
      <c r="N12850" s="13">
        <v>-610.83000000000004</v>
      </c>
    </row>
    <row r="12851" spans="13:14" x14ac:dyDescent="0.2">
      <c r="M12851" s="16" t="s">
        <v>2408</v>
      </c>
      <c r="N12851" s="13">
        <v>-219</v>
      </c>
    </row>
    <row r="12852" spans="13:14" x14ac:dyDescent="0.2">
      <c r="M12852" s="16" t="s">
        <v>2408</v>
      </c>
      <c r="N12852" s="13">
        <v>489.6</v>
      </c>
    </row>
    <row r="12853" spans="13:14" x14ac:dyDescent="0.2">
      <c r="M12853" s="16" t="s">
        <v>2408</v>
      </c>
      <c r="N12853" s="13">
        <v>367.8</v>
      </c>
    </row>
    <row r="12854" spans="13:14" x14ac:dyDescent="0.2">
      <c r="M12854" s="16" t="s">
        <v>2413</v>
      </c>
      <c r="N12854" s="13">
        <v>1916.95</v>
      </c>
    </row>
    <row r="12855" spans="13:14" x14ac:dyDescent="0.2">
      <c r="M12855" s="16" t="s">
        <v>2408</v>
      </c>
      <c r="N12855" s="13">
        <v>64.930000000000007</v>
      </c>
    </row>
    <row r="12856" spans="13:14" x14ac:dyDescent="0.2">
      <c r="M12856" s="16" t="s">
        <v>2408</v>
      </c>
      <c r="N12856" s="13">
        <v>263.16000000000003</v>
      </c>
    </row>
    <row r="12857" spans="13:14" x14ac:dyDescent="0.2">
      <c r="M12857" s="16" t="s">
        <v>2408</v>
      </c>
      <c r="N12857" s="13">
        <v>171</v>
      </c>
    </row>
    <row r="12858" spans="13:14" x14ac:dyDescent="0.2">
      <c r="M12858" s="16" t="s">
        <v>2408</v>
      </c>
      <c r="N12858" s="13">
        <v>343.11</v>
      </c>
    </row>
    <row r="12859" spans="13:14" x14ac:dyDescent="0.2">
      <c r="M12859" s="16" t="s">
        <v>2408</v>
      </c>
      <c r="N12859" s="13">
        <v>356</v>
      </c>
    </row>
    <row r="12860" spans="13:14" x14ac:dyDescent="0.2">
      <c r="M12860" s="16" t="s">
        <v>2408</v>
      </c>
      <c r="N12860" s="13">
        <v>184.46</v>
      </c>
    </row>
    <row r="12861" spans="13:14" x14ac:dyDescent="0.2">
      <c r="M12861" s="16" t="s">
        <v>2408</v>
      </c>
      <c r="N12861" s="13">
        <v>198.14</v>
      </c>
    </row>
    <row r="12862" spans="13:14" x14ac:dyDescent="0.2">
      <c r="M12862" s="16" t="s">
        <v>2408</v>
      </c>
      <c r="N12862" s="13">
        <v>482.19</v>
      </c>
    </row>
    <row r="12863" spans="13:14" x14ac:dyDescent="0.2">
      <c r="M12863" s="16" t="s">
        <v>2408</v>
      </c>
      <c r="N12863" s="13">
        <v>9529.9599999999991</v>
      </c>
    </row>
    <row r="12864" spans="13:14" x14ac:dyDescent="0.2">
      <c r="M12864" s="16" t="s">
        <v>2408</v>
      </c>
      <c r="N12864" s="13">
        <v>422</v>
      </c>
    </row>
    <row r="12865" spans="13:14" x14ac:dyDescent="0.2">
      <c r="M12865" s="16" t="s">
        <v>2408</v>
      </c>
      <c r="N12865" s="13">
        <v>240.27</v>
      </c>
    </row>
    <row r="12866" spans="13:14" x14ac:dyDescent="0.2">
      <c r="M12866" s="16" t="s">
        <v>2408</v>
      </c>
      <c r="N12866" s="13">
        <v>321.37</v>
      </c>
    </row>
    <row r="12867" spans="13:14" x14ac:dyDescent="0.2">
      <c r="M12867" s="16" t="s">
        <v>2408</v>
      </c>
      <c r="N12867" s="13">
        <v>207.66</v>
      </c>
    </row>
    <row r="12868" spans="13:14" x14ac:dyDescent="0.2">
      <c r="M12868" s="16" t="s">
        <v>2408</v>
      </c>
      <c r="N12868" s="13">
        <v>1958.33</v>
      </c>
    </row>
    <row r="12869" spans="13:14" x14ac:dyDescent="0.2">
      <c r="M12869" s="16" t="s">
        <v>2416</v>
      </c>
      <c r="N12869" s="13">
        <v>200.76</v>
      </c>
    </row>
    <row r="12870" spans="13:14" x14ac:dyDescent="0.2">
      <c r="M12870" s="16" t="s">
        <v>2408</v>
      </c>
      <c r="N12870" s="13">
        <v>1074</v>
      </c>
    </row>
    <row r="12871" spans="13:14" x14ac:dyDescent="0.2">
      <c r="M12871" s="16" t="s">
        <v>2408</v>
      </c>
      <c r="N12871" s="13">
        <v>180.4</v>
      </c>
    </row>
    <row r="12872" spans="13:14" x14ac:dyDescent="0.2">
      <c r="M12872" s="16" t="s">
        <v>2408</v>
      </c>
      <c r="N12872" s="13">
        <v>184.4</v>
      </c>
    </row>
    <row r="12873" spans="13:14" x14ac:dyDescent="0.2">
      <c r="M12873" s="16" t="s">
        <v>2408</v>
      </c>
      <c r="N12873" s="13">
        <v>164.49</v>
      </c>
    </row>
    <row r="12874" spans="13:14" x14ac:dyDescent="0.2">
      <c r="M12874" s="16" t="s">
        <v>2408</v>
      </c>
      <c r="N12874" s="13">
        <v>96.15</v>
      </c>
    </row>
    <row r="12875" spans="13:14" x14ac:dyDescent="0.2">
      <c r="M12875" s="16" t="s">
        <v>2408</v>
      </c>
      <c r="N12875" s="13">
        <v>131.06</v>
      </c>
    </row>
    <row r="12876" spans="13:14" x14ac:dyDescent="0.2">
      <c r="M12876" s="16" t="s">
        <v>2408</v>
      </c>
      <c r="N12876" s="13">
        <v>141</v>
      </c>
    </row>
    <row r="12877" spans="13:14" x14ac:dyDescent="0.2">
      <c r="M12877" s="16" t="s">
        <v>2408</v>
      </c>
      <c r="N12877" s="13">
        <v>118.84</v>
      </c>
    </row>
    <row r="12878" spans="13:14" x14ac:dyDescent="0.2">
      <c r="M12878" s="16" t="s">
        <v>2408</v>
      </c>
      <c r="N12878" s="13">
        <v>549</v>
      </c>
    </row>
    <row r="12879" spans="13:14" x14ac:dyDescent="0.2">
      <c r="M12879" s="16" t="s">
        <v>2408</v>
      </c>
      <c r="N12879" s="13">
        <v>466.48</v>
      </c>
    </row>
    <row r="12880" spans="13:14" x14ac:dyDescent="0.2">
      <c r="M12880" s="16" t="s">
        <v>2408</v>
      </c>
      <c r="N12880" s="13">
        <v>71.5</v>
      </c>
    </row>
    <row r="12881" spans="13:14" x14ac:dyDescent="0.2">
      <c r="M12881" s="16" t="s">
        <v>2412</v>
      </c>
      <c r="N12881" s="13">
        <v>776.39</v>
      </c>
    </row>
    <row r="12882" spans="13:14" x14ac:dyDescent="0.2">
      <c r="M12882" s="16" t="s">
        <v>2408</v>
      </c>
      <c r="N12882" s="13">
        <v>1024.9000000000001</v>
      </c>
    </row>
    <row r="12883" spans="13:14" x14ac:dyDescent="0.2">
      <c r="M12883" s="16" t="s">
        <v>2408</v>
      </c>
      <c r="N12883" s="13">
        <v>314</v>
      </c>
    </row>
    <row r="12884" spans="13:14" x14ac:dyDescent="0.2">
      <c r="M12884" s="16" t="s">
        <v>2408</v>
      </c>
      <c r="N12884" s="13">
        <v>180.32</v>
      </c>
    </row>
    <row r="12885" spans="13:14" x14ac:dyDescent="0.2">
      <c r="M12885" s="16" t="s">
        <v>2414</v>
      </c>
      <c r="N12885" s="13">
        <v>773.92</v>
      </c>
    </row>
    <row r="12886" spans="13:14" x14ac:dyDescent="0.2">
      <c r="M12886" s="16" t="s">
        <v>2408</v>
      </c>
      <c r="N12886" s="13">
        <v>34.26</v>
      </c>
    </row>
    <row r="12887" spans="13:14" x14ac:dyDescent="0.2">
      <c r="M12887" s="16" t="s">
        <v>2408</v>
      </c>
      <c r="N12887" s="13">
        <v>635.71</v>
      </c>
    </row>
    <row r="12888" spans="13:14" x14ac:dyDescent="0.2">
      <c r="M12888" s="16" t="s">
        <v>2408</v>
      </c>
      <c r="N12888" s="13">
        <v>235.98</v>
      </c>
    </row>
    <row r="12889" spans="13:14" x14ac:dyDescent="0.2">
      <c r="M12889" s="16" t="s">
        <v>2408</v>
      </c>
      <c r="N12889" s="13">
        <v>190.6</v>
      </c>
    </row>
    <row r="12890" spans="13:14" x14ac:dyDescent="0.2">
      <c r="M12890" s="16" t="s">
        <v>2408</v>
      </c>
      <c r="N12890" s="13">
        <v>6019.44</v>
      </c>
    </row>
    <row r="12891" spans="13:14" x14ac:dyDescent="0.2">
      <c r="M12891" s="16" t="s">
        <v>2408</v>
      </c>
      <c r="N12891" s="13">
        <v>319.55</v>
      </c>
    </row>
    <row r="12892" spans="13:14" x14ac:dyDescent="0.2">
      <c r="M12892" s="16" t="s">
        <v>2408</v>
      </c>
      <c r="N12892" s="13">
        <v>73</v>
      </c>
    </row>
    <row r="12893" spans="13:14" x14ac:dyDescent="0.2">
      <c r="M12893" s="16" t="s">
        <v>2408</v>
      </c>
      <c r="N12893" s="13">
        <v>73</v>
      </c>
    </row>
    <row r="12894" spans="13:14" x14ac:dyDescent="0.2">
      <c r="M12894" s="16" t="s">
        <v>2408</v>
      </c>
      <c r="N12894" s="13">
        <v>93.81</v>
      </c>
    </row>
    <row r="12895" spans="13:14" x14ac:dyDescent="0.2">
      <c r="M12895" s="16" t="s">
        <v>2408</v>
      </c>
      <c r="N12895" s="13">
        <v>73</v>
      </c>
    </row>
    <row r="12896" spans="13:14" x14ac:dyDescent="0.2">
      <c r="M12896" s="16" t="s">
        <v>2408</v>
      </c>
      <c r="N12896" s="13">
        <v>1369.59</v>
      </c>
    </row>
    <row r="12897" spans="13:14" x14ac:dyDescent="0.2">
      <c r="M12897" s="16" t="s">
        <v>2408</v>
      </c>
      <c r="N12897" s="13">
        <v>173.01</v>
      </c>
    </row>
    <row r="12898" spans="13:14" x14ac:dyDescent="0.2">
      <c r="M12898" s="16" t="s">
        <v>2408</v>
      </c>
      <c r="N12898" s="13">
        <v>319</v>
      </c>
    </row>
    <row r="12899" spans="13:14" x14ac:dyDescent="0.2">
      <c r="M12899" s="16" t="s">
        <v>2415</v>
      </c>
      <c r="N12899" s="13">
        <v>1187.1099999999999</v>
      </c>
    </row>
    <row r="12900" spans="13:14" x14ac:dyDescent="0.2">
      <c r="M12900" s="16" t="s">
        <v>2415</v>
      </c>
      <c r="N12900" s="13">
        <v>1967.47</v>
      </c>
    </row>
    <row r="12901" spans="13:14" x14ac:dyDescent="0.2">
      <c r="M12901" s="16" t="s">
        <v>2408</v>
      </c>
      <c r="N12901" s="13">
        <v>560.07000000000005</v>
      </c>
    </row>
    <row r="12902" spans="13:14" x14ac:dyDescent="0.2">
      <c r="M12902" s="16" t="s">
        <v>2415</v>
      </c>
      <c r="N12902" s="13">
        <v>768.43</v>
      </c>
    </row>
    <row r="12903" spans="13:14" x14ac:dyDescent="0.2">
      <c r="M12903" s="16" t="s">
        <v>2415</v>
      </c>
      <c r="N12903" s="13">
        <v>765.73</v>
      </c>
    </row>
    <row r="12904" spans="13:14" x14ac:dyDescent="0.2">
      <c r="M12904" s="16" t="s">
        <v>2414</v>
      </c>
      <c r="N12904" s="13">
        <v>1148.3599999999999</v>
      </c>
    </row>
    <row r="12905" spans="13:14" x14ac:dyDescent="0.2">
      <c r="M12905" s="16" t="s">
        <v>2408</v>
      </c>
      <c r="N12905" s="13">
        <v>171.02</v>
      </c>
    </row>
    <row r="12906" spans="13:14" x14ac:dyDescent="0.2">
      <c r="M12906" s="16" t="s">
        <v>2408</v>
      </c>
      <c r="N12906" s="13">
        <v>270.2</v>
      </c>
    </row>
    <row r="12907" spans="13:14" x14ac:dyDescent="0.2">
      <c r="M12907" s="16" t="s">
        <v>2408</v>
      </c>
      <c r="N12907" s="13">
        <v>537.84</v>
      </c>
    </row>
    <row r="12908" spans="13:14" x14ac:dyDescent="0.2">
      <c r="M12908" s="16" t="s">
        <v>2408</v>
      </c>
      <c r="N12908" s="13">
        <v>221.79</v>
      </c>
    </row>
    <row r="12909" spans="13:14" x14ac:dyDescent="0.2">
      <c r="M12909" s="16" t="s">
        <v>2408</v>
      </c>
      <c r="N12909" s="13">
        <v>433.16</v>
      </c>
    </row>
    <row r="12910" spans="13:14" x14ac:dyDescent="0.2">
      <c r="M12910" s="16" t="s">
        <v>2408</v>
      </c>
      <c r="N12910" s="13">
        <v>428.06</v>
      </c>
    </row>
    <row r="12911" spans="13:14" x14ac:dyDescent="0.2">
      <c r="M12911" s="16" t="s">
        <v>2408</v>
      </c>
      <c r="N12911" s="13">
        <v>8150.89</v>
      </c>
    </row>
    <row r="12912" spans="13:14" x14ac:dyDescent="0.2">
      <c r="M12912" s="16" t="s">
        <v>2408</v>
      </c>
      <c r="N12912" s="13">
        <v>183.55</v>
      </c>
    </row>
    <row r="12913" spans="13:14" x14ac:dyDescent="0.2">
      <c r="M12913" s="16" t="s">
        <v>2415</v>
      </c>
      <c r="N12913" s="13">
        <v>874.58</v>
      </c>
    </row>
    <row r="12914" spans="13:14" x14ac:dyDescent="0.2">
      <c r="M12914" s="16" t="s">
        <v>2408</v>
      </c>
      <c r="N12914" s="13">
        <v>167.35</v>
      </c>
    </row>
    <row r="12915" spans="13:14" x14ac:dyDescent="0.2">
      <c r="M12915" s="16" t="s">
        <v>2408</v>
      </c>
      <c r="N12915" s="13">
        <v>111.05</v>
      </c>
    </row>
    <row r="12916" spans="13:14" x14ac:dyDescent="0.2">
      <c r="M12916" s="16" t="s">
        <v>2408</v>
      </c>
      <c r="N12916" s="13">
        <v>88.33</v>
      </c>
    </row>
    <row r="12917" spans="13:14" x14ac:dyDescent="0.2">
      <c r="M12917" s="16" t="s">
        <v>2408</v>
      </c>
      <c r="N12917" s="13">
        <v>128.33000000000001</v>
      </c>
    </row>
    <row r="12918" spans="13:14" x14ac:dyDescent="0.2">
      <c r="M12918" s="16" t="s">
        <v>2408</v>
      </c>
      <c r="N12918" s="13">
        <v>128.69</v>
      </c>
    </row>
    <row r="12919" spans="13:14" x14ac:dyDescent="0.2">
      <c r="M12919" s="16" t="s">
        <v>2408</v>
      </c>
      <c r="N12919" s="13">
        <v>193.6</v>
      </c>
    </row>
    <row r="12920" spans="13:14" x14ac:dyDescent="0.2">
      <c r="M12920" s="16" t="s">
        <v>2408</v>
      </c>
      <c r="N12920" s="13">
        <v>444.84</v>
      </c>
    </row>
    <row r="12921" spans="13:14" x14ac:dyDescent="0.2">
      <c r="M12921" s="16" t="s">
        <v>2408</v>
      </c>
      <c r="N12921" s="13">
        <v>111.24</v>
      </c>
    </row>
    <row r="12922" spans="13:14" x14ac:dyDescent="0.2">
      <c r="M12922" s="16" t="s">
        <v>2408</v>
      </c>
      <c r="N12922" s="13">
        <v>168.91</v>
      </c>
    </row>
    <row r="12923" spans="13:14" x14ac:dyDescent="0.2">
      <c r="M12923" s="16" t="s">
        <v>2419</v>
      </c>
      <c r="N12923" s="13">
        <v>1200</v>
      </c>
    </row>
    <row r="12924" spans="13:14" x14ac:dyDescent="0.2">
      <c r="M12924" s="16" t="s">
        <v>2408</v>
      </c>
      <c r="N12924" s="13">
        <v>372</v>
      </c>
    </row>
    <row r="12925" spans="13:14" x14ac:dyDescent="0.2">
      <c r="M12925" s="16" t="s">
        <v>2408</v>
      </c>
      <c r="N12925" s="13">
        <v>241.9</v>
      </c>
    </row>
    <row r="12926" spans="13:14" x14ac:dyDescent="0.2">
      <c r="M12926" s="16" t="s">
        <v>2408</v>
      </c>
      <c r="N12926" s="13">
        <v>2195.2399999999998</v>
      </c>
    </row>
    <row r="12927" spans="13:14" x14ac:dyDescent="0.2">
      <c r="M12927" s="16" t="s">
        <v>2408</v>
      </c>
      <c r="N12927" s="13">
        <v>816</v>
      </c>
    </row>
    <row r="12928" spans="13:14" x14ac:dyDescent="0.2">
      <c r="M12928" s="16" t="s">
        <v>2408</v>
      </c>
      <c r="N12928" s="13">
        <v>212.07</v>
      </c>
    </row>
    <row r="12929" spans="13:14" x14ac:dyDescent="0.2">
      <c r="M12929" s="16" t="s">
        <v>2408</v>
      </c>
      <c r="N12929" s="13">
        <v>8857.9</v>
      </c>
    </row>
    <row r="12930" spans="13:14" x14ac:dyDescent="0.2">
      <c r="M12930" s="16" t="s">
        <v>2408</v>
      </c>
      <c r="N12930" s="13">
        <v>132.80000000000001</v>
      </c>
    </row>
    <row r="12931" spans="13:14" x14ac:dyDescent="0.2">
      <c r="M12931" s="16" t="s">
        <v>2408</v>
      </c>
      <c r="N12931" s="13">
        <v>126.8</v>
      </c>
    </row>
    <row r="12932" spans="13:14" x14ac:dyDescent="0.2">
      <c r="M12932" s="16" t="s">
        <v>2408</v>
      </c>
      <c r="N12932" s="13">
        <v>158.96</v>
      </c>
    </row>
    <row r="12933" spans="13:14" x14ac:dyDescent="0.2">
      <c r="M12933" s="16" t="s">
        <v>2408</v>
      </c>
      <c r="N12933" s="13">
        <v>117</v>
      </c>
    </row>
    <row r="12934" spans="13:14" x14ac:dyDescent="0.2">
      <c r="M12934" s="16" t="s">
        <v>2408</v>
      </c>
      <c r="N12934" s="13">
        <v>474</v>
      </c>
    </row>
    <row r="12935" spans="13:14" x14ac:dyDescent="0.2">
      <c r="M12935" s="16" t="s">
        <v>2408</v>
      </c>
      <c r="N12935" s="13">
        <v>225.76</v>
      </c>
    </row>
    <row r="12936" spans="13:14" x14ac:dyDescent="0.2">
      <c r="M12936" s="16" t="s">
        <v>2408</v>
      </c>
      <c r="N12936" s="13">
        <v>6992.19</v>
      </c>
    </row>
    <row r="12937" spans="13:14" x14ac:dyDescent="0.2">
      <c r="M12937" s="16" t="s">
        <v>2408</v>
      </c>
      <c r="N12937" s="13">
        <v>72.989999999999995</v>
      </c>
    </row>
    <row r="12938" spans="13:14" x14ac:dyDescent="0.2">
      <c r="M12938" s="16" t="s">
        <v>2408</v>
      </c>
      <c r="N12938" s="13">
        <v>143.81</v>
      </c>
    </row>
    <row r="12939" spans="13:14" x14ac:dyDescent="0.2">
      <c r="M12939" s="16" t="s">
        <v>2408</v>
      </c>
      <c r="N12939" s="13">
        <v>121.54</v>
      </c>
    </row>
    <row r="12940" spans="13:14" x14ac:dyDescent="0.2">
      <c r="M12940" s="16" t="s">
        <v>2408</v>
      </c>
      <c r="N12940" s="13">
        <v>102.05</v>
      </c>
    </row>
    <row r="12941" spans="13:14" x14ac:dyDescent="0.2">
      <c r="M12941" s="16" t="s">
        <v>2408</v>
      </c>
      <c r="N12941" s="13">
        <v>430.76</v>
      </c>
    </row>
    <row r="12942" spans="13:14" x14ac:dyDescent="0.2">
      <c r="M12942" s="16" t="s">
        <v>2408</v>
      </c>
      <c r="N12942" s="13">
        <v>789.17</v>
      </c>
    </row>
    <row r="12943" spans="13:14" x14ac:dyDescent="0.2">
      <c r="M12943" s="16" t="s">
        <v>2408</v>
      </c>
      <c r="N12943" s="13">
        <v>237.87</v>
      </c>
    </row>
    <row r="12944" spans="13:14" x14ac:dyDescent="0.2">
      <c r="M12944" s="16" t="s">
        <v>2408</v>
      </c>
      <c r="N12944" s="13">
        <v>233.07</v>
      </c>
    </row>
    <row r="12945" spans="13:14" x14ac:dyDescent="0.2">
      <c r="M12945" s="16" t="s">
        <v>2408</v>
      </c>
      <c r="N12945" s="13">
        <v>148.06</v>
      </c>
    </row>
    <row r="12946" spans="13:14" x14ac:dyDescent="0.2">
      <c r="M12946" s="16" t="s">
        <v>2408</v>
      </c>
      <c r="N12946" s="13">
        <v>255.34</v>
      </c>
    </row>
    <row r="12947" spans="13:14" x14ac:dyDescent="0.2">
      <c r="M12947" s="16" t="s">
        <v>2408</v>
      </c>
      <c r="N12947" s="13">
        <v>213.24</v>
      </c>
    </row>
    <row r="12948" spans="13:14" x14ac:dyDescent="0.2">
      <c r="M12948" s="16" t="s">
        <v>2408</v>
      </c>
      <c r="N12948" s="13">
        <v>1008.24</v>
      </c>
    </row>
    <row r="12949" spans="13:14" x14ac:dyDescent="0.2">
      <c r="M12949" s="16" t="s">
        <v>2408</v>
      </c>
      <c r="N12949" s="13">
        <v>232.16</v>
      </c>
    </row>
    <row r="12950" spans="13:14" x14ac:dyDescent="0.2">
      <c r="M12950" s="16" t="s">
        <v>2408</v>
      </c>
      <c r="N12950" s="13">
        <v>254.15</v>
      </c>
    </row>
    <row r="12951" spans="13:14" x14ac:dyDescent="0.2">
      <c r="M12951" s="16" t="s">
        <v>2408</v>
      </c>
      <c r="N12951" s="13">
        <v>301.92</v>
      </c>
    </row>
    <row r="12952" spans="13:14" x14ac:dyDescent="0.2">
      <c r="M12952" s="16" t="s">
        <v>2408</v>
      </c>
      <c r="N12952" s="13">
        <v>250.09</v>
      </c>
    </row>
    <row r="12953" spans="13:14" x14ac:dyDescent="0.2">
      <c r="M12953" s="16" t="s">
        <v>2408</v>
      </c>
      <c r="N12953" s="13">
        <v>228.89</v>
      </c>
    </row>
    <row r="12954" spans="13:14" x14ac:dyDescent="0.2">
      <c r="M12954" s="16" t="s">
        <v>2408</v>
      </c>
      <c r="N12954" s="13">
        <v>88.59</v>
      </c>
    </row>
    <row r="12955" spans="13:14" x14ac:dyDescent="0.2">
      <c r="M12955" s="16" t="s">
        <v>2408</v>
      </c>
      <c r="N12955" s="13">
        <v>792.54</v>
      </c>
    </row>
    <row r="12956" spans="13:14" x14ac:dyDescent="0.2">
      <c r="M12956" s="16" t="s">
        <v>2408</v>
      </c>
      <c r="N12956" s="13">
        <v>582.48</v>
      </c>
    </row>
    <row r="12957" spans="13:14" x14ac:dyDescent="0.2">
      <c r="M12957" s="16" t="s">
        <v>2408</v>
      </c>
      <c r="N12957" s="13">
        <v>123.24</v>
      </c>
    </row>
    <row r="12958" spans="13:14" x14ac:dyDescent="0.2">
      <c r="M12958" s="16" t="s">
        <v>2408</v>
      </c>
      <c r="N12958" s="13">
        <v>8204.2999999999993</v>
      </c>
    </row>
    <row r="12959" spans="13:14" x14ac:dyDescent="0.2">
      <c r="M12959" s="16" t="s">
        <v>2408</v>
      </c>
      <c r="N12959" s="13">
        <v>1502</v>
      </c>
    </row>
    <row r="12960" spans="13:14" x14ac:dyDescent="0.2">
      <c r="M12960" s="16" t="s">
        <v>2408</v>
      </c>
      <c r="N12960" s="13">
        <v>185.55</v>
      </c>
    </row>
    <row r="12961" spans="13:14" x14ac:dyDescent="0.2">
      <c r="M12961" s="16" t="s">
        <v>2408</v>
      </c>
      <c r="N12961" s="13">
        <v>140.76</v>
      </c>
    </row>
    <row r="12962" spans="13:14" x14ac:dyDescent="0.2">
      <c r="M12962" s="16" t="s">
        <v>2408</v>
      </c>
      <c r="N12962" s="13">
        <v>126.7</v>
      </c>
    </row>
    <row r="12963" spans="13:14" x14ac:dyDescent="0.2">
      <c r="M12963" s="16" t="s">
        <v>2417</v>
      </c>
      <c r="N12963" s="13">
        <v>3904.74</v>
      </c>
    </row>
    <row r="12964" spans="13:14" x14ac:dyDescent="0.2">
      <c r="M12964" s="16" t="s">
        <v>2417</v>
      </c>
      <c r="N12964" s="13">
        <v>7.2</v>
      </c>
    </row>
    <row r="12965" spans="13:14" x14ac:dyDescent="0.2">
      <c r="M12965" s="16" t="s">
        <v>2408</v>
      </c>
      <c r="N12965" s="13">
        <v>188.08</v>
      </c>
    </row>
    <row r="12966" spans="13:14" x14ac:dyDescent="0.2">
      <c r="M12966" s="16" t="s">
        <v>2408</v>
      </c>
      <c r="N12966" s="13">
        <v>204</v>
      </c>
    </row>
    <row r="12967" spans="13:14" x14ac:dyDescent="0.2">
      <c r="M12967" s="16" t="s">
        <v>2408</v>
      </c>
      <c r="N12967" s="13">
        <v>1810.7</v>
      </c>
    </row>
    <row r="12968" spans="13:14" x14ac:dyDescent="0.2">
      <c r="M12968" s="16" t="s">
        <v>2408</v>
      </c>
      <c r="N12968" s="13">
        <v>560.55999999999995</v>
      </c>
    </row>
    <row r="12969" spans="13:14" x14ac:dyDescent="0.2">
      <c r="M12969" s="16" t="s">
        <v>2408</v>
      </c>
      <c r="N12969" s="13">
        <v>258</v>
      </c>
    </row>
    <row r="12970" spans="13:14" x14ac:dyDescent="0.2">
      <c r="M12970" s="16" t="s">
        <v>2408</v>
      </c>
      <c r="N12970" s="13">
        <v>90.72</v>
      </c>
    </row>
    <row r="12971" spans="13:14" x14ac:dyDescent="0.2">
      <c r="M12971" s="16" t="s">
        <v>2408</v>
      </c>
      <c r="N12971" s="13">
        <v>135.78</v>
      </c>
    </row>
    <row r="12972" spans="13:14" x14ac:dyDescent="0.2">
      <c r="M12972" s="16" t="s">
        <v>2417</v>
      </c>
      <c r="N12972" s="13">
        <v>840</v>
      </c>
    </row>
    <row r="12973" spans="13:14" x14ac:dyDescent="0.2">
      <c r="M12973" s="16" t="s">
        <v>2418</v>
      </c>
      <c r="N12973" s="13">
        <v>7058.59</v>
      </c>
    </row>
    <row r="12974" spans="13:14" x14ac:dyDescent="0.2">
      <c r="M12974" s="16" t="s">
        <v>2408</v>
      </c>
      <c r="N12974" s="13">
        <v>178.4</v>
      </c>
    </row>
    <row r="12975" spans="13:14" x14ac:dyDescent="0.2">
      <c r="M12975" s="16" t="s">
        <v>2408</v>
      </c>
      <c r="N12975" s="13">
        <v>375.89</v>
      </c>
    </row>
    <row r="12976" spans="13:14" x14ac:dyDescent="0.2">
      <c r="M12976" s="16" t="s">
        <v>2408</v>
      </c>
      <c r="N12976" s="13">
        <v>671.66</v>
      </c>
    </row>
    <row r="12977" spans="13:14" x14ac:dyDescent="0.2">
      <c r="M12977" s="16" t="s">
        <v>2408</v>
      </c>
      <c r="N12977" s="13">
        <v>608.16</v>
      </c>
    </row>
    <row r="12978" spans="13:14" x14ac:dyDescent="0.2">
      <c r="M12978" s="16" t="s">
        <v>2408</v>
      </c>
      <c r="N12978" s="13">
        <v>11709.4</v>
      </c>
    </row>
    <row r="12979" spans="13:14" x14ac:dyDescent="0.2">
      <c r="M12979" s="16" t="s">
        <v>2408</v>
      </c>
      <c r="N12979" s="13">
        <v>213.14</v>
      </c>
    </row>
    <row r="12980" spans="13:14" x14ac:dyDescent="0.2">
      <c r="M12980" s="16" t="s">
        <v>2408</v>
      </c>
      <c r="N12980" s="13">
        <v>136.86000000000001</v>
      </c>
    </row>
    <row r="12981" spans="13:14" x14ac:dyDescent="0.2">
      <c r="M12981" s="16" t="s">
        <v>2415</v>
      </c>
      <c r="N12981" s="13">
        <v>2656.86</v>
      </c>
    </row>
    <row r="12982" spans="13:14" x14ac:dyDescent="0.2">
      <c r="M12982" s="16" t="s">
        <v>2415</v>
      </c>
      <c r="N12982" s="13">
        <v>2752.98</v>
      </c>
    </row>
    <row r="12983" spans="13:14" x14ac:dyDescent="0.2">
      <c r="M12983" s="16" t="s">
        <v>2415</v>
      </c>
      <c r="N12983" s="13">
        <v>18</v>
      </c>
    </row>
    <row r="12984" spans="13:14" x14ac:dyDescent="0.2">
      <c r="M12984" s="16" t="s">
        <v>2408</v>
      </c>
      <c r="N12984" s="13">
        <v>175.36</v>
      </c>
    </row>
    <row r="12985" spans="13:14" x14ac:dyDescent="0.2">
      <c r="M12985" s="16" t="s">
        <v>2408</v>
      </c>
      <c r="N12985" s="13">
        <v>289.61</v>
      </c>
    </row>
    <row r="12986" spans="13:14" x14ac:dyDescent="0.2">
      <c r="M12986" s="16" t="s">
        <v>2408</v>
      </c>
      <c r="N12986" s="13">
        <v>341.75</v>
      </c>
    </row>
    <row r="12987" spans="13:14" x14ac:dyDescent="0.2">
      <c r="M12987" s="16" t="s">
        <v>2408</v>
      </c>
      <c r="N12987" s="13">
        <v>135.66</v>
      </c>
    </row>
    <row r="12988" spans="13:14" x14ac:dyDescent="0.2">
      <c r="M12988" s="16" t="s">
        <v>2408</v>
      </c>
      <c r="N12988" s="13">
        <v>144.84</v>
      </c>
    </row>
    <row r="12989" spans="13:14" x14ac:dyDescent="0.2">
      <c r="M12989" s="16" t="s">
        <v>2408</v>
      </c>
      <c r="N12989" s="13">
        <v>363.35</v>
      </c>
    </row>
    <row r="12990" spans="13:14" x14ac:dyDescent="0.2">
      <c r="M12990" s="16" t="s">
        <v>2408</v>
      </c>
      <c r="N12990" s="13">
        <v>578.67999999999995</v>
      </c>
    </row>
    <row r="12991" spans="13:14" x14ac:dyDescent="0.2">
      <c r="M12991" s="16" t="s">
        <v>2408</v>
      </c>
      <c r="N12991" s="13">
        <v>471.34</v>
      </c>
    </row>
    <row r="12992" spans="13:14" x14ac:dyDescent="0.2">
      <c r="M12992" s="16" t="s">
        <v>2408</v>
      </c>
      <c r="N12992" s="13">
        <v>116.48</v>
      </c>
    </row>
    <row r="12993" spans="13:14" x14ac:dyDescent="0.2">
      <c r="M12993" s="16" t="s">
        <v>2408</v>
      </c>
      <c r="N12993" s="13">
        <v>336.79</v>
      </c>
    </row>
    <row r="12994" spans="13:14" x14ac:dyDescent="0.2">
      <c r="M12994" s="16" t="s">
        <v>2408</v>
      </c>
      <c r="N12994" s="13">
        <v>140.76</v>
      </c>
    </row>
    <row r="12995" spans="13:14" x14ac:dyDescent="0.2">
      <c r="M12995" s="16" t="s">
        <v>2408</v>
      </c>
      <c r="N12995" s="13">
        <v>216.6</v>
      </c>
    </row>
    <row r="12996" spans="13:14" x14ac:dyDescent="0.2">
      <c r="M12996" s="16" t="s">
        <v>2408</v>
      </c>
      <c r="N12996" s="13">
        <v>262.55</v>
      </c>
    </row>
    <row r="12997" spans="13:14" x14ac:dyDescent="0.2">
      <c r="M12997" s="16" t="s">
        <v>2424</v>
      </c>
      <c r="N12997" s="13">
        <v>360</v>
      </c>
    </row>
    <row r="12998" spans="13:14" x14ac:dyDescent="0.2">
      <c r="M12998" s="16" t="s">
        <v>2408</v>
      </c>
      <c r="N12998" s="13">
        <v>180.63</v>
      </c>
    </row>
    <row r="12999" spans="13:14" x14ac:dyDescent="0.2">
      <c r="M12999" s="16" t="s">
        <v>2408</v>
      </c>
      <c r="N12999" s="13">
        <v>304.79000000000002</v>
      </c>
    </row>
    <row r="13000" spans="13:14" x14ac:dyDescent="0.2">
      <c r="M13000" s="16" t="s">
        <v>2410</v>
      </c>
      <c r="N13000" s="13">
        <v>37.56</v>
      </c>
    </row>
    <row r="13001" spans="13:14" x14ac:dyDescent="0.2">
      <c r="M13001" s="16" t="s">
        <v>2408</v>
      </c>
      <c r="N13001" s="13">
        <v>350.76</v>
      </c>
    </row>
    <row r="13002" spans="13:14" x14ac:dyDescent="0.2">
      <c r="M13002" s="16" t="s">
        <v>2408</v>
      </c>
      <c r="N13002" s="13">
        <v>256.14</v>
      </c>
    </row>
    <row r="13003" spans="13:14" x14ac:dyDescent="0.2">
      <c r="M13003" s="16" t="s">
        <v>2408</v>
      </c>
      <c r="N13003" s="13">
        <v>382.78</v>
      </c>
    </row>
    <row r="13004" spans="13:14" x14ac:dyDescent="0.2">
      <c r="M13004" s="16" t="s">
        <v>2408</v>
      </c>
      <c r="N13004" s="13">
        <v>287.16000000000003</v>
      </c>
    </row>
    <row r="13005" spans="13:14" x14ac:dyDescent="0.2">
      <c r="M13005" s="16" t="s">
        <v>2408</v>
      </c>
      <c r="N13005" s="13">
        <v>458.03</v>
      </c>
    </row>
    <row r="13006" spans="13:14" x14ac:dyDescent="0.2">
      <c r="M13006" s="16" t="s">
        <v>2408</v>
      </c>
      <c r="N13006" s="13">
        <v>424.17</v>
      </c>
    </row>
    <row r="13007" spans="13:14" x14ac:dyDescent="0.2">
      <c r="M13007" s="16" t="s">
        <v>2408</v>
      </c>
      <c r="N13007" s="13">
        <v>377.56</v>
      </c>
    </row>
    <row r="13008" spans="13:14" x14ac:dyDescent="0.2">
      <c r="M13008" s="16" t="s">
        <v>2408</v>
      </c>
      <c r="N13008" s="13">
        <v>169.4</v>
      </c>
    </row>
    <row r="13009" spans="13:14" x14ac:dyDescent="0.2">
      <c r="M13009" s="16" t="s">
        <v>2420</v>
      </c>
      <c r="N13009" s="13">
        <v>13205.9</v>
      </c>
    </row>
    <row r="13010" spans="13:14" x14ac:dyDescent="0.2">
      <c r="M13010" s="16" t="s">
        <v>2408</v>
      </c>
      <c r="N13010" s="13">
        <v>6285.33</v>
      </c>
    </row>
    <row r="13011" spans="13:14" x14ac:dyDescent="0.2">
      <c r="M13011" s="16" t="s">
        <v>2418</v>
      </c>
      <c r="N13011" s="13">
        <v>1792.04</v>
      </c>
    </row>
    <row r="13012" spans="13:14" x14ac:dyDescent="0.2">
      <c r="M13012" s="16" t="s">
        <v>2421</v>
      </c>
      <c r="N13012" s="13">
        <v>7400.8</v>
      </c>
    </row>
    <row r="13013" spans="13:14" x14ac:dyDescent="0.2">
      <c r="M13013" s="16" t="s">
        <v>2415</v>
      </c>
      <c r="N13013" s="13">
        <v>758.29</v>
      </c>
    </row>
    <row r="13014" spans="13:14" x14ac:dyDescent="0.2">
      <c r="M13014" s="16" t="s">
        <v>2408</v>
      </c>
      <c r="N13014" s="13">
        <v>295.45</v>
      </c>
    </row>
    <row r="13015" spans="13:14" x14ac:dyDescent="0.2">
      <c r="M13015" s="16" t="s">
        <v>2422</v>
      </c>
      <c r="N13015" s="13">
        <v>373.56</v>
      </c>
    </row>
    <row r="13016" spans="13:14" x14ac:dyDescent="0.2">
      <c r="M13016" s="16" t="s">
        <v>2408</v>
      </c>
      <c r="N13016" s="13">
        <v>680.4</v>
      </c>
    </row>
    <row r="13017" spans="13:14" x14ac:dyDescent="0.2">
      <c r="M13017" s="16" t="s">
        <v>2408</v>
      </c>
      <c r="N13017" s="13">
        <v>765.98</v>
      </c>
    </row>
    <row r="13018" spans="13:14" x14ac:dyDescent="0.2">
      <c r="M13018" s="16" t="s">
        <v>2408</v>
      </c>
      <c r="N13018" s="13">
        <v>476.33</v>
      </c>
    </row>
    <row r="13019" spans="13:14" x14ac:dyDescent="0.2">
      <c r="M13019" s="16" t="s">
        <v>2408</v>
      </c>
      <c r="N13019" s="13">
        <v>498.75</v>
      </c>
    </row>
    <row r="13020" spans="13:14" x14ac:dyDescent="0.2">
      <c r="M13020" s="16" t="s">
        <v>2408</v>
      </c>
      <c r="N13020" s="13">
        <v>259.29000000000002</v>
      </c>
    </row>
    <row r="13021" spans="13:14" x14ac:dyDescent="0.2">
      <c r="M13021" s="16" t="s">
        <v>2408</v>
      </c>
      <c r="N13021" s="13">
        <v>82.5</v>
      </c>
    </row>
    <row r="13022" spans="13:14" x14ac:dyDescent="0.2">
      <c r="M13022" s="16" t="s">
        <v>2408</v>
      </c>
      <c r="N13022" s="13">
        <v>57.75</v>
      </c>
    </row>
    <row r="13023" spans="13:14" x14ac:dyDescent="0.2">
      <c r="M13023" s="16" t="s">
        <v>2408</v>
      </c>
      <c r="N13023" s="13">
        <v>239.04</v>
      </c>
    </row>
    <row r="13024" spans="13:14" x14ac:dyDescent="0.2">
      <c r="M13024" s="16" t="s">
        <v>2408</v>
      </c>
      <c r="N13024" s="13">
        <v>836.28</v>
      </c>
    </row>
    <row r="13025" spans="13:14" x14ac:dyDescent="0.2">
      <c r="M13025" s="16" t="s">
        <v>2408</v>
      </c>
      <c r="N13025" s="13">
        <v>1968</v>
      </c>
    </row>
    <row r="13026" spans="13:14" x14ac:dyDescent="0.2">
      <c r="M13026" s="16" t="s">
        <v>2408</v>
      </c>
      <c r="N13026" s="13">
        <v>209.26</v>
      </c>
    </row>
    <row r="13027" spans="13:14" x14ac:dyDescent="0.2">
      <c r="M13027" s="16" t="s">
        <v>2408</v>
      </c>
      <c r="N13027" s="13">
        <v>574.24</v>
      </c>
    </row>
    <row r="13028" spans="13:14" x14ac:dyDescent="0.2">
      <c r="M13028" s="16" t="s">
        <v>2408</v>
      </c>
      <c r="N13028" s="13">
        <v>335.51</v>
      </c>
    </row>
    <row r="13029" spans="13:14" x14ac:dyDescent="0.2">
      <c r="M13029" s="16" t="s">
        <v>2408</v>
      </c>
      <c r="N13029" s="13">
        <v>156.28</v>
      </c>
    </row>
    <row r="13030" spans="13:14" x14ac:dyDescent="0.2">
      <c r="M13030" s="16" t="s">
        <v>2422</v>
      </c>
      <c r="N13030" s="13">
        <v>470.12</v>
      </c>
    </row>
    <row r="13031" spans="13:14" x14ac:dyDescent="0.2">
      <c r="M13031" s="16" t="s">
        <v>2408</v>
      </c>
      <c r="N13031" s="13">
        <v>2082.61</v>
      </c>
    </row>
    <row r="13032" spans="13:14" x14ac:dyDescent="0.2">
      <c r="M13032" s="16" t="s">
        <v>2423</v>
      </c>
      <c r="N13032" s="13">
        <v>1580</v>
      </c>
    </row>
    <row r="13033" spans="13:14" x14ac:dyDescent="0.2">
      <c r="M13033" s="16" t="s">
        <v>2408</v>
      </c>
      <c r="N13033" s="13">
        <v>132.66</v>
      </c>
    </row>
    <row r="13034" spans="13:14" x14ac:dyDescent="0.2">
      <c r="M13034" s="16" t="s">
        <v>2408</v>
      </c>
      <c r="N13034" s="13">
        <v>229.5</v>
      </c>
    </row>
    <row r="13035" spans="13:14" x14ac:dyDescent="0.2">
      <c r="M13035" s="16" t="s">
        <v>2408</v>
      </c>
      <c r="N13035" s="13">
        <v>94.7</v>
      </c>
    </row>
    <row r="13036" spans="13:14" x14ac:dyDescent="0.2">
      <c r="M13036" s="16" t="s">
        <v>2408</v>
      </c>
      <c r="N13036" s="13">
        <v>726.44</v>
      </c>
    </row>
    <row r="13037" spans="13:14" x14ac:dyDescent="0.2">
      <c r="M13037" s="16" t="s">
        <v>2408</v>
      </c>
      <c r="N13037" s="13">
        <v>153</v>
      </c>
    </row>
    <row r="13038" spans="13:14" x14ac:dyDescent="0.2">
      <c r="M13038" s="16" t="s">
        <v>2415</v>
      </c>
      <c r="N13038" s="13">
        <v>1268.8699999999999</v>
      </c>
    </row>
    <row r="13039" spans="13:14" x14ac:dyDescent="0.2">
      <c r="M13039" s="16" t="s">
        <v>2408</v>
      </c>
      <c r="N13039" s="13">
        <v>2043.62</v>
      </c>
    </row>
    <row r="13040" spans="13:14" x14ac:dyDescent="0.2">
      <c r="M13040" s="16" t="s">
        <v>2415</v>
      </c>
      <c r="N13040" s="13">
        <v>464.96</v>
      </c>
    </row>
    <row r="13041" spans="13:14" x14ac:dyDescent="0.2">
      <c r="M13041" s="16" t="s">
        <v>2408</v>
      </c>
      <c r="N13041" s="13">
        <v>840.3</v>
      </c>
    </row>
    <row r="13042" spans="13:14" x14ac:dyDescent="0.2">
      <c r="M13042" s="16" t="s">
        <v>2415</v>
      </c>
      <c r="N13042" s="13">
        <v>1327.65</v>
      </c>
    </row>
    <row r="13043" spans="13:14" x14ac:dyDescent="0.2">
      <c r="M13043" s="16" t="s">
        <v>2408</v>
      </c>
      <c r="N13043" s="13">
        <v>3813.8</v>
      </c>
    </row>
    <row r="13044" spans="13:14" x14ac:dyDescent="0.2">
      <c r="M13044" s="16" t="s">
        <v>2408</v>
      </c>
      <c r="N13044" s="13">
        <v>214.33</v>
      </c>
    </row>
    <row r="13045" spans="13:14" x14ac:dyDescent="0.2">
      <c r="M13045" s="16" t="s">
        <v>2408</v>
      </c>
      <c r="N13045" s="13">
        <v>391.46</v>
      </c>
    </row>
    <row r="13046" spans="13:14" x14ac:dyDescent="0.2">
      <c r="M13046" s="16" t="s">
        <v>2408</v>
      </c>
      <c r="N13046" s="13">
        <v>171.36</v>
      </c>
    </row>
    <row r="13047" spans="13:14" x14ac:dyDescent="0.2">
      <c r="M13047" s="16" t="s">
        <v>2408</v>
      </c>
      <c r="N13047" s="13">
        <v>153</v>
      </c>
    </row>
    <row r="13048" spans="13:14" x14ac:dyDescent="0.2">
      <c r="M13048" s="16" t="s">
        <v>2408</v>
      </c>
      <c r="N13048" s="13">
        <v>300.06</v>
      </c>
    </row>
    <row r="13049" spans="13:14" x14ac:dyDescent="0.2">
      <c r="M13049" s="16" t="s">
        <v>2408</v>
      </c>
      <c r="N13049" s="13">
        <v>392.77</v>
      </c>
    </row>
    <row r="13050" spans="13:14" x14ac:dyDescent="0.2">
      <c r="M13050" s="16" t="s">
        <v>2422</v>
      </c>
      <c r="N13050" s="13">
        <v>1638.96</v>
      </c>
    </row>
    <row r="13051" spans="13:14" x14ac:dyDescent="0.2">
      <c r="M13051" s="16" t="s">
        <v>2408</v>
      </c>
      <c r="N13051" s="13">
        <v>278.08</v>
      </c>
    </row>
    <row r="13052" spans="13:14" x14ac:dyDescent="0.2">
      <c r="M13052" s="16" t="s">
        <v>2408</v>
      </c>
      <c r="N13052" s="13">
        <v>255</v>
      </c>
    </row>
    <row r="13053" spans="13:14" x14ac:dyDescent="0.2">
      <c r="M13053" s="16" t="s">
        <v>2408</v>
      </c>
      <c r="N13053" s="13">
        <v>360.45</v>
      </c>
    </row>
    <row r="13054" spans="13:14" x14ac:dyDescent="0.2">
      <c r="M13054" s="16" t="s">
        <v>2408</v>
      </c>
      <c r="N13054" s="13">
        <v>234.96</v>
      </c>
    </row>
    <row r="13055" spans="13:14" x14ac:dyDescent="0.2">
      <c r="M13055" s="16" t="s">
        <v>2408</v>
      </c>
      <c r="N13055" s="13">
        <v>154.6</v>
      </c>
    </row>
    <row r="13056" spans="13:14" x14ac:dyDescent="0.2">
      <c r="M13056" s="16" t="s">
        <v>2408</v>
      </c>
      <c r="N13056" s="13">
        <v>220.59</v>
      </c>
    </row>
    <row r="13057" spans="13:14" x14ac:dyDescent="0.2">
      <c r="M13057" s="16" t="s">
        <v>2408</v>
      </c>
      <c r="N13057" s="13">
        <v>44.56</v>
      </c>
    </row>
    <row r="13058" spans="13:14" x14ac:dyDescent="0.2">
      <c r="M13058" s="16" t="s">
        <v>2408</v>
      </c>
      <c r="N13058" s="13">
        <v>87.39</v>
      </c>
    </row>
    <row r="13059" spans="13:14" x14ac:dyDescent="0.2">
      <c r="M13059" s="16" t="s">
        <v>2428</v>
      </c>
      <c r="N13059" s="13">
        <v>89.99</v>
      </c>
    </row>
    <row r="13060" spans="13:14" x14ac:dyDescent="0.2">
      <c r="M13060" s="16" t="s">
        <v>2428</v>
      </c>
      <c r="N13060" s="13">
        <v>109.1</v>
      </c>
    </row>
    <row r="13061" spans="13:14" x14ac:dyDescent="0.2">
      <c r="M13061" s="16" t="s">
        <v>2428</v>
      </c>
      <c r="N13061" s="13">
        <v>102.43</v>
      </c>
    </row>
    <row r="13062" spans="13:14" x14ac:dyDescent="0.2">
      <c r="M13062" s="16" t="s">
        <v>2428</v>
      </c>
      <c r="N13062" s="13">
        <v>142.03</v>
      </c>
    </row>
    <row r="13063" spans="13:14" x14ac:dyDescent="0.2">
      <c r="M13063" s="16" t="s">
        <v>2428</v>
      </c>
      <c r="N13063" s="13">
        <v>487.64</v>
      </c>
    </row>
    <row r="13064" spans="13:14" x14ac:dyDescent="0.2">
      <c r="M13064" s="16" t="s">
        <v>2430</v>
      </c>
      <c r="N13064" s="13">
        <v>670</v>
      </c>
    </row>
    <row r="13065" spans="13:14" x14ac:dyDescent="0.2">
      <c r="M13065" s="16" t="s">
        <v>2429</v>
      </c>
      <c r="N13065" s="13">
        <v>93.9</v>
      </c>
    </row>
    <row r="13066" spans="13:14" x14ac:dyDescent="0.2">
      <c r="M13066" s="16" t="s">
        <v>2430</v>
      </c>
      <c r="N13066" s="13">
        <v>934.58</v>
      </c>
    </row>
    <row r="13067" spans="13:14" x14ac:dyDescent="0.2">
      <c r="M13067" s="16" t="s">
        <v>2430</v>
      </c>
      <c r="N13067" s="13">
        <v>748.19</v>
      </c>
    </row>
    <row r="13068" spans="13:14" x14ac:dyDescent="0.2">
      <c r="M13068" s="16" t="s">
        <v>2428</v>
      </c>
      <c r="N13068" s="13">
        <v>514.74</v>
      </c>
    </row>
    <row r="13069" spans="13:14" x14ac:dyDescent="0.2">
      <c r="M13069" s="16" t="s">
        <v>2430</v>
      </c>
      <c r="N13069" s="13">
        <v>372.6</v>
      </c>
    </row>
    <row r="13070" spans="13:14" x14ac:dyDescent="0.2">
      <c r="M13070" s="16" t="s">
        <v>2430</v>
      </c>
      <c r="N13070" s="13">
        <v>508.02</v>
      </c>
    </row>
    <row r="13071" spans="13:14" x14ac:dyDescent="0.2">
      <c r="M13071" s="16" t="s">
        <v>2430</v>
      </c>
      <c r="N13071" s="13">
        <v>789.12</v>
      </c>
    </row>
    <row r="13072" spans="13:14" x14ac:dyDescent="0.2">
      <c r="M13072" s="16" t="s">
        <v>2430</v>
      </c>
      <c r="N13072" s="13">
        <v>483.94</v>
      </c>
    </row>
    <row r="13073" spans="13:14" x14ac:dyDescent="0.2">
      <c r="M13073" s="16" t="s">
        <v>2430</v>
      </c>
      <c r="N13073" s="13">
        <v>636.4</v>
      </c>
    </row>
    <row r="13074" spans="13:14" x14ac:dyDescent="0.2">
      <c r="M13074" s="16" t="s">
        <v>2428</v>
      </c>
      <c r="N13074" s="13">
        <v>1097.81</v>
      </c>
    </row>
    <row r="13075" spans="13:14" x14ac:dyDescent="0.2">
      <c r="M13075" s="16" t="s">
        <v>2428</v>
      </c>
      <c r="N13075" s="13">
        <v>12070.44</v>
      </c>
    </row>
    <row r="13076" spans="13:14" x14ac:dyDescent="0.2">
      <c r="M13076" s="16" t="s">
        <v>2430</v>
      </c>
      <c r="N13076" s="13">
        <v>698.51</v>
      </c>
    </row>
    <row r="13077" spans="13:14" x14ac:dyDescent="0.2">
      <c r="M13077" s="16" t="s">
        <v>2428</v>
      </c>
      <c r="N13077" s="13">
        <v>269.69</v>
      </c>
    </row>
    <row r="13078" spans="13:14" x14ac:dyDescent="0.2">
      <c r="M13078" s="16" t="s">
        <v>2428</v>
      </c>
      <c r="N13078" s="13">
        <v>463.61</v>
      </c>
    </row>
    <row r="13079" spans="13:14" x14ac:dyDescent="0.2">
      <c r="M13079" s="16" t="s">
        <v>2428</v>
      </c>
      <c r="N13079" s="13">
        <v>148.5</v>
      </c>
    </row>
    <row r="13080" spans="13:14" x14ac:dyDescent="0.2">
      <c r="M13080" s="16" t="s">
        <v>2430</v>
      </c>
      <c r="N13080" s="13">
        <v>1478.27</v>
      </c>
    </row>
    <row r="13081" spans="13:14" x14ac:dyDescent="0.2">
      <c r="M13081" s="16" t="s">
        <v>2430</v>
      </c>
      <c r="N13081" s="13">
        <v>1500</v>
      </c>
    </row>
    <row r="13082" spans="13:14" x14ac:dyDescent="0.2">
      <c r="M13082" s="16" t="s">
        <v>2430</v>
      </c>
      <c r="N13082" s="13">
        <v>230</v>
      </c>
    </row>
    <row r="13083" spans="13:14" x14ac:dyDescent="0.2">
      <c r="M13083" s="16" t="s">
        <v>2428</v>
      </c>
      <c r="N13083" s="13">
        <v>1632.78</v>
      </c>
    </row>
    <row r="13084" spans="13:14" x14ac:dyDescent="0.2">
      <c r="M13084" s="16" t="s">
        <v>2431</v>
      </c>
      <c r="N13084" s="13">
        <v>25227.33</v>
      </c>
    </row>
    <row r="13085" spans="13:14" x14ac:dyDescent="0.2">
      <c r="M13085" s="16" t="s">
        <v>2430</v>
      </c>
      <c r="N13085" s="13">
        <v>1020.2</v>
      </c>
    </row>
    <row r="13086" spans="13:14" x14ac:dyDescent="0.2">
      <c r="M13086" s="16" t="s">
        <v>2430</v>
      </c>
      <c r="N13086" s="13">
        <v>306.29000000000002</v>
      </c>
    </row>
    <row r="13087" spans="13:14" x14ac:dyDescent="0.2">
      <c r="M13087" s="16" t="s">
        <v>2430</v>
      </c>
      <c r="N13087" s="13">
        <v>822.58</v>
      </c>
    </row>
    <row r="13088" spans="13:14" x14ac:dyDescent="0.2">
      <c r="M13088" s="16" t="s">
        <v>2428</v>
      </c>
      <c r="N13088" s="13">
        <v>1435</v>
      </c>
    </row>
    <row r="13089" spans="13:14" x14ac:dyDescent="0.2">
      <c r="M13089" s="16" t="s">
        <v>2428</v>
      </c>
      <c r="N13089" s="13">
        <v>1891.33</v>
      </c>
    </row>
    <row r="13090" spans="13:14" x14ac:dyDescent="0.2">
      <c r="M13090" s="16" t="s">
        <v>2428</v>
      </c>
      <c r="N13090" s="13">
        <v>526.17999999999995</v>
      </c>
    </row>
    <row r="13091" spans="13:14" x14ac:dyDescent="0.2">
      <c r="M13091" s="16" t="s">
        <v>2428</v>
      </c>
      <c r="N13091" s="13">
        <v>477.96</v>
      </c>
    </row>
    <row r="13092" spans="13:14" x14ac:dyDescent="0.2">
      <c r="M13092" s="16" t="s">
        <v>2428</v>
      </c>
      <c r="N13092" s="13">
        <v>1221.18</v>
      </c>
    </row>
    <row r="13093" spans="13:14" x14ac:dyDescent="0.2">
      <c r="M13093" s="16" t="s">
        <v>2430</v>
      </c>
      <c r="N13093" s="13">
        <v>875.99</v>
      </c>
    </row>
    <row r="13094" spans="13:14" x14ac:dyDescent="0.2">
      <c r="M13094" s="16" t="s">
        <v>2428</v>
      </c>
      <c r="N13094" s="13">
        <v>1282.5</v>
      </c>
    </row>
    <row r="13095" spans="13:14" x14ac:dyDescent="0.2">
      <c r="M13095" s="16" t="s">
        <v>2428</v>
      </c>
      <c r="N13095" s="13">
        <v>439</v>
      </c>
    </row>
    <row r="13096" spans="13:14" x14ac:dyDescent="0.2">
      <c r="M13096" s="16" t="s">
        <v>2428</v>
      </c>
      <c r="N13096" s="13">
        <v>104</v>
      </c>
    </row>
    <row r="13097" spans="13:14" x14ac:dyDescent="0.2">
      <c r="M13097" s="16" t="s">
        <v>2428</v>
      </c>
      <c r="N13097" s="13">
        <v>401.38</v>
      </c>
    </row>
    <row r="13098" spans="13:14" x14ac:dyDescent="0.2">
      <c r="M13098" s="16" t="s">
        <v>2428</v>
      </c>
      <c r="N13098" s="13">
        <v>79.27</v>
      </c>
    </row>
    <row r="13099" spans="13:14" x14ac:dyDescent="0.2">
      <c r="M13099" s="16" t="s">
        <v>2428</v>
      </c>
      <c r="N13099" s="13">
        <v>2098.29</v>
      </c>
    </row>
    <row r="13100" spans="13:14" x14ac:dyDescent="0.2">
      <c r="M13100" s="16" t="s">
        <v>2428</v>
      </c>
      <c r="N13100" s="13">
        <v>86.24</v>
      </c>
    </row>
    <row r="13101" spans="13:14" x14ac:dyDescent="0.2">
      <c r="M13101" s="16" t="s">
        <v>2428</v>
      </c>
      <c r="N13101" s="13">
        <v>1260.74</v>
      </c>
    </row>
    <row r="13102" spans="13:14" x14ac:dyDescent="0.2">
      <c r="M13102" s="16" t="s">
        <v>2428</v>
      </c>
      <c r="N13102" s="13">
        <v>143.4</v>
      </c>
    </row>
    <row r="13103" spans="13:14" x14ac:dyDescent="0.2">
      <c r="M13103" s="16" t="s">
        <v>2428</v>
      </c>
      <c r="N13103" s="13">
        <v>87.07</v>
      </c>
    </row>
    <row r="13104" spans="13:14" x14ac:dyDescent="0.2">
      <c r="M13104" s="16" t="s">
        <v>2428</v>
      </c>
      <c r="N13104" s="13">
        <v>1098</v>
      </c>
    </row>
    <row r="13105" spans="13:14" x14ac:dyDescent="0.2">
      <c r="M13105" s="16" t="s">
        <v>2428</v>
      </c>
      <c r="N13105" s="13">
        <v>940.54</v>
      </c>
    </row>
    <row r="13106" spans="13:14" x14ac:dyDescent="0.2">
      <c r="M13106" s="16" t="s">
        <v>2428</v>
      </c>
      <c r="N13106" s="13">
        <v>87.89</v>
      </c>
    </row>
    <row r="13107" spans="13:14" x14ac:dyDescent="0.2">
      <c r="M13107" s="16" t="s">
        <v>2430</v>
      </c>
      <c r="N13107" s="13">
        <v>860</v>
      </c>
    </row>
    <row r="13108" spans="13:14" x14ac:dyDescent="0.2">
      <c r="M13108" s="16" t="s">
        <v>2428</v>
      </c>
      <c r="N13108" s="13">
        <v>260.54000000000002</v>
      </c>
    </row>
    <row r="13109" spans="13:14" x14ac:dyDescent="0.2">
      <c r="M13109" s="16" t="s">
        <v>2428</v>
      </c>
      <c r="N13109" s="13">
        <v>1031.53</v>
      </c>
    </row>
    <row r="13110" spans="13:14" x14ac:dyDescent="0.2">
      <c r="M13110" s="16" t="s">
        <v>2428</v>
      </c>
      <c r="N13110" s="13">
        <v>1039.96</v>
      </c>
    </row>
    <row r="13111" spans="13:14" x14ac:dyDescent="0.2">
      <c r="M13111" s="16" t="s">
        <v>2428</v>
      </c>
      <c r="N13111" s="13">
        <v>614</v>
      </c>
    </row>
    <row r="13112" spans="13:14" x14ac:dyDescent="0.2">
      <c r="M13112" s="16" t="s">
        <v>2428</v>
      </c>
      <c r="N13112" s="13">
        <v>1262.8399999999999</v>
      </c>
    </row>
    <row r="13113" spans="13:14" x14ac:dyDescent="0.2">
      <c r="M13113" s="16" t="s">
        <v>2428</v>
      </c>
      <c r="N13113" s="13">
        <v>165.25</v>
      </c>
    </row>
    <row r="13114" spans="13:14" x14ac:dyDescent="0.2">
      <c r="M13114" s="16" t="s">
        <v>2428</v>
      </c>
      <c r="N13114" s="13">
        <v>87.43</v>
      </c>
    </row>
    <row r="13115" spans="13:14" x14ac:dyDescent="0.2">
      <c r="M13115" s="16" t="s">
        <v>2428</v>
      </c>
      <c r="N13115" s="13">
        <v>206.25</v>
      </c>
    </row>
    <row r="13116" spans="13:14" x14ac:dyDescent="0.2">
      <c r="M13116" s="16" t="s">
        <v>2428</v>
      </c>
      <c r="N13116" s="13">
        <v>158.38</v>
      </c>
    </row>
    <row r="13117" spans="13:14" x14ac:dyDescent="0.2">
      <c r="M13117" s="16" t="s">
        <v>2428</v>
      </c>
      <c r="N13117" s="13">
        <v>588.41999999999996</v>
      </c>
    </row>
    <row r="13118" spans="13:14" x14ac:dyDescent="0.2">
      <c r="M13118" s="16" t="s">
        <v>2428</v>
      </c>
      <c r="N13118" s="13">
        <v>672.24</v>
      </c>
    </row>
    <row r="13119" spans="13:14" x14ac:dyDescent="0.2">
      <c r="M13119" s="16" t="s">
        <v>2428</v>
      </c>
      <c r="N13119" s="13">
        <v>700.85</v>
      </c>
    </row>
    <row r="13120" spans="13:14" x14ac:dyDescent="0.2">
      <c r="M13120" s="16" t="s">
        <v>2428</v>
      </c>
      <c r="N13120" s="13">
        <v>178.28</v>
      </c>
    </row>
    <row r="13121" spans="13:14" x14ac:dyDescent="0.2">
      <c r="M13121" s="16" t="s">
        <v>2428</v>
      </c>
      <c r="N13121" s="13">
        <v>74.25</v>
      </c>
    </row>
    <row r="13122" spans="13:14" x14ac:dyDescent="0.2">
      <c r="M13122" s="16" t="s">
        <v>2428</v>
      </c>
      <c r="N13122" s="13">
        <v>2.64</v>
      </c>
    </row>
    <row r="13123" spans="13:14" x14ac:dyDescent="0.2">
      <c r="M13123" s="16" t="s">
        <v>2428</v>
      </c>
      <c r="N13123" s="13">
        <v>229.01</v>
      </c>
    </row>
    <row r="13124" spans="13:14" x14ac:dyDescent="0.2">
      <c r="M13124" s="16" t="s">
        <v>2428</v>
      </c>
      <c r="N13124" s="13">
        <v>1983.5</v>
      </c>
    </row>
    <row r="13125" spans="13:14" x14ac:dyDescent="0.2">
      <c r="M13125" s="16" t="s">
        <v>2428</v>
      </c>
      <c r="N13125" s="13">
        <v>977.2</v>
      </c>
    </row>
    <row r="13126" spans="13:14" x14ac:dyDescent="0.2">
      <c r="M13126" s="16" t="s">
        <v>2428</v>
      </c>
      <c r="N13126" s="13">
        <v>642.96</v>
      </c>
    </row>
    <row r="13127" spans="13:14" x14ac:dyDescent="0.2">
      <c r="M13127" s="16" t="s">
        <v>2430</v>
      </c>
      <c r="N13127" s="13">
        <v>3000</v>
      </c>
    </row>
    <row r="13128" spans="13:14" x14ac:dyDescent="0.2">
      <c r="M13128" s="16" t="s">
        <v>2428</v>
      </c>
      <c r="N13128" s="13">
        <v>95.31</v>
      </c>
    </row>
    <row r="13129" spans="13:14" x14ac:dyDescent="0.2">
      <c r="M13129" s="16" t="s">
        <v>2428</v>
      </c>
      <c r="N13129" s="13">
        <v>126.18</v>
      </c>
    </row>
    <row r="13130" spans="13:14" x14ac:dyDescent="0.2">
      <c r="M13130" s="16" t="s">
        <v>2428</v>
      </c>
      <c r="N13130" s="13">
        <v>211.46</v>
      </c>
    </row>
    <row r="13131" spans="13:14" x14ac:dyDescent="0.2">
      <c r="M13131" s="16" t="s">
        <v>2428</v>
      </c>
      <c r="N13131" s="13">
        <v>713.19</v>
      </c>
    </row>
    <row r="13132" spans="13:14" x14ac:dyDescent="0.2">
      <c r="M13132" s="16" t="s">
        <v>2428</v>
      </c>
      <c r="N13132" s="13">
        <v>502.5</v>
      </c>
    </row>
    <row r="13133" spans="13:14" x14ac:dyDescent="0.2">
      <c r="M13133" s="16" t="s">
        <v>2428</v>
      </c>
      <c r="N13133" s="13">
        <v>126.7</v>
      </c>
    </row>
    <row r="13134" spans="13:14" x14ac:dyDescent="0.2">
      <c r="M13134" s="16" t="s">
        <v>2428</v>
      </c>
      <c r="N13134" s="13">
        <v>497.82</v>
      </c>
    </row>
    <row r="13135" spans="13:14" x14ac:dyDescent="0.2">
      <c r="M13135" s="16" t="s">
        <v>2428</v>
      </c>
      <c r="N13135" s="13">
        <v>554.39</v>
      </c>
    </row>
    <row r="13136" spans="13:14" x14ac:dyDescent="0.2">
      <c r="M13136" s="16" t="s">
        <v>2428</v>
      </c>
      <c r="N13136" s="13">
        <v>247.53</v>
      </c>
    </row>
    <row r="13137" spans="13:14" x14ac:dyDescent="0.2">
      <c r="M13137" s="16" t="s">
        <v>2428</v>
      </c>
      <c r="N13137" s="13">
        <v>-1080</v>
      </c>
    </row>
    <row r="13138" spans="13:14" x14ac:dyDescent="0.2">
      <c r="M13138" s="16" t="s">
        <v>2428</v>
      </c>
      <c r="N13138" s="13">
        <v>231.02</v>
      </c>
    </row>
    <row r="13139" spans="13:14" x14ac:dyDescent="0.2">
      <c r="M13139" s="16" t="s">
        <v>2428</v>
      </c>
      <c r="N13139" s="13">
        <v>207.77</v>
      </c>
    </row>
    <row r="13140" spans="13:14" x14ac:dyDescent="0.2">
      <c r="M13140" s="16" t="s">
        <v>2428</v>
      </c>
      <c r="N13140" s="13">
        <v>237.62</v>
      </c>
    </row>
    <row r="13141" spans="13:14" x14ac:dyDescent="0.2">
      <c r="M13141" s="16" t="s">
        <v>2428</v>
      </c>
      <c r="N13141" s="13">
        <v>300.06</v>
      </c>
    </row>
  </sheetData>
  <sheetProtection autoFilter="0"/>
  <autoFilter ref="G4:J643" xr:uid="{00000000-0009-0000-0000-000005000000}">
    <filterColumn colId="3">
      <filters>
        <filter val="FALSE"/>
      </filters>
    </filterColumn>
  </autoFilter>
  <mergeCells count="4">
    <mergeCell ref="G2:H3"/>
    <mergeCell ref="I2:J3"/>
    <mergeCell ref="M2:N3"/>
    <mergeCell ref="A4:E4"/>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F14"/>
  <sheetViews>
    <sheetView showGridLines="0" workbookViewId="0">
      <selection activeCell="G37" sqref="G37"/>
    </sheetView>
  </sheetViews>
  <sheetFormatPr defaultRowHeight="12.75" x14ac:dyDescent="0.2"/>
  <cols>
    <col min="1" max="1" width="11.42578125" customWidth="1"/>
    <col min="2" max="2" width="12.5703125" style="15" customWidth="1"/>
    <col min="3" max="3" width="16.5703125" style="15" customWidth="1"/>
    <col min="4" max="4" width="16.42578125" style="15" customWidth="1"/>
    <col min="5" max="5" width="14.5703125" customWidth="1"/>
    <col min="6" max="6" width="16.5703125" customWidth="1"/>
  </cols>
  <sheetData>
    <row r="3" spans="1:6" ht="45" x14ac:dyDescent="0.2">
      <c r="A3" s="87" t="s">
        <v>2437</v>
      </c>
      <c r="B3" s="88" t="s">
        <v>2438</v>
      </c>
      <c r="C3" s="88" t="s">
        <v>4</v>
      </c>
      <c r="D3" s="88" t="s">
        <v>8</v>
      </c>
      <c r="E3" s="88" t="s">
        <v>10</v>
      </c>
      <c r="F3" s="88" t="s">
        <v>349</v>
      </c>
    </row>
    <row r="4" spans="1:6" ht="15" x14ac:dyDescent="0.35">
      <c r="A4" s="89" t="s">
        <v>17</v>
      </c>
      <c r="B4" s="90">
        <v>27</v>
      </c>
      <c r="C4" s="91">
        <v>1896676</v>
      </c>
      <c r="D4" s="92">
        <v>794418</v>
      </c>
      <c r="E4" s="92">
        <v>5424</v>
      </c>
      <c r="F4" s="91">
        <v>1260286</v>
      </c>
    </row>
    <row r="5" spans="1:6" ht="15" x14ac:dyDescent="0.35">
      <c r="A5" s="89" t="s">
        <v>155</v>
      </c>
      <c r="B5" s="90">
        <v>211</v>
      </c>
      <c r="C5" s="91">
        <v>115545185.84000002</v>
      </c>
      <c r="D5" s="92">
        <v>58585450.669999994</v>
      </c>
      <c r="E5" s="92">
        <v>6129388</v>
      </c>
      <c r="F5" s="91">
        <v>86661917.359999985</v>
      </c>
    </row>
    <row r="6" spans="1:6" ht="15" x14ac:dyDescent="0.35">
      <c r="A6" s="89" t="s">
        <v>2439</v>
      </c>
      <c r="B6" s="90">
        <v>40</v>
      </c>
      <c r="C6" s="91">
        <v>18292279.329999998</v>
      </c>
      <c r="D6" s="92">
        <v>3752196.71</v>
      </c>
      <c r="E6" s="92">
        <v>0</v>
      </c>
      <c r="F6" s="91">
        <v>12840766.109999998</v>
      </c>
    </row>
    <row r="7" spans="1:6" ht="15" x14ac:dyDescent="0.35">
      <c r="A7" s="89" t="s">
        <v>2440</v>
      </c>
      <c r="B7" s="90">
        <v>2</v>
      </c>
      <c r="C7" s="91">
        <v>17800.52</v>
      </c>
      <c r="D7" s="92">
        <v>6371.85</v>
      </c>
      <c r="E7" s="92">
        <v>0</v>
      </c>
      <c r="F7" s="91">
        <v>12577.71</v>
      </c>
    </row>
    <row r="8" spans="1:6" ht="15" x14ac:dyDescent="0.35">
      <c r="A8" s="89" t="s">
        <v>35</v>
      </c>
      <c r="B8" s="90">
        <v>5</v>
      </c>
      <c r="C8" s="91">
        <v>273548.36</v>
      </c>
      <c r="D8" s="92">
        <v>136774.18</v>
      </c>
      <c r="E8" s="92"/>
      <c r="F8" s="91">
        <v>136774.18</v>
      </c>
    </row>
    <row r="9" spans="1:6" ht="15" x14ac:dyDescent="0.35">
      <c r="A9" s="89" t="s">
        <v>15</v>
      </c>
      <c r="B9" s="90">
        <v>61</v>
      </c>
      <c r="C9" s="91">
        <v>30518573.73</v>
      </c>
      <c r="D9" s="92">
        <v>8447158</v>
      </c>
      <c r="E9" s="92">
        <v>0</v>
      </c>
      <c r="F9" s="91">
        <v>19017328.430000003</v>
      </c>
    </row>
    <row r="10" spans="1:6" ht="15" x14ac:dyDescent="0.35">
      <c r="A10" s="89" t="s">
        <v>19</v>
      </c>
      <c r="B10" s="90">
        <v>346</v>
      </c>
      <c r="C10" s="91">
        <v>166544063.78</v>
      </c>
      <c r="D10" s="92">
        <v>71722369.409999996</v>
      </c>
      <c r="E10" s="92">
        <v>6134812</v>
      </c>
      <c r="F10" s="91">
        <v>119929649.79000002</v>
      </c>
    </row>
    <row r="11" spans="1:6" x14ac:dyDescent="0.2">
      <c r="C11"/>
      <c r="D11"/>
    </row>
    <row r="12" spans="1:6" x14ac:dyDescent="0.2">
      <c r="C12"/>
      <c r="D12"/>
    </row>
    <row r="13" spans="1:6" x14ac:dyDescent="0.2">
      <c r="C13"/>
      <c r="D13"/>
    </row>
    <row r="14" spans="1:6" x14ac:dyDescent="0.2">
      <c r="C14"/>
      <c r="D14"/>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426"/>
  <sheetViews>
    <sheetView showGridLines="0" workbookViewId="0">
      <selection activeCell="A9" sqref="A9"/>
    </sheetView>
  </sheetViews>
  <sheetFormatPr defaultRowHeight="12.75" x14ac:dyDescent="0.2"/>
  <cols>
    <col min="1" max="1" width="66" customWidth="1"/>
    <col min="2" max="2" width="19.5703125" customWidth="1"/>
  </cols>
  <sheetData>
    <row r="3" spans="1:2" ht="15" x14ac:dyDescent="0.2">
      <c r="A3" s="93" t="s">
        <v>3</v>
      </c>
      <c r="B3" s="93" t="s">
        <v>4</v>
      </c>
    </row>
    <row r="4" spans="1:2" ht="15" x14ac:dyDescent="0.35">
      <c r="A4" s="89">
        <v>2017</v>
      </c>
      <c r="B4" s="92">
        <v>194764683.08999994</v>
      </c>
    </row>
    <row r="5" spans="1:2" ht="15" x14ac:dyDescent="0.35">
      <c r="A5" s="94" t="s">
        <v>40</v>
      </c>
      <c r="B5" s="92">
        <v>209409.93</v>
      </c>
    </row>
    <row r="6" spans="1:2" ht="15" x14ac:dyDescent="0.35">
      <c r="A6" s="95" t="s">
        <v>2441</v>
      </c>
      <c r="B6" s="96">
        <v>12309.28</v>
      </c>
    </row>
    <row r="7" spans="1:2" ht="15" x14ac:dyDescent="0.35">
      <c r="A7" s="95" t="s">
        <v>2442</v>
      </c>
      <c r="B7" s="96">
        <v>1626.4</v>
      </c>
    </row>
    <row r="8" spans="1:2" ht="15" x14ac:dyDescent="0.35">
      <c r="A8" s="95" t="s">
        <v>42</v>
      </c>
      <c r="B8" s="96">
        <v>26921.200000000001</v>
      </c>
    </row>
    <row r="9" spans="1:2" ht="15" x14ac:dyDescent="0.35">
      <c r="A9" s="95" t="s">
        <v>2443</v>
      </c>
      <c r="B9" s="96">
        <v>5832.57</v>
      </c>
    </row>
    <row r="10" spans="1:2" ht="15" x14ac:dyDescent="0.35">
      <c r="A10" s="95" t="s">
        <v>2444</v>
      </c>
      <c r="B10" s="96">
        <v>132749.54999999999</v>
      </c>
    </row>
    <row r="11" spans="1:2" ht="15" x14ac:dyDescent="0.35">
      <c r="A11" s="95" t="s">
        <v>2445</v>
      </c>
      <c r="B11" s="96">
        <v>5241.93</v>
      </c>
    </row>
    <row r="12" spans="1:2" ht="15" x14ac:dyDescent="0.35">
      <c r="A12" s="95" t="s">
        <v>2446</v>
      </c>
      <c r="B12" s="96">
        <v>14980</v>
      </c>
    </row>
    <row r="13" spans="1:2" ht="15" x14ac:dyDescent="0.35">
      <c r="A13" s="95" t="s">
        <v>2447</v>
      </c>
      <c r="B13" s="96">
        <v>9749</v>
      </c>
    </row>
    <row r="14" spans="1:2" ht="15" x14ac:dyDescent="0.35">
      <c r="A14" s="94" t="s">
        <v>97</v>
      </c>
      <c r="B14" s="92">
        <v>9952066.2399999984</v>
      </c>
    </row>
    <row r="15" spans="1:2" ht="15" x14ac:dyDescent="0.35">
      <c r="A15" s="95" t="s">
        <v>2441</v>
      </c>
      <c r="B15" s="96">
        <v>56837.33</v>
      </c>
    </row>
    <row r="16" spans="1:2" ht="15" x14ac:dyDescent="0.35">
      <c r="A16" s="95" t="s">
        <v>2448</v>
      </c>
      <c r="B16" s="96">
        <v>58496.9</v>
      </c>
    </row>
    <row r="17" spans="1:2" ht="15" x14ac:dyDescent="0.35">
      <c r="A17" s="95" t="s">
        <v>2449</v>
      </c>
      <c r="B17" s="96">
        <v>10186.4</v>
      </c>
    </row>
    <row r="18" spans="1:2" ht="15" x14ac:dyDescent="0.35">
      <c r="A18" s="95" t="s">
        <v>2443</v>
      </c>
      <c r="B18" s="96">
        <v>1140387.8099999998</v>
      </c>
    </row>
    <row r="19" spans="1:2" ht="15" x14ac:dyDescent="0.35">
      <c r="A19" s="95" t="s">
        <v>2444</v>
      </c>
      <c r="B19" s="96">
        <v>529006.56999999983</v>
      </c>
    </row>
    <row r="20" spans="1:2" ht="15" x14ac:dyDescent="0.35">
      <c r="A20" s="95" t="s">
        <v>2450</v>
      </c>
      <c r="B20" s="96">
        <v>25659.67</v>
      </c>
    </row>
    <row r="21" spans="1:2" ht="15" x14ac:dyDescent="0.35">
      <c r="A21" s="95" t="s">
        <v>2451</v>
      </c>
      <c r="B21" s="96">
        <v>1035077.6100000001</v>
      </c>
    </row>
    <row r="22" spans="1:2" ht="15" x14ac:dyDescent="0.35">
      <c r="A22" s="95" t="s">
        <v>2452</v>
      </c>
      <c r="B22" s="96">
        <v>70791.199999999997</v>
      </c>
    </row>
    <row r="23" spans="1:2" ht="15" x14ac:dyDescent="0.35">
      <c r="A23" s="95" t="s">
        <v>2453</v>
      </c>
      <c r="B23" s="96">
        <v>387209.30000000005</v>
      </c>
    </row>
    <row r="24" spans="1:2" ht="15" x14ac:dyDescent="0.35">
      <c r="A24" s="95" t="s">
        <v>2454</v>
      </c>
      <c r="B24" s="96">
        <v>64200</v>
      </c>
    </row>
    <row r="25" spans="1:2" ht="15" x14ac:dyDescent="0.35">
      <c r="A25" s="95" t="s">
        <v>2455</v>
      </c>
      <c r="B25" s="96">
        <v>18637.259999999998</v>
      </c>
    </row>
    <row r="26" spans="1:2" ht="15" x14ac:dyDescent="0.35">
      <c r="A26" s="95" t="s">
        <v>2446</v>
      </c>
      <c r="B26" s="96">
        <v>5977193.8199999994</v>
      </c>
    </row>
    <row r="27" spans="1:2" ht="15" x14ac:dyDescent="0.35">
      <c r="A27" s="95" t="s">
        <v>2447</v>
      </c>
      <c r="B27" s="96">
        <v>555687.67000000004</v>
      </c>
    </row>
    <row r="28" spans="1:2" ht="15" x14ac:dyDescent="0.35">
      <c r="A28" s="95" t="s">
        <v>2456</v>
      </c>
      <c r="B28" s="96">
        <v>22694.7</v>
      </c>
    </row>
    <row r="29" spans="1:2" ht="15" x14ac:dyDescent="0.35">
      <c r="A29" s="94" t="s">
        <v>33</v>
      </c>
      <c r="B29" s="92">
        <v>4245001.330000001</v>
      </c>
    </row>
    <row r="30" spans="1:2" ht="15" x14ac:dyDescent="0.35">
      <c r="A30" s="95" t="s">
        <v>2441</v>
      </c>
      <c r="B30" s="96">
        <v>24948.12</v>
      </c>
    </row>
    <row r="31" spans="1:2" ht="15" x14ac:dyDescent="0.35">
      <c r="A31" s="95" t="s">
        <v>2442</v>
      </c>
      <c r="B31" s="96">
        <v>5178.8</v>
      </c>
    </row>
    <row r="32" spans="1:2" ht="15" x14ac:dyDescent="0.35">
      <c r="A32" s="95" t="s">
        <v>2448</v>
      </c>
      <c r="B32" s="96">
        <v>16854.64</v>
      </c>
    </row>
    <row r="33" spans="1:2" ht="15" x14ac:dyDescent="0.35">
      <c r="A33" s="95" t="s">
        <v>42</v>
      </c>
      <c r="B33" s="96">
        <v>47288.849999999991</v>
      </c>
    </row>
    <row r="34" spans="1:2" ht="15" x14ac:dyDescent="0.35">
      <c r="A34" s="95" t="s">
        <v>30</v>
      </c>
      <c r="B34" s="96">
        <v>8318.2999999999993</v>
      </c>
    </row>
    <row r="35" spans="1:2" ht="15" x14ac:dyDescent="0.35">
      <c r="A35" s="95" t="s">
        <v>2444</v>
      </c>
      <c r="B35" s="96">
        <v>72062.360000000015</v>
      </c>
    </row>
    <row r="36" spans="1:2" ht="15" x14ac:dyDescent="0.35">
      <c r="A36" s="95" t="s">
        <v>2450</v>
      </c>
      <c r="B36" s="96">
        <v>7298.47</v>
      </c>
    </row>
    <row r="37" spans="1:2" ht="15" x14ac:dyDescent="0.35">
      <c r="A37" s="95" t="s">
        <v>2457</v>
      </c>
      <c r="B37" s="96">
        <v>38389.46</v>
      </c>
    </row>
    <row r="38" spans="1:2" ht="15" x14ac:dyDescent="0.35">
      <c r="A38" s="95" t="s">
        <v>2458</v>
      </c>
      <c r="B38" s="96">
        <v>43262.239999999998</v>
      </c>
    </row>
    <row r="39" spans="1:2" ht="15" x14ac:dyDescent="0.35">
      <c r="A39" s="95" t="s">
        <v>2451</v>
      </c>
      <c r="B39" s="96">
        <v>401767.10000000003</v>
      </c>
    </row>
    <row r="40" spans="1:2" ht="15" x14ac:dyDescent="0.35">
      <c r="A40" s="95" t="s">
        <v>2459</v>
      </c>
      <c r="B40" s="96">
        <v>28727.360000000001</v>
      </c>
    </row>
    <row r="41" spans="1:2" ht="15" x14ac:dyDescent="0.35">
      <c r="A41" s="95" t="s">
        <v>2453</v>
      </c>
      <c r="B41" s="96">
        <v>37484.239999999998</v>
      </c>
    </row>
    <row r="42" spans="1:2" ht="15" x14ac:dyDescent="0.35">
      <c r="A42" s="95" t="s">
        <v>2446</v>
      </c>
      <c r="B42" s="96">
        <v>3416567.1300000004</v>
      </c>
    </row>
    <row r="43" spans="1:2" ht="15" x14ac:dyDescent="0.35">
      <c r="A43" s="95" t="s">
        <v>2447</v>
      </c>
      <c r="B43" s="96">
        <v>87062.69</v>
      </c>
    </row>
    <row r="44" spans="1:2" ht="15" x14ac:dyDescent="0.35">
      <c r="A44" s="95" t="s">
        <v>2456</v>
      </c>
      <c r="B44" s="96">
        <v>9791.57</v>
      </c>
    </row>
    <row r="45" spans="1:2" ht="15" x14ac:dyDescent="0.35">
      <c r="A45" s="94" t="s">
        <v>171</v>
      </c>
      <c r="B45" s="92">
        <v>10009.85</v>
      </c>
    </row>
    <row r="46" spans="1:2" ht="15" x14ac:dyDescent="0.35">
      <c r="A46" s="95" t="s">
        <v>2444</v>
      </c>
      <c r="B46" s="96">
        <v>10009.85</v>
      </c>
    </row>
    <row r="47" spans="1:2" ht="15" x14ac:dyDescent="0.35">
      <c r="A47" s="94" t="s">
        <v>86</v>
      </c>
      <c r="B47" s="92">
        <v>3785206.1999999997</v>
      </c>
    </row>
    <row r="48" spans="1:2" ht="15" x14ac:dyDescent="0.35">
      <c r="A48" s="95" t="s">
        <v>2441</v>
      </c>
      <c r="B48" s="96">
        <v>44808.39</v>
      </c>
    </row>
    <row r="49" spans="1:2" ht="15" x14ac:dyDescent="0.35">
      <c r="A49" s="95" t="s">
        <v>2448</v>
      </c>
      <c r="B49" s="96">
        <v>36697.79</v>
      </c>
    </row>
    <row r="50" spans="1:2" ht="15" x14ac:dyDescent="0.35">
      <c r="A50" s="95" t="s">
        <v>2443</v>
      </c>
      <c r="B50" s="96">
        <v>375448.91000000003</v>
      </c>
    </row>
    <row r="51" spans="1:2" ht="15" x14ac:dyDescent="0.35">
      <c r="A51" s="95" t="s">
        <v>2444</v>
      </c>
      <c r="B51" s="96">
        <v>65916.28</v>
      </c>
    </row>
    <row r="52" spans="1:2" ht="15" x14ac:dyDescent="0.35">
      <c r="A52" s="95" t="s">
        <v>2450</v>
      </c>
      <c r="B52" s="96">
        <v>15619.86</v>
      </c>
    </row>
    <row r="53" spans="1:2" ht="15" x14ac:dyDescent="0.35">
      <c r="A53" s="95" t="s">
        <v>2458</v>
      </c>
      <c r="B53" s="96">
        <v>24015</v>
      </c>
    </row>
    <row r="54" spans="1:2" ht="15" x14ac:dyDescent="0.35">
      <c r="A54" s="95" t="s">
        <v>2453</v>
      </c>
      <c r="B54" s="96">
        <v>2486973.7799999998</v>
      </c>
    </row>
    <row r="55" spans="1:2" ht="15" x14ac:dyDescent="0.35">
      <c r="A55" s="95" t="s">
        <v>2454</v>
      </c>
      <c r="B55" s="96">
        <v>319383</v>
      </c>
    </row>
    <row r="56" spans="1:2" ht="15" x14ac:dyDescent="0.35">
      <c r="A56" s="95" t="s">
        <v>2455</v>
      </c>
      <c r="B56" s="96">
        <v>269461</v>
      </c>
    </row>
    <row r="57" spans="1:2" ht="15" x14ac:dyDescent="0.35">
      <c r="A57" s="95" t="s">
        <v>2460</v>
      </c>
      <c r="B57" s="96">
        <v>4629.97</v>
      </c>
    </row>
    <row r="58" spans="1:2" ht="15" x14ac:dyDescent="0.35">
      <c r="A58" s="95" t="s">
        <v>2446</v>
      </c>
      <c r="B58" s="96">
        <v>100156.28</v>
      </c>
    </row>
    <row r="59" spans="1:2" ht="15" x14ac:dyDescent="0.35">
      <c r="A59" s="95" t="s">
        <v>2447</v>
      </c>
      <c r="B59" s="96">
        <v>29448.54</v>
      </c>
    </row>
    <row r="60" spans="1:2" ht="15" x14ac:dyDescent="0.35">
      <c r="A60" s="95" t="s">
        <v>2456</v>
      </c>
      <c r="B60" s="96">
        <v>12647.4</v>
      </c>
    </row>
    <row r="61" spans="1:2" ht="15" x14ac:dyDescent="0.35">
      <c r="A61" s="94" t="s">
        <v>84</v>
      </c>
      <c r="B61" s="92">
        <v>1347244.0799999998</v>
      </c>
    </row>
    <row r="62" spans="1:2" ht="15" x14ac:dyDescent="0.35">
      <c r="A62" s="95" t="s">
        <v>2448</v>
      </c>
      <c r="B62" s="96">
        <v>11568.84</v>
      </c>
    </row>
    <row r="63" spans="1:2" ht="15" x14ac:dyDescent="0.35">
      <c r="A63" s="95" t="s">
        <v>2443</v>
      </c>
      <c r="B63" s="96">
        <v>167148.97999999998</v>
      </c>
    </row>
    <row r="64" spans="1:2" ht="15" x14ac:dyDescent="0.35">
      <c r="A64" s="95" t="s">
        <v>30</v>
      </c>
      <c r="B64" s="96">
        <v>13694.93</v>
      </c>
    </row>
    <row r="65" spans="1:2" ht="15" x14ac:dyDescent="0.35">
      <c r="A65" s="95" t="s">
        <v>2444</v>
      </c>
      <c r="B65" s="96">
        <v>18139.71</v>
      </c>
    </row>
    <row r="66" spans="1:2" ht="15" x14ac:dyDescent="0.35">
      <c r="A66" s="95" t="s">
        <v>2453</v>
      </c>
      <c r="B66" s="96">
        <v>1099569.47</v>
      </c>
    </row>
    <row r="67" spans="1:2" ht="15" x14ac:dyDescent="0.35">
      <c r="A67" s="95" t="s">
        <v>2460</v>
      </c>
      <c r="B67" s="96">
        <v>37122.15</v>
      </c>
    </row>
    <row r="68" spans="1:2" ht="15" x14ac:dyDescent="0.35">
      <c r="A68" s="94" t="s">
        <v>88</v>
      </c>
      <c r="B68" s="92">
        <v>104299.28</v>
      </c>
    </row>
    <row r="69" spans="1:2" ht="15" x14ac:dyDescent="0.35">
      <c r="A69" s="95" t="s">
        <v>2443</v>
      </c>
      <c r="B69" s="96">
        <v>14708.22</v>
      </c>
    </row>
    <row r="70" spans="1:2" ht="15" x14ac:dyDescent="0.35">
      <c r="A70" s="95" t="s">
        <v>2453</v>
      </c>
      <c r="B70" s="96">
        <v>58657.83</v>
      </c>
    </row>
    <row r="71" spans="1:2" ht="15" x14ac:dyDescent="0.35">
      <c r="A71" s="95" t="s">
        <v>2454</v>
      </c>
      <c r="B71" s="96">
        <v>0</v>
      </c>
    </row>
    <row r="72" spans="1:2" ht="15" x14ac:dyDescent="0.35">
      <c r="A72" s="95" t="s">
        <v>2455</v>
      </c>
      <c r="B72" s="96">
        <v>9644.51</v>
      </c>
    </row>
    <row r="73" spans="1:2" ht="15" x14ac:dyDescent="0.35">
      <c r="A73" s="95" t="s">
        <v>2447</v>
      </c>
      <c r="B73" s="96">
        <v>21288.720000000001</v>
      </c>
    </row>
    <row r="74" spans="1:2" ht="15" x14ac:dyDescent="0.35">
      <c r="A74" s="94" t="s">
        <v>74</v>
      </c>
      <c r="B74" s="92">
        <v>2062035.0499999998</v>
      </c>
    </row>
    <row r="75" spans="1:2" ht="15" x14ac:dyDescent="0.35">
      <c r="A75" s="95" t="s">
        <v>2441</v>
      </c>
      <c r="B75" s="96">
        <v>35611.740000000005</v>
      </c>
    </row>
    <row r="76" spans="1:2" ht="15" x14ac:dyDescent="0.35">
      <c r="A76" s="95" t="s">
        <v>2443</v>
      </c>
      <c r="B76" s="96">
        <v>540261.21000000008</v>
      </c>
    </row>
    <row r="77" spans="1:2" ht="15" x14ac:dyDescent="0.35">
      <c r="A77" s="95" t="s">
        <v>2444</v>
      </c>
      <c r="B77" s="96">
        <v>120555.83</v>
      </c>
    </row>
    <row r="78" spans="1:2" ht="15" x14ac:dyDescent="0.35">
      <c r="A78" s="95" t="s">
        <v>2450</v>
      </c>
      <c r="B78" s="96">
        <v>7024.55</v>
      </c>
    </row>
    <row r="79" spans="1:2" ht="15" x14ac:dyDescent="0.35">
      <c r="A79" s="95" t="s">
        <v>2457</v>
      </c>
      <c r="B79" s="96">
        <v>9092.86</v>
      </c>
    </row>
    <row r="80" spans="1:2" ht="15" x14ac:dyDescent="0.35">
      <c r="A80" s="95" t="s">
        <v>2451</v>
      </c>
      <c r="B80" s="96">
        <v>396.95</v>
      </c>
    </row>
    <row r="81" spans="1:2" ht="15" x14ac:dyDescent="0.35">
      <c r="A81" s="95" t="s">
        <v>2459</v>
      </c>
      <c r="B81" s="96">
        <v>44434.96</v>
      </c>
    </row>
    <row r="82" spans="1:2" ht="15" x14ac:dyDescent="0.35">
      <c r="A82" s="95" t="s">
        <v>2453</v>
      </c>
      <c r="B82" s="96">
        <v>579348.69999999995</v>
      </c>
    </row>
    <row r="83" spans="1:2" ht="15" x14ac:dyDescent="0.35">
      <c r="A83" s="95" t="s">
        <v>2460</v>
      </c>
      <c r="B83" s="96">
        <v>21194.560000000001</v>
      </c>
    </row>
    <row r="84" spans="1:2" ht="15" x14ac:dyDescent="0.35">
      <c r="A84" s="95" t="s">
        <v>2446</v>
      </c>
      <c r="B84" s="96">
        <v>4994.76</v>
      </c>
    </row>
    <row r="85" spans="1:2" ht="15" x14ac:dyDescent="0.35">
      <c r="A85" s="95" t="s">
        <v>2447</v>
      </c>
      <c r="B85" s="96">
        <v>689027.76</v>
      </c>
    </row>
    <row r="86" spans="1:2" ht="15" x14ac:dyDescent="0.35">
      <c r="A86" s="95" t="s">
        <v>2456</v>
      </c>
      <c r="B86" s="96">
        <v>10091.17</v>
      </c>
    </row>
    <row r="87" spans="1:2" ht="15" x14ac:dyDescent="0.35">
      <c r="A87" s="94" t="s">
        <v>80</v>
      </c>
      <c r="B87" s="92">
        <v>4659522.1400000006</v>
      </c>
    </row>
    <row r="88" spans="1:2" ht="15" x14ac:dyDescent="0.35">
      <c r="A88" s="95" t="s">
        <v>2441</v>
      </c>
      <c r="B88" s="96">
        <v>8857.4599999999991</v>
      </c>
    </row>
    <row r="89" spans="1:2" ht="15" x14ac:dyDescent="0.35">
      <c r="A89" s="95" t="s">
        <v>2461</v>
      </c>
      <c r="B89" s="96">
        <v>176485.8</v>
      </c>
    </row>
    <row r="90" spans="1:2" ht="15" x14ac:dyDescent="0.35">
      <c r="A90" s="95" t="s">
        <v>2443</v>
      </c>
      <c r="B90" s="96">
        <v>25658.6</v>
      </c>
    </row>
    <row r="91" spans="1:2" ht="15" x14ac:dyDescent="0.35">
      <c r="A91" s="95" t="s">
        <v>2444</v>
      </c>
      <c r="B91" s="96">
        <v>28014.74</v>
      </c>
    </row>
    <row r="92" spans="1:2" ht="15" x14ac:dyDescent="0.35">
      <c r="A92" s="95" t="s">
        <v>2458</v>
      </c>
      <c r="B92" s="96">
        <v>144418.04999999999</v>
      </c>
    </row>
    <row r="93" spans="1:2" ht="15" x14ac:dyDescent="0.35">
      <c r="A93" s="95" t="s">
        <v>2451</v>
      </c>
      <c r="B93" s="96">
        <v>338515.6</v>
      </c>
    </row>
    <row r="94" spans="1:2" ht="15" x14ac:dyDescent="0.35">
      <c r="A94" s="95" t="s">
        <v>2462</v>
      </c>
      <c r="B94" s="96">
        <v>154644</v>
      </c>
    </row>
    <row r="95" spans="1:2" ht="15" x14ac:dyDescent="0.35">
      <c r="A95" s="95" t="s">
        <v>2453</v>
      </c>
      <c r="B95" s="96">
        <v>1439211.1800000002</v>
      </c>
    </row>
    <row r="96" spans="1:2" ht="15" x14ac:dyDescent="0.35">
      <c r="A96" s="95" t="s">
        <v>2455</v>
      </c>
      <c r="B96" s="96">
        <v>112831</v>
      </c>
    </row>
    <row r="97" spans="1:2" ht="15" x14ac:dyDescent="0.35">
      <c r="A97" s="95" t="s">
        <v>2446</v>
      </c>
      <c r="B97" s="96">
        <v>621383.56999999995</v>
      </c>
    </row>
    <row r="98" spans="1:2" ht="15" x14ac:dyDescent="0.35">
      <c r="A98" s="95" t="s">
        <v>2447</v>
      </c>
      <c r="B98" s="96">
        <v>1609502.1400000001</v>
      </c>
    </row>
    <row r="99" spans="1:2" ht="15" x14ac:dyDescent="0.35">
      <c r="A99" s="94" t="s">
        <v>64</v>
      </c>
      <c r="B99" s="92">
        <v>1166690.5400000003</v>
      </c>
    </row>
    <row r="100" spans="1:2" ht="15" x14ac:dyDescent="0.35">
      <c r="A100" s="95" t="s">
        <v>2441</v>
      </c>
      <c r="B100" s="96">
        <v>12017.08</v>
      </c>
    </row>
    <row r="101" spans="1:2" ht="15" x14ac:dyDescent="0.35">
      <c r="A101" s="95" t="s">
        <v>2448</v>
      </c>
      <c r="B101" s="96">
        <v>26792.800000000003</v>
      </c>
    </row>
    <row r="102" spans="1:2" ht="15" x14ac:dyDescent="0.35">
      <c r="A102" s="95" t="s">
        <v>2463</v>
      </c>
      <c r="B102" s="96">
        <v>51933</v>
      </c>
    </row>
    <row r="103" spans="1:2" ht="15" x14ac:dyDescent="0.35">
      <c r="A103" s="95" t="s">
        <v>2443</v>
      </c>
      <c r="B103" s="96">
        <v>314755.48</v>
      </c>
    </row>
    <row r="104" spans="1:2" ht="15" x14ac:dyDescent="0.35">
      <c r="A104" s="95" t="s">
        <v>2444</v>
      </c>
      <c r="B104" s="96">
        <v>116273.68999999999</v>
      </c>
    </row>
    <row r="105" spans="1:2" ht="15" x14ac:dyDescent="0.35">
      <c r="A105" s="95" t="s">
        <v>2450</v>
      </c>
      <c r="B105" s="96">
        <v>26410.33</v>
      </c>
    </row>
    <row r="106" spans="1:2" ht="15" x14ac:dyDescent="0.35">
      <c r="A106" s="95" t="s">
        <v>2453</v>
      </c>
      <c r="B106" s="96">
        <v>540834.72000000009</v>
      </c>
    </row>
    <row r="107" spans="1:2" ht="15" x14ac:dyDescent="0.35">
      <c r="A107" s="95" t="s">
        <v>2454</v>
      </c>
      <c r="B107" s="96">
        <v>35395.599999999999</v>
      </c>
    </row>
    <row r="108" spans="1:2" ht="15" x14ac:dyDescent="0.35">
      <c r="A108" s="95" t="s">
        <v>2460</v>
      </c>
      <c r="B108" s="96">
        <v>16604.259999999998</v>
      </c>
    </row>
    <row r="109" spans="1:2" ht="15" x14ac:dyDescent="0.35">
      <c r="A109" s="95" t="s">
        <v>2447</v>
      </c>
      <c r="B109" s="96">
        <v>25673.58</v>
      </c>
    </row>
    <row r="110" spans="1:2" ht="15" x14ac:dyDescent="0.35">
      <c r="A110" s="94" t="s">
        <v>61</v>
      </c>
      <c r="B110" s="92">
        <v>6412870.1900000004</v>
      </c>
    </row>
    <row r="111" spans="1:2" ht="15" x14ac:dyDescent="0.35">
      <c r="A111" s="95" t="s">
        <v>2441</v>
      </c>
      <c r="B111" s="96">
        <v>15457.22</v>
      </c>
    </row>
    <row r="112" spans="1:2" ht="15" x14ac:dyDescent="0.35">
      <c r="A112" s="95" t="s">
        <v>2448</v>
      </c>
      <c r="B112" s="96">
        <v>19725.45</v>
      </c>
    </row>
    <row r="113" spans="1:2" ht="15" x14ac:dyDescent="0.35">
      <c r="A113" s="95" t="s">
        <v>2443</v>
      </c>
      <c r="B113" s="96">
        <v>43879.63</v>
      </c>
    </row>
    <row r="114" spans="1:2" ht="15" x14ac:dyDescent="0.35">
      <c r="A114" s="95" t="s">
        <v>30</v>
      </c>
      <c r="B114" s="96">
        <v>34539</v>
      </c>
    </row>
    <row r="115" spans="1:2" ht="15" x14ac:dyDescent="0.35">
      <c r="A115" s="95" t="s">
        <v>2444</v>
      </c>
      <c r="B115" s="96">
        <v>170100.03999999998</v>
      </c>
    </row>
    <row r="116" spans="1:2" ht="15" x14ac:dyDescent="0.35">
      <c r="A116" s="95" t="s">
        <v>2450</v>
      </c>
      <c r="B116" s="96">
        <v>8107.39</v>
      </c>
    </row>
    <row r="117" spans="1:2" ht="15" x14ac:dyDescent="0.35">
      <c r="A117" s="95" t="s">
        <v>2464</v>
      </c>
      <c r="B117" s="96">
        <v>1264771.68</v>
      </c>
    </row>
    <row r="118" spans="1:2" ht="15" x14ac:dyDescent="0.35">
      <c r="A118" s="95" t="s">
        <v>2451</v>
      </c>
      <c r="B118" s="96">
        <v>159014.84</v>
      </c>
    </row>
    <row r="119" spans="1:2" ht="15" x14ac:dyDescent="0.35">
      <c r="A119" s="95" t="s">
        <v>2465</v>
      </c>
      <c r="B119" s="96">
        <v>532943.22</v>
      </c>
    </row>
    <row r="120" spans="1:2" ht="15" x14ac:dyDescent="0.35">
      <c r="A120" s="95" t="s">
        <v>2462</v>
      </c>
      <c r="B120" s="96">
        <v>102327.31</v>
      </c>
    </row>
    <row r="121" spans="1:2" ht="15" x14ac:dyDescent="0.35">
      <c r="A121" s="95" t="s">
        <v>2453</v>
      </c>
      <c r="B121" s="96">
        <v>2170644.3899999997</v>
      </c>
    </row>
    <row r="122" spans="1:2" ht="15" x14ac:dyDescent="0.35">
      <c r="A122" s="95" t="s">
        <v>2446</v>
      </c>
      <c r="B122" s="96">
        <v>1340748.9400000002</v>
      </c>
    </row>
    <row r="123" spans="1:2" ht="15" x14ac:dyDescent="0.35">
      <c r="A123" s="95" t="s">
        <v>2447</v>
      </c>
      <c r="B123" s="96">
        <v>550611.08000000007</v>
      </c>
    </row>
    <row r="124" spans="1:2" ht="15" x14ac:dyDescent="0.35">
      <c r="A124" s="94" t="s">
        <v>2466</v>
      </c>
      <c r="B124" s="92">
        <v>31427.57</v>
      </c>
    </row>
    <row r="125" spans="1:2" ht="15" x14ac:dyDescent="0.35">
      <c r="A125" s="95" t="s">
        <v>2443</v>
      </c>
      <c r="B125" s="96">
        <v>19483.29</v>
      </c>
    </row>
    <row r="126" spans="1:2" ht="15" x14ac:dyDescent="0.35">
      <c r="A126" s="95" t="s">
        <v>2444</v>
      </c>
      <c r="B126" s="96">
        <v>11944.28</v>
      </c>
    </row>
    <row r="127" spans="1:2" ht="15" x14ac:dyDescent="0.35">
      <c r="A127" s="94" t="s">
        <v>38</v>
      </c>
      <c r="B127" s="92">
        <v>10253123.890000001</v>
      </c>
    </row>
    <row r="128" spans="1:2" ht="15" x14ac:dyDescent="0.35">
      <c r="A128" s="95" t="s">
        <v>2441</v>
      </c>
      <c r="B128" s="96">
        <v>35000.770000000004</v>
      </c>
    </row>
    <row r="129" spans="1:2" ht="15" x14ac:dyDescent="0.35">
      <c r="A129" s="95" t="s">
        <v>2448</v>
      </c>
      <c r="B129" s="96">
        <v>34646.600000000006</v>
      </c>
    </row>
    <row r="130" spans="1:2" ht="15" x14ac:dyDescent="0.35">
      <c r="A130" s="95" t="s">
        <v>42</v>
      </c>
      <c r="B130" s="96">
        <v>1285043.3999999999</v>
      </c>
    </row>
    <row r="131" spans="1:2" ht="15" x14ac:dyDescent="0.35">
      <c r="A131" s="95" t="s">
        <v>2443</v>
      </c>
      <c r="B131" s="96">
        <v>45716.82</v>
      </c>
    </row>
    <row r="132" spans="1:2" ht="15" x14ac:dyDescent="0.35">
      <c r="A132" s="95" t="s">
        <v>2444</v>
      </c>
      <c r="B132" s="96">
        <v>122417.08</v>
      </c>
    </row>
    <row r="133" spans="1:2" ht="15" x14ac:dyDescent="0.35">
      <c r="A133" s="95" t="s">
        <v>2467</v>
      </c>
      <c r="B133" s="96">
        <v>210958.65</v>
      </c>
    </row>
    <row r="134" spans="1:2" ht="15" x14ac:dyDescent="0.35">
      <c r="A134" s="95" t="s">
        <v>2457</v>
      </c>
      <c r="B134" s="96">
        <v>379035.87</v>
      </c>
    </row>
    <row r="135" spans="1:2" ht="15" x14ac:dyDescent="0.35">
      <c r="A135" s="95" t="s">
        <v>2458</v>
      </c>
      <c r="B135" s="96">
        <v>50155.68</v>
      </c>
    </row>
    <row r="136" spans="1:2" ht="15" x14ac:dyDescent="0.35">
      <c r="A136" s="95" t="s">
        <v>2451</v>
      </c>
      <c r="B136" s="96">
        <v>51924.960000000006</v>
      </c>
    </row>
    <row r="137" spans="1:2" ht="15" x14ac:dyDescent="0.35">
      <c r="A137" s="95" t="s">
        <v>2459</v>
      </c>
      <c r="B137" s="96">
        <v>58961.279999999999</v>
      </c>
    </row>
    <row r="138" spans="1:2" ht="15" x14ac:dyDescent="0.35">
      <c r="A138" s="95" t="s">
        <v>2453</v>
      </c>
      <c r="B138" s="96">
        <v>2666642.46</v>
      </c>
    </row>
    <row r="139" spans="1:2" ht="15" x14ac:dyDescent="0.35">
      <c r="A139" s="95" t="s">
        <v>2460</v>
      </c>
      <c r="B139" s="96">
        <v>50490.09</v>
      </c>
    </row>
    <row r="140" spans="1:2" ht="15" x14ac:dyDescent="0.35">
      <c r="A140" s="95" t="s">
        <v>2446</v>
      </c>
      <c r="B140" s="96">
        <v>2114870.56</v>
      </c>
    </row>
    <row r="141" spans="1:2" ht="15" x14ac:dyDescent="0.35">
      <c r="A141" s="95" t="s">
        <v>2468</v>
      </c>
      <c r="B141" s="96">
        <v>45475</v>
      </c>
    </row>
    <row r="142" spans="1:2" ht="15" x14ac:dyDescent="0.35">
      <c r="A142" s="95" t="s">
        <v>2447</v>
      </c>
      <c r="B142" s="96">
        <v>3051437.9599999995</v>
      </c>
    </row>
    <row r="143" spans="1:2" ht="15" x14ac:dyDescent="0.35">
      <c r="A143" s="95" t="s">
        <v>2456</v>
      </c>
      <c r="B143" s="96">
        <v>50346.710000000006</v>
      </c>
    </row>
    <row r="144" spans="1:2" ht="15" x14ac:dyDescent="0.35">
      <c r="A144" s="94" t="s">
        <v>2469</v>
      </c>
      <c r="B144" s="92">
        <v>16947.010000000002</v>
      </c>
    </row>
    <row r="145" spans="1:2" ht="15" x14ac:dyDescent="0.35">
      <c r="A145" s="95" t="s">
        <v>2441</v>
      </c>
      <c r="B145" s="96">
        <v>4339.3900000000003</v>
      </c>
    </row>
    <row r="146" spans="1:2" ht="15" x14ac:dyDescent="0.35">
      <c r="A146" s="95" t="s">
        <v>2444</v>
      </c>
      <c r="B146" s="96">
        <v>4136.62</v>
      </c>
    </row>
    <row r="147" spans="1:2" ht="15" x14ac:dyDescent="0.35">
      <c r="A147" s="95" t="s">
        <v>2447</v>
      </c>
      <c r="B147" s="96">
        <v>8471</v>
      </c>
    </row>
    <row r="148" spans="1:2" ht="15" x14ac:dyDescent="0.35">
      <c r="A148" s="94" t="s">
        <v>2470</v>
      </c>
      <c r="B148" s="92">
        <v>4350.62</v>
      </c>
    </row>
    <row r="149" spans="1:2" ht="15" x14ac:dyDescent="0.35">
      <c r="A149" s="95" t="s">
        <v>2441</v>
      </c>
      <c r="B149" s="96">
        <v>4350.62</v>
      </c>
    </row>
    <row r="150" spans="1:2" ht="15" x14ac:dyDescent="0.35">
      <c r="A150" s="94" t="s">
        <v>43</v>
      </c>
      <c r="B150" s="92">
        <v>88699.26999999999</v>
      </c>
    </row>
    <row r="151" spans="1:2" ht="15" x14ac:dyDescent="0.35">
      <c r="A151" s="95" t="s">
        <v>2441</v>
      </c>
      <c r="B151" s="96">
        <v>7227</v>
      </c>
    </row>
    <row r="152" spans="1:2" ht="15" x14ac:dyDescent="0.35">
      <c r="A152" s="95" t="s">
        <v>2442</v>
      </c>
      <c r="B152" s="96">
        <v>3049.5</v>
      </c>
    </row>
    <row r="153" spans="1:2" ht="15" x14ac:dyDescent="0.35">
      <c r="A153" s="95" t="s">
        <v>42</v>
      </c>
      <c r="B153" s="96">
        <v>4879.2</v>
      </c>
    </row>
    <row r="154" spans="1:2" ht="15" x14ac:dyDescent="0.35">
      <c r="A154" s="95" t="s">
        <v>2443</v>
      </c>
      <c r="B154" s="96">
        <v>19106.64</v>
      </c>
    </row>
    <row r="155" spans="1:2" ht="15" x14ac:dyDescent="0.35">
      <c r="A155" s="95" t="s">
        <v>2444</v>
      </c>
      <c r="B155" s="96">
        <v>21857.489999999998</v>
      </c>
    </row>
    <row r="156" spans="1:2" ht="15" x14ac:dyDescent="0.35">
      <c r="A156" s="95" t="s">
        <v>2459</v>
      </c>
      <c r="B156" s="96">
        <v>1595.16</v>
      </c>
    </row>
    <row r="157" spans="1:2" ht="15" x14ac:dyDescent="0.35">
      <c r="A157" s="95" t="s">
        <v>2453</v>
      </c>
      <c r="B157" s="96">
        <v>1684.18</v>
      </c>
    </row>
    <row r="158" spans="1:2" ht="15" x14ac:dyDescent="0.35">
      <c r="A158" s="95" t="s">
        <v>2446</v>
      </c>
      <c r="B158" s="96">
        <v>5489.1</v>
      </c>
    </row>
    <row r="159" spans="1:2" ht="15" x14ac:dyDescent="0.35">
      <c r="A159" s="95" t="s">
        <v>2447</v>
      </c>
      <c r="B159" s="96">
        <v>10597</v>
      </c>
    </row>
    <row r="160" spans="1:2" ht="15" x14ac:dyDescent="0.35">
      <c r="A160" s="95" t="s">
        <v>2456</v>
      </c>
      <c r="B160" s="96">
        <v>13214</v>
      </c>
    </row>
    <row r="161" spans="1:2" ht="15" x14ac:dyDescent="0.35">
      <c r="A161" s="94" t="s">
        <v>58</v>
      </c>
      <c r="B161" s="92">
        <v>27351886.459999993</v>
      </c>
    </row>
    <row r="162" spans="1:2" ht="15" x14ac:dyDescent="0.35">
      <c r="A162" s="95" t="s">
        <v>2471</v>
      </c>
      <c r="B162" s="96">
        <v>11930</v>
      </c>
    </row>
    <row r="163" spans="1:2" ht="15" x14ac:dyDescent="0.35">
      <c r="A163" s="95" t="s">
        <v>2448</v>
      </c>
      <c r="B163" s="96">
        <v>44507.72</v>
      </c>
    </row>
    <row r="164" spans="1:2" ht="15" x14ac:dyDescent="0.35">
      <c r="A164" s="95" t="s">
        <v>42</v>
      </c>
      <c r="B164" s="96">
        <v>335564.6</v>
      </c>
    </row>
    <row r="165" spans="1:2" ht="15" x14ac:dyDescent="0.35">
      <c r="A165" s="95" t="s">
        <v>2463</v>
      </c>
      <c r="B165" s="96">
        <v>119967.4</v>
      </c>
    </row>
    <row r="166" spans="1:2" ht="15" x14ac:dyDescent="0.35">
      <c r="A166" s="95" t="s">
        <v>2443</v>
      </c>
      <c r="B166" s="96">
        <v>2577719.4700000002</v>
      </c>
    </row>
    <row r="167" spans="1:2" ht="15" x14ac:dyDescent="0.35">
      <c r="A167" s="95" t="s">
        <v>30</v>
      </c>
      <c r="B167" s="96">
        <v>82741</v>
      </c>
    </row>
    <row r="168" spans="1:2" ht="15" x14ac:dyDescent="0.35">
      <c r="A168" s="95" t="s">
        <v>2444</v>
      </c>
      <c r="B168" s="96">
        <v>762302.64999999991</v>
      </c>
    </row>
    <row r="169" spans="1:2" ht="15" x14ac:dyDescent="0.35">
      <c r="A169" s="95" t="s">
        <v>2450</v>
      </c>
      <c r="B169" s="96">
        <v>38277.11</v>
      </c>
    </row>
    <row r="170" spans="1:2" ht="15" x14ac:dyDescent="0.35">
      <c r="A170" s="95" t="s">
        <v>2451</v>
      </c>
      <c r="B170" s="96">
        <v>1985864.73</v>
      </c>
    </row>
    <row r="171" spans="1:2" ht="15" x14ac:dyDescent="0.35">
      <c r="A171" s="95" t="s">
        <v>2452</v>
      </c>
      <c r="B171" s="96">
        <v>119034.3</v>
      </c>
    </row>
    <row r="172" spans="1:2" ht="15" x14ac:dyDescent="0.35">
      <c r="A172" s="95" t="s">
        <v>2459</v>
      </c>
      <c r="B172" s="96">
        <v>16396.68</v>
      </c>
    </row>
    <row r="173" spans="1:2" ht="15" x14ac:dyDescent="0.35">
      <c r="A173" s="95" t="s">
        <v>2462</v>
      </c>
      <c r="B173" s="96">
        <v>2248893</v>
      </c>
    </row>
    <row r="174" spans="1:2" ht="15" x14ac:dyDescent="0.35">
      <c r="A174" s="95" t="s">
        <v>2453</v>
      </c>
      <c r="B174" s="96">
        <v>6089955.8200000003</v>
      </c>
    </row>
    <row r="175" spans="1:2" ht="15" x14ac:dyDescent="0.35">
      <c r="A175" s="95" t="s">
        <v>2460</v>
      </c>
      <c r="B175" s="96">
        <v>64159.27</v>
      </c>
    </row>
    <row r="176" spans="1:2" ht="15" x14ac:dyDescent="0.35">
      <c r="A176" s="95" t="s">
        <v>2446</v>
      </c>
      <c r="B176" s="96">
        <v>10147415.139999997</v>
      </c>
    </row>
    <row r="177" spans="1:2" ht="15" x14ac:dyDescent="0.35">
      <c r="A177" s="95" t="s">
        <v>2472</v>
      </c>
      <c r="B177" s="96">
        <v>173385.45</v>
      </c>
    </row>
    <row r="178" spans="1:2" ht="15" x14ac:dyDescent="0.35">
      <c r="A178" s="95" t="s">
        <v>2473</v>
      </c>
      <c r="B178" s="96">
        <v>241630.2</v>
      </c>
    </row>
    <row r="179" spans="1:2" ht="15" x14ac:dyDescent="0.35">
      <c r="A179" s="95" t="s">
        <v>2447</v>
      </c>
      <c r="B179" s="96">
        <v>2292141.92</v>
      </c>
    </row>
    <row r="180" spans="1:2" ht="15" x14ac:dyDescent="0.35">
      <c r="A180" s="94" t="s">
        <v>73</v>
      </c>
      <c r="B180" s="92">
        <v>17337864.960000005</v>
      </c>
    </row>
    <row r="181" spans="1:2" ht="15" x14ac:dyDescent="0.35">
      <c r="A181" s="95" t="s">
        <v>2474</v>
      </c>
      <c r="B181" s="96">
        <v>44692.62</v>
      </c>
    </row>
    <row r="182" spans="1:2" ht="15" x14ac:dyDescent="0.35">
      <c r="A182" s="95" t="s">
        <v>2443</v>
      </c>
      <c r="B182" s="96">
        <v>56533.450000000004</v>
      </c>
    </row>
    <row r="183" spans="1:2" ht="15" x14ac:dyDescent="0.35">
      <c r="A183" s="95" t="s">
        <v>2444</v>
      </c>
      <c r="B183" s="96">
        <v>20446.629999999997</v>
      </c>
    </row>
    <row r="184" spans="1:2" ht="15" x14ac:dyDescent="0.35">
      <c r="A184" s="95" t="s">
        <v>2450</v>
      </c>
      <c r="B184" s="96">
        <v>102445.55</v>
      </c>
    </row>
    <row r="185" spans="1:2" ht="15" x14ac:dyDescent="0.35">
      <c r="A185" s="95" t="s">
        <v>2453</v>
      </c>
      <c r="B185" s="96">
        <v>17036061.630000003</v>
      </c>
    </row>
    <row r="186" spans="1:2" ht="15" x14ac:dyDescent="0.35">
      <c r="A186" s="95" t="s">
        <v>2446</v>
      </c>
      <c r="B186" s="96">
        <v>16895.300000000003</v>
      </c>
    </row>
    <row r="187" spans="1:2" ht="15" x14ac:dyDescent="0.35">
      <c r="A187" s="95" t="s">
        <v>2447</v>
      </c>
      <c r="B187" s="96">
        <v>60789.78</v>
      </c>
    </row>
    <row r="188" spans="1:2" ht="15" x14ac:dyDescent="0.35">
      <c r="A188" s="94" t="s">
        <v>78</v>
      </c>
      <c r="B188" s="92">
        <v>1102493.57</v>
      </c>
    </row>
    <row r="189" spans="1:2" ht="15" x14ac:dyDescent="0.35">
      <c r="A189" s="95" t="s">
        <v>2441</v>
      </c>
      <c r="B189" s="96">
        <v>24206.61</v>
      </c>
    </row>
    <row r="190" spans="1:2" ht="15" x14ac:dyDescent="0.35">
      <c r="A190" s="95" t="s">
        <v>2448</v>
      </c>
      <c r="B190" s="96">
        <v>15618.779999999999</v>
      </c>
    </row>
    <row r="191" spans="1:2" ht="15" x14ac:dyDescent="0.35">
      <c r="A191" s="95" t="s">
        <v>2463</v>
      </c>
      <c r="B191" s="96">
        <v>110694.82</v>
      </c>
    </row>
    <row r="192" spans="1:2" ht="15" x14ac:dyDescent="0.35">
      <c r="A192" s="95" t="s">
        <v>2443</v>
      </c>
      <c r="B192" s="96">
        <v>261056.22</v>
      </c>
    </row>
    <row r="193" spans="1:2" ht="15" x14ac:dyDescent="0.35">
      <c r="A193" s="95" t="s">
        <v>2444</v>
      </c>
      <c r="B193" s="96">
        <v>39344.11</v>
      </c>
    </row>
    <row r="194" spans="1:2" ht="15" x14ac:dyDescent="0.35">
      <c r="A194" s="95" t="s">
        <v>2450</v>
      </c>
      <c r="B194" s="96">
        <v>16270.42</v>
      </c>
    </row>
    <row r="195" spans="1:2" ht="15" x14ac:dyDescent="0.35">
      <c r="A195" s="95" t="s">
        <v>2457</v>
      </c>
      <c r="B195" s="96">
        <v>9591.48</v>
      </c>
    </row>
    <row r="196" spans="1:2" ht="15" x14ac:dyDescent="0.35">
      <c r="A196" s="95" t="s">
        <v>2464</v>
      </c>
      <c r="B196" s="96">
        <v>23112.799999999999</v>
      </c>
    </row>
    <row r="197" spans="1:2" ht="15" x14ac:dyDescent="0.35">
      <c r="A197" s="95" t="s">
        <v>2451</v>
      </c>
      <c r="B197" s="96">
        <v>29142.52</v>
      </c>
    </row>
    <row r="198" spans="1:2" ht="15" x14ac:dyDescent="0.35">
      <c r="A198" s="95" t="s">
        <v>2453</v>
      </c>
      <c r="B198" s="96">
        <v>113580.12</v>
      </c>
    </row>
    <row r="199" spans="1:2" ht="15" x14ac:dyDescent="0.35">
      <c r="A199" s="95" t="s">
        <v>2460</v>
      </c>
      <c r="B199" s="96">
        <v>47150.19</v>
      </c>
    </row>
    <row r="200" spans="1:2" ht="15" x14ac:dyDescent="0.35">
      <c r="A200" s="95" t="s">
        <v>2446</v>
      </c>
      <c r="B200" s="96">
        <v>374221.44999999995</v>
      </c>
    </row>
    <row r="201" spans="1:2" ht="15" x14ac:dyDescent="0.35">
      <c r="A201" s="95" t="s">
        <v>2447</v>
      </c>
      <c r="B201" s="96">
        <v>38504.050000000003</v>
      </c>
    </row>
    <row r="202" spans="1:2" ht="15" x14ac:dyDescent="0.35">
      <c r="A202" s="94" t="s">
        <v>81</v>
      </c>
      <c r="B202" s="92">
        <v>5232002.3499999996</v>
      </c>
    </row>
    <row r="203" spans="1:2" ht="15" x14ac:dyDescent="0.35">
      <c r="A203" s="95" t="s">
        <v>42</v>
      </c>
      <c r="B203" s="96">
        <v>95230</v>
      </c>
    </row>
    <row r="204" spans="1:2" ht="15" x14ac:dyDescent="0.35">
      <c r="A204" s="95" t="s">
        <v>2451</v>
      </c>
      <c r="B204" s="96">
        <v>449319.55</v>
      </c>
    </row>
    <row r="205" spans="1:2" ht="15" x14ac:dyDescent="0.35">
      <c r="A205" s="95" t="s">
        <v>2462</v>
      </c>
      <c r="B205" s="96">
        <v>405195</v>
      </c>
    </row>
    <row r="206" spans="1:2" ht="15" x14ac:dyDescent="0.35">
      <c r="A206" s="95" t="s">
        <v>2453</v>
      </c>
      <c r="B206" s="96">
        <v>1476519.47</v>
      </c>
    </row>
    <row r="207" spans="1:2" ht="15" x14ac:dyDescent="0.35">
      <c r="A207" s="95" t="s">
        <v>2446</v>
      </c>
      <c r="B207" s="96">
        <v>1036955.2000000001</v>
      </c>
    </row>
    <row r="208" spans="1:2" ht="15" x14ac:dyDescent="0.35">
      <c r="A208" s="95" t="s">
        <v>2447</v>
      </c>
      <c r="B208" s="96">
        <v>1768783.13</v>
      </c>
    </row>
    <row r="209" spans="1:2" ht="15" x14ac:dyDescent="0.35">
      <c r="A209" s="94" t="s">
        <v>56</v>
      </c>
      <c r="B209" s="92">
        <v>18635885.790000003</v>
      </c>
    </row>
    <row r="210" spans="1:2" ht="15" x14ac:dyDescent="0.35">
      <c r="A210" s="95" t="s">
        <v>2441</v>
      </c>
      <c r="B210" s="96">
        <v>64786.36</v>
      </c>
    </row>
    <row r="211" spans="1:2" ht="15" x14ac:dyDescent="0.35">
      <c r="A211" s="95" t="s">
        <v>2471</v>
      </c>
      <c r="B211" s="96">
        <v>134003.53</v>
      </c>
    </row>
    <row r="212" spans="1:2" ht="15" x14ac:dyDescent="0.35">
      <c r="A212" s="95" t="s">
        <v>2448</v>
      </c>
      <c r="B212" s="96">
        <v>36832.61</v>
      </c>
    </row>
    <row r="213" spans="1:2" ht="15" x14ac:dyDescent="0.35">
      <c r="A213" s="95" t="s">
        <v>30</v>
      </c>
      <c r="B213" s="96">
        <v>410871.63</v>
      </c>
    </row>
    <row r="214" spans="1:2" ht="15" x14ac:dyDescent="0.35">
      <c r="A214" s="95" t="s">
        <v>2444</v>
      </c>
      <c r="B214" s="96">
        <v>136590.85</v>
      </c>
    </row>
    <row r="215" spans="1:2" ht="15" x14ac:dyDescent="0.35">
      <c r="A215" s="95" t="s">
        <v>2450</v>
      </c>
      <c r="B215" s="96">
        <v>183093.80000000002</v>
      </c>
    </row>
    <row r="216" spans="1:2" ht="15" x14ac:dyDescent="0.35">
      <c r="A216" s="95" t="s">
        <v>2457</v>
      </c>
      <c r="B216" s="96">
        <v>1305146.1100000001</v>
      </c>
    </row>
    <row r="217" spans="1:2" ht="15" x14ac:dyDescent="0.35">
      <c r="A217" s="95" t="s">
        <v>2451</v>
      </c>
      <c r="B217" s="96">
        <v>5671</v>
      </c>
    </row>
    <row r="218" spans="1:2" ht="15" x14ac:dyDescent="0.35">
      <c r="A218" s="95" t="s">
        <v>2459</v>
      </c>
      <c r="B218" s="96">
        <v>35173.040000000001</v>
      </c>
    </row>
    <row r="219" spans="1:2" ht="15" x14ac:dyDescent="0.35">
      <c r="A219" s="95" t="s">
        <v>2462</v>
      </c>
      <c r="B219" s="96">
        <v>1717000</v>
      </c>
    </row>
    <row r="220" spans="1:2" ht="15" x14ac:dyDescent="0.35">
      <c r="A220" s="95" t="s">
        <v>2453</v>
      </c>
      <c r="B220" s="96">
        <v>2583634.4699999997</v>
      </c>
    </row>
    <row r="221" spans="1:2" ht="15" x14ac:dyDescent="0.35">
      <c r="A221" s="95" t="s">
        <v>2446</v>
      </c>
      <c r="B221" s="96">
        <v>2686067.92</v>
      </c>
    </row>
    <row r="222" spans="1:2" ht="15" x14ac:dyDescent="0.35">
      <c r="A222" s="95" t="s">
        <v>2447</v>
      </c>
      <c r="B222" s="96">
        <v>9308412.3000000007</v>
      </c>
    </row>
    <row r="223" spans="1:2" ht="15" x14ac:dyDescent="0.35">
      <c r="A223" s="95" t="s">
        <v>2456</v>
      </c>
      <c r="B223" s="96">
        <v>28602.17</v>
      </c>
    </row>
    <row r="224" spans="1:2" ht="15" x14ac:dyDescent="0.35">
      <c r="A224" s="94" t="s">
        <v>149</v>
      </c>
      <c r="B224" s="92">
        <v>29014.35</v>
      </c>
    </row>
    <row r="225" spans="1:2" ht="15" x14ac:dyDescent="0.35">
      <c r="A225" s="95" t="s">
        <v>2443</v>
      </c>
      <c r="B225" s="96">
        <v>9776.59</v>
      </c>
    </row>
    <row r="226" spans="1:2" ht="15" x14ac:dyDescent="0.35">
      <c r="A226" s="95" t="s">
        <v>2444</v>
      </c>
      <c r="B226" s="96">
        <v>8953.76</v>
      </c>
    </row>
    <row r="227" spans="1:2" ht="15" x14ac:dyDescent="0.35">
      <c r="A227" s="95" t="s">
        <v>2447</v>
      </c>
      <c r="B227" s="96">
        <v>10284</v>
      </c>
    </row>
    <row r="228" spans="1:2" ht="15" x14ac:dyDescent="0.35">
      <c r="A228" s="94" t="s">
        <v>71</v>
      </c>
      <c r="B228" s="92">
        <v>8250937.6000000006</v>
      </c>
    </row>
    <row r="229" spans="1:2" ht="15" x14ac:dyDescent="0.35">
      <c r="A229" s="95" t="s">
        <v>2441</v>
      </c>
      <c r="B229" s="96">
        <v>16785.09</v>
      </c>
    </row>
    <row r="230" spans="1:2" ht="15" x14ac:dyDescent="0.35">
      <c r="A230" s="95" t="s">
        <v>2448</v>
      </c>
      <c r="B230" s="96">
        <v>50728.700000000004</v>
      </c>
    </row>
    <row r="231" spans="1:2" ht="15" x14ac:dyDescent="0.35">
      <c r="A231" s="95" t="s">
        <v>2461</v>
      </c>
      <c r="B231" s="96">
        <v>995044.89</v>
      </c>
    </row>
    <row r="232" spans="1:2" ht="15" x14ac:dyDescent="0.35">
      <c r="A232" s="95" t="s">
        <v>2475</v>
      </c>
      <c r="B232" s="96">
        <v>519457.31</v>
      </c>
    </row>
    <row r="233" spans="1:2" ht="15" x14ac:dyDescent="0.35">
      <c r="A233" s="95" t="s">
        <v>2443</v>
      </c>
      <c r="B233" s="96">
        <v>447113.90000000008</v>
      </c>
    </row>
    <row r="234" spans="1:2" ht="15" x14ac:dyDescent="0.35">
      <c r="A234" s="95" t="s">
        <v>2444</v>
      </c>
      <c r="B234" s="96">
        <v>228275.19999999995</v>
      </c>
    </row>
    <row r="235" spans="1:2" ht="15" x14ac:dyDescent="0.35">
      <c r="A235" s="95" t="s">
        <v>2476</v>
      </c>
      <c r="B235" s="96">
        <v>56038.64</v>
      </c>
    </row>
    <row r="236" spans="1:2" ht="15" x14ac:dyDescent="0.35">
      <c r="A236" s="95" t="s">
        <v>2450</v>
      </c>
      <c r="B236" s="96">
        <v>28667.440000000002</v>
      </c>
    </row>
    <row r="237" spans="1:2" ht="15" x14ac:dyDescent="0.35">
      <c r="A237" s="95" t="s">
        <v>2457</v>
      </c>
      <c r="B237" s="96">
        <v>1331114.99</v>
      </c>
    </row>
    <row r="238" spans="1:2" ht="15" x14ac:dyDescent="0.35">
      <c r="A238" s="95" t="s">
        <v>2459</v>
      </c>
      <c r="B238" s="96">
        <v>16893.16</v>
      </c>
    </row>
    <row r="239" spans="1:2" ht="15" x14ac:dyDescent="0.35">
      <c r="A239" s="95" t="s">
        <v>2453</v>
      </c>
      <c r="B239" s="96">
        <v>2602416.1799999997</v>
      </c>
    </row>
    <row r="240" spans="1:2" ht="15" x14ac:dyDescent="0.35">
      <c r="A240" s="95" t="s">
        <v>2455</v>
      </c>
      <c r="B240" s="96">
        <v>18190</v>
      </c>
    </row>
    <row r="241" spans="1:2" ht="15" x14ac:dyDescent="0.35">
      <c r="A241" s="95" t="s">
        <v>2460</v>
      </c>
      <c r="B241" s="96">
        <v>38399.730000000003</v>
      </c>
    </row>
    <row r="242" spans="1:2" ht="15" x14ac:dyDescent="0.35">
      <c r="A242" s="95" t="s">
        <v>2447</v>
      </c>
      <c r="B242" s="96">
        <v>1901812.3699999999</v>
      </c>
    </row>
    <row r="243" spans="1:2" ht="15" x14ac:dyDescent="0.35">
      <c r="A243" s="94" t="s">
        <v>29</v>
      </c>
      <c r="B243" s="92">
        <v>2009696.3100000003</v>
      </c>
    </row>
    <row r="244" spans="1:2" ht="15" x14ac:dyDescent="0.35">
      <c r="A244" s="95" t="s">
        <v>2441</v>
      </c>
      <c r="B244" s="96">
        <v>41845.56</v>
      </c>
    </row>
    <row r="245" spans="1:2" ht="15" x14ac:dyDescent="0.35">
      <c r="A245" s="95" t="s">
        <v>2448</v>
      </c>
      <c r="B245" s="96">
        <v>23890.960000000003</v>
      </c>
    </row>
    <row r="246" spans="1:2" ht="15" x14ac:dyDescent="0.35">
      <c r="A246" s="95" t="s">
        <v>2463</v>
      </c>
      <c r="B246" s="96">
        <v>56835.56</v>
      </c>
    </row>
    <row r="247" spans="1:2" ht="15" x14ac:dyDescent="0.35">
      <c r="A247" s="95" t="s">
        <v>2443</v>
      </c>
      <c r="B247" s="96">
        <v>209351.92</v>
      </c>
    </row>
    <row r="248" spans="1:2" ht="15" x14ac:dyDescent="0.35">
      <c r="A248" s="95" t="s">
        <v>2444</v>
      </c>
      <c r="B248" s="96">
        <v>120934.60999999999</v>
      </c>
    </row>
    <row r="249" spans="1:2" ht="15" x14ac:dyDescent="0.35">
      <c r="A249" s="95" t="s">
        <v>2450</v>
      </c>
      <c r="B249" s="96">
        <v>108743.03</v>
      </c>
    </row>
    <row r="250" spans="1:2" ht="15" x14ac:dyDescent="0.35">
      <c r="A250" s="95" t="s">
        <v>2459</v>
      </c>
      <c r="B250" s="96">
        <v>11258.54</v>
      </c>
    </row>
    <row r="251" spans="1:2" ht="15" x14ac:dyDescent="0.35">
      <c r="A251" s="95" t="s">
        <v>2453</v>
      </c>
      <c r="B251" s="96">
        <v>1323288.1800000002</v>
      </c>
    </row>
    <row r="252" spans="1:2" ht="15" x14ac:dyDescent="0.35">
      <c r="A252" s="95" t="s">
        <v>2460</v>
      </c>
      <c r="B252" s="96">
        <v>49182.55</v>
      </c>
    </row>
    <row r="253" spans="1:2" ht="15" x14ac:dyDescent="0.35">
      <c r="A253" s="95" t="s">
        <v>2446</v>
      </c>
      <c r="B253" s="96">
        <v>6794.4400000000005</v>
      </c>
    </row>
    <row r="254" spans="1:2" ht="15" x14ac:dyDescent="0.35">
      <c r="A254" s="95" t="s">
        <v>2447</v>
      </c>
      <c r="B254" s="96">
        <v>57570.960000000006</v>
      </c>
    </row>
    <row r="255" spans="1:2" ht="15" x14ac:dyDescent="0.35">
      <c r="A255" s="94" t="s">
        <v>175</v>
      </c>
      <c r="B255" s="92">
        <v>3395769.4700000007</v>
      </c>
    </row>
    <row r="256" spans="1:2" ht="15" x14ac:dyDescent="0.35">
      <c r="A256" s="95" t="s">
        <v>2442</v>
      </c>
      <c r="B256" s="96">
        <v>770.4</v>
      </c>
    </row>
    <row r="257" spans="1:2" ht="15" x14ac:dyDescent="0.35">
      <c r="A257" s="95" t="s">
        <v>2443</v>
      </c>
      <c r="B257" s="96">
        <v>12537.19</v>
      </c>
    </row>
    <row r="258" spans="1:2" ht="15" x14ac:dyDescent="0.35">
      <c r="A258" s="95" t="s">
        <v>2444</v>
      </c>
      <c r="B258" s="96">
        <v>17770.560000000001</v>
      </c>
    </row>
    <row r="259" spans="1:2" ht="15" x14ac:dyDescent="0.35">
      <c r="A259" s="95" t="s">
        <v>2458</v>
      </c>
      <c r="B259" s="96">
        <v>22572.720000000001</v>
      </c>
    </row>
    <row r="260" spans="1:2" ht="15" x14ac:dyDescent="0.35">
      <c r="A260" s="95" t="s">
        <v>2453</v>
      </c>
      <c r="B260" s="96">
        <v>1233875.4400000002</v>
      </c>
    </row>
    <row r="261" spans="1:2" ht="15" x14ac:dyDescent="0.35">
      <c r="A261" s="95" t="s">
        <v>2446</v>
      </c>
      <c r="B261" s="96">
        <v>47559.090000000004</v>
      </c>
    </row>
    <row r="262" spans="1:2" ht="15" x14ac:dyDescent="0.35">
      <c r="A262" s="95" t="s">
        <v>2447</v>
      </c>
      <c r="B262" s="96">
        <v>2060684.07</v>
      </c>
    </row>
    <row r="263" spans="1:2" ht="15" x14ac:dyDescent="0.35">
      <c r="A263" s="94" t="s">
        <v>2477</v>
      </c>
      <c r="B263" s="92">
        <v>5330.74</v>
      </c>
    </row>
    <row r="264" spans="1:2" ht="15" x14ac:dyDescent="0.35">
      <c r="A264" s="95" t="s">
        <v>2444</v>
      </c>
      <c r="B264" s="96">
        <v>5330.74</v>
      </c>
    </row>
    <row r="265" spans="1:2" ht="15" x14ac:dyDescent="0.35">
      <c r="A265" s="94" t="s">
        <v>92</v>
      </c>
      <c r="B265" s="92">
        <v>1973296.4400000002</v>
      </c>
    </row>
    <row r="266" spans="1:2" ht="15" x14ac:dyDescent="0.35">
      <c r="A266" s="95" t="s">
        <v>2443</v>
      </c>
      <c r="B266" s="96">
        <v>114597</v>
      </c>
    </row>
    <row r="267" spans="1:2" ht="15" x14ac:dyDescent="0.35">
      <c r="A267" s="95" t="s">
        <v>2447</v>
      </c>
      <c r="B267" s="96">
        <v>1858699.4400000002</v>
      </c>
    </row>
    <row r="268" spans="1:2" ht="15" x14ac:dyDescent="0.35">
      <c r="A268" s="94" t="s">
        <v>122</v>
      </c>
      <c r="B268" s="92">
        <v>77878.210000000006</v>
      </c>
    </row>
    <row r="269" spans="1:2" ht="15" x14ac:dyDescent="0.35">
      <c r="A269" s="95" t="s">
        <v>2441</v>
      </c>
      <c r="B269" s="96">
        <v>4342.0600000000004</v>
      </c>
    </row>
    <row r="270" spans="1:2" ht="15" x14ac:dyDescent="0.35">
      <c r="A270" s="95" t="s">
        <v>2443</v>
      </c>
      <c r="B270" s="96">
        <v>14853.07</v>
      </c>
    </row>
    <row r="271" spans="1:2" ht="15" x14ac:dyDescent="0.35">
      <c r="A271" s="95" t="s">
        <v>2444</v>
      </c>
      <c r="B271" s="96">
        <v>31375.61</v>
      </c>
    </row>
    <row r="272" spans="1:2" ht="15" x14ac:dyDescent="0.35">
      <c r="A272" s="95" t="s">
        <v>2453</v>
      </c>
      <c r="B272" s="96">
        <v>1048.5999999999999</v>
      </c>
    </row>
    <row r="273" spans="1:2" ht="15" x14ac:dyDescent="0.35">
      <c r="A273" s="95" t="s">
        <v>2456</v>
      </c>
      <c r="B273" s="96">
        <v>26258.870000000003</v>
      </c>
    </row>
    <row r="274" spans="1:2" ht="15" x14ac:dyDescent="0.35">
      <c r="A274" s="94" t="s">
        <v>94</v>
      </c>
      <c r="B274" s="92">
        <v>7425.8</v>
      </c>
    </row>
    <row r="275" spans="1:2" ht="15" x14ac:dyDescent="0.35">
      <c r="A275" s="95" t="s">
        <v>2444</v>
      </c>
      <c r="B275" s="96">
        <v>7425.8</v>
      </c>
    </row>
    <row r="276" spans="1:2" ht="15" x14ac:dyDescent="0.35">
      <c r="A276" s="94" t="s">
        <v>55</v>
      </c>
      <c r="B276" s="92">
        <v>11425636.469999995</v>
      </c>
    </row>
    <row r="277" spans="1:2" ht="15" x14ac:dyDescent="0.35">
      <c r="A277" s="95" t="s">
        <v>2441</v>
      </c>
      <c r="B277" s="96">
        <v>75151.45</v>
      </c>
    </row>
    <row r="278" spans="1:2" ht="15" x14ac:dyDescent="0.35">
      <c r="A278" s="95" t="s">
        <v>2442</v>
      </c>
      <c r="B278" s="96">
        <v>10432.5</v>
      </c>
    </row>
    <row r="279" spans="1:2" ht="15" x14ac:dyDescent="0.35">
      <c r="A279" s="95" t="s">
        <v>2443</v>
      </c>
      <c r="B279" s="96">
        <v>1862107.2899999993</v>
      </c>
    </row>
    <row r="280" spans="1:2" ht="15" x14ac:dyDescent="0.35">
      <c r="A280" s="95" t="s">
        <v>30</v>
      </c>
      <c r="B280" s="96">
        <v>38050.35</v>
      </c>
    </row>
    <row r="281" spans="1:2" ht="15" x14ac:dyDescent="0.35">
      <c r="A281" s="95" t="s">
        <v>2444</v>
      </c>
      <c r="B281" s="96">
        <v>397579.9</v>
      </c>
    </row>
    <row r="282" spans="1:2" ht="15" x14ac:dyDescent="0.35">
      <c r="A282" s="95" t="s">
        <v>2450</v>
      </c>
      <c r="B282" s="96">
        <v>85610.700000000012</v>
      </c>
    </row>
    <row r="283" spans="1:2" ht="15" x14ac:dyDescent="0.35">
      <c r="A283" s="95" t="s">
        <v>2457</v>
      </c>
      <c r="B283" s="96">
        <v>553462.93999999994</v>
      </c>
    </row>
    <row r="284" spans="1:2" ht="15" x14ac:dyDescent="0.35">
      <c r="A284" s="95" t="s">
        <v>2459</v>
      </c>
      <c r="B284" s="96">
        <v>51274.399999999994</v>
      </c>
    </row>
    <row r="285" spans="1:2" ht="15" x14ac:dyDescent="0.35">
      <c r="A285" s="95" t="s">
        <v>2478</v>
      </c>
      <c r="B285" s="96">
        <v>18521.7</v>
      </c>
    </row>
    <row r="286" spans="1:2" ht="15" x14ac:dyDescent="0.35">
      <c r="A286" s="95" t="s">
        <v>2453</v>
      </c>
      <c r="B286" s="96">
        <v>6129334.8699999992</v>
      </c>
    </row>
    <row r="287" spans="1:2" ht="15" x14ac:dyDescent="0.35">
      <c r="A287" s="95" t="s">
        <v>2455</v>
      </c>
      <c r="B287" s="96">
        <v>56025.2</v>
      </c>
    </row>
    <row r="288" spans="1:2" ht="15" x14ac:dyDescent="0.35">
      <c r="A288" s="95" t="s">
        <v>2446</v>
      </c>
      <c r="B288" s="96">
        <v>559244.93000000005</v>
      </c>
    </row>
    <row r="289" spans="1:2" ht="15" x14ac:dyDescent="0.35">
      <c r="A289" s="95" t="s">
        <v>2447</v>
      </c>
      <c r="B289" s="96">
        <v>1551326.0399999998</v>
      </c>
    </row>
    <row r="290" spans="1:2" ht="15" x14ac:dyDescent="0.35">
      <c r="A290" s="95" t="s">
        <v>2456</v>
      </c>
      <c r="B290" s="96">
        <v>37514.199999999997</v>
      </c>
    </row>
    <row r="291" spans="1:2" ht="15" x14ac:dyDescent="0.35">
      <c r="A291" s="94" t="s">
        <v>63</v>
      </c>
      <c r="B291" s="92">
        <v>9119606.5200000014</v>
      </c>
    </row>
    <row r="292" spans="1:2" ht="15" x14ac:dyDescent="0.35">
      <c r="A292" s="95" t="s">
        <v>2448</v>
      </c>
      <c r="B292" s="96">
        <v>6101.14</v>
      </c>
    </row>
    <row r="293" spans="1:2" ht="15" x14ac:dyDescent="0.35">
      <c r="A293" s="95" t="s">
        <v>2443</v>
      </c>
      <c r="B293" s="96">
        <v>13182.4</v>
      </c>
    </row>
    <row r="294" spans="1:2" ht="15" x14ac:dyDescent="0.35">
      <c r="A294" s="95" t="s">
        <v>30</v>
      </c>
      <c r="B294" s="96">
        <v>3081</v>
      </c>
    </row>
    <row r="295" spans="1:2" ht="15" x14ac:dyDescent="0.35">
      <c r="A295" s="95" t="s">
        <v>2444</v>
      </c>
      <c r="B295" s="96">
        <v>40156.03</v>
      </c>
    </row>
    <row r="296" spans="1:2" ht="15" x14ac:dyDescent="0.35">
      <c r="A296" s="95" t="s">
        <v>2451</v>
      </c>
      <c r="B296" s="96">
        <v>4217.9399999999996</v>
      </c>
    </row>
    <row r="297" spans="1:2" ht="15" x14ac:dyDescent="0.35">
      <c r="A297" s="95" t="s">
        <v>2459</v>
      </c>
      <c r="B297" s="96">
        <v>45401.77</v>
      </c>
    </row>
    <row r="298" spans="1:2" ht="15" x14ac:dyDescent="0.35">
      <c r="A298" s="95" t="s">
        <v>2453</v>
      </c>
      <c r="B298" s="96">
        <v>849827.45999999985</v>
      </c>
    </row>
    <row r="299" spans="1:2" ht="15" x14ac:dyDescent="0.35">
      <c r="A299" s="95" t="s">
        <v>2479</v>
      </c>
      <c r="B299" s="96">
        <v>11722.75</v>
      </c>
    </row>
    <row r="300" spans="1:2" ht="15" x14ac:dyDescent="0.35">
      <c r="A300" s="95" t="s">
        <v>2446</v>
      </c>
      <c r="B300" s="96">
        <v>544916.34000000008</v>
      </c>
    </row>
    <row r="301" spans="1:2" ht="15" x14ac:dyDescent="0.35">
      <c r="A301" s="95" t="s">
        <v>2480</v>
      </c>
      <c r="B301" s="96">
        <v>89899.93</v>
      </c>
    </row>
    <row r="302" spans="1:2" ht="15" x14ac:dyDescent="0.35">
      <c r="A302" s="95" t="s">
        <v>2447</v>
      </c>
      <c r="B302" s="96">
        <v>7511099.7600000007</v>
      </c>
    </row>
    <row r="303" spans="1:2" ht="15" x14ac:dyDescent="0.35">
      <c r="A303" s="94" t="s">
        <v>49</v>
      </c>
      <c r="B303" s="92">
        <v>3220853.1</v>
      </c>
    </row>
    <row r="304" spans="1:2" ht="15" x14ac:dyDescent="0.35">
      <c r="A304" s="95" t="s">
        <v>2441</v>
      </c>
      <c r="B304" s="96">
        <v>34987.93</v>
      </c>
    </row>
    <row r="305" spans="1:2" ht="15" x14ac:dyDescent="0.35">
      <c r="A305" s="95" t="s">
        <v>2448</v>
      </c>
      <c r="B305" s="96">
        <v>62209.799999999996</v>
      </c>
    </row>
    <row r="306" spans="1:2" ht="15" x14ac:dyDescent="0.35">
      <c r="A306" s="95" t="s">
        <v>2443</v>
      </c>
      <c r="B306" s="96">
        <v>792821.27</v>
      </c>
    </row>
    <row r="307" spans="1:2" ht="15" x14ac:dyDescent="0.35">
      <c r="A307" s="95" t="s">
        <v>30</v>
      </c>
      <c r="B307" s="96">
        <v>11382</v>
      </c>
    </row>
    <row r="308" spans="1:2" ht="15" x14ac:dyDescent="0.35">
      <c r="A308" s="95" t="s">
        <v>2444</v>
      </c>
      <c r="B308" s="96">
        <v>353744.13999999996</v>
      </c>
    </row>
    <row r="309" spans="1:2" ht="15" x14ac:dyDescent="0.35">
      <c r="A309" s="95" t="s">
        <v>2476</v>
      </c>
      <c r="B309" s="96">
        <v>11654.44</v>
      </c>
    </row>
    <row r="310" spans="1:2" ht="15" x14ac:dyDescent="0.35">
      <c r="A310" s="95" t="s">
        <v>2450</v>
      </c>
      <c r="B310" s="96">
        <v>56992.480000000003</v>
      </c>
    </row>
    <row r="311" spans="1:2" ht="15" x14ac:dyDescent="0.35">
      <c r="A311" s="95" t="s">
        <v>2457</v>
      </c>
      <c r="B311" s="96">
        <v>11482.17</v>
      </c>
    </row>
    <row r="312" spans="1:2" ht="15" x14ac:dyDescent="0.35">
      <c r="A312" s="95" t="s">
        <v>2451</v>
      </c>
      <c r="B312" s="96">
        <v>5063.24</v>
      </c>
    </row>
    <row r="313" spans="1:2" ht="15" x14ac:dyDescent="0.35">
      <c r="A313" s="95" t="s">
        <v>2459</v>
      </c>
      <c r="B313" s="96">
        <v>58454.1</v>
      </c>
    </row>
    <row r="314" spans="1:2" ht="15" x14ac:dyDescent="0.35">
      <c r="A314" s="95" t="s">
        <v>2453</v>
      </c>
      <c r="B314" s="96">
        <v>1459710.31</v>
      </c>
    </row>
    <row r="315" spans="1:2" ht="15" x14ac:dyDescent="0.35">
      <c r="A315" s="95" t="s">
        <v>2460</v>
      </c>
      <c r="B315" s="96">
        <v>85163.44</v>
      </c>
    </row>
    <row r="316" spans="1:2" ht="15" x14ac:dyDescent="0.35">
      <c r="A316" s="95" t="s">
        <v>2446</v>
      </c>
      <c r="B316" s="96">
        <v>27944.120000000003</v>
      </c>
    </row>
    <row r="317" spans="1:2" ht="15" x14ac:dyDescent="0.35">
      <c r="A317" s="95" t="s">
        <v>2447</v>
      </c>
      <c r="B317" s="96">
        <v>238959.88999999998</v>
      </c>
    </row>
    <row r="318" spans="1:2" ht="15" x14ac:dyDescent="0.35">
      <c r="A318" s="95" t="s">
        <v>2456</v>
      </c>
      <c r="B318" s="96">
        <v>10283.77</v>
      </c>
    </row>
    <row r="319" spans="1:2" ht="15" x14ac:dyDescent="0.35">
      <c r="A319" s="94" t="s">
        <v>54</v>
      </c>
      <c r="B319" s="92">
        <v>10170319.709999999</v>
      </c>
    </row>
    <row r="320" spans="1:2" ht="15" x14ac:dyDescent="0.35">
      <c r="A320" s="95" t="s">
        <v>2441</v>
      </c>
      <c r="B320" s="96">
        <v>18916.53</v>
      </c>
    </row>
    <row r="321" spans="1:2" ht="15" x14ac:dyDescent="0.35">
      <c r="A321" s="95" t="s">
        <v>2448</v>
      </c>
      <c r="B321" s="96">
        <v>35586.6</v>
      </c>
    </row>
    <row r="322" spans="1:2" ht="15" x14ac:dyDescent="0.35">
      <c r="A322" s="95" t="s">
        <v>2463</v>
      </c>
      <c r="B322" s="96">
        <v>119881.31</v>
      </c>
    </row>
    <row r="323" spans="1:2" ht="15" x14ac:dyDescent="0.35">
      <c r="A323" s="95" t="s">
        <v>2443</v>
      </c>
      <c r="B323" s="96">
        <v>579637.18999999994</v>
      </c>
    </row>
    <row r="324" spans="1:2" ht="15" x14ac:dyDescent="0.35">
      <c r="A324" s="95" t="s">
        <v>2444</v>
      </c>
      <c r="B324" s="96">
        <v>238960.00000000003</v>
      </c>
    </row>
    <row r="325" spans="1:2" ht="15" x14ac:dyDescent="0.35">
      <c r="A325" s="95" t="s">
        <v>2450</v>
      </c>
      <c r="B325" s="96">
        <v>97455.6</v>
      </c>
    </row>
    <row r="326" spans="1:2" ht="15" x14ac:dyDescent="0.35">
      <c r="A326" s="95" t="s">
        <v>2457</v>
      </c>
      <c r="B326" s="96">
        <v>2973599.1799999997</v>
      </c>
    </row>
    <row r="327" spans="1:2" ht="15" x14ac:dyDescent="0.35">
      <c r="A327" s="95" t="s">
        <v>2459</v>
      </c>
      <c r="B327" s="96">
        <v>160664.78</v>
      </c>
    </row>
    <row r="328" spans="1:2" ht="15" x14ac:dyDescent="0.35">
      <c r="A328" s="95" t="s">
        <v>2453</v>
      </c>
      <c r="B328" s="96">
        <v>2881983.87</v>
      </c>
    </row>
    <row r="329" spans="1:2" ht="15" x14ac:dyDescent="0.35">
      <c r="A329" s="95" t="s">
        <v>2455</v>
      </c>
      <c r="B329" s="96">
        <v>11881.18</v>
      </c>
    </row>
    <row r="330" spans="1:2" ht="15" x14ac:dyDescent="0.35">
      <c r="A330" s="95" t="s">
        <v>2460</v>
      </c>
      <c r="B330" s="96">
        <v>44942.61</v>
      </c>
    </row>
    <row r="331" spans="1:2" ht="15" x14ac:dyDescent="0.35">
      <c r="A331" s="95" t="s">
        <v>2446</v>
      </c>
      <c r="B331" s="96">
        <v>2468.23</v>
      </c>
    </row>
    <row r="332" spans="1:2" ht="15" x14ac:dyDescent="0.35">
      <c r="A332" s="95" t="s">
        <v>2447</v>
      </c>
      <c r="B332" s="96">
        <v>2992701.0299999993</v>
      </c>
    </row>
    <row r="333" spans="1:2" ht="15" x14ac:dyDescent="0.35">
      <c r="A333" s="95" t="s">
        <v>2456</v>
      </c>
      <c r="B333" s="96">
        <v>11641.6</v>
      </c>
    </row>
    <row r="334" spans="1:2" ht="15" x14ac:dyDescent="0.35">
      <c r="A334" s="94" t="s">
        <v>68</v>
      </c>
      <c r="B334" s="92">
        <v>6675735.7400000002</v>
      </c>
    </row>
    <row r="335" spans="1:2" ht="15" x14ac:dyDescent="0.35">
      <c r="A335" s="95" t="s">
        <v>2441</v>
      </c>
      <c r="B335" s="96">
        <v>73426.61</v>
      </c>
    </row>
    <row r="336" spans="1:2" ht="15" x14ac:dyDescent="0.35">
      <c r="A336" s="95" t="s">
        <v>2448</v>
      </c>
      <c r="B336" s="96">
        <v>147952.11000000002</v>
      </c>
    </row>
    <row r="337" spans="1:2" ht="15" x14ac:dyDescent="0.35">
      <c r="A337" s="95" t="s">
        <v>2463</v>
      </c>
      <c r="B337" s="96">
        <v>39531.4</v>
      </c>
    </row>
    <row r="338" spans="1:2" ht="15" x14ac:dyDescent="0.35">
      <c r="A338" s="95" t="s">
        <v>2443</v>
      </c>
      <c r="B338" s="96">
        <v>1143181.68</v>
      </c>
    </row>
    <row r="339" spans="1:2" ht="15" x14ac:dyDescent="0.35">
      <c r="A339" s="95" t="s">
        <v>30</v>
      </c>
      <c r="B339" s="96">
        <v>3774.96</v>
      </c>
    </row>
    <row r="340" spans="1:2" ht="15" x14ac:dyDescent="0.35">
      <c r="A340" s="95" t="s">
        <v>2444</v>
      </c>
      <c r="B340" s="96">
        <v>418766.97000000003</v>
      </c>
    </row>
    <row r="341" spans="1:2" ht="15" x14ac:dyDescent="0.35">
      <c r="A341" s="95" t="s">
        <v>2450</v>
      </c>
      <c r="B341" s="96">
        <v>160068.79</v>
      </c>
    </row>
    <row r="342" spans="1:2" ht="15" x14ac:dyDescent="0.35">
      <c r="A342" s="95" t="s">
        <v>2457</v>
      </c>
      <c r="B342" s="96">
        <v>65146.95</v>
      </c>
    </row>
    <row r="343" spans="1:2" ht="15" x14ac:dyDescent="0.35">
      <c r="A343" s="95" t="s">
        <v>2458</v>
      </c>
      <c r="B343" s="96">
        <v>21957.469999999998</v>
      </c>
    </row>
    <row r="344" spans="1:2" ht="15" x14ac:dyDescent="0.35">
      <c r="A344" s="95" t="s">
        <v>2459</v>
      </c>
      <c r="B344" s="96">
        <v>90792.709999999992</v>
      </c>
    </row>
    <row r="345" spans="1:2" ht="15" x14ac:dyDescent="0.35">
      <c r="A345" s="95" t="s">
        <v>2453</v>
      </c>
      <c r="B345" s="96">
        <v>3639955.9600000004</v>
      </c>
    </row>
    <row r="346" spans="1:2" ht="15" x14ac:dyDescent="0.35">
      <c r="A346" s="95" t="s">
        <v>2460</v>
      </c>
      <c r="B346" s="96">
        <v>166066.51</v>
      </c>
    </row>
    <row r="347" spans="1:2" ht="15" x14ac:dyDescent="0.35">
      <c r="A347" s="95" t="s">
        <v>2446</v>
      </c>
      <c r="B347" s="96">
        <v>5891.42</v>
      </c>
    </row>
    <row r="348" spans="1:2" ht="15" x14ac:dyDescent="0.35">
      <c r="A348" s="95" t="s">
        <v>2480</v>
      </c>
      <c r="B348" s="96">
        <v>18690.759999999998</v>
      </c>
    </row>
    <row r="349" spans="1:2" ht="15" x14ac:dyDescent="0.35">
      <c r="A349" s="95" t="s">
        <v>2447</v>
      </c>
      <c r="B349" s="96">
        <v>655536.24</v>
      </c>
    </row>
    <row r="350" spans="1:2" ht="15" x14ac:dyDescent="0.35">
      <c r="A350" s="95" t="s">
        <v>2456</v>
      </c>
      <c r="B350" s="96">
        <v>24995.200000000001</v>
      </c>
    </row>
    <row r="351" spans="1:2" ht="15" x14ac:dyDescent="0.35">
      <c r="A351" s="94" t="s">
        <v>69</v>
      </c>
      <c r="B351" s="92">
        <v>100068.54000000001</v>
      </c>
    </row>
    <row r="352" spans="1:2" ht="15" x14ac:dyDescent="0.35">
      <c r="A352" s="95" t="s">
        <v>2443</v>
      </c>
      <c r="B352" s="96">
        <v>100068.54000000001</v>
      </c>
    </row>
    <row r="353" spans="1:2" ht="15" x14ac:dyDescent="0.35">
      <c r="A353" s="94" t="s">
        <v>82</v>
      </c>
      <c r="B353" s="92">
        <v>628028.65</v>
      </c>
    </row>
    <row r="354" spans="1:2" ht="15" x14ac:dyDescent="0.35">
      <c r="A354" s="95" t="s">
        <v>2441</v>
      </c>
      <c r="B354" s="96">
        <v>15679.78</v>
      </c>
    </row>
    <row r="355" spans="1:2" ht="15" x14ac:dyDescent="0.35">
      <c r="A355" s="95" t="s">
        <v>2448</v>
      </c>
      <c r="B355" s="96">
        <v>24588.070000000003</v>
      </c>
    </row>
    <row r="356" spans="1:2" ht="15" x14ac:dyDescent="0.35">
      <c r="A356" s="95" t="s">
        <v>2443</v>
      </c>
      <c r="B356" s="96">
        <v>24950.959999999999</v>
      </c>
    </row>
    <row r="357" spans="1:2" ht="15" x14ac:dyDescent="0.35">
      <c r="A357" s="95" t="s">
        <v>30</v>
      </c>
      <c r="B357" s="96">
        <v>4322.8</v>
      </c>
    </row>
    <row r="358" spans="1:2" ht="15" x14ac:dyDescent="0.35">
      <c r="A358" s="95" t="s">
        <v>2444</v>
      </c>
      <c r="B358" s="96">
        <v>48394.12</v>
      </c>
    </row>
    <row r="359" spans="1:2" ht="15" x14ac:dyDescent="0.35">
      <c r="A359" s="95" t="s">
        <v>2453</v>
      </c>
      <c r="B359" s="96">
        <v>287722.03999999998</v>
      </c>
    </row>
    <row r="360" spans="1:2" ht="15" x14ac:dyDescent="0.35">
      <c r="A360" s="95" t="s">
        <v>2460</v>
      </c>
      <c r="B360" s="96">
        <v>19180.82</v>
      </c>
    </row>
    <row r="361" spans="1:2" ht="15" x14ac:dyDescent="0.35">
      <c r="A361" s="95" t="s">
        <v>2446</v>
      </c>
      <c r="B361" s="96">
        <v>10635.8</v>
      </c>
    </row>
    <row r="362" spans="1:2" ht="15" x14ac:dyDescent="0.35">
      <c r="A362" s="95" t="s">
        <v>2447</v>
      </c>
      <c r="B362" s="96">
        <v>192554.26</v>
      </c>
    </row>
    <row r="363" spans="1:2" ht="15" x14ac:dyDescent="0.35">
      <c r="A363" s="94" t="s">
        <v>31</v>
      </c>
      <c r="B363" s="92">
        <v>389349.55</v>
      </c>
    </row>
    <row r="364" spans="1:2" ht="15" x14ac:dyDescent="0.35">
      <c r="A364" s="95" t="s">
        <v>2441</v>
      </c>
      <c r="B364" s="96">
        <v>30313.1</v>
      </c>
    </row>
    <row r="365" spans="1:2" ht="15" x14ac:dyDescent="0.35">
      <c r="A365" s="95" t="s">
        <v>2448</v>
      </c>
      <c r="B365" s="96">
        <v>45262.07</v>
      </c>
    </row>
    <row r="366" spans="1:2" ht="15" x14ac:dyDescent="0.35">
      <c r="A366" s="95" t="s">
        <v>2443</v>
      </c>
      <c r="B366" s="96">
        <v>89978.44</v>
      </c>
    </row>
    <row r="367" spans="1:2" ht="15" x14ac:dyDescent="0.35">
      <c r="A367" s="95" t="s">
        <v>30</v>
      </c>
      <c r="B367" s="96">
        <v>3077.32</v>
      </c>
    </row>
    <row r="368" spans="1:2" ht="15" x14ac:dyDescent="0.35">
      <c r="A368" s="95" t="s">
        <v>2444</v>
      </c>
      <c r="B368" s="96">
        <v>137886.62</v>
      </c>
    </row>
    <row r="369" spans="1:2" ht="15" x14ac:dyDescent="0.35">
      <c r="A369" s="95" t="s">
        <v>2451</v>
      </c>
      <c r="B369" s="96">
        <v>1399.76</v>
      </c>
    </row>
    <row r="370" spans="1:2" ht="15" x14ac:dyDescent="0.35">
      <c r="A370" s="95" t="s">
        <v>2453</v>
      </c>
      <c r="B370" s="96">
        <v>34869.160000000003</v>
      </c>
    </row>
    <row r="371" spans="1:2" ht="15" x14ac:dyDescent="0.35">
      <c r="A371" s="95" t="s">
        <v>2460</v>
      </c>
      <c r="B371" s="96">
        <v>16458.63</v>
      </c>
    </row>
    <row r="372" spans="1:2" ht="15" x14ac:dyDescent="0.35">
      <c r="A372" s="95" t="s">
        <v>2446</v>
      </c>
      <c r="B372" s="96">
        <v>6099</v>
      </c>
    </row>
    <row r="373" spans="1:2" ht="15" x14ac:dyDescent="0.35">
      <c r="A373" s="95" t="s">
        <v>2447</v>
      </c>
      <c r="B373" s="96">
        <v>24005.45</v>
      </c>
    </row>
    <row r="374" spans="1:2" ht="15" x14ac:dyDescent="0.35">
      <c r="A374" s="94" t="s">
        <v>36</v>
      </c>
      <c r="B374" s="92">
        <v>12258178.48</v>
      </c>
    </row>
    <row r="375" spans="1:2" ht="15" x14ac:dyDescent="0.35">
      <c r="A375" s="95" t="s">
        <v>2441</v>
      </c>
      <c r="B375" s="96">
        <v>64332.679999999993</v>
      </c>
    </row>
    <row r="376" spans="1:2" ht="15" x14ac:dyDescent="0.35">
      <c r="A376" s="95" t="s">
        <v>2471</v>
      </c>
      <c r="B376" s="96">
        <v>29215.1</v>
      </c>
    </row>
    <row r="377" spans="1:2" ht="15" x14ac:dyDescent="0.35">
      <c r="A377" s="95" t="s">
        <v>2448</v>
      </c>
      <c r="B377" s="96">
        <v>30701.73</v>
      </c>
    </row>
    <row r="378" spans="1:2" ht="15" x14ac:dyDescent="0.35">
      <c r="A378" s="95" t="s">
        <v>42</v>
      </c>
      <c r="B378" s="96">
        <v>53500</v>
      </c>
    </row>
    <row r="379" spans="1:2" ht="15" x14ac:dyDescent="0.35">
      <c r="A379" s="95" t="s">
        <v>2443</v>
      </c>
      <c r="B379" s="96">
        <v>739677.62000000023</v>
      </c>
    </row>
    <row r="380" spans="1:2" ht="15" x14ac:dyDescent="0.35">
      <c r="A380" s="95" t="s">
        <v>30</v>
      </c>
      <c r="B380" s="96">
        <v>14661.04</v>
      </c>
    </row>
    <row r="381" spans="1:2" ht="15" x14ac:dyDescent="0.35">
      <c r="A381" s="95" t="s">
        <v>2444</v>
      </c>
      <c r="B381" s="96">
        <v>215961.17</v>
      </c>
    </row>
    <row r="382" spans="1:2" ht="15" x14ac:dyDescent="0.35">
      <c r="A382" s="95" t="s">
        <v>2450</v>
      </c>
      <c r="B382" s="96">
        <v>153501.13</v>
      </c>
    </row>
    <row r="383" spans="1:2" ht="15" x14ac:dyDescent="0.35">
      <c r="A383" s="95" t="s">
        <v>2467</v>
      </c>
      <c r="B383" s="96">
        <v>648676.7300000001</v>
      </c>
    </row>
    <row r="384" spans="1:2" ht="15" x14ac:dyDescent="0.35">
      <c r="A384" s="95" t="s">
        <v>2457</v>
      </c>
      <c r="B384" s="96">
        <v>2583936.0799999996</v>
      </c>
    </row>
    <row r="385" spans="1:2" ht="15" x14ac:dyDescent="0.35">
      <c r="A385" s="95" t="s">
        <v>2458</v>
      </c>
      <c r="B385" s="96">
        <v>11079.25</v>
      </c>
    </row>
    <row r="386" spans="1:2" ht="15" x14ac:dyDescent="0.35">
      <c r="A386" s="95" t="s">
        <v>2451</v>
      </c>
      <c r="B386" s="96">
        <v>819694</v>
      </c>
    </row>
    <row r="387" spans="1:2" ht="15" x14ac:dyDescent="0.35">
      <c r="A387" s="95" t="s">
        <v>2459</v>
      </c>
      <c r="B387" s="96">
        <v>276521.36</v>
      </c>
    </row>
    <row r="388" spans="1:2" ht="15" x14ac:dyDescent="0.35">
      <c r="A388" s="95" t="s">
        <v>2453</v>
      </c>
      <c r="B388" s="96">
        <v>138779.74</v>
      </c>
    </row>
    <row r="389" spans="1:2" ht="15" x14ac:dyDescent="0.35">
      <c r="A389" s="95" t="s">
        <v>2446</v>
      </c>
      <c r="B389" s="96">
        <v>2497458.5</v>
      </c>
    </row>
    <row r="390" spans="1:2" ht="15" x14ac:dyDescent="0.35">
      <c r="A390" s="95" t="s">
        <v>2447</v>
      </c>
      <c r="B390" s="96">
        <v>3933640.96</v>
      </c>
    </row>
    <row r="391" spans="1:2" ht="15" x14ac:dyDescent="0.35">
      <c r="A391" s="95" t="s">
        <v>2456</v>
      </c>
      <c r="B391" s="96">
        <v>46841.39</v>
      </c>
    </row>
    <row r="392" spans="1:2" ht="15" x14ac:dyDescent="0.35">
      <c r="A392" s="94" t="s">
        <v>52</v>
      </c>
      <c r="B392" s="92">
        <v>9019083.3900000006</v>
      </c>
    </row>
    <row r="393" spans="1:2" ht="15" x14ac:dyDescent="0.35">
      <c r="A393" s="95" t="s">
        <v>2441</v>
      </c>
      <c r="B393" s="96">
        <v>14351.939999999999</v>
      </c>
    </row>
    <row r="394" spans="1:2" ht="15" x14ac:dyDescent="0.35">
      <c r="A394" s="95" t="s">
        <v>30</v>
      </c>
      <c r="B394" s="96">
        <v>23194.33</v>
      </c>
    </row>
    <row r="395" spans="1:2" ht="15" x14ac:dyDescent="0.35">
      <c r="A395" s="95" t="s">
        <v>2444</v>
      </c>
      <c r="B395" s="96">
        <v>71796.67</v>
      </c>
    </row>
    <row r="396" spans="1:2" ht="15" x14ac:dyDescent="0.35">
      <c r="A396" s="95" t="s">
        <v>2457</v>
      </c>
      <c r="B396" s="96">
        <v>14366.2</v>
      </c>
    </row>
    <row r="397" spans="1:2" ht="15" x14ac:dyDescent="0.35">
      <c r="A397" s="95" t="s">
        <v>2451</v>
      </c>
      <c r="B397" s="96">
        <v>793814.87</v>
      </c>
    </row>
    <row r="398" spans="1:2" ht="15" x14ac:dyDescent="0.35">
      <c r="A398" s="95" t="s">
        <v>2459</v>
      </c>
      <c r="B398" s="96">
        <v>57605.54</v>
      </c>
    </row>
    <row r="399" spans="1:2" ht="15" x14ac:dyDescent="0.35">
      <c r="A399" s="95" t="s">
        <v>2453</v>
      </c>
      <c r="B399" s="96">
        <v>1220143.83</v>
      </c>
    </row>
    <row r="400" spans="1:2" ht="15" x14ac:dyDescent="0.35">
      <c r="A400" s="95" t="s">
        <v>2479</v>
      </c>
      <c r="B400" s="96">
        <v>10223</v>
      </c>
    </row>
    <row r="401" spans="1:2" ht="15" x14ac:dyDescent="0.35">
      <c r="A401" s="95" t="s">
        <v>2446</v>
      </c>
      <c r="B401" s="96">
        <v>2131026.1999999997</v>
      </c>
    </row>
    <row r="402" spans="1:2" ht="15" x14ac:dyDescent="0.35">
      <c r="A402" s="95" t="s">
        <v>2447</v>
      </c>
      <c r="B402" s="96">
        <v>4682560.8100000005</v>
      </c>
    </row>
    <row r="403" spans="1:2" ht="15" x14ac:dyDescent="0.35">
      <c r="A403" s="94" t="s">
        <v>45</v>
      </c>
      <c r="B403" s="92">
        <v>1806931.8599999999</v>
      </c>
    </row>
    <row r="404" spans="1:2" ht="15" x14ac:dyDescent="0.35">
      <c r="A404" s="95" t="s">
        <v>2441</v>
      </c>
      <c r="B404" s="96">
        <v>8533.25</v>
      </c>
    </row>
    <row r="405" spans="1:2" ht="15" x14ac:dyDescent="0.35">
      <c r="A405" s="95" t="s">
        <v>2448</v>
      </c>
      <c r="B405" s="96">
        <v>9818.32</v>
      </c>
    </row>
    <row r="406" spans="1:2" ht="15" x14ac:dyDescent="0.35">
      <c r="A406" s="95" t="s">
        <v>42</v>
      </c>
      <c r="B406" s="96">
        <v>84663.75</v>
      </c>
    </row>
    <row r="407" spans="1:2" ht="15" x14ac:dyDescent="0.35">
      <c r="A407" s="95" t="s">
        <v>2443</v>
      </c>
      <c r="B407" s="96">
        <v>55130.679999999993</v>
      </c>
    </row>
    <row r="408" spans="1:2" ht="15" x14ac:dyDescent="0.35">
      <c r="A408" s="95" t="s">
        <v>2444</v>
      </c>
      <c r="B408" s="96">
        <v>117600.48999999999</v>
      </c>
    </row>
    <row r="409" spans="1:2" ht="15" x14ac:dyDescent="0.35">
      <c r="A409" s="95" t="s">
        <v>2451</v>
      </c>
      <c r="B409" s="96">
        <v>368555.27</v>
      </c>
    </row>
    <row r="410" spans="1:2" ht="15" x14ac:dyDescent="0.35">
      <c r="A410" s="95" t="s">
        <v>2459</v>
      </c>
      <c r="B410" s="96">
        <v>17903.240000000002</v>
      </c>
    </row>
    <row r="411" spans="1:2" ht="15" x14ac:dyDescent="0.35">
      <c r="A411" s="95" t="s">
        <v>2460</v>
      </c>
      <c r="B411" s="96">
        <v>18410.419999999998</v>
      </c>
    </row>
    <row r="412" spans="1:2" ht="15" x14ac:dyDescent="0.35">
      <c r="A412" s="95" t="s">
        <v>2446</v>
      </c>
      <c r="B412" s="96">
        <v>1023740.84</v>
      </c>
    </row>
    <row r="413" spans="1:2" ht="15" x14ac:dyDescent="0.35">
      <c r="A413" s="95" t="s">
        <v>2447</v>
      </c>
      <c r="B413" s="96">
        <v>80076.66</v>
      </c>
    </row>
    <row r="414" spans="1:2" ht="15" x14ac:dyDescent="0.35">
      <c r="A414" s="95" t="s">
        <v>2456</v>
      </c>
      <c r="B414" s="96">
        <v>22498.940000000002</v>
      </c>
    </row>
    <row r="415" spans="1:2" ht="15" x14ac:dyDescent="0.35">
      <c r="A415" s="94" t="s">
        <v>2481</v>
      </c>
      <c r="B415" s="92">
        <v>192505.84</v>
      </c>
    </row>
    <row r="416" spans="1:2" ht="15" x14ac:dyDescent="0.35">
      <c r="A416" s="95" t="s">
        <v>2441</v>
      </c>
      <c r="B416" s="96">
        <v>10320.15</v>
      </c>
    </row>
    <row r="417" spans="1:2" ht="15" x14ac:dyDescent="0.35">
      <c r="A417" s="95" t="s">
        <v>2443</v>
      </c>
      <c r="B417" s="96">
        <v>42529.29</v>
      </c>
    </row>
    <row r="418" spans="1:2" ht="15" x14ac:dyDescent="0.35">
      <c r="A418" s="95" t="s">
        <v>2444</v>
      </c>
      <c r="B418" s="96">
        <v>97589.35</v>
      </c>
    </row>
    <row r="419" spans="1:2" ht="15" x14ac:dyDescent="0.35">
      <c r="A419" s="95" t="s">
        <v>2459</v>
      </c>
      <c r="B419" s="96">
        <v>2512.36</v>
      </c>
    </row>
    <row r="420" spans="1:2" ht="15" x14ac:dyDescent="0.35">
      <c r="A420" s="95" t="s">
        <v>2453</v>
      </c>
      <c r="B420" s="96">
        <v>2159.2600000000002</v>
      </c>
    </row>
    <row r="421" spans="1:2" ht="15" x14ac:dyDescent="0.35">
      <c r="A421" s="95" t="s">
        <v>2446</v>
      </c>
      <c r="B421" s="96">
        <v>2768.09</v>
      </c>
    </row>
    <row r="422" spans="1:2" ht="15" x14ac:dyDescent="0.35">
      <c r="A422" s="95" t="s">
        <v>2447</v>
      </c>
      <c r="B422" s="96">
        <v>25412.5</v>
      </c>
    </row>
    <row r="423" spans="1:2" ht="15" x14ac:dyDescent="0.35">
      <c r="A423" s="95" t="s">
        <v>2456</v>
      </c>
      <c r="B423" s="96">
        <v>9214.84</v>
      </c>
    </row>
    <row r="424" spans="1:2" ht="15" x14ac:dyDescent="0.35">
      <c r="A424" s="89">
        <v>2018</v>
      </c>
      <c r="B424" s="92">
        <v>93338186.079999998</v>
      </c>
    </row>
    <row r="425" spans="1:2" ht="15" x14ac:dyDescent="0.35">
      <c r="A425" s="89" t="s">
        <v>2436</v>
      </c>
      <c r="B425" s="96"/>
    </row>
    <row r="426" spans="1:2" ht="15" x14ac:dyDescent="0.35">
      <c r="A426" s="89" t="s">
        <v>19</v>
      </c>
      <c r="B426" s="92">
        <v>288102869.16999996</v>
      </c>
    </row>
  </sheetData>
  <pageMargins left="0.7" right="0.7" top="0.75" bottom="0.75" header="0.3" footer="0.3"/>
  <pageSetup paperSize="9" orientation="portrait" verticalDpi="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GetOrganized Document Library Content Type" ma:contentTypeID="0x010100AC085CFC53BC46CEA2EADE194AD9D48200E62517D14D2F9D419DB33C0A2210162D" ma:contentTypeVersion="0" ma:contentTypeDescription="GetOrganized Document Library Content Type Description" ma:contentTypeScope="" ma:versionID="be7634068cce2be815e84bc4ff3645d8">
  <xsd:schema xmlns:xsd="http://www.w3.org/2001/XMLSchema" xmlns:xs="http://www.w3.org/2001/XMLSchema" xmlns:p="http://schemas.microsoft.com/office/2006/metadata/properties" xmlns:ns1="http://schemas.microsoft.com/sharepoint/v3" xmlns:ns2="1F516A1A-A6A0-4AB2-8795-3FFF1F747229" xmlns:ns3="8a52cafc-c332-4914-9fc0-6ade9a195486" xmlns:ns4="8085be97-0be4-4685-a09e-444e0ce5f859" targetNamespace="http://schemas.microsoft.com/office/2006/metadata/properties" ma:root="true" ma:fieldsID="747b825a77ffb5d9cfe90562f582111c" ns1:_="" ns2:_="" ns3:_="" ns4:_="">
    <xsd:import namespace="http://schemas.microsoft.com/sharepoint/v3"/>
    <xsd:import namespace="1F516A1A-A6A0-4AB2-8795-3FFF1F747229"/>
    <xsd:import namespace="8a52cafc-c332-4914-9fc0-6ade9a195486"/>
    <xsd:import namespace="8085be97-0be4-4685-a09e-444e0ce5f859"/>
    <xsd:element name="properties">
      <xsd:complexType>
        <xsd:sequence>
          <xsd:element name="documentManagement">
            <xsd:complexType>
              <xsd:all>
                <xsd:element ref="ns1:Year"/>
                <xsd:element ref="ns1:CmsRegistrationDate" minOccurs="0"/>
                <xsd:element ref="ns1:CmsRegistrationNumber" minOccurs="0"/>
                <xsd:element ref="ns2:Classification" minOccurs="0"/>
                <xsd:element ref="ns1:CCMCognitiveType" minOccurs="0"/>
                <xsd:element ref="ns1:CaseID" minOccurs="0"/>
                <xsd:element ref="ns1:CCMVisualId" minOccurs="0"/>
                <xsd:element ref="ns1:DocID" minOccurs="0"/>
                <xsd:element ref="ns1:Finalized" minOccurs="0"/>
                <xsd:element ref="ns1:Related" minOccurs="0"/>
                <xsd:element ref="ns1:RegistrationDate" minOccurs="0"/>
                <xsd:element ref="ns1:CaseRecordNumber" minOccurs="0"/>
                <xsd:element ref="ns1:LocalAttachment" minOccurs="0"/>
                <xsd:element ref="ns1:CCMTemplateName" minOccurs="0"/>
                <xsd:element ref="ns1:CCMTemplateVersion" minOccurs="0"/>
                <xsd:element ref="ns1:CCMTemplateID" minOccurs="0"/>
                <xsd:element ref="ns1:CCMSystemID" minOccurs="0"/>
                <xsd:element ref="ns1:WasEncrypted" minOccurs="0"/>
                <xsd:element ref="ns1:WasSigned" minOccurs="0"/>
                <xsd:element ref="ns1:MailHasAttachments" minOccurs="0"/>
                <xsd:element ref="ns1:CCMConversation" minOccurs="0"/>
                <xsd:element ref="ns1:afab7d08242c493bbd8dadc4cd5d9d54" minOccurs="0"/>
                <xsd:element ref="ns3:TaxCatchAll" minOccurs="0"/>
                <xsd:element ref="ns1:c8cd5695b2274a9e95663d2e5ab1b4c1" minOccurs="0"/>
                <xsd:element ref="ns1:b84d2123e74a477ebaf8c7711bcb8f7c" minOccurs="0"/>
                <xsd:element ref="ns1:bc774ebde5ce414aaa02dda990692a66" minOccurs="0"/>
                <xsd:element ref="ns4:SharedWithUsers" minOccurs="0"/>
                <xsd:element ref="ns1:CCMMetadataExtractionStatus" minOccurs="0"/>
                <xsd:element ref="ns1:CCMPageCount" minOccurs="0"/>
                <xsd:element ref="ns1:CCMCommentCount" minOccurs="0"/>
                <xsd:element ref="ns1:CCMPreviewAnnotationsTask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Year" ma:index="3" ma:displayName="Year" ma:description="Qualification of the document to the reporting year" ma:internalName="Year">
      <xsd:simpleType>
        <xsd:restriction base="dms:Text">
          <xsd:maxLength value="4"/>
        </xsd:restriction>
      </xsd:simpleType>
    </xsd:element>
    <xsd:element name="CmsRegistrationDate" ma:index="7" nillable="true" ma:displayName="Registration Date" ma:description="Date on which the document was registered in Frontex Correspondence Management System" ma:format="DateOnly" ma:internalName="CmsRegistrationDate">
      <xsd:simpleType>
        <xsd:restriction base="dms:DateTime"/>
      </xsd:simpleType>
    </xsd:element>
    <xsd:element name="CmsRegistrationNumber" ma:index="8" nillable="true" ma:displayName="Registration Number" ma:description="Unique identifier assigned during registration of the document in Frontex Correspondence Management System" ma:internalName="CmsRegistrationNumber">
      <xsd:simpleType>
        <xsd:restriction base="dms:Text">
          <xsd:maxLength value="255"/>
        </xsd:restriction>
      </xsd:simpleType>
    </xsd:element>
    <xsd:element name="CCMCognitiveType" ma:index="10" nillable="true" ma:displayName="CognitiveType" ma:decimals="0" ma:internalName="CCMCognitiveType" ma:readOnly="false">
      <xsd:simpleType>
        <xsd:restriction base="dms:Number"/>
      </xsd:simpleType>
    </xsd:element>
    <xsd:element name="CaseID" ma:index="13" nillable="true" ma:displayName="Case ID" ma:default="Assigning" ma:internalName="CaseID" ma:readOnly="true">
      <xsd:simpleType>
        <xsd:restriction base="dms:Text"/>
      </xsd:simpleType>
    </xsd:element>
    <xsd:element name="CCMVisualId" ma:index="14" nillable="true" ma:displayName="Case ID" ma:default="Assigning" ma:internalName="CCMVisualId" ma:readOnly="true">
      <xsd:simpleType>
        <xsd:restriction base="dms:Text"/>
      </xsd:simpleType>
    </xsd:element>
    <xsd:element name="DocID" ma:index="15" nillable="true" ma:displayName="Document ID" ma:default="Assigning" ma:internalName="DocID" ma:readOnly="true">
      <xsd:simpleType>
        <xsd:restriction base="dms:Text"/>
      </xsd:simpleType>
    </xsd:element>
    <xsd:element name="Finalized" ma:index="16" nillable="true" ma:displayName="Finalized" ma:default="False" ma:internalName="Finalized" ma:readOnly="true">
      <xsd:simpleType>
        <xsd:restriction base="dms:Boolean"/>
      </xsd:simpleType>
    </xsd:element>
    <xsd:element name="Related" ma:index="17" nillable="true" ma:displayName="Related" ma:default="False" ma:internalName="Related" ma:readOnly="true">
      <xsd:simpleType>
        <xsd:restriction base="dms:Boolean"/>
      </xsd:simpleType>
    </xsd:element>
    <xsd:element name="RegistrationDate" ma:index="18" nillable="true" ma:displayName="Registration date" ma:default="2025-01-17T15:15:10Z" ma:description="" ma:format="DateTime" ma:internalName="RegistrationDate" ma:readOnly="true">
      <xsd:simpleType>
        <xsd:restriction base="dms:DateTime"/>
      </xsd:simpleType>
    </xsd:element>
    <xsd:element name="CaseRecordNumber" ma:index="19" nillable="true" ma:displayName="Record ID" ma:decimals="0" ma:default="0" ma:internalName="CaseRecordNumber" ma:readOnly="true">
      <xsd:simpleType>
        <xsd:restriction base="dms:Number"/>
      </xsd:simpleType>
    </xsd:element>
    <xsd:element name="LocalAttachment" ma:index="20" nillable="true" ma:displayName="Local Attachment" ma:default="False" ma:internalName="LocalAttachment" ma:readOnly="true">
      <xsd:simpleType>
        <xsd:restriction base="dms:Boolean"/>
      </xsd:simpleType>
    </xsd:element>
    <xsd:element name="CCMTemplateName" ma:index="21" nillable="true" ma:displayName="Template name" ma:internalName="CCMTemplateName" ma:readOnly="true">
      <xsd:simpleType>
        <xsd:restriction base="dms:Text"/>
      </xsd:simpleType>
    </xsd:element>
    <xsd:element name="CCMTemplateVersion" ma:index="22" nillable="true" ma:displayName="Template version" ma:internalName="CCMTemplateVersion" ma:readOnly="true">
      <xsd:simpleType>
        <xsd:restriction base="dms:Text"/>
      </xsd:simpleType>
    </xsd:element>
    <xsd:element name="CCMTemplateID" ma:index="23" nillable="true" ma:displayName="CCMTemplateID" ma:decimals="0" ma:default="0" ma:hidden="true" ma:internalName="CCMTemplateID" ma:readOnly="true">
      <xsd:simpleType>
        <xsd:restriction base="dms:Number"/>
      </xsd:simpleType>
    </xsd:element>
    <xsd:element name="CCMSystemID" ma:index="24" nillable="true" ma:displayName="CCMSystemID" ma:hidden="true" ma:internalName="CCMSystemID" ma:readOnly="true">
      <xsd:simpleType>
        <xsd:restriction base="dms:Text"/>
      </xsd:simpleType>
    </xsd:element>
    <xsd:element name="WasEncrypted" ma:index="25" nillable="true" ma:displayName="Encrypted" ma:default="False" ma:internalName="WasEncrypted" ma:readOnly="true">
      <xsd:simpleType>
        <xsd:restriction base="dms:Boolean"/>
      </xsd:simpleType>
    </xsd:element>
    <xsd:element name="WasSigned" ma:index="26" nillable="true" ma:displayName="Signed" ma:default="False" ma:internalName="WasSigned" ma:readOnly="true">
      <xsd:simpleType>
        <xsd:restriction base="dms:Boolean"/>
      </xsd:simpleType>
    </xsd:element>
    <xsd:element name="MailHasAttachments" ma:index="27" nillable="true" ma:displayName="E-mail has attachments" ma:default="False" ma:internalName="MailHasAttachments" ma:readOnly="true">
      <xsd:simpleType>
        <xsd:restriction base="dms:Boolean"/>
      </xsd:simpleType>
    </xsd:element>
    <xsd:element name="CCMConversation" ma:index="28" nillable="true" ma:displayName="Conversation" ma:internalName="CCMConversation" ma:readOnly="true">
      <xsd:simpleType>
        <xsd:restriction base="dms:Text"/>
      </xsd:simpleType>
    </xsd:element>
    <xsd:element name="afab7d08242c493bbd8dadc4cd5d9d54" ma:index="30" ma:taxonomy="true" ma:internalName="afab7d08242c493bbd8dadc4cd5d9d54" ma:taxonomyFieldName="Owner" ma:displayName="Business Owner" ma:default="1706;#HoU.SGT|62acc3f4-be04-4df0-9359-f61e7cd3addb" ma:fieldId="{afab7d08-242c-493b-bd8d-adc4cd5d9d54}" ma:sspId="ab0db32a-6585-4aed-ab3a-f1cc32793a6d" ma:termSetId="4494f27e-7ccc-42a4-935c-7b03931cbd03" ma:anchorId="00000000-0000-0000-0000-000000000000" ma:open="false" ma:isKeyword="false">
      <xsd:complexType>
        <xsd:sequence>
          <xsd:element ref="pc:Terms" minOccurs="0" maxOccurs="1"/>
        </xsd:sequence>
      </xsd:complexType>
    </xsd:element>
    <xsd:element name="c8cd5695b2274a9e95663d2e5ab1b4c1" ma:index="32" ma:taxonomy="true" ma:internalName="c8cd5695b2274a9e95663d2e5ab1b4c1" ma:taxonomyFieldName="DocumentType" ma:displayName="Document Type" ma:default="1705;#Document|fd247e4a-b941-4fd1-8392-fae9034d723a" ma:fieldId="{c8cd5695-b227-4a9e-9566-3d2e5ab1b4c1}" ma:sspId="ab0db32a-6585-4aed-ab3a-f1cc32793a6d" ma:termSetId="2ac76308-041c-4ed2-9ab1-7e65dc856361" ma:anchorId="00000000-0000-0000-0000-000000000000" ma:open="false" ma:isKeyword="false">
      <xsd:complexType>
        <xsd:sequence>
          <xsd:element ref="pc:Terms" minOccurs="0" maxOccurs="1"/>
        </xsd:sequence>
      </xsd:complexType>
    </xsd:element>
    <xsd:element name="b84d2123e74a477ebaf8c7711bcb8f7c" ma:index="33" ma:taxonomy="true" ma:internalName="b84d2123e74a477ebaf8c7711bcb8f7c" ma:taxonomyFieldName="Entity" ma:displayName="Entity" ma:default="1707;#SGT|11529ac1-6338-4fa1-91d9-acfc650b0e70" ma:fieldId="{b84d2123-e74a-477e-baf8-c7711bcb8f7c}" ma:sspId="ab0db32a-6585-4aed-ab3a-f1cc32793a6d" ma:termSetId="3fee0e9a-0541-4aed-8c58-512d0a56ce89" ma:anchorId="00000000-0000-0000-0000-000000000000" ma:open="false" ma:isKeyword="false">
      <xsd:complexType>
        <xsd:sequence>
          <xsd:element ref="pc:Terms" minOccurs="0" maxOccurs="1"/>
        </xsd:sequence>
      </xsd:complexType>
    </xsd:element>
    <xsd:element name="bc774ebde5ce414aaa02dda990692a66" ma:index="34" ma:taxonomy="true" ma:internalName="bc774ebde5ce414aaa02dda990692a66" ma:taxonomyFieldName="FilePlan" ma:displayName="File Plan" ma:default="1708;#6201 PAD|98fad02c-6201-4671-6201-ba8db924528c" ma:fieldId="{bc774ebd-e5ce-414a-aa02-dda990692a66}" ma:sspId="ab0db32a-6585-4aed-ab3a-f1cc32793a6d" ma:termSetId="3a85d073-fb72-458e-875a-5db874ee6e74" ma:anchorId="00000000-0000-0000-0000-000000000000" ma:open="false" ma:isKeyword="false">
      <xsd:complexType>
        <xsd:sequence>
          <xsd:element ref="pc:Terms" minOccurs="0" maxOccurs="1"/>
        </xsd:sequence>
      </xsd:complexType>
    </xsd:element>
    <xsd:element name="CCMMetadataExtractionStatus" ma:index="40" nillable="true" ma:displayName="CCMMetadataExtractionStatus" ma:default="CCMPageCount:InProgress;CCMCommentCount:InProgress" ma:hidden="true" ma:internalName="CCMMetadataExtractionStatus" ma:readOnly="false">
      <xsd:simpleType>
        <xsd:restriction base="dms:Text"/>
      </xsd:simpleType>
    </xsd:element>
    <xsd:element name="CCMPageCount" ma:index="41" nillable="true" ma:displayName="Pages" ma:decimals="0" ma:internalName="CCMPageCount" ma:readOnly="true">
      <xsd:simpleType>
        <xsd:restriction base="dms:Number"/>
      </xsd:simpleType>
    </xsd:element>
    <xsd:element name="CCMCommentCount" ma:index="42" nillable="true" ma:displayName="Comments" ma:decimals="0" ma:internalName="CCMCommentCount" ma:readOnly="true">
      <xsd:simpleType>
        <xsd:restriction base="dms:Number"/>
      </xsd:simpleType>
    </xsd:element>
    <xsd:element name="CCMPreviewAnnotationsTasks" ma:index="43" nillable="true" ma:displayName="Tasks" ma:decimals="0" ma:internalName="CCMPreviewAnnotationsTasks"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1F516A1A-A6A0-4AB2-8795-3FFF1F747229" elementFormDefault="qualified">
    <xsd:import namespace="http://schemas.microsoft.com/office/2006/documentManagement/types"/>
    <xsd:import namespace="http://schemas.microsoft.com/office/infopath/2007/PartnerControls"/>
    <xsd:element name="Classification" ma:index="9" nillable="true" ma:displayName="Classification" ma:default="PADLimited" ma:format="Dropdown" ma:internalName="Classification">
      <xsd:simpleType>
        <xsd:restriction base="dms:Choice">
          <xsd:enumeration value="PADLimited"/>
        </xsd:restriction>
      </xsd:simpleType>
    </xsd:element>
  </xsd:schema>
  <xsd:schema xmlns:xsd="http://www.w3.org/2001/XMLSchema" xmlns:xs="http://www.w3.org/2001/XMLSchema" xmlns:dms="http://schemas.microsoft.com/office/2006/documentManagement/types" xmlns:pc="http://schemas.microsoft.com/office/infopath/2007/PartnerControls" targetNamespace="8a52cafc-c332-4914-9fc0-6ade9a195486" elementFormDefault="qualified">
    <xsd:import namespace="http://schemas.microsoft.com/office/2006/documentManagement/types"/>
    <xsd:import namespace="http://schemas.microsoft.com/office/infopath/2007/PartnerControls"/>
    <xsd:element name="TaxCatchAll" ma:index="31" nillable="true" ma:displayName="Taxonomy Catch All Column" ma:hidden="true" ma:list="{dd3534ce-9c16-4e8a-beaa-15326a256ad0}" ma:internalName="TaxCatchAll" ma:showField="CatchAllData" ma:web="8a52cafc-c332-4914-9fc0-6ade9a19548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085be97-0be4-4685-a09e-444e0ce5f859" elementFormDefault="qualified">
    <xsd:import namespace="http://schemas.microsoft.com/office/2006/documentManagement/types"/>
    <xsd:import namespace="http://schemas.microsoft.com/office/infopath/2007/PartnerControls"/>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3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Year xmlns="http://schemas.microsoft.com/sharepoint/v3">2025</Year>
    <CCMCognitiveType xmlns="http://schemas.microsoft.com/sharepoint/v3" xsi:nil="true"/>
    <c8cd5695b2274a9e95663d2e5ab1b4c1 xmlns="http://schemas.microsoft.com/sharepoint/v3">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fd247e4a-b941-4fd1-8392-fae9034d723a</TermId>
        </TermInfo>
      </Terms>
    </c8cd5695b2274a9e95663d2e5ab1b4c1>
    <CmsRegistrationDate xmlns="http://schemas.microsoft.com/sharepoint/v3" xsi:nil="true"/>
    <bc774ebde5ce414aaa02dda990692a66 xmlns="http://schemas.microsoft.com/sharepoint/v3">
      <Terms xmlns="http://schemas.microsoft.com/office/infopath/2007/PartnerControls"/>
    </bc774ebde5ce414aaa02dda990692a66>
    <TaxCatchAll xmlns="8a52cafc-c332-4914-9fc0-6ade9a195486">
      <Value>3</Value>
      <Value>2</Value>
      <Value>1</Value>
      <Value>0</Value>
    </TaxCatchAll>
    <b84d2123e74a477ebaf8c7711bcb8f7c xmlns="http://schemas.microsoft.com/sharepoint/v3">
      <Terms xmlns="http://schemas.microsoft.com/office/infopath/2007/PartnerControls">
        <TermInfo xmlns="http://schemas.microsoft.com/office/infopath/2007/PartnerControls">
          <TermName xmlns="http://schemas.microsoft.com/office/infopath/2007/PartnerControls">SGT</TermName>
          <TermId xmlns="http://schemas.microsoft.com/office/infopath/2007/PartnerControls">11529ac1-6338-4fa1-91d9-acfc650b0e70</TermId>
        </TermInfo>
      </Terms>
    </b84d2123e74a477ebaf8c7711bcb8f7c>
    <afab7d08242c493bbd8dadc4cd5d9d54 xmlns="http://schemas.microsoft.com/sharepoint/v3">
      <Terms xmlns="http://schemas.microsoft.com/office/infopath/2007/PartnerControls">
        <TermInfo xmlns="http://schemas.microsoft.com/office/infopath/2007/PartnerControls">
          <TermName xmlns="http://schemas.microsoft.com/office/infopath/2007/PartnerControls">HoU.SGT</TermName>
          <TermId xmlns="http://schemas.microsoft.com/office/infopath/2007/PartnerControls">62acc3f4-be04-4df0-9359-f61e7cd3addb</TermId>
        </TermInfo>
      </Terms>
    </afab7d08242c493bbd8dadc4cd5d9d54>
    <CmsRegistrationNumber xmlns="http://schemas.microsoft.com/sharepoint/v3" xsi:nil="true"/>
    <Classification xmlns="1F516A1A-A6A0-4AB2-8795-3FFF1F747229">PADLimited</Classification>
    <CCMMetadataExtractionStatus xmlns="http://schemas.microsoft.com/sharepoint/v3">CCMPageCount:InProgress;CCMCommentCount:InProgress</CCMMetadataExtractionStatus>
    <WasEncrypted xmlns="http://schemas.microsoft.com/sharepoint/v3">false</WasEncrypted>
    <WasSigned xmlns="http://schemas.microsoft.com/sharepoint/v3">false</WasSigned>
    <LocalAttachment xmlns="http://schemas.microsoft.com/sharepoint/v3">false</LocalAttachment>
    <CCMTemplateID xmlns="http://schemas.microsoft.com/sharepoint/v3">0</CCMTemplateID>
    <CaseID xmlns="http://schemas.microsoft.com/sharepoint/v3">PAD-2025-00014</CaseID>
    <RegistrationDate xmlns="http://schemas.microsoft.com/sharepoint/v3">2025-01-17T16:15:10+00:00</RegistrationDate>
    <CaseRecordNumber xmlns="http://schemas.microsoft.com/sharepoint/v3">0</CaseRecordNumber>
    <Related xmlns="http://schemas.microsoft.com/sharepoint/v3">false</Related>
    <CCMVisualId xmlns="http://schemas.microsoft.com/sharepoint/v3">PAD-2025-00014</CCMVisualId>
    <Finalized xmlns="http://schemas.microsoft.com/sharepoint/v3">false</Finalized>
    <CCMSystemID xmlns="http://schemas.microsoft.com/sharepoint/v3">57e7505a-ffc5-4ca0-bc60-8081f4fcb9fe</CCMSystemID>
    <DocID xmlns="http://schemas.microsoft.com/sharepoint/v3">4314778</DocID>
    <MailHasAttachments xmlns="http://schemas.microsoft.com/sharepoint/v3">false</MailHasAttachments>
    <CCMPageCount xmlns="http://schemas.microsoft.com/sharepoint/v3">0</CCMPageCount>
    <CCMCommentCount xmlns="http://schemas.microsoft.com/sharepoint/v3">0</CCMCommentCount>
    <CCMPreviewAnnotationsTasks xmlns="http://schemas.microsoft.com/sharepoint/v3">0</CCMPreviewAnnotationsTasks>
    <CCMConversation xmlns="http://schemas.microsoft.com/sharepoint/v3" xsi:nil="true"/>
  </documentManagement>
</p:properties>
</file>

<file path=customXml/itemProps1.xml><?xml version="1.0" encoding="utf-8"?>
<ds:datastoreItem xmlns:ds="http://schemas.openxmlformats.org/officeDocument/2006/customXml" ds:itemID="{15C8E983-42E7-4D8F-AF5B-3718ABF20291}"/>
</file>

<file path=customXml/itemProps2.xml><?xml version="1.0" encoding="utf-8"?>
<ds:datastoreItem xmlns:ds="http://schemas.openxmlformats.org/officeDocument/2006/customXml" ds:itemID="{45571606-0FD0-48E7-A30D-5EAC127E5327}"/>
</file>

<file path=customXml/itemProps3.xml><?xml version="1.0" encoding="utf-8"?>
<ds:datastoreItem xmlns:ds="http://schemas.openxmlformats.org/officeDocument/2006/customXml" ds:itemID="{56DE2EC4-4FA2-493F-8101-02AC40003826}"/>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Overview_Grant</vt:lpstr>
      <vt:lpstr>Grants</vt:lpstr>
      <vt:lpstr>Ex-ante</vt:lpstr>
      <vt:lpstr>Reconciliation_2018_COM</vt:lpstr>
      <vt:lpstr>Reconciliation_2018_PAY</vt:lpstr>
      <vt:lpstr>Overview_Unit</vt:lpstr>
      <vt:lpstr>Overview_MS_Operation</vt:lpstr>
      <vt:lpstr>Grants!_ftn1</vt:lpstr>
      <vt:lpstr>Grants!_ftnref1</vt:lpstr>
      <vt:lpstr>region</vt:lpstr>
    </vt:vector>
  </TitlesOfParts>
  <Manager/>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Grants 2024</dc:title>
  <dc:subject/>
  <cp:keywords/>
  <dc:description/>
  <dcterms:created xsi:type="dcterms:W3CDTF">2025-02-07T10:35:35Z</dcterms:created>
  <dcterms:modified xsi:type="dcterms:W3CDTF">2025-02-07T10:36:07Z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0x010100AC085CFC53BC46CEA2EADE194AD9D48200E62517D14D2F9D419DB33C0A2210162D</vt:lpwstr>
  </property>
  <property fmtid="{D5CDD505-2E9C-101B-9397-08002B2CF9AE}" pid="4" name="Entity">
    <vt:lpwstr>3</vt:lpwstr>
  </property>
  <property fmtid="{D5CDD505-2E9C-101B-9397-08002B2CF9AE}" pid="5" name="DocumentType">
    <vt:lpwstr>1</vt:lpwstr>
  </property>
  <property fmtid="{D5CDD505-2E9C-101B-9397-08002B2CF9AE}" pid="6" name="xd_Signature">
    <vt:bool>false</vt:bool>
  </property>
  <property fmtid="{D5CDD505-2E9C-101B-9397-08002B2CF9AE}" pid="7" name="CCMPostListPublishStatus">
    <vt:lpwstr>Awaiting approval</vt:lpwstr>
  </property>
  <property fmtid="{D5CDD505-2E9C-101B-9397-08002B2CF9AE}" pid="8" name="CCMOneDriveID">
    <vt:lpwstr/>
  </property>
  <property fmtid="{D5CDD505-2E9C-101B-9397-08002B2CF9AE}" pid="9" name="CCMMustBeOnPostList">
    <vt:bool>true</vt:bool>
  </property>
  <property fmtid="{D5CDD505-2E9C-101B-9397-08002B2CF9AE}" pid="10" name="Owner">
    <vt:lpwstr>2</vt:lpwstr>
  </property>
  <property fmtid="{D5CDD505-2E9C-101B-9397-08002B2CF9AE}" pid="11" name="CCMOneDriveOwnerID">
    <vt:lpwstr/>
  </property>
  <property fmtid="{D5CDD505-2E9C-101B-9397-08002B2CF9AE}" pid="12" name="CCMOneDriveItemID">
    <vt:lpwstr/>
  </property>
  <property fmtid="{D5CDD505-2E9C-101B-9397-08002B2CF9AE}" pid="13" name="CCMIsSharedOnOneDrive">
    <vt:bool>false</vt:bool>
  </property>
</Properties>
</file>